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carr\Documents\GitHub\ads508_cloud_computing\ref_docs\"/>
    </mc:Choice>
  </mc:AlternateContent>
  <xr:revisionPtr revIDLastSave="0" documentId="8_{6037AF69-0E68-4121-9032-69BF2A3ACD99}" xr6:coauthVersionLast="47" xr6:coauthVersionMax="47" xr10:uidLastSave="{00000000-0000-0000-0000-000000000000}"/>
  <bookViews>
    <workbookView xWindow="-120" yWindow="-120" windowWidth="29040" windowHeight="15840"/>
  </bookViews>
  <sheets>
    <sheet name="NYC_Jobs_w_Column_Conversion_Te" sheetId="1" r:id="rId1"/>
  </sheets>
  <calcPr calcId="0"/>
</workbook>
</file>

<file path=xl/calcChain.xml><?xml version="1.0" encoding="utf-8"?>
<calcChain xmlns="http://schemas.openxmlformats.org/spreadsheetml/2006/main">
  <c r="AH2" i="1" l="1"/>
  <c r="AH3" i="1"/>
  <c r="AH4" i="1"/>
  <c r="AH5" i="1"/>
  <c r="AI5" i="1" s="1"/>
  <c r="AH6" i="1"/>
  <c r="AH7" i="1"/>
  <c r="AH8" i="1"/>
  <c r="AH9" i="1"/>
  <c r="AI9" i="1" s="1"/>
  <c r="AH10" i="1"/>
  <c r="AH11" i="1"/>
  <c r="AH12" i="1"/>
  <c r="AH13" i="1"/>
  <c r="AI13" i="1" s="1"/>
  <c r="AH14" i="1"/>
  <c r="AH15" i="1"/>
  <c r="AH16" i="1"/>
  <c r="AI16" i="1" s="1"/>
  <c r="AH17" i="1"/>
  <c r="AI17" i="1" s="1"/>
  <c r="AH18" i="1"/>
  <c r="AH19" i="1"/>
  <c r="AH20" i="1"/>
  <c r="AH21" i="1"/>
  <c r="AI21" i="1" s="1"/>
  <c r="AH22" i="1"/>
  <c r="AH23" i="1"/>
  <c r="AH24" i="1"/>
  <c r="AI24" i="1" s="1"/>
  <c r="AH25" i="1"/>
  <c r="AI25" i="1" s="1"/>
  <c r="AH26" i="1"/>
  <c r="AH27" i="1"/>
  <c r="AH28" i="1"/>
  <c r="AH29" i="1"/>
  <c r="AI29" i="1" s="1"/>
  <c r="AH30" i="1"/>
  <c r="AH1" i="1"/>
  <c r="AI8" i="1"/>
  <c r="AI2" i="1"/>
  <c r="AI3" i="1"/>
  <c r="AJ3" i="1"/>
  <c r="AK3" i="1"/>
  <c r="AI4" i="1"/>
  <c r="AK5" i="1"/>
  <c r="AI6" i="1"/>
  <c r="AI7" i="1"/>
  <c r="AJ7" i="1"/>
  <c r="AK7" i="1"/>
  <c r="AI10" i="1"/>
  <c r="AI11" i="1"/>
  <c r="AJ11" i="1"/>
  <c r="AK11" i="1"/>
  <c r="AI12" i="1"/>
  <c r="AJ13" i="1"/>
  <c r="AK13" i="1"/>
  <c r="AI14" i="1"/>
  <c r="AI15" i="1"/>
  <c r="AJ15" i="1"/>
  <c r="AK15" i="1"/>
  <c r="AI18" i="1"/>
  <c r="AI19" i="1"/>
  <c r="AJ19" i="1"/>
  <c r="AK19" i="1"/>
  <c r="AI20" i="1"/>
  <c r="AK21" i="1"/>
  <c r="AI22" i="1"/>
  <c r="AI23" i="1"/>
  <c r="AJ23" i="1"/>
  <c r="AK23" i="1"/>
  <c r="AI26" i="1"/>
  <c r="AI27" i="1"/>
  <c r="AJ27" i="1"/>
  <c r="AK27" i="1"/>
  <c r="AI28" i="1"/>
  <c r="AJ29" i="1"/>
  <c r="AK29" i="1"/>
  <c r="AI30" i="1"/>
  <c r="AG1" i="1" a="1"/>
  <c r="AG1" i="1" s="1"/>
  <c r="T371" i="1"/>
  <c r="T543" i="1"/>
  <c r="T717" i="1"/>
  <c r="T846" i="1"/>
  <c r="T1262" i="1"/>
  <c r="T1266" i="1"/>
  <c r="T1281" i="1"/>
  <c r="T1356" i="1"/>
  <c r="T1449" i="1"/>
  <c r="T1596" i="1"/>
  <c r="T1610" i="1"/>
  <c r="T1725" i="1"/>
  <c r="T1735" i="1"/>
  <c r="T1768" i="1"/>
  <c r="T1911" i="1"/>
  <c r="T2170" i="1"/>
  <c r="T2248" i="1"/>
  <c r="T2278" i="1"/>
  <c r="T2279" i="1"/>
  <c r="T2309" i="1"/>
  <c r="T2345" i="1"/>
  <c r="T2455" i="1"/>
  <c r="T2483" i="1"/>
  <c r="T2490" i="1"/>
  <c r="T2534" i="1"/>
  <c r="T2632" i="1"/>
  <c r="T2760" i="1"/>
  <c r="T3056" i="1"/>
  <c r="T3113" i="1"/>
  <c r="T3284" i="1"/>
  <c r="T3463" i="1"/>
  <c r="T3873" i="1"/>
  <c r="T3955" i="1"/>
  <c r="T4250" i="1"/>
  <c r="T4275" i="1"/>
  <c r="T4394" i="1"/>
  <c r="T4494" i="1"/>
  <c r="T4516" i="1"/>
  <c r="T4536" i="1"/>
  <c r="T4863" i="1"/>
  <c r="T4889" i="1"/>
  <c r="T4927" i="1"/>
  <c r="T5210" i="1"/>
  <c r="T5448" i="1"/>
  <c r="T5540" i="1"/>
  <c r="T5555" i="1"/>
  <c r="T5657" i="1"/>
  <c r="T5784" i="1"/>
  <c r="T5821" i="1"/>
  <c r="T5838" i="1"/>
  <c r="T5943" i="1"/>
  <c r="T6081" i="1"/>
  <c r="T6113" i="1"/>
  <c r="AJ21" i="1" l="1"/>
  <c r="AJ5" i="1"/>
  <c r="AK25" i="1"/>
  <c r="AK17" i="1"/>
  <c r="AK9" i="1"/>
  <c r="AJ25" i="1"/>
  <c r="AJ17" i="1"/>
  <c r="AJ9" i="1"/>
  <c r="AK30" i="1"/>
  <c r="AK28" i="1"/>
  <c r="AK26" i="1"/>
  <c r="AK24" i="1"/>
  <c r="AK22" i="1"/>
  <c r="AK20" i="1"/>
  <c r="AK18" i="1"/>
  <c r="AK16" i="1"/>
  <c r="AK14" i="1"/>
  <c r="AK12" i="1"/>
  <c r="AK10" i="1"/>
  <c r="AK8" i="1"/>
  <c r="AK6" i="1"/>
  <c r="AK4" i="1"/>
  <c r="AK2" i="1"/>
  <c r="AJ30" i="1"/>
  <c r="AJ28" i="1"/>
  <c r="AJ26" i="1"/>
  <c r="AJ24" i="1"/>
  <c r="AJ22" i="1"/>
  <c r="AJ20" i="1"/>
  <c r="AJ18" i="1"/>
  <c r="AJ16" i="1"/>
  <c r="AJ14" i="1"/>
  <c r="AJ12" i="1"/>
  <c r="AJ10" i="1"/>
  <c r="AJ8" i="1"/>
  <c r="AJ6" i="1"/>
  <c r="AJ4" i="1"/>
  <c r="AJ2" i="1"/>
  <c r="AJ1" i="1"/>
  <c r="AI1" i="1"/>
  <c r="AK1"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<sst xmlns="http://schemas.openxmlformats.org/spreadsheetml/2006/main" count="110999" uniqueCount="14128">
  <si>
    <t>Job ID</t>
  </si>
  <si>
    <t>Agency</t>
  </si>
  <si>
    <t>Posting Type</t>
  </si>
  <si>
    <t># Of Positions</t>
  </si>
  <si>
    <t>Business Title</t>
  </si>
  <si>
    <t>Civil Service Title</t>
  </si>
  <si>
    <t>Title Classification</t>
  </si>
  <si>
    <t>Title Code No</t>
  </si>
  <si>
    <t>Level</t>
  </si>
  <si>
    <t>Job Category</t>
  </si>
  <si>
    <t>Full-Time/Part-Time indicator</t>
  </si>
  <si>
    <t>Career Level</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</si>
  <si>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</si>
  <si>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</si>
  <si>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</si>
  <si>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</si>
  <si>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</si>
  <si>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</si>
  <si>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</si>
  <si>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</si>
  <si>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</si>
  <si>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</si>
  <si>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</si>
  <si>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Work Location 1</t>
  </si>
  <si>
    <t>Recruitment Contact</t>
  </si>
  <si>
    <t>Residency Requirement</t>
  </si>
  <si>
    <t>Posting Date</t>
  </si>
  <si>
    <t>Post Until</t>
  </si>
  <si>
    <t>Posting Updated</t>
  </si>
  <si>
    <t>Process Date</t>
  </si>
  <si>
    <t>DEPARTMENT OF BUILDINGS</t>
  </si>
  <si>
    <t>Internal</t>
  </si>
  <si>
    <t>Plan Examiner</t>
  </si>
  <si>
    <t>PLAN EXAMINER (BLDGS)</t>
  </si>
  <si>
    <t>Competitive-1</t>
  </si>
  <si>
    <t>Engineering, Architecture, &amp; Planning</t>
  </si>
  <si>
    <t>F</t>
  </si>
  <si>
    <t>Experienced (non-manager)</t>
  </si>
  <si>
    <t>Annual</t>
  </si>
  <si>
    <t>NYC - All Boroughs</t>
  </si>
  <si>
    <t>Citywide</t>
  </si>
  <si>
    <t>The Department of Buildings promotes the safety of all people that build, work, and live in New York City by regulating the lawful use of over one million buildings and construction sites across the five boroughs. With a focus on safety, service, and integrity, the Department enforces the CityÃ¢Â€Â™s Construction Codes, Zoning Resolution, and the New York State Multiple Dwelling Law. The Department enforces compliance with these regulations and promotes worker and public safety through its review and approval of building plans, permitting and licensing functions, and inspections. In addition to Code and Zoning compliance review, emergency response and professional analysis of accidents to prevent future incidents, the Department has strengthened its education and outreach programs to provide the construction industry, property owners and tenants with a heightened understanding of safety awareness.  This position performs difficult and responsible work in the engineering or architectural analysis of structures and building equipment systems, and the examination of plans for the construction, alteration or repair of buildings and equipment systems under the jurisdiction of the Department of Buildings.  Under general supervision: Ã¢Â€Â¢	Examines and reviews design and/or equipment plans and specifications of the construction, alteration or repair of buildings for conformity with the NYC Construction Codes, Zoning Resolution, and other pertinent laws and rules. Ã¢Â€Â¢	Works with design and construction professionals and filing representatives to achieve their building or alteration program in a compliant manner. Ã¢Â€Â¢	Reviews site safety plans.  Ã¢Â€Â¢	Engages in research, investigations, studies and examinations related to the construction or demolition of structures subject to the provisions of the NYC Construction Codes and other pertinent laws and rules. Ã¢Â€Â¢	Explains and enforces rules and laws to public in-person and by telephone in support of compliant development. Ã¢Â€Â¢	Testifies as needed to support violations issued for non-compliant construction, alteration, and repairs. Ã¢Â€Â¢	Trains, mentors and collaborates with new assistant plan examiners daily in order to increase their knowledge and qualifications to perform progressively more complex and challenging projects.   Ã¢Â€Â¢	May be required to perform fieldwork to make on site determination of structural stability and safety. Ã¢Â€Â¢	May operate a motor vehicle in performance of assigned duties.</t>
  </si>
  <si>
    <t>1. License or Registration Requirement: A valid New York State Professional EngineerÃ¢Â€Â™s License or a valid New York State Registration as an Architect. Current New York State registration as a Professional Engineer or Architect must be maintained for the duration of your employment.  2. Education and Experience Requirement:  a. Four (4) years of full-time, satisfactory experience in architecture or civil engineering performing work in building design, building construction, or building equipment systems design, of which two years must be in building design or building equipment systems design; or  b. A Masters degree or higher in civil engineering, or a five-year Bachelor of Architecture or a Master of Architecture, and three (3) years of full-time, satisfactory experience in architecture or civil engineering performing work in building design, building construction, or building equipment systems design, of which two (2) years must be in building design or building equipment systems design.</t>
  </si>
  <si>
    <t>Ã¢Â€Â¢	Knowledge of the NYC Construction Code and Zoning Resolution and its legal and practical application Ã¢Â€Â¢	Excellent organizational skills Ã¢Â€Â¢	Communication skills Ã¢Â€Â“ written and verbal Ã¢Â€Â“ and the ability to explain technical requirements in lay terms Ã¢Â€Â¢	Proficiency in Microsoft Office Suite (Excel, Word, Access, Outlook); Bluebeam  Ã¢Â€Â¢	Customer service orientation Ã¢Â€Â¢	Ability to read and interpret construction plans and specifications Ã¢Â€Â¢	Interpersonal skills and the ability to work with people of diverse personal, educational and cultural backgrounds in a professional manner</t>
  </si>
  <si>
    <t>You must be able to understand and be understood in English.  As a current or prospective employee of the City of New York, you may be eligible for federal loan forgiveness programs and state repayment assistance programs. Please review the notice to see if you may be eligible for programs and how to apply at nyc.gov/studentloans.</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</si>
  <si>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</si>
  <si>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CITYWIDE Unit assignment and work location are based on operational need. Transfers may occur at any time with sufficient notice.</t>
  </si>
  <si>
    <t>New York City Residency is not required for this position.</t>
  </si>
  <si>
    <t>OFFICE OF LABOR RELATIONS</t>
  </si>
  <si>
    <t>Data Processor</t>
  </si>
  <si>
    <t>COMMUNITY ASSISTANT</t>
  </si>
  <si>
    <t>Non-Competitive-5</t>
  </si>
  <si>
    <t>Administration &amp; Human Resources</t>
  </si>
  <si>
    <t>Entry-Level</t>
  </si>
  <si>
    <t>22 Cortlandt Street</t>
  </si>
  <si>
    <t>Health Benefits</t>
  </si>
  <si>
    <t>Under supervision with some latitude for independent action, performs data entry and retrieval functions in the City's NYCAPS and NYCAPS R (health benefits enrollment data base) systems.  Reviews and processes applications and identifies incomplete applications and brings them to the attention of the supervisor for resolutions.</t>
  </si>
  <si>
    <t>1. There are no formal education or experience requirements for this position. However, the ability to understand and carry out simple instructions is required.  2. Candidates must be able to understand and be understood in English.</t>
  </si>
  <si>
    <t>Preference will be given to those candidates with 1 - 2 years of data entry experience, and good verbal and written communication skills.</t>
  </si>
  <si>
    <t>PLEASE NOTE:  THIS IS A TEMPORARY POSITION UNTIL 10/01/2024.</t>
  </si>
  <si>
    <t>TO APPLY PLEASE SUBMIT YOUR COVER LETTER AND RESUME ELECTRONICALLY USING ONE OF THE FOLLOWING METHODS:   Ã¢Â€Â¢ CITY EMPLOYEES: Apply through Employee Self Service (ESS) at www.nyc.gov/ess   Ã¢Â€Â¢ ALL OTHER APPLICANTS: Go to www.nyc.gov/careers  SEARCH FOR JOB ID # 564623  SUBMISSION OF A RESUME IS NOT A GUARANTEE THAT YOU WILL RECEIVE AN INTERVIEW.   Note: This position is open to qualified persons with a disability through the 55a- Program.  Please indicate on your resume and cover letter that you would like to be considered for the position through the 55a-Program.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</si>
  <si>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</si>
  <si>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ADMIN FOR CHILDREN'S SVCS</t>
  </si>
  <si>
    <t>External</t>
  </si>
  <si>
    <t>Security Consultant, Horizon</t>
  </si>
  <si>
    <t>COMMUNITY COORDINATOR</t>
  </si>
  <si>
    <t>Public Safety, Inspections, &amp; Enforcement</t>
  </si>
  <si>
    <t>P</t>
  </si>
  <si>
    <t>Hourly</t>
  </si>
  <si>
    <t>560 Brook Avenue Bronx New Yor</t>
  </si>
  <si>
    <t>Horizon Juvenile Center</t>
  </si>
  <si>
    <t>THIS POSITION IS ONLY AVAILABLE TO CANDIDATES WHO HAVE RETIRED FROM CITY SERVICE. THIS POSITION IS PART-TIME, 21 HOURS A WEEK. PENSION AND BENEFITS CAN STILL BE COLLECTED WHILE EMPLOYED IN THIS POSITION.  The Administration for Children Services (ACS) is an integral part of the CityÃ¢Â€Â™s evolving juvenile justice system, participating in reform initiatives and strategies aimed to move the City towards an age appropriate and developmentally responsive system without compromising public safety. ACS is responsible for maintaining a safe and secure environment in two secure detention facilities for our employees, visitors, volunteers and youth in our custody. Importantly, safe detention sites provide youth in custody with the tools and opportunities they need to successfully re-enter their communities.   The Administration for Children Services is seeking a highly motivated individual to serve as a Senior Consultant to work in partnership with the Division of Youth and Family Justice in monitoring all aspects of facility operations. The candidate will collaborate with the facility leadership teams to ensure that daily facility operations are managed in accordance with best practices.   The candidate will review, analyze and work with the a team to ensure that detention operations comply with all legal mandates, develop effective protocols for review and response to incidents; establish and maintain cooperative working relationships across the senior leadership team and line staff, oversight agencies; analyze situations and recommend effective solutions to leadership; assist with the training and motivation of staff to achieve maximum effectiveness; and analyze data to identify and develop responses to trends. The candidate will research, review, and recommend best practices; and perform other related duties as assigned.   In addition to the aforementioned, the candidate may also be responsible for:   Ã¢Â€Â¢ Documenting/Recording Information Ã¢Â€Â” Entering, transcribing, recording, storing, or maintaining information in written or electronic form.  Ã¢Â€Â¢ Resolving Conflicts and NegotiationÃ¢Â€Â” Handling complaints, settling disputes, and resolving grievances and conflicts.  Ã¢Â€Â¢ Identifying Actions, and Events Ã¢Â€Â” Identifying information by categorizing, estimating, recognizing differences or similarities, and detecting changes in circumstances or events.  Ã¢Â€Â¢ Providing Consultation and Advice to Others Ã¢Â€Â” Providing guidance and expert advice to senior management and frontline staff.  Ã¢Â€Â¢ Communicating with People Outside the Organization Ã¢Â€Â” Where necessary, communicating with people outside the organization about issues related to security.  Ã¢Â€Â¢ Developing Objectives and Strategies Ã¢Â€Â” Establishing objectives and specifying the strategies and actions to achieve them.  Ã¢Â€Â¢ Core Competencies Accountability &amp; Results Driven: Making Decisions and Solving Problems Ã¢Â€Â” Analyzing information and evaluating results to choose the best solution.  Ã¢Â€Â¢ Analyzing Data or Information Evaluating Information to Determine Compliance with Standards Ã¢Â€Â” Using relevant information and individual judgment to determine whether events or processes comply with laws, regulations, or standards.  Ã¢Â€Â¢ Leading Teamwork &amp; Developing People: Coaching and Developing Others Ã¢Â€Â” Identifying the developmental needs of others and coaching, mentoring, or otherwise helping others to improve their knowledge or skills.  Ã¢Â€Â¢ Developing and Building Teams Ã¢Â€Â” Encouraging and building mutual trust, respect, and cooperation among team members.  Ã¢Â€Â¢ Guiding, Directing, and Motivating Leadership and Line StaffÃ¢Â€Â” Providing guidance and direction, including setting performance standards and monitoring performance.  Ã¢Â€Â¢ Training and Teaching Others Ã¢Â€Â” Identifying the educational needs of others, developing formal educational or training programs or classes, and teaching or instructing others.</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</si>
  <si>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</si>
  <si>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The ideal candidate will demonstrate knowledge of public safety and security including knowledge of relevant equipment, policies, procedures, and strategies to promote effective local, state, or national security operations for the protection of people, data and property. Experience in assessing, implementing and developing security systems and protocols in an institutional setting is required. A background in training, supervision and leadership is preferred.</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</si>
  <si>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</si>
  <si>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on the Apply button now.</t>
  </si>
  <si>
    <t>DEPARTMENT OF TRANSPORTATION</t>
  </si>
  <si>
    <t>Civil Engineer Level -3</t>
  </si>
  <si>
    <t>CIVIL ENGINEER</t>
  </si>
  <si>
    <t>55 Water St Ny Ny</t>
  </si>
  <si>
    <t>Bridges Roadways</t>
  </si>
  <si>
    <t>Serves as Civil Engineer Level 3 in the Bureau of Capital Design and Construction.  Candidate will be assigned to either of the following sections East River Bridges, Movable Bridges, Roadway Bridges, Component Rehab or Specialty Engineering where they will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Evaluates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payments to consultants and contractor. Perform other related duties.</t>
  </si>
  <si>
    <t>(1) Four (4) years of full-time, satisfactory experience in civil engineering work; and   (2) A valid New York State Professional EngineerÃ¢Â€Â™s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Ã¢Â€Âœ1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</si>
  <si>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The ideal candidate will have severed at least two years as a Project Manager and Team Leader for a large complex bridge project with construction phase value of $150M or more. Thorough knowledge of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</si>
  <si>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Civil Engineer or reachable on the civil service list. .  *This is a list call request.</t>
  </si>
  <si>
    <t>Resumes may be submitted electronically using the following method:  For City employees only, go to Employee Self Service (ESS), Careers, and Search for Job ID# 545994.  For other applicants, go to www.nyc.gov/careers and search for Job ID# 545994  Appointments are subject to OMB approval.  Only candidates selected for an interview will be contacted.  No telephone inquiries please.</t>
  </si>
  <si>
    <t>35 Hours</t>
  </si>
  <si>
    <t>New York City Residency is not required for this position</t>
  </si>
  <si>
    <t>HRA/DEPT OF SOCIAL SERVICES</t>
  </si>
  <si>
    <t>DIRECTOR, SNT PROGRAM</t>
  </si>
  <si>
    <t>EXECUTIVE AGENCY COUNSEL</t>
  </si>
  <si>
    <t>M2</t>
  </si>
  <si>
    <t>Administration &amp; Human Resources Constituent Services &amp; Community Programs Communications &amp; Intergovernmental Affairs Technology, Data &amp; Innovation Legal Affairs Policy, Research &amp; Analysis Public Safety, Inspections, &amp; Enforcement Social Services</t>
  </si>
  <si>
    <t>Manager</t>
  </si>
  <si>
    <t>375 Pearl Street</t>
  </si>
  <si>
    <t>Office Of Revenue/Admin-NM</t>
  </si>
  <si>
    <t>The DSS Accountability Office (DSS AO) is responsible for protecting the integrity of social services programs administered by the New York City Department of Social Services (DSS). Within DSS AO, the Office of Liens &amp; Trusts (OLT) is responsible for protecting against fraud and recovering Cash Assistance and Medicaid pursuant to SSL 104, 104-b, 369, and 42 USC 1396p(2)(b)(ii)(d)(4). The Office has streamlined and modernized our recovery and monitoring efforts, which has led to a dependable revenue flow that supports the continuation of robust safety net programs. One such program is the Supplemental Needs Trust (SNT) Program, which is responsible for the oversight of exception trusts that allow a disabled person with excess resources to shelter their assets and qualify for Medicaid.  We are recruiting for one (1) Executive Agency Counsel M2 to function as Director of the SNT Program will:   Ã¢Â€Â¢	Serve as a legal advisor on complex and significant issues/cases and recommends on questions of law, fact, and administrative policy. Assist the Executive Director of the Office of Liens &amp; Trusts in drafting important and difficult legislation and policy statements.  Ã¢Â€Â¢	Oversee the overall staff of the SNT program. Review the productivity of the Auditors through weekly reports and spot reviews of completed cases.  Ã¢Â€Â¢	Establish and maintain professional relationships between the SNT Program and outside agencies, organizations, committees, judges and attorneys.  Ã¢Â€Â¢	Develop and implement policy changes that make the program run more efficiently and improve the AgencyÃ¢Â€Â™s collection abilities.     Ã¢Â€Â¢	Use online legal research applications to conduct complex legal research and drafts clear and concise legal documents.  Ã¢Â€Â¢	Liaise with DSS AO and ITS staff to update relevant systems to reflect new information and/or develop functions that will be useful to a wide variety of users.  Ã¢Â€Â¢	Oversee OLTÃ¢Â€Â™s robust legal internship program, consisting of legal interns from law schools from all over the country and world in the summer and a limited number of interns in the Fall and Spring.</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</si>
  <si>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</si>
  <si>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Ã¢Â€Â¢	Knowledge of Medicaid.  Ã¢Â€Â¢	Supplemental Needs Trust knowledge a plus.  Ã¢Â€Â¢	Strong strategic and creative management skills; embrace new approaches &amp; pioneer innovative solutions to intricate issues.  Ã¢Â€Â¢	Excellent written and oral communication and a highly professional demeanor, including excellent presentation and public speaking ability.   Ã¢Â€Â¢	Ability to work with all staff levels and maintain good working relationships to attain department and Agency goals.  Ã¢Â€Â¢	Ability to handle multiple projects simultaneously.  Ã¢Â€Â¢	Good negotiating skills.  Ã¢Â€Â¢	Working knowledge of HRA/IREA systems such as WMS, HRA One Viewer, LexisNexis, DARB, IRIS.  Ã¢Â€Â¢	Excellent written and verbal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</si>
  <si>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</si>
  <si>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</si>
  <si>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Monday to Friday: 9 - 5.</t>
  </si>
  <si>
    <t>DEPT OF ENVIRONMENT PROTECTION</t>
  </si>
  <si>
    <t>CHIEF MARINE ENGINEER (DIESEL)</t>
  </si>
  <si>
    <t>Wards Island, N.Y.</t>
  </si>
  <si>
    <t>Marine Section</t>
  </si>
  <si>
    <t>***Important Note: All candidiates must have filed for Exam #2050 or #2056***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</si>
  <si>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Qualification Requirements  For appointment in the Department of Public Works, a valid license for Chief Engineer of Motor vessels, not less than 3,000 H.P., issued by the United States Coast Guard Inspection Service.    1. Five (5) years of full-time, satisfactory paid experience acquired in the last 15 years as a Marine Engineer (Diesel).</t>
  </si>
  <si>
    <t>A valid license for Chief Engineer of Motor vessels, not less than 6,000 H.P., issued by the United States Coast Guard Inspection Service.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</si>
  <si>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</si>
  <si>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Click Apply Now button</t>
  </si>
  <si>
    <t>40 hours per week / day</t>
  </si>
  <si>
    <t>Child Protective Manager</t>
  </si>
  <si>
    <t>DIRECTOR OF FIELD OPERATIONS (</t>
  </si>
  <si>
    <t>M1</t>
  </si>
  <si>
    <t>Social Services</t>
  </si>
  <si>
    <t>492 First Avenue, New York, Ny</t>
  </si>
  <si>
    <t>Emergency Childern's Svcs(Dcp)</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</si>
  <si>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Under senior managerial direction, with wide latitude for the exercise of independent action and decision-making, the child protection manager is responsible for managing the day-to-day operations of protective service units investigating reports of child abuse and neglect, providing crisis intervention, super vision, and preventive services to families.   Specific duties include:  Ã¢Â€Â¢ Monitor the field activities of supervisory and /or child protective specialist staff.  Ã¢Â€Â¢ Supervise caseloads and case movements to ensure manageable workload with appropriate shift reassignments for follow-up during subsequent tours including weekends.  Ã¢Â€Â¢ Child Protection ManagerÃ¢Â€Â™s responsibility consist of exemplifying leadership skills of effective communication, modeling,  Ã¢Â€Â¢ Coaching, educating and supporting staff to foster quality supervision to their subordinates on a daily basis.  Ã¢Â€Â¢ Ensure investigations are conducted thoroughly and interventions are appropriate to protect children from abuse and neglect, minimizing trauma to children.  Ã¢Â€Â¢ Responsible for all compliance and quality case practice initiatives.  Ã¢Â€Â¢ Ensure daily unit operations conform to all applicable federal, state and local mandates and guidelines.  Ã¢Â€Â¢ Intervene in difficult case management decisions by exercising responsibility and discretion and assuming accountability.  Ã¢Â€Â¢ Attend meetings with other managerial staff and relay progress reports and issue analysis to the assistant commissioner.  Ã¢Â€Â¢ Create and implement management controls to monitor the performance of individual or units.  Ã¢Â€Â¢ Hold regular staff meetings and individual conferences to monitor performance; plan and determine the need for various personnel and budget actions.  Ã¢Â€Â¢ Schedule subject to change based upon operational needs  Ã¢Â€Â¢ Make sure that each unit is sufficiently staffed, properly equipped and trained and capable of carrying its responsibilities in accordance with applicable law, rules, regulations and policy.</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</si>
  <si>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</si>
  <si>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a record of proven managerial or supervisory accomplishments in child protection or a closely related human service field; Master of Social Work degree or MasterÃ¢Â€Â™s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NYCÃ¢Â€Â™s diverse communities; experience and ability to step into an existing unit and assume all responsibility quickly.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</si>
  <si>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</si>
  <si>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 542286    For all other applicants go to www.nyc.gov/careers and search for Job ID#542286. Click on the Apply button.   If you do not have access to a computer, most public libraries have computers available for use.   Only candidates selected for an interview will be contacted.</t>
  </si>
  <si>
    <t>DEPT OF HEALTH/MENTAL HYGIENE</t>
  </si>
  <si>
    <t>Payment Analyst</t>
  </si>
  <si>
    <t>MANAGEMENT AUDITOR</t>
  </si>
  <si>
    <t>Finance, Accounting, &amp; Procurement</t>
  </si>
  <si>
    <t>421 East 26th Street NY NY</t>
  </si>
  <si>
    <t>OCME - Finance</t>
  </si>
  <si>
    <t>ONLY PERMANENT EMPLOYEES IN THE MANAGEMENT AUDITOR TITLE AND THOSE THAT ARE REACHABLE ON THE CIVIL SERVICE LIST ARE ELIGIBLE TO APPLY.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decision-making, the selected incumbent candidate requires knowledge and skill in applying analytical and evaluative techniques in the identification and resolution of revenue, payments and administrative issues that delay and impede the Fiscal operations.  Responsibilities will include but not limited to the following:  Ã¢Â€Â¢	Verifies correctness of expenditures to determine instances of misappropriation and fraud. Ã¢Â€Â¢	Review, audits, and process invoice assignments Ã¢Â€Â¢ Compare and ensure invoicing is in accordance with contract or Purchase order Ã¢Â€Â¢	Troubleshoots and resolve stakeholdersÃ¢Â€Â™ issues in relation to payments. Ã¢Â€Â¢	Review invoices to ensure accurate information is entered in Payment system Ã¢Â€Â¢	Respond to vendor/program inquiries and concerns Ã¢Â€Â¢	Performs other duties as assigned</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</si>
  <si>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</si>
  <si>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Our successful candidate should possess; excellent written and verbal communications skills; proficiency in Microsoft Word and Excel; excellent interpersonal and organizational skills and the ability to manage and execute multiple sometimes competing priorities.</t>
  </si>
  <si>
    <t>Ã¢Â€Â¢ Selected candidates will be required to provide a DNA sample by swabbing. Ã¢Â€Â¢ In cases of an emergency, this position may be designated as essential. Ã¢Â€Â¢ Candidates must be currently serving in a permanent Management Auditor civil service title.  Ã¢Â€Â¢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Ã¢Â€Â¢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</si>
  <si>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TO APPLY, PLEASE SUBMIT RESUME AND COVER LETTER TO: https://a127-jobs.nyc.gov (JOB ID# 546792)  Please note that only candidates selected for the interview will be contacted for the position.  **FINAL APPOINTMENTS ARE SUBJECT TO OFFICE OF MANAGEMENT &amp; BUDGET APPROVAL**</t>
  </si>
  <si>
    <t>MS4 Deputy Program Manager</t>
  </si>
  <si>
    <t>CITY RESEARCH SCIENTIST</t>
  </si>
  <si>
    <t>Engineering, Architecture, &amp; Planning Policy, Research &amp; Analysis Public Safety, Inspections, &amp; Enforcement</t>
  </si>
  <si>
    <t>59-17 Junction Blvd Corona Ny</t>
  </si>
  <si>
    <t>FILTRATION AVOIDANCE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</si>
  <si>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 quality drinking water per day to 8.3 million New York City residents and more than 1 million people in Upstate New York, and collects and treats an average of 1.3 billion gallons of wastewater per day.   The Bureau of Environmental Planning and Analysis (BEPA) is a seeking an MS4 Deputy Program Manager who, under direction, will support compliance with the State Pollutant Discharge Elimination System (SPDES) Municipal Separate Storm Sewer Permit (MS4 Permit) and implementation of the NYC Stormwater Management Program (SWMP). This position requires knowledge of the NYCMS4 and other SPDES Permits, water quality issues, stormwater management, and pollution prevention as well as a basic understanding of hydrology, hydraulics, stormwater modeling, regulatory permitting, data management, etc. The SWMP is comprised of various programs designed to manage and reduce pollution in stormwater, such as public education and involvement, pollution prevention and good housekeeping for municipal operations and facilities, control of trash and debris, and monitoring and assessment. The selected candidate will support all aspects of the MS4 Program, working with other DEP Bureaus; other New York City Agencies; MS4 permit regulators; and public stakeholders including environmental groups.  The selected candidate will support the MS4 Program Manager in ensuring compliance with the MS4 Permit. This work will include tasks such as: Ã¢Â€Â¢	Assisting the MS4 program in the implementation of stormwater management programs Ã¢Â€Â¢	Coordinating MS4 tasks and assignments as needed Ã¢Â€Â¢	Supporting the MS4 program Manager in preparing and presenting MS4 Annual Reports Ã¢Â€Â¢	Leading the implementation of the MS4 Permit Public Education and Outreach tasks Ã¢Â€Â¢	Supporting the MS4 Program Manager in preparing presentations, white papers, research papers, studies and other policy documents as directed by management Ã¢Â€Â¢	Participating in conferences, meetings, seminars, etc. involving on stormwater program implementation Ã¢Â€Â¢	collecting and analyzing water quality data, conducting research, and supporting quantitative analyses relevant to stormwater management and the MS4 program Ã¢Â€Â¢	Supporting other BEPA initiatives as required under the strategic plan, through research and investigations Ã¢Â€Â¢	Assisting MS4 Program Manager in managing MS4-related contracts including but not limited to preparation of scopes of work, cost estimates and monitoring project phases Ã¢Â€Â¢	Assisting MS4 Program Manager in the coordination of research efforts of the agency with other research projects  The ideal candidate will possess the following skills: Ã¢Â€Â¢	Contract management and budget tracking  Ã¢Â€Â¢	Excellent written and oral communications skills Ã¢Â€Â¢	Ability to prioritize and perform multiple tasks under strict deadlines Ã¢Â€Â¢	Ability to quickly grasp technical and operational concepts and practices Ã¢Â€Â¢	Ability to communicate scientific or technical information effectively and clearly Ã¢Â€Â¢	Excellent organization, time management, and interpersonal, skills Ã¢Â€Â¢	Proficiency in the Microsoft Office software suite (Excel, Word, Access, Outlook, PowerPoint)  Ã¢Â€Â¢	Ability to multi-task, work under pressure, shift priorities, and meet deadlines Ã¢Â€Â¢	Knowledge of federal, state and local stormwater regulations, including but not limited to federal Clean Water Act and its amendments, federal regulations  Ã¢Â€Â¢	A current and valid motor vehicle driver license, as this position requires site visits that may not be near public transportation.</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</si>
  <si>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</si>
  <si>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Ã¢Â€ÂœThis position is also open to qualified persons with a disability who are eligible for the 55-a Program. Please indicate at the top of your resume and cover letter that you would like to be considered for the position through the 55-a Program.Ã¢Â€Â</t>
  </si>
  <si>
    <t>To apply click Apply Now</t>
  </si>
  <si>
    <t>2023-BWS-016-Water Treatment Operations Engineering Intern, North</t>
  </si>
  <si>
    <t>SUMMER COLLEGE INTERN</t>
  </si>
  <si>
    <t>Student</t>
  </si>
  <si>
    <t>465 Columbus Ave. Valhalla, Ny</t>
  </si>
  <si>
    <t>EAST OF HUDSON - OD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</si>
  <si>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Working in the Water Treatment Operations directorate (WTO), based in Valhalla, Westchester County, under the guidance of the Engineering Manager, the selected candidate will be tasked with a variety of office and field-based projects.  Project work will include facility and water treatment equipment maintenance and capital improvements.  They will perform site inspections, update AutoCAD drawings, research equipment specifications, document findings, and compile engineering information for operational reports. The selected candidate will be exposed to real-life engineering problems that will require an understanding of engineering fundamentals, reviewing drawings, engineering management reports, and project schedules. The selected candidate will assist the Engineering group with various tasks associated with service contract preparation including equipment specification, drawings, and cost estimates. Candidate will be responsible for adhering to and complying with all environmental, health and safety laws, Agency policies, rules, and regulations.  This position is located in Valhalla in Westchester County, NY, without ready access to mass transit options.</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</si>
  <si>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</si>
  <si>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  Student must currently be enrolled at a college/university at the undergraduate level majoring in Civil, Mechanical, Environmental, Structural or Electrical Engineering. - Student must have at least a 2.5GPA (on a 4.0 scale)  - Student must have at least a junior class standing -Mathematical/statistical capabilities a plus, though not mandatory.  Selection Criteria:  - Strong writing skills; effective interpersonal skills;  - Familiarity and/or experience with computers/software;  - Leadership skills; self-motivation; and ability to work well with minimal supervision and a willingness to learn.</t>
  </si>
  <si>
    <t>To Apply click the Ã¢Â€ÂœApply NowÃ¢Â€Â button  DEP is an equal opportunity employer with a strong commitment to the diversity of our organization and workforce. We appreciate your interest and thank all applicants who apply, but only candidates under consideration will be contacted.  For more information about NYCDEP, visit us at: www.nyc.gov/dep</t>
  </si>
  <si>
    <t>35 Hours per week</t>
  </si>
  <si>
    <t>This position is located in Westchester, New York.</t>
  </si>
  <si>
    <t>New York City residency is not required for this position.</t>
  </si>
  <si>
    <t>HOUSING PRESERVATION &amp; DVLPMNT</t>
  </si>
  <si>
    <t>Strategic Program Development Analyst for the Division of Housing Opportunity and Program Services</t>
  </si>
  <si>
    <t>Policy, Research &amp; Analysis</t>
  </si>
  <si>
    <t>100 Gold Street</t>
  </si>
  <si>
    <t>APM Housing Connect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</si>
  <si>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Housing Opportunity &amp; Program Services ensures that HPDÃ¢Â€Â™s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As a Strategic Program Development Analyst in the Division of Housing Opportunity and Program Services you will work directly and independently with divisions and programs across APM to help implement new laws, policies, and initiatives that strive to create or preserve the CityÃ¢Â€Â™s stock of affordable housing and connect people to affordable housing. In this position, you will also identify opportunities for APM to operate more efficiently and effectively. Your qualitative, quantitative, and communication skills will make you an asset to the programs with which you work, and the expertise you develop will allow the Strategic Program Development team to apply insights consistently and thoughtfully to other business areas.  You will conduct policy analysis, data analysis, research, and evaluation to measure APMÃ¢Â€Â™s success in implementing laws, policies, and initiatives.  Your Role:  Your role will be to work with divisions across APM to centralize, coordinate, and lead the response to new legislative and policy mandates. And to support APMÃ¢Â€Â™s expansion of business intelligence and other analytic tools by developing automated reports and dashboards that support ongoing analysis of programmatic goals.  Your Responsibilities:  	Continue to work on the implementation of Local Law 136 of 2018, which requires HPD to annually report information about HPD-assisted affordable housing units whose regulatory agreements are set to expire.  This represents a unique opportunity to contribute to the preservation of the CityÃ¢Â€Â™s affordable housing stock. 	Retrieve and review affordable housing regulatory documents for key information; categorize, standardize, and centralize regulatory document content so that users across APM and the Agency can access this information in one place. 	Research initiatives in other jurisdictions or contexts; consult with internal and external stakeholders for input on program implementation strategies. 	Understand and leverage existing Agency datasets while contributing to the creation and maintenance of new ones.    	Summarizing and communicating findingsÃ¢Â€Â”qualitative and quantitativeÃ¢Â€Â”in different formats; including the development of data visualizations for a wide variety of users. 	Contributing to the rollout of new initiatives by creating communications and educational resources.  	Conducting special research, analytical, or communications-related projects at the request of supervisors 	Adhering to work plans and internal and externally imposed deadlines. 	Participating in meetings, presentations, and trainings related to strategic initiatives. 	Maintaining records and preparing reports related to your research and analysis.</t>
  </si>
  <si>
    <t>Advanced Microsoft Excel skills and affinity for working with data; some experience with data analysis tools such as Python, R, Stata, SAS, SQL or a similar language, or data visualization tools such as Tableau or Power BI (or similar tool). 	Basic understanding of income-restricted housing polices and issues relevant to New York City. 	Exceptional attention to detail; organizational and time management skills. 	Strong written and verbal communication skills, including the ability to communicate complex data and concepts to a variety of audiences through email, memos, Power Point, and oral presentations. 	Capacity to work well independently and as part of a collaborative team. 	A demonstrated commitment to public service.</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</si>
  <si>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</si>
  <si>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Apply online</t>
  </si>
  <si>
    <t>Claims Review Specialist</t>
  </si>
  <si>
    <t>ELIGIBILITY SPECIALIST</t>
  </si>
  <si>
    <t>250 Church St., N.Y.</t>
  </si>
  <si>
    <t>The Office of Revenue comprises divisions and offices performing the following activities: revenue collections and centralized data reporting. The areas are Centralized Data Entry (CDE), Claims &amp; Collections (C&amp;C), Division of Financial Review and Processing (DFRP), Office of Liens &amp; Trust (OLT) and Supplemental Nutrition Assistance Program Ã¢Â€Â“ Claims &amp; Recovery (SNAP-CR).  Within Revenue, SNAP-CR is a revenue producing, federally mandated program within HRA by which SNAP overpayment evaluations are processed in accordance with City, State and Federal regulations. The United States Department of AgricultureÃ¢Â€Â™s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one (1) Eligibility Specialist Level II to function as a Claims Review Specialist who will:   Ã¢Â€Â¢	Review, process, determine and/or establish cases assigned manually or via Automated SNAP Claim System (ASCS) cases for potential SNAP benefit overpayment.   Ã¢Â€Â¢	Through the application of SNAP benefit rules and using retrospective budgeting; determine the overpayment start date, claim period, claim type, claim amount and complete a claim packet and/or process manual/electronic paperwork for manual collections on closed SNAP claims.  Ã¢Â€Â¢	Initiate actions to implement intentional program violations (IPV) sanctions, lift IPV sanctions or process fair hearing (FH) decisions/packets on claim cases.  Ã¢Â€Â¢	Obtain collateral information / documentation as needed.  Ã¢Â€Â¢	Prepare electronic and paper eligibility forms following the review of information sources I.e. Welfare Management System (WMS), work number (TALX), State Online Query (SOLQ), NYCWAY etc. and referral data.  Check for accuracy and submit for supervisory review/ authorizations in order to initiate the processing of appropriate case actions.  Ã¢Â€Â¢	Complete daily activity reports specifying work actions processed.  Ã¢Â€Â¢	Perform other tasks as assigned by the Unit Supervisor.</t>
  </si>
  <si>
    <t>1. Completion of 60 semester credits at an accredited college; or 2. A four-year high school diploma or its educational equivalent and two years of full-time satisfactory experience in one or more of the following areas; performing the work described below: a. Interviewing, gathering information and/or preparing necessary documentation for the purpose of making decisions concerning eligibility for public assistance or unemployment, health benefits, social security, casualty, property or liability insurance, or other similar benefits; or b. Performing bookkeeping, bank teller duties, housing office teller duties, purchasing agent, assistant store manager, sales representative responsible for accounts, or customer service representative responsible for making determinations; or c. Dealing with social service agencies or aiding individuals in solving housing, social, financial or health problems as a community organization representative; or 3. A satisfactory combination of education and/or experience equivalent to 1 or 2 above. College education may be substituted for the experience in 2 above on the basis that 30 semester credits from an accredited college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 Examples of unacceptable work experience include, but are not limited to, experience as a token clerk, check-out clerk, sales clerk, teacher's aide, cashier, receptionist or secretary.</t>
  </si>
  <si>
    <t>Ã¢Â€Â¢	Working knowledge of HRA / IREA systems, such as WMS, HRA Viewer, TALX, SOLQ and NYCWAY.  Ã¢Â€Â¢	SNAP budgeting   Ã¢Â€Â¢	Excellent verbal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</si>
  <si>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</si>
  <si>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CORRECT SALARY RANGE FOR THIS POSTION IS $37,748 - $43,410  IF YOU ARE HIRED PROVISIONALLY IN THIS TITLE, YOU MUST TAKE AND PASS THE ELIGIBILITY SPECIALIST CIVIL SERVICE EXAMINATION WHEN IT BECOMES AVAILABLE TO BE ELIGIBLE FOR CONTINUED EMPLOYMENT.</t>
  </si>
  <si>
    <t>Monday to Friday: 9 am to 5 pm.</t>
  </si>
  <si>
    <t>Agency Attorney 3</t>
  </si>
  <si>
    <t>AGENCY ATTORNEY</t>
  </si>
  <si>
    <t>Legal Affairs</t>
  </si>
  <si>
    <t>Department Advocate</t>
  </si>
  <si>
    <t>Under general supervision, the Attorney will conduct prosecution of disciplinary proceedings pursuant to Civil Service Law Ã‚Â§75 including internal DOT disciplinary proceedings, OATH trials, grievance proceedings and arbitrations, Civil Service Commission disciplinary appeals and related civil litigation.  Draft and prepare disciplinary charges; participate in disciplinary investigations with Investigative Unit; assist Investigative Staff in conducting disciplinary surveillances; review and evaluate evidence; conduct legal research, prepare legal memoranda and briefs; investigate and prosecute fitness complaints pursuant to Civil Service Law Ã‚Â§72.</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</si>
  <si>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</si>
  <si>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Candidates should have excellent communication and writing skills.</t>
  </si>
  <si>
    <t>As a prospective employee of the City of New York, you may be eligible for federal loan forgiveness programs and state repayment assistance programs. For more information, please visit the U.S. Department of EducationÃ¢Â€Â™s website at StudentAid.gov/PSLF.</t>
  </si>
  <si>
    <t>All resumes are to be submitted electronically.  Current City Employees: Please log into Employee Self Service (ESS) at https://hrb.nycaps.nycnet, follow the Careers link and search for Job ID# 562517.  All other applicants: Please go to www.nyc.gov/careers/search and search for Job ID# 562517.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</si>
  <si>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35hrs</t>
  </si>
  <si>
    <t>55 Water Street, NY, NY</t>
  </si>
  <si>
    <t>Conference Facilitator</t>
  </si>
  <si>
    <t>CHILD AND FAMILY SPECIALIST</t>
  </si>
  <si>
    <t>1274 Bedford Ave., Brooklyn</t>
  </si>
  <si>
    <t>DCP Family Team Conferencing</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</si>
  <si>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unit facilitates 9 conferences types to ensure the best safety decisions and safety plans are developed to prevent removal when safe to do so and/or decide on the best suitable out of home placement that will keep the child safe from imminent danger and harm. The unit makes assessments of the level of care to meet the child's needs and completes necessary documentation summarizing the safety plans placed which is housed in the family record in Connections. The unit participates in Borough debriefings with their leadership monthly for support and policy updates.   The candidate will be responsible for, but not limited to, facilitating Family Team Conferences accompanied by the following:  Ã¢Â€Â¢Attend and facilitate all FTCÃ¢Â€Â™s that are scheduled focusing on child safety, risk and well-being, permanency, family support, and ensure that placement and discharge   decisions reflect Children Services commitments, values and principles.  Ã¢Â€Â¢Address critical issues, concerns of the child and family, the provider agencies, divisional partners and Family Court during these conferences.  Ã¢Â€Â¢Candidates will use the decision-making process involving key stakeholders, children, families, service providers and community resources and shall make recommendations   for referrals and resources when appropriate.  Ã¢Â€Â¢Prepare and complete administrative functions including timely documentation of conference, data, action plans and all other reports related to   Family Team Conferencing.  Ã¢Â€Â¢Will interface with interagency critical support resources i.e. clinical consultation team, MCHU, Investigative Consultants, et all, all of whom seek to identify critical issues, barriers and concerns specific to childrenÃ¢Â€Â™s safety. Ã¢Â€Â¢Provide case conferencing and consultation to reexamine and ensure appropriateness of decision and service plan; consult with FCLS attorney for guidance on the legal posture of cases as well as relevant court orders when assessing familial readiness for change and caretakerÃ¢Â€Â™s protective capacity.  Ã¢Â€Â¢Provide conferencing in the familyÃ¢Â€Â™s natural community when appropriate, necessary and safe.</t>
  </si>
  <si>
    <t>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</si>
  <si>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The successful candidate will also possess excellent written and verbal communication skills; Excellent analytical, organizational and interpersonal skills. Proficient knowledge in the use of NYS Connections Database, Microsoft Word for Windows, Excel and Access is preferred.</t>
  </si>
  <si>
    <t>Click on the apply button now</t>
  </si>
  <si>
    <t>Area Engineer</t>
  </si>
  <si>
    <t>ADMINISTRATIVE PROJECT MANAGER</t>
  </si>
  <si>
    <t>8300B</t>
  </si>
  <si>
    <t>96-05 Horace Harding Expway</t>
  </si>
  <si>
    <t>NYPA COORDINATION</t>
  </si>
  <si>
    <t>***IMPORTANT NOTE: Only those currently serving as a permanent Admin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broad scope for the exercise of independent initiative and judgment, the selected candidate will serve as Area Engineer with the following responsibilities:  Directly supervise and serve as team leader to a staff of engineers at various levels and disciplines; oversees the preparation of contract specifications and drawings for the reconstruction, repair, or modification of any energy related equipment contained in the fourteen wastewater resource recovery facilities and collections facilities; ensure specifications and drawings are technically accurate and provide technical and administrative guidance to the engineers.  The area engineer is also responsible for planning, organization, and assignment of work to meet deadlines and achieve goals as directed by the Section Chief, in addition to having the ability and knowledge to generate solutions to unusual complex engineering problems.  Additional duties include reviewing and approving proposals, payments, contingency work orders and tracking project procurement and budget; serving as a consultant on major engineering issues, evaluating subordinatesÃ¢Â€Â™ performance, tracking the progress of jobs, resolving conflicts of a contractual nature and briefing the Section Chief on a weekly basis.  The area engineer will also assign and track his/her overtime budget allocation, approve/disapprove of leave requests and conduct performance evaluations of his/her engineers. In addition, the area engineer will respond to emergencies as they arise. Represents Section Chief at technical meetings with consulting engineers, contractors, and other City, State and Federal Agencies.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</si>
  <si>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</si>
  <si>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Mechanical or Electrical Engineer with NYS PE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</si>
  <si>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non-55-a Program candidates who meet the education and experience requirements as listed in the job posting notice.  Working Instruments:  1.	AgencyÃ¢Â€Â™s computers, printers, telephone and fax machines. 2.	Calculator 3.	Measuring tape and camera 4.	Hard Hat 5.	Driver license</t>
  </si>
  <si>
    <t>Click Apply Now'</t>
  </si>
  <si>
    <t>FIRE DEPARTMENT</t>
  </si>
  <si>
    <t>Telemetry Physician</t>
  </si>
  <si>
    <t>CITY MEDICAL SPECIALIST (PART-</t>
  </si>
  <si>
    <t>Health</t>
  </si>
  <si>
    <t>58-65 52Nd Rd. Woodside Ny</t>
  </si>
  <si>
    <t>Telemetry Physicians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</si>
  <si>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Medical Affairs is charged with providing medical oversight of the New York City 911 EMS System.  This mission is accomplished through establishing mechanisms to monitor all medical and clinical aspects of the FDNY and NYC 911 Emergency Medical Service system as it relates to patient care activities. Led by the Chief Medical Director, OMAÃ¢Â€Â™s oversight includes the development and implementation of the scope of practice for all providers, establishment of medical treatment protocols and ensuring of ongoing Quality Assurance and Improvement for EMS field practice, provision of pre-hospital personnel and physician training, establishment of Online Medical Control (OLMC) and EMS Dispatch call receiving algorithms, and ensuring of 911-receiving emergency department hospital compliance with EMS protocols and regulations. OMA also oversees and participates as one of the 18 designated EMS Program Agencies in the State of New York and is an integral part of the NYC Disaster Response System with the New York City Emergency Management (NYCEM) in planning for mass casualty events and represents FDNY at the NYC Regional EMS Council, NY State EMS Council and other EMS Committees locally, Federally, and at the State level. OMA also participates in Urban Search and Rescue Response as part of the National FEMA Response Task Force.   The Fire Department, City of New York (FDNY), seeks a per-diem On-Line Medical Control (OLMC) Physician in the Office of Medical Affairs (OMA). Reporting directly to the Chief Medical Director and Medical Director for OLMC, the successful candidate will:   Provide on line medical control to prehospital emergency medical care providers in the New York City 911 EMS System in accordance with Federal, State, Fire Department, and Regional guidelines, regulations, and protocols. Assist with the staffing of the FDNY Office of Medical Affairs On Line Medical Control Unit (Telemetry) presently located in Woodside, Queens, NY with an anticipated relocation to PSAC 2 in the Bronx. Provide on line medical control for the FDNY and New York City 911 System, including but not limited to the tracking of narcotic administration by Emergency Medical Service (EMS) units; facilitating Refusals of Medical Aid (RMAs); potential EMT assignments, telephone consultation and resource for EMS providers and EMS Officers relating to operational and/or medical issues; approval of OLMC REMAC medical control orders; review clinical data, including but not limited to cardiac monitoring and 12-lead electrocardiograms transmitted from field paramedics to the OLMC facility and actively guide STEMI candidates appropriately to PCI Centers as outline by the FDNY guidelines; consultation for transport requests in accordance with FDNY OGPs; and telephone consultation with patients and/or field personnel and supervisors, when requested. Consult with the OMA Medical Directors on an as needed basis.  Participate in the education of EMS providers and emergency medicine residents participating in observational shifts at the OLMC facility and perform other tasks as assigned by the Chief Medical Director and/or the OLMC Medical Director. Additionally, the OLMC physician may be assigned OMA quality assurance activities and prehospital research activities.</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</si>
  <si>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</si>
  <si>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-Possession of a valid license to practice medicine in the State of New York, and either: -A valid DEA Registration and current REMAC Certification as an On Line Medical Control Physician. -Preference will be given to candidates with demonstrated experience in the direct medical control of prehospital EMS systems and ability to utilize the Computerized Telemetry System and familiarity with standard medical record documentation practices.</t>
  </si>
  <si>
    <t>NON-CITY EMPLOYEES/EXTERNAL CANDIDATES PLEASE GO TO https://a127-jobs.nyc.gov/  CITY EMPLOYEES MUST APPLY VIA EMPLOYEE SELF SERVICE https://a127-ess.nyc.gov/</t>
  </si>
  <si>
    <t>A minimum of 8 shifts per year are required.</t>
  </si>
  <si>
    <t>58-65 52Nd Rd.  Woodside NY</t>
  </si>
  <si>
    <t>DEPT OF YOUTH &amp; COMM DEV SRVS</t>
  </si>
  <si>
    <t>Field Operations Monitor</t>
  </si>
  <si>
    <t>Constituent Services &amp; Community Programs</t>
  </si>
  <si>
    <t>2 Lafayette St., N.Y.</t>
  </si>
  <si>
    <t>Child &amp; Adult Care Food Prog.</t>
  </si>
  <si>
    <t>This is a PART-TIME position (25 Hours per Week) Hourly Salary: (New Hire rate $15.57) (Incumbent rate $17.91) (Maximum rate $20.21)   The New York City Department of Youth and Community Development (DYCD) invests in a network  of community based organizations and programs to alleviate the effects of poverty and to provide  opportunities for New Yorkers and communities to flourish.   The role of the Community Assistant Ã¢Â€Â“ Field Monitor is to ensure that healthy meals and snacks are  being provided within the CACFP guidelines to the participants of the DYCD sponsored community  center programs.  Monitor after school and teen evening programs to ensure that the CACFP, DOH, and the US Department  of Agriculture procedural guidelines are being carried out.   Ã¢Â€Â¢ Collect CACFP attendance sheets and meal service records, review and ensure that the final    calculations of the weekly records are accurate.   Ã¢Â€Â¢ Evaluate and document meal service area conditions, distribution of meals and on-site staff    performance.   Ã¢Â€Â¢ Monitor locations and make necessary meal changes to avoid excessive meal overages and    ensure that enough meals are ordered for each participant to receive an offer for meal service.   Ã¢Â€Â¢ Assess the needs of the community centers and provide assistance when necessary.   Ã¢Â€Â¢ Review and submit meal service records in accordance with CACFP and DOH regulations and    deadlines.   Ã¢Â€Â¢ Maintain a record of the CACFP files and data.   Ã¢Â€Â¢ Communicate between Central Office Staff and the On-Site Staff any problems, issues or concerns.   Ã¢Â€Â¢ Ensure that the On-Site Staff is updated on all CACFP guidelines that pertain directly to the food    service procedures.   Ã¢Â€Â¢ Provide assistance with the CACFP provided trainings and workshops.   Ã¢Â€Â¢ Enter necessary data into the online meal entry system (UNIX)   Ã¢Â€Â¢ Attend and assist at special events that require representation of the Cornerstone Food Service    Program.   Ã¢Â€Â¢ Troubleshoot problems, issues and concerns of the CACFP throughout the community centers.</t>
  </si>
  <si>
    <t>Ã¢Â€ÂœKnowledge of: Safe food handling practices, and sanitation.  Ã¢Â€Â¢ Good customer service skills.  Ã¢Â€Â¢ Computer skills of Excel, Word, and Outlook. Ã¢Â€Â¢ NYC Public transportation required to travel to participating locationÃ¢Â€Â</t>
  </si>
  <si>
    <t>Search for the Job ID # 554322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</si>
  <si>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25 Hours Per Week  Shift: 5 Hours a Day</t>
  </si>
  <si>
    <t>HOUSING COURT COORDINATOR</t>
  </si>
  <si>
    <t>ASSOCIATE JOB OPPORTUNITY SPEC</t>
  </si>
  <si>
    <t>111 Centre St., N.Y.</t>
  </si>
  <si>
    <t>Housing-Homles SV/INIT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</si>
  <si>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direction of the Deputy Director, with latitude to exercise independent judgement and initiative, the Associate Job Opportunity Specialist 03 will function as Legal Services Payment Coordinator / Housing Court Coordinator who will authorize and process payments for Legal Services and rent payments with the centrally based Rental Assistance Unit. The Housing Court Coordinator will supervise consultants in the payment process to Legal Services and the negotiation process with landlords, attorneys, and judges once the case has advanced to the housing court.  HPA/ CRPU is recruiting for an Associate Job Opportunity Specialist 03 to function a Housing Court Coordinator, who will:  Ã¢Â€Â¢	Coordinate the work of Homelessness Prevention Consultants who assist with the prevention of evictions caused by non-payment of rent; serve as first level of contact with the HomeBase providers  Ã¢Â€Â¢	Supervise staff engaged in the assessment and determination of rent arrears payments.  Ã¢Â€Â¢	Supervise and approve the processing of requests to authorize payment of clientsÃ¢Â€Â™ rent arrears.  Ã¢Â€Â¢	Oversee the negotiation process with landlords and attorneys to reduce rent arrears and/or monthly rent as well as timeframes for payment.  Ã¢Â€Â¢	Prepare, distribute, and maintain a control system for subordinate staff work assignments and monitor the progress of work assignments to ensure timely delivery of services to client in order to prevent their eviction.   Ã¢Â€Â¢	Prepare reports on unitÃ¢Â€Â™s daily activities for submission to management; assist in the resolution of complex cases by conferring with judges, attorneys, and landlords.  Ã¢Â€Â¢	Serve as liaison with officials, advocates, and HRA component agencies (OLA, HASA, APS).  Ã¢Â€Â¢	Conduct staff meetings to keep staff informed of unitÃ¢Â€Â™s goal and changes in the programÃ¢Â€Â™s policies and procedures.  Ã¢Â€Â¢	Perform other related task.</t>
  </si>
  <si>
    <t>1. A baccalaureate degree from an accredited college; and eighteen months of full-time satisfactory experience working as a Job Opportunity Specialist; or  2. A four-year high school diploma or its educational equivalent, and six years of full-time satisfactory experience working directly with a New York City Job Center job opportunity program, providing employment planning/counseling services involving job development, skills assessment and employment placement. College credit from an accredited college may be substituted for this experience on the basis of 30 semester credits for one year of the work experience described above.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</si>
  <si>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</si>
  <si>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PLEASE NOTE PROPOSED SALARY RANGE FOR THIS POSITION: $67,000 Ã¢Â€Â“ 77,050   CLICK Ã¢Â€ÂœAPPLY NOWÃ¢Â€Â BUTTON</t>
  </si>
  <si>
    <t>9am-5pm</t>
  </si>
  <si>
    <t>111 Centre St., N.Y. NY 10001</t>
  </si>
  <si>
    <t>Case Manager for the Division of Tenant Resources</t>
  </si>
  <si>
    <t>COMMUNITY ASSOCIATE</t>
  </si>
  <si>
    <t>HCV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</si>
  <si>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t>
  </si>
  <si>
    <t>Qualification Requirements  1. High school graduation or equivalent and three years of experience in community work or community centered activities in an area related to duties described above; or  2. Education and/or experience which is equivalent to 1 above.</t>
  </si>
  <si>
    <t>Ã¢Â€Â¢	Excellent Communication Skills (both orally and in writing) Ã¢Â€Â¢	Strong Customer Service Focus Ã¢Â€Â¢	Computer Proficiency  Ã¢Â€Â¢	Bilingual a Plus Ã¢Â€Â¢	Section 8 or other Rental Subsidy experience a Plus</t>
  </si>
  <si>
    <t>HPD's vision is to promote strength and diversity in our workforce and an inclusive and equitable work environment.</t>
  </si>
  <si>
    <t>Apply Online.</t>
  </si>
  <si>
    <t>NYC HOUSING AUTHORITY</t>
  </si>
  <si>
    <t>CARETAKER X</t>
  </si>
  <si>
    <t>CARETAKER (HA)</t>
  </si>
  <si>
    <t>Labor-3</t>
  </si>
  <si>
    <t>Building Operations &amp; Maintenance</t>
  </si>
  <si>
    <t>De Hostos Apts Consolidation</t>
  </si>
  <si>
    <t>Manhattan Property Management</t>
  </si>
  <si>
    <t>1.	Drive development vehicles and assist in debris pick up.  2.	Pick up materials and supplies. Assist in emergency snow removal.  3.	Prepare apartments for move outs.   Please read this posting carefully to make certain you meet the qualification requirements before applying to this position.</t>
  </si>
  <si>
    <t>Qualification Requirements  There are no formal education or experience requirements for this position.</t>
  </si>
  <si>
    <t>1.	Possession of a valid driver's license is required. Applicant must have the ability to drive with manual transmission.  2.	Preference will be given to employees who have served a period of one year in their current title and level (if applicable). 3.	NYCHA residents are encouraged to apply.</t>
  </si>
  <si>
    <t>Click the Apply now button.</t>
  </si>
  <si>
    <t>NYCHA has no Residency Requirements.</t>
  </si>
  <si>
    <t>ADMIN TRIALS AND HEARINGS</t>
  </si>
  <si>
    <t>Desktop Support Technician</t>
  </si>
  <si>
    <t>COMPUTER ASSOC (OPERATIONS)</t>
  </si>
  <si>
    <t>Technology, Data &amp; Innovation</t>
  </si>
  <si>
    <t>66 John Street, New York, Ny</t>
  </si>
  <si>
    <t>IT</t>
  </si>
  <si>
    <t>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OATHÃ¢Â€Â™s Information Technology Department is seeking to hire a Computer Associate (Operations) to provide support to all level of users at the different OATH locations throughout the five boroughs. Support services are needed daily to assist in the monitoring, maintenance, and support of desktop and application services throughout the agency.  Duties include but are not limited to:  Ã¢Â€Â¢	Respond and resolve operational technical Incidents and Requests. Ã¢Â€Â¢	Perform onsite or remote diagnosis and resolution of complex desktop problems. Recommend and implement corrective measures for repairs as deemed necessary. Ã¢Â€Â¢	Analyze system services, operating systems, networks, and applications to address functionality issues. Ã¢Â€Â¢	Remain current on cybersecurity trends and intelligence to enhance the security analysis and the identification capabilities for the IT Team. Ã¢Â€Â¢	Participate in the incident response activities to minimize the impact of cyber incident.   Ã¢Â€Â¢	Collaborate with Technology team members such as Network and Server Teams to troubleshoot, assess, access, and resolve security issues Ã¢Â€Â¢	Handle initiatives and special projects as assigned. Ã¢Â€Â¢	Install, configure, test, monitor, maintain and troubleshoot end-user issues related to software and hardware. Ã¢Â€Â¢	On-call availability as needed/required. Schedules may include several days per month, after hours and weekend support.  Special Note: Only candidates who are currently serving as a permanent Computer Associate (Operations) with the City of New York or who have taken the exam and are reachable on the certificate list should apply</t>
  </si>
  <si>
    <t>1. A certificate from an accredited technical school (approximately 675 hours) with a specialization in computer operations, and two years of satisfactory full-time computer operations experience, in a large-scale networked, multi- tiered, or mainframe computer environment, or two years of satisfactory data communications network experience working in a mainframe or multi-tiered computer environment; or  2. A baccalaureate degree from an accredited college or university and three years of satisfactory full-time experience as described in 1 above; or  3. A four-year high school diploma or its educational equivalent and four years of satisfactory full-time experience as described in 1 above; or  4. A satisfactory combination of education and/or experience equivalent to 1, 2,or 3 above. However, all candidates must have at least two years of full-time experience as described in 1 above</t>
  </si>
  <si>
    <t>Candidates must demonstrate: Ã¢Â€Â¢	5+ years of proven experience in a customer service focused IT position involving desktop support, desktop engineering and customer service Ã¢Â€Â¢	Knowledge of Windows and Mac desktop environments. Microsoft O365, iOS/Android and Pulse Secure. Ã¢Â€Â¢	Knowledge of Active Directory Users and Computers. Ã¢Â€Â¢	Experience with remote support Ã¢Â€Â¢	Experience with distributed deployment Ã¢Â€Â¢	Excellent organizational, time-management and multi-tasking skills, including the ability to take initiative, prioritize duties, and work both independently and within a team.</t>
  </si>
  <si>
    <t>Applicant must be a New York City resident within 90 days of appointment. Interested candidates should apply online via NYC Careers on the NYC.gov website (http://www.nyc.gov/html/careers/html/home/home.shtml). Please upload a cover letter and resume, combined in one document, when you are prompted to upload a resume.  No telephone calls, faxes, or personal inquiries please. Only those candidates under consideration will be contacted.  For more information about OATH, visit us at:  www.nyc.gov/oath</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</si>
  <si>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t>
  </si>
  <si>
    <t>The Office of Revenue comprises divisions and offices performing the following activities: revenue collections and centralized data reporting. The areas are Centralized Data Entry (CDE), Claims &amp; Collections (C&amp;C), Division of Financial Review and Processing (DFRP), Office of Liens &amp; Trust (OLT) and Supplemental Nutrition Assistance Program Ã¢Â€Â“ Claims &amp; Recovery (SNAP-CR).  Within Revenue, SNAP-CR is a revenue producing, federally mandated program within HRA by which SNAP overpayment evaluations are processed in accordance with City, State and Federal regulations. The United States Department of AgricultureÃ¢Â€Â™s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one (1) Eligibility Specialist Level II to function as a Claims Review Specialist, who will:   Ã¢Â€Â¢	Review, process, determine and/or establish cases assigned manually or via Automated SNAP Claim System (ASCS) cases for potential SNAP benefit overpayment.   Ã¢Â€Â¢	Through the application of SNAP benefit rules and using retrospective budgeting; determine the overpayment start date, claim period, claim type, claim amount and complete a claim packet and/or process manual/electronic paperwork for manual collections on closed SNAP claims.  Ã¢Â€Â¢	Initiate actions to implement intentional program violations (IPV) sanctions, lift IPV sanctions or process fair hearing (FH) decisions/packets on claim cases.  Ã¢Â€Â¢	Obtain collateral information / documentation as needed.  Ã¢Â€Â¢	Prepare electronic and paper eligibility forms following the review of information sources I.e. Welfare Management System (WMS), work number (TALX), State Online Query (SOLQ), NYCWAY etc. and referral data.  Check for accuracy and submit for supervisory review/ authorizations in order to initiate the processing of appropriate case actions.  Ã¢Â€Â¢	Complete daily activity reports specifying work actions processed.  Ã¢Â€Â¢	Perform other tasks as assigned by the Unit Supervisor.</t>
  </si>
  <si>
    <t>TECHNOLOGY &amp; INNOVATION</t>
  </si>
  <si>
    <t>Supervisor VoIP Operations</t>
  </si>
  <si>
    <t>COMPUTER SYSTEMS MANAGER</t>
  </si>
  <si>
    <t>1005D</t>
  </si>
  <si>
    <t>2 Metro Tech</t>
  </si>
  <si>
    <t>Data Center &amp; Field Operations</t>
  </si>
  <si>
    <t>The Office of Technology and Innovation (OTI/DoITT)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successful candidate will serve as a Supervisor VoIP Operations reporting to the Infrastructure Management division. Responsibilities will include: Ã¢Â€Â¢	Oversee the VoIP Services team of Tier 1 and 2 technicians assigned to projects that may include managing implementations; Ã¢Â€Â¢	Ensures resources are accurately allocated in line with tactical plans and appropriately accounted for at all times; Ã¢Â€Â¢	Work with city agencies in understanding their voice operations requirements; Ã¢Â€Â¢	Manage service level agreements between OTI and other city agencies;  Ã¢Â€Â¢	Scheduling staff for proper support coverage;  Ã¢Â€Â¢	Schedule system-affecting corrective measures with user agencies in the enterprise service management system (currently ServiceNow);  Ã¢Â€Â¢	Assist in transitioning the legacy voice team to the VoIP operations team through proper training and teaching;  Ã¢Â€Â¢	Recommend elimination of legacy equipment;  Ã¢Â€Â¢	Supervise the inventory of equipment used by city agencies;  Ã¢Â€Â¢	Collaborate with other OTI departments on issues as they arise;  Ã¢Â€Â¢	Responsible for policies and procedures creations and distribution in reference to all OTI equipment;  Ã¢Â€Â¢	Perform periodic performance evaluations for subordinates;  Ã¢Â€Â¢	Perform analysis of maintenance failures, research trends, and causes of failures - and recommend solutions to avert future failures;  Ã¢Â€Â¢	Perform special projects and initiatives as assigned. Be the first line of contact to address personnel issues, recruiting, and development.  Responsible for training and conducting performance reviews to develop employees.  Seek to improve job performance through self-assessment, skill development, training and goal-setting; Ã¢Â€Â¢	Handle special projects and initiatives as assigned.</t>
  </si>
  <si>
    <t>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  2. A baccalaureate degree from an accredited college or university and four (4) years of progressively more responsible, full-time, satisfactory experience as described in 1 above; or  3. A four-year high school diploma or its educational equivalent, and six (6) years of progressively more responsible, full-time, satisfactory experience as described in 1 above; or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t>
  </si>
  <si>
    <t>The preferred candidate should possess the following: Ã¢Â€Â¢	Ability to coordinate with contractors; Ã¢Â€Â¢	Ability to document policies and procedures;  Ã¢Â€Â¢	Ability to meet deadlines; exceptional organizational and communication skills, including the ability to effectively present information to various levels of an organization;  Ã¢Â€Â¢	Ability to maintain a high level of accuracy in performing all essential duties and strong attention to detail;  Ã¢Â€Â¢	Excellent computer skills, including proficiency in the use of spreadsheet programs and other software applications for financial analysis;  Ã¢Â€Â¢	Develop an effective auditing process for the team's job performance;  Ã¢Â€Â¢	Creating strategic plans for the future growth of the team;  Ã¢Â€Â¢	Knowledge of Cisco unified contact center enterprise and express;  Ã¢Â€Â¢	Knowledge of Cisco unity voicemail platform; knowledge of Cisco voice gateways;  Ã¢Â€Â¢	Knowledge of MS Office (word, excel, access, visio, and project); familiarity with the interworking of city government processes and procedures; Ã¢Â€Â¢	Candidate must be flexible in working their shift. Due to the necessary support duties of this position, candidates will be on call 24/7.</t>
  </si>
  <si>
    <t>Only permanent employees in the title and those that are reachable on the civil service list are eligible to apply.  * Interested applicants with other civil service titles who meet the preferred requirements should also submit a resume for consideration  Please go to Employee Self Service (ESS), click on Recruiting Activities &gt; Careers, and search for Job ID #538003  SUBMISSION OF A RESUME IS NOT A GUARANTEE THAT YOU WILL RECEIVE AN INTERVIEW APPOINTMENTS ARE SUBJECT TO OVERSIGHT APPROVAL  NOTE: This position is also open to qualified persons with a disability who are eligible for the 55-a Program. Please indicate at the top of your resume and cover letter that you would like to be considered for the position through the 55-a Program.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</si>
  <si>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Day - Due to the necessary support duties of this position in a 24/7 operation, candidate may be required to work various shifts such as weekends and/or evenings.</t>
  </si>
  <si>
    <t>Brooklyn, NY</t>
  </si>
  <si>
    <t>DEPARTMENT OF INVESTIGATION</t>
  </si>
  <si>
    <t>Administrative Assistant</t>
  </si>
  <si>
    <t>CLERICAL ASSOCIATE</t>
  </si>
  <si>
    <t>180 Maiden Lane</t>
  </si>
  <si>
    <t>Squad 5</t>
  </si>
  <si>
    <t>*******Please note in order to be considered for this position, you must hold a Permanent Civil Service Title for Clerical Associate. Only candidates in the permanent title of Clerical Associate will be considered. *******   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serve as an administrative assistant for Squad 5, responsible for, among other tasks: answering telephones, drafting correspondence, processing complaints, scheduling meetings and appointments, maintaining and organizing records, and scanning, shredding, and copying files. The candidates will assist with the day to day operations of the units, provide general support to the units' managers, and complete various special projects, as needed.  The selected candidate must possess strong verbal and written communication skills and expertise in Word, Excel, and PowerPoint.  If selected, the candidate will be fingerprinted and undergo a background investigation.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</si>
  <si>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</si>
  <si>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Preferred Skills  1. Demonstrated interest in law enforcement, criminal justice, or public service.  2. Solid writing ability: confident and adaptable writer.  3. Strong communication skills, excellent judgment, and confidence to discuss results of your analysis.  4. Ability to initiate and drive projects to completion with minimal guidance.  5. Ability to work well in a team environment and take constructive criticism and feedback on a consistent basis.  6. Highly detail oriented and organized with the ability to multi-task and work in a fast paced environment.  7. Ability to prioritize and manage large volume of tasks.  8. Ability to exercise discretion on sensitive or confidential matters.</t>
  </si>
  <si>
    <t>As a current or prospective employee of the City of New York, you may be eligible for federal loan forgiveness programs and state repayment assistance programs. Please review the notice to see if you may be eligible for programs and how to apply at nyc.gov/studentloans.</t>
  </si>
  <si>
    <t>** ONLY PERMANENT INCUMBENTS MAY APPLY** - Please note in order to be considered for this position, you must hold a Permanent Civil Service Title for Clerical Associate. Only candidates in the permanent title of Clerical Associate will be considered**  All current City Employees may apply by going to Employee Self Service (ESS) http://cityshare/ess then click on Recruiting Activities/Careers and Search for the specific Job ID# 571681. All other applicants, please go to www.nyc.gov/jobs and search for the specific Job ID# 571681.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</si>
  <si>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DEPARTMENT OF CITY PLANNING</t>
  </si>
  <si>
    <t>Professional Development &amp; Training Summer College Intern</t>
  </si>
  <si>
    <t>120 Broadway, New York, NY</t>
  </si>
  <si>
    <t>Executive</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</si>
  <si>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573891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Program.Ã‚Â¿Ã‚Â¿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Professional Development &amp; Training TeamÃ‚Â¿Ã‚Â¿  DCP is committed to providing all staff with theÃ‚Â¿Professional Development and Training (PD&amp;T) resources they need to make the City a great place to live, work and play for all New Yorkers and a space for professional and personal growth.Ã‚Â¿The PD&amp;T team manages the agencyÃ¢Â€Â™s in-house training programs which includes intensive on-boarding of all new staff members to provide them an overview of the agencyÃ¢Â€Â™s culture and practices, continuing education opportunities for all staff members, and targeted training for technical and operations staff.Ã‚Â¿Ã‚Â¿   Summer Internship Description  Through this experience, you will collaborate with stakeholders across DCPÃ¢Â€Â™s twenty-six divisions and teams in order to support the crafting, marketing and management of the agencyÃ¢Â€Â™s training programs. As a PD&amp;T intern, you can expect to work on an array of engaging projects focused on crafting an agency wide Professional Development and Training plan, analyzing data, researching and documenting recruitment best practices, supporting special projects and streamlining standard operating procedures. You will develop your analytical, communication, and operation skillsets.Ã‚Â¿Ã‚Â¿   The ideal candidate will bring top-notch analytical skills, the ability to push projects forward independently, diversity of perspective, and a willingness to learn and reflect on feedback.Ã‚Â¿The ideal candidate is passionate about process improvement, has superb communication skills, and is able to translate feedback into actionable steps. The ideal candidate is also driven, proactive and a life-long learner who is looking to be part of implementing policy and the streamlining operations. This role is ideal for candidates pursuing Learning and Development, Organizational Development, Business Administration, Employee Relations or similar fields.Ã‚Â¿Ã‚Â¿   You can expect to gain insights into the world of Professional Development &amp; Training from transactional items to the development and implementation of strategies.Ã‚Â¿   Under supervision, the intern will be expected to assist the Professional Development &amp; Training Team in varied projects including but not limited to:Ã‚Â¿Ã‚Â¿Ã‚Â¿  - Crafting the agencyÃ¢Â€Â™s in-house training program and provide support across all training programs, including New Hire Orientation.Ã‚Â¿  - Using the full band-width of Office 365 apps to communicate, manage and market professional development and training opportunities to the agencyÃ¢Â€Â™s staff.Ã‚Â¿Ã‚Â¿  - Assisting in data attendance tracking and entry, survey creation analysis and reporting.Ã‚Â¿  - Maintaining updates to the agencyÃ¢Â€Â™s online internal training resources site to ensure accuracy. Coordinating with staff in Information Technology to ensure that legacy training recordings are migrated to new SharePoint training site.Ã‚Â¿  - Coordinating with agency stakeholders to propose, develop and schedule training sessions.Ã‚Â¿  - Providing technical/coaching assistance to presenters to provide engaging virtual training experiences.Ã‚Â¿  - Researching and documenting diversity recruitment best practices in the planning profession, including documenting local NYC schools, relevant training programs and industry partners.Ã‚Â¿  - Drafting communications to staff to announce training schedules and follow-up survey.Ã‚Â¿  - Assisting with organizing electronic and physical files.Ã‚Â¿  - Other tasks as needed.Ã‚Â¿</t>
  </si>
  <si>
    <t>Undergraduate/graduate students with a focus on Learning and Development (L&amp;D), Organizational Development or a related field. Interest in city planning, urban studies, urban design, or related fields is important. Preferred skills include: - Experience with L&amp;D or a related program of study. - Ability to prioritize and manage time and projects. - Professional written and verbal communication skills with the ability to engage with a variety of stakeholders. - Comfortable use of Excel to drive data tracking, generation of reports and supplemental analysis. - Strong writing, research and analytical skills. - Motivated self-starter with ability to work independently and meet deadlines. - Competency in Microsoft Office 365. - Effective interpersonal skills. - Detail oriented with the ability to multi-task and work both independently and as part of a team.</t>
  </si>
  <si>
    <t>Program Duration:  8-10 Weeks beginning on June 5th, 2023  Shift: Maximum of 34 hours per week Application Deadline: Friday, March 10th,2023</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</si>
  <si>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t>
  </si>
  <si>
    <t>ASSOCIATE PROJECT MANAGER</t>
  </si>
  <si>
    <t>CITY PLANNER</t>
  </si>
  <si>
    <t>Environmental Review</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</si>
  <si>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Environmental Assessment and Review Division (EARD) is responsible for preparing and reviewing City Environmental Quality Review (CEQR) applications for the City Planning Commission. The Division coordinates the review of CEQR applications between DCP and other government agencies and conducts CEQR reviews, including the review and preparation of draft and final Environmental Impact Statements. In addition, the Division prepares final CEQR determinations, letters and memos; and provides technical assistance in the preparation and submission of applications.   THE ROLE: The Division is seeking a project management team member to support the efficient preparation, analysis and review of CEQR applications. The position is an opportunity to work closely with DCP staff throughout the agency, interagency CEQR teams, and project teams to analyze and disclose potential environmental impacts related to discretionary land use actions. The candidate should possess strong communication and problem-solving skills; an ability to grasp complex policy issues; and a desire to contribute to an engaging, collaborative team environment.  Under the supervision of a Team Leader, Deputy Director and Director, with latitude for independent judgment, the candidate will be expected to perform work including Ã¢Â€Â“ but not limited to Ã¢Â€Â“ the following:  Ã¢Â€Â¢	Seek guidance on the DivisionÃ¢Â€Â™s policies and procedures, and meet project schedules and deadlines; Ã¢Â€Â¢	Prepare and review City Environmental Quality Review (CEQR) applications, including Environmental Assessment Statements (EAS) and Environmental Impact Statements (EIS). Review must ensure that these applications are complete and accurate, and adhere to CEQR policy, technical standards, and other planning considerations; Ã¢Â€Â¢	Work closely with staff and CEQR applicants to aid in the preparation and submission of CEQR applications to the Department; Ã¢Â€Â¢	Coordinate inter- and intra- agency technical reviews related to the preparation and review of CEQR     applications. Conduct meetings to resolve issues and recommend solution strategies; Ã¢Â€Â¢	Prepare CEQR determinations and other letters and memos as needed; Ã¢Â€Â¢	Communicate effectively with staff and other stakeholders, as needed; Ã¢Â€Â¢	Perform related tasks.</t>
  </si>
  <si>
    <t>1. A baccalaureate degree from an accredited college or university  and two years of satisfactory full-time experience in city planning; or    2. A satisfactory combination of education and/or experience that is equivalent to Ã¢Â€Âœ1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</si>
  <si>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Ã¢Â€Â¢	Strong interpersonal skills, including the ability to work effectively with different personalities and roles and a solution-oriented attitude.  Ã¢Â€Â¢	Excellent research, analytical and organizational skills. Ã¢Â€Â¢	Demonstrated writing, editing, and oral communication skills.  Ã¢Â€Â¢	Proven ability to complete tasks in a timely fashion under minimal supervision and manage multiple projects simultaneously. Ã¢Â€Â¢	Familiarity with environmental regulations, the CEQR Technical Manual and the New York City Zoning Resolution.</t>
  </si>
  <si>
    <t>MUST BE SERVING PERMANENTLY IN THE TITLE OF CITY PLANNER OR REACHABLE ON THE CITY PLANNER CIVIL SERVICE LIST EXAM 1112</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</si>
  <si>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</si>
  <si>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2023-BEDC-005-BIM/CADD Intern</t>
  </si>
  <si>
    <t>BEDC EXEC / 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</si>
  <si>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is responsible for the design and construction of major related capital projects. The BureauÃ¢Â€Â™s projects focus on maintaining the continued delivery of high-quality drinking water and upgrading the 14 Water Resource Recovery Facilities located throughout the City to improve water quality and comply with new rules and regulations.  Interns assigned to the In-house Design Units, will perform elementary design work; assist with planning, coordinating and implementing the design and construction of capital projects; assist with the evaluation of technical issues, design alternatives, and/or proposals; and prepare technical reports and scopes of work for engineering projects. The selected candidate will be responsible to construct drawings and building information models and work on markups of existing drawings / models using computer BIM and CADD software under the direct supervision of CAD/BIM Specialists or Engineers and ensure that the drawings and building information models are in line with DEP CAD and BIM standards.</t>
  </si>
  <si>
    <t>- Student must currently be enrolled at a college/university at the undergraduate level majoring in Architecture, Civil Engineering, Construction Management, or Mechanical Engineering  - Student must have at least a 2.5GPA (on a 4.0 scale)  - Student must have at least a junior class standing  - Preferred coursework in Building Information Modeling, Computer Aided Design.  - Familiarity and/or experience with computers/software such as Auto CAD, and/or Revit 3D and Microsoft Office suite is preferred.  Selection Criteria:  - Strong writing skills; effective interpersonal skills.  - Leadership skills; self-motivation; and ability to work well with minimal supervision.</t>
  </si>
  <si>
    <t>35 hours per week</t>
  </si>
  <si>
    <t>This position is located at 96-05 Horace Harding Expway, Flushing, NY</t>
  </si>
  <si>
    <t>New York City residency is not required for this appointment.</t>
  </si>
  <si>
    <t>FDNY Supervisor of Telephone Adjudications</t>
  </si>
  <si>
    <t>ASSOCIATE FIRE PROTECTION INSP</t>
  </si>
  <si>
    <t>Legal Affairs Public Safety, Inspections, &amp; Enforcement</t>
  </si>
  <si>
    <t>9 Metrotech Center, Brooklyn N</t>
  </si>
  <si>
    <t>Legal Enforcement</t>
  </si>
  <si>
    <t>***This position is open to applicants who are already permanent in the Associate Fire Protection Inspector title***  The Fire Department City of New York (Ã¢Â€ÂœFDNYÃ¢Â€Â), seeks a full-time Associate Fire Protection Inspector Level 2 in the Bureau of Legal Affairs/Legal Enforcement Unit.  Reporting directly to the Supervisor of Office of Administrative Trials and Hearings (Ã¢Â€ÂœOATHÃ¢Â€Â) Affairs, the successful candidate will: Serve as a Fire Department OATH representative representing the Department in OATH hearings throughout the five boroughs of New York City; directly supervises summonses resulting in telephone hearings; articulates arguments in a clear and persuasive manner and responds to inquiries or arguments of hearing officers, respondents and respondent representatives; conducts research related to OATH cases, including FPIMS and BIS research; completes hearing forms, case dispositions, ownership searches and other documentation; assists in conducting evaluations of Unit staff; assists with the supervising of training of FDNY representatives. Tracks, reviews and analyzes OATH decisions; researches and prepares information for appeals of OATH decisions; assists the Director of Enforcement with the creation and implementation of Unit policies and procedures; liaison with other Bureaus in the Department in connection with Unit operations; attend meetings related to FDNY enforcement and Bureau of Legal Affairs matters; perform such other work as may be assigned relating to FDNY enforcement and Bureau of Legal Affairs matter.</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</si>
  <si>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</si>
  <si>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*Expertise in the Fire Code and National Fire Protection Association Reference Standards. *Broad knowledge of New York City Building Code and Fire Department Rules.  *Demonstrates the ability to work with and/or supervise non-legal staff.   *Demonstrates the ability to train FDNY representatives through prior supervisory experience.   *Computer literate in Microsoft Office and Excel.   *Excellent writing, interpersonal and communication skills; demonstrates legal judgment and the ability to be detailed oriented. *Working knowledge of the Fire Prevention Management Information System (FPIMS), the Building Information Systems (BIS) and the Automated City Register Information System (ACRIS) databases.</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</si>
  <si>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</si>
  <si>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NON-CITY EMPLOYEES/EXTERNAL CANDIDATES PLEASE GO TO https://a127-jobs.nyc.gov/ CITY EMPLOYEES MUST APPLY VIA EMPLOYEE SELF SERVICE https://a127-ess.nyc.gov/</t>
  </si>
  <si>
    <t>9 Metro-Tech Center, Brooklyn NY</t>
  </si>
  <si>
    <t>Data &amp; Analytics Manager, Division of Strategic Operations &amp; Analytics</t>
  </si>
  <si>
    <t>Strategic Ops &amp; Analytics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</si>
  <si>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Policy &amp; Strategy (OPS) leverages its expertise to guide and support HPD and its many Offices in their efforts to deepen their impact, optimize their efficiency, and become more data-driven, compliance-attentive, climate-adaptive, and mission-focused. To do so, OPS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toÃ‚Â¿all ofÃ‚Â¿HPDÃ¢Â€Â™s areas of practice. OPS is comprised of the Division of Housing Policy, the Division of Strategic Operations and Analytics, the Credit &amp; Special Underwriting team, and the Sustainability Office.Ã‚Â¿Ã‚Â¿   This Data &amp; Analytics Manager role is within the Division of Strategic Operations and Analytics (SOA), which works to increase HPD's impact by analyzing and improving operations agency-wide. We do this by clarifying HPD program missions,Ã‚Â¿objectives,Ã‚Â¿and stakeholders; implementing initiatives that advance HPD's goals; analyzing data to deliver actionable insights to HPD programs; and increasing the agency's overall ability to leverage data.   Your Impact:  The Data &amp; Analytics Manager will manage impactful analytic projects and initiatives to support HPDÃ¢Â€Â™s mission to provide secure and safe affordable housing in New York City.   Your Role:  Reporting to the Director of Data &amp; Program Analytics (DPA), your role will be to demonstrate independent initiative and strong analytic skills to leverage data to improve operations and inform policy for HPDÃ¢Â€Â™s affordable housing lottery and homeless placement services programs and more. You will work both independently and collaboratively with SOA colleagues and OfficesÃ¢Â€Â™ program staff throughout the agency, including Asset and Property Management and Policy and Strategy. Experience using statistical analysis software is essential as handling, merging, and cleaning large datasets is a key part of the role. Experience using Power Automate and Power Apps to automate workflows is a plus. SOA leadership will support the professional development and growth of the Data &amp; Analytics Manager through individual guidance and support.    Your Responsibilities:  Ã¢Â€Â¢	Gather, prepare, and merge large datasets from disparate data system to analyze various lottery initiatives to understand how New Yorkers are accessing our affordable housing units through lottery and homeless placements Ã¢Â€Â¢	Create performance metrics for lottery and homeless placements programs to guide and evaluate their internal operational processes and for external reporting  Ã¢Â€Â¢	Manage and analyze eviction filing data to understand eviction trends among the affordable housing stock and HPDÃ¢Â€Â™s investments  Ã¢Â€Â¢	Prepare analytic reports to inform program design and performance, including models and dashboards that provide essential insight into agency operations Ã¢Â€Â¢	Support the implementation of data-driven program operations and provide technical assistance to program staff on using data-driven program management tools Ã¢Â€Â¢	Develop strategies for data integration and automation and expand tools for effective data analysis and reporting  Ã¢Â€Â¢	Assist SOA colleagues with quantitative analysis, including reviewing and providing feedback on programming code Ã¢Â€Â¢	Respond to ad hoc data requests from programs, senior management, and external stakeholders</t>
  </si>
  <si>
    <t>The ideal candidate will be an inquisitive self-starter who is eager to grow and take on new responsibilities, with the following skills: Ã¢Â€Â¢	Enthusiastic about using data to improve government operations and policies and learning new tools Ã¢Â€Â¢	Advanced ability to manage and analyze large datasets and write code in Python, R, Stata, or SAS including querying enterprise-level databases using SQL Ã¢Â€Â¢	Ability to synthesize complex ideas and deliver them in written communications, verbal presentations, and visualizations Ã¢Â€Â¢	Strong attention to detail and ability to independently validate data integrity and analysis results Ã¢Â€Â¢	Strong interpersonal and communication skills; collaborative, team player with the ability to also drive projects forward independently Ã¢Â€Â¢	Knowledge of statistical methods and ability to apply sound statistics to quantitative research Ã¢Â€Â¢	Passion for and desire to learn housing issues relevant to New York City Ã¢Â€Â¢	Knowledge of geographic information systems, including geocoding and spatial analysis using ArcGIS or a similar tool is a plus   Candidates without government experience with an interest in applying their skills to HPDÃ¢Â€Â™s mission are welcome to apply.</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</si>
  <si>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</si>
  <si>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Telecom Director</t>
  </si>
  <si>
    <t>M3</t>
  </si>
  <si>
    <t>Technology, Data &amp; Innovation Social Services</t>
  </si>
  <si>
    <t>Managers - All</t>
  </si>
  <si>
    <t>*THIS POSITION IS ONLY OPEN TO THOSE WHO ARE PERMANENT IN THE TITLE OR THOSE WHO ARE REACHABLE ON THE LIST*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Under supervision, with latitude for independent action and the exercise of independent judgment, the Director of Telecom Support is responsible for overseeing Telcom Support operations which provides voice, data, videoconferencing and IVR services for all 38 ACS offices in five boroughs. The unit is responsible to provide sustained infrastructure and administrative support for approximately 7500 telephone lines and instruments (Centrex and VoIP), 80 data circuits, 21 videoconferencing endpoints, audio-visual technologies, and I2 IVR applications and call centers. The candidate specific duties will include:   Ã¢Â€Â¢ Oversee the day-to-day operations of the Telecom Support unit for all 38 ACS offices including 24x7 operations at two Detention Centers and one ChildrenÃ¢Â€Â™s Center  Ã¢Â€Â¢ Leads with a continuous improvement mindset that consistently identifies and implements operational changes to elevate the effectiveness and scale of the Technical team  Ã¢Â€Â¢ Manage Telecom projects and follow change management process  Ã¢Â€Â¢ Solicits/review user feedback and input to ensure user needs are being met and incorporate into Telecom operational improvements and/or update Telecom operations guidelines and standards  Ã¢Â€Â¢ Have a strong focus on Customer Service and trains/coaches the Telecom support team to develop and focus on improving customer relations  Ã¢Â€Â¢ Manage relationships with different program areas within the Agency and with NYC DoITT to ensure proper superior service delivery to our users  Ã¢Â€Â¢ Manage relationship with various telecom services provider vendors to ensure efficient and stable service  Ã¢Â€Â¢ In-depth experience in leading the end-to-end process of VoIP design, budgeting, testing, deployment, and implementation  Ã¢Â€Â¢ Handle escalated customer support issues efficiently keeping customer satisfaction high  Ã¢Â€Â¢ Provide comprehensive/detailed Service Desk metrics on Telecom support levels, SLAs, etc. to improve responsiveness, address improvement opportunities and justify additional    headcount, create documentation, services baselines, and track changes  Ã¢Â€Â¢ Maintain accurate inventory of Telecom hardware and software assets and conduct annual audits  Ã¢Â€Â¢ Assure adherence to established citywide technology practices and policies related to Telecom systems and services and operational procedures  Ã¢Â€Â¢ Responsible for analyzing data and produce various daily/weekly/monthly management and operational reports</t>
  </si>
  <si>
    <t>Preferably 10 yearsÃ¢Â€Â™ telecom management and leadership experience; hands on experience in telecom technologies i.e. Cisco VoIP, Centrex, Verizon CMAC, Genesys I3, Cisco and Polycom Videoconferencing endpoints and MCUs, Video streaming systems i.e. Qumu, Crestron and AMX control systems, PA systems, low voltage data cabling management, and data circuits management; strong working knowledge in telecom technical support, change management and project management. Knowledge of approaches, tools and techniques for recognizing and resolving technical (hardware, software, application) problems; Strong interpersonal skills, problem solving skills, customer service, presentation and writing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telecom servicesÃ¢Â€Â™ customers</t>
  </si>
  <si>
    <t>2023-BWS-021-Community Water Intern, Valhalla</t>
  </si>
  <si>
    <t>Engineering, Architecture, &amp; Planning Health</t>
  </si>
  <si>
    <t>SUTTON PARK - OZ</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</si>
  <si>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selected intern will serve as an Asset Manager Intern in the Community Water Division. Work focuses on water system data acquisition, validation, and analysis from customer utilities. During this internship the candidate will continue development of asset inventory details and cross reference the identification across multiple data resources. This experience will provide the candidate with an overview on all facets of DEPÃ¢Â€Â™s water supply operation interfacing with agency engineers, project managers, and scientists. Program deliverables promote resiliency and allow design planning for future water supply improvements.   The candidate will be working predominately in an office although some field work may be required. Candidate will be responsible for adhering to and complying with all environmental, health and safety laws, Agency policies, rules, and regulations.  The position is located in Westchester County, NY without ready access to mass transit options.</t>
  </si>
  <si>
    <t>- Student must currently be enrolled at a college/university at the undergraduate level. Biology, Chemistry, Engineering, Planning, Environmental Science, Environmental Studies, Public Administration, or information technology.   -Familiarity with data acquisition and data management systems is desired. - Map, survey, blueprint reading, GPS and GIS skills are a plus. - Student must have at least a 2.5GPA (on a 4.0 scale)  - Student must have at least a junior class standing  Selection Criteria:  - Strong writing skills; effective interpersonal skills.  - Familiarity and/or experience with computers/software.  - Leadership skills; self-motivation; and ability to work well with minimal supervision.</t>
  </si>
  <si>
    <t>This position is located in Valhalla, Westchester County, New York.</t>
  </si>
  <si>
    <t>POLICE DEPARTMENT</t>
  </si>
  <si>
    <t>Police Administrative Aide</t>
  </si>
  <si>
    <t>POLICE ADMINISTRATIVE AIDE</t>
  </si>
  <si>
    <t>130-30 28th Ave</t>
  </si>
  <si>
    <t>Training Bureau/CIV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</si>
  <si>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Payroll Unit's Police Administrative Aide will be responsible for:  - Processing the time and pay for members of the service assigned to the Training Bureau/ Police Academy using both CityTime and CPR computer applications - Assisting in paycheck sorting and distribution as needed - Performing clerical tasks such as filing, sorting mail for the unit and maintaining office supplies - Maintaining accurate and thorough files related to time and pay, such as Absence and Tardiness Records, notifications and overtime slips  - Answering telephones/ emails/ in-person inquiries  The Administrative Unit's Police Administrative Aide will be responsible for:  - Routine clerical tasks include filing, mail distribution, typing, duplication and answering/ directing telephone inquiries  - Maintaining proper level of office supplies for all sub-units, including both inventory ordering - Monitoring court appearance computer applications and ensure notifications are made in a timely manner - Maintaining all applicable logs including command diary and telephone message log - Maintaining work schedules for both uniformed and civilian members of the service in all sub-units in the form of weekly roll calls, including updating the CPR computer application</t>
  </si>
  <si>
    <t>1. A four-year high school diploma or its educational equivalent and  (a) One year of full-time satisfactory experience performing clerical, word processing or data entry duties; or  (b) One year of full-time satisfactory experience in public contact work requiring the obtaining and recording of information from persons; or  (c) Completion of 30 semester credits from an accredited college; or  (d) Two years of active military duty; or    2. A satisfactory combination of education and/or experience equivalent to 1(a), 1(b), 1(c), or 1(d) above.  However, all candidates must possess a four-year high school diploma or its educational equivalent.    Skills Requirement (title spec)  Ability to type a minimum of 35 words per minute.</t>
  </si>
  <si>
    <t>Administrative Unit preferred skills: Preference will be given to individuals with experience in the following areas: - Proficient in Microsoft Office Suite including Excel and Word - Experience with CPR computer application  Payroll Unit preferred skills: Preference will be given to individuals with experience in the following areas: - Knowledgeable in the CityTime and CPR computer applications - Prior experience in timekeeping and payroll - Professional with the ability to handle information pertaining to personnel matters with integrity and confidentiality - Proficient in Microsoft Office Suite</t>
  </si>
  <si>
    <t>In compliance with Federal Law, all persons hired will be required to verify Identity and eligibility to work in the United States and to complete the required employment eligibility verification document form upon hire. This lateral opportunity is open to Police Administrative Aides. Selections will be based a review of applicants' Time and leave records, disciplinary record. performance evaluations, etc.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above referenced preferred skills are not a requirement provided the candidate is willing to learn the various computer applications, procedures, policies and forms associated with timekeeping and payroll</t>
  </si>
  <si>
    <t>Click the Apply Now button.</t>
  </si>
  <si>
    <t>Monday - Friday</t>
  </si>
  <si>
    <t>Police Academy 130-30 28th Ave College Point, NY</t>
  </si>
  <si>
    <t>OFFICE OF THE COMPTROLLER</t>
  </si>
  <si>
    <t>Senior Budget and Policy Analyst</t>
  </si>
  <si>
    <t>BUDGET ANALYST (COMPTROLLER)</t>
  </si>
  <si>
    <t>Pending Classification-2</t>
  </si>
  <si>
    <t>Finance, Accounting, &amp; Procurement Policy, Research &amp; Analysis</t>
  </si>
  <si>
    <t>1 Centre St., N.Y.</t>
  </si>
  <si>
    <t>Fiscal &amp; Budget Study</t>
  </si>
  <si>
    <t>The New York City Comptroller, an independently elected official, is the Chief Financial Officer of the City of New York. The mission of the office is to ensure the financial health of New York City by advising the Mayor, City Council, and the public of the CityÃ¢Â€Â™s financial condition.  The Bureau of Budget monitors New York CityÃ¢Â€Â™s fiscal and cash position by evaluating revenue collections, expenditures, capital program, debt capacity, and the condition of the local economy. Through required reviews of the CityÃ¢Â€Â™s financial plan and special research projects, budget staff promote transparency and accountability in government services and develop recommendations to achieve a more just, equitable and sustainable future for all New Yorkers.   Reporting to the Director of Budget Research, the Budget Analyst will support both quick turnaround projects as well as longer term research on a variety of topics that impact the City of New York.  The position requires both strong analytic capability as well as the ability to distill quantitative and qualitative results into clear findings and recommendations. The duties and responsibilities of the position include but are not limited to, the following:   Ã¢Â€Â¢	Monitor the New York City budget, with particular focus on assigned issue areas and agencies, including reviewing technical budget documents, following current events and legislative actions, and engaging the Office of Management and Budget (OMB) and other City Agencies;  Ã¢Â€Â¢	Analyze and research new federal, state and local policy proposals and assess impacts on the City budget;  Ã¢Â€Â¢	Identify timely and salient policy issues, initiate new ideas for special research projects, and contribute to the BureauÃ¢Â€Â™s research agenda;  Ã¢Â€Â¢	Perform research activities such as literature reviews, budget and policy analysis, and quantitative data analysis;  Ã¢Â€Â¢	Contribute to Charter-mandated reports on the City Budget, with a keen eye to potential risks and unaccounted costs;   Ã¢Â€Â¢	Develop recommendations to improve the CityÃ¢Â€Â™s fiscal health, agency operations, and provision of government services;  Ã¢Â€Â¢	Work collaboratively with other members of the Bureau of Budget, as well as other Bureaus within the office, including but not limited to the Bureau of Public Policy;  Ã¢Â€Â¢	Attend meetings and public hearings, prepare briefing notes, and interact with external partners and advocates; and, perform other duties and responsibilities as may be required.  QUALIFICATION REQUIREMENTS  1.	Master's degree in Public Policy Analysis/Administration, Urban Studies, Economics, or Finance, or a related field and two (2) or more years of professional experience in budgetary planning/management, financial analysis, public policy analysis, and/or administration in a government agency or a non-profit; or,   2.	Education and/or experience equivalent to 1 above.</t>
  </si>
  <si>
    <t>1. A baccalaureate degree from an accredited college and two years of full-time experience in budgetary planning, financial analysis, management, or engineering.  Work toward a Law degree or toward a Master's degree in business, public administration, economics, engineering or a related field may be substituted for experience on a year for year basis.</t>
  </si>
  <si>
    <t>Ã¢Â€Â¢	Strong interest in fiscal and public policy and desire to promote more effective and equitable government services and policies;  Ã¢Â€Â¢	Knowledge of New York City government issues, process, and policy;  Ã¢Â€Â¢	Ability to analyze and distill large data sets, format spreadsheets, and effectively communicate findings;  Ã¢Â€Â¢	Exceptional writing and verbal communication skills;  Ã¢Â€Â¢	Financial modeling, statistical, and/or mapping skills;  Ã¢Â€Â¢	Knowledge of and experience with publicly available government data;  Ã¢Â€Â¢	Strong interpersonal, organizational, and communication skills;  Ã¢Â€Â¢	Demonstrated ability to work independently or as part of a team; and  Ã¢Â€Â¢	Openness to learning new data tools and new subject matters is a must.  Note: Cover letter must detail the possession of the preferred skills. We will consider all qualified applicants meeting the job requirements, however, applicants with experience working in New York City government or engaging local stakeholders on policy and budgetary issues are strongly encouraged to apply.</t>
  </si>
  <si>
    <t>Note: We appreciate every applicantÃ¢Â€Â™s interest; however, only those under consideration will be contacted. Certain residency requirements may apply. Under Executive Order 75, all new City employees are subject to mandatory vaccination requirements.</t>
  </si>
  <si>
    <t>Please visit our website at www.comptroller.nyc.gov and click on the employment tab.  Or click on the Apply Now button.</t>
  </si>
  <si>
    <t>City Park Worker</t>
  </si>
  <si>
    <t>CITY PARK WORKER</t>
  </si>
  <si>
    <t>Constituent Services &amp; Community Programs Public Safety, Inspections, &amp; Enforcement</t>
  </si>
  <si>
    <t>329 Greenpoint Ave., Brooklyn</t>
  </si>
  <si>
    <t>WSO-OGI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</si>
  <si>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Environmental Conditions: Some of the environmental factors that the candidate will face performing this job include walking for extended periods of time, entering the rain gardens, and working in extreme heat or cold.</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</si>
  <si>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</si>
  <si>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Experience with horticultural maintenance, ability to work flexible hours, nights and weekends as needed.  Strong organizational, communication and leadership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</si>
  <si>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</si>
  <si>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To Apply, click the Apply Now button.</t>
  </si>
  <si>
    <t>ACCOUNTABLE MANAGER</t>
  </si>
  <si>
    <t>ENVIRONMENTAL ENGINEER</t>
  </si>
  <si>
    <t>Engineering, Architecture, &amp; Planning Public Safety, Inspections, &amp; Enforcement</t>
  </si>
  <si>
    <t>10 Walker Rd, Valhalla NY10595</t>
  </si>
  <si>
    <t>UPSTATE CAPITAL CONSTR. - IFA</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</si>
  <si>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Environmental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</si>
  <si>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</si>
  <si>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</si>
  <si>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</si>
  <si>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DEPT OF DESIGN &amp; CONSTRUCTION</t>
  </si>
  <si>
    <t>Project Executive</t>
  </si>
  <si>
    <t>ADMIN ARCHITECT (NON MGRL) M-1</t>
  </si>
  <si>
    <t>1000A</t>
  </si>
  <si>
    <t>1777 Third Avenue N.Y, N.Y.</t>
  </si>
  <si>
    <t>PUB BLDGS/Borough Based Jails</t>
  </si>
  <si>
    <t>Only candidates who are permanent in the Administrative Architect title, or those who are reachable on the agencyÃ¢Â€Â™s Promotional List (Exam #0576), or the Open-Competitive List (Exam #0177) may apply. Please include a copy of your Notice of Results card or indicate if you are already permanent in the title. If you do not meet the previously mentioned civil service criteria, you will not be considered for an interview.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</si>
  <si>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A  valid New York State Registration as an Architect is required. In addition, candidates must have six ( 6 ) years of full-time paid experience in architectural work, at least two (2) years of which shall have been as an administrative architect.</t>
  </si>
  <si>
    <t>Preference will be given to candidates with at least ten years of experience in management, project management, administration, and/or supervisory work.  Candidates must have excellent verbal and written skills, and knowledge of the CityÃ¢Â€Â™s infrastructure and public buildings systems.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</si>
  <si>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</si>
  <si>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777 3rd Avenue, Manhattan, NY 10017</t>
  </si>
  <si>
    <t>Senior Landscape Architect</t>
  </si>
  <si>
    <t>LANDSCAPE ARCHITECT</t>
  </si>
  <si>
    <t>ENVIRONMENTAL PLANNING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</si>
  <si>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located in Queens, NY, strives to restore, preserve, and protect NYCÃ¢Â€Â™s ecosystem and ensure an adequate supply of clean drinking water and improve water quality and habitats. The Bureau implements sustainable planning and policy measures that ensure adequate coordination with agencies and stakeholders, relies on cutting-edge scientific and engineering knowledge, and complies with changing regulatory requirements and other applicable policies. We are seeking to hire a Senior Landscape Architects to manage on-site parks green infrastructure (GI) and ecological restoration projects, as part of the DEPÃ¢Â€Â™s Green Infrastructure Program.  DEPÃ¢Â€Â™s on-site GI program includes initiation, design and construction of green infrastructure projects in close partnership with the New York City Department of Parks and Recreation (DPR).  The successful applicant will be responsible for managing a portfolio of on-site green infrastructure projects in order to increase stormwater capture, ecological function and improve receiving waterbody water quality. They will complete administrative functions to ensure that the DPR on-site green infrastructure program and ecological restoration projects run efficiently and effectively.   A Motor Vehicle Driver License valid in the State of New York is required. This license must be maintained throughout the duration of employment.</t>
  </si>
  <si>
    <t>1.  A valid New York State Registration as a Landscape Architect; and   A masterÃ¢Â€Â™s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</si>
  <si>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Demonstrated ability to design and complete Landscape Architecture projects with a focus on green infrastructure and ecological restoration projects as demonstrated by a portfolio.   2.	Certification as an arborist by the International Society of Arboriculture; or be a registered consulting arborist by the American Society of Consulting Arborists.  3.	Understanding of ecological restoration principles.  4.	Knowledge of erosion control and stormwater pollution prevention techniques.  5.	Knowledge of AutoCAD and ArcMap.  6.	Grant Proposal writing experience.  7.	Experience managing large, complex projects.  8.	Excellent communication, interpersonal and organizational skills. 	Under supervision, perform landscape architectural design work of moderate difficulty and responsibility in preparing and reviewing landscape contract drawings, specifications and estimates of quantities for Green Infrastructure and Ecological Restoration projects for DPR on-site stormwater management. Ã¢Â€Â¢	Evaluate, propose natural solutions and provide comments to problems of grading, spatial organization and site utilization for the most cost-effective green infrastructure and ecological designs completed by consultants and coordinate projects with DPR, state and federal agencies and community groups. Ã¢Â€Â¢	Complete and direct various wildlife/natural resource project management and support tasks including: Natural resource agency coordination, Environmental permitting and due diligence review support (e.g., federal/state/local site permitting and environmental reviews, wetland and/or water resource permitting, protected species consultations, restoration performance standards, etc.). Ã¢Â€Â¢	Supervise staff and consultants that assist in monitoring, site assessment, and data collection to support green infrastructure and natural resource management. Ã¢Â€Â¢	Prepare maps, figures, and final reports to submit to the public, funders, collaborators, internal staff and regulatory agencies. Ã¢Â€Â¢	Assist in monitoring and assessment of construction by reviewing shop drawings and proposing solutions to resolving design conflicts. Conduct site inspections for quality assurance as needed and provide support on general program management, planning and reporting tasks.   Ã¢Â€Â¢	Will work with other bureaus and groups within DEP as well as DPR staff and engineering teams and/or green infrastructure (GI) maintenance teams when necessary.  They will complete administrative functions to ensure that the DPR on-site green infrastructure program and ecological restoration projects run efficiently and effectively. Assist in maintaining project schedules and costs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</si>
  <si>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</si>
  <si>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To Apply click Apply Now</t>
  </si>
  <si>
    <t>35 Hours/Weekly</t>
  </si>
  <si>
    <t>2023-BWS-004-Dam Safety Intern, Yorktown Heights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</si>
  <si>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Dam Safety section provides oversight of the BWS Dam Safety Program which consists of operation &amp; maintenance, inspections, work order management, instrumentation, emergency planning, regulatory compliance, and facility improvements. BWS is improving and expanding the dam safety instrumentation used to monitor the performance of these critical structures. The expansion and improvements include importing data existing and new dam instrumentation from throughout the watershed into the Automated Data Acquisition System.    The intern will assist with instrumentation maintenance inspections/troubleshooting, Inspection &amp; Maintenance Plan Review/Updates, Spare Part Inventory/Organization (Instrumentation), data downloads and reviews.  Candidate will be responsible for adhering to and complying with all environmental, health and safety laws, Agency policies, rules, and regulations.</t>
  </si>
  <si>
    <t>- Student must currently be enrolled at a college/university at the undergraduate level majoring in Civil/Mechanical/Environmental/Structural Engineering or Environmental Sciences. - Student must have at least a 2.5GPA (on a 4.0 scale)  - Effective communication.  Selection Criteria:  - Strong writing skills; effective interpersonal skills.  - Familiarity and/or experience with computers/software/ MS Office Suite. - Leadership skills; self-motivation; and ability to work well with minimal supervision</t>
  </si>
  <si>
    <t>This is a paid position, located in Yorktown Heights, without ready access to mass transit options.</t>
  </si>
  <si>
    <t>SPECIAL OFFICER</t>
  </si>
  <si>
    <t>15 Metrotech</t>
  </si>
  <si>
    <t>OFFICE POLICE OPS - 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</si>
  <si>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HRAÃ¢Â€Â™s Office of Police Operations (OPO) manages approximately 125 uniformed Peace Officers and more than 450 contracted security guards assigned to HRAÃ¢Â€Â™s facilities citywide. OPOÃ¢Â€Â™s primary responsibility is to protect the safety of HRAÃ¢Â€Â™s employees and clients, as well as their property and the agencyÃ¢Â€Â™s physical assets. OPO also provide security for special events, construction, and work conducted outside of normal business hours, and emergencies.  Special Officers will be responsible for providing a high level of security and safety for staff, customers, and visitors at an assigned HRA location located throughout the five boroughs who has Peace Officer status and arrest powers.  HRAÃ¢Â€Â™s Office of Police Operations (OPO) is recruiting to fill six (6) Special Officers, who will:   Ã¢Â€Â¢	Maintain Peace Officer status and arrest power authority, a high level of security for staff, clients, and visitors at HRA locations.    Ã¢Â€Â¢	Supervise private contract guards assigned to HRA locations to ensure that safety and security is maintained.  Ã¢Â€Â¢	Investigate and report on all incidents which are in violation of law, or which jeopardize security/safety.   Ã¢Â€Â¢	Instruct private contract guards as to their duties and responsibilities in enforcing laws, rules, and regulations.  Ã¢Â€Â¢	Make frequent inspection and round of the facility to ensure safety and security.   Ã¢Â€Â¢	Prepare, maintain, and submit appropriate reports regarding patrol, demonstration, arrest, and other incident related to security and safety.  Ã¢Â€Â¢	Provide assistance to those in need of medical care by administering first aide and/or summoning emergency medical help.</t>
  </si>
  <si>
    <t>1. A four-year high school diploma or its educational equivalent approved by a state's department of education or a recognized accrediting organization; and  2.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t>
  </si>
  <si>
    <t>If you are hired provisionally in this title, you must take and pass the Civil Service Exam, when it becomes available, to be eligible for continued employment.  Candidates will be required to pass a medical examination which will include drug screening.   Tours of duty vary and may include Saturday and Sunday.</t>
  </si>
  <si>
    <t>Various Schedules to be determined</t>
  </si>
  <si>
    <t>Assignments are made within the 5 boroughs of the City of New York</t>
  </si>
  <si>
    <t>Contract Specialist</t>
  </si>
  <si>
    <t>PRINCIPAL ADMINISTRATIVE ASSOC</t>
  </si>
  <si>
    <t>42-09 28th Street</t>
  </si>
  <si>
    <t>Health Support Services</t>
  </si>
  <si>
    <t>ONLY PERMANENT EMPLOYEES IN THE TITLE AND THOSE THAT ARE REACHABLE ON THE CIVIL SERVICE LIST (PRINCIPAL ADMINISTRATIVE ASSOCIATE) ARE ELIGIBLE TO APPLY.  Division of Administration, Bureau of Facilities Planning &amp; Administrative Services manages contracts, of every type, to support general construction and related services for capital and expense funded renovations and space needs for the Agency. This requires a myriad of contracts and staffing to research, originate, monitor, track spending, working with contractors on all related payment issues. Due to the large building portfolio for DOHMH, including the animal shelters; this requires experienced analysts to perform detailed, organized and comprehensive oversight of contracts and payments.  Review scope of work and proposals to develop work orders in cooperation with project managers to perform renovations and major repairs.   Work with Budget officers to initiate and process encumbrance and budget modification transactions   Monitor and track spending of contracts, review invoices, task orders packages and make payments appropriately.   Work with contractors to monitor work completion and submission of required back up documentation to facilitate payments   Research and facilitate procurement of MWBE contracts to support renovation, major repairs and maintenance goods and services.   Work cooperatively with all Finance partners including ACCOÃ¢Â€Â™s office, Budget, fiscal payments and Legal partners in OGC.    Work daily in City and Agency financial systems- OES, PAYRS, Passport, CONTRAK, BMS, FMS, OAS, etc.   Perform oversight of staff performing routine clerical and administrative activities, in the absence of a supervisor.   Prepare reports for senior directors and Assistant Commissioner, as necessary.</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</si>
  <si>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3Ã‚Â½ years.</t>
  </si>
  <si>
    <t>Quality and consistent customer service skills   Flexibility to meet changing deadlines and agency priorities   Ability to perform detailed analytical work on a consistent basis    Ability to assist in determining need for different types of contractual services, working with the ACCOÃ¢Â€Â™s office to define scope of services and to select/evaluate appropriate vendors   Familiarity with DOHMH fiscal systems and City procurement rules and regulations   Ability to develop and prepare comprehensive reports, design forms/templates</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</si>
  <si>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</si>
  <si>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RESIDENT RELOCATION SERVICES COMMUNITY COORDINATOR</t>
  </si>
  <si>
    <t>Resident Relocation Svcs</t>
  </si>
  <si>
    <t>The Department of Resident Services, Partnerships, and Initiatives (RSPI) engages NYCHA residents in critical programs, services, and initiatives in the areas of economic opportunity, youth, senior and social services; supports NYCHAÃ¢Â€Â™s extensive network of Resident Associations; and connects residents to opportunities such as financial empowerment, business development, career advancement, and educational programs.   Resident Relocation Services (RRS) assists residents impacted by work tied to the federal agreement and other large scale emergency circumstances with relocating temporarily. The department ensures residents have access to all resources necessary to transition to and from their apartment while work is performed.  Reporting to the Deputy Director of the Resident Relocation Services, the Community Coordinator will assess and ensure a smooth transition of residents to their temporary housing location, and subsequently connect them to [any] needed services they may require.  Responsibilities include, but are not limited to the following:  1.     As part of a centrally located team, assess services gaps in order to identify providers. 2.     Perform service coordination, connecting residents to relevant service providers. 3.     Provide technical assistance and support to property management for any tenancy actions that require intervention.  4.     Perform regular resident outreach to connect residents to relevant social services. Establish local referral and recruitment infrastructure utilizing NYCHAÃ¢Â€Â™s web-based and other referral tools.  5.     Collaborate with Strategic Manager and/or other team of Coordinators to ensure appropriate service delivery and feedback loops for referred residents. 6.     Collaborate with Strategic Manager to ensure appropriate provider training.  7.     Maintain partnerships with local CBOs, vendors etc. to support resident participation in program. 8.     Set defined annual performance targets and codify best practices in servicing residents.   9.     Represent NYCHA at external resident, community and citywide events. 10.   Perform other related duties incidental to the work listed above.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</si>
  <si>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Some experience handling high-risk cases. 2.     Proficient in all Microsoft applications. 3.     Knowledge of virtual programs e.g., Zoom, Microsoft Teams and others. 4.     Excellent verbal and written communication skills. 5.     Ability to work collaboratively with cross-functional teams. 6.     Experience in MS Office- Access, Excel, and Word. 7.     Bilingual preferred.</t>
  </si>
  <si>
    <t>1.	Preference will be given to employees who have served a period of one year in their current title and level (if applicable).  2.	NYCHA residents are encouraged to apply.</t>
  </si>
  <si>
    <t>NYCHA has no residency requirements.</t>
  </si>
  <si>
    <t>151 W 100Th St., N.Y.</t>
  </si>
  <si>
    <t>24th Precinct Civilian/Cadet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</si>
  <si>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24th Precinct Detective Squad seeks a qualified Police Administrative Aide.   This position requires tasks involving computerized systems that pertain to scheduling UMOS for court appearances, for miscellaneous appearances such as criminal court, traffic court, corporation counsel hearings, etc. Additionally, the position is responsible for the scheduling and administrative component for documenting and filing time sheets, leave of absences, overtime reports, and miscellaneous notifications from external and internal parties.  Under general supervision, with some latitude for independent action, this position will perform responsible clerical work using both manual and computerized systems; assist in the performance of administrative work; prepare and maintain weekly roll calls; notify officers of all courts in a timely manner; answer telephone calls and perform other clerical related work.</t>
  </si>
  <si>
    <t>Proficient in NYPD data based systems.  Proficient and/or knowledgeable computer skills</t>
  </si>
  <si>
    <t>This lateral opportunity is open to current Police Administrative Aides only. Applicants' time and leave records, disciplinary records, and performance evaluations will be reviewed and taken into consideration.  If selected, a Commanding Officer's recommendation is needed prior to the transfer.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</si>
  <si>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Click on Apply Now</t>
  </si>
  <si>
    <t>Various</t>
  </si>
  <si>
    <t>151 West 100th Street, New York, NY</t>
  </si>
  <si>
    <t>TAXI &amp; LIMOUSINE COMMISSION</t>
  </si>
  <si>
    <t>Director of Discipline and Labor Relations</t>
  </si>
  <si>
    <t>Administration &amp; Human Resources Legal Affairs</t>
  </si>
  <si>
    <t>33 Beaver St, New York Ny</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</si>
  <si>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Office of Legal Affairs is seeking a talented and enthusiastic attorney to prepare and prosecute employee discipline cases.  The selected candidate will be responsible for, but not limited to, the following duties:  Ã¢Â€Â¢ Serving as the agencyÃ¢Â€Â™s disciplinary counsel in preparing, prosecuting, and managing employee discipline cases. Ã¢Â€Â¢ Working with agency managers and the MayorÃ¢Â€Â™s Office of Labor Relations to address employee grievances and other labor matters. Ã¢Â€Â¢ Advising on employment-related ethics and integrity matters and serving as agencyÃ¢Â€Â™s liaison with the Conflicts of Interest Board. Ã¢Â€Â¢ Managing employment-related litigation on behalf of the agency, including representing agency before the Office of Administrative Trials and Hearings (OATH) and other administrative bodies, preparing answers on EEO and other employment litigation, and coordinating responses to litigation with the Corporation Counsel. Ã¢Â€Â¢ Advising agency on disability-related issues and preparing agencyÃ¢Â€Â™s response to disqualification and involuntary disability cases. Ã¢Â€Â¢ Conducting training sessions for agency management on employment-related matters. Ã¢Â€Â¢ Supervising an investigator. Ã¢Â€Â¢ Performing related duties as assigned.</t>
  </si>
  <si>
    <t>Ã¢Â€Â¢ Excellent writing, communication, analytical, problem-solving, multi-tasking and organizational skills. Ã¢Â€Â¢ Demonstrated interest in employment law issues.</t>
  </si>
  <si>
    <t>Click, APPLY NOW Current city employees must apply via Employee Self-Service (ESS)</t>
  </si>
  <si>
    <t>New York City residency is not required for the position.</t>
  </si>
  <si>
    <t>CAMPAIGN FINANCE BOARD</t>
  </si>
  <si>
    <t>CHIEF OF STAFF</t>
  </si>
  <si>
    <t>DEPUTY EXECUTIVE DIRECTOR CAMP</t>
  </si>
  <si>
    <t>100 Church St., N.Y.</t>
  </si>
  <si>
    <t>Managerial</t>
  </si>
  <si>
    <t>The CFB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The CFB is dedicated to making New York CityÃ¢Â€Â™s democracy more open, transparent, and equitable. You would be working with a team that is mission driven and committed to improvement.   The NYC Campaign Finance Board (CFB), a nonpartisan, independent city agency that enhances the role of New York City residents in elections, seeks a high performing, committed individual to serve as the Chief of Staff (CoS). As a crucial member of the CFB team the CoS will directly impact the agencyÃ¢Â€Â™s mission.  The successful candidate will report directly to the Executive Director (ED) and will interact with those in leadership to design, plan and implement strategic initiatives. The CoS will hire and manage an executive assistant for the Office of the Executive Director.  A great CoS would maintain a high-level agency-wide view while simultaneously tackling tactical challenges and recognizing overlap in plans, processes, roles, and other facets of the agency. The CoS position wields immense influence and offers a tremendous growth opportunity for someone able to juggle multiple high-priority objectives, and work effectively with a wide range of personalities. Of course, the role of CoS must not be about any individualÃ¢Â€Â™s power, or importance. It is about doing whatever one can to help the CFB thrive as it moves forward to its next phase under its new executive leadership. A great CoS must be able to maintain a proactive and positive outlook in times of change. Responsibilities include, but are not limited to:   Ã¢Â€Â¢	Facilitate strategic planning and implementation. Oversee the strategic planning process, including working with subject matter experts to compile the necessary data and research ahead of time, and documenting all key outputs. Once a strategic plan is set, the next task is to build out implementation and communication of quarterly, monthly, and weekly meetings for the ED and the leadership team. These meetings will be used to track all goals, KPIs, and the progress of key initiatives, as well as agreed-upon shifts in strategy or direction. The CoS would work with team members ahead of these meetings to ensure all necessary pre-work has been completed and the appropriate data is available to create a positive, engaged discussion. The CoS would take responsibility to circulate and track all next actions. This requires a high degree of organizational skills coupled with a high level of emotional intelligence, as the success depends on the interpersonal relationships between the CoS, the ED, and the rest of the team.  Ã¢Â€Â¢	Manage information flow. The CoS must also ensure that information flows appropriately into and out of the EDÃ¢Â€Â™s office. Using an agreed-upon prioritization process, the CoS will provide a quick triage and route the information to the ED accordingly, whether itÃ¢Â€Â™s emails, phone calls, memos, meeting agendas, or minutes. For items not routed to the ED, the CoSÃ¢Â€Â™s role is to work with the broader leadership team to manage them at the right level of the organization. This is about managing flow and getting the right information in front of the right people in a timely and effective manner.  Ã¢Â€Â¢	Maximize EDÃ¢Â€Â™s time as a Gatekeeper of the EDÃ¢Â€Â™s Schedule. Support the ED in maximizing her time so she may focus on the areas where she provides the most value. These include sharing organizational vision, long-term strategic planning, mentoring the leadership team, and engaging with employees at every level to build morale and alignment. An effective CoS will be diligent about maximizing the time and schedule of the ED and will minimize time outside of those activities deemed most critical. This will be done in a way that carefully curates the EDÃ¢Â€Â™s calendar, so she is able to level up her engagement and availability because her time is so efficiently utilized. The CoS will also do the upfront legwork to ensure the ED is fully prepped ahead of each engagement. This legwork includes the CoSÃ¢Â€Â™s providing background information for each meeting, pulling out key talking points, and the creation of a well thought-through agenda.</t>
  </si>
  <si>
    <t>Qualification Requirements                                                                           1. A baccalaureate degree from an accredited college or its educational equivalent and two years of satisfactory, full-time progressively responsible administrative experience requiring independent decision-making concerning program management or planning, allocation of resources and the scheduling and assignment of work, 18 months of which must have been in a supervisory, administrative, managerial or executive capacity; or     2. Education and/or experience which is equivalent to 1 above. However, all candidates must possess the 18 months of supervisory, administrative, managerial or executive experience as described above. Education may be substituted for the general clerical-administrative experience (but not for the supervisory, administrative, managerial or executive experience described in 1 above) at a rate of 2 years of graduate study substituting for 2 years of experience.</t>
  </si>
  <si>
    <t>Ã¢Â€Â¢	Experience in government (New York City government a plus);  Ã¢Â€Â¢	Willingness to run in the background of the ED to support and facilitate the EDÃ¢Â€Â™s vision while ensuring the EDÃ¢Â€Â™s needs, and any issues present are addressed quickly;  Ã¢Â€Â¢	Flexibility, patience, a thick skin, and ability to maintain a positive outlook, and doggedly make progress, regardless of the frustrations.  ESSENTIAL SKILLS  Ã¢Â€Â¢	Exceptional organizational and people skills developed via broad and successful organizational experience; Ã¢Â€Â¢	Demonstrated ability to juggle multiple high-priority projects and work effectively with a wide range of personalities; Ã¢Â€Â¢	Ability to handle tactical challenges and recognize overlap in plans, processes, and roles; Ã¢Â€Â¢	Ability to act as a connector for everyone else at the CFB; Ã¢Â€Â¢	Patience, trustworthiness, and clear communications skills; Ã¢Â€Â¢	Demonstrated interest in public service; Ã¢Â€Â¢	Ability to maintain a positive and proactive outlook in times of change.</t>
  </si>
  <si>
    <t>Pursuant to Department of Citywide Administrative Services (DCAS) CommissionerÃ¢Â€Â™s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</si>
  <si>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Internal City Employees must apply through Employee Self-service (ESS),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</si>
  <si>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Director of Manhattan Planning for the Division of Planning and Predevelopment</t>
  </si>
  <si>
    <t>ONS - Planning</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</si>
  <si>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Neighborhood Strategies (ONS) is charged with ensuring that HPDÃ¢Â€Â™s development and preservation efforts are guided by meaningful community engagement and coordinated with public investments in infrastructure and services, as put forth in the Mayor's Housing Plan. ONS is composed of two divisions:  Ã¢Â€Â¢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Your Impact:  As the Director of Manhattan Planning for the Division of Planning and Predevelopment, you will lead a talented group of professionals and experts in helping to meet the goals and vision of Housing New York 2.0. The Manhattan Planning unit is at the forefront of HPDÃ¢Â€Â™s new construction pre-development pipeline and regularly engages developers, community groups and faith-based organizations to create and advance affordable housing opportunities in Manhattan. Over the past five years alone, the Manhattan Planning unit has been responsible for driving projects that will ultimately result in the creation of thousands of homes, dozens of new community facilities, as well as significant new retail opportunities.   Your Role:  Your role as Director of Manhattan Planning will be to create and supervise a team of energetic, thoughtful, and engaged planners that manage the development approval process and environmental reviews of City-owned parcels and/or projects financed or sponsored by HPD for the development of affordable housing in Manhattan, and to ensure that projects meet HPD and other City policy objectives.   Your Responsibilities: Under the supervision of the Assistant Commissioner of Planning &amp; Predevelopment, the Director of Manhattan Planning develops, implements, and manages all Manhattan Planning activities.  Specifically, you will be expected to: Ã¢Â€Â¢	Promote HPD and City policy objectives across Borough Planning activities Ã¢Â€Â¢	Define, manage, and track team priorities and work assignments Ã¢Â€Â¢	Meet regularly with individual staff members as well as team to review and evaluate work, communicate priorities, and provide coaching Ã¢Â€Â¢	Identify staffing needs and advocate for resources Ã¢Â€Â¢	Ensure that all projects move efficiently through the approvals process and fulfill all requirements  Ã¢Â€Â¢	Identify risks and troubleshoot problems, involving senior management and key stakeholders as needed  Ã¢Â€Â¢	Create, implement, and maintain consistent, efficient operational procedures Ã¢Â€Â¢	Collaborate with fellow ONS teams, including Predevelopment Planners in the Request for Proposals (RFP) review and selection process, and the Division of Neighborhood Development and Stabilization on neighborhood planning and preservation efforts  Ã¢Â€Â¢	Coordinate with other NYC agencies, such as the Economic Development Corporation, Department of City Planning, for- and non- profit housing and community developers, Community Boards and local organizations, public officials, and neighborhood residents through the predevelopment process.   Ã¢Â€Â¢	Perform and make reports about technical analyses of sites that require advanced understanding of zoning, land use and general planning principles.   Ã¢Â€Â¢	Present at meetings of the community board or other stakeholders. Ã¢Â€Â¢	At the discretion of the Assistant Commissioner, represent the Division and/or Agency at additional public meetings and forums.</t>
  </si>
  <si>
    <t>Ã¢Â€Â¢	The ability to combine quantitative and qualitative information from disparate sources, identify gaps in logic, draw conclusions, and make clear recommendations Ã¢Â€Â¢	The ability to combine analytical abilities with empathy and persuasion to break complex challenges into manageable tasks, generate consensus on contentious issues, and influence both subject matter experts and senior-level decision-makers Ã¢Â€Â¢	The ability to meet deadlines, manage multiple projects in a timely manner, and adjust priorities and project scopes as conditions shift  Ã¢Â€Â¢	The ability to work productively with a wide variety of professionals in a team-based, collaborative environment Ã¢Â€Â¢	The ability to communicate effectively both verbally and in writing  Ã¢Â€Â¢	Familiarity with principles and practice of New York City land use, real estate development, community development and/or government operations strongly desired Ã¢Â€Â¢	Knowledge of best practices in urban planning, affordable housing, and/or community development Ã¢Â€Â¢	MasterÃ¢Â€Â™s degree in urban planning, real estate development, business or public administration, or related field</t>
  </si>
  <si>
    <t>***PLEASE NOTE*** Any finalist hired into this position will need to take and pass the next Open-Competitive City Planner exam that is posted. In addition, the position is open to applicants who are already permanent in the City Planner title, or permanent in another comparable civil service title.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</si>
  <si>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Assistant Counsel</t>
  </si>
  <si>
    <t>LEGAL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</si>
  <si>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DEP is seeking an attorney who will work in the office of the General Counsel under the direction of the Senior Counsel, Capital Procurement and Contracts, on the drafting and review of the array of contracts that support DEPÃ¢Â€Â™s vast capital program.  The attorney will be responsible for working directly with the AgencyÃ¢Â€Â™s contracting, business and technical staff to ensure that the AgencyÃ¢Â€Â™s interests are adequately protected, and for interfacing with outside parties, including contractors, consultants and other government agencies, as well as liaising with the CityÃ¢Â€Â™s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Ã¢Â€Â¢	Review, negotiate, revise, and administer complex construction and professional services contracts.  Ensure that such contracts comply with legal mandates, consistency of contract terms and with foregoing solicitations, and with the goal of minimizing potential contract disputes  Ã¢Â€Â¢	Develop a deep understanding of DEPÃ¢Â€Â™s capital program and work with bureau project managers, the Agency Chief Contracting Office, and the Office of Engineering Audits in developing contract terms and specifications Ã¢Â€Â¢	Develop a thorough understanding of the laws and regulations that govern procurements and provide sound counsel to that effect Ã¢Â€Â¢	Work, on an ongoing basis, on developing various contract terms and conditions with the goal of balancing business needs with legal compliance and improving internal processes  Ã¢Â€Â¢	Research a wide variety of legal issues that pertain to the Agency and provide legal memoranda to Ã¢Â€Â¢	Effectively communicate legal guidance to various DEP bureaus Ã¢Â€Â¢	Populate and work with contract administration and development databases with the necessary information to facilitate the approval process, and maintain version tracking Ã¢Â€Â¢	Liaise with the New York City Law Department on procurement and contract matters Ã¢Â€Â¢	Perform related duties as assigned Ã¢Â€Â¢	Be a team player, work with a sense of urgency and pay great attention to detail</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</si>
  <si>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</si>
  <si>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</si>
  <si>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Ã¢Â€ÂœApply NowÃ¢Â€Â and submit a resume and cover letter. Please review the CityÃ¢Â€Â™s Civil Service Exam requirements for full-time employees at  https://www1.nyc.gov/jobs/get-started.page</t>
  </si>
  <si>
    <t>59-17 Junction Blvd, Corona NY</t>
  </si>
  <si>
    <t>Administration &amp; Human Resources Public Safety, Inspections, &amp; Enforcement</t>
  </si>
  <si>
    <t>4111 Laconia Ave., Bronx</t>
  </si>
  <si>
    <t>47th Precinct Detectives</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</si>
  <si>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Police Administrative Aide under the direction of the Precinct Squad Commander with considerable latitude for independent action and decision will perform administrative functions.</t>
  </si>
  <si>
    <t>Excellent organizational, communication and interpersonal skills, department computer system, working knowledge of Microsoft Word, Excel, Outlook and CityTIme.</t>
  </si>
  <si>
    <t>This lateral opportunity is open to current Police Administrative Aides only. Applicants' time and leave records, disciplinary records, and performance evaluations will be reviewed and taken into consideration.  If selected, a Commanding Officer's recommendation is needed prior to the transfer.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This position is open to qualified persons with a disability who are eligible for the 55-a program. Please indicate in your cover letter that you would like to be considered for the position under the 55-a program.</t>
  </si>
  <si>
    <t>Please click Apply Here.</t>
  </si>
  <si>
    <t>0800X1600</t>
  </si>
  <si>
    <t>CASE MANAGEMENT SUPERVISOR</t>
  </si>
  <si>
    <t>470 Vanderbilt Ave</t>
  </si>
  <si>
    <t>FIA Operations-NM</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</si>
  <si>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one (1) Associate Job Opportunity Specialist I, to function as a Case Management Supervisor,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</si>
  <si>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Ã¢Â€Â¢ Good in Math, Oral &amp; Written Communication skills, Computer Literate, with strong knowledge    in EXCEL.</t>
  </si>
  <si>
    <t>**LOAN FORGIVENESS  The federal government provides student loan forgiveness through its Public Service Loan Forgivenes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</si>
  <si>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CLICK APPLY NOW BUTTON</t>
  </si>
  <si>
    <t>9:00am - 5:00pm Monday Ã¢Â€Â“ Friday; with 30 Min Flex</t>
  </si>
  <si>
    <t>Senior Writer</t>
  </si>
  <si>
    <t>Legal Affairs Policy, Research &amp; Analysis</t>
  </si>
  <si>
    <t>Procedures Development &amp; Admin</t>
  </si>
  <si>
    <t>NOT USED</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</si>
  <si>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Position Summary:  Reporting directly to the Deputy Director of the Procedures Unit the senior writer, with wide latitude for independent initiative, judgment, and decision-making, will work with departments across NYCHA to make updates to procedural documents based on statutes, laws, regulations, mandates, consent decrees, agreements, and/or NYCHAÃ¢Â€Â™s policies to foster a culture of compliance, accountability, and integrity.  Responsibilities include but, but are not limited to the following:  1.	Create new or update existing standard procedures to reflect the current organizational structure, processes, laws, regulations, and/or NYCHA policies.  This is accomplished by:  a.	Analyzing highly difficult and technical laws, rules, or regulations in consultation with the NYCHA Law Department, synthesizing data to determine the relevance of findings, and making sound recommendations to various levels of management/executives for consideration based on logical conclusions. b.	Conducting operational analysis to understand the interrelationships between functions and departments and to identify the impact of changes in one part of the organization to the other. c.	Conducting independent research of varying difficulty and complexity to provide findings and make recommendations to procedural committee and/or executive staff to obtain optimum organizational efficiency. d.	Organizing complex text and processes in sequential order and presenting them in a logical manner. e.	Leading meetings with subject matter experts to obtain process and procedural information. a.	Editing documents of a high degree of difficulty and complexity based on NYCHA policy, statutory and regulatory requirements, operational processes, and other requirements, and incorporate internal controls to ensure compliance.  b.	Working with the Compliance Integration Reporting &amp; Evaluation Unit to ensure work processes are in place to meet compliance requirements.  c.	Working with the Compliance Monitoring Unit to review gaps in processes that may lead to deceptive practices or noncompliance. d.	Working with Compliance Inquiry Review and Assessment Unit to review investigation findings to determine if revisions are required to existing processes or procedures. e.	Coordinating with NYCHA department heads regarding the distribution of policy documents agency wide. f.	Drafting complex documents based on important or highly technical laws, rules or regulations for executive review and decision making.  2.	Collaborate with business units to develop project plans and timelines for the completion of assigned projects.  3.	Work with business units to incorporate internal controls that close policy and compliance gaps in procedural documents. 4.	Perform special projects, ad-hoc analysis, and prepare relevant reports and presentations as assigned.  Please read this posting carefully to make certain you meet the qualification requirements before applying to this position.</t>
  </si>
  <si>
    <t>1.	At least five years of full-time experience in writing procedural and policy documents in a large and diverse organization. 2.	Possess strong conceptual, organizational, analytical, and problem-solving skills. 3.	Excellent verbal and written communication skills, and a demonstrated proficiency in conveying complex, technical ideas to various levels of staff through writing and speaking. 4.	Ability to manage relationships, balance competing priorities, and manage both up and down.  5.	Experience managing high-priority projects that involve high levels of discretion.  6.	Experience working collaboratively to develop and execute project plans.  7.	Ability to independently manage assigned projects. 8.	Ability to make timely and effective decisions and produce results. 9.	Strong interpersonal skills and the ability to manage change.  10.	Firm working knowledge of Microsoft Access, Word, Excel, and Visio.</t>
  </si>
  <si>
    <t>1.	NYCHA employees applying for promotional, title or level change opportunities must have served a period of one year in their current title and level (if applicable). 2.	NYCHA residents are encouraged to apply.</t>
  </si>
  <si>
    <t>DEPT OF CITYWIDE ADMIN SVCS</t>
  </si>
  <si>
    <t>Assistant Program Coordinator, API Infrastructure</t>
  </si>
  <si>
    <t>Office of Energy Conservatio</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</si>
  <si>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Assistant Program Coordinator, Agency Planning and Implementation (API) Ã¢Â€Â“ Infrastructure will work within DEMÃ¢Â€Â™s Operations Unit, under the guidance of the Senior Program Manager/Sector Lead Ã¢Â€Â“ Infrastructure but in extremely close coordination with DEMÃ¢Â€Â™s other units.  The Assistant Program Coordinator will be charged with responsibilities including, but not limited to, the following:  1.	Data Management  Oversee their sector teamÃ¢Â€Â™s data management activities: make project updates in building energy data platforms and business systems, collect data, compile reports, develop and recommend additional performance indicators.  2.	Data Collection  Regularly communicate with agencies partners to collect, reconcile and update facility data.  3.	Project Tracking  Provide cross-DEM support to respond to agency requests and ensure internal timelines/project activities are completed.  4.	Data Reporting  Conduct weekly, monthly and quarterly reporting activities.  5.	Data Tool Development  Work collaboratively with peers across sector teams to develop program tools and guidelines for effective data management and quality control.  6.	Agency Engagement  Take a consultative approach to agency relationships and commitment to first-class customer service.  7.	Intra-Division Coordination  Provide overall support to the unit and division.</t>
  </si>
  <si>
    <t>The preferred candidate will bring the following skills and experience to this position:  Ã¢Â€Â¢ A bachelorÃ¢Â€Â™s degree in data analytics, mathematics, mechanical engineering, physics or related field. Ã¢Â€Â¢ Strong demonstrated quantitative ability, 0-2 years of experience with energy management, performance tracking and analysis Ã¢Â€Â¢ Demonstrated experience producing high-quality data analysis and reports; knowledge of data management, visualization and dashboarding systems. Ã¢Â€Â¢ Knowledge of energy savings calculation and emissions calculation methodologies. Ã¢Â€Â¢ Commitment to superior customer service and capability to manage multiple responsibilities simultaneously. Ã¢Â€Â¢ Strong written and verbal communication skills. Ã¢Â€Â¢ Proficient computer skills Ã¢Â€Â¢ Possession of a motor vehicle driver license valid in the State of New York.</t>
  </si>
  <si>
    <t>Please go to www.nyc.gov/jobs or www.nyc.gov/ess for current NYC employees and search for Job ID# 546806.  NO PHONE CALLS, FAXES OR PERSONAL INQUIRIES PERMITTED.  NOTE: ONLY THOSE CANDIDATES UNDER CONSIDERATION WILL BE CONTACTED.</t>
  </si>
  <si>
    <t>SENIOR PROJECT MANAGER, ADULT EDUCATION &amp; TRAINING</t>
  </si>
  <si>
    <t>REES - Adult Ed &amp; Training</t>
  </si>
  <si>
    <t>REES</t>
  </si>
  <si>
    <t>The Resident Services, Partnerships, and InitiativeÃ¢Â€Â™s office of Resident Economic Empowerment &amp; Sustainability (REES)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NYCHAÃ¢Â€Â™s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NYCHAÃ¢Â€Â™s spend; (2) Provide a more comprehensive economic empowerment platform with additional capacities around financial literacy, asset building and business development; (3) Reduce the duplication of services Ã¢Â€Â“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Senior Project Manager, Adult Education &amp; Training.  Working under REESÃ¢Â€Â™s Adult Education and Training Unit, this position will support resident training programming and partnerships and play a key role in executing and growing NYCHA's economic opportunity platform. This includes supporting new and existing training initiatives based on residentsÃ¢Â€Â™ needs and market opportunities, such as sustainability and green energy training opportunities, tech-based adult education, and training for construction and real estate development jobs at NYCHA and beyond.   Under the general supervision of the Assistant Director, Adult Education and Training, with latitude for independent decision making and action, the responsibilities of the Senior Project Manager include, but are not limited to the following:  1.     Identify best practices and recommend processes to ensure these practices are integrated into REESÃ¢Â€Â™ recruitment efforts.  2.     Monitor training program recruitment and work collaboratively with the various units within REES to meet annual program goals.  3.     Work with the Manager, Outreach &amp; Assessment to ensure that key components of the training programsÃ¢Â€Â™ assessment and selection processes are coordinated; identify best practices or areas where additional support or resources may be needed.    4.     Oversee key external partner relationships such as Tech51 and the NYCHA Health Corps, as assigned and in accordance with partnership agreements and or grant obligations. Activities include partner convenings, data collection, analysis, and reporting.   5.     In alignment with the job placement protocol between the Adult Education and Training and Job Generation Units, support existing processes and develop new strategies to monitor resident gains toward employment following training participation.  6.     Supervise Adult Education &amp; Training interns and other seasonal/temporary workers, as assigned.  7.     Facilitate team meetings that are outcomes focused. This may involve presenting recruitment and program activities to key stakeholders.  8.     Provide calendared data quality checks to ensure updated metrics are captured in real time across the team. Analyze program metrics and outcomes to identify opportunities for increased           operational efficiencies, such as improving resource allocation and resident experience. 9.     Represent REES at meetings with internal and external stakeholders, including with elected officials and resident associations, as needed.  10.   Attend and participate in REES cross-unit meetings on departmental initiatives and be prepared to present on their work at various internal/external meetings. 11.   Perform other related duties incidental to the work listed above.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</si>
  <si>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MasterÃ¢Â€Â™s Degree in public policy, public or business administration, education, management, sociology, or a related field is preferred.   2.     A minimum of 5 years of full-time work experience in workforce development or a related field and in positions with increasing levels of responsibility. 3.     Entrepreneurial, self-starter. Customer service focused.  4.     Proven management skills with the ability to effectively support staff to deliver on multiple projects and meet deadlines.  5.     Skilled with developing systems and applying best practices for program improvements and enhancements. 6.     Proven experience and interest in creating and managing external partnerships. 7.     Exceptional data and program analysis skills. 8.     Exceptional MS Office skills.  9.     Excellent verbal and written communication skills; strong attention to details.</t>
  </si>
  <si>
    <t>1.	Preference will be given to employees who have served a period of one year in their current title and level (if applicable). 2.	NYCHA residents are encouraged to apply.</t>
  </si>
  <si>
    <t>Business Analyst Ã¢Â€Â“ Product Owner</t>
  </si>
  <si>
    <t>ASSOCIATE STAFF ANALYST</t>
  </si>
  <si>
    <t>Management Information Systems</t>
  </si>
  <si>
    <t>MUST BE SERVING PERMANENTLY IN THE ASSOCIATE STAFF ANALYST TITLE OR IN A COMPARABLE PERMANENT TITLE TO APPLY.   The New York City Taxi and Limousine Commission (TLC) is the nationÃ¢Â€Â™s largest for-hire transportation agency, licensing and regulating the CityÃ¢Â€Â™s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 Product Owner to join the Product Team who will help the agency achieve its goals through research and analysis for IT initiatives and projects that address complex business needs.  Reporting to the Chief Product Officer, the Product Owner will work closely in partnership with TLC divisions to understand and document requirements for IT requests, help prioritize the request backlog, and clearly communicate with IT teams, business stakeholders, and executive management throughout the implementation process. The successful candidate is an analytical leader who thrives in a highly collaborative workplace and actively engages with teams throughout the software development lifecycle. S/he will be smart, self-motivated, detailed, and comfortable working in a fast-paced and continuously changing environment. This role requires a strong technical background.  Responsibilities: Ã¢Â€Â¢ Evaluate requests from stakeholders for enhancements and projects, perform research and analysis to understand the request and potential impacts Ã¢Â€Â¢ Meet with business stakeholders as needed to understand and document requirements for IT enhancements and projects. Ã¢Â€Â¢ Assist stakeholders in managing and prioritizing their product backlogs. Provide expertise on advantages and disadvantages of prioritizing one request over another and help build consensus among various stakeholder groups. Ã¢Â€Â¢ Assist in developing innovative technology solutions that address business needs Ã¢Â€Â¢ Communicate clearly and frequently with IT teams, business stakeholders, project sponsors, clients, external vendors, and executives on the status of requests Ã¢Â€Â¢ Monitor progress of IT initiatives and regularly communicate status to stakeholders Actively participate in IT projects and sprints to articulate business requirements and clarify business needs. Solicit feedback from stakeholders as needed to facilitate project or enhancement implementation. Ã¢Â€Â¢ Coordinate with stakeholders to ensure user acceptance testing (UAT) is performed.   NOTE: Probationary Period Appointments to this position are subject to a minimum probationary period of one year.</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</si>
  <si>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Ã¢Â€Âœ1 above.</t>
  </si>
  <si>
    <t>The preferred candidate should possess the following: Ã¢Â€Â¢ 4 years of business analysis and/or project management experience on information technology projects Ã¢Â€Â¢ Experience documenting business requirements, user stories, and acceptance criteria Ã¢Â€Â¢ Excellent interpersonal skills including, collaborating, team building, facilitation skills, negotiation skills, and conflict resolution skills Ã¢Â€Â¢ Exceptionally curious and detail-oriented; able to analyze requirements and think outside the box to develop innovative solutions to meet business needs Ã¢Â€Â¢ Strong analytical, planning, and organizational skills Ã¢Â€Â¢ Excellent oral and written communication skills when interacting with both business and IT individuals at all levels Ã¢Â€Â¢ Knowledge of Agile principles and values and experience participating in or leading agile/scrum projects Ã¢Â€Â¢ Proficiency in Microsoft Office (Project, Excel, PowerPoint, and Word), SharePoint Ã¢Â€Â¢ Professional/Certified Scrum Master or Certified Scrum Product Owner certification desired Ã¢Â€Â¢ Knowledge of TLC operations and processes preferred</t>
  </si>
  <si>
    <t>Compliance Analyst</t>
  </si>
  <si>
    <t>CONFIDENTIAL INVESTIGATOR</t>
  </si>
  <si>
    <t>Vendor Integrity</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</si>
  <si>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be responsible for assisting the Inspector General with managing investigative matters involving fraud, waste, and abuse related to DOI's Independent Private Sector Inspector General (IPSIG)/Integrity Monitor program.  Duties and responsibilities may include:  1. Review integrity monitorship reports to ensure compliance with monitorship agreements.  2. Review and approve detailed invoices submitted by integrity monitors.  3. Perform, interpret, and report on data searches for various companies and individuals  4. Draft and edit reports regarding investigative findings which include recommendations to City agencies regarding eliminating corruption vulnerabilities and inefficiency in City government operations.  5. Assist in reviewing and augmenting integrity monitor requirements. 6. Perform other special projects, examinations and reviews as assigned by the Inspector General.</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</si>
  <si>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</si>
  <si>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 A minimum of four years of experience leading complex investigations such as work as a prosecutor, forensic auditor, or investigator conducting complicated, long-term investigations * Demonstrated project management and people management skills. * Strong interpersonal skills.  * Experience collecting, analyzing, and evaluating evidence. * Technological proficiency, including use of technology related to investigations and databases. * Strong writing skills. * Demonstrated ethics and sound judgment. * Prior criminal law experience is a plus, but is not required. * Knowledge of New York City government is a plus, but is not required</t>
  </si>
  <si>
    <t>**LOAN FORGIVENESS:  The federal government provides student loan forgiveness through its Public Service Loan Forgiveness Program (PSLF) to all qualifying public service employees.   Working with DOI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https://studentaid.gov/manage-loans/forgiveness-cancellation/public-service</t>
  </si>
  <si>
    <t>All current City Employees may apply by going to Employee Self Service (ESS) http://cityshare/ess Click on Recruiting Activities/Careers and search for the specific Job ID# 553406  . All other applicants, please go to www.nyc.gov/career/search and search for the specific Job ID# 553406 .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</si>
  <si>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SUPERVISOR OF HOUSING CARETAKER</t>
  </si>
  <si>
    <t>SUPERVISOR OF HOUSING CARETAKE</t>
  </si>
  <si>
    <t>Building Operations &amp; Maintenance Public Safety, Inspections, &amp; Enforcement</t>
  </si>
  <si>
    <t>Chelsea Addition - Elliot</t>
  </si>
  <si>
    <t>Under supervision, instruct and supervise the Housing Caretakers responsible for cleaning and maintaining the grounds, public spaces and stair halls of public housing projects in proper condition; perform related work. Specific duties shall include, but not be limited to the following:   1.	 Make assignments, train, and check performance of Housing Caretakers.  2.	Report move-ins and move-outs.  3.	Handle tenant lockouts.  4.	Fill out work orders as a result of apartment inspections. 5.	Report any hazardous conditions observed in any part of the project.   NOTE: The Department of Citywide Administrative Services (DCAS) administered a civil service exam for the Supervisor of Housing Caretaker title May 22, 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</si>
  <si>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One year of permanent service in the title of Housing Caretaker.</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</si>
  <si>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</si>
  <si>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2023-BEDC-001-Water Systems Project Management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</si>
  <si>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is responsible for the design and construction of major related capital projects. BEDC currently has a portfolio of capital projects valued at $23.8B, and another $10.5B projected over the next 10-year commitment plan. The projects BEDC implements allows DEP as a whole to continue to operate and maintain an exemplary water supply system.  BEDC seeks to hire a Project Management Intern for the Water System Capital Program (WSCP) directorate located in Queens, NY. Under supervision the selected candidate will report to an Accountable Manager or an Assistant Project Manager. They will assist in supervising a water system project.  These projects may include dams, aqueducts, waste water treatment plants, CSO Facilities and other infrastructure projects within New York City or NYC watershed which extends 125 miles north and west of the city. The selected candidate will assist in planning, coordinating, and directing the implementation of the design and construction. S/he will monitor permit requirements and assist in resolving project issue tasks. The selected candidate under direct supervision will also conduct reliable and skilled field surveys and prepare accurate reports on physical observations. They will also conduct thorough review of contract documents, codes, and regulations and accurately compare project requirements to identify deficiencies. The selected candidate will actively participate in field investigations to develop alternative approaches and solutions to meet project objectives. They will also attend all required environmental compliance and safety training classes.</t>
  </si>
  <si>
    <t>- Student must currently be enrolled at a college/university at the undergraduate level majoring in civil engineering, environmental engineering, Environmental Science, or Environmental Studies - Student must have at least a 2.5GPA (on a 4.0 scale)  - Student must have at least a junior class standing  - Familiarity and/or experience with computers/software such as Microsoft Office suite is preferred.  Selection Criteria:  - Strong writing skills; effective interpersonal skills.  - Leadership skills; self-motivation; and ability to work well with minimal supervision.</t>
  </si>
  <si>
    <t>This position is located in Flushing, Queens.</t>
  </si>
  <si>
    <t>CHEMIST</t>
  </si>
  <si>
    <t>ASSOCIATE CHEMIST</t>
  </si>
  <si>
    <t>Engineering, Architecture, &amp; Planning Policy, Research &amp; Analysis</t>
  </si>
  <si>
    <t>ENG. QUAL. AND STANDARDS (LAB)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</si>
  <si>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BEDC seeks to hire an Associate Chemist III for the Engineering Services, Laboratory Services Section, located in Queens, NY. Under supervision of the Section Manager, the Associate Chemist will assist in implementing capital projects at various DEP facilities through the design and construction phase by performing analytical chemical composition analysis of metals, cement, and plastic resin materials to determine their conformance to contract specification requirements. The analytical techniques used in the BEDC laboratory include x-ray florescence spectroscopy, atomic absorption spectroscopy, Fourier Transform infrared spectroscopy, the Leco carbon-sulfur method and optical metallography. The Associate Chemist may be required to travel to job sites to assist in technical investigations, as required.</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</si>
  <si>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</si>
  <si>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Ã¢Â€Â¢	Experience in analysis of metals and alloy composition and Portland cement chemistry using XRF technique  Ã¢Â€Â¢	Experience in carbon-sulfur determination in metals using the Leco method  Ã¢Â€Â¢	Knowledge of fiber-reinforced plastic structures construction and determination of resin type using FT-IR   Ã¢Â€Â¢	Experience in using industry standards, specifications, and code requirements as they relate to materials composition and analytical techniques  Ã¢Â€Â¢	Experience in writing lab reports on results of analyses and data analysis of results  Ã¢Â€Â¢	Experience in administrative functions of maintaining a laboratory  Ã¢Â€Â¢	Excellent communication skills and writing skills  Ã¢Â€Â¢	A Motor Vehicle DriverÃ¢Â€Â™s License valid in the state of New York will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</si>
  <si>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</si>
  <si>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.NET Developer, Bureau of Application Development and Database Administration</t>
  </si>
  <si>
    <t>CYBER SECURITY ANALYST</t>
  </si>
  <si>
    <t>Health Technology, Data &amp; Innovation</t>
  </si>
  <si>
    <t>App. Dev. &amp; DB Administration</t>
  </si>
  <si>
    <t>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nation's leading local health department seeks a Software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Modify and develop .NET code for various .NET applications to meet the business needs.   Work with a DBA to performance tuning the existing SQL database structure.   Collaborate with other software developers, business analysts, software architects, and IT professionals to implement practical solutions.   Ensure that all solutions are lightweight, scalable, and built to a high level of quality.   Ensure security is being factored into each step of the software development process for various systems.   Create estimates on time and effort to complete assignments based on end-user requirements.   Design and develop new solutions utilizing Web Services.</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</si>
  <si>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StateÃ¢Â€Â™s department of education or a recognized accrediting organization and three years of satisfactory experience in any of the areas described in Ã¢Â€Âœ1Ã¢Â€Â above; or  3. Education and/or experience equivalent to Ã¢Â€Âœ1Ã¢Â€Â or Ã¢Â€Âœ2Ã¢Â€Â, above. College education may be substituted for up to two years of the required experience in Ã¢Â€Âœ2Ã¢Â€Â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</si>
  <si>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Strong development experience in the design and implementation of C#, .Net Core, MVC, Javascript, Angular 2+, REST API, and web services. Strong working experience performing complex queries using a variety of SQL based tools and technique. In depth knowledge of OOP best practices Working Knowledge of web server configuration and web architecture fundamental. Ability to communicate with cross-functional development teams Utilize and create code for reuse.  ** 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</si>
  <si>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</si>
  <si>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559206.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</si>
  <si>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</si>
  <si>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CONSUMER AND WORKER PROTECTION</t>
  </si>
  <si>
    <t>Lead Application Developer</t>
  </si>
  <si>
    <t>COMPUTER SPECIALIST (SOFTWARE)</t>
  </si>
  <si>
    <t>42 Broadway, N.Y.</t>
  </si>
  <si>
    <t>DoTSS PMO, ITOPS &amp; Support</t>
  </si>
  <si>
    <t>* This position is ONLY open to applicants with permanent status in Computer Specialist (Software) title. As the first municipal consumer protection agency in the country, the New York City Department of Consumer Affairs (DCA) has ensured that businesses and consumers benefit from a fair and vibrant marketplace for over 40 years. Today, DCA regulates 40 industries and licenses and inspects almost 51,000 businesses throughout the five boroughs. The Department enforces the CityÃ¢Â€Â™s landmark Consumer Protection Law and related City and State laws; mediates thousands of consumer complaints; and prosecutes law-breaking businesses through our Administrative Tribunal.   Division of Technology and Strategic Solutions (DoTTS) seeks to hire Lead Application Developer who will report to the Director of the Application Development Unit. The ideal candidate will specialize in Microsoft Dynamics 365/CRM, .NET Framework, C#, and T-SQL; assist with design and implementation of new and existing application systems. The selected candidate will be responsible for all phases of the software development lifecycle (mainly in Microsoft Dynamics 365/CRM, but also including .NET, C#, SQL, SSRS, and JavaScript); including planning, designing, developing and reporting, unit testing, installing, deploying, maintaining and supporting. The candidate will also be responsible for understanding business requirements, translating those requirements into functional requirements and mock-ups of the application; verifying that the application is according to specifications, and ensuring that it meets the end user expectation.  Required Skills Ã¢Â€Â¢	Strong Experience in C#.net, MVC, Web API, Angular (JS and/or 4 or higher), Bootstrap &amp; Material UI Server is a MUST. Ã¢Â€Â¢	Strong Experience in Microsoft Dynamics CRM customization using .Net technologies and Web API is a MUST. Ã¢Â€Â¢	Strong Experience in writing complex SQL Queries using SQL Server is a MUST. Ã¢Â€Â¢	Knowledge of PL-SQL for ORACLE is a plus. Ã¢Â€Â¢	Knowledge of iOS app development is a plus.</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</si>
  <si>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Ã¢Â€Âœ1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</si>
  <si>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Ã¢Â€Â¢	Solid knowledge of Software Development Life Cycle (SDLC) using various methodologies. (i.e. Waterfall, Agile, Scrum, DevOps) Ã¢Â€Â¢	10+ years of experience in developing web application using Microsoft .Net technologies Ã¢Â€Â¢	10+ years of experience developing web applications in C# using ASP.Net, MVC, XML, and creating and consuming REST services/Web-API Ã¢Â€Â¢	6+ years of front-end web application development utilizing JavaScript, AngularJS, Angular 4+, Angular Material UI, HTML5, Bootstrap, CSS Ã¢Â€Â¢	7+ years of experience performing customizations and configurations on the Microsoft Dynamics CRM/XRM platform (2013/2015/2016/365) Ã¢Â€Â¢	7+ years of experience developing .NET plugins using C# and writing web resources (HTML, JavaScript) for Dynamics CRM customizations Ã¢Â€Â¢	7+ years of experience in creation of entities, forms, views, and workflows/dialogs utilizing Microsoft Dynamics CRM Ã¢Â€Â¢	5+ years of experience in configuring Dynamics CRM security model (user roles, field level security, teams, etc.). Ã¢Â€Â¢	8+ years of Database Development experience with Microsoft SQL Server with strong knowledge of T-SQL, good exposure to SQL Server 2008/2012/2014 Ã¢Â€Â¢	3+ year of experience developing reports using SSRS. Ã¢Â€Â¢	5+ year of experience with .NET Framework 3.5, Core or higher and IIS 7.5 or higher.  Ã¢Â€Â¢	Knowledge of iOS App Development is a huge plus Ã¢Â€Â¢	Knowledge of Cognos &amp; SSIS is a plus Ã¢Â€Â¢	Microsoft certifications for Dynamics CRM, .NET web applications or Database Development are a huge plus.  Ã¢Â€Â¢	Strong verbal and written communication skills. Must be able to work with minimal supervision and ability to multi-task on various projects on demand.</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</si>
  <si>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</si>
  <si>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dcwpjobs@dcwp.nyc.gov. Make sure to include your personal contact information and the civil service title you are currently serving and civil service exams you have taken.</t>
  </si>
  <si>
    <t>TEACHERS RETIREMENT SYSTEM</t>
  </si>
  <si>
    <t>Data Analyst</t>
  </si>
  <si>
    <t>STAFF ANALYST</t>
  </si>
  <si>
    <t>Finance, Accounting, &amp; Procurement Technology, Data &amp; Innovation Policy, Research &amp; Analysis</t>
  </si>
  <si>
    <t>Internal Audit</t>
  </si>
  <si>
    <t>The TeachersÃ¢Â€Â™ Retirement System of the City of New York (TRS) is a public pension fund that provides New York City educators with retirement, disability, and death benefits. TRS was established on August 1, 1917 and is one of the largest pension plan sponsors in the United States, with more than $106 billion in assets and over 215,000 active and inactive members, retirees and beneficiaries.  We are seeking a Data Analyst to join our Internal Audit team to develop and enhance the use of data analytics techniques across the audit function. The selected candidate will be responsible for collaborating with colleagues across the agency, including technology partners, to drive the data analytics agenda across the team and foster constant learning of new tools and techniques.  The Data Analyst may design and perform certain tests for audits of TRS functions, as well as technology controls across application systems. This candidate will also be responsible for building and maintaining an inventory of self-service tools for the auditors, supporting the audit lifecycle, and developing timely and accurate management information to help drive efficiencies and insight in the agencyÃ¢Â€Â™s operation.  Responsibilities:  Ã¢Â€Â¢ Propose, build and execute data analytics solutions in support of the full Audit life-cycle objectives using tools such as SQL, Python, ACL, Tableau, IDEA, Excel VBA and others. Ã¢Â€Â¢ Design and develop analytics solutions to support non-cycle-based audit activities, including Continuous Auditing &amp; Monitoring. Ã¢Â€Â¢ Work closely with stakeholders to identify, access and source key data elements to support the Audit plan. Ã¢Â€Â¢ Help to develop repeatable analytics &amp; tools geared toward efficiency and Auditor Ã¢Â€Â˜self-serviceÃ¢Â€Â™ capabilities. Ã¢Â€Â¢ Detailed knowledge of the structure of data repositories (e.g., databases), and associated risk and controls. Ã¢Â€Â¢ Stay abreast of new tools and technologies to assist the team in creating the most efficient and effective data solutions.  Ã¢Â€Â¢ Periodically participate in identifying and delivering innovative solutions, with a focus on opportunities that drive department efficiency, effectiveness and consistency. Ã¢Â€Â¢ Seek opportunities to simplify, consolidate and mature existing Data Analytic solutions to enable the best possible set of automation tools to be produced. Ã¢Â€Â¢ Ability to propose alternative and creative approaches to traditional audit testing that use technology to either gain efficiencies or provide greater assurance. Ã¢Â€Â¢ Manage multiple analytics deliverables according to timelines and budget. Ã¢Â€Â¢ Understand system performance issues associated with the introduction of new technologies, recommend alternate solutions, and escalate to Management in conjunction with audits.  Ã¢Â€Â¢ Provide feedback and coaching guidance to TRS employees for successful transition into new tools and technologies. Ã¢Â€Â¢ Learn and become proficient with TRS business processes, business rules and business interactions with other systems.</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</si>
  <si>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</si>
  <si>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What You'll Need to Succeed  Ã¢Â€Â¢ Experience using techniques to identify relationships between data elements contained in both structured and unstructured data sets. Ã¢Â€Â¢ Proven and recent track record of developing and delivering sustainable analytical solutions, drawing conclusions and reporting findings, should be prepared to describe such use cases. Ã¢Â€Â¢ Strong project management skills. Ã¢Â€Â¢ Work well in a collaborative team environment, manage expectations and competing priorities, willingness to adapt in a fast-paced environment and be effective under pressure. Ã¢Â€Â¢ Detailed knowledge of the audit process and technology infrastructure are a plus. Ã¢Â€Â¢ Enthusiastic and self-motivated. Ã¢Â€Â¢ Strong critical thinking and problem-solving skills. Ã¢Â€Â¢ Strong interpersonal skills for teamwork and the development of strong relationships with partners across the agency. Ã¢Â€Â¢ Knowledge of financial applications, tax-deferred retirement planning and savings, pension administration for defined benefits and deferred compensation benefits.</t>
  </si>
  <si>
    <t>What We Can Offer You  TRSNYC offers a comprehensive benefits package.  Ã¢Â€Â¢ Flexible work hours, work/life balance Ã¢Â€Â¢ Paid holidays, sick and annual leave Ã¢Â€Â¢ Health benefits, dental and vision coverage, prescription drug plans Ã¢Â€Â¢ Flexible Spending Programs (FSA) Ã¢Â€Â¢ Commuter benefits plan Ã¢Â€Â¢ Retirement savings plan (The New York Employees' Retirement System) Ã¢Â€Â¢ U.S. Savings Bonds Ã¢Â€Â¢ Employee Assistance Programs (EAP) Ã¢Â€Â¢ Training and professional development Ã¢Â€Â¢ Opportunity for scholarships; college savings program Ã¢Â€Â¢ Public Service Loan Forgiveness (PSLF)  We celebrate diversity and are committed to creating an inclusive environment for all employees. We are an Equal Opportunity Employer and do not discriminate based upon race, religion, color, national origin, ancestry, age, sex (including pregnancy, childbirth, or related medical conditions), sexual orientation, gender identity or expression, status as a protected veteran, status as an individual with a disability, or other applicable legally protected characteristics.  TRSNYC offers reasonable accommodation during the application process for qualified individuals with disabilities. If you need assistance during the application or interview process and in completing new hire paperwork to accommodate a disability, please email requests to: HRInquiry@trs.nyc.ny.us. TRS also offers reasonable accommodation during employment in accordance with federal, state and local laws.</t>
  </si>
  <si>
    <t>Apply via ESS (Employee Self-Service).   In order to be considered for this position, candidates must be serving permanently in the title or reachable on the civil service list.</t>
  </si>
  <si>
    <t>LAW DEPARTMENT</t>
  </si>
  <si>
    <t>Assistant Corporation Counsel, Tort Division</t>
  </si>
  <si>
    <t>ASSISTANT CORPORATION COUNSEL</t>
  </si>
  <si>
    <t>Exempt-4</t>
  </si>
  <si>
    <t>Tort: New York</t>
  </si>
  <si>
    <t>Under the supervision of the Borough Chief, the Deputy Borough Chiefs, and Assistant Borough Chiefs of Vertical Case Management, a Vertical Borough Attorney in the Tort Division handles a varied caseload of personal injury and property damage cases from pleadings through trial.  Duties include: Ã¢Â€Â¢ handling all facets of litigation for their caseload; Ã¢Â€Â¢ conducting statutory hearings and depositions; Ã¢Â€Â¢ drafting pleadings, affirmative and responsive motions, and discovery responses; Ã¢Â€Â¢ requesting document discovery and securing relevant evidence; Ã¢Â€Â¢ conducting preliminary, compliance, settlement, and TAP conferences; Ã¢Â€Â¢ arguing motions; Ã¢Â€Â¢ conducting factual and legal research; Ã¢Â€Â¢ developing defense and trial strategies; Ã¢Â€Â¢ interviewing and preparing witnesses; Ã¢Â€Â¢ retaining, consulting and drafting CPLR 3101(d) expert exchanges; Ã¢Â€Â¢ second-seating and conducting trials; Ã¢Â€Â¢ drafting motions in limine, jury charges, trial and post-trial motions and memoranda; Ã¢Â€Â¢ engaging in all aspects of trial work where necessary; Ã¢Â€Â¢ identifying, recommending, and referring matters for early settlement; Ã¢Â€Â¢ drafting settlement memoranda and participating in settlement negotiations; Ã¢Â€Â¢ coordinating with client agencies and legal departments; Ã¢Â€Â¢ maintaining an updated spreadsheet of all of his/her cases; Ã¢Â€Â¢ updating the Tort Division's electronic systems, including Law Manager and the Intake Database; and Ã¢Â€Â¢ providing information for regular reporting of litigation events and case-preparation milestones.</t>
  </si>
  <si>
    <t>Substantial legal experience; demonstrated exceptional organizational and supervisory abilities; strong legal analytical skills; solid knowledge of municipal tort law, the CPLR, and evidentiary issues; solid knowledge of and experience in personal-injury-case evaluation and valuation of injuries; strong interpersonal skills; excellent judgment; trial experience a plus, but not a prerequisite.</t>
  </si>
  <si>
    <t>Please click on the Apply Now button.</t>
  </si>
  <si>
    <t>Staff Analyst, Level I</t>
  </si>
  <si>
    <t>28-11 Queens Plaza No., L.I.C.</t>
  </si>
  <si>
    <t>School Safety Div/Civ &amp; 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</si>
  <si>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School Safety Division seeks nine (9) qualified candidates in the civil service title of Staff Analyst level I to assist with various analytical and data assignments such as roster maintenance and management. The Staff Analysts will also update budgeted overtime variance reports, assist with updating personnel records and other general administrative functions, and perform related analytical assignments and special projects as required.   The School Safety Division is comprised of nine (9) School Safety Borough Command offices throughout the five (5) boroughs. Each borough command office conducts the administrative and operational functions required for the agents assigned within that borough command. Functions include budgeted overtime variance reports, personnel and general administrative operations required to fulfill the mission statement of the Division.</t>
  </si>
  <si>
    <t>Preference will be given to candidates who possess strong analytical skills, ability to manage multiple tasks, work well under time constraints, excellent written and verbal communication skills, and proficient in Microsoft Excel, Word, and Outlook.</t>
  </si>
  <si>
    <t>TO BE CONSIDERED FOR THIS POSITION, CANDIDATES MUST BE PERMANENT IN THE STAFF ANALYST TITLE OR REACHABLE ON THE OPEN-COMPETITIVE CIVIL SERVICE LIST. PLEASE INDICATE IF YOU ARE PERMANENT OR INCLUDE YOUR CIVIL SERVICE LIST # IN YOUR COVER LETTER.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NOTE: This position is open to qualified persons with a disability who are eligible for the 55-a program. Please indicate in your cover letter that you would like to be considered for the position under the 55-a program.</t>
  </si>
  <si>
    <t>Click the Apply Now button.  While we appreciate every applicant's interest, only those under consideration will be contacted.</t>
  </si>
  <si>
    <t>Monday through Friday</t>
  </si>
  <si>
    <t>Various School Safety Division Commands  Various Citywide Locations</t>
  </si>
  <si>
    <t>CASE MANAGER</t>
  </si>
  <si>
    <t>JOB OPPORTUNITY SPECIALIST</t>
  </si>
  <si>
    <t>Administration &amp; Human Resources Social Services</t>
  </si>
  <si>
    <t>4 World Trade Center</t>
  </si>
  <si>
    <t>Family Independence Administration (FIA)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Division of Job Support Services provides temporary cash assistance, Supplemental Nutrition Assistance Program (SNAP), and public health insurance benefits to individuals and families who reside within the five boroughs of New York City. Job Center staff determines and monitors clientsÃ¢Â€Â™ eligibility for assistance which brings resources to people to help them move toward self-sufficiency.    The Family Independence Administration (FIA) is recruiting for one hundred seventy-five (175) Job Opportunity Specialists, to function as Case Managers, who will:  Ã¢Â€Â¢ Discuss, in a center, in assigned location, over the telephone, or participant's home, cash  assistance eligibility requirements, conduct an interview, advise on the various benefits that  may be available to an applicant or participant, request necessary eligibility documents,   alternative to temporary cash assistance, elicit and record information concerning  responsible relatives who may provide financial support and/or other supportive services   Ã¢Â€Â¢ Make appropriate eligibility referrals, including referrals for eligibility verification, referrals for  child support, employment/education services through discussion of participants and other  household members' educational and employment background.  Ã¢Â€Â¢ Direct participants/clients to employment services for job search, training, and placement.  Ã¢Â€Â¢ Discuss barriers to employment and refer clients to additional services needed to remove these  barriers; link participants to childcare, substance use screening and services, medical and/or other  services, as appropriate.  Initiate sanctions for clients who fail to meet their obligations.   Ã¢Â€Â¢ Ensure that supportive services are in place to allow clients to successful complete their  employment/engagement appointments.  Ã¢Â€Â¢ Screen applicants to determine whether an emergency need for cash, SNAP and/or medical  assistance is apparent, or whether applicants may be assisted on a non-emergency basis, direct  applicants through appropriate channels accordingly. Interview applicants in crisis, determine nature  and extent of need; provides emergency assistance.  Ã¢Â€Â¢ Interview applicants to establish eligibility for assistance; elicit and record information concerning  family composition, income, financial and other resources, employment history, responsible relatives,  status of children, citizenship, and other relevant information.  Ã¢Â€Â¢ Describe the various services provided by the Agency, as well as the rules and regulations policies  governing acceptance for and continuance of public assistance and other services; elicit and answer  questions.  Ã¢Â€Â¢ Review available information and assesses current and/or potential financial resources, such as  saving accounts, trust funds, property/real estate, insurance, securities, motor vehicles, as directed  by agency policies related to financial eligibility.   Ã¢Â€Â¢ Make separate eligibility determinations for cash, SNAP and/or medical assistance; make financial  calculations to determine cash assistance levels, include financial resources of the participants/clients  in these calculations and forward to supervisor for approval.  Ã¢Â€Â¢ Make manual and system driven, as well as written referrals; keep and update client records using  agency tools and resources that operate in the AgencyÃ¢Â€Â™s system(s) of record and/or make computer  entries; ensure that all records are complete and accurate and include all necessary documentation.</t>
  </si>
  <si>
    <t>1. A baccalaureate degree from an accredited college or university, accredited by regional, national, professional or specialized agencies recognized as accrediting bodies by the U.S. Secretary of Education and by the Council for Higher Education Accreditation (CHEA); or  2. A four-year high school diploma or its educational equivalent approved by a StateÃ¢Â€Â™s Department of Education or a recognized accrediting organization and four years of fullÃ¢Â€Â“time satisfactory experience working directly with or for a job opportunity program, providing employment planning/counseling services involving job development, skill assessment and employment placement; or  3. A satisfactory combination of education and/or experience that is equivalent to (1) or (2) above. College credit from an accredited college may be submitted for experience on the basis of 30 semester credits for one year of work experience. However, all candidates must have at least a four-year high school diploma or its educational equivalent.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</si>
  <si>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</si>
  <si>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New Hire Rate is $42,289; after two (2) years of city service employment, salary increases to $48,747.  Click APPLY NOW Button.</t>
  </si>
  <si>
    <t>Monday - Friday, 8:30 am Ã¢Â€Â“ 5:00 pm</t>
  </si>
  <si>
    <t>NYC - ALL BOROUGHS</t>
  </si>
  <si>
    <t>2023-BWS-014-Community Planning Intern, Valhalla</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</si>
  <si>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BureauÃ¢Â€Â™s Watershed Lands and Community Planning Directorate works with state and local government officials, non-profit entities, and others to implement a suite of watershed management and water quality improvement programs aimed at protecting source water and fostering good relations with program partners.  The Community Planning intern will primarily assist with developing a watershed planning report to identify areas for potential sewering in the Kensico Reservoir Drainage Basin. This task will involve working with DEP's GIS staff in obtaining relevant data, analyzing data based on predetermined criteria, and drafting report tables and text. The intern will also be assigned work related to other ongoing Community Planning programs located in the East of Hudson (EOH) watershed including the EOH Septic Repair Program and EOH Community Wastewater Grant Program. Opportunities may exist to shadow staff in other Directorates if time allows. Candidate will be required to present summaries of their work to the Section Chief at the end of the internship.    The candidate will be working predominately in an office although some field work may be required. Candidate will be responsible for adhering to and complying with all environmental, health and safety laws, Agency policies, rules, and regulations.  The internship location will be in Valhalla, NY, without ready access to mass transit options.</t>
  </si>
  <si>
    <t>- Student must currently be enrolled at a college/university at the undergraduate level. Biology, Chemistry, Engineering, Planning, Environmental Science, Environmental Studies, Public Administration, or related field.   -College coursework should include science, engineering, planning, environmental science, and/or information management. - Student must have at least a 2.5GPA (on a 4.0 scale)  - Student must have at least a junior class standing - Coursework in soil science, environmental planning, watershed management, wastewater treatment, and/or GIS a plus.  Selection Criteria:  - Strong writing skills; effective interpersonal skills.  - Familiarity and/or experience with computers/software.  - Leadership skills; self-motivation; and ability to work well with minimal supervision.</t>
  </si>
  <si>
    <t>New York City residency is not required.</t>
  </si>
  <si>
    <t>Borough Planner</t>
  </si>
  <si>
    <t>120-55 Queens Blvd, Queens Ny</t>
  </si>
  <si>
    <t>Queens Office</t>
  </si>
  <si>
    <t>MUST BE SERVING PERMANENTLY IN THE TITLE OF CITY PLANNER OR REACHABLE ON THE CITY PLANNER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Queens is home to more than 2.4 million residents, a historic peak population. QueensÃ¢Â€Â™ extensive ethnic diversity leads the city and the country. Its growth has been fueled in large measure by an influx of persons arriving from abroad with nearly half the population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The Queens Office is a dynamic work environment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boroughÃ¢Â€Â™s recent growth is occurring within distinct neighborhood contexts, which vary widely across the borough. Currently, its efforts are focused on directing a range of new housing, economic recovery and equitable planning opportunities in to enliven and support the growth and vitality of Queens neighborhoods.  THE ROLE: The Queens Office of the Department of City Planning seeks a Borough Planner with a demonstrated background in affordable housing, economic development and community engagement to assist in the implementation of its robust work program focused in Western Queens, one of the busiest planning landscapes in NYC. The position is a unique opportunity to work closely with the Queens team, Department experts and interdivisional teams on planning efforts for significant growth while balancing the existing needs of our diverse borough. The candidate should possess strong communication and facilitation skills to reach a broad range of audiences; an ability to grasp complex policy and disseminate research and data practically; and a desire to contribute to and create an engaging teamwork environment.   Under supervision, with some latitude for independent judgment, the candidates may: Ã¢Â€Â¢	Review and analyze applications submitted to the Department pursuant to the Uniform Land Use Review Procedure (ULURP) and coordinate this work with technical divisions of the Department, other City agencies, community boards, elected officials, and the public; Ã¢Â€Â¢	Research and analyze area land use, economic sector and transportation factors to identify trends and contribute to agency/city planning priorities; Ã¢Â€Â¢	Support neighborhood planning studies and produce written technical reports and presentations; Ã¢Â€Â¢	Assist in the management of the Queens OfficeÃ¢Â€Â™s application pipeline, including helping schedule and manage projects as part of the pre-certification process and ULURP; Ã¢Â€Â¢	Assist in the management of files, applications, and data associated with the e-filing system Zoning Application Portal (ZAP) as well as distribution and management of hard-copy files as needed; Ã¢Â€Â¢	Present land use and zoning proposals to the City Planning Commission, as well as Community Boards, neighborhood groups, and elected officials, and provide expert opinions and recommendations as needed; Ã¢Â€Â¢	Develop technical documents and presentation materials including reports, maps, graphics, memos, and other forms of correspondence; Ã¢Â€Â¢	Provide information to the public and the City Planning Commission through speaking, writing, and graphics; Ã¢Â€Â¢	Play an active role in developing and engaging in comprehensive public outreach campaigns for Queens Office or Department planning initiatives; Ã¢Â€Â¢	Represent the Department and the City at meetings of civic, business and community groups, Community Boards, and public agencies; Ã¢Â€Â¢	Develop and maintain a working knowledge of all on-going land use and zoning studies and community initiatives; Ã¢Â€Â¢	Understand and respond to socioeconomic and development trends at the neighborhood, citywide, and regional scales; Ã¢Â€Â¢	Areas of expertise may include urban development trends, real estate finance, and economic development and workforce strategies; Ã¢Â€Â¢	Perform other related tasks and projects.</t>
  </si>
  <si>
    <t>Ã¢Â€Â¢	Excellent communication (oral and written) and interpersonal skills with proven ability to interact with a diverse range of individuals both in person and over the phone, applying tact and discretion as situations demand.  Ã¢Â€Â¢	Proficiency with ArcGIS mapping and analysis is strongly preferred.  Ã¢Â€Â¢	Proficiency with Adobe Creative Suite and other specialized design software.  Ã¢Â€Â¢	Must have excellent organizational, time management, and follow-up skills.</t>
  </si>
  <si>
    <t>MUST BE SERVING PERMANENTLY IN THE TITLE OF CITY PLANNER OR REACHABLE ON THE CITY PLANNER CIVIL SERVICE LIST  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</si>
  <si>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Clerical Associate - Batcher (part time)</t>
  </si>
  <si>
    <t>Admin. Services (Part-Time)</t>
  </si>
  <si>
    <t>The Clerical Associate selected for the position will perform tasks that may include but are not limited to reviewing supporting documentation to ensure the proper approvals are obtained, before registering purchase orders; reviewing invoices before processing payments; ensuring the receipt of required approval before encumbering funds to procure goods/services; assisting in registering contracts in Passport/FMS; sorting and classifying all mail coming to the Unit. Special projects may be assigned as needed.</t>
  </si>
  <si>
    <t>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</si>
  <si>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Project Manager</t>
  </si>
  <si>
    <t>669 County Road 38</t>
  </si>
  <si>
    <t>Arkville Facility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</si>
  <si>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 for a position with Community Planning Section, Watershed Lands and Community Planning Division within in the Watershed Protection Programs Directorate, located in Arkville, New York.   The Community Planning Section oversees two dozen multi-million dollar contracts with local municipalities, Catskill Watershed Corporation (CWC), East of Hudson Watershed Corporation (EOHWC), and NEIWPCC; these contracts primarily fund the design and construction of community wastewater and stormwater infrastructure projects that support DEPÃ¢Â€Â™s implementation of its Long-Term Watershed Protection Strategy that protects source water quality throughout the NYC water supply watersheds.  Under general supervision, of the Community Planning Section Chief, the Associate Project Manager I will serve as Project Manager and will coordinate and implement watershed programs funded by DEP through contracts with municipal partners, private and public wastewater treatment facilities, CWC, and NEIWPCC to ensure programmatic compliance with the goals, milestones and requirements of the CityÃ¢Â€Â™s Filtration Avoidance Determination (FAD), the 1997 NYC Watershed Memorandum of Agreement (MOA), and the CityÃ¢Â€Â™s 2010 Water Supply Permit. The Project Manager will interact with contract partners and watershed stakeholders to provide key implementation and tracking functions for the design, construction, and operation and maintenance of watershed projects. Specific duties include:   Ã¢Â€Â¢ Managing wastewater and stormwater watershed protection projects, with a primary focus on the tracking the activities and expenses associated with the operation and maintenance (O&amp;M) of Wastewater Treatment Plant (WWTP) equipment)  Ã¢Â€Â¢ Assisting senior staff in developing and implementing watershed protection programs, including the preparation of contract agreements, budget estimates, and program planning data  Ã¢Â€Â¢ Reviewing, processing, and tracking invoices, subcontractor approvals, and vendor insurance for City-funded contracts  Ã¢Â€Â¢ Maintaining detailed and comprehensive databases for tracking program accomplishments, contract payments and contract reconciliation  Ã¢Â€Â¢ Preparing written progress reports, annual reports, and evaluation reports pursuant to specific deliverables and requirements of the FAD  Ã¢Â€Â¢ Representing the CityÃ¢Â€Â™s interests during meetings with watershed partners and stakeholders  Ã¢Â€Â¢ Contributing to the development, implementation, and refinement of the CityÃ¢Â€Â™s Long-term Watershed Protection Strategy to meet State and federal water quality mandates  Ã¢Â€Â¢ Providing policy counsel to Agency managers on wastewater and stormwater issues  Ã¢Â€Â¢ Conducting watershed site visits to assess existing wastewater infrastructure and evaluating the water quality benefits of future wastewater infrastructure projects  Ã¢Â€Â¢ Successfully communicating and collaborating with local watershed stakeholders, contract partners, and federal/State agencies to support program goals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</si>
  <si>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Qualification Requirements 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Ã¢Â€Âœ1Ã¢Â€Â above; or 3. A four-year high school diploma or its educational equivalent plus any combination of college or university education and/or experience described in Ã¢Â€Âœ1Ã¢Â€Â above to make up the equivalent of five years of education and experience. One year of experience credit will be given for (a) each 30 semester credits of college or university education leading to a bachelorÃ¢Â€Â™s degree from an accredited college or university in engineering, engineering technology, architecture, architectural technology, landscape architecture, business administration or public administration; (b) a Masters degree from an accredited college or university in one of the disciplines described in Ã¢Â€Âœ1Ã¢Â€Â above; or (c) a valid New York State license as a Professional Engineer, Registered Architect, or Registered Landscape Architect.  Experience which is primarily of a design nature is not acceptable towards meeting the qualification requirements.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</si>
  <si>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Ã¢Â€Â¢ DriverÃ¢Â€Â™s license valid in the State of New York  Ã¢Â€Â¢ Ability to travel to meetings, work facilities, and field locations, utilizing a New York City vehicle   Ã¢Â€Â¢ Knowledge and proficient use of Microsoft Office products such as Outlook, Word, Excel and PowerPoint   Ã¢Â€Â¢ Knowledge and proficient use of Geographic Information Systems (GIS)  Ã¢Â€Â¢ Experience relating to accounting, wastewater, stormwater, economic development, and watershed protection  Ã¢Â€Â¢ Experience in contract management  Ã¢Â€Â¢ Experience in budgeting and accounting  Ã¢Â€Â¢ Excellent data management and presentation skills  Ã¢Â€Â¢ Excellent writing and analytical skills  Ã¢Â€Â¢ Experience with program design, development, and evaluation  Ã¢Â€Â¢ Excellent public speaking and communication skills  Ã¢Â€Â¢ Experience with and knowledge of wastewater  Ã¢Â€Â¢ Ability to manage all assigned tasks and workload in a timely and responsible manner  Ã¢Â€Â¢ Ability to manage projects, track budgets, and accurately account for expenses  Ã¢Â€Â¢ Ability to meet all deadlines in a timely and proactive manner  Ã¢Â€Â¢ Ability to maintain positive and productive working relationships with external partners and stakeholders  Ã¢Â€Â¢ Ability to demonstrate effective and proactive communication in a clear and concise manner  Ã¢Â€Â¢ Ability to exercise sound and responsible judgment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</si>
  <si>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Arkville is a hamlet in the Town of Middletown, Delaware County, New York approximately 145 miles northwest of New York City.</t>
  </si>
  <si>
    <t>Click the Ã¢Â€Â˜Apply NowÃ¢Â€Â™ button.</t>
  </si>
  <si>
    <t>35 Hours per week / May be required to work shifts including nights, Saturdays, Sundays, and holidays.</t>
  </si>
  <si>
    <t>669 County Road 38  Arkville, NY 12406</t>
  </si>
  <si>
    <t>Performance Evaluator</t>
  </si>
  <si>
    <t>PROGRAM EVALUATOR (ACS)</t>
  </si>
  <si>
    <t>150 William Street, New York N</t>
  </si>
  <si>
    <t>Agy Program Assistance (DPPM)</t>
  </si>
  <si>
    <t>*ONLY OPEN TO PERMANENT EMPLOYEES OR THOSE WHO ARE REACHABLE ON THE LIST*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Agency Program Assistance (APA) Unit is responsible for monitoring program performance and providing improvement guidance to ChildrenÃ¢Â€Â™s Services contracted Close to Home, preventive and foster care provider agencies in the interest of improved outcomes for children and families. As part of a team, the Performance Monitor will be responsible for monitoring the ongoing performance of provider agencies.   Specific duties will include:   Ã¢Â€Â¢ Utilize performance indicators and data concerning service delivery in Close to Home, preventive or foster care programs to identify program-specific and systemic strengths and weaknesses.  Ã¢Â€Â¢ Develop written performance reports, including performance composites or profiles.  Ã¢Â€Â¢ Conduct performance reviews of electronic and original case records.  Ã¢Â€Â¢ Gather qualitative data to assess the performance of provider agencies by conducting site visits, including to contracted residential programs, reviewing records and conducting surveys and interviews concerning service quality.  Ã¢Â€Â¢ Compile and analyze performance data and feedback and consult with Supervising Performance Monitors.  Ã¢Â€Â¢ Monitor provider agency improvement efforts and utilize a broad range of accountability tools.  Ã¢Â€Â¢ Conduct informative and educational meetings with provider agencies to discuss performance and findings.  Ã¢Â€Â¢ Perform other related duties as required.</t>
  </si>
  <si>
    <t>1. A masterÃ¢Â€Â™s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Ã¢Â€Âœ1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Ã¢Â€Âœ1 above.</t>
  </si>
  <si>
    <t>The preferred candidate should possess the following skills: ability to deal tactfully and effectively with diverse constituencies at all levels of an organization and a solid understanding of child welfare issues. Excellent analytical, written and oral communication skills are required as is the ability to work both independently and as part of a team.</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</si>
  <si>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</si>
  <si>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on the Apply Now button.</t>
  </si>
  <si>
    <t>ADM CONSTRUCTION PRJ MGR-NM</t>
  </si>
  <si>
    <t>8299A</t>
  </si>
  <si>
    <t>PROJECT MANAGEMENT AND CONSTR.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</si>
  <si>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and wastewater treatment plant (WWTP)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three Administrative Construction Project Managers (NMs) to be Accountable Managers (AMs)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Another selected candidate will manage a variety of capital projects that include upgrades for the Port Jervis WWTP. The third candidate will be responsible for managing the upgrade of the main electrical substation and the primary tanks at the Bowery Bay Wastewater Resource Recovery Facility.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</si>
  <si>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</si>
  <si>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</si>
  <si>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Enforcement Audit Specialist</t>
  </si>
  <si>
    <t>ARCHITECT</t>
  </si>
  <si>
    <t>22 Reade St, Ny</t>
  </si>
  <si>
    <t>Special Enforcement</t>
  </si>
  <si>
    <t>The Special Enforcement Team (SET) is a multidisciplinary unit composed of legal, technical, and support staff whose primary responsibility is to maintain the integrity of design professionals who file construction documents with the Department of Buildings. SET identifies and investigates design professionals, licensees and those registered with the Department for certain tasks and responsibilities. SET initiates administrative enforcement action(s) against those who fail to achieve compliance with the Zoning Resolution, Building Code, Multiple Dwelling Law, or any other Code or Rule; or who file false statements or documents with the Department.   The SET Enforcement Audit Specialist, under the direction of the Chief and Director of SET, but with latitude for independent action, will be responsible for:  - Completing complex investigations and audits of selected Professional Certification and Directive 14 job applications to determine compliance with the NYC Administrative Code, Building Code, Zoning Resolution, New York State Multiple Dwelling Law, Departmental Rules and Procedures, or any other Code or Rule;  - Completing complex investigations and audits of job applications to identify false statements and/or false documents submitted to the Department.  - Preparing written reports detailing code deficiencies found in audits;  - Conducting follow-up meetings with applicants, owners, and representatives to review audit results with the goal of amending applications to achieve compliance;  - Assisting legal staff in the preparation of enforcement cases against noncompliant design professionals;  - Issuing violations and giving testimony in Departmental enforcement actions at the Office of Administrative Trials and Hearings (OATH) in both the Trials and Hearings Divisions.  - Assisting and/or conducting special projects, including research, investigations, studies, and audits on subjects related to the NYC Administrative Code, Building Code, Zoning Resolution, New York State Multiple Dwelling Law, Departmental Rules and Procedures, or any other Code or Rule;  - Performing field inspections, as warranted.</t>
  </si>
  <si>
    <t>1. A valid New York State Registration as an Architect. Current New York State Registration as an Architect must be maintained for the duration of your employment.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  3.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</si>
  <si>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Thorough knowledge of the NYC Building Code and Zoning Resolution and NYS Multiple Dwelling Law.  Two (2) years' experience with complex analysis of the NYC Building Code and Zoning Resolution and the NYS Multiple Dwelling Law.  Proficient in the Buildings' Information System (BIS) and DOB NOW.  Excellent communication and organizational skills.  Investigative experience a plus.</t>
  </si>
  <si>
    <t>This position is open to qualified persons with a disability who are eligible for the 55-a Program. If you are eligible for and would like to be considered under the 55-a program, please indicate that on your resume and cover letter.</t>
  </si>
  <si>
    <t>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</si>
  <si>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DEPARTMENT OF CORRECTION</t>
  </si>
  <si>
    <t>Legal Coordinator</t>
  </si>
  <si>
    <t>LEGAL COORDINATOR</t>
  </si>
  <si>
    <t>Constituent Services &amp; Community Programs Legal Affairs</t>
  </si>
  <si>
    <t>75-20 Astoria Blvd</t>
  </si>
  <si>
    <t>Adult Offender Pgms.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</si>
  <si>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Legal Coordinators whose task will include but are not limited to the following: Ã¢Â€Â¢	Providing inmates with information regarding current State and Federal statutes and case law Ã¢Â€Â¢	Directing inmates to source materials appropriate to their individual situation Ã¢Â€Â¢	Instructing a basic legal research class and provide training in the drafting of various motions and writs Ã¢Â€Â¢	Reviewing law journals and other publications for information on current legal developments Ã¢Â€Â¢	Administering the operation of a correctional institution Law Library Ã¢Â€Â¢	Providing legal assistance to inmates in a correctional institution Law Library and/or housing unit Ã¢Â€Â¢	Ensuring that updated legal materials are incorporated in the libraryÃ¢Â€Â™s collection Ã¢Â€Â¢	Performing the function of a notary public Ã¢Â€Â¢	Providing support for special projects and initiatives when necessary</t>
  </si>
  <si>
    <t>1. A law degree from a law school accredited by the American Bar Association; or    2. A baccalaureate degree from an accredited college or university  and six months of full time satisfactory experience providing legal services assistance to defendants, offenders, ex-offenders or plaintiffs; or     3. An associate degree from an accredited college or university or completion of 60 semester credits from an accredited college or university  and two years of full time satisfactory experience as described in 2 above; or     4. A satisfactory combination of education and experience which is equivalent to 2or 3 above. College credit may be substituted for experience on the basis of 30 semester credit hours from an accredited college or university for 9 months of experience. Paralegal certification obtained from an accredited program or from a program approved by the American Bar Association can be substituted for an associate degree and 6 months of experience.                               However, to satisfy the education requirement and qualify under this section 4, candidates must have at least an associate degree, 60 semester credits or paralegal certification. The amount of experience required to qualify under this section 4 depends upon the candidate's education; however, no candidate may qualify under this section 4 with less than 6 months  of full time satisfactory experience as described in2above.    Experience in providing legal services assistance to defendants, offenders, ex-offenders or plaintiffs must have included both  a. Obtaining legal information through the use of United States Federal, State and local Statutes, Reporters, Digests, and Shepard' Citations; and  b. The preparation and filing of writs and motions with various United States Federal, State and local courts of record.</t>
  </si>
  <si>
    <t>Ã¢Â€Â¢	Experience in handling multiple assignments with competing deadlines with a high degree of detail    and accuracy. Ã¢Â€Â¢	One year of full-time satisfactory experience acquired in the United States, in the performance of    paralegal (legal assistant) services. Ã¢Â€Â¢	Paralegal Certification obtained in the United States from an accredited program, or a program    approved by the American Bar Association.  Ã¢Â€Â¢	Bilingual (Spanish) preferred. Ã¢Â€Â¢	Notary Public certified in New York State.</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</si>
  <si>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</si>
  <si>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573009 For all other applicants: Go to https://a127-jobs.nyc.gov and search for Job ID# 573009 Submission of a resume is not a guarantee that you will receive an interview. Only those candidates under consideration will be contacted.</t>
  </si>
  <si>
    <t>New York State Residency is required for this position.</t>
  </si>
  <si>
    <t>CIVIL ENGINEERING INTERN</t>
  </si>
  <si>
    <t>Roadsway Capital Proj Mgmt</t>
  </si>
  <si>
    <t>Working within the unit of Capital Project Engineering within the NYCDOT division of Budget and Capital Project Management, the successful candidate(s) will participate in project coordination and management activities pertaining to capital construction or repairs of streets, seawalls, bulkheads, plazas, and retaining walls. In this capacity, the candidate will review design plans and coordinate with the Department of Design and Construction (NYC DDC), the contract managing agency, to ensure DOTs interests and views are incorporated in project designs. He or she will track the agencyÃ¢Â€Â™s capital projects and work with designers/consultants and internal project sponsors to identify and coordinate the resolution of issues and conflicts that arise in design and construction. Additional responsibilities may include, but are not limited to: prepare/review cost estimates, coordinate/attend technical meetings, provide engineering support to the agency, prepare reports &amp; correspondence, review/process consultants scope of work and associated staffing &amp; fees, review/process consultants payment requisitions, monitor the progress of projects and electronically update progress schedules, establish project schedules, coordinate project activities, and liaise among primary agencies &amp; other participants to ensure that assigned projects are developed &amp; implemented in a timely manner.</t>
  </si>
  <si>
    <t>1. A baccalaureate degree in civil engineering from an accredited college. A degree in any other engineering area or in civil engineering technology is not acceptable.</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</si>
  <si>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The city of New York is an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ethnicity, national origin, age, religion, disability, sexual orientation, veteran status, gender identity, or pregnancy.</t>
  </si>
  <si>
    <t>All resumes to be submitted electronically using one of the following methods: Please go to ww.nyc.gov/careers/search and search for the Job ID # 568289 Current City employees please log into Employees Self Service follow the Careers Link and search for the Job ID # 568289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</si>
  <si>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9AM - 5PM</t>
  </si>
  <si>
    <t>NYC residency is not required for this position.</t>
  </si>
  <si>
    <t>BRONX DISTRICT ATTORNEY</t>
  </si>
  <si>
    <t>Digital Evidence Specialist</t>
  </si>
  <si>
    <t>Technology, Data &amp; Innovation Legal Affairs Public Safety, Inspections, &amp; Enforcement</t>
  </si>
  <si>
    <t>198 E161St Street Bronx N.Y.</t>
  </si>
  <si>
    <t>Support Staff</t>
  </si>
  <si>
    <t>The Bronx District AttorneyÃ¢Â€Â™s Office is seeking a well-qualified staff whose diverse backgrounds reflect an ability to serve the 1.4 million members of the Bronx County community and to pursue a safer Bronx through fair justice. The Digital Forensics Bureau, within the Strategic Enforcement and Intergovernmental Relations Division, provides support for the Bronx District AttorneyÃ¢Â€Â™s Office by forensically analyzing various types of digital evidence including mobile devices, desktop and laptop computers, portable storage devices, as well as providing assistance in a variety of technology-related areas. The Digital Evidence Specialist is responsible for securing, documenting and preserving electronic evidence and utilizing forensically sound methods and procedures, in support of criminal investigations.     JOB RESPONSIBILITIES:  Perform evidence intake functions and serve as the primary caretaker of digital evidence received by the Digital Forensic Bureau  Prepare case evidence documentation, label and photograph incoming evidence and prepare case files  Schedule intake appointments and requests for evidence return  Perform data entry functions by logging evidence into the LabÃ¢Â€Â™s case tracking system  Generate and maintain all documentation regarding the chain of custody of digital evidence  Disassemble, configure and troubleshoot computer and/or mobile device hardware  Conduct periodic audits of evidence, equipment, personnel and case records; generate reports  Perform administrative tasks as needed for the Digital Forensics Bureau and its personnel  Prepare forensic images and organize and upload case file images for archival purposes  Testify at grand jury, hearings, trial or other proceedings regarding performance of duties  Maintain forensic hardware and software used in the Digital Forensics Bureau, including conducting verifications, firmware updates, and license updates.  Other tasks as required by the Digital Forensics Bureau   QUALIFICATIONS:  BachelorÃ¢Â€Â™s Degree Required, preferably in Computer Science or IT-related field  Readiness to learn about and adapt to rapid changes in technology and computer forensics procedures  Experience/skill in working with databases strongly preferred (please note on cover letter)  Dependable team player who works collaboratively and cooperatively in a team-oriented environment  Proficient in Microsoft Word, Excel, Access  Ability to work with frequent interruptions and adapt to changes in workflow  Ability to work independently and manage multiple short-term projects  Ability to follow direction and apply proper policies, procedures and guidelines  Excellent organizational skills, strong attention to detail and high concern for data accuracy</t>
  </si>
  <si>
    <t>We appreciate your interest in a position with the Bronx District Attorney's Office. Click Apply for Job to apply.</t>
  </si>
  <si>
    <t>City Residency is not required for this position</t>
  </si>
  <si>
    <t>CRM Developer</t>
  </si>
  <si>
    <t>SENIOR IT ARCHITECT</t>
  </si>
  <si>
    <t>The New York City Taxi and Limousine Commission (TLC) is the nationÃ¢Â€Â™s largest for-hire transportation agency, licensing and regulating the CityÃ¢Â€Â™s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division is looking for a Salesforce Developer  who will help the agency achieve its goals through designing, developing and implementing software solutions that address its complex business need to replace its legacy systems.  Salesforce will be selected as the new CRM platform and the candidate must be a proficient developer.   He/She, as a leader, must be able to thrive in a highly collaborative workplace and actively engage in the development process.  The top candidate will be smart, self-motivated, detailed, and feel comfortable working in a fast-paced and ever-changing environment.  This role requires a strong technical background using Salesforce technologies to build public and internal facing Web sites.    Responsibilities include:  Ã¢Â€Â¢	Proficient with developing, deploying, customizing, and integrating using Salesforce Ã¢Â€Â¢	Demonstrate proficiency in installing and deploying CRM Organizations, creating CRM entities, business workflows, and processes Ã¢Â€Â¢	Integrate existing systems and services into the CRM architecture Ã¢Â€Â¢	Ensure compliance with architecture standards and guidelines throughout the application development lifecycle Ã¢Â€Â¢	Configuring infrastructure and deploying software in an automated way (i.e., Microsoft DevOps) Ã¢Â€Â¢	Documenting all software components, within the software itself, as comments, and within other approved document repositories Ã¢Â€Â¢	Experience working with Agile or Scrum Collaborate with other software developers, business analysts and IT professionals to implement Salesforce CRM solutions. Ã¢Â€Â¢	Proven communication skills with both internal team members and external business stakeholders, a strong initiative to find ways to improve solutions, systems and processes</t>
  </si>
  <si>
    <t>1. A baccalaureate degree from an accredited college and six years of satisfactory full-time experience related to the area(s) required by the particular position; or 2. Education and/or experience which is equivalent to  1 above.</t>
  </si>
  <si>
    <t>Ã¢Â€Â¢	5+ years of CRM developer experience in Salesforce Ã¢Â€Â¢	Strong oral and written communication skills (i.e., describing complex problems in an easy to understand way) Ã¢Â€Â¢	Knowledge of Agile principles and values	 Ã¢Â€Â¢	Familiarity with software security vulnerabilities (e.g., OWASP Top 10) and how to mitigate them Ã¢Â€Â¢	Willing to travel within the five boroughs to other NYC office locations (Long Island City and Woodside, Queens) to collaborate with our colleagues in other TLC divisions</t>
  </si>
  <si>
    <t>Labor Relations Attorney III</t>
  </si>
  <si>
    <t>Labor Relations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</si>
  <si>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a Labor Relations Attorney to represent the agency and assist in the administration of collective bargaining agreements and labor contracts covering approximately 12,000 employees in over one hundred civil service titles. Under direction of the Executive Director of Labor Relations and with the latitude to exercise independent judgment, the incumbent will;  Ã¢Â€Â¢	Provide advice to agency uniformed and non-uniformed managers; interpret labor contracts, rules    and regulations and attend meetings; Ã¢Â€Â¢	Serve as liaison between the department and various labor unions. Conduct Step II conferences on    grievances and disciplinary matters of non-uniformed employees and write determinations; Ã¢Â€Â¢	Evaluate disciplinary matters for legal sufficiency. Draft charges and represent the agency at third-step    grievance hearings and trials at the Office of Administrative Trials and Hearings; Ã¢Â€Â¢	Investigate and research labor related matters, grievances and related issues; Ã¢Â€Â¢	Respond to union grievances including health and safety matters; Ã¢Â€Â¢	Handle workplace violence issues and meetings; Ã¢Â€Â¢	Act as liaison with the NYC Office of Labor Relations regarding collective bargaining and labor    relations matters and handle accretion petitions, arbitrations and hearings at the Office of Collective    Bargaining; Ã¢Â€Â¢	Consult with the General Counsel, where appropriate concerning the legal framework of negotiation    strategies; Ã¢Â€Â¢	Collaborate with the Corporation Counsel and the Department's General Counsel on litigation    matters with union-related implications Ã¢Â€Â¢	Represent the unit in orientation and training sessions of agency staff; Ã¢Â€Â¢	Perform other related duties as required.</t>
  </si>
  <si>
    <t>Ã¢Â€Â¢ Professional experience in Labor Relations, Human Resources, employment law    and collective bargaining negotiations in a governmental setting is a plus. Ã¢Â€Â¢ Experience in drafting charges, conducting disciplinary conferences and/or    representation the agency in trials/administrative hearings is also important. Ã¢Â€Â¢ Knowledge of citywide policies and procedures issued by the Department of    Citywide Administrative Services, and the Office of Labor Relations including the     knowledge of Collective Bargaining Agreements (CBA). Ã¢Â€Â¢ Ability to work independently; establish and maintain working relationships;    interpret complex rules, contracts, arbitration awards and other official mandates    in a fast-paced environment and proficiency in Microsoft Office, Excel and PowerPoint.</t>
  </si>
  <si>
    <t>For City employees: Go to Employee Self-Service (ESS) - www.nyc.gov/ess and search  for Job ID# 538154 For all other applicants: Go to https://a127-jobs.nyc.gov and search for Job ID# 538154 Submission of a resume is not a guarantee that you will receive an interview. Only candidates under consider will be contacted.</t>
  </si>
  <si>
    <t>OFFICE OF MANAGEMENT &amp; BUDGET</t>
  </si>
  <si>
    <t>Analyst  Department of Social Services (DSS) / Human Resources Administration  (HRA)</t>
  </si>
  <si>
    <t>BUDGET ANALYST (OMB)</t>
  </si>
  <si>
    <t>255 Greenwich Street</t>
  </si>
  <si>
    <t>TASK FORCE: 		Social Services  UNIT:	Department of Social Services (DSS) / Human Resources Administration  (HRA)   JOB TITLE:		One (1) Assistant Analyst / Analyst   CONTROL CODE:	DSS-23-01 ________________________________________________________________________________  SUMMARY:  The MayorÃ¢Â€Â™s Office of Management and Budget (OMB) is the City governmentÃ¢Â€Â™s chief financial agency. OMBÃ¢Â€Â™s staff assembles and oversees the MayorÃ¢Â€Â™s expense and capital budgets, which fund the services and activities for approximately 90 City agencies and entities.   The Welfare Task Force oversees expense budgets totaling more than $16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Within the Welfare Task Force, the DSS/HRA Unit is posting for One (1) Assistant Analyst/Analyst who will be responsible for the budget oversight for services programs within HRA/DSS, including the HIV/AIDS Services Administration, Office of Domestic Violence and Emergency Intervention Services, Adult Protective Services, and the Emergency Food Assistance Program.   JOB DESCRIPTION: The duties of these positions encompass the following activities:  Ã¢Â€Â¢	Review program operations and performance including: Adult Services, HIV/AIDS services, emergency food, domestic violence services, and more; with a particular focus on evaluating and recommending proposals for cost efficiencies and optimal service outcomes.  Ã¢Â€Â¢	Monitor expenditures and revenues; review funding and personnel requests; analyze monthly headcount reports; and evaluate program performance.  Ã¢Â€Â¢	Perform qualitative and quantitative analysis of program budgets, expenditures, funding requirements, caseloads, outcomes, and cost-effectiveness.  Ã¢Â€Â¢	Monitor and review federal, State and Local statuses, regulations, legislation, and intergovernmental dependencies to assess fiscal and programmatic impacts of legislative and regulatory mandates and changes.  Ã¢Â€Â¢	Prepare and present analytical reports on related programmatic and budgetary issues.  Ã¢Â€Â¢	Represent OMB at meetings and program reviews with agency and outside personnel.</t>
  </si>
  <si>
    <t>1. A baccalaureate degree from an accredited college.</t>
  </si>
  <si>
    <t>QUALIFYING SKILLS:  Ã¢Â€Â¢	Strong attention to detail and organization, research, analytical, and problem-solving skills. Ã¢Â€Â¢	Exceptional interpersonal skills and the ability to maintain working relationships with staff and government agencies with utmost professionalism. Ã¢Â€Â¢	Excellent communication skills, both written (with an ability to write memorandums, reports, etc.) and verbal. Ã¢Â€Â¢	Ability to be a self-motivator and to work independently with minimal supervision when necessary. Ã¢Â€Â¢	Ability to work calmly and proficiently under pressure and to adhere to strict deadlines. Ã¢Â€Â¢	Must be proficient in Microsoft Word and Excel and have the ability to learn new technology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</si>
  <si>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or a related field, or a Master's degree in Business, Public Policy Administration, Finance, Economics, or related field.</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</si>
  <si>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OMBÃ¢Â€Â™s offices at 255 Greenwich Street</t>
  </si>
  <si>
    <t>Help Desk Specialist (Part Time) - Network Services</t>
  </si>
  <si>
    <t>COMPUTER AIDE</t>
  </si>
  <si>
    <t>Information Technology</t>
  </si>
  <si>
    <t>Responsibilities include troubleshooting and resolving software and hardware related issues from callers to the Helpdesk, providing third level contact and convey resolutions to customer issues, properly escalate unresolved queries to the next level of support, track, route and redirect problems to correct resources, walk users through problem solving process follow up with customers, provide feedback and see problems through to resolution, utilizing excellent customer service skills, ensuring proper recording, documentation and closure of call tickets. Where the problem requires additional consideration, with the use of the Helpdesk call logging software, dispatch call tickets to other units of Information Technology, Operations, Litigation Support, and the Executive divisions. Additional duties include, but are not limited to, instructing users how to use FileSite, Microsoft Office Suite, Adobe Acrobat, LawManager, Citrix, and Internet.</t>
  </si>
  <si>
    <t>1. A four-year high school diploma or its educational equivalent, and   (a) six months of full-time mainframe, mini-computer or LAN/WAN computer operations experience or service desk/desk top support experience acquired in the past one year and three months; or  (b) graduation from an approved technical school (approximately 675 hours) with a specialization in mainframe/mini-computer operations and/or technical support acquired in the past five years and three months; or (c) currently valid A+ or Network+ certification; or  2. An associate degree or 60 semester credits from an accredited college including or supplemented by 12 semester credits in computer technology; or  3. Education and/or experience that is equivalent to Ã¢Â€Âœ1Ã¢Â€Â or Ã¢Â€Âœ2Ã¢Â€Â above. Undergraduate credit may be substituted for experience on the basis of 30 semester credits, from an accredited college, including or supplemented by six credits in computer technology for three months of experience. However, all candidates must have a high school diploma or its educational equivalent.     Experience which primarily involves performing computer data entry and/or using word processing, spread sheet and/or database applications as an end user is not acceptable towards meeting the education and experience requirements for this examination.</t>
  </si>
  <si>
    <t>Proven working experience in providing service desk support, working knowledge of help desk software, databases and remote control, strong client-facing and communication skills, advanced troubleshooting and multi-tasking skills, customer service oriented.</t>
  </si>
  <si>
    <t>Ã¢Â€ÂœAs a current or prospective employee of the City of New York, you may be eligible for federal loan forgiveness programs and state repayment assistance programs. Please review the notice to see if you may be eligible for programs and how to apply at nyc.gov/studentloans.Ã¢Â€Â</t>
  </si>
  <si>
    <t>Please click on the Apply Button now.</t>
  </si>
  <si>
    <t>Technical Project Manager</t>
  </si>
  <si>
    <t>IT PROJECT SPECIALIST</t>
  </si>
  <si>
    <t>Information Systems-Admin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</si>
  <si>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is seeking a candidate to serve as a Technical Project Manager. The ideal candidate is a highly-organized and focused Project Manager with the ability to manage a wide range of complex technical projects. He/she will manage projects from beginning to end; define project objectives; develop and maintain project plans; create risk mitigation and communication documents; identify and document detailed technical and functional requirements including process flows and data sources. The candidate will evaluate the needs of the Department and recommend cross-departmental innovative solutions; will work closely with the development, network, infrastructure and database teams to design, plan and implement technical solutions including leading and directing project resources through to implementation. Typical duties for this position will include but are not limited to:  Ã¢Â€Â¢ Perform project leadership functions, such as preparing project plans, specifying release candidates, monitoring and reporting on project progress, highlighting risks against the plan and desired solution, and mentoring team members;  Ã¢Â€Â¢ Communicate frequently with all project stakeholders to provide project status, risk analysis, technical recommendations and resource constraints that may impact strategic direction; Ã¢Â€Â¢ Create, manage and update release schedules that cover the tasks, resource allocation and the overall project timeline;  Ã¢Â€Â¢ Provide subject matter expertise to the team throughout the software development life cycle/project life cycle by acting as the liaison to the respective design, development, quality assurance and support teams;  Ã¢Â€Â¢ Create business requirements documents, user stories and use cases to support application development requests; Ã¢Â€Â¢ Work with QA teams and contribute to testing activities including smoke testing, functional, regression, system testing, integration and UAT testing.  Ã¢Â€Â¢ Troubleshoot production issues and support triage, reporting and correction of production software.</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</si>
  <si>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</si>
  <si>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Ã¢Â€Â¢ Strong technical and project management skills;  Ã¢Â€Â¢ Solid understanding of SDLC, programming, databases, network and infrastructure;  Ã¢Â€Â¢ Strong skills in Microsoft Office including Project, Visio, Word and Excel are required.</t>
  </si>
  <si>
    <t>For City employees: Go to Employee Self-Service (ESS) -  www.nyc.gov/ess and search for Job ID# 548134 For all other applicants: Go to https://a127-jobs.nyc.gov and search for Job ID# 548134 Submission of a resume is not a guarantee that you will receive an interview. Only candidates under consider will be contacted.</t>
  </si>
  <si>
    <t>Deputy Inspector General</t>
  </si>
  <si>
    <t>DEPUTY INSPECTOR GENERAL</t>
  </si>
  <si>
    <t>Squad 4</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</si>
  <si>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4 is seeking a Deputy Inspector General who will assist in the management of the unit with a focus on the oversight  of  investigations involving corruption, fraud, waste, abuse, mismanagement and conflicts of interest as well as anti-corruption initiatives related to the employees and contractors of several large City agencies, including the Economic Development Corporation, Department of Citywide Administrative Services, Department of Health and Mental Hygiene, Department of Finance, Department of Consumer Affairs, and Pensions.   The Deputy Inspector General would supervise Squad 4 staff, including in the planning and execution of case strategies and field operations; cultivate relationships and develop resources within City agencies; work to enhance/streamline squad operations; collaborate with law enforcement partners and prosecutorial agencies and, occasionally, be asked to testify at hearings and court proceedings.  This position is ideally suited for a candidate with significant experience conducting complex investigations and demonstrated leadership in a team setting. The candidate must have familiarity with and interest in developing case through review of documentary evidence, particularly financial records, and conducting interviews of witnesses and subjects.  They must also be able to detail investigative findings and policy recommendations in succinct reports and memorandums.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</si>
  <si>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Ã¢Â€Âœ1Ã¢Â€Â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</si>
  <si>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1. At least five years of experience leading complex investigations such as work as a prosecutor, forensic auditor, or investigator conducting complicated, long-term investigations. 2. Experience managing others. 3. Ability to work well in a team. 4. Demonstrated ethics and sound judgment. 5. Demonstrated ability to analyze and assess and draw conclusions based on a multitude of complex documents/data, including but not limited to policies, procedures, and financial documents. 6. Strong writing skills and ability to write and edit memos and public reports. 7. Strong interpersonal skills, communication, and interviewing skills. 8. Strong computer skills, including Word, Excel, and databases. 9. Strong organizational skills and proven ability to manage time efficiently, meet deadlines and multi-task. 10. Ability to initiate and independently drive projects to completion. 11. Exercises discretion with respect to sensitive and confidential information. 12. Knowledge and experience within New York City Department of Investigation to include Health and Hospitals and the School Construction Authority government is required.</t>
  </si>
  <si>
    <t>All current City Employees may apply by going to Employee Self Service (ESS) http://cityshare/ess Click on Recruiting Activities/Careers and search for the specific Job ID# . All other applicants, please go to www.nyc.gov/career/search and search for the specific Job ID# .  Please do not email, mail or fax your resume to DOI directly. Submissions of resumes does not guarantee an interview. Due to the high volume of resumes DOI receives for positions, only selected candidates will be contacted.</t>
  </si>
  <si>
    <t>Supervising Analyst</t>
  </si>
  <si>
    <t>CONFIDENTIAL AGENCY INVESTIGAT</t>
  </si>
  <si>
    <t>Public Safety, Inspections, &amp; Enforcement Social Services</t>
  </si>
  <si>
    <t>Hazen St-A.M.K.C., E. Elm, Ny</t>
  </si>
  <si>
    <t>Intelligence Bureau</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</si>
  <si>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Ã¢Â€Â¢	Directs the activities of professional staff of investigators engaged in the    performance of confidential, highly complex, and/or special investigations involving surveillances,    interrogation of subjects and witnesses, and examinations and analysis of financial, public or agency    records. Ã¢Â€Â¢	Directs investigations involving the possible corruption, misconduct, or other illegal, unethical or    improper activities of agency officials or employees or entities doing business with the agency; as    well as illegal, fraudulent, or improper uses of City property. Ã¢Â€Â¢	Prepares, reviews, evaluates, and acts on all reports, studies and recommendations submitted for    administrative action. Makes recommendations and decisions regarding investigations. Ã¢Â€Â¢	Develops and conducts corruption prevention and control programs, security surveys, training    programs for agency staff and other city employees, and security plans for agency operations and    facilities. Ã¢Â€Â¢	Works in close coordination with federal, state and city investigation and law enforcement agencies.   Testifies at hearings and court proceedings.</t>
  </si>
  <si>
    <t>1.	A baccalaureate degree from an accredited college, and four years of satisfactory full-time experience in the field of investigations, auditing, law enforcement, criminal justice, or in a major operational area of the agency in which the appointment is to be made, 18 months of which must have been in an administrative, managerial or executive capacity or supervising a staff performing investigations or related work; or 2.	Education and/or experience equivalent to Ã¢Â€Â˜1Ã¢Â€Â™ above. However, all candidates must have the 18 months of experience in an administrative, managerial, executive or supervisory capacity as described in Ã¢Â€Â˜1Ã¢Â€Â™ above.</t>
  </si>
  <si>
    <t>Ã¢Â€Â¢	At least fifteen (15) years extensive administrative, managerial, executive or supervisory   experience in law enforcement (i.e. police, corrections, probation, parole, etc.); Ã¢Â€Â¢	Experience investigating sex crimes, excessive use of force, corruption, and illegal activities    investigations is preferred; Ã¢Â€Â¢	Experience conducting and supervising sex crimes investigations; Ã¢Â€Â¢	Experience working with prosecutors in developing and presenting cases; and testifying at    hearings and court proceedings is a plus; Ã¢Â€Â¢	Significant knowledge of the NYPD investigative procedures and processes, NYPD special    victimsÃ¢Â€Â™ squads, and the New York City criminal justice system; knowledge of the laws, regulations,    consent decrees, standards and other legal mandates which 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Possess excellent communications skills, strong analytical, research, problem solving,    presentation and writing skills; MS Office (Word, Excel, Outlook) proficiency; Ã¢Â€Â¢	Successful candidates must clear a background investigation and possess a valid NYS    driverÃ¢Â€Â™s license. Firearms qualified is a plus</t>
  </si>
  <si>
    <t>For City employees: Go to Employee Self-Service (ESS) - www.nyc.gov/ess and search for Job ID#  For all other applicants: Go to https://a127-jobs.nyc.gov and search for Job ID#  Submission of a resume is not a guarantee that you will receive an interview. Only those candidates under consideration will be contacted</t>
  </si>
  <si>
    <t>EXTERMINATOR</t>
  </si>
  <si>
    <t>Assets Management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</si>
  <si>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Exterminators. Under general supervision, the qualified candidates will institute the DepartmentÃ¢Â€Â™s Integrated Pest Management Program in all assigned facilities and surrounding areas. Duties include but are not limited to the following:  Ã¢Â€Â¢	Conducting inspections to determine if rodents and insects are present; Identify points of entry and    conditions that are conductive to vermin activity; Ã¢Â€Â¢	Setting traps and bait stations as necessary to control vermin; Ã¢Â€Â¢	Applying the least toxic, most target specific pesticides; Ã¢Â€Â¢	Documenting all inspection findings, pesticide application and installation of traps in accordance with    existing city, state, and federal regulations, as well as Departmental policies; Ã¢Â€Â¢	Sealing all cracks/crevices and holes;	 Ã¢Â€Â¢	Submitting work orders for all required maintenance that is beyond the ability of the exterminator to    address.</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</si>
  <si>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</si>
  <si>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Must be permanent in the title of Exterminator or have passed the Exterminator civil service exam # 2036.  For appointment to certain positions, at the time of appointment eligible must possess a Motor Vehicle Driver License valid in the State of New York. This license must be maintained for the duration of employment.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</si>
  <si>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538070 For all other applicants: Go to https://a127-jobs.nyc.gov and search for Job ID# 538070 Submission of a resume is not a guarantee that you will receive an interview. Only candidates under consideration will be contacted.</t>
  </si>
  <si>
    <t>Exterminators may be assigned to any Departmental facility at any time and may be assigned to provide services at more than one facility during a tour</t>
  </si>
  <si>
    <t>TEMP CONTRACT PROCUREMENT ANALYST</t>
  </si>
  <si>
    <t>PROCUREMENT ANALYST</t>
  </si>
  <si>
    <t>Administration &amp; Human Resources Finance, Accounting, &amp; Procurement Social Services</t>
  </si>
  <si>
    <t>Office Of HR Solutions-NM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</si>
  <si>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to hire a Procurement Analyst II, to function as a Temp Contract Procurement Analyst, who will:   Ã¢Â€Â¢	Prepare documentation for solicitation of goods and services; checking specifications for adequacy; analyzing bids and proposals for fair and reasonable pricing and/or responsiveness; and assessing whether bidders are responsible.   Ã¢Â€Â¢	Review bids and proposals submitted by prospective vendors, to ensure what has been submitted is complete and accurate and compliant with the terms set forth in the invitation for bids and/or request for proposals, while ensuring adherence to all applicable federal, state, local and agency guidelines.   Ã¢Â€Â¢	Perform contracting functions in FMS, PASSPort, PIP, and other City information systems to prepare contracts for registration, including conducting responsibility determinations, ensuring vendor registration in required data systems, coordinating contract execution, and securing required approvals.  Ã¢Â€Â¢	Prepare cost allocation, submits certification of funds availability form (Form 5), and the requisition document form (W720) into Finance.Net, and monitors in the systems, to be aware of when contract actions can be started, and the accompanying documents can be completed.   Ã¢Â€Â¢	Ensure contract compliance through the analysis of documents; preparing, reviewing, and modifying contract specifications; and making funding recommendations on existing contracts.  Ã¢Â€Â¢	Prepare temporary staff orders received from liaisons from the various responsibility areas within DSS/HRA/DHS, to have an accurate measure of the temporary staffing needs, which will be used for the procurement method to secure responsible contractors who will provide the services that DSS/HRA/DHS needs.   Ã¢Â€Â¢	Monitor contractor performance and compliance through observation, standard reporting documentation and by the information contained in audit reports, to ensure that the performance of contractors is in good enough standing to award, renew, or extend a contract, or where performance is unsatisfactory, terminate a contract.    Ã¢Â€Â¢	Monitor and track budgeted expenditures, monitor the availability of budgeted funds through the Financial Management System (FMS) and makes recommendations for continued funding and/or defunding of contracts.    Ã¢Â€Â¢	Ensure compliance with SBSÃ¢Â€Â™ Minority/Women Business Enterprise (MWBE) participation goals established by Local Law 63.   Ã¢Â€Â¢	Coordinate the hiring of clerical and professional staff throughout the Agency, ensures that the appropriate temporary staff meets the required qualifications for the assignment, and assists in conducting temporary worker compliance and work performance audits.   Ã¢Â€Â¢	Collaborate with Department ACCO and DACCOs to ensure efficacy of bureauÃ¢Â€Â™s procurement needs and requirements.    Ã¢Â€Â¢	Liaison with staff in Office of Budget Administration, the ACCOÃ¢Â€Â™s office, DSS/HRA/DHS Vendor Payments Unit and Vendors on any contracting related issue that is within that areaÃ¢Â€Â™s jurisdiction.</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</si>
  <si>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Ã¢Â€Âœ1Ã¢Â€Â above; or  3. A four-year high school diploma or its educational equivalent and two and one-half years of satisfactory full time professional experience as described in Ã¢Â€Âœ1Ã¢Â€Â above; or  4. A combination of education and/or experience equivalent to Ã¢Â€Âœ1Ã¢Â€Â, Ã¢Â€Âœ2Ã¢Â€Â, or Ã¢Â€Âœ3Ã¢Â€Â above. College education may be substituted for professional experience under Ã¢Â€Âœ2Ã¢Â€Â or Ã¢Â€Âœ3Ã¢Â€Â above at the rate of 30 semester credits from an accredited college for 6 months of experience. However, all candidates must have at least a four year high school diploma or its educational equivalent and 6 months of the experience described in Ã¢Â€Âœ1Ã¢Â€Â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</si>
  <si>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</si>
  <si>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PROCUREMENT ANALYST CIVIL SERVICE TITLE OR BE PERMANENT IN A COMPARABLE TITLE ELIGIBLE FOR 6.1.9 TITLE CHANGE.   CLICK APPLY NOW BUTTON</t>
  </si>
  <si>
    <t>Analyst, Talent and Organizational Development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</si>
  <si>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Analyst, Talent and Organizational Development will work within DEMÃ¢Â€Â™s Strategic Services Unit, under the guidance of the Human Resources Business Partner, but in extremely close coordination with DEMÃ¢Â€Â™s other units.  The Analyst, Talent and Organizational Development will be charged with responsibilities including, but not limited to, the following:  Ã¢Â€Â¢ Overall program management support  Contribute to the effective, efficient management of programs falling under the TOD Team (Ã¢Â€ÂœTOD programsÃ¢Â€Â) and partner with existing program managers to support day-to-day operations. Including conducting research and presenting findings regarding best practices for recruitment, onboarding, and retention of staff. Ã¢Â€Â¢ Ongoing program development  Partner with program managers to identify and implement recommended policy changes and process improvements. Develop program resources and tools to support continuous improvement. Ã¢Â€Â¢ Budget management and performance tracking support  Support invoice management and budget tracking for TOD programs. In addition, contribute to timely, accurate reporting of performance metrics for TOD programs, including collecting and analyzing data. Ã¢Â€Â¢ Special project support  Serve as a project manager for distinct talent, organizational, and workforce development special projects. Ã¢Â€Â¢ Communications materials development  Develop and revise division-wide materials to communicate updates, successes, and challenges to varied audiences, ranging from internal stakeholders to the public. Ã¢Â€Â¢ Deliverable production  Support the development of high-quality deliverables for internal and external communications (print and online communications).</t>
  </si>
  <si>
    <t>Ã¢Â€Â¢ At least two years of responsible full-time work experience, preferably within a people operations, learning and development, or strategic planning context. Ã¢Â€Â¢ Excellent written, verbal, and graphic communication skills, with ability to produce polished, well-structured deliverables. Ã¢Â€Â¢ Strong personal commitment to efficiency and motivation to develop and apply new expertise. Ã¢Â€Â¢ Strong problem-solving skills and a track record of taking initiative to solve identified needs, with appropriate and timely stakeholder consultation along the way. Ã¢Â€Â¢ Energy efficiency background or knowledge is a plus. Ã¢Â€Â¢ City government background or knowledge is a plus.</t>
  </si>
  <si>
    <t>Public Service Loan Forgiveness  As a prospective employee of the City of New York, you may be eligible for federal loan forgiveness programs and state repayment assistance programs. For more information, please visit the U.S. Department of EducationÃ¢Â€Â™s website at StudentAid.gov/PSLF</t>
  </si>
  <si>
    <t>Please go to www.nyc.gov/careers or www.nyc.gov/ess for current NYC employees and search for Job ID #573796.  NO PHONE CALLS, FAXES OR PERSONAL INQUIRIES PERMITTED.  NOTE: ONLY THOSE CANDIDATES UNDER CONSIDERATION WILL BE CONTACTED.</t>
  </si>
  <si>
    <t>2023-BWS-001-Water Operations Intern, Shokan</t>
  </si>
  <si>
    <t>2389 Route 28A, Shokan, Ny</t>
  </si>
  <si>
    <t>ASHOKAN - OE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</si>
  <si>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Working within the Source Water Operations Division (SWO) in the Shokan Region, under direct supervision the selected candidate will assist in three major tasks.  The candidate will assist the Operations Support &amp; Services Section (OSS) with a variety of office and field-based projects. The selected candidate will assist in developing a One-drive library of CAT-RR record drawings and Standard Operating Procedures to be available to project managers, offering support of successional planning for the Division and Directorate.  Additionally, this candidate will continue the project of inputting all CATRR related preventative maintenance tasks into CMMS.  This candidate will also work to develop a One-Drive database of all the known Water Operations Division infrastructure that will be available to assist staff with responding to Dig Safe NY mark-out requests.  This information will provide value to future staff tasked with responding to the mark-out requests.  The selected candidate will also review and fine tune the Dig Safe NY polygons created around DEP infrastructure to help reduce the number of mark out requests received by the Division.  As needed, the candidate will work with engineers in the research for engineering solutions, developing plans and specifications for contract work.  The selected candidate may also help to oversee construction projects, to determine if the work complies with the contract specifications, and to monitor progress against established timelines. The candidate will also assist with work related to Capital project support in the Shokan, Grahamsville and Downsville Regions.  Candidate to work to develop bid specifications for the subsequent demolition contract to the CRO-603 contract and also work to develop purchase orders to have the Hazardous Materials Survey and Cultural Analysis completed at the recently acquired Sternizke Property and work with BEPA for the SHPO approval and CEQRA Negative Declaration.   The intern will prepare and submit a report of what was accomplished and identify what further actions need to be completed and offer suggestions for improvement. The selected candidate(s) will be exposed to real-life engineering problems that will require an understanding of engineering fundamentals, engineering management reports, and projects schedules.  Candidate will be responsible for adhering to and complying with all environmental, health and safety laws, Agency policies, rules, and regulations.</t>
  </si>
  <si>
    <t>- Student must currently be enrolled at a college/university at the undergraduate level majoring in Civil, Mechanical, Environmental or Structural Engineering. - Student must have at least a 2.5GPA (on a 4.0 scale)  - Student must have at least a sophomore class standing  - Map/survey/blueprint reading is preferred.  College level coursework in science and engineering.  Selection Criteria:  - Strong writing skills; effective interpersonal skills.  - Familiarity and/or experience with computers/software; including the Microsoft Office suite and OneDrive. - Leadership skills; self-motivation; and ability to work well with minimal supervision.</t>
  </si>
  <si>
    <t>The internship location will be in Shokan, NY without ready access to mass transit options.</t>
  </si>
  <si>
    <t>Senior WebSphere Administrator</t>
  </si>
  <si>
    <t>IT AUTOMATION AND MONITORING E</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</si>
  <si>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10,000 diverse professionals and knowledge experts.  The successful candidate will serve as a Senior WebSphere administrator in the Information Technology Division.   Responsibilities will include but are not limited to:   Ã¢Â€Â¢	8+ years of experience in administering IBM WebSphere and Tomcat application servers; Ã¢Â€Â¢	Ability to quickly learn and administer application servers that DOC procures for future    critical application needs. Ã¢Â€Â¢	Experience working as part of large-scale enterprise IT organization supporting mission    critical applications; Ã¢Â€Â¢	Excellent problem-solving skills and attention to detail; Ã¢Â€Â¢	Ability to interact effectively with stakeholders, technical staff, operations managers, project managers; Ã¢Â€Â¢	Strong and articulate verbal and written communication skills;</t>
  </si>
  <si>
    <t>1. Do you have a baccalaureate degree in computer science, engineering or a related field from an accredited college and four years of satisfactory full-time experience related to IT automation engineering, monitoring engineering 'and/or' management of infrastructure?  2. Do you have eight years of satisfactory full-time experience related to IT automation engineering, monitoring engineering 'and/or' management of infrastructure?  3. Do you have education and/or experience which is equivalent to 1 or 2 above?</t>
  </si>
  <si>
    <t>Ã¢Â€Â¢	Strong experience and in-depth knowledge of installing, administering and maintaining IBM WebSphere application servers. Ã¢Â€Â¢	Strong experience in maintenance of https web servers/load balancers. Ã¢Â€Â¢	Experience in deploying web-based applications in a clustering environment. Ã¢Â€Â¢	Experience with performance testing of web applications to determine memory utilization, GC for    WebSphere application servers.  Ã¢Â€Â¢	Ability to do performance tuning of WebSphere app server(s)/web server(s) environment. Provide    solutions to resolve out of memory issues. Ã¢Â€Â¢	JVM (Java Virtual Machine) heap tuning. Ã¢Â€Â¢	Ability to code in one or more scripting languages such as UNIX Shell Scripting (Bourne, Korn,    C and Bash), JACL, JYTHON, Perl. Ã¢Â€Â¢	Proficient &amp; experienced with Tomcat installation, administration and maintenance. Ã¢Â€Â¢	Experience with monitoring tools such as JMeter, HP Load Runner. Ã¢Â€Â¢	Strong experience and in-depth knowledge of SuSe or RedHat Linux servers.  Ã¢Â€Â¢	Experience with databases such as DB2 and SQL server is required. Ã¢Â€Â¢	Analyze all aspects of the existing infrastructure and recommend modifications that will enhance    system reliability, availability, serviceability and scalability  Ã¢Â€Â¢	Work with teammates and other teams to identify and address systems problems.  Ã¢Â€Â¢	Perform incident and problem resolution  Ã¢Â€Â¢	Ability to generate reports and troubleshoot system performance Ã¢Â€Â¢	Ability to learn and administer application servers that DOC procures for future critical application needs Ã¢Â€Â¢	Excellent interpersonal relations, communications, people skills and a self-starter</t>
  </si>
  <si>
    <t>All new hires must be vaccinated against the COVID-19 virus per MayorÃ¢Â€Â™s Executive Order 75 prior to employment, unless a reasonable accommodation for exemption is received and approved by the hiring agency.</t>
  </si>
  <si>
    <t>For City employees: Go to Employee Self-Service (ESS) -  www.nyc.gov/ess and search for Job ID# 479577 For all other applicants: Go to https://a127-jobs.nyc.gov and search for Job ID# 479577 Submission of a resume is not a guarantee that you will receive an interview. Only those candidates under consideration will be contacted.</t>
  </si>
  <si>
    <t>Machinist</t>
  </si>
  <si>
    <t>MACHINIST</t>
  </si>
  <si>
    <t>Daily</t>
  </si>
  <si>
    <t>1 Bay St., S.I.,Ny</t>
  </si>
  <si>
    <t>F&amp;GA-Pier 7 Maintenance</t>
  </si>
  <si>
    <t>Under supervision, does bench, general shop and outside machinist work aboard the vessels and terminals of the Staten Island Ferry; performs related work.  EXAMPLES OF TYPICAL TASKS: Sets up and operates machine shop equipment, such as engine lathes, shapers, milling machines, drill presses and grinders. Uses machinist tools and instruments. Inspects, overhauls and repairs all types of main and auxiliary stationary power plants, marine propulsion systems, in shop, on vessels, and in terminals. Directs subordinates in the performance of various maintenance and/or repair tasks. Prepares reports and requisitions; maintains records and inventories of supplies and materials. Performs tasks in accordance with American Bureau of Shipping and United States Coast Guard regulations. May operate a motor vehicle. Walks to and from machines and tool storage areas. Climbs stairs to get to work areas. Climbs around and over objects. Stands for an extended period of time while operating machine tool equipment. Reads small numbers and markings for precision measurements. Uses sight and hearing to avoid injury from moving vehicles and rotating machine tool equipment. Listens to supervisorÃ¢Â€Â™s instructions and communicates orally in a noisy environment. Walks over greasy concrete surfaces. Lifts metal objects weighing up to 60 pounds. Works in areas that are: dusty and dark; contain traces of vehicle/engine exhaust gases; and have strong odors from grease, lubricants, solvents.</t>
  </si>
  <si>
    <t>1. Five years of full-time satisfactory experience as a machinist; or  2. At least two and one-half years of full-time satisfactory experience as a machinist plus sufficient full-time experience as a machinist helper or an apprentice machinist, or training of a relevant nature acquired in an approved trade, technical or vocational high school to make up the equivalent of five years of the required experience. Six months of acceptable experience will be credited for each year of helper or apprentice experience or approved relevant training acquired in an approved trade, technical or vocational high school, up to a maximum of two and one-half years.</t>
  </si>
  <si>
    <t>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t>
  </si>
  <si>
    <t>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</si>
  <si>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572365.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</si>
  <si>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hours/Monday-Friday</t>
  </si>
  <si>
    <t>1 Bay Street. Staten Island, NY 10301</t>
  </si>
  <si>
    <t>Public Health Advisor, Bureau of Public Health Clinics</t>
  </si>
  <si>
    <t>PUBLIC HEALTH ADVISER</t>
  </si>
  <si>
    <t>Constituent Services &amp; Community Programs Health</t>
  </si>
  <si>
    <t>303 9Th Ave., N.Y.</t>
  </si>
  <si>
    <t>Clinical Operations</t>
  </si>
  <si>
    <t>The Bureau of Public Health Clinics (BPHC)- Sexually Transmitted Infections (STI) has the mission of improving the sexual heath of all New Yorkers.Ã‚Â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TheÃ‚Â BPHC-STI Ã‚Â operates 8 STI clinics throughout New York City (NYC). PHC requests approval to hire 1 Public Health Advisor, Level II  Duties will include but not be limited to: Manage collection rooms, disinfect surface areas after each collection Perform nasopharyngeal swabbing and HIV rapid INSTI tests Prepare specimen collection kits for patients Provide HIV test results Deliver specimens to Quickie Lab Answer patient questions and inquiries Review patients' reasons for visit Conduct confidential advising of patients when diagnosed with STI, HIV or Covid to refer for follow-ups, as appropriate Enter data into the EMR/EPIC: Post patient results and other information, when applicable Establish and maintain effective communication and working relationships with staff and management to meet employee and client needs and objectives Perform other duties as assigned, including wait room presentations and announcements, health promotion and presentations, etc.</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</si>
  <si>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</si>
  <si>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</si>
  <si>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542301.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</si>
  <si>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Sustainability Counsel</t>
  </si>
  <si>
    <t>280 Broadway, 7th Floor, N.Y.</t>
  </si>
  <si>
    <t>Sustainability</t>
  </si>
  <si>
    <t>Join the fight against climate change and take advantage of a unique opportunity on the cutting edge of climate policy at the New York City Department of Buildings. DOB has an essential role in implementing New York CityÃ¢Â€Â™s ground-breaking climate policies, including Local Law 97, which significantly reduces greenhouse gas emissions from the cityÃ¢Â€Â™s largest buildings. The DepartmentÃ¢Â€Â™s Bureau of Sustainability is actively developing the policies and regulations needed to advance New York CityÃ¢Â€Â™s climate goals. In a city where buildings contribute nearly three-quarters of our greenhouse gas emissions, a focus on efficiency, building energy usage, and decarbonization is critical. DOB is committed to becoming the nationÃ¢Â€Â™s premier municipal building organization, enhancing the quality of life for all New Yorkers, and making our city a safer and healthier place to live. Become a member of DOBÃ¢Â€Â™s Bureau of Sustainability team and make a real difference.  Under supervision, with some latitude for independent judgment and unreviewed action and decision, performs legal work pertaining to sustainable building, including the following: Ã¢Â€Â¢	Provide legal advice to the Department of Buildings, Bureau of Sustainability team on sustainable building issues, including energy efficiency, reduction of greenhouse gas emissions, and renewable and clean energy.  Ã¢Â€Â¢	Conduct legal and policy research in support of Sustainability team initiatives. Ã¢Â€Â¢	Analyze federal, state, local, and international statutes and regulations.  Ã¢Â€Â¢	Draft and edit regulations, proposed legislation, legal memos, policy documents, and responses to letters and other inquiries.   Ã¢Â€Â¢	Assist in the development of building sustainability policy.   Ã¢Â€Â¢	Work collaboratively with all members of the Sustainability team and with agency colleagues and partners. Ã¢Â€Â¢	Actively undertake and participate in special projects and assignments. Ã¢Â€Â¢	Any other duties as assigned.</t>
  </si>
  <si>
    <t>Ã¢Â€Â¢	Excellent writing, legal research, and critical thinking and analytical skills. Ã¢Â€Â¢	Experience working with various stakeholders to achieve consensus.  Ã¢Â€Â¢	Demonstrate initiative, resourcefulness, and the ability to work independently and as part of a team on multiple assignments with minimal supervision. Ã¢Â€Â¢	Experience with New York City and New York State legislative processes. Ã¢Â€Â¢	Knowledge of the Building Code and environmental policy and legislation.  Ã¢Â€Â¢	Knowledge of Microsoft Office programs, West Law etc.</t>
  </si>
  <si>
    <t>Only candidates with at least six months of experience developing policy related to sustainability, resiliency, or environmental protection will be considered</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</si>
  <si>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</si>
  <si>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Data Quality Analyst</t>
  </si>
  <si>
    <t>Technology, Data &amp; Innovation Policy, Research &amp; Analysis</t>
  </si>
  <si>
    <t>Mgt. Info. Systems &amp; Review</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</si>
  <si>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Bureau of Management Analysis and Planning (MAP) is headed by an Assistant Commissioner and reports directly to the NYC Fire Commissioner. MAPÃ¢Â€Â™s core responsibilities include measuring, tracking and analyzing the DepartmentÃ¢Â€Â™s strategic objectives, day-to-day operations and emergency responses to protect lives and property. Within MAP, Data QualityÃ¢Â€Â™s primary responsibility is to ensure the quality of data and metrics for internal and external reports, create dashboards and perform ad-hoc data retrieval from FDNY databases.   The Fire Department of the City of New York (FDNY) seeks a full-time City Research Scientist Level III in the Bureau of Management Analysis and Planning. Reporting directly to the MAP Director of Data Science and Innovation, under supervision with some latitude for independent initiative and judgement, the analystÃ¢Â€Â™s primary responsibilities will include serving client data needs through retrieving, collecting and collating data for annual and ad-hoc reports. The analyst will: respond to internal and external reporting mandates; compile descriptive analytics for agency stakeholders including Fire and EMS Operations, Fire Prevention, Fire Investigation and other administrative bureaus; provide both qualitative and quantitative policy analysis, data visualization and metrics in support of tracking and evaluating Department initiatives and pilot programs. Additionally, the Analyst will provide detailed reporting on equity and inclusion initiatives, and track requests for the City Open Data and Equity initiatives involving metrics and data.   Tasks include retrieving data from Oracle databases, identifying and managing best practices for use of agency data, providing technical documentation of data management and regularly interfacing with stakeholders to collect requirements and understand department operations and policies for analytical projects. The position requires demonstrated proficiency in SQL, Excel, data visualization software such as Tableau and a good knowledge of statistical methods. Essential skills for this position include excellence in technical and policy analysis; writing and communicating technical concepts to nontechnical stakeholders; a commitment to being a team player with strong communication skills; the ability to disseminate findings through written and verbal communication.</t>
  </si>
  <si>
    <t>Candidates will have demonstrated fluency in SQL, Excel, data visualization software such as Tableau and/or other scripting software or BI tools utilized in data management and descriptive analytics. Experience with relevant statistical packages in: Python, R, STATA, or other relevant tools. Previous work utilizing Python or R, or experience in policy analysis, research and publications a plus.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</si>
  <si>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**This position is grant-funded.</t>
  </si>
  <si>
    <t>Director of Digital Strategy (Communications Officer)</t>
  </si>
  <si>
    <t>COMMUNICATIONS OFFICER</t>
  </si>
  <si>
    <t>Communications &amp; Intergovernmental Affairs</t>
  </si>
  <si>
    <t>Communications</t>
  </si>
  <si>
    <t>The Communications Team supports the work of the ComptrollerÃ¢Â€Â™s office to secure a thriving future for all New Yorkers by disseminating information, highlighting key initiatives, and advancing the conversation on key policy objectives. The Team provides the public-facing voice of the office, working with the press to share information, using digital tools to communicate directly with New Yorkers, and creating communications products to explain the work of the office.     The Director of Digital Strategy will develop and implement the officeÃ¢Â€Â™s digital strategy in coordination with the Communications Team.  Duties and responsibilities of the position include, but are not limited to, the following:   - Develop and implement digital strategies across email, web and social media platforms to engage and inform New Yorkers about the CityÃ¢Â€Â™s economy and the work of the ComptrollerÃ¢Â€Â™s office, informed by data and industry best practices.   - Maintain a content calendar across all platforms and work with the Digital Strategist to implement it.    - Create, edit, and/or approve multi-media digital assets and accompanying written copy to tell stories and visualize data for use on social media across platforms.   - Manage a constituent email program to provide regular updates and information to a broad audience.   - Work with team members to align press and digital strategy, and strategize with partners to amplify shared goals.    - Performs other related duties and functions as required.</t>
  </si>
  <si>
    <t>1. A baccalaureate degree from an accredited college and at least four (4) or more years communications experience in a government, advocacy, labor, or an equivalent private setting; or,  2. A satisfactory equivalent of education and experience mentioned above</t>
  </si>
  <si>
    <t>- Experience with graphic design and multi-media content production. Familiarity with Canva, Adobe InDesign, LightRoom, and Premiere Pro or other design and editing software is strongly recommended.   - Experience with email strategy and data management.   - Data visualization experience with Tableau, Excel, GIS, Microsoft Power BI or other tools would be a plus.   - Strong attention to detail, and communications judgement.   - Some familiarity with policy and budget issues that pertain to the work of the NYC ComptrollerÃ¢Â€Â™s office.    - Ability to speak and write in a language other than English would be a plus.   - Ability and enthusiasm to work in a fast-paced environment with multiple stakeholders.     - Strong commitment to racial and economic justice, public service, and a team culture that values collaboration and feedback.</t>
  </si>
  <si>
    <t>TO APPLY, GO TO: Employment Opportunities at www.comptroller.nyc.gov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</si>
  <si>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Program Manager, Bureau of Harlem Neighborhood Health</t>
  </si>
  <si>
    <t>CONSULTANT (PUBLIC HEALTH-SOCI</t>
  </si>
  <si>
    <t>161-169 East 110 Street</t>
  </si>
  <si>
    <t>CHECW-HRLM NEIGHBORHOOD HLTH.</t>
  </si>
  <si>
    <t>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DepartmentÃ¢Â€Â™s lines of work directed at eliminating racial inequities for preventable health conditions, which are rooted in historical and contemporary injustices and discrimination, including racism.  CHECWÃ¢Â€Â™s aim is to eliminate racial inequities resulting in premature mortality, with a focus on chronic disease, by addressing the social and environmental factors that impact health.  The goal of this renewed approach is to increase placed-based investments in priority neighborhoods with community programming and services based on epidemiology; influence and leverage the health system to promote whole-person care; and intensify the agencyÃ¢Â€Â™s approach to tackle big salt and sugar, big tobacco, the built environment and other determinants of health.   Specific Duties &amp; Responsibilities:  Ã¢Â€Â¢	Supervise a team of Social Workers for the Asthma Counseling Program.   Ã¢Â€Â¢	Develop, implement and document plans of care to help the child achieve good control and meet achievement criteria. Monitor child and family outcomes.   Ã¢Â€Â¢	Review participant data and plans of care in program database for timely and ongoing evaluation.   Ã¢Â€Â¢	As needed, provide case management services to ensure that children with asthma receive appropriate medical care, can adhere to their treatment plans and maintain a home environment free of asthma triggers.   Ã¢Â€Â¢	Work with Community Coordinator to devise an annual strategic plan to increase and maintain recruitment and referral resources.   Ã¢Â€Â¢	Organize and lead regular group case reviews with Asthma Counseling team and other case management/care coordination partners.   Ã¢Â€Â¢	Collaborate with schools, daycare staff and other community-based programs to identify children with asthma.   Ã¢Â€Â¢	Elevate barriers to care and management through community-based referrals and advocacy to ensure a holistic approach to participant's needs and systems change.   Ã¢Â€Â¢	Provide feedback to Director of Asthma Initiatives that helps identify social determinants of health affecting asthma participants.   Ã¢Â€Â¢	Conduct community-based asthma education delivery and trainings including Asthma 101 presentations and trainings to healthcare providers on available community-based services.   Ã¢Â€Â¢	Attend neighborhood health fairs and other community requests for events.   Ã¢Â€Â¢	Work with Community Coordinator with planning and hosting East Harlem Asthma Center of Excellence (EHACE) events for participants of asthma programming.   Ã¢Â€Â¢	Other duties as assigned by Supervisor.</t>
  </si>
  <si>
    <t>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Within 18 months of the date of appointment, all candidates will be required to obtain a certificate as Certified Social Worker (CSW) issued by the New York State Department of Education.</t>
  </si>
  <si>
    <t>Amended in Preferred Skills:  Ã¢Â€Â¢	A valid Clinical Social Work License (LCSW) issued by the New York State Department of Education Ã¢Â€Â¢   **	Experience in social work case management especially in neighborhoods that bear a disproportionately high burden of illness and premature death ** Ã¢Â€Â¢	Successfully lead a team and able to multi-task Ã¢Â€Â¢	Strong interpersonal skills with ability to build trust and maintain relationships with community partners and participating families Ã¢Â€Â¢	Excellent written and oral communication skills Ã¢Â€Â¢	Experience with Microsoft Office applications Ã¢Â€Â¢	Willing and able to commute to different DOHMH and partner sites throughout the City</t>
  </si>
  <si>
    <t>Certification/License Requirements  ***Within 18 months of the date of appointment, all candidates will be required to obtain a certificate as Certified Social Worker (CSW) issued by the New York State Department of Education.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</si>
  <si>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430590.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</si>
  <si>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of Inclusionary Housing for the Division of Development</t>
  </si>
  <si>
    <t>ADMINISTRATIVE PROJECT DIRECTO</t>
  </si>
  <si>
    <t>Inclusionary Housing</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</si>
  <si>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agencyÃ¢Â€Â™s effort to develop affordable housing, through new construction and preservation of existing affordable housing. The Inclusionary Housing division, operating within the Office of DevelopmentÃ¢Â€Â™s Division of Housing Incentives, administers the Voluntary Inclusionary Housing (VIH), Mandatory Inclusionary Housing (MIH), Privately Financed Affordable Senior Housing (PFASH), and Cure programs (collectively, the Ã¢Â€ÂœIH programÃ¢Â€Â) and is instrumental in the implementation of the MayorÃ¢Â€Â™s Housing Blueprint.  Your Impact:  The Inclusionary Housing Program promotes economic integration in areas of the city undergoing substantial new residential development by offering an optional floor area bonus in exchange for the creation or preservation of permanently affordable housing. This fast-paced program operates under tight deadlines and deals with highly complex, technical, and politically sensitive issues, and relies on both the technical and strong leadership skills of the Executive Director of Inclusionary Housing to help meet the agencyÃ¢Â€Â™s goals effectively.  Your Role:  Under the direction of the Assistant Commissioner of Inclusionary Housing, with latitude for independent judgment, initiative and decision-making, the Executive Director oversees the day-to-day operations and transactions in the production pipeline and leads a team of Project Managers in the review and analysis of IH applications and issues. The Executive Director is highly organized, deadline-driven, with exceptional analytical, qualitative, quantitative, and relationship management skills. Technical skills and specialized knowledge in planning, zoning, policy, analysis, underwriting, and negotiating are essential to supporting the Assistant Commissioner in addressing a high volume of complex requests, and in elevating issues for senior management consideration when applicable. The Executive Director must possess strong management and team-building skills, attention to detail, the ability to effectively multi-task and work under pressure, good judgment and excellent customer-service and communication skills, and an ability to successfully collaborate and coordinate with internal and external stakeholders.   Your Responsibilities:  Your responsibilities include, but are not limited to: Ã¢Â€Â¢ In collaboration with the Assistant Commissioner and senior management, oversee the development and implementation of Inclusionary Housing programs to meet the goals of Housing Blueprint and other initiatives. Ã¢Â€Â¢ Oversee and manage transactions in the IH development pipeline, and ensure timely reviews, efficient closings and completions, operational effectiveness, and compliance with regulations, policies, and procedures. Ã¢Â€Â¢ Oversee Project Managers in reviewing and analyzing IH Applications, which includes, but is not limited to: Ã¢Â€Â¢ Financial feasibility analysis and comprehensive underwriting review Ã¢Â€Â¢ Zoning analysis: ensure projects are following all applicable sections of the Zoning Resolution and Rules of the City of New York. Ã¢Â€Â¢ Perform due diligence in accordance with HPDÃ¢Â€Â™s Integrity Review policies and procedures Ã¢Â€Â¢ Direct and conduct complex technical analyses related to the IH programs. Ã¢Â€Â¢ Establish and maintain effective working relationships among staff, internal and external partners and stakeholders, and the public. Ã¢Â€Â¢ Manage and train staff, including establishing appropriate productivity measures, supporting staff in achieving programmatic and agency goals, promoting collaboration among staff, promoting high achievement and skill development/progression, overseeing staff in their performance of their responsibilities, and evaluating and providing constructive feedback to staff. Ã¢Â€Â¢ Ensure quality control across all staff deliverables. Ã¢Â€Â¢ In collaboration with the Director of Operations, actively participate in and lead discussions on improving program processes to increase efficiency and effectiveness; participate in requirements gathering, testing, and other processes with HPD Tech to support the development of new applications. Ã¢Â€Â¢ Manage administrative functions such as setting productivity goals, tracking, reporting and compliance. Ã¢Â€Â¢ Respond promptly to requests for information and oversee the production of detailed reports, memoranda, presentations, and written correspondence regarding projects, programs, new initiatives, or other special projects, as needed. Ã¢Â€Â¢ Use sound judgment in flagging politically sensitive and complex inquiries for the Assistant Commissioner and/or other senior staff, and in interacting with outside parties, including other agencies and developers and their agents. Ã¢Â€Â¢ In partnership with the Assistant Commissioner, serve as the programÃ¢Â€Â™s liaison and representative to developers, banks, architects, attorneys, Community Boards, local organizations, and other government agencies. Ã¢Â€Â¢ Communicate any personnel issues to the Assistant Commissioner and Director of Operations in a timely manner. Ã¢Â€Â¢ Collaborate with other HPD divisions to achieve agency goals, as well as to identify, monitor and/or resolve project, program, and policy issues.</t>
  </si>
  <si>
    <t>1. A baccalaureate degree from an accredited college and four years of experience in one or more of the following areas: community organization, social work, urban development projects, real estate, public administration, or a related field, of which two years must have been in a field directly related to neighborhood improvement such as housing, community organization, urban renewal or planning, or real estate. A Law Degree or graduate work in an appropriate field may be substituted for up to two years of the general experience required; or    2. Education and/or experience equivalent to 1, including part-time and/or volunteer experience.</t>
  </si>
  <si>
    <t>Candidates should have a record of achieving results in a fast-paced environment, experience managing programs as well as seeking ways to improve programs and procedures, strong financial analysis skills including financial modeling and financial statement analysis, strong managerial experience, and be detailed-oriented, self-motivated, and able to manage multiple projects and meet deadlines. Candidates should also demonstrate strong verbal and written communication skills.  Preference will be given to candidates with: Ã¢Â€Â¢ A proven track-record of closing real estate transactions; a strong financial background, including underwriting experience Ã¢Â€Â¢ Knowledge of real estate development, affordable housing finance, various state, local, and federal affordable housing programs and guidelines, and knowledge of HPD development programs Ã¢Â€Â¢ Strong management experience; Ã¢Â€Â¢ Demonstrated analytical skills, and ability to work effectively with others to obtain results promptly Ã¢Â€Â¢ Demonstrated experience performing complex financial analyses; capability of utilizing and developing complex spreadsheets Ã¢Â€Â¢ Excellent judgment and decision-making skills Ã¢Â€Â¢ Excellent interpersonal skills; ability to work effectively in collaboration with and in the supervision of others Ã¢Â€Â¢ Strong facility with Microsoft Office Suite (Excel, PowerPoint, OneNote, Outlook, Visio, Word) required Candidates with a graduate degree in city planning, real estate development, urban studies, business or public administration, finance, architecture, engineering, or another related field are strongly preferred</t>
  </si>
  <si>
    <t>SENIOR OPERATIONAL ADVISOR</t>
  </si>
  <si>
    <t>ADMINISTRATIVE STAFF ANALYST (</t>
  </si>
  <si>
    <t>1002D</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</si>
  <si>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The Family Independence Administration (FIA) is recruiting for one (1) Administrative Staff Analyst NM II, to function as Senior Operational Advisor, who will:  Under the direction of the Family Independence Administration Operations Deputy Commissioner, and with latitude for independent initiative and judgment, performs a variety of professional work with varying degrees of complexity, shifting priorities and is responsible for certain confidential matters related to lawsuits and compliance brought on the behalf of cash and non-cash assistance applicants/participants received directly from applicants/participants or through the Mayor's Office or the offices of elected officials. The Advisor is often required to work both independently and as part of a project. Develops and/or coordinates written responses to the Mayor's Office, City and State agencies, and intra-agency units.  Ã¢Â€Â¢ Analyze comprehensive reports, tracks the process and outcome of decisions related to program   specific issues. Summarizes and highlights findings with recommendations of best options to    assist the Deputy Commissioner in the decision-making process.    Ã¢Â€Â¢ Ensure the Deputy Commissioner' s directions are implemented by establishing benchmarks,    setting expectations, measuring standards, clarifying instruction, monitoring resource allocation   and resolving conflict to deliver maximum execution of objectives.   Ã¢Â€Â¢ Represent the Deputy Commissioner in a decision-making capacity at meetings with senior HRA   personnel, FIA leadership and business partners by providing direction and advise on strategies    to implement new programs and policies.    Ã¢Â€Â¢ Liaise with key external offices and officials, such as the Office of Management and Budget,    Office of the Mayor, City Department of Personnel, State and Federal offices, to achieve mutual    objectives and expedite the resolution of critical needs.   Ã¢Â€Â¢ Develop strategies to standardize and operationalize policy with key staff members including the   Assistant Deputy Commissioners and Executive Regional Managers, supervises the activities of   the assigned staff who perform responsibilities in connection with the daily operations and future    planning for Operations. Assists staff to measurably increase performance efficiency, not only in    their present assignment and duties, but also to prepare them to assume additional responsibilities   as they become necessary.</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</si>
  <si>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</si>
  <si>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Ã¢Â€Â¢ Strong analytical and problem-solving skills.  Ã¢Â€Â¢ Excellent oral communication and writing skills.  Ã¢Â€Â¢ Previous experience managing in a high-paced dynamic environment.  Ã¢Â€Â¢ Possess the ability to handle multiple concurrent activities and    work well in a team environment.  Ã¢Â€Â¢ Supervisory skills.</t>
  </si>
  <si>
    <t>CORRECT PROPOSED SALARY RANGE $94,715 - $120,000 (Annual)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</si>
  <si>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APPLY NOW BUTTON</t>
  </si>
  <si>
    <t>Monday to Friday 9:00amÃ¢Â€Â“5:00pm</t>
  </si>
  <si>
    <t>OFFICE OF EMERGENCY MANAGEMENT</t>
  </si>
  <si>
    <t>HUMAN CAPITAL SPECIALIST</t>
  </si>
  <si>
    <t>EMERGENCY PREPAREDNESS SPECIAL</t>
  </si>
  <si>
    <t>165 Cadman Plaza East</t>
  </si>
  <si>
    <t>Office of the Chief Operating</t>
  </si>
  <si>
    <t>The Human Capital Specialist is responsible for assisting in the daily functions of the HCM team across the areas of recruitment, benefits and timekeeping. Under the direction of the Director and Deputy Director of People and Culture the Human Capital Specialist will be responsible for:  Ã¢Â€Â¢	 Be the subject matter expert and main point of contact in all aspects of the agencyÃ¢Â€Â™s Health Benefits, including assisting employees with health benefit related questions and scheduling follow-up appointments with employees regarding the submission of forms  Ã¢Â€Â¢	Be the subject matter expert and main point of contact for Department of investigations (DOI) form processing. This includes notarizing and sending completed documents to DOI Ã¢Â€Â¢	Manage all aspects of the agencyÃ¢Â€Â™s Personnel Folders, including organizing and creating new hire and promotional folders, sending Traveling Personnel Files and logging resigned employee files in the agencyÃ¢Â€Â™s records management system  Ã¢Â€Â¢	Process and submit all Oath of Office forms and payments  Ã¢Â€Â¢	Prepare all New Hire, Processing, Benefit and Intern packages   Ã¢Â€Â¢	Present New Hire Orientation and Benefit Orientation on a weekly basis  Ã¢Â€Â¢	Run Processing Appointment meeting for potential New Hires  Ã¢Â€Â¢	Schedule follow-up appointments with employees regarding New Hire documentation and answer any questions  Ã¢Â€Â¢	General personnel administration, maintenance, and follow up including reporting, filing and scanning. Ã¢Â€Â¢	Assist in the agencyÃ¢Â€Â™s Recruiting efforts Ã¢Â€Â¢	Log Job Vacancies into NYCAPS Ã¢Â€Â¢	General Data Entry in the agencyÃ¢Â€Â™s Human Resources Data Base  Ã¢Â€Â¢	Assist with revamping the agencyÃ¢Â€Â™s Internship program  Ã¢Â€Â¢	Special projects as assigned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</si>
  <si>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1. A masterÃ¢Â€Â™s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Ã¢Â€Âœ1Ã¢Â€Â above; or  3. A four-year high school diploma or its educational equivalent approved by a stateÃ¢Â€Â™s  department of education or a recognized accrediting organization and six years of satisfactory full-time professional experience in the areas listed in Ã¢Â€Âœ1Ã¢Â€Â above, at least two years of which must have been in one of those areas, or another specialized area to which the appointment is to be made.</t>
  </si>
  <si>
    <t>Ã¢Â€Â¢	At least three-five years of human resources experience Ã¢Â€Â¢	Three-five years of City human resources experience is preferred  Ã¢Â€Â¢	Excellent verbal and written communication skills Ã¢Â€Â¢	Proactive and independent with the ability to take initiative. Ã¢Â€Â¢	Excellent time management skills with a proven ability to meet deadlines. Ã¢Â€Â¢	Proficient in Microsoft Office Suite or related software. Ã¢Â€Â¢	Working knowledge of NYCAPS, CHRMS and other City programs Ã¢Â€Â¢	Working knowledge of City health benefit forms and processing Ã¢Â€Â¢	Working knowledge of City on-boarding processes and policies Ã¢Â€Â¢	Notary is preferred</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</si>
  <si>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Human Capital Management (HCM) team coordinates all aspects of employee relations and organizational culture, which includes but is not limited to the areas of talent management, employee relations, payroll and timekeeping, benefits, HRIS and analytics, HR compliance, change management, organizational and performance management. The Human Capital team is seeking a specialist to support the teams talent management, benefits, and timekeeping areas.</t>
  </si>
  <si>
    <t>Current City Employees: Apply via Employee Self-Service (ESS).  Go to Recruiting ActivitiesÃ‚Â¿Careers and search Job ID# 559103  Non-City Employees/External Candidates: Apply via NYC Careers. Go to www.nyc.gov/careers/search and search Job ID# 559103  	 	NOTE: ONLY THOSE CANDIDATES UNDER CONSIDERATION WILL BE CONTACTED.</t>
  </si>
  <si>
    <t>Monday-Friday 9-5</t>
  </si>
  <si>
    <t>165 Cadman Plaza East Brooklyn, NY 11201</t>
  </si>
  <si>
    <t>Production Specialist for the Division of Tenant Resources</t>
  </si>
  <si>
    <t>Production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</si>
  <si>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Production Specialists in the Division of Tenant Resources are expected to perform the same functions to provide necessary and important services to assist and expedite Section 8 vouchers to HPD clients.  Production Specialists provide an essential function which is to assist the other units with various tracking and sorting of section 8 client documents.  Production Specialists may attend workshops or assist with community events.  Additionally, Production Specialists will perform duties and responsibilities to ensure participant cases are accurately screened and reviewed for completeness and in compliance with Federal HUD Rules and Regulations.  Your Role The selected candidate will serve as a Production Specialist in the Continued Occupancy Unit within the Division of Tenant Resources.  Candidate will be responsible for, but not limited to, the following: Ã¢Â€Â¢	Reviewing recertification packages to ensure all documents are in order Ã¢Â€Â¢	Sort, record time/date and assign incoming electronic mail Ã¢Â€Â¢	Maintain electronic files by uploading relevant documents Ã¢Â€Â¢	Tracking packages and correspondence for accurate return dates Ã¢Â€Â¢	Ensuring documents submitted to unit are distributed in an organized and timely manner Ã¢Â€Â¢	Entering data into Elite or another unit database for follow-up Ã¢Â€Â¢	Contacting participants to inquire about recertification packages and deadlines Ã¢Â€Â¢	Assisting clients with inquiries regarding documents mailed and/or forwarding calls to appropriate units Ã¢Â€Â¢	Meeting with participants to assist with completion of recertification packages Ã¢Â€Â¢	Processing annuals and interim certifications</t>
  </si>
  <si>
    <t>Ã¢Â€Â¢	Strong Communication Skills  Ã¢Â€Â¢	Strong Customer Service Focus Ã¢Â€Â¢	Computer Proficiency  Ã¢Â€Â¢	Bilingual a Plus Ã¢Â€Â¢	Section 8 or other Rental Subsidy experience a Plus</t>
  </si>
  <si>
    <t>Apply online.</t>
  </si>
  <si>
    <t>Security Architect</t>
  </si>
  <si>
    <t>IT SECURITY SPECIALIST</t>
  </si>
  <si>
    <t>IT &amp; Telecom</t>
  </si>
  <si>
    <t>The New York City Department of TransportationÃ¢Â€Â™s (DOT) IT &amp; Telecom division is seeking a capable Information Security Engineer, who enjoys security work and possesses both deep and wide expertise in the cybersecurity space. Under the direction of the Executive Director of Information Security and in coordination and cooperation with DOT business units, the successful candidate will help implement and monitor security controls, conduct regular system tests and ensuring continuous monitoring of the Agency's information systems. Promptly respond to all security incidents and provide thorough post-event analyses. Make things more secure by protecting system boundaries, keeping computer systems and network devices hardened against attacks and securing the Agency's information.                                                                                                                                                                     Responsibilities:  Ensure that security architecture and designs, plans, controls, standards, and policy/procedures conform with best practices and are aligned with Citywide security policies, and the AgencyÃ¢Â€Â™s strategic security plan; Plan, define and maintain policies, standards, configuration standard operating procedures and guidelines regarding security, identity, and access; Monitors industry developments; liaises with vendors. Ensures compliance with Citywide and agency security policies and standards. Recommends updates and improvements to agency security policies and standards; Identify probable system exposure, compromise, problems, or design flaws and escalates issues to limit serious performance impact; Define, manage, and monitor data security, confidentiality, integrity, and availability; Analyze and design security controls to secure network infrastructure to maximize performance and capacity; Plan and initiate  new security infrastructure architecture or design changes;  Consult with business units to provide IT Security policy guidance; As per requirement, offers support to application development, network, server, database and storage teams regarding new technologies, services, and system requirements; Define, manage, and monitor security systems, including procedures for detecting, reporting, and responding to computer security incidents; Serves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Liaise with vendors, as necessary; Monitor developments regarding various IT architectural platforms, including hardware, software and network communication components, operating systems, LDAP, server networking, basic load-balancing, DNS, certificate management, and HTTPS; Review and analyze design and/or accreditation documentation to ensure appropriate security controls are in place; Perform security assessments of applications and network infrastructure; Oversees multiple projects; Architect, design, implement, maintain, and operate information system security controls and countermeasures; Responds to information systems security incidents, implement, countermeasures, and recovery from computer-based attacks, unauthorized access, and policy breaches; interacts and coordinates with third-party incident responders, including law enforcement.</t>
  </si>
  <si>
    <t>A baccalaureate degree from an accredited college and four years of satisfactory full-time experience related to projects and policies required by the particular position; or,  Education and/or experience which is equivalent to 1 above.</t>
  </si>
  <si>
    <t>Preferred Skills: A solid understanding of information security standards &amp; methodologies; Experience working with cloud security and governance tools, cloud access security brokers (CASBs), and server virtualization technologies; Security database management systems, software applications and technologies; Experience with Endpoint Detection and Response products and services; Experience performing threat modeling and design reviews to assess security implications and requirements for introduction of new technologies; Experience with one or more major cloud service provider (AWS, Google Cloud, or Microsoft Azure); Experience with software vulnerabilities, how CVEs are reported, and how they relate to specific system packages and remediations; Experience in building and maintaining security systems; Detailed technical knowledge of database and operating system security; Experience with network security and networking technologies and with system, security, and network monitoring tools; Thorough understanding of the latest security principles, techniques, and protocols; Familiarity with web related technologies (Web applications, Web Services, Service Oriented Architectures) and of network/web related protocols; Problem solving skills and ability to work under pressure; Windows and Linux skills desired; Experience with SIEM tools; Certifications such as CISSP, GSEC, CEH or CISM desired; Previous role as a Security Architect.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</si>
  <si>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</si>
  <si>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All resumes are to be submitted electronically.  Current City Employees: Please log into Employee Self Service (ESS) at https://hrb.nycaps.nycnet, follow the Careers link and search for Job ID number 549839.  All other applicants: Please go to www.nyc.gov/careers/search and search for Job ID Number 549839.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</si>
  <si>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ELECTRICIAN'S HELPER</t>
  </si>
  <si>
    <t>ELECTRICIANS HELPER</t>
  </si>
  <si>
    <t>Hazen St-Sod-Supp.Svcs., E.Elm</t>
  </si>
  <si>
    <t>F.M.R.D. Civilian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</si>
  <si>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Under direct supervision, the Electrician's Helper assists an Electrician in installing, repairing, replacing and maintaining electric wiring systems, appliances, apparatus and equipment according to the provisions of the New York City Electrical Code and approved plans and specifications; assists electricians in pulling wires and testing electrical systems; replaces defective light switches, plugs and lighting fixtures; checks signal systems; keeps electricians supplied with materials, tools and supplies; cleans working areas, machines, tools and equipment; performs routine machine operations; may operate motor vehicles or equipment in the performance of assigned duties; and perform related duties as required.</t>
  </si>
  <si>
    <t>1. Three years of full-time satisfactory experience as an electrician's helper or apprentice electrician; or  2. At least one and one-half years of full-time satisfactory as an electricianÃ¢Â€Â™s helper or apprentice electrician plus relevant education or training in a trade school, technical school or vocational high school approved by a stateÃ¢Â€Â™s Department of Education or a recognized accrediting organization to make up the equivalent of remaining experience. Six months of acceptable experience will be credited for each year relevant education or training.</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</si>
  <si>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*All candidates who apply must have taken and passed exam number 2011 or be permanent in the title of Electrician's Helper.</t>
  </si>
  <si>
    <t>For City employees: Go to Employee Self-Service (ESS) - www.nyc.gov/ess and search for Job ID#533043 For all other applicants: Go to https://a127-jobs.nyc.gov and search for Job ID#533043 Submission of a resume is not a guarantee that you will receive an interview. Only those candidates under consideration will be contacted.</t>
  </si>
  <si>
    <t>Assistant Team Leader</t>
  </si>
  <si>
    <t>ASSISTANT CIVIL ENGINEER</t>
  </si>
  <si>
    <t>Bridge Repair/PM Headquarters</t>
  </si>
  <si>
    <t>Under general supervision, with great latitude for the exercise of independent judgment or action, in the ERBPM section of the Bureau of Bridge Maintenance, Inspection, and Operations, performs civil engineering work of moderate difficulty and responsibility and may supervise subordinate employees.  The Assistant Civil Engineer will focus on performing inspections and overseeing preventive maintenance work being done by contractors on the East River Bridges; conduct field surveys and maintenance operations; prepare design plans, sketches, working drawing, maps, and technical specifications; engage in the conduct of investigations and studies pertaining to bridge inspections; ensure that safety standards and governmental standards are maintained.  This ACE should drive a motor vehicle or take public transportation to various work sites.</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</si>
  <si>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</si>
  <si>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Ability to perform inspections in all weather conditions which will include nights and weekends.  A strong background in AutoCAD and MS office suite are required. Ability to drive city owned vehicle. Preference will be given to those with a Motor Vehicle DriverÃ¢Â€Â™s License valid in the State of New York which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</si>
  <si>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reachable on the Assistant Civil Engineer list.  * Job Location- MBPM FO Ã¢Â€Â“ Astoria Queens  * This is a list call request.  Candidate must be serving permanently in the Assistant Civil Engineer title, or eligible under the 55a program.</t>
  </si>
  <si>
    <t>Resumes may be submitted electronically using the following method.  For City employees only, go to Employee Self Service (ESS), Careers, and Search for Job ID# 552159 For other applicants, go to www.nyc.gov/careers and search for Job ID# 552159  Appointments are subject to OMB approval.  Only candidates selected for an interview will be contacted.  No telephone inquiries please.</t>
  </si>
  <si>
    <t>7:00 Ã¢Â€Â“ 14:30    Lunch:  Ã‚Â½ hour</t>
  </si>
  <si>
    <t>MBPM FO Ã¢Â€Â“ Astoria Queens</t>
  </si>
  <si>
    <t>Team Lead Systems Developer</t>
  </si>
  <si>
    <t>Mis Admin,Network Sysms Dvlpmt</t>
  </si>
  <si>
    <t>The New York City Administration for ChildrenÃ¢Â€Â™s Services' Office of Information Technology (OIT) Business Solutions department is responsible for building the systems that provide operational, analytical and managerial support functions, as well as IT resource management, for the entire agency.  Working closely with different business stakeholders within the agency, Business Solutions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Under managerial supervision with the broadest scope for independent initiative and judgment will lead the effort of complex application development according to requirements/specifications using primarily Dynamics and SQL Server and associated languages and tools in a variety of systems development life cycle (SDLC) methodologies, including Waterfall, Agile and Hybrid Agile. The Team Lead Systems Developer will be responsible for the following duties:   Ã¢Â€Â¢ Design, develop, program and implement in assigned project utilizing MS Dynamics on cloud and/or on premises with SQL Server backend, .net technologies and other related technologies. Ã¢Â€Â¢ Design, develop, program and implement in assigned project utilizing ADX Studio/ADX Portals. Ã¢Â€Â¢ Create packages, triggers and procedures, scheduling, tuning jobs and ETL process across multiple databases such as SQL Server, Oracle.  Ã¢Â€Â¢ Develop SQL Server Reporting Services reports. Ã¢Â€Â¢ Utilize version control systems such as TFS. Ã¢Â€Â¢ Create Technical Design Documents. Ã¢Â€Â¢ Perform unit and integration testing. Ã¢Â€Â¢ Interact with customers to comprehend product requirements. Ã¢Â€Â¢ Explain technical concepts to users and help them understand the solutions implemented. Ã¢Â€Â¢ Estimate timeframe to implement specifications. Ã¢Â€Â¢ Works with the business analysts and team to program the specifications. Ã¢Â€Â¢ Provide updates to Project Manager and supervisor. Ã¢Â€Â¢ Participate in project meetings. Ã¢Â€Â¢ Quick to learn, self-motivated, and enthusiastic; work well within a team environment and with minimal supervision.  Ã¢Â€Â¢ Comfortable working with defined project plans and contributing estimates to the planning process.  Ã¢Â€Â¢ Able to meet and deliver on deadlines and work well under pressure.  Ã¢Â€Â¢ Follow guidelines and standards as set forth by ACS and OIT. Ã¢Â€Â¢ Supervise and mentor staff. Ã¢Â€Â¢ Conduct performance evaluations and other supervisory duties. Ã¢Â€Â¢ Design, develop, program and implementsin assigned project utilizing Power Apps. Ã¢Â€Â¢ Create, assist and enforce Standards and Best practices across multiple technological disciplines. Ã¢Â€Â¢ Create training plans for staff.</t>
  </si>
  <si>
    <t>Ã¢Â€Â¢ 8 yearsÃ¢Â€Â™ experience using database technologies such as SQL Server, CRM tools such as MS Dynamics, .Net and other technologies. Ã¢Â€Â¢ 5 yearsÃ¢Â€Â™ experience and very good working knowledge of MS Dynamics, Kingsway software, and related tools Ã¢Â€Â¢ 5 years database development Experience using SQL 2012 and above - designing database tables; develop packages, functions, and stored procedures, database Job Scheduling. Ã¢Â€Â¢ 5 yearsÃ¢Â€Â™ experience with SSRS and other related reporting tools. Ã¢Â€Â¢ 1-year experience with PowerApps. Ã¢Â€Â¢ 1-year experience ADX Studio/Portals. Ã¢Â€Â¢ Knowledge of Oracle 11g or above - designing complex packages, functions, and procedures, ETL process and developing Reports preferable. Ã¢Â€Â¢ Knowledge of BI Tool such as Tableau, Microsoft Power BI &amp; BI Publisher Ã¢Â€Â¢ Knowledge of UNIX CRONTAB and/or Shell scripting / Power shell will have advantage. Ã¢Â€Â¢ Knowledge and programming experience in Oracle, PL/SQL  Ã¢Â€Â¢ Experience with version control systems, preferably TFS.  Ã¢Â€Â¢ Versed in different development methodologies (Iterative, Agile, Scrum etc.).  Ã¢Â€Â¢ Strong communication, analysis, and problem-solving skills.  Ã¢Â€Â¢ Experience in creation of design documents. Ã¢Â€Â¢ Experience performing in lead role and mentored staff  Ã¢Â€Â¢ Quick to learn, self-motivated, and enthusiastic; work well within a team environment and with minimal supervision.  Ã¢Â€Â¢ Comfortable working with defined project plans and contributing estimates to the planning process.  Ã¢Â€Â¢ Able to meet and deliver on deadlines and work well under pressure.  Ã¢Â€Â¢ Follow guidelines and standards as set forth by ACS and OIT.</t>
  </si>
  <si>
    <t>Click on the Apply Now button</t>
  </si>
  <si>
    <t>JOB CENTER DIRECTOR</t>
  </si>
  <si>
    <t>ADMINISTRATIVE JOB OPPORTUNITY</t>
  </si>
  <si>
    <t>109 E 16Th St., N.Y.</t>
  </si>
  <si>
    <t>The Director of the Office of Project Services will be responsible for assisting the Executive Director in the development and implementation of policies as it relates to the centralization and automation of the Office of Project Support.  The Director of the Office of Project Services will also be responsible for monitoring overall results, evaluating programmatic initiatives and outcomes, and conducting recurring and/or ad hoc studies as needed to gauge program effectiveness.    Family independence Administration Office of Project Services is recruiting for one (1) Administrative Job Opportunity Specialist, NM-II to function as Job Center Director, who will:  *  Direct the on-site management, planning and monitoring of all activities that contribute to the     timely delivery of varied public assistance to eligible persons/families, by ensuring that the     expenditure of public funds through the public assistance programs are in conformity with the     Federal and State laws and all relevant Agency policies. Ensures compliance with mandated     signage being properly displayed.    *  Oversee the activities of the various program components of the Family Independence     Administration Job Centers/Model Offices which includes, but is not limited to, the     Family Services Call Center, Riverview Job Center, Union Square Job Center,    Refugee Job Center, Residential Treatment Services Center and Senior-Works Job     Center; the latter of which are designed to facilitate service delivery to specialized populations     in order to minimize wait time and assist participants in achieving maximum self-sufficiency.    *  Direct the Job CenterÃ¢Â€Â™s efforts in implementing Welfare Reform, which mandates that all     able-bodied recipients participate in appropriate work-related activities, that all barriers that     prevent self-sufficiency are overcome and that the Agency's goal to meet the Federal participation     rate is met; maintains a direct relationship with Back-To-Work employment vendors in an effort to     assist participants obtain/retain employment and become self-sufficient.    *  Direct Recertification activities in a timely manner and in compliance with all City, State and Federal     mandates by assisting staff in providing services that are consistent with Agency standards, while     upholding the dignity of the participants served and ensuring positive relationships are maintained with     community organizations and elected officials within the Center's geographical area.     *  Supervise and provides technical support and training to the Deputy Directors in the application     function/recertification functions of public assistance/food stamp grants, acts as the principal     representative and spokesperson of the Job Center in meetings with the MayorÃ¢Â€Â™s Office,    community groups, City, State and Federal agencies; responds to service complaints in a     timely and accurate manner.    *  Oversee the daily operation of the Job Center/Model Office which involves overall case management    functions that include screening, referral, provision of appropriate public assistance benefits, advocacy,     and coordination of all Human Resources Administration (HRA) and provider services.    *  Determine training needs of Job Center staff; oversee planning and development of comprehensive    training programs of staff development; monitor and evaluate training curriculum to ensure that    agency and program goals are met; monitors staffÃ¢Â€Â™s attendance at training; assess the     effectiveness of training; manage all staff development initiatives.   *  Develop and monitor productivity enhancement protocols related to eligibility screening, participation    in work related activities, comprehensive data collection and case record coordination; analyze major     problems and prepare management reports recommending solutions/corrective actions to meet     Agency goals.   *  Direct and monitor the Fair Hearing process; improve the Fair Hearing Win rate which measures    whether Job Center actions are successfully upheld by providing supervision and leadership to center     employees; work closely with supervisory staff to ensure that services are provided appropriately and     in a timely manner and ensures timely compliance with Fair Hearing decisions.   *  Manage the Center's performance goals and submits operating and performance reports in     accordance with prescribed assignments to the Regional Manager; direct development and     preparation of management reports that summarize, highlight and analyze fluctuations in Center     activities/performance; recommends, implements and monitors corrective actions, where problems     are discerned.   *  Coordinate the CenterÃ¢Â€Â™s Job-Stat presentations; hold monthly Center-Stat meetings and utilize     these sessions to improve the CenterÃ¢Â€Â™s overall performance.</t>
  </si>
  <si>
    <t>Qualification Requirements  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</si>
  <si>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Ã¢Â€Â¢	Well Organized Ã¢Â€Â¢	Excellent Communication Skills (verbal and written) Ã¢Â€Â¢	Knowledge of Cash Assistance Processes Ã¢Â€Â¢	Superior Leadership/Supervisory Skills Ã¢Â€Â¢	Ability to work well in a fast-paced deadline driven environment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</si>
  <si>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</si>
  <si>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Apply Now Button</t>
  </si>
  <si>
    <t>9:00am-5:00pm</t>
  </si>
  <si>
    <t>Summer College Intern (Technical)</t>
  </si>
  <si>
    <t>30-30 Thomson Ave L I City Qns</t>
  </si>
  <si>
    <t>Pub Bldgs/Executive</t>
  </si>
  <si>
    <t>FOR DETAILED PROGRAM INFORMATION, PLEASE GO TO WWW.NYC.GOV/DDC AND CLICK ON EMPLOYMENT FOR THE SUMMER INTERNSHIP PROGRAM 2023 ANNOUNCEMENT.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t>
  </si>
  <si>
    <t>The program is geared toward students majoring in engineering, architecture, construction management, urban planning, and/or sustainability design, entering sophomore/junior/senior in college.</t>
  </si>
  <si>
    <t>Your cover letter must include: 1) what year (sophomore, junior, or senior) you will be entering in the Fall of 2023; and 2) a brief statement (no more than 250 words) describing your short term and long-term career goals, and what you hope to accomplish/experience by participating in DDCÃ¢Â€Â™s Summer Internship Program.</t>
  </si>
  <si>
    <t>30-30 Thomson Avenue, LIC, NY 11101</t>
  </si>
  <si>
    <t>Laboratory Microbiologist, Bureau of the Public Health Laboratory</t>
  </si>
  <si>
    <t>LABORATORY MICROBIOLOGIST</t>
  </si>
  <si>
    <t>455 First Ave., N.Y.</t>
  </si>
  <si>
    <t>Virology/Immunology</t>
  </si>
  <si>
    <t>Our mission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of more than 200 laboratory professionals, research scientists, safety experts, fellows, trainers, interns and volunteers as they continue to make history at the world's first municipal public health laboratory. The New York City Department of Health and Mental Hygiene (NYCDOHMH), Public Health Laboratory is seeking to hire a Laboratory Microbiologist II.   DUTIES WILL INCLUDE BUT NOT BE LIMITED TO:   * Perform a variety of routine and/or complex laboratory tests following established procedures.   * Able to accurately interpret and record results of testing.   *Follow established in-process quality control procedures including recording data.   * Perform routine and /or preventive maintenance on laboratory equipment.   * Maintain sufficient supply of materials, reagents for all assays.   * Cross-train in other units/sections of the PHL for surge events as needed.   * Require participating in urgent tests during off-hours as needed.   * Train personnel on appropriate test methods and techniques as needed.   * Contribute to team effort by accomplishing related results as needed.  * Perform related duties as required.</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</si>
  <si>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the biological, chemical, or physical sciences or medical technology, and one year of experience as a microbiologist performing at the technician or higher level in a clinical or environmental laboratory setting; or  2. An associate degree in medical technology, or sixty college credits from an accredited college or university, accredited by regional, national, professional,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Ã¢Â€Âœ1Ã¢Â€Â above; or  3. A four-year high school diploma or its educational equivalent approved by a StateÃ¢Â€Â™s Department of Education or a recognized accrediting organization plus any combination of college education and experience described in Ã¢Â€Âœ1 or Ã¢Â€Âœ2Ã¢Â€Â above to make up the equivalent of five years of education and experience. One year of experience credit will be given for each 30 semester credits of college education which includes at least 3 credits in mathematics and at least 3 credits in either chemistry or biology. However, all candidates must have at least one year of acceptable experience as described in Ã¢Â€Âœ1Ã¢Â€Â above.</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</si>
  <si>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</si>
  <si>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</si>
  <si>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528055.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</si>
  <si>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06/New York City residency is not required at this time. **</t>
  </si>
  <si>
    <t>DEPT OF PARKS &amp; RECREATION</t>
  </si>
  <si>
    <t>Data Analytics Specialist</t>
  </si>
  <si>
    <t>Arsenal 830 Fifth Ave, New Yor</t>
  </si>
  <si>
    <t>Asst Comm for Inn &amp; Per Mgmt</t>
  </si>
  <si>
    <t>Data Analytics, part of the division of Innovation &amp; Performance Management, is responsible for fostering a data-informed NYC Parks by leveraging data to produce insights that cross divisional perspectives, and to create a culture of data use throughout the agency.  Major Responsibilities  Ã¢Â€Â¢ Under direction, with wide latitude for the exercise of independent judgment and initiative, perform applied research and conduct analyses to detect and predict patterns, answer complex questions and extract insight. Develop experience creating complex predictive or prescriptive models to improve agency operations. Ã¢Â€Â¢ Perform complex information technology project work that delivers usable software systems, analytical products and technology solutions for business needs. Ã¢Â€Â¢ Drive improvement initiatives using collaborative techniques, emerging methodologies and automation tools. Ã¢Â€Â¢ Acquire, clean, integrate, analyze and interpret disparate datasets using a variety of geospatial and statistical data analysis and data visualization methodologies, reporting and authoring findings where appropriate.  Ã¢Â€Â¢ Coach other data users on the acquisition and usage of new data sources, tools and analytical methods. Ã¢Â€Â¢ Communicate complex analytical and scientific processes and results to internal and external stakeholders, including both technical and non-technical audiences. Ã¢Â€Â¢ Advance efforts to take a data-informed approach to ParksÃ¢Â€Â™ work. This includes collaborating with division data owners to identify data sets, conduct data audits and assist in the development and implementation of processes to improve data interoperability, support data quality and data publication.</t>
  </si>
  <si>
    <t>1.	Extensive working knowledge of Parks dataset quality and database structure, including deep knowledge of at least one dataset, including business practices that exist around it. 2.	Demonstrated expertise in statistical, analytical and data visualization software, especially ArcGIS, SQL tools, and relevant Python libraries. 3.	Experience supporting users with the above software tools, as well as Excel-based charting, statistical and analytical functions. 4.	Proven track record of conducting quantitative and/or geospatial research. 5.	Knowledge of relevant industry standards, best-practices and scientific literature. 6.	High level of proficiency in communicating and presenting both verbally and visually to stakeholders at all levels of the organization. 7.	Ability to apply independent judgment on complex technical and data issues and to resolve problems effectively. 8.	Ability to think strategically and maximize improvements for a given effort. 9.	Prior experience and leadership working in interdisciplinary teams bridging information technology and subject matter expertise. 10.	Familiarity with open-source packages and prototyping skills such as experience with d3.js. 11.	Valid New York State driver license.</t>
  </si>
  <si>
    <t>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</si>
  <si>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569110. Do not access ESS using nyc.gov/ess from a Parks computer.  2) Parks &amp; City Employees: From a Non-Parks computer: Access Employee Self Service (ESS) by going to nyc.gov/ess or use this link: https://a127-ess.nyc.gov/. Once in ESS, go to Careers and search for Job ID# 569110.   Include your ERN and Job ID# 569110 on your cover letter and resume.  All other applicants: Go to nyc.gov/careers/search and search for Job ID# 569110.</t>
  </si>
  <si>
    <t>Arsenal, Manhattan</t>
  </si>
  <si>
    <t>This position is exempt from NYC residency requirements.</t>
  </si>
  <si>
    <t>Assistant Commissioner</t>
  </si>
  <si>
    <t>M4</t>
  </si>
  <si>
    <t>Dcp Operations (Dcp)</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</si>
  <si>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DCP Executive and Central Office teams support the Deputy Commissioner and the Borough and Program offices. The team is comprised of a small number of leaders and experts. Roles and responsibilities include strategic planning; supporting case practice and administrative functions throughout DCP; developing, issuing, and training new policies and procedures; technology planning; coordinating responses on fatalities and critical cases; personnel and budget planning and tracking; emergency preparedness planning; special projects; and liaising and collaborating with internal and external stakeholders.  The Assistant Commissioner for the Division of Child Protection (DCP) Family Services Unit 's (FSU) Strategic Planning and Policy Implementation is an integral member of the leadership team for ACS, one of the countryÃ¢Â€Â™s premier childrenÃ¢Â€Â™s Services agencies dedicated to strengthening NYCÃ¢Â€Â™s families and their 1.8 million children. The Assistant Commissioner would report to the Associate Commissioner for the Division of Child Protection (DCP)/ Child Welfare Support Services (CWSS) and FSU Strategic Planning and Policy Implementation with wide latitude for the exercise of independent action and decision making. The Assistant Commissioner will be responsible for oversight, development and management of all aspects of Court Ordered Supervision (COS) services within DCP, and will work closely with the Associate Commissioner for DCP/ Child Welfare Support Services (CWSS) and FSU to direct policy and planning for FSU teams, with the goal of creating a flexible, responsive service delivery system in line with the agency mission and strategic planning with varying levels of intensity along the COS service continuum. The Assistant Commissioner will provide oversight and support to Citywide FSU teams and the services they provide to families under Court Ordered Supervision (COS), contracted providers and community-based partners, that work in collaboration with the FSU staff of the Division of Child Protection. The Assistant Commissioner interfaces directly with Division of Child Protective Borough Commissioners, ACS cross divisional teams, including Family Permanency, Division of Preventive Services and Family Court Legal Services Borough Chiefs and external Community based partners.  Specific duties will include:   Ã¢Â€Â¢ Manage, design, and oversee the implementation of creative planning and solutions, assist in identifying support resource and intervention to effectively address case practice indicators, and challenges within citywide COS services and cross system teams.  Ã¢Â€Â¢ Implement and oversee quality assurance and quality improvement as appropriate to effectuate timely supports COS services for FSU teams. Oversees policy and quality service delivery for Child Protective Family Preservation Program (FPP) and Candidacy Divisions.  Ã¢Â€Â¢ Provide oversight and support to FSU teamsÃ¢Â€Â™ assessment of families under COS, service provision, promote collective cross system partnership with shared decision making in the timely conclusion of Court Ordered supervision, safely.  Ã¢Â€Â¢ Assist in overseeing Candidacy staff, who respond to the needs of the borough offices by providing necessary support, resources, training, and expertise in specific areas and other related assistance.  Ã¢Â€Â¢ Assist in representing the division with any new Requests for Proposals for COS services.  Ã¢Â€Â¢ Take the necessary steps to design and implement creative solutions to improve service delivery to children and families.  Ã¢Â€Â¢ Work closely with leadership across DCP to support ACS and DCP in strategic planning and program analysis.  Ã¢Â€Â¢ Participate in cross-divisional work with other ChildrenÃ¢Â€Â™s Services Divisions and contribute to the ongoing success of Child Stat by providing leadership and support to all DCP offices.  Ã¢Â€Â¢ Work closely with external stakeholders to contribute to transparency and responsiveness with community groups and local organizations.  Ã¢Â€Â¢ Implement necessary management controls and accountability systems for the continuity of COS services operations.  Ã¢Â€Â¢ Contribute to quality responses to critical incidents/ fatality/ media reports, media inquiries, and inquiries for public hearings and events.  Ã¢Â€Â¢ Undertake other projects and responsibilities, as assigned by the Associate Commissioner for DCP/ Child Welfare Support Services (CWSS) and FSU.  Ã¢Â€Â¢ Facilitate close collaboration with other key city agencies and child welfare stakeholder to promote access and availability of needed resources on a community level; works across divisions to enhance and implement ACS agencyÃ¢Â€Â™s Candidacy eligibility improvement strategic plan.  Ã¢Â€Â¢ Assist the FSU/CWSS Associate Commissioner with support, review and oversight of Office of Children and Family Services Candidacy Audits; participates in strategic planning for Candidacy training and Candidacy eligibility for FSU and Candidacy CWSS staff.  Ã¢Â€Â¢ Ensure that work unit is sufficiently staffed, equipped, trained and capable of carrying out its responsibilities in accordance with applicable law, rules, regulations and policy.  Ã¢Â€Â¢ Accountable for the evaluations of subordinates and interfacing with ACS central administrative support to teams to effectively manage staffing backfill.  Ã¢Â€Â¢ Exemplify leadership skills of effective communication, modeling, coaching, educating and support to foster quality supervision with the borough staff on a consistent basis. Ã¢Â€Â¢Carry out other administrative assignments as required.  Ã¢Â€Â¢ May be requested to represent the agency before the City Council and /or other executive bodies.</t>
  </si>
  <si>
    <t>The preferred candidate should possess the following:  Ã¢Â€Â¢ A record of proven managerial or supervisory accomplishments in child protection or a closely related human service field; Ã¢Â€Â¢ Master of Social Work degree or MasterÃ¢Â€Â™s degree in a related discipline; Ã¢Â€Â¢ Excellent communications skills; ability to deal tactfully and effectively with diverse constituencies at all levels and an extensive understanding of child welfare issues; Ã¢Â€Â¢ Knowledge of the NY State Connections comprehensive case management system, or other automated child welfare system; and Ã¢Â€Â¢ Familiarity working with NYCÃ¢Â€Â™s diverse communities; experience and ability to step into an existing unit and assume all responsibility quickly. Ã¢Â€Â¢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</si>
  <si>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</si>
  <si>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563637  For all other applicants go to www.nyc.gov/careers and search for Job ID# 563637. Click on the Apply button.   If you do not have access to a computer, most public libraries have computers available for use.   Only candidates selected for an interview will be contacted.</t>
  </si>
  <si>
    <t>Executive Assistant to the Commissioner</t>
  </si>
  <si>
    <t>Communications &amp; Intergovernmental Affairs Policy, Research &amp; Analysis</t>
  </si>
  <si>
    <t>Executive Staff</t>
  </si>
  <si>
    <t>MUST BE SERVING PERMANENTLY IN THE PRINCIPAL ADMINISTRATIVE ASSOCIATE TITLE OR IN A COMPARABLE PERMANENT TITLE TO APPLY.  The New York City Taxi and Limousine Commission (TLC) is the agency responsible for licensing and regulating New York City's yellow taxicabs, for-hire vehicles (community-based liveries and black cars), commuter vans, paratransit vehicles, and certain luxury limousines. Black cars include app-dispatched car services that can be scheduled on a cell phone. The TLC licenses and regulates approximately 130,000 vehicles and 180,000 drivers, performs safety and emissions inspections, and enforces violations of City and TLC rules and regulations, making it the most active taxi and limousine licensing regulatory agency in the United States. To learn more about the TLC, please visit: www.nyc.gov/taxi The Executive Assistant to the Commissioner will provide support to the TLC Commissioner/Chair, Chief of Staff and Deputy Chief of Staff. The Assistant to the Commissioner will manage the day-to-day operations of the executive office and provide assistance, analysis, and guidance in the management of the agencys administrative staff. Typical tasks may include Providing overall support to the Commissioner/Chair of the agency including managing calendars and correspondence.  Assisting the Commissioner and department heads with operational and process management.  Assisting with coordination on major initiatives.  Participating and playing an active role in planning and organizing Commission Meetings and Public Hearings.  Assisting with the creation of reports, PowerPoint presentations and correspondence to licensees and the general public.  Responding to telephone and email requests for information from licensees, elected officials and the general public and coordinating timely agency responses.  Ensuring meetings have set agendas and individuals identified to lead discussions.  Maintaining project plans and workflow trackers.  Proposing staff development initiatives for agency administrative staff.</t>
  </si>
  <si>
    <t>Interested candidates should have excellent written and verbal communication skills, analytical skills, and an understanding of data. Effective problem-solving skills, and the ability to prioritize, manage time, and engage in multiple tasks in a fast-paced environment. Candidates should be highly motivated and able to work well independently and as part of a team. Experience with analytical and database software like Excel and Access is strongly desired. Substantial experience using Microsoft Word. Demonstrated accomplishment in oversight of clerical and administrative functions.</t>
  </si>
  <si>
    <t>SUPERVISING HOUSING GROUNDSKEEPER (HA)</t>
  </si>
  <si>
    <t>SUPERVISING HOUSING GROUNDSKEE</t>
  </si>
  <si>
    <t>Breukelen</t>
  </si>
  <si>
    <t>Brooklyn Property Management</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</si>
  <si>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</si>
  <si>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A four-year high school diploma or its educational equivalent, and three years of satisfactory full-time gardening experience, at least one year of which must have been in a supervisory capacity.    License/Certificate Requirement  1. Must possess a Motor Vehicle Driver License valid in the State of New York; and  2. Within the first six months of the probationary period, probationers will be required to pass the New York State Department of Environmental Conservation examination for a Commercial Pesticide Applicator Certificate (Category 3A) in ornamental shade tree and turf. The license and certificate described in 1 and 2 above must be maintained for the duration of employment.</t>
  </si>
  <si>
    <t>Three years of satisfactory full-time gardening experience, at least one year of which must have been in a supervisory capacity.</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</si>
  <si>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</si>
  <si>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Resident Engineer</t>
  </si>
  <si>
    <t>CONSTRUCTION PROJECT MANAGER</t>
  </si>
  <si>
    <t>Infra/Constr. Mgmt2/S.East Qns</t>
  </si>
  <si>
    <t>Only candidates who are permanent in the Construction Project Manager title or those who can provide successful registration for the May 2021 Open-Competitive Exam #0169, or the November 2022 Open-Competitive Exam #3042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candidates will be responsible for the supervision and performance of the work on assigned contracts. In addition, the Resident Engineers will serve as the Agency's on-site representative; supervise Junior Engineers and Inspectors; and develop and train staff.</t>
  </si>
  <si>
    <t>1. A four-year high school diploma or its educational equivalent approved by a StateÃ¢Â€Â™s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Ã¢Â€Âœ1Ã¢Â€Â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Ã¢Â€Âœ1Ã¢Â€Â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Ã¢Â€Âœ1Ã¢Â€Â above and the education as described in Ã¢Â€Âœ2Ã¢Â€Â above to equal a total of five years of education and experience. Matriculation in an undergraduate college degree program as described in Ã¢Â€Âœ2Ã¢Â€Â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</si>
  <si>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Preference will be given to candidates that have three years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</si>
  <si>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</si>
  <si>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Director of Discipline</t>
  </si>
  <si>
    <t>Reporting directly to the Deputy Commissioner of Human Resources and Facilities Management, the Department AdvocateÃ¢Â€Â™s role will include managing all aspects of the AdvocateÃ¢Â€Â™s office, including all discipline within the agency, supervising attorneys, investigators and administrative staff, and working with senior management throughout the agency.  Other duties including but not limited to:  Ã¢Â€Â¢	Litigation of all formal disciplinary proceedings and fitness hearings including administrative trials, grievance hearings and arbitrations.  Ã¢Â€Â¢	Appears on behalf of the agency before the Office of Administrative Trials and Hearings (OATH), the Civil Service Commission and the NYC Office of Labor Relations.   Ã¢Â€Â¢	Prepares briefs, motions, legal opinions, affidavits, memoranda, and other papers in anticipation of trials held before the Office of Administrative Trials and Hearings, the NYC Office of Labor Relations, and the Civil Service Commission.   Ã¢Â€Â¢	Advises and assists the Deputy Commissioner in the investigation and formulation of disciplinary settlements.   Ã¢Â€Â¢	Prepares witnesses including supervisors, employees, law enforcement agents and civilian complainants in anticipation of administrative trials and administrative hearings.   Ã¢Â€Â¢	Advises managers on the administration of statutes, rules, regulations, and administrative policies and procedures affecting the Department.  Ã¢Â€Â¢	Advises Executive Staff on NYC Civil Service Law, criminal law as well as Federal and Local laws pertaining to employment and labor law.  Ã¢Â€Â¢	Manages and trains staff attorneys on trial advocacy, trial preparation, depositions, interrogatories, procurement and maintenance of evidence and motion practice.  Ã¢Â€Â¢	Manages and trains investigative staff on conducting official investigations pertaining to employee misconduct. Such training includes conducting investigative interviews, surveillances, procurement and maintenance of evidence and preparing case reports.  Ã¢Â€Â¢	Directs Advocate's staff in the examination of witnesses, supervisors, and civilian complainants regarding allegations of misconduct and/or incompetence made against NYCDOT employees.  Ã¢Â€Â¢	Drafts guidelines and procedures for the Office of the Advocate, including collection of data, confidentiality and timeliness of investigations and adjudications.  Ã¢Â€Â¢	Acts as liaison to Inspector General, Corporation Counsel, Citywide Equity and Inclusion/EEO, and Employee Assistance Program on matters involving employee misconduct and/or incompetence.  Ã¢Â€Â¢	Performs related managerial duties at the request of the Deputy Commissioner of Human Resources and Facilities Management.</t>
  </si>
  <si>
    <t>Ã¢Â€Â¢ At least six years of relevant, recent full-time experience serving in a responsible executive or senior supervisory capacity preferred.  Ã¢Â€Â¢	Experience in government management, litigation, legislation and rulemaking, and government procurement procedures are preferred.  Ã¢Â€Â¢	Ability to investigate and analyze situations to determine facts and render decisions.  Ã¢Â€Â¢	Knowledge of applicable administrative, civil and criminal law, and pertinent provisions of Collective Bargaining Agreements.  Ã¢Â€Â¢	General knowledge of Agency policy and procedures in anticipation of litigation and negotiation for pertinent disciplinary and administrative actions.  Ã¢Â€Â¢	Knowledge and experience in the areas of trial practice.  Ã¢Â€Â¢	Effective advocacy, public speaking, plain language writing, negotiation, and staff supervision.</t>
  </si>
  <si>
    <t>Ã¢Â€Â¢	All resumes are to be submitted electronically.  Ã¢Â€Â¢	Current City Employees: Please log into Employee Self Service (ESS) at https://hrb.nycaps.nycnet, follow the Careers link and search for Job ID number 562583.  Ã¢Â€Â¢	All other applicants: Please go to www.nyc.gov/careers/search and search for Job ID Number 562583.  Ã¢Â€Â¢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</si>
  <si>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M-F/35 hours</t>
  </si>
  <si>
    <t>Analyst - Vendor Management</t>
  </si>
  <si>
    <t>Constituent Services &amp; Community Programs Finance, Accounting, &amp; Procurement</t>
  </si>
  <si>
    <t>Contract Opportunities</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</si>
  <si>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fast-paced, collaborative, service-oriented environment, where flexibility and ability to achieve results are valued. The Vendor Management team is one of the central services groups at MOCS. This position provides support to vendors using the PASSPort system through the Account Request, Enrollment Review, and HHS Accelerator Prequalification processes. The Analyst is supervised by and reports to the Associate Director, Vendor Management, under the direction of the General Counsel, and with latitude for independent judgement, will perform the following job responsibilities, which include but are not limited to:  Ã¢Â€Â¢	Perform delegated and assigned tasks in of PASSPort for account requests, enrollment disclosures, and HHS Accelerator prequalification applications by individuals and companies;  Ã¢Â€Â¢	Review, analyze, and verify information associated with account requests, enrollment disclosures, and prequalification applications. Request additional information from vendors and government agencies to clarify and confirm sufficiency of disclosures; Ã¢Â€Â¢	Communicate results of account request, prequalification application, and enrollment reviews internally through written summaries and externally to vendors through email and by phone; Ã¢Â€Â¢	Appropriately document review and progress on activities in the PASSPort system and out of the system. As needed, record user interaction and categorical data in designated customer services platforms, e.g. JIRA;  Ã¢Â€Â¢	Communicate with stakeholders using various platforms such as email, phone and screensharing; Ã¢Â€Â¢	Troubleshoot issues by utilizing materials, research, creative thinking and problem-solving skills; Ã¢Â€Â¢	Determine when issues should be referred to peers or other units and/or escalated to managers;  Ã¢Â€Â¢	Identify opportunities for and assist in implementing improvements to processes and protocols;  Ã¢Â€Â¢	Contribute to the design and testing of system modifications;  Ã¢Â€Â¢	Assist team members with complex or novel issues;   Ã¢Â€Â¢	Participate in special projects, as assigned.</t>
  </si>
  <si>
    <t>Demonstrate competency and/or history of consistent quality performance in the following areas of responsibility:  Ã¢Â€Â¢	Meet deadlines and work independently while paying close attention to details;   Ã¢Â€Â¢	Establish relationships quickly and maximize positive team dynamics;  Ã¢Â€Â¢	Succinctly and effectively communicate verbally and in writing;  Ã¢Â€Â¢	Excellent interpersonal skills with proven ability to effectively interact with a wide variety of internal and external stakeholders; Ã¢Â€Â¢	Proficient in MS Word, Excel and PowerPoint.</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</si>
  <si>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</si>
  <si>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35 hours/week</t>
  </si>
  <si>
    <t>25 Chapel St, Brooklyn Ny</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</si>
  <si>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two (2) Associate Job Opportunity Specialist IÃ¢Â€Â™s, to function as Case Management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</si>
  <si>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Office Manager</t>
  </si>
  <si>
    <t>ADM MANAGER-NON-MGRL FRM M1/M2</t>
  </si>
  <si>
    <t>1002C</t>
  </si>
  <si>
    <t>Administration &amp; Human Resources Health</t>
  </si>
  <si>
    <t>Early Intervention</t>
  </si>
  <si>
    <t>ONLY PERMANENT EMPLOYEES IN THE TITLE AND THOSE THAT ARE REACHABLE ON THE ADMINISTRATIVE MANAGER CIVIL SERVICE LIST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Ensure smooth office operations and workflow Supervise the Scheduling Unit Supervise the Assistant Office Manager Ensure that referrals are processed in accordance with NYC policies and procedures Work with providers, families and referral sources to improve referral processes.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</si>
  <si>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</si>
  <si>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</si>
  <si>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</si>
  <si>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</si>
  <si>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DISTRICT ATTORNEY RICHMOND COU</t>
  </si>
  <si>
    <t>Assistant District Attorney Deputy Bureau Chief of Appeals</t>
  </si>
  <si>
    <t>ASSISTANT DISTRICT ATTORNEY (S</t>
  </si>
  <si>
    <t>130 Stuyvesant Place, S.I.</t>
  </si>
  <si>
    <t>Appeals</t>
  </si>
  <si>
    <t>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DIVISION The Appeals Bureau is responsible for all appellate advocacy in the Office and serves as the research center for all the officeÃ¢Â€Â™s Assistant District Attorneys. In addition to writing briefs, post-conviction motion responses, and responses to federal habeas corpus petitions, attorneys in the Appeals Bureau assist trial attorneys in the office by assisting in the fashioning of legal arguments, researching case precedents, and providing advice towards the resolution of complex legal questions.  THE ROLE  The Richmond County District AttorneyÃ¢Â€Â™s Office is seeking a full-time admitted Assistant District Attorney (ADA) to serve as the Deputy Bureau Chief in the Appeals Bureau. The Appeals Bureau ensures that properly obtained convictions are upheld and that no defect in the trial-level proceedings unduly affects either the public or the accused. The position involves the drafting of appellate briefs, presentation of oral argument in both the Appellate Division and Court of Appeals, preparation of responses to various post-judgment applications including but not limited to petitions for state and federal habeas corpus relief, and review of responses to FOIL requests. Under the supervision of the Chief of Appeals, The Deputy Bureau Chief will be responsible for post-conviction litigation, including but not limited to:  Ã¢Â€Â¢	Assist the Bureau Chief in overseeing and managing the day-to-day operations of the Appeals Bureau Ã¢Â€Â¢	Assist the Bureau Chief in ensuring that the policies of the District Attorney (DA) are implemented Ã¢Â€Â¢	Provide guidance and counsel to other ADAs and Bureau Chiefs Ã¢Â€Â¢	Assist the Chief of Appeals with the assignments and review of the officeÃ¢Â€Â™s appellate work and the supervision of its appellate lawyers Ã¢Â€Â¢	Direct appeals Ã¢Â€Â¢	Post-conviction motions for vacatur or resentencing Ã¢Â€Â¢	Federal petitions for writs of habeas corpus relief Ã¢Â€Â¢	Other motion practice in the appropriate intermediate appellate court and Court of Appeals</t>
  </si>
  <si>
    <t>1. New York Bar admission 2. Must be a New York State resident</t>
  </si>
  <si>
    <t>Ã¢Â€Â¢	7-10 years of supervisory experience in post-conviction litigation, both trial level and appellate. Ã¢Â€Â¢	Experience with analyzing and implementing legislative changes Ã¢Â€Â¢	Strong analytical, organizational, written, and oral communication skills Ã¢Â€Â¢	Knowledge of all aspects of New York State substantive criminal law and criminal procedure. Ã¢Â€Â¢	Knowledge of CPLR Article 70 habeas corpus and Article 78 petition practice Ã¢Â€Â¢	Knowledge of Federal habeas corpus practice in U.S. District Court. Ã¢Â€Â¢	Knowledge of FOIL, a plus.</t>
  </si>
  <si>
    <t>City Employees Ã¢Â€Â“ Click here and log in to ESS. Non-City Employees Ã¢Â€Â“ Go to https://a127-jobs.nyc.gov/ 	 Ã¢Â€Â¢	Search for job ID number: 565232 Ã¢Â€Â¢	Click on the job business title:  Assistant District Attorney Ã¢Â€Â¢	Click on Ã¢Â€ÂœApply NowÃ¢Â€Â at the bottom of the posting   A writing sample with your cover letter is required. Only candidates under consideration will be contacted. The candidate selected for this position must be a resident of the City of New York or become a resident within 90 days of appointment.  THE RICHMOND COUNTY DISTRICT ATTORNEY IS AN EQUAL OPPORTUNITY EMPLOYER AND A COPY OF THE EQUAL OPPORTUNITY PROGRAMS IS AVAILABLE IN THE HUMAN CAPITAL DIVISION. THE DEPARTMENT MAKES AVAILABLE ACCOMMODATIONS FOR DISABLED APPLICANTS</t>
  </si>
  <si>
    <t>Inspector, Bureau of Veterinary and Pest Control Services</t>
  </si>
  <si>
    <t>PUBLIC HEALTH SANITARIAN</t>
  </si>
  <si>
    <t>Health Public Safety, Inspections, &amp; Enforcement</t>
  </si>
  <si>
    <t>125 Worth Street, Nyc</t>
  </si>
  <si>
    <t>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</si>
  <si>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AMEDNDED **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 I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 Inspect businesses and other establishments for compliance with New York State and NYC COVID-19 regulations.   Identify public health concerns and issue summonses to businesses for non-compliance with required COVID-19 standards.   Educate operators onCOVID-19 regulations to reduce the spread of the virus and protect employees, customers and the public.</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</si>
  <si>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publicÃ¢Â€Â™s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</si>
  <si>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</si>
  <si>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</si>
  <si>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564204.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</si>
  <si>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Investigative Auditor</t>
  </si>
  <si>
    <t>Finance, Accounting, &amp; Procurement Public Safety, Inspections, &amp; Enforcement</t>
  </si>
  <si>
    <t>Default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</si>
  <si>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candidates selected for this position will be responsible for examining and analyzing financial data and reports; conducting financial and programmatic reviews and audits; conducting interviews; conducting reviews of subpoenaed records; doing research to develop investigative leads; preparing reports; and testifying at hearing and court proceedings. The candidates may also be required to work with other prosecutorial agencies and provide support to other squads within DOI.  If selected, the candidates will be fingerprinted and undergo a background investigation.</t>
  </si>
  <si>
    <t>1. A baccalaureate degree from an accredited college in accounting or finance and four years of full-time experience conducting administrative, criminal, or internal investigations in the field of investigation, auditing, law enforcement, security, inspection, or a related field.  2. Certified Fraud Examiner/Certified Public Accountant.   3. At least one year of Audit experience.  4. Strong analytical, written and oral communication skills.</t>
  </si>
  <si>
    <t>All current City Employees may apply by going to Employee Self Service (ESS) http://cityshare/ess Click on Recruiting Activities/Careers and search for the specific Job ID# 569114. All other applicants, please go to www.nyc.gov/jobs and search for the specific Job ID# 569114. .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</si>
  <si>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Treasury Analyst</t>
  </si>
  <si>
    <t>ADMINISTRATIVE CLAIM EXAMINER</t>
  </si>
  <si>
    <t>1004E</t>
  </si>
  <si>
    <t>Treasury Department</t>
  </si>
  <si>
    <t>New York City Housing AuthorityÃ¢Â€Â™s Treasury Department is seeking an experienced Treasury/Financial Analyst with a strong background in Treasury operations, Cash Management, and Financial Analysis.  Having 5-10 years of experience in some or all of these areas and holding certifications in Treasury or in investments is highly desirable.  The selected candidate must have experience in cash management and banking systems and experience working with banks.  In order to be a greater asset to the entire Treasury Team, this position will have the opportunity to be cross-trained in the other divisions of Treasury.  The job description and responsibilities are as follows:  PRIMARY RESPONSIBILITIES: Ã¢Â€Â¢	Leading the cash management team and managing over $1.7 billion. Ã¢Â€Â¢	Prepare and submit the Final Cash Position Report each morning by ~10am, by funding source to ensure the availability of funds for payments and other NYCHA obligations. Ã¢Â€Â¢	Monitor and project the daily flow of funds &amp; daily cash needs for all bank accounts.  Must coordinate Monthly Cash Forecast with Daily Cash Needs. Ã¢Â€Â¢	Prepare, approve and release the daily Intra Agency Wire transfers on various banking systems. Ã¢Â€Â¢	Familiarity with Cash Management Systems (see list of 6 banking systems below). Ã¢Â€Â¢	Prepare, approve and release third party wire transfers requested by various departments. Ã¢Â€Â¢	Responsible for making recurring payments to other agencies on a timely basis: to OPA; NYCERS and IRS.  SECONDARY RESPONSIBILITIES: Ã¢Â€Â¢	Prepare for more than 10 account activities summary reports. Ã¢Â€Â¢	Check the daily Wire Register Reports and prepare for its summary reports. Ã¢Â€Â¢	Prepare daily Reconciliation for the Net Change in Cash Position Reports. Ã¢Â€Â¢	Work closely with bank personnel to resolve any issues regarding fund transfers. Ã¢Â€Â¢	Assist with procurement of cash management services. Ã¢Â€Â¢	Assist with implementation of new cash management services. Ã¢Â€Â¢	Provide various account activity reports to other departments upon requests. Ã¢Â€Â¢	Assist with policy change and making NYCHAÃ¢Â€Â™s cash management group more efficient. Ã¢Â€Â¢	Respond to various departments inquiries related to bank activities. Ã¢Â€Â¢	Research payments as needed. Ã¢Â€Â¢	Participate in monthly cash forecast meeting. Ã¢Â€Â¢	Presentation of cash management subject matters, as needed.  BACKUP RESPONSIBILITIES: Ã¢Â€Â¢       Provide Back up support to:  Cash Management / Treasury Team Members. Ã¢Â€Â¢	Confirm wire activities. Ã¢Â€Â¢	Upload / release ACH (EFT) files. Ã¢Â€Â¢	Perform various duties as needs arise. Ã¢Â€Â¢	Serve as back up to the Deputy Director.  BANKING SYSTEMS: Ã¢Â€Â¢	JPM Chase Access. Ã¢Â€Â¢	JPM Chase Smart Data. Ã¢Â€Â¢	Santander Treasury Link. Ã¢Â€Â¢	Signature Internet Banking. Ã¢Â€Â¢	Deutsche Bank Authentication Gateway. Ã¢Â€Â¢	Bank of America Visa Prepaid Administration Tool (PAT).  Note:  Candidates who do not have the required cash management and banking experience will not be considered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</si>
  <si>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</si>
  <si>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Ã¢Â€Â¢	5-10 years of experience in all or some of the following:   Treasury, banking, cash management, fixed income investing and performance measurement, and financial analysis. Ã¢Â€Â¢	Strong communication skills Ã¢Â€Â¢	Ability to work in a Team environment Ã¢Â€Â¢	Must be proficient in Microsoft Excel, Microsoft Outlook and Microsoft Word Ã¢Â€Â¢	Familiarity of Microsoft Access (Database) Ã¢Â€Â¢	Certifications in Treasury or the Investments arena is desirable</t>
  </si>
  <si>
    <t>1.	For NYCHA employees, preference will be given to employees who have served a period of one year in their current title and level (if applicable).  2.	NYCHA residents are encouraged to apply.</t>
  </si>
  <si>
    <t>Cybersecurity Incident Analyst</t>
  </si>
  <si>
    <t>155 West Broadway New York N Y</t>
  </si>
  <si>
    <t>DSS ACCOUNTABILITY OFFICE NM</t>
  </si>
  <si>
    <t>The Office of Data Security Management is responsible for the implementation and management of the AgencyÃ¢Â€Â™s cyber security program. ODSM works closely with NYC Cyber Command and is tasked with continuously improving the AgencyÃ¢Â€Â™s risk posture by ensuring appropriate security controls are in place to protect the confidentiality, integrity and availability of Agency information resources. The COVID-19 pandemic has accelerated the need to enhance DSS-HRA-DHS cyber security priorities as remote access and teleworking capabilities expanded exponentially.   The Office of Data Security Management is recruiting for (1) Cyber Security Analyst II to function as a Security Incident Analyst who will:   Ã¢Â€Â¢	Assure the effective process of security events monitoring, management and incident response.  Ã¢Â€Â¢	Provide analysis and trending of security log data from many security software products.  Ã¢Â€Â¢	Ensure incident identification, assessment, quantification, reporting, communication and mitigation.  Ã¢Â€Â¢	Provide incident response when analysis confirms actionable incident.  Ã¢Â€Â¢	Install, monitor, tune and manage security devices, including SIEM, Vulnerability Management System, etc.  Ã¢Â€Â¢	Perform threat analysis, modeling, identify threat vectors and develop use cases.  Ã¢Â€Â¢	Create correlation rules for SIEM.  Ã¢Â€Â¢	Integrate standard and non-standard logs in SIEM.  Ã¢Â€Â¢	Continuously improve processes through automation and tools creation</t>
  </si>
  <si>
    <t>Ã¢Â€Â¢	Experience with SIEM.  Ã¢Â€Â¢	Direct experience with at least one of the core SIEM tools as ElasticSearch, IBM QRadar, Splunk.  Ã¢Â€Â¢	Experience in incident response and vulnerability management.  Ã¢Â€Â¢	In depth knowledge of attacker methodologies and containment strategies.  Ã¢Â€Â¢	Strong understanding of networking architectures and routing, OS, application security.  Ã¢Â€Â¢	Possess a comprehensive understand a variety of network protocols including TCP/IP, UDP, DHCP, FTP, SFTP, SNMP, SMTP, SSH, SSL, VPN, RDP, HTTP and HTTPS.  Ã¢Â€Â¢	Strong Windows, Linux knowledge (troubleshooting, performance, tuning, etc.)  Ã¢Â€Â¢	Ability to review log files, conduct correlations, and synthesize analyses.  Ã¢Â€Â¢	Deep knowledge and expertise in industrial standards and best world practices: ISO27K, PCI DSS, ITIL, COBIT, NIST cyber security framework.  Ã¢Â€Â¢	Incident response handling best practices, CompTIA Security+, CEH, OSCP or equivalent.  Ã¢Â€Â¢	Strong interpersonal and communications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</si>
  <si>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</si>
  <si>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Ã¢Â€ÂœAPPLYÃ¢Â€Â NOW BUTTON</t>
  </si>
  <si>
    <t>Monday-Friday 9 AM-5 PM</t>
  </si>
  <si>
    <t>Director of the Supportive Housing Loan Program (SHLP)  for the Division of Special Needs Housing</t>
  </si>
  <si>
    <t>ASSOCIATE HOUSING DEVELOPMENT</t>
  </si>
  <si>
    <t>Special Needs Housing</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</si>
  <si>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Special Needs Housing (DSNH), within the Office of Development, administers three loan programs/initiatives: the Supportive Housing Loan Program (SHLP), the Senior Affordable Rental Apartments (SARA) program, and Homeless Housing Strategic Initiatives (HHSI).   Your Impact: HPDÃ¢Â€Â™s Supportive Housing Loan Program (SHLP) makes loans to non-profit and for-profit developers of permanent supportive housing with on-site social services. Projects developed with SHLP funding must provide 60% of units for homeless, disabled individuals or homeless families with a disabled head-of-household. The remaining 40% can be rented to households from the community earning up to 60% of the Area Median Income.   Your Role:  In your role as the Director of SHLP, you will be responsible for developing pipeline and overseeing loan closings to reach the ambitious production goals set out in Housing Our Neighbors (HON) and the New York City 15/15 Initiative. You will work in close coordination with other divisions within the Office of Development and across HPD, and in partnership with the New York City Housing Development Corporation (HDC), the New York City Department of Social Services (DSS), the New York City Department of Health and Mental Hygiene (DOHMH), and other City, state, and federal agencies on pre-development, operating subsidies, and co-financing for supportive housing projects.  Your Responsibilities:  As Director of SHLP, you will work closely with the Deputy Director and a team of project managers and other key staff to produce new and renovated housing for homeless, disabled single adults and families. Your duties will include but not be limited to:   Ã¢Â€Â¢	In collaboration with the Assistant Commissioner, overseeing the development and implementation of the loan program to meet the goals of Housing Our Neighbors and the New York City 15/15 Supportive Housing Initiative. Ã¢Â€Â¢	Managing the development pipeline for SHLP and ensuring timely, high-quality closings, completions, and conversions of projects.  Ã¢Â€Â¢	Leading negotiations relating to deal structure, funding commitments and other project requirements on behalf of HPD. Ã¢Â€Â¢	Tracking and reporting of key project issues, including timing of project loan closings, construction status, project completion and budget close outs. Ã¢Â€Â¢	Supervising a team of Project Managers who are the primary point of contact for project sponsors, consultants, government agencies, financing partners, and internal agency departments. Ã¢Â€Â¢	Identifying opportunities to train and build out expertise of Division of Special Needs staff. Ã¢Â€Â¢	Managing special projects, including development and implementation of supportive housing initiatives and strategies in conjunction with other City agencies. Ã¢Â€Â¢	Communicating with elected officials, other City agencies, sponsors, lenders, community groups and other stakeholders as necessary, including presenting program materials at interagency meetings, meetings with elected officials and community meetings. Ã¢Â€Â¢	Other responsibilities and initiatives as may be required to ensure the success of the division, the Office of Development, and the Agency.  In addition to the tasks described above, you should have strong managerial and leadership experience, a record of achieving results in a fast-paced environment, and experience managing programs as well as seeking ways to improve programs and procedures. You must be able to assess situations, persuade with concise specific solutions, and coordinate and troubleshoot concerns with internal and external partners.   As a successful candidate, you may be tasked with tracking workflow across the Division, participating in the development of RFPs and policy related projects, and assisting the Assistant Commissioner and others with time-sensitive research and report production and additional administrative activities as required. You should have demonstrated analytical skills and work comfortably with Microsoft Excel. In addition, you should have demonstrated capacity and experience analyzing development proposals using knowledge of financing tools including low-income housing tax credits and bond financing.   There is a strong preference for candidates with significant real estate development experience, knowledge of and interest in the development of supportive housing, housing for the homeless, and related social services, knowledge of the construction process and experience with loan underwriting and project scheduling.</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</si>
  <si>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</si>
  <si>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Strong preference for candidates who possess: Ã¢Â€Â¢	Knowledge of or experience working with NYC capital development sources and underwriting for affordable housing,  Ã¢Â€Â¢	Proficiency using Microsoft Office suite, Ã¢Â€Â¢	Excellent interpersonal and communication skills, Ã¢Â€Â¢	Experience supervising staff with a range of experience levels, Ã¢Â€Â¢	Ability to perform tasks and manage workflow with limited supervision, Ã¢Â€Â¢	Demonstrated capacity for performing multiple tasks, analyzing complex processes, using independent judgment, and conducting difficult negotiations while maintaining a sense of humor, and Ã¢Â€Â¢	Strong track record of working with the supportive housing industry.</t>
  </si>
  <si>
    <t>In order to be considered for this position, applicants must take and pass the Associate Housing Development Specialist open competitive examination (#3053); or be reachable on the promotional list (#3514); or hold permanent civil service status in the Associate Housing Development Specialist title or another civil service title eligible for a rule 6.1.9 transfer and change of title.  Please note that the filing period for the Associate Housing Development Specialist open competitive examination has been extended to March 28, 2023. Additional information, including instructions on how to apply to take the open competitive examination, can be found on the Department of Citywide Administrative Services website: https://www.nyc.gov/site/dcas/employment/how-can-you-find-upcoming-exams.page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</si>
  <si>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LEGAL SECRETARIAL ASSISTANT LEVEL 3</t>
  </si>
  <si>
    <t>LEGAL SECRETARIAL ASST- L2,3,4</t>
  </si>
  <si>
    <t>1022A</t>
  </si>
  <si>
    <t>Communications &amp; Intergovernmental Affairs Finance, Accounting, &amp; Procurement</t>
  </si>
  <si>
    <t>Operations</t>
  </si>
  <si>
    <t>Under supervision, with latitude for independent judgment, performs difficult secretarial and typing duties, including but not limited to: typing briefs, memoranda, indices (e.g. table of authorities, table of contents, etc.) correspondence, legal documents and statistical reports utilizing a variety of computer applications such as Windows, MS Office Suite, Adobe Acrobat, Best Authority, Filesite, etc. Will be expected to transcribe audio or video files; and proofread legal papers, reports and other material in addition to maintaining legal files and other pertinent legal processes. Other related clerical work may include but is not limited to, data entry and redacting content in pdf or audio files. May also supervise subordinate staff, assist in the development of office procedures, answer phones, place and/or screen calls, schedule appointments, and assist with training staff.</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</si>
  <si>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  Skills Requirement  Ability to type at a minimum rate of 55 words per minute. For assignments requiring stenographic skills, candidates must also have the ability to take legal dictation. For certain assignments, individuals may be required to have higher typing and stenographic skills.</t>
  </si>
  <si>
    <t>Candidates must have knowledge of Outlook, Word, and Excel.</t>
  </si>
  <si>
    <t>NOTE: This position is open to qualified persons with a disability who are eligible for the 55-a Program. Please indicate in your cover letter and resume that you would like to be considered for the position under the 55-a Program. 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 ***Must type a minimum of 55 words per minute, with 5 errors or less.****</t>
  </si>
  <si>
    <t>Shift will be determined by position.</t>
  </si>
  <si>
    <t>Agency Press Secretary</t>
  </si>
  <si>
    <t>EXECUTIVE PROGRAM SPECIALIST (</t>
  </si>
  <si>
    <t>PUBLIC AFFAIRS - ADMIN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</si>
  <si>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(BPAC) manages the public information, community outreach and legislative affairs of the Agency. It is responsible for all media inquiries, environmental education, special projects and events, production of all public information, both print and electronic, and has responsibility for managing agency-wide graphic and photographic needs.   DEP is seeking an experienced professional to serve as Agency Press Secretary. The Press Secretary will be responsible for ensuring that all press inquiries are responded to in a prompt, accurate and timely manner. Selected candidate will collaborate with members of the press to provide information, promote awareness and transparency on DEP projects and initiatives.  The Press Secretary will prepare press releases, press advisories, and coordinate with agency colleagues to identify and develop strategies for agency messaging. The chosen candidate will also arrange interviews for the DEP commissioner and/or senior staff with news outlets, and coordinate press events, sometimes involving other City agencies. Additional responsibilities will include the development of engaging multimedia content for social media platforms such as Facebook, Twitter and YouTube to increase viewership and online engagement.</t>
  </si>
  <si>
    <t>Ã¢Â€Â¢	A bachelorÃ¢Â€Â™s degree from an accredited college in business or public administration, journalism, literature, communications, psychology, sociology, political science, urban studies or a closely related field. Ã¢Â€Â¢	Minimum of 7 years of experience in media relations, communications, or a related field demonstrating an increasing scope of work and responsibility; 18 months of this experience must have been in an executive, managerial, or supervisory capacity.  Ã¢Â€Â¢	Management/Supervision must have included supervising staff performing professional work in the areas described above.</t>
  </si>
  <si>
    <t>Ã¢Â€Â¢	Willingness to work non-traditional hours as the position requires the candidate to be on-call late nights, early mornings, weekends, and on holidays. Ã¢Â€Â¢	Effective, excellent and accurate written and oral communications skills; ability to meet short deadlines, exercise good judgement and sensitivity when dealing with critical policy issues.  Ã¢Â€Â¢	Ability to utilize excellent research methods; quick follow-up and response time with colleagues and journalists; provide current and accurate information.  Ã¢Â€Â¢	Must be able to operate in a fast-paced environment, often under short and shifting deadlines and in high-pressure situations. The right individual must also be able to juggle multiple priority assignments effectively. Ã¢Â€Â¢	Fluency in other languages are desirable, but not required.</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</si>
  <si>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</si>
  <si>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59-17 Junction Blvd Corona NY</t>
  </si>
  <si>
    <t>Office of Trials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</si>
  <si>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The New York City Department of Correction seeks to recruit Legal Coordinators for the Office of Trials &amp; Litigation, whose tasks will include but are not limited to the following:    Ã¢Â€Â¢ Maintaining and updating electronic and hard-copy case files, including monitoring case status    and coordinating the various stages of litigation Ã¢Â€Â¢ Preparing, reviewing, filing, and processing documents including: disciplinary charges, discovery,    case closing packages, and notices to appear for compelled proceedings or for conferences or trials    at the Office of Administrative Trials &amp; Hearings (Ã¢Â€ÂœOATHÃ¢Â€Â) Ã¢Â€Â¢ Conferring with Department attorneys, opposing counsel and OATH personnel in preparation for    trial or pre-trial conferences Ã¢Â€Â¢ Performing discovery review, redactions, and production to opposing counsel Ã¢Â€Â¢ Performing legal research under guidance of an attorney Ã¢Â€Â¢ Some physical activity may be required, including lifting and/or carrying boxes and/or files, climbing    stairs and travel by public transportation Ã¢Â€Â¢ Collecting, assembling, and assisting in evaluating evidence and technical data for use in trials and    proceedings Ã¢Â€Â¢ Providing support for special projects and initiatives when necessary.</t>
  </si>
  <si>
    <t>Ã¢Â€Â¢  Experience in handling multiple assignments with competing deadlines with a high degree of detail     and accuracy. Ã¢Â€Â¢  One year of full-time satisfactory experience acquired in the United States, in the performance of     paralegal (legal assistant) services. Ã¢Â€Â¢  Paralegal Certification obtained in the United States from an accredited program or a program     approved by the American Bar   Association.</t>
  </si>
  <si>
    <t>For City employees: Go to Employee Self-Service (ESS) - www.nyc.gov/ess and search  for Job ID# 537872 For all other applicants: Go to https://a127-jobs.nyc.gov and search for Job ID# 537872 Submission of a resume is not a guarantee that you will receive an interview. Only candidates under consideration will be contacted.</t>
  </si>
  <si>
    <t>Early Childhood Education Consultant, Bureau of Childcare</t>
  </si>
  <si>
    <t>CONSULTANT (EARLY CHILDHOOD ED</t>
  </si>
  <si>
    <t>Child Care</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</si>
  <si>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Invest in New York is a two-year grant award to build and expand child care capacity in neighborhoods designated as child care deserts.  An area is identified as a child care desert if there are three or more children under the age of five per available child care slot in a local day care centers, family day care, or group family day care programs.  Lack of access to quality child care is preventing many families from returning to the workforce.  Invest in New York aims to increase access to child care in New York City.  To support this project, the Bureau of Child Care seeks to hire eight Early Childhood Education Consultants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Examine records and files of the child care program, staff and children to ensure compliance with regulations;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a professional conferences and participate in professional development activities related to Early Childhood Education.</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</si>
  <si>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 as the director or educational director of a licensed school or licensed program which is devoted largely to pre-school and/or kindergarten groups and which employs at least two licensed teachers of early childhood education;   (b) as the teacher director of a licensed school or licensed program which is devoted largely to pre-school and/or kindergarten groups and which employs at least one other licensed teacher of early childhood education;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Ã¢Â€Âœ1Ã¢Â€Â above.  Special Note:  Five years of satisfactory teaching experience as a licensed teacher of early childhood education may be substituted for the three years of full-time satisfactory experience as described in 1 above.  Requirements for Assignment Level II  To be considered for assignment to Assignment Level II candidates must have, in addition to meeting the Qualification Requirements above, one additional year of the full-time satisfactory experience described above.</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</si>
  <si>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</si>
  <si>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t>
  </si>
  <si>
    <t>Apply online with a cover letter to https://a127-jobs.nyc.gov/.  In the Job ID search bar, enter: job ID number #  531364.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</si>
  <si>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RESIDENT BUILDING SUPT (HA)</t>
  </si>
  <si>
    <t>ASSISTANT RESIDENT BUILDING SU</t>
  </si>
  <si>
    <t>Mitchel Houses</t>
  </si>
  <si>
    <t>Bronx Property Management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</si>
  <si>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6/02/2022.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</si>
  <si>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</si>
  <si>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1.	For NYCHA employees, this position is open as a promotional opportunity; and on a direct transfer (lateral) basis.  2.	For NYCHA employees, preference will be given to employees who have served a period of one year in their current title and level (if applicable).  3.	NYCHA residents are encouraged to apply.</t>
  </si>
  <si>
    <t>Referral Coordinator</t>
  </si>
  <si>
    <t>Children, Youth, &amp; Families</t>
  </si>
  <si>
    <t>ONLY PERMANENT EMPLOYEES IN THE TITLE AND THOSE THAT ARE REACHABLE ON THE PRINCIPAL ADMINISTRATIVEE ASSOCIATE CIVIL SERVICE LIST ARE ELIGIBLE TO APPLY.  The Bureau of Children, Youth &amp; Families (CYF) is responsible for planning, funding and overseeing much of NYCÃ¢Â€Â™s comprehensive network of child and adolescent community mental health services. ChildrenÃ¢Â€Â™s Single Point of Access (CSPOA) is a centralized referral system for children with serious emotional disturbance who need mental health services to remain at home or in their community. CSPOA can direct children and youth ages 0-21 to a variety of community services.   Duties will include but not be limited to:  Performs in the capacity of secretary to CSPOA Director and CSPOA Supervisor Manage Scheduling of meetings for Director and Supervisor Schedule Staff meetings and transcribe minutes accordingly Schedule 1:1 supervision for all staff Serve as the hiring manager during hiring process including pulling resumes from the database, scheduling interviews, submitting resumes to be qualified and submitting the PAR package Monitor all incoming CSPOA referrals Management of data entry and referral assignments to CSPOA Staff Monitoring all incoming CSPOA calls and/or inquiries Provide technical assistance to individuals regarding available programs and resources Managing presentation requests Other difficult and responsible administrative work as needed.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</si>
  <si>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</si>
  <si>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559411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</si>
  <si>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DEPARTMENT OF FINANCE</t>
  </si>
  <si>
    <t>UX Content Designer Summer Intern</t>
  </si>
  <si>
    <t>SUMMER GRADUATE INTERN</t>
  </si>
  <si>
    <t>Constituent Services &amp; Community Programs Technology, Data &amp; Innovation</t>
  </si>
  <si>
    <t>59 Maiden Lane</t>
  </si>
  <si>
    <t>Office of the CIO</t>
  </si>
  <si>
    <t>The New York City Department of Finance (DOF) is responsible for administering the tax and revenue laws of New York City fairly, efficiently, and transparently, to instill public confidence and encourage compliance while providing exceptional customer service.   The Finance Information Technology (FIT) Division provides support for all facets of DOFÃ¢Â€Â™s computer systems, including hardware, software, applications, and data security.  FIT delivers information and technology solutions that DOF needs to achieve results in collecting revenue for the City of New York.    The Finance Information Technology (FIT) Division is seeking an UX Content Designer Summer Intern who is interested in using their keen sense of user-centered content design and accessibility to benefit New Yorkers. The successful candidate will have the opportunity to gain experience working on both content strategy and writing original content. The UX Content Designer Summer Intern will work closely with experienced designers and developers on the high profile redesign of DOF's website and targeted micro sites. Content work will range from copy writing and editing for web page or micro copy (e.g., buttons, form field descriptions). Their work will help shape what gets turned into code, and will eventually turn into a full-fledged digital service for New Yorkers.  The UX Content Design Intern's responsibilities may include the following:  Ã‚Â· Partner with experienced analysts, designers, and engineers, both within DOF and other City agencies, to create compelling customer-centered interactive web experiences.  Ã‚Â· Perform user research and develop user personas, user goals, journey maps, and visual interfaces.  Ã‚Â· Use analytics data, user feedback an user research to identify the needs of users, map user journeys, and inform content strategy.   Ã‚Â· Design and build content architecture based on user-centered design principles.  Ã‚Â· Lend UX content expertise to the development of wireframes and prototypes.  Ã‚Â· Help lead usability evaluations of wireframes and prototypes.  Ã‚Â· Create and iterate content for our most vulnerable residents to meet policy intent, taking content from discovery to production.   Ã‚Â· Contribute to a consistent user-centered style guide that leads to content that is consistent and accessible.  Ã‚Â· Promote amongst all levels of stakeholders an understanding of content design and how transforming how they communicate with customers improves service delivery.  Ã‚Â· Create content plans for assigned online services, creating roadmaps for change and helping the business owners innovate with how they communicate.</t>
  </si>
  <si>
    <t>Candidates must be currently enrolled in a graduate degree program in an accredited college, university or law school.</t>
  </si>
  <si>
    <t>Ã‚Â·	    Experience writing content strategy and designing content architecture Ã‚Â·           Experience writing quick, clear, accurate user-centered content for web pages and micro sites. Ã‚Â·           Experience using analytics, user feedback, and user research to evaluate and improve content. Ã‚Â·           Nuanced understanding of diversity, equity, inclusion, and accessibility in the context of digital service design Ã‚Â·           Problem-solving orientation  Ã‚Â·	    Empathy toward others  Ã‚Â·           Compelling presentation skills Ã‚Â·	    Graduate course work or previous internship or professional experience in human-centered content design or technology is a plus.  Related Course work: Fundamentals of UX Writing, Content Research &amp; Testing, Accessibility for UX, Evaluating Usability, Human-Centered Design Essentials, Effective User Research, Creating User Personas, Developing UX Design Concept, Content Architecture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</si>
  <si>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t>
  </si>
  <si>
    <t>Unless otherwise indicated, all positions require a five-day workweek.</t>
  </si>
  <si>
    <t>59 Maiden Lane, New York, NY 10038 (Current location but could be subject to change)</t>
  </si>
  <si>
    <t>Recruitment Specialist</t>
  </si>
  <si>
    <t>Administration &amp; Human Resources Legal Affairs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</si>
  <si>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Recruitment Bureau of the Bronx County District Attorney's Office coordinates all recruitment for the Office including attorneys and professional staff. The bureau also oversees the summer internship and clinical externship programs. The Recruitment Specialist will aid in the implementation of all facets of recruitment and will serve as a public face of the Office in recruiting efforts.  JOB RESPONSIBILITIES:  Coordinate recruitment from posting through selection of candidate for hire.  Work with law schools to coordinate on-campus interviews, develop effective recruitment methods for students, and handle candidate-specific issues.  Organize materials for each interview level using a paperless system.  Attend job fairs and recruit candidates.  Train interviewers in interview protocols and procedures . Monitor interviews and ensure a fair and equitable process.  Help coordinate Summer Intern Program including event planning, work assignment allocation, coordinating work evaluations, and processing final reviews.  Input data in our applicant tracking system, arrange interviews, manage due diligence processes and prepare offer letters.  Aid in preparation of legal hiring statistics, update necessary statistical data needed for surveys and reporting materials to senior staff, and Human Resources, when necessary.  Utilize PRISE in order to solicit civil service cert certifications, research employee history, and enter certification dispositions  Process electronic DP-72 transactions and DP-189(s)  All other duties as assigned    QUALIFICATIONS:  A BachelorÃ¢Â€Â™s degree preferred or a High School diploma/GED and a minimum of three (3) years of working experience in a law firm, governmental agency, civic or community organization  Prior recruitment experience or career services experience strongly preferred  Extensive knowledge of citywide systems (NYCAPS, PRISE, PMS, CHRMS), preferred  Strong computer skills including proficiency in use of Adobe Pro, Microsoft Office, and Outlook  Proven candidate sourcing and relationship building skills  Skills in database management and record-keeping</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</si>
  <si>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</si>
  <si>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2023-BWS-019-Quality Assurance (QA) Intern, Valhalla</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</si>
  <si>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Quality Assurance Division in the Water Treatment Operations (WTO) directorate consists of the Process Control team, RMP, and Permits. Investigations and design efforts are currently underway to determine enhanced treatment techniques for the Croton Water Supply. To support these efforts the intern will compile data from multiple data sources, and assist in performing analysis to support current projects, chlorine dioxide, powder activated carbon, bench testing and data pilots. Additionally, to support the new treatment techniques new standards need to be developed to add WQ testing equipment to our enhanced WQ monitoring plan. The intern will assist in compiling the data required to compute these statistics, developing tools and procedures to perform calculations and store the data and prepare a summary report(s) of the results of the interpreted data sets. Candidate will be responsible for adhering to and complying with all environmental, health and safety laws, Agency policies, rules, and regulations.  This internship is located in Valhalla in Westchester County, NY, without ready access to mass transit options.</t>
  </si>
  <si>
    <t>-  Student must currently be enrolled at a college/university at the undergraduate level with a field of study in sciences or engineering.  - Student must have at least a 2.5GPA (on a 4.0 scale)  - Student must have at least a junior class standing - Knowledge of engineering designs and concepts  Selection Criteria:  - Strong writing skills; effective interpersonal skills.  - Familiarity and/or experience with computers/software including spreadsheets, databases and Auto CAD. - Familiarity/experience with research activities. - Leadership skills; self-motivation; and ability to work well with minimal supervision.</t>
  </si>
  <si>
    <t>This position is located in Valhalla, Westchester County New York.</t>
  </si>
  <si>
    <t>Timekeeper: Human Resources</t>
  </si>
  <si>
    <t>The Bronx District AttorneyÃ¢Â€Â™s Office is seeking a well-qualified staff whose diverse backgrounds reflect an ability to serve the 1.4 million members of the Bronx County community and to pursue a safer Bronx through fair justice. Human Resources is seeking a Timekeeper to help administer employee timesheets for the Bronx District AttorneyÃ¢Â€Â™s Office using New York CityÃ¢Â€Â™s automated Ã¢Â€ÂœCity Time Ã¢Â€Âœ timekeeping system.  JOB RESPONSIBILITIES:  Ensure staff are properly recording their time as per Citywide Time and Leave Rules  Ensure all timesheets are processed and approved final by prescribed deadlines  Monitor and track time usage and accruals for all employees  Calculate leave balance payouts for eligible employees departing from the agency  Generate confidential reports from NYC databases including CHRMS, CITYTIME  Maintain and update City Time approval assignments and profiles for all agency staff  Respond to incoming emails related to errors, and adjustments that need to be corrected on staffÃ¢Â€Â™s timesheets  Manage all timekeeping files  Process 0150 &amp; 0180 transactions in City Time  Perform all other related duties and projects as assigned.    QUALIFICATIONS:  BachelorÃ¢Â€Â™s degree preferred or a high school diploma/GED and a minimum of two years relevant experience  Some familiarity with Timekeeping processes and systems preferred  Excellent computer skills specifically Microsoft Word and Microsoft Excel  Excellent attention to detail, deadlines, and confidentiality  Ability to utilize strong communication skills to effectively communicate with all levels of the agency Solid basic math skills  Ability to audit timesheets in alignment with office policies  Candidate should possess analytical and problem-solving skills, a sense of responsibility, and an ability to work well independently and in a team environment.  Strong analytical and computer skills</t>
  </si>
  <si>
    <t>MUST BE A PRINCIPLE ADMINISTRATIVE ASSOCIATE LEVEL I TO APPLY (EITHER PERMANENT OR REACHABLE ON THE CIVIL SERVICE LIST)  **LOAN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</si>
  <si>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Housing Connect Project Manager,  Division of Housing Opportunity &amp; Program Services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</si>
  <si>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Housing Opportunity &amp; Program Services ensures that HPDÃ¢Â€Â™s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As a Housing Connect Project Manager, you will work to ensure the fair and equitable distribution of affordable rental and homeownership opportunities. You will help to ensure that affordable housing serves the households it is intended to serve. You will help to make the process of accessing affordable housing inclusive and protective of applicants with housing instability, poor credit, justice involvement, disabilities, language access needs, complex income scenarios, and other barriers to housing.  You will aid developers and applicants, alike, in navigating regulatory and statutory requirements to achieve successful lease ups of affordable housing.  Your Role:  Your role as a Project Manager in the Housing Connect program includes educating developers, marketing agents, and applicants on the Housing Connect lottery system; ensuring that developers and marketing agents adhere to the policies, procedures, and requirements for marketing and tenant selection, which are outlined in the HPD/HDC Marketing Handbook; and interacting with applicants and the public to aid in the housing search and application process. NYC Housing Connect 2.0: You will be required to track and monitor the timely lease-up or sale of assigned projects administered through HPDÃ¢Â€Â™s online NYC Housing Connect system. You will work to ensure that marketing agents and developers adhere to the HPD Marketing Handbook during the unit designation and lease-up or sales process.   Meetings: You will be required to chair or co-chair marketing and compliance meetings with developers and marketing agents.  You will prepare the agendas and put together packages of program-related and project-specific materials for everyone attending these meetings.  Public events and communication: You will be required to attend community outreach events where you will represent the Housing Connect program, handing out or presenting materials and answering questions about the affordable housing lottery process.  You will also interact with housing applicants through the Housing Connect phone hotline and other day-to-day communications to ensure they have the information they need to navigate their housing search.  Field work: You may be required to commute to various locations within the city, to perform on-site applicant file reviews, supervise the data entry of paper lottery applications, meet developers/marketing agents at a post office to open a P.O. Box to receive paper lottery applications, among other functions.   Your Responsibilities: Ã¢Â€Â¢	Facilitating marketing and compliance meetings; reviewing developersÃ¢Â€Â™ marketing plans to ensure compliance with HPDÃ¢Â€Â™s Marketing guidelines Ã¢Â€Â¢	Monitoring lotteries and reviewing lottery logs throughout the tenant selection period to ensure that applicants are processed in the appropriate order, taking into consideration preference categories and disability set asides Ã¢Â€Â¢	Reviewing applicantsÃ¢Â€Â™ files and required documentation to ensure they meet income and other eligibility standards Ã¢Â€Â¢	Answering the Housing Connect hotline to assist applicants with any questions they may have about the lottery process by phone Ã¢Â€Â¢	Reviewing and drafting correspondence in response to applicant inquiries, concerns, complaints, appeals</t>
  </si>
  <si>
    <t>Ã¢Â€Â¢	Strong analytical ability and attention to detail Ã¢Â€Â¢	Strong time management skills, demonstrated ability to work under tight deadlines and effectively manage multiple projects Ã¢Â€Â¢	Excellent organizational and communication skills (oral and written) Ã¢Â€Â¢	Proficiency in MS Word, Excel and PowerPoint; MS Access a plus Ã¢Â€Â¢	Demonstrated ability to think creatively and be a team player Ã¢Â€Â¢	Understanding of affordable housing and tax credit rules and regulations Ã¢Â€Â¢	Familiarity with housing lotteries and the process of marketing affordable apartments and homes</t>
  </si>
  <si>
    <t>Phlebotomist, Bureau of Public Health Clinics</t>
  </si>
  <si>
    <t>LABORATORY ASSOCIATE</t>
  </si>
  <si>
    <t>295 Flatbush Ext Brooklyn</t>
  </si>
  <si>
    <t>The Bureau of Public Health Clinics (BPHC)_Sexually Transmitted Infections (STI)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BPHC_STI operates 8 Sexual Health Cinics throughout New York City (NYC).  The BPHC_STI is seeking to hire a Laboratory Associate, L1 to work in the Sexual Health Clinics.   DUTIES WILL INCLUDE BUT NOT BE LIMITED TO:   Obtaining and labeling blood specimens taken from patients.   Labeling packages and storing specimens appropriately for transportation to Labs.   Utilizing infection and safety practices * Maintaining phlebotomy area and instruments before and after usage.   Following-up prescribed patient care and emergency procedures as necessary.   Performing waived laboratory testing(Pregnancy Tests, Rapid HIV, Urinalysis and Rapid Trichomonas tests).   Assisting Physician in Phlebotomy Specimen Collection.   Centrifuging specimen samples.   Training new incoming Employees in Lab Equipment and specimen Collection.   Make sure all Labs equipment is up to date, sterilized properly Stocked.   Maintaining quality control and performing for Alere,HCG &amp; Trichomonas testing.   Assisting interpretation for Physician and other staff members.</t>
  </si>
  <si>
    <t>High school diploma or its equivalent and:  1. One year of appropriate full-time experience or training in a biological, chemical, or clinical laboratory; or     2. Eight credits, including laboratory coursework, in biology, chemistry, or medical technology, from an accredited college or university; or    3. A satisfactory equivalent combination of (1) and (2) above.  However all candidates must have a high school diploma or its equivalent.</t>
  </si>
  <si>
    <t>Apply online with a cover letter to https://a127-jobs.nyc.gov/.  In the Job ID search bar, enter: job ID number # 526221.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</si>
  <si>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Disability Rights Coordinator for Incarcerated Individuals (DRC)</t>
  </si>
  <si>
    <t>CORRECTIONAL STANDARDS REVIEW</t>
  </si>
  <si>
    <t>Constituent Services &amp; Community Programs Health Social Services</t>
  </si>
  <si>
    <t>Health Affairs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</si>
  <si>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Guided by the Federal Americans with Disabilities Act, Title II and its application to correctional facilities, the selected candidate will effectively communicate verbally and/or writing among all stakeholders to identify, evaluate and when appropriate, implement reasonable accommodations for Incarcerated Individuals, closely monitor each step taken to address these requests within a reasonable timeframe, or as stated in the Directive #3802 (currently) Reasonable Accommodations for Incarcerated Individuals.  The selected candidate will prepare reports for Legal DivisionÃ¢Â€Â™s submission to the U.S. Department of Justice, as requested and will be responsible for but not limited to:   Ã¢Â€Â¢	Coordinates the DepartmentÃ¢Â€Â™s efforts and activities to comply with, and carry out the    responsibilities under the ADA with Respect to Incarcerated Individuals Ã¢Â€Â¢	Responds to Inmate Requests for Reasonable Accommodations Ã¢Â€Â¢	Work with facilities to ensure departmental compliance for Incarcerated Individuals with disabilities Ã¢Â€Â¢	Ensures Departmental Compliance for Incarcerated Individuals with Disabilities Ã¢Â€Â¢	Updates Departmental Policies and Orders Ã¢Â€Â¢	Complies and Distributes Appropriate Reports Ã¢Â€Â¢	Conducts on-site visits to facilities to meet with inmates in order to address requests or concerns as    it relates to reasonable accommodations and/or disabilities   Ã¢Â€Â¢	Provides Technical Assistance  Ã¢Â€Â¢	Trains staff on Disability Rights for Incarcerated Individuals  Ã¢Â€Â¢	Plans and Implements Programs for Incarcerated Individuals with Sensory Impairments Ã¢Â€Â¢	Ability to update and input all required documentation into the ADA databases as required</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</si>
  <si>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StateÃ¢Â€Â™s Department of Education or a recognized accrediting organization and four years of full-time paid experience as described in Ã¢Â€Âœ1Ã¢Â€Â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</si>
  <si>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Ã¢Â€Â¢	ADA Certified  Ã¢Â€Â¢	MS Office (Word, Excel, Outlook, PowerPoint) proficiency</t>
  </si>
  <si>
    <t>For City employees: Go to Employee Self-Service (ESS) - www.nyc.gov/ess  and search for Job ID# 533394 For all other applicants: Go to https://a127-jobs.nyc.gov and search for Job ID# 533394 Submission of a resume is not a guarantee that you will receive an interview. Only those candidates under consideration will be contacted</t>
  </si>
  <si>
    <t>Analyst  Technology Budget &amp; Management</t>
  </si>
  <si>
    <t>IFA</t>
  </si>
  <si>
    <t>TASK FORCE: 		Technology Budget &amp; Management  UNIT: 		Technology Budget &amp; Management  JOB TITLE: 			Two (2) Assistant Analysts / Analysts / Senior Analysts  CONTROL CODE: 	TBM-23-02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OMBÃ¢Â€Â™s Technology Budget &amp; Management Task Force (TBM) is at the center of shaping the CityÃ¢Â€Â™s Information Technology (IT) landscape as it prepares and monitors the Citywide IT budget and reviews and analyzes IT projects with regard to technical feasibility, financial justification, programmatic merit and procurement methodology. TBM is responsible for the approval and oversight of the funding, acquisition, and implementation of all computer technology and telecommunication initiatives within New York City government.   JOB DESCRIPTION:  The duties of this position encompass the following activities:  Ã¢Â€Â¢	Preparing and monitoring the capital budget related to the funding and acquisition of Computer Systems, including review and evaluation of agency budget requests, analysis of alternatives, and development of recommendations Ã¢Â€Â¢	Evaluating proposals and preparing reports and recommendations related to the acquisition and implementation of Computer Systems, including hardware, software, and associated professional services Ã¢Â€Â¢	Coordinating Agency reviews focusing on the budgetary impact of proposed IT implementations Ã¢Â€Â¢	Representing TBM at meetings and program reviews with Agencies and outside personnel Ã¢Â€Â¢	Acquiring and maintaining detailed knowledge of Citywide IT programs and operations</t>
  </si>
  <si>
    <t>DESIRED SKILLS:  Ã¢Â€Â¢	Strong computer skills including proficiency in Microsoft Office software (Word, Excel, Access, and PowerPoint) and the ability to learn new technology quickly Ã¢Â€Â¢	Exceptional attention to detail, as well as superb organizational and research skills Ã¢Â€Â¢	Excellent interpersonal skills and the ability to maintain working relationships with staff, City officials, government agencies, and other stakeholders with utmost professionalism Ã¢Â€Â¢	Outstanding written and communications skills Ã¢Â€Â¢	Demonstrated analytical and quantitative skills</t>
  </si>
  <si>
    <t>REQUIREMENTS:  Ã¢Â€Â¢	Assistant Analyst ($51,550+):  BachelorÃ¢Â€Â™s degree in Business, Finance, Economics or a field related to Information Systems with no or one year of full-time experience in budgetary planning/management, financial analysis, public policy analysis or a related field.  Ã¢Â€Â¢	Analyst ($65,604+): Bachelor's degree and a minimum of two years of full-time experience in budgetary planning/management, financial analysis, public policy analysis or a related field; or an awarded Master's degree in Business, Public Policy Administration, Finance, Economics or a related field.   Ã¢Â€Â¢	Senior Analyst ($73,806): BachelorÃ¢Â€Â™s degree and a minimum of three years of experience in financial analysis, budgeting or a related field; or a MasterÃ¢Â€Â™s degree in Public Finance, Public Administration, Policy Analysis, Business, Economics with experience in financial analysis and/or project planning or a related field and one year of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</si>
  <si>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t>
  </si>
  <si>
    <t>Homicide Counsel - Assistant District Attorney</t>
  </si>
  <si>
    <t>Homicide-Legal Staff</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</si>
  <si>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Homicide Counsel.  Prosecutors with a minimum of ten years experience and seven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Conducting witness and/or defendant interviews  Draft search warrants, trap and traces, and cell site orders  Present homicide cases to the grand jury  Establish and maintain relationships with witnesses and surviving families  Mentor less experienced ADAs in the bureau  Handle high-profile cases with media attention  Handle cases with challenging witnesses and/or challenging defendants  Handle a high-volume caseload efficiently and effectively  All other duties as assigned</t>
  </si>
  <si>
    <t>Juris Doctor degree required  Minimum of ten years of criminal trial experience  Minimum of seven homicide trials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</si>
  <si>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U.S. citizenship and New York State residency are required as of first day of employment</t>
  </si>
  <si>
    <t>Cyber Security Engineer</t>
  </si>
  <si>
    <t>Bureau of Tech Deve and Syst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</si>
  <si>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Cyber Security Engineer in the Bureau of Technology Development and Systems. Reporting directly to the Chief Information Security Officer, the successful candidate will:   Ã¢Â€Â¢Perform real-time cyber defense incident handling (e.g., forensic collections, intrusion correlation and tracking, threat analysis and direct system remediation) tasks to support deployable Incident Response Teams (IRTs) Ã¢Â€Â¢Conduct threat analysis and assessments on network/systems, monitor, maintain, update and secure FDNY infrastructure Ã¢Â€Â¢Establish, maintain and execute all components of an incident response plan, including run books, from incident intake through root cause analysis, technical remediation analysis and reporting Ã¢Â€Â¢Perform analysis of log files from a variety of sources (e.g., individual host logs, network traffic logs, firewall logs, and intrusion detection system (IDS) logs) to identify possible threats to network security Ã¢Â€Â¢Execute cyber defense incident triage to include determination of scope, urgency and potential impact; identifying the specific vulnerability and making recommendations that enable expeditious remediation Ã¢Â€Â¢Perform initial, forensically sound collection of images and inspect to discern possible mitigation/remediation on enterprise systems Ã¢Â€Â¢Accurately document incidents from beginning to end including evidence handling.</t>
  </si>
  <si>
    <t>Ã¢Â€Â¢5 years or more experience working in a complex enterprise environment Ã¢Â€Â¢Strong understanding of vulnerability and exploitation concepts Ã¢Â€Â¢Strong experience in firewalls, IDS/IPS, DNS, SEIM, cybersecurity tools Ã¢Â€Â¢Previous experience performing threat hunting and incident response using SIEM tools, cybersecurity management tools Ã¢Â€Â¢Knowledge of Malware Analysis, Reverse Engineering and Host-based and Memory Forensics tools and techniques Ã¢Â€Â¢Deep understanding of computer intrusion activities, incident response techniques, tools and procedures  Ã¢Â€Â¢Knowledge of digital forensics methodology as well as security architecture, system administration and networking (including TCP/IP, DNS, HTTP, SMTP)  Ã¢Â€Â¢Knowledge of operating systems including Linux/Unix and Windows  Ã¢Â€Â¢Experience with programming languages such as Python, Perl, C/C++, PowerShell, etc.  Ã¢Â€Â¢Experience with security assessment tools such as NMAP, Netcat, Nessus, and Metasploit is a plus Ã¢Â€Â¢Excellent written and verbal communication skills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</si>
  <si>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</si>
  <si>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9 Metro-tech Center, Brooklyn NY</t>
  </si>
  <si>
    <t>CBO MANAGER</t>
  </si>
  <si>
    <t>Constituent Services &amp; Community Programs Social Services</t>
  </si>
  <si>
    <t>253 Broadway New York Ny</t>
  </si>
  <si>
    <t>Mayor's Anti-Displ Init Nm</t>
  </si>
  <si>
    <t>New York CityÃ¢Â€Â™s Public Engagement Unit (PEU) is the first of its kind in the United States. We seek to have an impact by proactively reaching individual residents and helping them access services for which they are eligible. We use innovative public awareness and grassroots organizing techniques; assign teams of experienced outreach specialists to help residents find and receive resources available with a particular focus on vulnerable, low-income residents. Complemented by building broad awareness campaigns, the program has built a strong model that has been applied to a variety of unique challenges enabling governments to change the way in which their constituents receive service.  NYCBenefits aims to ensure all New Yorkers in need of and eligible for a government benefit - like low-cost insurance, rental assistance payments, small business tax credits, food benefits, and cash assistance - complete enrollment and stay enrolled in those benefit programs.   The MayorÃ¢Â€Â™s Public Engagement Unit is seeking four (4) Community Coordinators to function as CBO Managers.  The CBO Managers will:  Ã¢Â€Â¢ Supervise and monitor a portfolio of 10-20 community-based organization NYCBenefit grantees,  who will be engaged in benefits coordination, outreach, education, and enrollment for local residents  and communities  Ã¢Â€Â¢ Coordinate CBOsÃ¢Â€Â™ outreach work including supporting the development and rollout of innovative  outreach strategies, and make recommendations on policies and procedures for collaborating with  agency partners and stakeholders  Ã¢Â€Â¢ Prepare program evaluation reports and perform analyses - based on site visits, regular check-ins,  and qualitative and quantitative reporting - to ensure program compliance  Ã¢Â€Â¢ Facilitate capacity building trainings, toolkits, and other resources to staff on benefits outreach and  tactical strategy; and provide technical assistance on outreach tools and reporting systems  Ã¢Â€Â¢ Develop and maintain referral relationships between community-based organizations and agency  case management programs</t>
  </si>
  <si>
    <t>Ã¢Â€Â¢ Experience with community-based organizations, ideally as staff at an NYC CBO or an    organization that funds NYC CBOs  Ã¢Â€Â¢ Excellent communication skills, both in writing and speaking  Ã¢Â€Â¢ Strategic and critical thinking capacity with an ability to identify innovative solutions  Ã¢Â€Â¢ Demonstrated ability to work effectively with diverse partners and stakeholders  Ã¢Â€Â¢ Superb time-management and multi-tasking skills, including the ability to take initiative,    prioritize duties, pay close attention to detail, prioritize tasks, and meet specific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</si>
  <si>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</si>
  <si>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</si>
  <si>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Monday - Friday 9:00am Ã¢Â€Â“ 5:00pm</t>
  </si>
  <si>
    <t>Manhattan 253 Broadway, 3rd FL New York, NY 10007</t>
  </si>
  <si>
    <t>EXECUTIVE DIRECTOR, CORRECTIVE ACTION PLANNING OFFICE</t>
  </si>
  <si>
    <t>1002E</t>
  </si>
  <si>
    <t>Administration &amp; Human Resources Constituent Services &amp; Community Programs Communications &amp; Intergovernmental Affairs</t>
  </si>
  <si>
    <t>The Department of Social Services Accountability Office (DSS-AO) is responsible for supporting the integrity of social services programs administered by the New York City Human Resources Administration (HRA), Department of Social Services (DSS) and Department of Homeless Services (DHS). AO maintains the operation of the Office of Audit and Quality Assurance, Special Investigations Division (SID), Office of Accountability Strategies (OAS), Compliance and Contract Monitoring (CCM), Investigation, Revenue and Enforcement Administration (IREA), Office of Data Security Management (ODSM) and the Accountability Initiative and Change Monitoring (AICM).  Within AICM, the Corrective Action Planning Office is responsible for the review, tracking and monitoring of corrective actions received from internal and outside city agencies including the New York City ComptrollerÃ¢Â€Â™s Office and the New York State ComptrollerÃ¢Â€Â™s Office to evaluate work performance and ensure efficiency across DSS, HRA and DHS.    The Corrective Action Planning Office is recruiting for (1) Administrative Staff Analyst NM III to function as the Executive Director of CAPO, who will:   Ã¢Â€Â¢ Administer, lead and direct the activities of three directors who are engaged in managing various corrective actions by determining remediation efforts, exploring and recommending follow up techniques for incomplete corrective actions or missed deadlines.  Ã¢Â€Â¢ Authorize schedules of corrective action assignments based on knowledge, nature, volume and duration of corrective actions by using and enforcing formal scheduling techniques to provide timetables for efficient completion, and determine new corrective actions no longer conform to programmatic goals.  Ã¢Â€Â¢ Create a systematic database, work collaboratively with system stakeholders to drive performance improvements related to corrective actions, by implementing tools for managers required to track, monitor, follow-up and report generation of corrective action completions.  Ã¢Â€Â¢ Collaborate with Executive leadership in overseeing and ensuring current programmatic strategies are aligned with current corrective actions or new corrective actions no longer conform to programmatic goals.  Ã¢Â€Â¢ Liaise with internal and external stakeholders, and other organizations; represent and speak for Corrective Action Planning Office to provide input and feedback on operation and compliance with corrective action plans; coordinate related issues regarding corrective actions to provide outreach information, set objectives and establish cooperative relationships.  Ã¢Â€Â¢ Participate in the Vendor Management Committee, highlighting new and developing areas of concern. Communicate critical concerns and specific corrections to the Assistant Deputy Commissioner.  Ã¢Â€Â¢ Work with the Assistant Deputy Commissioner on strategies to categorize wide corrective action issues, level of follow up with partner programs; creates dash boards and reports summarizing outcomes</t>
  </si>
  <si>
    <t>Ã¢Â€Â¢	Good organizational skills  Ã¢Â€Â¢	Knowledge about the Agency and its respective program areas   Ã¢Â€Â¢	Ability to multi-task in a fast-paced environment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</si>
  <si>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</si>
  <si>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STAFF ANALYST CIVIL SERVICE TITLE.  Click APPLY NOW Button.</t>
  </si>
  <si>
    <t>COMMUNITY LIAISON COORDINATOR</t>
  </si>
  <si>
    <t>Constituent Services-NM</t>
  </si>
  <si>
    <t>The Eligibility Information Services Unit is responsible for providing information to Medicaid providers on Medicaid eligibility requirements that are mandated by the state and federal governments. These providers include community-based organizations, hospitals, and Article 28 facilities, prenatal care providers, Facilitator Enrollers, health plans and nursing homes. Through conferences, classes, and procedural news bulletins, telephone, and on-site assistance, EIS communicates eligibility and documentation requirements, changes in rules, court decisions, and new programmatic initiatives to ensure error-free applications, recertifications and transactions. EIS maintains relationships with the community by holding bi-monthly advisory councils in each borough.  Constituents Services is seeking one (1) Community Coordinator to function as a Community Liaison Coordinator for the Eligibility Information Services Unit .  The Liaison Coordinator is responsible for liaison activities between community-based organizations, hospitals, Article 28 facilities, prenatal care providers, facilitator enrollers, health plans, nursing homes and elected officials. The Liaison Coordinator provides response to inquiries, training and public education programs to public sectors interested in Medicaid.  The Liaison Coordinator will: 	 Ã¢Â€Â¢ Maintain liaison relationship with representatives from Community Boards, advisory councils in each  borough and HRA Community Affairs; represents the Medical Insurance and Community Services  Administration at Community Board budget consultation process.  Ã¢Â€Â¢ Communicate and interpret Medicaid policies and programs to the community through training  and other forums.  Ã¢Â€Â¢ Plan and develop community research activities with advisory councils, elected officials and tasks  forces dealing with procedural issues related to Medicaid.  Ã¢Â€Â¢ Provide consultation to the operational staffs of the community offices of public officials and  community on programmatic changes that may affect their constituents' Medicaid problems.  Ã¢Â€Â¢ Mediate problems related to Medicaid issues between Medicaid providers, hospital staff, nursing homes providers, and facilitator enrollers. Initiates and evaluates investigations and studies of  problems pertaining to Medicaid client population.  Ã¢Â€Â¢ Develop Medicaid training and public education conferences and seminars for community-based  organizations, hospitals, Facilitator Enrollers, health plans and nursing homes. Plans presentations,  research, and prepare materials and referral manuals for training and presentations.  Ã¢Â€Â¢ Attend Division conferences and conducts presentations in events with community groups, general  public, providers and advocates to assists them with Medicaid eligibility questions and educate  them on public health insurance policies and procedures  Ã¢Â€Â¢ Liaise and respond to questions, complaints and inquiries from community partners, key leaders,  and organizations. Track client inquiries within Intranet Quorum (IQ) to ensure they are addressed  and responded to in a timely fashion</t>
  </si>
  <si>
    <t>Bilingual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</si>
  <si>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</si>
  <si>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M-F, 9-5</t>
  </si>
  <si>
    <t>785 Atlantic Avenue, 7th Floor, Brooklyn, NY 11223</t>
  </si>
  <si>
    <t>Quality Assurance Analyst</t>
  </si>
  <si>
    <t>BUSINESS SERVICES GROUP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</si>
  <si>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In their new role as Principal Administrative Associate Level 2, the candidate will serve as a Quality Assurance Analyst for Business Services Group's Quality Assurance Unit. The person selected will perform under direction of the Supervisor/Manager with considerable latitude for independent action or decision complex and responsible analytic and administrative work concerning the review of records for small and large residential, commercial, and mixed-use properties to determine accuracy of information and conformity with established policies and procedures and correctly identify any discrepancies. The candidate will also perform complex mathematical computations as required to calculate or determine the accuracy of charges and fees for all types of properties. The candidate will perform tasks using automated office systems (UMAX, BAPPS, Microsoft Office Suite). In the temporary absence of the supervisor, the candidate may assume the duties of that position.  55A candidates are encouraged to apply.  NOTE: Only those serving in the Permanent Civil Service Title of Principal Administrative Associate will be considered.</t>
  </si>
  <si>
    <t>1. Familiarity with the NYC Water Board Water and Wastewater Rate Schedule. 2. Strong billing and analytical skills 3. Knowledge of the UMAX billing system</t>
  </si>
  <si>
    <t>Appointments are subject to OMB approval.  For additional information about DEP visit us at www.dep.nyc.gov</t>
  </si>
  <si>
    <t>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</si>
  <si>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 hour week.</t>
  </si>
  <si>
    <t>59-17 Junction Blvd Corona NY 11368</t>
  </si>
  <si>
    <t>7A Program Coordinator Ã¢Â€Â“ Division of Special Enforcement (DSE) 7A Unit</t>
  </si>
  <si>
    <t>ENS - 7A Program</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</si>
  <si>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7A unit oversees and assists the court-appointed 7A administrators to operate privately owned buildings that have been abandoned by their owners, resulting in conditions that are dangerous to the tenants' life, health and safety.   Your Role: Under general supervision, the selected candidate will perform as the 7A Program Coordinator/Community Coordinator for the Division of Special Enforcement 7A Unit. Your responsibilities will include, but not be limited to the following: Your Responsibilities: Ã¢Â€Â¢	Analyze and research owner profiles for 7A buildings using DOF, ACRIS, DEP, and DHCR Databases Ã¢Â€Â¢	Provide and assist with new 7A applications to interested candidates for 7A Administrators; Analyze and research individuals who apply to become 7A Administrator Ã¢Â€Â¢	Analyze and compile Municipal Charges for amount due for owners of 7A buildings. Ã¢Â€Â¢	Provide guidance to owners on HPDÃ¢Â€Â™s criteria for discharge of 7A Administrators. Ã¢Â€Â¢	Coordinate 7A discharge process with landlords Ã¢Â€Â¢	Coordinate with HLD discharge of 7A buildings Ã¢Â€Â¢	Monitor 7A AdministratorÃ¢Â€Â™s compliance with HCR and annual building registration; including lead, window guard and smoke detector certifications Ã¢Â€Â¢	Maintain all databases for the 7A Program and produce monthly reports Ã¢Â€Â¢	Educate tenant organizers, tenant associations, and 7A Administrators about the scope and guidelines of the 7A Program Ã¢Â€Â¢	Review Disclosure Statements for accuracy and completion and prepare them for submission to the Department of Investigations</t>
  </si>
  <si>
    <t>Ã¢Â€Â¢	Excellent analytical ability and research skills Ã¢Â€Â¢	Strong interpersonal skills Ã¢Â€Â¢	A working knowledge and familiarity with computer programs such as Microsoft word/excel  Note: Selected candidate may be assigned to any of the five boroughs and may be required to work evenings and weekends.</t>
  </si>
  <si>
    <t>Bus Priority Analyst</t>
  </si>
  <si>
    <t>TRANSPORTATION SPECIALIST</t>
  </si>
  <si>
    <t>Transit Development</t>
  </si>
  <si>
    <t>NYC DOT is seeking two candidates to serve as project manager in the Transit Development (TD) unit within the Division of Transportation Planning &amp; Management. Candidates will manage planning, design, and implementation of bus priority projects to improve the speed and reliability of bus operations on New York City streets. Transit Development (TD) develops public transit-supportive street infrastructure and policies in order to improve mobility for all New Yorkers. TD manages the Better Buses initiative and transit policy and planning initiatives and develops location-specific projects to help the quality and safety of bus operations, and to improve pedestrian access to transit. TD also serves as a resource to the agency on public transit related matters, including acting as one of the key points of contact with the MTA agencies.  Reporting to the Director of Bus Priority, the candidates will develop proposals to improve bus service on identified corridors using NYC DOTÃ¢Â€Â™s toolkit, including bus lanes, bus queue jumps, bus bulbs, bus boarding islands, curb management, and pedestrian safety improvements. Candidates will be responsible for determining feasibility of proposals through conducting traffic analysis and working closely with DOTÃ¢Â€Â™s Traffic Operations staff. Candidates will conduct outreach with the general public, work with community boards and other public stakeholders in public workshops, presentations, and other settings. Candidates will work collaboratively within the TD unit, closely with other DOT staff, and with other City, State, and Federal agencies (particularly the MTA). Candidates will also manage programmatic inventories (i.e., bus lanes or bus stop amenities, etc.), consultant work efforts and contracts, and develop and/or review capital projects, produce project evaluation reports, and conduct various technical planning analysis as directed by the unit director.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t>
  </si>
  <si>
    <t>1. A master's degree in transportation engineering, mathematics, urban planning, architecture, landscape architecture, urban studies, or related physical and social science fields; or  2. A baccalaureate degree in engineering from an accredited college and one year of full-time satisfactory experience performing technical work on roadway transportation and traffic studies and area-wide traffic programs; or  3. A baccalaureate degree from an accredited college and two years of full-time satisfactory experience as described in 2 above; or  4. An associate degree or completion of 60 semester credits from an accredited college and four years of full-time satisfactory experience as described in 2 above; or  5. A four-year high school diploma or its educational equivalent and six years of full-time satisfactory experience as described in 2 above.  SPECIAL NOTE:  In addition to meeting the minimum Qualification Requirements above:  To be assigned to Assignment Level II, the candidate must have an additional year of experience as described in the Qualification Requirements listed under 2 above.  To be assigned to Assignment Level III, the candidate must have an additional two years of experience as described in the Qualification Requirements listed under 2 above.</t>
  </si>
  <si>
    <t>Candidates should have strong written and verbal skills, including delivering presentations; should have experience with geographic data collection and analysis, particularly in the ArcGIS suite; should be familiar with transit-oriented street design; and should exhibit a capacity for problem-solving. Experience with CAD and/or graphic design software desirable. Experience with traffic analysis desirable.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</si>
  <si>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Note: Less than 2 yrs. City Service - New Hire Rate: $67,757 , 2 or more yrs. City service - Minimum Incumbent Rate: $77,921</t>
  </si>
  <si>
    <t>All resumes are to be submitted electronically using one of the following methods:  Current city employees, log into Employee Self Service at https://hrb.nycaps.nycnet and follow the Careers link and search for Job ID #  531109  External candidates, please go to www.nyc.gov/careers/search and search for the Job ID #  531109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</si>
  <si>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Monday Ã¢Â€Â“ Friday,  9:00am - 5:00pm</t>
  </si>
  <si>
    <t>2023-BWT-017-Compliance Monitoring Intern</t>
  </si>
  <si>
    <t>BWT - ADMINISTRATION/PERSONNEL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</si>
  <si>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BWT is responsible for maintaining and improving harbor-wide water quality through efficient and reliable operation of the CityÃ¢Â€Â™s wastewater treatment plants and its wastewater collection system. The selected candidates will assist with sampling, reporting, collecting, analyzing, investigating and presenting data related to the harbor survey.  Industrial Pollution candidates will conduct sampling and develop mass balances for industrial inputs and their impacts on the Port Richmond WRRF. Compliance Monitoring Intern will conduct sample, dye testing at outfalls and analyze data and draft reports. Process Research &amp; Support interns will assist with creating and maintaining an electronic library of WRRF process modelÃ¢Â€Â™s simulations; assist section with field sampling campaigns and study the disinfection of the Biological Nitrogen Removal (BNR) effluent, which will require monitoring, sampling and troubleshooting of the systems in the field.  Laboratory candidates will focus on the microbial source tracking program and method development to support analytical methods for the program.</t>
  </si>
  <si>
    <t>- Student must currently be enrolled at a college/university at the undergraduate level majoring in mechanical/civil/environmental engineering.  - Student must have at least a 2.5GPA (on a 4.0 scale)  - Student must have at least a junior class standing   Selection Criteria:  - Strong writing skills; effective interpersonal skills;  - Familiarity and/or experience with computers/software;  - Leadership skills; self-motivation; and ability to work well with minimal supervision.</t>
  </si>
  <si>
    <t>This position is located at 96-05 Horace Harding Expressway</t>
  </si>
  <si>
    <t>Water Supply Control Center Operator - 2 positions</t>
  </si>
  <si>
    <t>WATERSHED MAINTAINER</t>
  </si>
  <si>
    <t>7870 State Rd 42 Grahamsville,</t>
  </si>
  <si>
    <t>GRAHAMSVILLE - OF</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</si>
  <si>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(2) Watershed Maintainers within the Source Water Operations Directorate, for a position located in Grahamsville, New York. Under the supervision, of the Supervisor of Water Supply Control Center (WSCC), the Watershed Maintainers will serve as Water Supply Control Center Operators.  The Water Supply Control Center (WSCC) utilizes the Supervisory Control and Data Acquisition (SCADA) system and other tools to monitor and manage the operation of the water supply reservoirs and related facilities to ensure the reliable delivery of a sufficient quantity of high quality drinking water to the City of New York while meeting all regulatory requirements. The WSCC operates 24 hours per day, 365 days per year.   The Water Supply Control Center Operators will monitor Supervisor Control &amp; Data Acquisition (SCADA) system conditions for water supply reservoirs and associated facilities. Specific duties include:   Ã¢Â€Â¢ Responding to alarms, making adjustments to alarm points, monitoring reservoir stream releases and water supply diversions in addition to monitoring target flows.   Ã¢Â€Â¢ Reading meters and gauges and performing valve changes as directed.   Ã¢Â€Â¢ Completing and maintaining all necessary paperwork, including logbooks and flow records.  Ã¢Â€Â¢ Making notifications of negative issues to the appropriate supervisory staff.   Ã¢Â€Â¢ Performing general custodial duties within the Water Supply Control room.   License Requirement  A Motor Vehicle Driver License valid in the State of New York.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</si>
  <si>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</si>
  <si>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Ã¢Â€Â¢ Working knowledge of Microsoft Office Suite including Word, Excel and Outlook  Ã¢Â€Â¢ Ability to navigate CityTime; a timekeeping application  Ã¢Â€Â¢ Ability to maintain high standards of commitment to people, mission and Directorate  Ã¢Â€Â¢ Ability to exhibit professionalism, integrity and honesty   Ã¢Â€Â¢ A willingness to effect change as directed and needed  Ã¢Â€Â¢ Ability to respond and react appropriately to emergencies  Ã¢Â€Â¢ Solid communication skills; both written and verbal  Ã¢Â€Â¢ Basic arithmetic skills to solve flow calculations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</si>
  <si>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t>
  </si>
  <si>
    <t>40 Hours per week / Shift work including nights, Saturdays, Sundays and holidays.</t>
  </si>
  <si>
    <t>7870 State Road 42  Grahamsville, NY 12740</t>
  </si>
  <si>
    <t>Executive Asst to First Deputy Commissioner</t>
  </si>
  <si>
    <t>SECRETARY TO DEPUTY COMMISSION</t>
  </si>
  <si>
    <t>1st D/C's Ofc - 1 Centre</t>
  </si>
  <si>
    <t>NYC Department of Finance (DOF) is responsible for administering the tax revenue laws of the city fairly, efficiently, and transparently to instill public confidence and encourage compliance while providing exceptional customer service.  The first deputy commissioner works closely with the commissioner to oversee agency work and the delivery of DOF programs in order to meet agency objectives and carry out the agency's strategic plan.  The Executive/First Deputy Commissioner's Office is seeking an Executive Assistant to perform difficult and responsible administrative work directly for the First Deputy Commissioner (FDC). The successful candidate will be able to identify and address the operational needs of senior management, be proactive, meet deadlines, and communicate effectively in a fast-paced work environment.    Duties include, but are not limited to the following:  Ã‚Â·	Serve as the point of contact for First Deputy Commissioner and his executive staff. Oversee the operations of the First Deputy Commissioner's office including computer, phone, and copier          maintenance, as needed, and maintaining office supply stock.  Ã‚Â·	Maintain files on correspondence received from the Commissioner of Finance, elected officials, and senior level staff from other city/state agencies.  Ã‚Â·	Review, track and assign all incoming mail and other written materials.  Ã‚Â·	Prepare spreadsheets and document editing for the Deputy Commissioner.  Ã‚Â·	Maintain the FDC's calendar to include scheduling of appointments, meetings, conferences, etc. Screen telephone calls and take messages.  Ã‚Â·	Ensure that the First Deputy Commissioner has all necessary materials for meetings and projects and maintain Ã¢Â€Âœto doÃ¢Â€Â lists.  Ã‚Â·	Facilitate internal communication with the FDC's direct reports.  Ã‚Â·	Serve as a backup to the Commissioner of Finance's administrative staff. Ã‚Â·	Plan and execute Commissioner`s office events, including office events, customer service and office tours). Ã‚Â·	Create parking and revenue reports and graphs. Ã‚Â·	Serve as the point person for DocuSign contract monitoring.</t>
  </si>
  <si>
    <t>1. High school graduation or evidence of having passed an examination for the high school equivalency diploma or the U.S. Armed Forces GED certificate with a score of at least 35 on each of the five tests and an overall score of at least 225 in the examination for the diploma or certificate and three (3) years of stenographic experience including one (1) year as secretary; or  2. 60 credits from an accredited college with 12 credits in executive secretarial work and one(1) year of experience as a secretary; or  3. Graduation from an accredited college with a baccalaureate degree and one (1) year of experience as a secretary; or  4. A satisfactory equivalent.</t>
  </si>
  <si>
    <t>Ã‚Â· Proven work experience with high-quality administrative and clerical assistance to senior-level executives.  Ã‚Â· Proficiency in Microsoft Office, Excel, Access, Word, and other office management technologies.  Ã‚Â· Excellent written and verbal communication skills.  Ã‚Â· Experience exercising discretion and confidentiality with sensitive information.  Ã‚Â· Excellent organizational skills with an ability to think proactively and prioritize work.  Ã‚Â· The preferred applicant should be highly motivated with a strong sense of sound judgment.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</si>
  <si>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</si>
  <si>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1 Centre Street, New York, NY 10007 (Current location but could be subject to change)</t>
  </si>
  <si>
    <t>Public Health Nurse III / Communicable Disease Liaison, Bureau of School Health</t>
  </si>
  <si>
    <t>PUBLIC HEALTH NURSE</t>
  </si>
  <si>
    <t>30-30 47TH AVE</t>
  </si>
  <si>
    <t>SH Nursing Services &amp; Prof Dev</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</si>
  <si>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 Supervision of the Director; Deputy Assistant Director of Nursing Services; and under the clinical direction of the Medical Director; specifically concerning issues related to communicable, immunization and environmental matters, the Communicable Disease Nurse Liaison will be responsible for the following duties: Serving as the Office of School Health (OSH) Nurse Liaison on all matters related to communicable and vaccine preventable disease outbreaks/environmental investigations and interventions in the school setting  Participating/contributing to the development and implementation of Office of School Health Continuous Quality Improvement Program which analyzes data from incidents and occurrences,  Participating/contributing to the development and implementation of Office of School Health Continuous Quality Improvement Program which analyzes data from incidents and occurrences,  Working in conjunction with BNDs, Nursing Supervisors, SMDs, Nurses, and in Consultation with other DOHMH's bureaus to provide clear instruction for OSH staff and DOE personnel in the necessary protocols/policy/procedure related to the specific concern,  Transmitting electronically at the end of each workday a complied Sign Out Report to BNDs, SMDs, Nursing Supervisors, and Key Central Office personnel,  Participating/contributing to the development and implementation of OSH Continuous Quality Improvement Program, which analyzes data from incidents and occurrences,  Participating in the reviewing of occurrences to provide analysis and development of needed action plans,  Collaborating with the Staff Development and Central Office Nursing Units to develop appropriate training programs to help determine areas needing improvement,  Serving as the OSH Nurse Liaison for compliance regarding Suspected Child Abuse and EMS Reporting,  Assuming short and long-term projects as required and directed by the Director of Nursing Participates in team development; assisting the Director of Nursing as needed,  Preparing oral and written reports as required.</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</si>
  <si>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</si>
  <si>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Expertise in Planning and Program Development. Knowledge of DOHMH and DOE personnel policies and procedures. Excellent interpersonal, communication and presentation skills. Qualification: candidate must be permanent  1)A License and current registration to practice as a Register Nurse 2)At least one year supervisor experience 3)Experience with program development and conducting presentations.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</si>
  <si>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</si>
  <si>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570670.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</si>
  <si>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Civil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</si>
  <si>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within the Regulatory and Engineering Programs within in the Watershed Protection Programs Directorate, located in Valhalla, New York. Under supervision, of the Civil Engineer Level III, the Assistant Civil Engineer will review and approve applications for both wastewater and stormwater related activities pursuant to the Watershed Regulations, prepare technical comments on SEQRA notices, assist with FAD deliverables and tracking of regulatory violations, inspect active construction sites, resolve violations, and work cooperatively with other groups on a variety of Bureau functions.. Specific duties include:  Ã¢Â€Â¢ Performing technical reviews of applications submitted to DEP for wastewater projects including subsurface sewage treatment systems, sewer systems, sewer connections, sewer extensions and wastewater treatment plants. Performing technical reviews of applications submitted to DEP for stormwater pollution prevention plans. Determines compliance with WRR and related federal, state and local codes based in part on a sufficient grasp of wastewater engineering. Preparing written comments under the attention, direction and appraisal of immediate supervisor. Alerting supervisor of all issues and incidents as they occur in the CityÃ¢Â€Â™s watershed.  Ã¢Â€Â¢ Performing technical review/inspection of NYC Land Use Permit applications in accordance with good engineering practice in an effort to achieve the AgencyÃ¢Â€Â™s water quality goals.    Ã¢Â€Â¢ Assisting with the implementation of programs and tasks required under the USEPA Filtration Avoidance Determination by processing contractor payments, compiling technical input, tracking progress, monitoring site conditions, and assisting with the preparation of annual reports.     Ã¢Â€Â¢ Developing initial site data utilizing all available information to determine suitability of proposed projects. Conducting site visits that may be in conjunction with submitted Pre-Applications. Witnessesing soils tests to determine the suitability of a site for the placement of wastewater treatment systems and stormwater practices.  Preparing comprehensive field reports and communicates results to supervisor, applicant and other reviewing agencies.  Ã¢Â€Â¢ Utilizing the Geographical Information System (GIS) and agency database for project review, incorporating a wide variety of layers including soils, hydrology and topography during review of projects.   Ã¢Â€Â¢ Conducting site inspections to ensure that construction activity is undertaken in compliance with approved plans and all applicable Regulations. Preparing database entries from site visits and field reports that record project progress.  Reporting suspected plan inconsistencies, and potential or existing deficiencies to supervisor.   Ã¢Â€Â¢ Assisting in the enforcement and resolution of regulatory violations.  Ã¢Â€Â¢ Meeting with applicants and representatives of state and local government agencies.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</si>
  <si>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Proficiency in Excel, Microsoft Word, PowerPoint.  Ã¢Â€Â¢ Knowledge of AutoCAD and HydroCAD.  Ã¢Â€Â¢ Proficiency with topographic maps and soils maps.  Ã¢Â€Â¢ Ability to write and edit reports.  Ã¢Â€Â¢ Ability to review and analyze drawings, plans and maps.  Ã¢Â€Â¢ Ability to review and analyze engineering reports and other relevant data.  Ã¢Â€Â¢ Ability to perform arithmetic calculations.  Ã¢Â€Â¢ Ability to communicate well with applicants, engineers, contractors, and coworkers.  Ã¢Â€Â¢ Analytical and Technical Ability.  Ã¢Â€Â¢ Communication and Interpersonal Skills.  Ã¢Â€Â¢ Time Management and Efficiency.  Ã¢Â€Â¢ Ability to grasp new concepts, standards, regulations and systems.  Ã¢Â€Â¢ Ability to write in a concise, detailed and organized manner.  Ã¢Â€Â¢ Ability to assign priorities to tasks.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</si>
  <si>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NY approximately 28 miles from mid-town Manhattan.</t>
  </si>
  <si>
    <t>35 Hours per week/ May be required to work shifts including nights, Saturdays, Sundays and Holidays.</t>
  </si>
  <si>
    <t>465 Columbus Avenue  Valhalla, NY 10595</t>
  </si>
  <si>
    <t>Settlement Officer</t>
  </si>
  <si>
    <t>Hearing Division MA</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</si>
  <si>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 is seeking to hire two (2) attorneys to serve as a Settlement Officer to conduct settlement conferences in the administration of special education impartial due process hearings for students with disabilities, 3-21 years of age, arising under the federal Individuals with Disabilities Education Act (IDEA).  The IDEA has established due process procedures for use when a parent and a school district disagree about the identification, evaluation, educational placement, or the provision of a free appropriate public education for a student with a disability. Such disagreements may be resolved through an impartial hearing, a formal method in which the parties present and refute evidence before a hearing officer.  The Settlement Officer will be instrumental in launching a specialized settlement unit to work in parallel with the impartial hearing process. The candidate will be responsible for, amongst other things, developing strategies, selecting claims for settlement, and conducting settlement conferences prior to commencement of the impartial hearing timeline. This role calls for a candidate with applicable legal experience, settlement negotiation experience, and intimate knowledge of the special education impartial hearing landscape.  Responsibilities will include, but are not limited to: Ã¢Â€Â¢	Manage pre-hearing adjudicatory activities and timeline in cases handled by Special Education Hearing Officers so that settlement conferences are held in a timely fashion Ã¢Â€Â¢	Assist in the preparation and coordination of requisite notices and documentation to assure full due process rights for students with disabilities Ã¢Â€Â¢	Adhere to best practices to conduct settlement conferences efficiently and effectively, by remote means and in person, between parents and the New York City Department of Education to arrive at mutually beneficial agreements Ã¢Â€Â¢	Track and review documentation submitted for settlement conferences Ã¢Â€Â¢	Maintain logs and preparing reports of settlement conference results to inform Deputy Commissioner on policy-related decisions Ã¢Â€Â¢	Handle special assignments and projects including but not limited to oral and/or written presentations Ã¢Â€Â¢	Maintain a high degree of professionalism and effectiveness in handling assigned matters promptly</t>
  </si>
  <si>
    <t>1.	Have significant experience engaging in settlement negotiations.  2.	Possess knowledge of, and the ability to understand, the provisions of federal and state law and regulations pertaining to IDEA  and legal interpretations of such law and regulations by federal and state courts. 3.	Possess knowledge of, and the ability to conduct settlement conferences in accordance with appropriate standard legal practice and to render and write recommendations in accordance with appropriate standard legal practice. 4.	Excellent oral and written communication skills. 5.	Knowledge of Microsoft Word, Excel, Outlook, Access and PowerPoint. 6.	History of volunteerism, such as service in the AmeriCorps or Peace Corps, is viewed favorably. 7.	Have a minimum of two years practice and/or experience in the areas of education, special education, disability rights or civil rights.</t>
  </si>
  <si>
    <t>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For more information about OATH, visit us at:  www.nyc.gov/oath</t>
  </si>
  <si>
    <t>ServiceNow Developer</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</si>
  <si>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The IT &amp; Telecom division is seeking a ServiceNow Developer to join our ServiceNow team in IT &amp; Telecom division.  The ServiceNow Developer's primary responsibilities include providing technical solutions and custom application development within the ServiceNow environment following SDLC. Candidate must have a strong understanding of software engineering and ServiceNow's IT Service Management (ITSM), IT Operation Management, IT Business Management, and core ServiceNow Platform capabilities. This individual needs to have a solution-driven mindset to best work through the deliverables around the needs of the agency. Excellent communication, requirements elicitation, documentation and technical skills are extremely important for this individual to be successful! We hope you are encouraged to become a member of this great team which supports critical innovation for our DOT workforce to perform to their best at one of the most important agencies in the City of New York.  Major Responsibilities:  Ã¢Â€Â¢	Contribute to the Planning, Designing, developing, or configuring, and rolling out new applications and maintaining deployed production solutions.  Ã¢Â€Â¢	Engage with internal business units to gather functional and technical requirements for enhancement of current production solutions or for new SaaS solution/Custom Application Solutions following agile or waterfall methodology. Ã¢Â€Â¢	Conduct workshops for requirements gathering and document current state through Use Cases, Functional, design and technical documentation etc. Ã¢Â€Â¢	Provide SME on the ServiceNow platform and ITIL v3/v4 expertise to the leadership team. Ã¢Â€Â¢	Provide and identify new capabilities and opportunities for platform roadmaps. Ã¢Â€Â¢	Provide administration for all ServiceNow instances and servers. Provide technical support for ServiceNow related incidents. Ã¢Â€Â¢	Create integrations and process automation using API and data integration processes between ServiceNow and other services. Ã¢Â€Â¢	Create and maintain Service Catalog Items and Knowledge Bases. Ã¢Â€Â¢	Contribute to the NYC DOT ServiceNow Knowledge base through well written articles. Ã¢Â€Â¢	Work with other IT team members and other key client stakeholders within IT and the business units and provide clear communication for non-technical users. Ã¢Â€Â¢	Design security of the application, and own data security function Ã¢Â€Â¢	Provide training to end users through different training process based on end users.</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</si>
  <si>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</si>
  <si>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Ã¢Â€Â¢	5+ years of experience working in a waterfall and agile development. Ã¢Â€Â¢	5+ years of experience with ServiceNow ITSM, ITOM, ITBM, Service Portal, and Custom Application Development. Ã¢Â€Â¢	Ability to work individually or with a team. Ã¢Â€Â¢	CSA, CAD, CIS ITSM, CIS ITOM, or CTA preferred certifications. Ã¢Â€Â¢	Experience supporting the customization, administration, and configuration of the ServiceNow tool. Ã¢Â€Â¢	Experience with documentation software (e.g., Microsoft Word, Excel, Project, Jira, PowerPoint, Visio). Ã¢Â€Â¢	Experience with HTML5, CSS, AngularJS, JavaScript, Web Services, PowerShell, Shell Script, Jelly, and Glide APIs. Ã¢Â€Â¢	Configuration/customization experience on various ITSM, ITOM, ITBM, and Core ServiceNow platform capabilities. Ã¢Â€Â¢	Experience with Automated testing Framework and Guided Tour Designer. Ã¢Â€Â¢	Protocol: TCP/IP, Ethernet, FTP, SSH, T1, Firewalls. Ã¢Â€Â¢	Experienced with databases from SQL to NoSQL databases tools. Ã¢Â€Â¢	Experience with Rome or current releases. Ã¢Â€Â¢	Experience with BACCM. Ã¢Â€Â¢	Hands on experience building and using APIs in the ServiceNow platform. Ã¢Â€Â¢	Experience with RDBMS tools and data modeling. Ã¢Â€Â¢	Experience with Discovery, Orchestration, Service Mapping tools in ServiceNow platform. Ã¢Â€Â¢	Prior experience with integrating ServiceNow to other applications and ability to adapt existing methods and procedures to create possible solutions to complex problems. Ã¢Â€Â¢	Ability to plan resource requirements from high level specifications and the ability to convert them to technical specifications. Ã¢Â€Â¢	Work with external non-full-time staff and manage their time accordingly and maintain good working relationship. Ã¢Â€Â¢	Strong communications skills and the ability to explain complex concepts in plain language.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</si>
  <si>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</si>
  <si>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565720.  All other applicants: Please go to www.nyc.gov/careers/search and search for Job ID Number 565720.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</si>
  <si>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Analyst  Income and Consumption Tax</t>
  </si>
  <si>
    <t>Tax Policy</t>
  </si>
  <si>
    <t>TASK FORCE: 		Tax Policy, Revenue Forecasting and Economic Analysis  UNIT: 		         Income and Consumption Tax Units   JOB TITLE: 			One (1) Analyst/Senior Analyst/Supervising Analyst   CONTROL CODE: 	TAX-23-02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The Tax Policy, Forecasting and Economic Analysis Task Force is responsible for forecasting and monitoring trends in the local, national and global economies, including tax revenues, unemployment, and population growth.   Within this task force, the Tax Policy Unit monitors and forecasts revenues from City taxes, including consumption taxes, the personal income tax, business taxes and more. Annually, the City collects more than $68 billion in tax revenues. The consumption and income units monitor and forecast related taxes amounting to over $33 billion and provides the reporting function of all the tax revenue collections.    JOB DESCRIPTION:  Tax policy analysis and revenue forecasting require thorough and up-to-date knowledge of the CityÃ¢Â€Â™s economic structure as well as an understanding of the complex tax policy environment.   The duties of this position will encompass the following activities:  Ã¢Â€Â¢	Track tax collections; analyze trends and present timely information thoroughly and accurately.  Ã¢Â€Â¢	Forecast tax revenues using current tax collections and statistical and other quantitative modeling tools. Ã¢Â€Â¢	Develop and maintain econometric models to forecast revenues.  Ã¢Â€Â¢	Interpret and analyze the fiscal impact of local, state, and federal tax legislative proposals.  Ã¢Â€Â¢	Develop monthly cash flow statements for various New York City taxes Ã¢Â€Â¢	Conduct tax policy and tax incidence studies. Applicants should be well organized and able to multi-task. An ability to work within a group setting is an imperative. The assistant analyst / analyst may perform basic administrative support for Income and Consumption Tax Units. This includes but is not limited to answering calls, scheduling meetings, filing documents (electronic and paper), assisting all staff members with all stages of forecasting, putting together presentations and budget documents, and tracking legislation.</t>
  </si>
  <si>
    <t>QUALIFICATIONS:  Ã¢Â€Â¢	Microsoft Office computer skills are required. Ã¢Â€Â¢	Strong analytic and quantitative skills are required. Ã¢Â€Â¢	Must be able to complete challenging assignments, provide creative solutions, and be comfortable working with data and models. Ã¢Â€Â¢	Demonstrated strength in analytic and quantitative skills. Ã¢Â€Â¢	Experience working with, developing, or administering databases or file management systems. Ã¢Â€Â¢	Strong written and spoken communication skills.  Ã¢Â€Â¢	Detail-oriented and able to work with limited supervision. Ã¢Â€Â¢	Ability to work effectively both individually and in a team environment with other analysts. Ã¢Â€Â¢	Ability to prioritize tasks and meet deadlines. Ã¢Â€Â¢	Availability to work late nights and weekends on a limited basis with advanced notice.  DESIRED SKILLS:  Candidate should have knowledge of economics, strong analytical skills, competency in Microsoft Office, and an understanding of statistical software, or eager to learn (Eviews/Stata/Spss) and a sincere interest in working for New York City.  A sincere interest in government is desirable. A BachelorÃ¢Â€Â™s degree in Economics or other quantitative subject is preferred.</t>
  </si>
  <si>
    <t>REQUIREMENTS: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</si>
  <si>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Site Administrator Supervisor</t>
  </si>
  <si>
    <t>IT SERVICE MANAGEMENT SPECIALI</t>
  </si>
  <si>
    <t>24 West 61 Street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</si>
  <si>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New York City Parks is distributed between multiple locations throughout all five boroughs of NYC. The largest of these sites have full-time, onsite staff dedicated to interdisciplinary ITT support, including (but not limited to) desktop, connectivity, telecommunications, peripherals, and customer service.    Major Responsibilities  Ã¢Â€Â¢	Under supervision, with latitude for independent initiative and judgment, supervise and (supplement when necessary) Parks IT Site  Administrators throughout the five boroughs of NYC and provide oversight and reporting on work orders, serve as a point of escalation with Agency employees and provide root cause analyses when technical problems arise.   Ã¢Â€Â¢	Identify, assess, coordinate and oversee implementation of corrective actions for IT service disruptions involving complex IT solutions. Troubleshoot, diagnose and resolve computer operations. Ã¢Â€Â¢	Identify and remedy failures and/or noncompliance of processes. Ã¢Â€Â¢	Oversee service operations and identify and recommend improvements. Ã¢Â€Â¢	Provide workstation support to desktop users. Ã¢Â€Â¢	Perform limited network administration and account management.  Ã¢Â€Â¢	Perform basic levels of server maintenance. Ã¢Â€Â¢	Conduct hardware and software installations. Ã¢Â€Â¢	Perform follow-up on existing and closed work orders.  Ã¢Â€Â¢	Respond to escalated requests for assistance in a timely manner. When necessary, serve as a point of escalation to address customer concerns and prioritize workflow when appropriate amongst the Site Administrators. Ã¢Â€Â¢	Interact with corporate partners and technical representatives from other City Agencies.</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</si>
  <si>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</si>
  <si>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1.	Ability to work evenings, weekends and non-traditional hours when necessary. 2.	Ability to travel between multiple locations and provide supplemental coverage when needed. 3.	Two years of supervisory experience in an ITT Field capacity. 4.	Strong communication and supervisory skills.  5.	Excellent communication, organizational and customer service skills.  6.	Strong knowledge and understanding of Windows desktop OS, Adobe Suite, and 0365 Suite. 7.	Wiring knowledge (running and making CAT5/6 patch cables) and a general understanding of Ethernet hubs and switches. 8.	Working knowledge of IP routing, DNS, DHCP, LDAP, and Active Directory.  9.	Ability to effectively prioritize and execute tasks in a high-pressure environment.  10.	Familiarity with the Parks network and applications.  11.	A driver license valid New York State.</t>
  </si>
  <si>
    <t>Parks Employees:	 1) From a Parks computer: Access Employee Self Service (ESS) from the Parks Intranet under Applications or use this link: https://hrb.nycaps.nycnet/. Once in ESS, go to Careers and search for Job ID# 566057. Do not access ESS using nyc.gov/ess from a Parks computer.  Parks &amp; City Employees: 2) From a Non-Parks computer: Access Employee Self Service (ESS) by going to nyc.gov/ess or use this link: https://a127-ess.nyc.gov/. Once in ESS, go to Careers and search for Job ID# 566057.   Include your ERN and Job ID# 566057 on your cover letter and resume.  All other applicants: Go to nyc.gov/careers/search and search for Job ID# 566057.</t>
  </si>
  <si>
    <t>Arsenal West, Manhattan</t>
  </si>
  <si>
    <t>Payroll Assistant</t>
  </si>
  <si>
    <t>Administration &amp; Human Resources Finance, Accounting, &amp; Procurement</t>
  </si>
  <si>
    <t>Timekeeping Admin &amp; Complain</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</si>
  <si>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Principal Administrative Associate Level 2 in the Bureau of Payroll/Timekeeping &amp; Compliance Services reporting directly to the  Director of payroll/timekeeping &amp; Compliance Services. The successful candidate will serve as the Security Officer for all Civilian and EMS workforce, responsibilities are, but not limited to the Annuity Calculations and Payments on a monthly basis. He/She will also process Worker's Comp restorations of Leave as awarded by NYC Law Dept., processing of C240's (Weekly Payroll Breakdown) per member as requested by NYC Law Dept. Will also be responsible for running reports via CHRMS for various FDNY Bureaus &amp; external agencies, handling of special projects as they arise within the dept. Process direct deposit, savings bonds, college savings, transit check, W4/IT-2104 withholding forms &amp; W2 corrections. Assist EMS payroll in conducting meal money audits and the processing of meal money assignments. Responsible for computing Managerial Lump Sum Payments for all managerial employees leaving city service or transferring to another city agency. Will assist Unit Managers within the Bureau of Payroll, Timekeeping and Compliance Services as the need arises. Respond to all telephone and walk-in inquiries as received. Perform other payroll-related duties as directed.</t>
  </si>
  <si>
    <t>Must have hands-on working knowledge of PMS, RMDS, CHRMS, NYCAPS, ESTUBS, ESS &amp; PI.</t>
  </si>
  <si>
    <t>NOTE: Only candidates currently serving in a NYC agency as a permanent Principal Administrative Associate or who are currently reachable on the NYC civil service list should apply.</t>
  </si>
  <si>
    <t>Wet Chemist</t>
  </si>
  <si>
    <t>LEFRAK CITY - DB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</si>
  <si>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Chemist Level I for a position in Distribution Water Quality OperationsÃ¢Â€Â™ Distribution Laboratory located in Queens, New York. Under supervision, of the Wet Chemistry Section Supervisor, the Associate Chemist, will serve as Wet Chemist and will perform routine qualitative and quantitative analyses of drinking water and environmental water samples.  They will perform analyses in accordance with regulatory requirements for drinking water and conduct routine laboratory quality control procedures according to Environmental Laboratory Approval Program (ELAP)/The National Environmental Laboratory Accreditation Conference Institute (TNI) protocols and the Distribution Water Quality Operations Quality Assurance Manual.  Such methods include the use of spectrophotometers, autotitrators, ISE meters and Ion Chromatography (IC). Additional tasks include:  Ã¢Â€Â¢ Reviewing data and generating reports  Ã¢Â€Â¢ Preparing standards and reagents  Ã¢Â€Â¢ Performing instrument calibration and maintenance  Ã¢Â€Â¢ Obtaining satisfactory calibration and Quality Control results  Ã¢Â€Â¢ Conducting research and investigations as directed by supervisor  Ã¢Â€Â¢ Preparing method Standard Operating Procedures under direction of supervisor  Ã¢Â€Â¢ Ensuring compliance with all EH&amp;S regulations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t>
  </si>
  <si>
    <t>Ã¢Â€Â¢ Familiarity with of Microsoft Office Suite including Word, Excel, Access and PowerPoint  Ã¢Â€Â¢ Experience in testing drinking water samples for contaminants   Ã¢Â€Â¢ Familiarity with data compilation protocols, including use of data reporting programs associated with assigned instruments(s) and laboratory information management systems i.e. Laboratory Information Management System (LIMS)  Ã¢Â€Â¢ Ability to ensure data entries in notebooks and files of computer output are complete and legible.  Ã¢Â€Â¢ Ability to promptly submit reports and records for review by specified deadline.  Ã¢Â€Â¢ Ability to maintains accurate electronic and written records  Ã¢Â€Â¢ Analytical ability   Ã¢Â€Â¢ Strong writing and communication skills  Ã¢Â€Â¢ Interpersonal skills  Ã¢Â€Â¢ Time management</t>
  </si>
  <si>
    <t>35 Hours per week / Five day rotating week schedule that includes Saturdays, Sundays, and holidays and may require work all hours of the day or night.</t>
  </si>
  <si>
    <t>96-05 Horace Harding Expressway  Flushing, NY 11368</t>
  </si>
  <si>
    <t>Motor Vehicle Operator</t>
  </si>
  <si>
    <t>MOTOR VEHICLE OPERATOR</t>
  </si>
  <si>
    <t>OCME-Operations</t>
  </si>
  <si>
    <t>Civil Service Title:  Motor Vehicle Operator		         			 Title Code No: 91212		        			 Salary: $36,117 to $46,476 Office Title:  N/A						        			 Work Location: Citywide Division/Work Unit:  Mortuary/Transportation Department		        		 Number of Positions: 1 Hours/Shift: 40 hours per week; must be available 24/7: weekends &amp; holidays. Shifts may rotate and you may be assigned to any borough on any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Incumbent will operate all types of motor vehicles including but not limited to sedans and body transportation vans or trucks in the transport of passengers, decedents, materials, equipment or supplies throughout the NYC area.  Duties will include but are not limited to:  Ã¢Â€Â¢	Driving to scenes of death and assisting in the preparation and removal of deceased from scene of death. Will assist lifting bodies. Will assist with loading and unloading of bodies into vehicles utilizing stretchers, gurneys and body transports bags. Ã¢Â€Â¢	Transporting physicians, Medicolegal Investigators or other passengers to and from death scenes.  May roll bodies. Ã¢Â€Â¢	Transporting staff to meetings, court appearances, etc. Ã¢Â€Â¢	Transporting supplies, mail or parcel delivery and passengers as needed to various satellite facilities, city agencies, hospitals and health related facilities. Ã¢Â€Â¢	Loading and unloading supplies, equipment, mail, passengers or other materials. Ã¢Â€Â¢	Maintaining OCME vehicles in accordance with Department of Citywide Administrative Services mandates. Ã¢Â€Â¢	Logging in and out in vehicle monitoring and tracking computer. Ã¢Â€Â¢	Completing daily vehicle inspection sheet and file incident reports. Ã¢Â€Â¢	Other duties as assigned.</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</si>
  <si>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</si>
  <si>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SPECIAL NOTE 1.	The selected candidate will be required to provide a DNA sample by swabbing.  2.	 This position has been identified as Ã¢Â€Âœessential.Ã¢Â€Â  During emergency events, Ã¢Â€ÂœessentialÃ¢Â€Â positions may require 24-hour availability.</t>
  </si>
  <si>
    <t>TO APPLY, PLEASE SUBMIT RESUME AND COVER LETTER TO: https://a127-jobs.nyc.gov JOB ID#346491.  Please note that only candidates selected for interview will be contacted for this position.</t>
  </si>
  <si>
    <t>ASSISTANT DEPUTY COMMISSIONER, ACCOUNTABILITY STRATEGIES</t>
  </si>
  <si>
    <t>Administration &amp; Human Resources Constituent Services &amp; Community Programs Communications &amp; Intergovernmental Affairs Technology, Data &amp; Innovation Policy, Research &amp; Analysis Social Services</t>
  </si>
  <si>
    <t>DSS ACCOUNTABILITY OFFICE MGR</t>
  </si>
  <si>
    <t>The Department of Social Services Accountability Office (DSS-AO) is responsible for supporting the integrity of social services programs administered by the New York City Human Resources Administration (HRA), Department of Social Services (DSS) and Department of Homeless Services (DHS). DSS-AO maintains the operation of the Office of Audit and Quality Assurance, Special Investigations Division (SID), Office of Accountability Strategies (OAS), Compliance and Contract Monitoring (CCM), Investigation, Revenue and Enforcement Administration (IREA), Office of Data Security Management (ODSM) and the Accountability Initiative and Change Monitoring (AICM).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OAS is comprised of Data Analytics Reporting &amp; Triage (DART), Accountability Office Systems (DSS-AO Systems), Accountability Office Support Services and Medical Review Team (MRT).  The Accountability Strategies Office is recruiting for (1) Administrative Staff Analyst M IV to function as the Assistant Deputy Commissioner who will:   Ã¢Â€Â¢	Develop and maintain the analytical, data mining, data matching, data quality, and data sharing methods and tools that drive DSS-AO operations, and which extend beyond DSS-AO to other HRA and DHS areas (e.g. FIA, MICSA, and HASA), sister City agencies (e.g. ACS), and NYS agencies, in particular the NYS Department of Health.  Ã¢Â€Â¢	Develop, maintain and enhance highly confidential systems that facilitate the processing of big data consumed by DSS-AO, and the recording, tracking, monitoring and reporting on the associated DSS-AO client and employee investigative and collection activities.  Ã¢Â€Â¢	Oversee data modeling, predictive analytics, geospatial analytics, and technological investigative techniques employed by the DSS-AO Data Analytics team. Oversee the development of SQL code and the automation of algorithms within associated applications  Ã¢Â€Â¢	Identify program areas, systems and algorithmic processes requiring enhancements and develops strategy, design, and deliverables to ensure enhancement initiatives are executed in a timely manner, while taking advantage of newer, lower cost technologies.   Ã¢Â€Â¢	Develop algorithms and automates processes that bring about improved operational workflows, cost savings and/or enhance collections.  Ã¢Â€Â¢	Develop metrics, measurement methodologies and management reports that support DSS-AO program areas, inform DSS-AO executive office, and comply with external reporting mandates.   Ã¢Â€Â¢	Review database queries and stored procedures for accuracy and to improve efficiency.  Ã¢Â€Â¢	Plan and direct data quality and control measures while overseeing the data quality aspects of the Triage unit.   Ã¢Â€Â¢	Ensure that the IRIS system contains properly coded and classified data.  Ã¢Â€Â¢	Identify, negotiate, implement, and consume new data exchanges.   Ã¢Â€Â¢	Develop and maintain databases and systems that store big data in an efficient and readily accessible manner.  Ã¢Â€Â¢	Provide technical, data quality and reporting guidance to other areas across DSS-HRA-DHS who are developing systems that will impact or be used by DSS-AO.  Ã¢Â€Â¢	Provide oversight and strategic leadership for the Data Analytics and Verification, Direct Support Services, DSS-AO Systems and the Medical Review Team.  Ã¢Â€Â¢	Lead ad-hoc projects or perform related duties as necessary</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</si>
  <si>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</si>
  <si>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Ã¢Â€Â¢	3+ yearsÃ¢Â€Â™ experience using information technology in computer applications programming, systems programming, computer systems development, data telecommunications, database administration.  Ã¢Â€Â¢	Experience with Oracle and SQL Server relational databases.  Ã¢Â€Â¢	Experience with project management and complete system development life cycle.  Ã¢Â€Â¢	Experience in the extraction, manipulation and analysis of big data from large databases.  Ã¢Â€Â¢	Experience with business intelligence applications such as Salient, Cognos, and Oracle OBIEE.  Ã¢Â€Â¢	Experience with report generation applications, such as SQL Server Reporting Service.  Ã¢Â€Â¢	Experience with statistical software packages, preferably R, SAS, Stata, SPSS, or MATLAB.  Ã¢Â€Â¢	Proficiency with the MS Office suite of products.  Ã¢Â€Â¢	Excellent written and verbal communication skills.  Ã¢Â€Â¢	Excellent organizational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</si>
  <si>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</si>
  <si>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STAFF ANALYST CIVIL SERVICE TITLE.   CLICK Ã¢Â€ÂœAPPLYÃ¢Â€Â NOW BUTTON</t>
  </si>
  <si>
    <t>Engineer-In-Charge</t>
  </si>
  <si>
    <t>INFRA/CONSTR. MGNT/EXECUTIVE</t>
  </si>
  <si>
    <t>Only candidates who are permanent in the Construction Project Manager title, or those reachable on the Open-Competitive List for Exam #0169.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</si>
  <si>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Preference will be given to candidates with strong construction supervisory experience, excellent verbal and written communication skills, knowledge of the operation, design and construction of the City's infrastructure system and knowledge of current engineering methods and standards.</t>
  </si>
  <si>
    <t>30-30 Thomson Avenue, Long Island City, NY 11101</t>
  </si>
  <si>
    <t>Dam Safety Civil Engineer</t>
  </si>
  <si>
    <t>1120 Croton Dam Road</t>
  </si>
  <si>
    <t>E.O.H. CARMEL TECH. SUPPORT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</si>
  <si>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Civil Engineer I for a position with the Dam Safety Group, Engineering and Construction Division within in the Source Water Operations Directorate, located in Yorktown Heights, New York.   The Dam Safety Group oversees compliance and safety of the water supply systemÃ¢Â€Â™s 34 water supply dams, dikes and 120 other dams throughout the watershed. Program engineers and staff perform over 1,520 periodic inspections each year, collect and review data from dam-monitoring instruments, and maintain and review dam emergency action plans. Dam Safety administers capital and in-house projects for improvements and instrumentation installation on the Dams or Dikes and collaborates with state and federal dam authorities and regulators. Under general supervision, of the Dam Safety Engineer, the Civil Engineer I will serve as Dam Safety Civil Engineer and will be responsible for engineering work in connection with the Dam Safety Program. Specific duties include:   Ã¢Â€Â¢ Performing data acquisition and compilation to support regular updates of Emergency Action Plans, updates Emergency Action Plans, and organizes public orientation meetings.   Ã¢Â€Â¢ Conducting field reconnaissance including reports, measurements, and photographic documentation to support the Small Dams Program.   Ã¢Â€Â¢ Performing dam inspections, gathers field data, calibrates field instruments (e.g., piezometers, inclinometers, and data loggers), downloads data from field instruments, works with, and manages databases and spreadsheets, and analyzes data to support Dam Safety program engineering activities including dam safety instrumentation program, maintenance work order tracking program, and other projects and programs.   Ã¢Â€Â¢ Supporting Job Order Contracting and In-house projects for the Dam Safety Program and Water Operations including preparation of detailed scopes of work, plans, specifications, and estimates; meetings with contractors; inspections of projects; and completion of management reports for projects of small and moderate size and complexity.   Ã¢Â€Â¢ Assisting the Dam Safety Engineer in the oversight of the design and construction large capital projects including meetings, design reviews, and inspections of work.   Ã¢Â€Â¢ Becoming familiar with environmental regulations associated with work of the Dam Safety program.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Civil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Civil Engineers may be required to work shifts including nights, Saturdays, Sundays, and holidays.</t>
  </si>
  <si>
    <t>Ã¢Â€Â¢ Knowledge and proficient use of Microsoft Office including Outlook, Word, Excel and Access   Ã¢Â€Â¢ Knowledge and proficient use Computer Aided Design software  Ã¢Â€Â¢ Ability to carry testing &amp; measurement equipment up to 35 pounds to field locations  Ã¢Â€Â¢ Ability to respond to emergencies or other special operations  Ã¢Â€Â¢ Ability to monitor and interpret instrumentation &amp; data collection systems  Ã¢Â€Â¢ Analytical and problem-solving ability  Ã¢Â€Â¢ Organizational skills  Ã¢Â€Â¢ Communication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</si>
  <si>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Yorktown Heights is a town in Westchester County New York, approximately 40 miles north of New York City.</t>
  </si>
  <si>
    <t>35 Hours per week/ May be required to work shifts including nights, Saturdays, Sundays, and Holidays.</t>
  </si>
  <si>
    <t>Croton Lake Gate House 1120 Croton Dam Road  Yorktown Heights, NY 10598</t>
  </si>
  <si>
    <t>Auditor General</t>
  </si>
  <si>
    <t>ADMINISTRATIVE MANAGEMENT AUDI</t>
  </si>
  <si>
    <t>M6</t>
  </si>
  <si>
    <t>123 William Street, NY, NY</t>
  </si>
  <si>
    <t>Audit @ Internal Review</t>
  </si>
  <si>
    <t>PERMANENT Administrative Management Auditors are strongly encouraged to apply  The Key responsibilities of the Auditor General will be to:  Ã¢Â€Â¢	Lead the independent Audit and Internal Review (AIR) unit of DYCD, which reports directly to DYCDÃ¢Â€Â™s Commissioner Ã¢Â€Â¢	Create a comprehensive plan for the AIR unitÃ¢Â€Â™s overall direction.  This plan will include creating: the schedule of audits performed by DYCDÃ¢Â€Â™s contracted external CPA firms of DYCDÃ¢Â€Â™s CBOs; the tasks and standards that the AIR UnitÃ¢Â€Â™s staff will be required to meet and perform; and an analysis of the current AIR UnitÃ¢Â€Â™s abilities which will be used to develop training and guidance to enhance the proficiency of staff responsible for conducting fiscal reviews and analyzing audits to ensure compliance with contractual requirements Ã¢Â€Â¢	Oversee the management of staff responsible for examining the spending of community-based organizations (CBOs) to ensure that funds are being used to their intended contractual purposes and within governmental guidelines Ã¢Â€Â¢	Define and evaluate the work of the AIR unit by establishing standardized operating procedures, performance standards and audit goals to optimize the unitÃ¢Â€Â™s efficiency and effectiveness Ã¢Â€Â¢	Develop methods, procedures, and schedules to monitor the fiscal performance and compliance of CBOs utilizing accounting standards and other applicable regulations Ã¢Â€Â¢	Create a team within the unit to perform internal reviews of DYCDÃ¢Â€Â™s own policies and procedures Ã¢Â€Â¢	Develop a team within the unit responsible for responding to referrals both from within DYCD and by external parties and in conjunction with the DYCD General Counsel, such as the CityÃ¢Â€Â™s Department of Investigation, to examine potential or alleged cases of fraud, waste, and/or abuse of DYCD funds.  This unit will be tasked with performing field work (audits, examinations, performance reviews, etc.) at DYCDÃ¢Â€Â™s funded CBOs  Ã¢Â€Â¢	Oversee DYCDÃ¢Â€Â™s current Revenue Compliance team, which is responsible for managing all audits of DYCD which are conducted by DYCDÃ¢Â€Â™s oversight entities.  Audits of DYCD include the CityÃ¢Â€Â™s Single Audit of Federal Funding, the New York State Department of LaborÃ¢Â€Â™s audits of WIOA funding, the New York State Department of StateÃ¢Â€Â™s audits of CSBG funding, various fiscal and programmatic audits conducted by the New York City ComptrollerÃ¢Â€Â™s Office and the New York State ComptrollerÃ¢Â€Â™s Office, and any other ad-hoc audits that may be performed by DYCDÃ¢Â€Â™s various oversight entities Ã¢Â€Â¢	Participate in the procurement of external CPA services and oversee the performance of contracted CPA firms to ensure compliance with DYCDÃ¢Â€Â™s requirements and contractual agreements including directing all phases of contracted CPA audit activities to determine CBO compliance with contract terms, claiming requirements, agency directives and applicable fiscal policies and manuals Ã¢Â€Â¢	Represent DYCD at City-wide meetings on various topics including the CityÃ¢Â€Â™s Shared Audit Services contract; at exit conferences for CBOs being audited performed by DYCDÃ¢Â€Â™s CPA firms, analyze audit recommendations and coordinate audit responses with CBOs Ã¢Â€Â¢	Evaluate the effectiveness of corrective action plans and conduct follow up and to ensure implementation of corrective measures by CBOs. Oversee the provision of technical assistance provided to CBOs, as needed.</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</si>
  <si>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</si>
  <si>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Ã¢Â€Â¢ BachelorÃ¢Â€Â™s degree in Accounting, Auditing, or Finance  Ã¢Â€Â¢ Licensed as a Certified Public Accountant in New York State  Ã¢Â€Â¢ Minimum of five (5) years of experience auditing nonprofit organizations  Ã¢Â€Â¢ Experience performing audits in accordance with Government Auditing Standards and analyzing non-profit financial statements for compliance with Generally Accepted Accounting Principles  Ã¢Â€Â¢ Strong written and oral communication skills  Ã¢Â€Â¢ Advanced Microsoft Excel skills  Ã¢Â€Â¢ Knowledge of New York City Operating Systems  Ã¢Â€Â¢ Knowledge of nonprofit business operations and organizational management</t>
  </si>
  <si>
    <t>Search for the Job ID #549570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</si>
  <si>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Senior Environmental Planner for the Division of Building and Land Development Services</t>
  </si>
  <si>
    <t>Eng, Design Const Supp</t>
  </si>
  <si>
    <t>About the Agency:  Agency Description:  The New York City Department of Housing Preservation and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Building and Land Development Services (BLDS) leads the agencyÃ¢Â€Â™s effort in providing architectural, engineering, cost valuation, environmental planning, and construction support services to the various divisions within HPDÃ¢Â€Â™s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120 staff composed of seven units which include: the Bureau of New Construction Design Services, the Bureau of Preservation Design Services, the Bureau of Engineering, the Bureau of Construction Services, Environmental Planning Unit, the Policy Unit, and the Program Management Unit.     Your Impact:  As Senior Environmental Planner for BLDS, you will work with the Environmental Planning Unit to conduct environmental reviews of new construction and rehabilitation projects in accordance with City, State and Federal environmental regulations. The unit focuses on developing and implementing a framework to identify critical milestones of the project life cycle to assure on-time and on-budget completion of affordable housing projects with various new construction and preservation projects that are in both the design and post-construction phases.   Your Role:  The ideal candidate should have a Bachelor, or Graduate Degree in Urban or Environmental Planning, Environmental Studies or Environmental Science are strongly preferred. S/he should be able to negotiate with diverse technical specialists and apply sound judgment in technical matters.    Your Responsibilities:  Ã¢Â€Â¢	Assist the Deputy Director and Director to prepare and review federal environmental assessments, pursuant to the regulations of the National Environmental  Policy Act (NEPA), with particular focus on U.S. Department of Housing and Urban Development (HUD) environmental reviews;   Ã¢Â€Â¢	Assist the Deputy Director and Director to prepare CEQR applications and analyses, including Environmental Assessment Statements;  Ã¢Â€Â¢	Assist the Deputy Director and Director to provide oversight and technical assistance to staff to ensure compliance with environmental determinations;     Ã¢Â€Â¢	Assist the Deputy Director and Director to provide day-to-day project management on environmental  reviews and work efficiently to meet project deadlines;  Ã¢Â€Â¢	Assist the Deputy Director and Director  to work with other agency staff and applicants to provide technical assistance in the preparation, review and submission of applications;  Ã¢Â€Â¢	Coordinate inter- and intra-agency technical reviews, review and analyze environmental applications and prepare environmental determinations and other forms of correspondence;  Ã¢Â€Â¢	Represent the agency at intra- and inter-agency committee meetings and public forums.</t>
  </si>
  <si>
    <t>1.	Highly organized, demonstrate the ability to multi-task and meet deadlines, and possess excellent communication and computer skills. 2.	Excellent writing and analytical skills are highly preferred.  3.	Ability to work in a fast-paced environment, negotiate with diverse technical specialists, apply independent judgment in technical matters, take initiative, and work effectively with others.   4.	Excellent writing, interpersonal, organizational, communication, leadership, and negotiation skills.   5.	Demonstrated ability to meet deadlines, coordinate multiple projects, and deal with complex construction issues. 6.	Proficient in the operation of Microsoft Suite.  7.	A Motor Vehicle Driver License valid in the State of New York may be required for certain assignments. If required, this license must be maintained for the duration of the assignment. 8.	Candidate may be subject to a background investigation conducted by the New York City Department of Investigation.</t>
  </si>
  <si>
    <t>Director of Strategic Communications</t>
  </si>
  <si>
    <t>DIRECTOR OF CORRECTIONAL STAND</t>
  </si>
  <si>
    <t>Public Information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</si>
  <si>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DOC is recruiting a dynamic candidate to serve as our Director of Strategic Communications within the Office of Public Information. Reporting to the Assistant Commissioner, Public Information with latitude for independent decision-making, the Director will be responsible for the following:  Ã¢Â€Â¢	Lead and support a creative team of graphic designers and film managers Ã¢Â€Â¢	Plans, organizes, and develops the agencyÃ¢Â€Â™s internal communication campaigns Ã¢Â€Â¢	Works closely with internal stakeholders to support and execute departmental messaging Ã¢Â€Â¢	Manage the agencyÃ¢Â€Â™s magazine and identify creative ways to broaden circulation Ã¢Â€Â¢	Manage, review and edit all content for departmental ceremonies and special events Ã¢Â€Â¢	Perform internal and external outreach with staff and external stakeholders Ã¢Â€Â¢	Conduct site visits to ensure targeted messaging is effective Ã¢Â€Â¢	Arrange, manage, implement, coordinate, and evaluates important internal communication    campaigns and events Ã¢Â€Â¢	Establishes internal short-term and long-term communications strategy in conjunction with    division heads Ã¢Â€Â¢	Ensures department initiatives and projects are successfully communicated to employees    and stakeholders Ã¢Â€Â¢	Supervise and assist in all video productions Ã¢Â€Â¢	Identify opportunities for interagency collaborations to broaden the agencyÃ¢Â€Â™s brand Ã¢Â€Â¢	Prepares evaluation reports, performs analyses, and reviews communication plans Ã¢Â€Â¢	Conduct site tours to various facilities and units to ensure proper messaging is posted Ã¢Â€Â¢	Attend and support at both internal and external events Ã¢Â€Â¢	Coordinate focus groups and surveys to solicit feedback from staff and other stakeholders Ã¢Â€Â¢	Assist with special projects and perform related duties as assigned.</t>
  </si>
  <si>
    <t>Qualification Requirements  1. A baccalaureate degree from an accredited college, and four years of full-time experience in corrections, social work, psychology, law, public administration, law enforcement, or a related field providing direct services to an inmate or detention population within a correctional or related facility, at least one (1) year of which must have been in a responsible supervisory, administrative or consultative capacity; or    2. A high school diploma or evidence of having passed a high school equivalency examination and six (6) years of full-time experience as described above; or    3. Education and/or experience equivalent to 1 or 2 above. Service as an inmate in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experience as described in 1 above. However, all candidates must have at least two years of full-time experience as described in 1 above, at least one year of which must have been in a supervisory, administrative or consultative capacity.</t>
  </si>
  <si>
    <t>Ã¢Â€Â¢	Experienced manager with city, state or federal government experience a plus Ã¢Â€Â¢	Knowledge of internal or corporate communications Ã¢Â€Â¢	Ability to be a self-starter and proactively create internal messaging Ã¢Â€Â¢	Unwavering commitment to detail and excellent organization skills Ã¢Â€Â¢	Ability to adapt to rapid change, multi-task and meet deadlines Ã¢Â€Â¢	Ability to work and be on-call after business hours and on weekends Ã¢Â€Â¢	Excellent collaborator and team player Ã¢Â€Â¢	Ability to gather sensitive information and maintain confidentiality Ã¢Â€Â¢	Excellent oral/written communication and presentation skills; interpersonal and    collaboration skills Ã¢Â€Â¢	Ability to manage multiple projects/tasks; prioritize and coordinate multiple work    activities and meet critical deadlines Ã¢Â€Â¢	Proficient in Microsoft PowerPoint</t>
  </si>
  <si>
    <t>For City employees: Go to Employee Self-Service (ESS) - www.nyc.gov/ess and search for Job ID# 557976 For all other applicants: Go to https://a127-jobs.nyc.gov and search for Job ID# 557976 Submission of a resume is not a guarantee that you will receive an interview. Only candidates under consideration will be contacted.</t>
  </si>
  <si>
    <t>No residency required</t>
  </si>
  <si>
    <t>Associate Park Service Worker</t>
  </si>
  <si>
    <t>ASSOCIATE PARK SERVICE WORKER</t>
  </si>
  <si>
    <t>Prospect Pk 95 Ppw &amp;5Th St</t>
  </si>
  <si>
    <t>BK BORO COMMISSIONER</t>
  </si>
  <si>
    <t>Do you have a Commercial Driver License (CDL)?  NYC Parks seeks candidates for this spring and summer for a rewarding job caring for and maintaining parks and playgrounds for all New Yorkers.  After the summer, potential opportunity for year-round employment!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THIS JOB VACANCY NOTICE IS FOR ASSOCIATE PARK SERVICE WORKER POSITIONS IN BROOKLYN* MAJOR RESPONSIBILITIES Ã¢Â€Â¢	Under general supervision, drive vehicles and operate motorized equipment in a safe manner to perform assigned duties.  Ã¢Â€Â¢	Maintain tools, equipment and vehicles and ensure they operate in proper working condition.  Ã¢Â€Â¢	Effectively maintain landscape and grounds. Clean and repair facilities and ensure agency rules and regulations are followed.  Ã¢Â€Â¢	Supervise assigned personnel and closely inspect work assignments to ensure all tasks are completed in a timely manner and according to agency specifications.  Ã¢Â€Â¢	Maintain accurate records, track assignments and order necessary supplies.</t>
  </si>
  <si>
    <t>1. A four-year high school diploma or its education equivalent and 6 months of full-time satisfactory paid experience in gardening, grounds or tree maintenance, or in the building, construction or maintenance trades; or  2. One year of full-time experience in gardening, grounds or tree maintenance, or in the building, construction or maintenance trades; or  License Requirement:  Possession of a Class B Commercial Driver License valid in the State of New York.  There may be certain age requirements to obtain this license. Employees must maintain the Class B Commercial Driver License during their employment.</t>
  </si>
  <si>
    <t>1.	Possession of CDL endorsement (ex: Passenger, Tanker, Tow Truck).  2.	Excellent communication, organizational and customer service skills.  3.	Ability to train other employees.  4.	Experience operating specialized equipment including backhoes, beach equipment, and front-end loaders.  5.	Clean driving record.  6.	Ability to work rotating shifts, nights, and weekends as needed.</t>
  </si>
  <si>
    <t>Fees: Hired candidates will be subject to a processing fee of $68.00. Hired candidates who are not currently employed by the City will be subject to an $88.25 background check fee.  References will be required upon request. Only candidates selected for an interview will be contacted.  www.nyc.gov/parks  Duration: Spring 2023 up to 9/15/2023</t>
  </si>
  <si>
    <t>Parks Employees:	 1) From a Parks computer: Access Employee Self Service (ESS) from the Parks Intranet under Applications or use this link: https://hrb.nycaps.nycnet/. Once in ESS, go to Careers and search for Job ID# 577137. Do not access ESS using nyc.gov/ess from a Parks computer.  Parks &amp; City Employees: 2) From a Non-Parks computer: Access Employee Self Service (ESS) by going to nyc.gov/ess or use this link: https://a127-ess.nyc.gov/. Once in ESS, go to Careers and search for Job ID# 577137.  Include your ERN and Job ID# 577137 on your cover letter and resume.  All other applicants:  Go to nyc.gov/careers/search and search for Job ID# 577137.</t>
  </si>
  <si>
    <t>Brooklyn*</t>
  </si>
  <si>
    <t>Residency in New York City, Nassau, Orange, Rockland, Suffolk, Putnam or Westchester counties required for employees with over two years of city service. New York City residency required within 90 days of hire for all other candidates.</t>
  </si>
  <si>
    <t>Deputy Medical Director</t>
  </si>
  <si>
    <t>AGENCY DEPUTY MEDICAL DIRECTOR</t>
  </si>
  <si>
    <t>5304B</t>
  </si>
  <si>
    <t>Medical Director</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</si>
  <si>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Medical Affairs is charged with providing medical oversight of the New York City 911 EMS System.  This mission is accomplished through establishing mechanisms to monitor all medical and clinical aspects of the FDNY and NYC 911 Emergency Medical Service system as it relates to patient care activities. Led by the Chief Medical Director, OMAÃ¢Â€Â™s oversight includes the development and implementation of the scope of practice for all providers, establishment of medical treatment protocols and ensuring of ongoing Quality Assurance and Improvement for EMS field practice, provision of pre-hospital personnel and physician training, establishment of Online Medical Control (OLMC) and EMS Dispatch call receiving algorithms, and ensuring of 911-receiving emergency department hospital compliance with EMS protocols and regulations. OMA also oversees and participates as one of the 18 designated EMS Program Agencies in the State of New York and is an integral part of the NYC Disaster Response System with the New York City Emergency Management (NYCEM) in planning for mass casualty events and represents FDNY at the NYC Regional EMS Council, NY State EMS Council and other EMS Committees locally, Federally, and at the State level. OMA also participates in Urban Search and Rescue Response as part of the National FEMA Response Task Force.   The Fire Department, City of New York (FDNY), seeks a full time Medical Director in the Office of Medical Affairs (OMA). Reporting directly to the Chief Medical Director, the successful candidate shall, be assigned as the Medical Director for the Behavioral Health Emergency Assistance Response Division (B-HEARD), a unique response model which pairs social workers with FDNY EMTs to respond to psychiatric behavioral emergencies. The selected candidate shall also focus on other mental health related projects as needed.  Additionally, the selected candidate shall provide medical and clinical direction for the certified first responders (CFR), emergency medical technicians (EMT), and paramedics (EMT-Ps) of the FDNY and the NYC 911 System. In addition to borough level clinical oversight, provision of On Line Medical Control, delivery of initial and continuing medical education, clinical research projects, and regular field activities including but not limited to response to specialty and mass casualty incidents, and interaction with field personnel and local hospital clinical and administrative personnel, management and provision of continuous quality improvement initiatives and provision of medical oversight in the 911 system. The selected candidate will be expected to participate in Regional EMS Council (REMSCO) and Regional Emergency Advisory Committee (REMAC) meetings and subcommittee meetings, as well as some State EMS meetings, and provide medical direction of specialty EMS units (Rescue, HazTac) and participate as a member of the FDNY's FEMA NYTF-1 Urban Search and Rescue team. Completion of other activities at the discretion of the Chief Medical Director and as required by State rules and regulations shall also be required.</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</si>
  <si>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</si>
  <si>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3. All candidates must have a valid license to practice medicine in the State of New York, and one year of medical practice in an administrative or supervisory capacity.</t>
  </si>
  <si>
    <t>Strong preference will be given to individuals who have successfully completed a Fellowship in Emergency Medical Services Medicine as well as those who hold Board Certification by the American Board of Emergency Medicine in EMS Medicine, although not mandatory. Additional preference will be given to those candidates with experience in caring for emergency behavioral patients including experience in the areas of clinical research, EMS education, and at least two years of experience as a medical director or assistant medical director for a large urban EMS system; obtain a valid DEA registration, valid driver's license in the State of New York.  This position is open to qualified persons with a disability who are eligible for the 55-a Program. Please indicate in your cover letter that you would like to be considered for the position under the 55-a Program.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</si>
  <si>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NON-CITY EMPLOYEES/EXTERNAL CANDIDATES PLEASE GO TO https://a127-jobs.nyc.gov/ CITY EMPLOYEES MUST APPLY VIA EMPLOYEE SELF SERVICE http://a127.ess.nyc.gov/</t>
  </si>
  <si>
    <t>9 Metrotech Center, Brooklyn NY</t>
  </si>
  <si>
    <t>Carpenter</t>
  </si>
  <si>
    <t>CARPENTER</t>
  </si>
  <si>
    <t>Brooklyn Floating Staff</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</si>
  <si>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</si>
  <si>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Five years of full-time satisfactory experience as a Carpenter acquired within the last 10 years; or  2. Three years of experience as described in Ã¢Â€Âœ1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</si>
  <si>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</si>
  <si>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FINANCE SPECIALIST</t>
  </si>
  <si>
    <t>Office of the Chief Financial</t>
  </si>
  <si>
    <t>NYC Emergency Management receives funding from several Federal and State government programs including the Homeland Security Grant Program and the Local Emergency Management Performance Grant. These initiatives seek to enhance the preparedness of local and regional governments in many areas including citizen preparedness, law enforcement, public communications, planning, among others. The Finance Unit at NYCEM manages all aspects of the agencyÃ¢Â€Â™s budget, from daily purchasing and travel approvals to reporting on the multiple state and federal grants the agency receives.       The Finance Specialist will work as part of the Finance Unit under the Office of the Chief Financial Officer and will be expected to support all related division activities. Under the direction of the Deputy Director of Finance, the Finance Specialist will administer grant funds and monitor spending for various bureaus and divisions within NYC Emergency Management. The Finance Specialist will:  Ã¢Â€Â¢	Administer grant funds in accordance with the specified program and grant guidelines. Ã¢Â€Â¢	Monitor and coordinate all program, administration and fiscal issues related to assigned funding sources. Ã¢Â€Â¢	Prepare reports and other documentation required for grant administration, including but not limited to quarterly fiscal reports and semi-annual program progress reports. Ã¢Â€Â¢	Analyze financial data, spending plans and variance reports to ensure spending is on track. Ã¢Â€Â¢	Attend and lead meetings, conferences, and workshops, as applicable. Ã¢Â€Â¢	Perform budgeting and accounting tasks in the CityÃ¢Â€Â™s Financial Management System (FMS). Ã¢Â€Â¢	Coordinate with program consultants, project managers, and other city, state and federal agencies as needed.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</si>
  <si>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Excellent verbal and written communication skills Ã¢Â€Â¢	Ability to work well under pressure Ã¢Â€Â¢	Excellent meeting and time management skills Ã¢Â€Â¢	Ability to work on multiple projects concurrently and consistently meet deadlines Ã¢Â€Â¢	Strong attention to detail Ã¢Â€Â¢	Experience with Microsoft Excel and Microsoft Word Ã¢Â€Â¢	Experience with the CityÃ¢Â€Â™s Financial Management System (FMS 2 and 3) Ã¢Â€Â¢	Experience with the CityÃ¢Â€Â™s FMS reports (InfoAdvantage)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</si>
  <si>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Finance Unit works to increase the agencyÃ¢Â€Â™s capabilities through identifying and securing grant funding, assists units in developing programs that meet the objectives of the CityÃ¢Â€Â™s investment strategies, continues sustainment of key agency programs, and ensures compliance.</t>
  </si>
  <si>
    <t>Current City Employees: Apply via Employee Self-Service (ESS).  Go to Recruiting ActivitiesÃ‚Â¿Careers and search Job ID# 554579.  Non-City Employees/External Candidates: Apply via NYC Careers. Go to www.nyc.gov/careers/search and search Job ID# 554579.</t>
  </si>
  <si>
    <t>Monday-Friday / 9:00am - 5:00pm</t>
  </si>
  <si>
    <t>Schoharie Basin Stream Project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</si>
  <si>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City Planner III for a position with Stream Management Program, Watershed Lands and Community Planning Division within in the Watershed Protection Programs Directorate, located in Kingston, New York.   DEPÃ¢Â€Â™s Stream Management Program (SMP) takes an ecosystem management approach to achieve multiple goals and objectives such as flood hazard mitigation, protection of infrastructure and property, and the restoration and conservation of aquatic and riparian habitats.   Under direction, of the Stream Basin Program Coordinator, the City Planner III will serve as Schoharie Basin Stream Project Manager and will serve as the primary DEP liaison with the Schoharie Watershed Stream Management Program (SWSMP) and manages a multi-million-dollar contract to implement programs and projects recommended within stream management plans that advance state-of-the-art stream restoration and floodplain management in the Schoharie Reservoir basin. The SWSMP is one of four basin-scale Stream Management Programs that are funded by DEP and locally implemented by county partners (Soil and Water Conservation Districts and Cornell Cooperative Extension). Taken together, these basin-scale programs are a central component of DEPÃ¢Â€Â™s Long-Term Watershed Protection Strategy to protect and improve water quality in New York CityÃ¢Â€Â™s West of Hudson watershed. They will oversee all administrative aspects of contract management from contract negotiations to ensuring deliverables are met, tracking stream project progress, representing DEP on program committees and at meetings on scientific, programmatic and policy topics, and elevating issues of concern. Specific duties include:   Ã¢Â€Â¢ Managing a multi-million stream management implementation contract with Greene County Soil and Water Conservation District (GCSWCD). This contract secures the services of a professional team at GCSWCD to implement a broad range of program elements including: community flood hazard mitigation planning; stream and floodplain restoration projects; riparian buffer planting projects; a competitive application program for watershed municipalities seeking project funding; and education, outreach and training. The Project Manager will be involved in strategic planning and decision-making across all program elements with the SWSMP.   Ã¢Â€Â¢ Overseeing all administrative aspects of contract management including: ensuring the contract scope of work is implemented and deliverables are met according to schedules; invoices are reviewed and approved for compliance with City procurement policies; and budgets are managed to ensure funds are available as needed.   Ã¢Â€Â¢ Maintaining current information system to track expenditures and commitments to ensure the project remains within budget.  Ã¢Â€Â¢ Overseeing an approximately $10 million budget for the design and construction of complex stream stabilization, stream restoration, riparian buffer, and flood hazard mitigation projects. Construction project funding levels range from tens of thousands to millions of dollars. The Project Manager is responsible for facilitating the project design/design review process with the GCSWCD engineering team and the DEP SMP Engineering Coordinator and facilitating environmental reviews internally within DEP for stream restoration projects. The Project Manager will also facilitate the review and implementation of riparian planting projects. When able, the Project Manager will be present during construction.   Ã¢Â€Â¢ Assisting in the development, negotiation, and procurement of future contracts, scopes of work and budgets as well as represent DEPÃ¢Â€Â™s interests in GCSWCDÃ¢Â€Â™s procurement of subcontractors through competitive bids and requests for proposals.  Ã¢Â€Â¢ Providing technical contributions, reflecting their knowledge, skills and abilities, to the DEP SMP and the Schoharie Watershed Stream Management Program, including education, outreach and training.  (This is a brief description of what you might do in this position and does not include all the duties of this position.)</t>
  </si>
  <si>
    <t>Ã¢Â€Â¢ DriverÃ¢Â€Â™s license valid in the State of New York  Ã¢Â€Â¢ Ability to travel to meetings, work facilities, and field locations, utilizing a New York City vehicle   Ã¢Â€Â¢ Knowledge and proficient use of Microsoft Office products such as Outlook, Word, Excel and PowerPoint   Ã¢Â€Â¢ Experience working with AutoCAD, GIS and HEC RAS hydraulic modeling software   Ã¢Â€Â¢ Experience working with rural communities and a willingness to travel and occasionally attend evening meetings with watershed municipalities.  Ã¢Â€Â¢ Education and work experience relating to natural resources management or environmental engineering and experience in river, floodplain, or riparian buffer management.  Ã¢Â€Â¢ Construction management experience   Ã¢Â€Â¢ Experience in contract and budget management  Ã¢Â€Â¢ Excellent verbal and written communication skills   Ã¢Â€Â¢ Experience in project development, management and evaluation  Ã¢Â€Â¢ Experience in natural resources management  Ã¢Â€Â¢ Experience with project design and technical review of engineering design packages specifically related to river engineering projects  Ã¢Â€Â¢ Exceptional written and verbal communication skills.  Ã¢Â€Â¢ Ability to work both independently and collaboratively as a member of an interagency team.  Ã¢Â€Â¢ Strong project management skills, including the ability to establish clear project goals and objectives; establish project schedules and track progress in meeting milestones; analyze project progress and evaluate outcomes; understand when decisions need elevation for guidance or resolution within DEP; and possess strong personal organization and time management skills.   Ã¢Â€Â¢ Ability to review engineered designs, project reports and bid documents.  Ã¢Â€Â¢ A natural resource management or engineering background is essential; technical proficiency in river and floodplain management is strongly preferred.</t>
  </si>
  <si>
    <t>Coordinator for the Division of Tenant Resources</t>
  </si>
  <si>
    <t>Moderate Rehab Program</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</si>
  <si>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Coordinators in the Division of Tenant Resources report directly to the Director or the Deputy Director of the Program.  Coordinators in the Division of Tenant resources plan, implement, coordinate, monitor and/or evaluate program and events which provide important and instrumental services to Section 8 participants in the communities served.  Additionally, they supervise and coordinate the work of a team in a unit, run reports to monitor and track productivity and efficiency of the team, meet with landlords, tenants, management firms, and related parties.  DTR Coordinators work closely with the UnitÃ¢Â€Â™s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Ã¢Â€Â¢	Be able to work independently and manage own workload. Ã¢Â€Â¢	Train, manage and ensure that staff is working within federal regulatory and local policy guidelines. Ã¢Â€Â¢	Responsible for public communication, ensuring that accurate information is relayed to landlords, tenants and general public as well as community leaders and other governmental entities. Ã¢Â€Â¢	Supervise staff, approve timesheets, perform periodic performance appraisals, provide ongoing feedback as review and approve disciplinary actions against staff in accordance with HPDÃ¢Â€Â™s established policies and procedures. Ã¢Â€Â¢	Respond to inquiries; and working with the senior management team to implement and maintain best practice operations Ã¢Â€Â¢	Review various types of financial documents. Ã¢Â€Â¢	Attend meetings, conferences and trainings as required. May represent the Division at community events and workshops. Ã¢Â€Â¢	Have full understanding of the various steps of the Section 8 programsÃ¢Â€Â™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Ã¢Â€Â¢	Work on special projects and initiatives as determined by management. Ã¢Â€Â¢	May be required to work evenings and weekends.</t>
  </si>
  <si>
    <t>Ã¢Â€Â¢	Excellent communication skills (both written and oral) Ã¢Â€Â¢	Computer knowledge (Word, Excel and Access) Ã¢Â€Â¢	Strong analytical and interpersonal Skill Ã¢Â€Â¢	 Strong organizational Skills Ã¢Â€Â¢	Knowledge of rental subsidies or Section 8 subsidy preferred Ã¢Â€Â¢	Bilingual a plus Ã¢Â€Â¢	A NYS DriverÃ¢Â€Â™s License is preferred</t>
  </si>
  <si>
    <t>Executive Director, Criminal Justice Bureau</t>
  </si>
  <si>
    <t>1 Halleck St-M.T.F. Iii, Bronx</t>
  </si>
  <si>
    <t>Vernon C Bain Cntr (VCBC) Un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</si>
  <si>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Administrative Staff Analyst, M III to work in the Criminal Justice Bureau (CJB) Transportation Unit. Under the general direction of the Chief of Department, with wide latitude for the exercise of independent judgement and initiative, the Executive Director of the CJB will be  responsible for the general oversight and supervision of the day-to-day operation of the department's court detention facilities and other ancillary operations incidental to the safe custody and care of the department's inmate population.    Ã¢Â€Â¢Evaluates current policies and procedures in DOC, DOCCs and HHC pertaining to PVs in DOC custody; proposes recommendations of revised policies, rules regulations and procedures that will expedite Parole Revocation processes held in DCJC.  Ã¢Â€Â¢Oversees, monitors and evaluates the Video Teleconferencing operations to ensure compliance with DOC policies. Collaborates with the Assistant Commissioner, Technical Development and Project Management and appropriate court representatives on issues relating to the expansion of video-teleconferencing services, a cost-saving and security risk-reduction initiative that facilitates improved accessibility of inmates to attorneys and the reduction of transportation of inmates to and from court. Ã¢Â€Â¢Keeps abreast and remains knowledgeable of changing trends and fluctuating systems and processes affecting DOC and the Parole Revocation process Ã¢Â€Â¢Tracks and analyzes statistical data - number of PVs, Parole warrants, arraignments, preliminary and final hearings, adjournments, dispositions and undelivered inmates; works closely with DOC uniform staff to ensure that the Parole calendar does not exceed agreed upon numbers Ã¢Â€Â¢Advocates on behalf of DOC for DOCCS to accept problematic inmates before their technical and criminal parole revocation case is completed. Ã¢Â€Â¢Works collaboratively to ensure that DOC is in compliance with the Brad H Federal MonitorÃ¢Â€Â™s recommendations. As well as creating DOC teletypes informing of all Brad H releases Ã¢Â€Â¢Monitors rejections from DOCCS State Screening and works with the HHC Opiate Treatment Director to taper inmates and make them state ready within 30 days of the declaration Ã¢Â€Â¢Informs Custody Management of parole inmates that have completed their Parole and criminal cases and are ready to be declared county and state ready and transferred to NYS DOCCS. Implements guidelines to ensure adherence to the rules and regulations governing the administration of programs Ã¢Â€Â¢Understand, interpret and apply NYS laws, rules and regulations when evaluating parole processes, provides lead direction over Judicial Center operations, staff and emerging projects.  Ã¢Â€Â¢Assigns, reviews and coordinates the selection, training, direction and evaluation of staff; train staff in program policies, rules, regulations and procedures; assesses workloads, assigns employees as necessary to ensure the proper level of support for ongoing activities  Ã¢Â€Â¢Represent DOC at inter-agency meetings and responds to inquiries from management, attorneys and the public; establish and maintain effective interpersonal relationships at all organizational levels as well as with the public; sits on the DOC committees for Bail, PREA and Facility Management Ã¢Â€Â¢Collaborated with Capital Projects to plan and design at lunch room for DOCCS staff who are unable to traverse the steps to the second-floor lunch room. Ã¢Â€Â¢Provides overall responsibility for the smooth and effective operation of the Classification Unit, including the conduct of monthly audits to assess the department's compliance with established classification performance standards. The unit, in accordance with New York State Correction Law, is responsible for ensuring that the department's inmate facilities classify all new admission inmates for the purpose of facilitating accurate housing placements Ã¢Â€Â¢Liaises with the National Council on Crime and Delinquency (NCCD) on matters relating to the thorough review of the Inmate Information Systems (liS) database; the completion of  the  classification enhancements, the generation of monthly reports and the development of an instruction manual and syntax file to facilitate the assessment of performance standards through liS data. Ã¢Â€Â¢Performs other duties as directed by the Chief of Department.</t>
  </si>
  <si>
    <t>Ã¢Â€Â¢Attorneys with seven (7) or more years of litigation experience is preferred for Agency Attorney Level III Ã¢Â€Â¢Six months of satisfactory service as an Agency Attorney Interne for Assignment Leve1 I Ã¢Â€Â¢Excellent writing, communication, interpersonal, analytical, research, problem-solving, multi- tasking and organizational skills.</t>
  </si>
  <si>
    <t>Covid Guidelines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Candidates must have a Permanent Administrative Staff Analyst Title.</t>
  </si>
  <si>
    <t>For City employees: Go to Employee Self-Service (ESS) - www.nyc.gov/ess and search for Job ID# 538166 For all other applicants: Go to https://a127-jobs.nyc.gov and search for Job ID# 538166 Submission of a resume is not a guarantee that you will receive an interview. Only those candidates under consideration will be contacted</t>
  </si>
  <si>
    <t>Special Projects Coordinator</t>
  </si>
  <si>
    <t>DYFJ Central</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</si>
  <si>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Division of Youth and Family Justice (DYFJ) is responsible for oversight and management of secure and non-secure detention services for juveniles awaiting disposition in family, criminal, and supreme courts. DYFJ also oversees a wide network of providers throughout the five boroughs that operate Nonsecure and Limited Secure Placement sites for youth who are adjudicated delinquent and are placed by the New York City Family Court, and a vast network of community-based alternative programs for youth involved in, or at risk for involvement in, the Juvenile Justice system.   Under administrative supervision, the Special Projects Coordinator is responsible for the planning, coordination, implementation, facilitation, assessment of programmatic services and youth development activities for youth in youth living spaces.  Specific duties will include but are not limited to:   Ã¢Â€Â¢ Lead and coordinate the development and implementation of the DYFJ Volunteer Program, including a centralized and sustainable system to recruit, orient, train, and retain volunteers as well as related privately-funded volunteer support projects.  Ã¢Â€Â¢ Facilitate the identification, recruitment, screening, and integration of volunteers to support youth programming and operations across the DYFJ juvenile justice continuum.   Ã¢Â€Â¢ Coordinate oversight of volunteers assigned to support programming across the DYFJ continuum, and maintain track of all volunteer assignments, scheduling, training, and participation in special events and programs.  Ã¢Â€Â¢ Establish and maintain positive relationships and partnerships with local youth service organizations, volunteer organizations, other public and private organizations and schools in the community.  Ã¢Â€Â¢ Develop promotional and collateral materials for outreach and networking and coordinate the distribution of these materials across ACS and externally.  Ã¢Â€Â¢ Assist in the supervision of volunteers, service corps members, and interns.  Ã¢Â€Â¢ Analyze data on a consistent basis to determine success and areas for improvement, and report volunteer program metrics including pertinent outreach data operations data as needed.  Ã¢Â€Â¢ Participate in relevant DYFJ program area and operations meetings, across the continuum, to support the planning, development of projects, initiatives, and programs, including the coordination and distribution of gifts and donations for youth and their families;  Ã¢Â€Â¢Prepare project plans, schedule tasks and ensure accuracy and timeliness of deliverables. Adjust schedules and targets on the project as needs or financing for the project change Ã¢Â€Â¢Candidate must be willing to travel to various detention and residential placement sites and attend meetings in the community.</t>
  </si>
  <si>
    <t>Preference will be given to candidates who possess the following:  Experience, education, or demonstrated interest in working with justice system-involved youth and/or other vulnerable populations. Experience developing, implementing and/or facilitating volunteer programs and services. Capability balancing multiple priorities effectively, problem-solving, and make decisions in a timely manner. Strong written and oral communication skills. Excellent interpersonal skills. Ability to work independently as well as collaboratively within a diverse, multi-disciplinary team environment. Experience managing social media accounts such as Facebook, Twitter, Instagram, and YouTube. Knowledge of and experience with Microsoft programs. Candidate must be willing to travel to and attend events within and across DYFJ facilities and contracted sites, as well as work evenings.</t>
  </si>
  <si>
    <t>Click the Apply button now.</t>
  </si>
  <si>
    <t>Curriculum Development Specialist</t>
  </si>
  <si>
    <t>Constituent Services &amp; Community Programs Policy, Research &amp; Analysis</t>
  </si>
  <si>
    <t>Office of Driver Education</t>
  </si>
  <si>
    <t>MUST BE SERVING PERMANENTLY IN THE STAFF ANALYST TITLE OR IN A COMPARABLE PERMANENT TITLE TO APPLY.  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TLCÃ¢Â€Â™s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changes and enhancements to modernize our processes, and as the Curriculum Development Specialist within the Licensing and Standards Division, you will be a key part of that change. Under the direction of the Executive Director, with wide latitude for independent judgment and decision making, the selected candidate will be responsible for day-to-day operations and management of projects throughout the Education Unit at the Taxi and Limousine Commission. The Curriculum Development Specialist is responsible for enhancing the competencies of instructors by coordinating, designing, conducting, and assessing training programs that will boost and enhance new and current instructors' knowledge and expertise that relates to the Commission's culture, mission, and core values. They will need a strong background in instructional design and a high level of personal organization required to meet the needs of the Unit. The Curriculum Development Specialist will be responsible for to ensuring that the material is kept up to date with industry standard as well as educational best practices.  Job Description  Ã¢Â€Â¢	Define course objectives and design content delivery and assessment methods Ã¢Â€Â¢	Determine ways to integrate technology into the classroom and evaluate and revise existing curriculum as needed Ã¢Â€Â¢	Provide training materials or workshops to educators Ã¢Â€Â¢	Responsible for building catalog of learning modules across multiple modalities (classroom, live on-line on demand) Ã¢Â€Â¢	Utilize instructional design abilities to meet the needs of fast-paced organizational needs Ã¢Â€Â¢	Uphold organizational standards by conducting a series of both internal and external audits Ã¢Â€Â¢	Provide support to the Executive Director and Education team as needed Ã¢Â€Â¢	Identify and apply technical and behavioral performance improvement solutions to help achieve organizational goals Ã¢Â€Â¢	Operate effectively on your own and in a team environment Ã¢Â€Â¢	Manage competing priorities Ã¢Â€Â¢	Assess, measure, and analyze organizational performance in a complex change-driven environment Ã¢Â€Â¢	Identify key performance indicators and plan projections for each fiscal year based on the Taxi and Limousine CommissionÃ¢Â€Â™s current priorities.</t>
  </si>
  <si>
    <t>Ã¢Â€Â¢	Experience with technical and/or curriculum writing Ã¢Â€Â¢	Strong strategic problem-solving skills, excellent interpersonal skills, and a high level of personal initiative. Ã¢Â€Â¢	The ability to work well in a distributed, multicultural, fast-paced environment.  Ã¢Â€Â¢	Detail oriented and have intermediate to advance knowledge of Microsoft Office applications.  Ã¢Â€Â¢	Excellent oral, written, analytic, editing and computer skills. Ã¢Â€Â¢	Very strong administrative, planning, analytic and communication skills. Ã¢Â€Â¢	Ability to make sound judgments and policy decisions.</t>
  </si>
  <si>
    <t>CIVILIAN COMPLAINT REVIEW BD</t>
  </si>
  <si>
    <t>FOIL Unit Intern</t>
  </si>
  <si>
    <t>COLLEGE AIDE (ALL CITY DEPTS)</t>
  </si>
  <si>
    <t>Civilian Complaint Review Bd</t>
  </si>
  <si>
    <t>The Civilian Complaint Review Board (Ã¢Â€ÂœCCRBÃ¢Â€Â) Ã¢Â€Â“ New York CityÃ¢Â€Â™s independent police oversight agency Ã¢Â€Â“ is empowered to receive, investigate, make findings, prosecute and recommend action on complaints against New York City police officers that allege the use of excessive force, abuse of authority, discourtesy or offensive language. The BoardÃ¢Â€Â™s investigations are conducted in an impartial fashion by the BoardÃ¢Â€Â™s investigative staff, which is comprised entirely of civilian employees. The CCRB receives and investigates approximately 5,000 complaints each year. Additional information concerning the CCRB is available at www.nyc.gov/ccrb  The Civilian Complaint Review Board is seeking a Freedom of Information Law (Ã¢Â€ÂœFOILÃ¢Â€Â) Intern who will report directly to the Assistant General Counsel. The FOIL Intern will primarily manage the processing of requests under the Freedom of Information Law and work on special projects for the General Counsel's Office. The candidate will coordinate with the Assistant General Counsel and Records Access Officer to ensure that documents and materials provided in response to record requests are redacted appropriately, fulfilled in a timely manner, and do not violate any related confidentiality laws or restrictions. The FOIL Intern will also provide ongoing technical assistance on various subpoenas and records related issues.  The FOIL Intern will be responsible for the following:   Ã¢Â€Â¢ Coordinate with the Assistant General Counsel and Records Access Officer concerning FOIL and document retention requests  Ã¢Â€Â¢ Reviewing potentially responsive documents to FOIL  Ã¢Â€Â¢ Administering and further developing as necessary the office system for tracking FOIL requests  Ã¢Â€Â¢ Producing weekly updates on FOIL processing  Ã¢Â€Â¢ In coordination with the Assistant General Counsel, ensuring effective communication with FOIL requestors  Ã¢Â€Â¢ Preparing documents in response to court orders  Ã¢Â€Â¢ Prepare motion papers and appears in court to enforce subpoenas  Ã¢Â€Â¢ Work on Special Projects for the Assistant General Counsel</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</si>
  <si>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</si>
  <si>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Ã¢Â€Â¢Experience with document review Ã¢Â€Â¢General familiarity with New York City Government and related issues Ã¢Â€Â¢Excellent attention to detail Ã¢Â€Â¢Exceptional organizational skills Ã¢Â€Â¢Strong oral and written communication skills Ã¢Â€Â¢Ability to conduct legal research efficiently Ã¢Â€Â¢Ability to rapidly understand provisions of applicable law and regulations</t>
  </si>
  <si>
    <t>Please be advised that pursuant to Executive Order 75 issued by Mayor de Blasio, effective August 2, 2021, all persons newly hired for employment by any City agency are required to provide proof of having received at least one dose of an approved COVID-19 vaccine  (Pfizer, Moderna, Johnson &amp; Johnson, AstraZeneca, Sinopharm, Sinovac) or obtain a reasonable accommodation. If you receive a conditional offer of employment from the CCRB, you will be required to provide proof of vaccination prior to the commencement of employment.  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click here to visit the Public Service Loan Forgiveness Program website to view the eligibility requirements.</t>
  </si>
  <si>
    <t>For City employees, please go to Employee Self Service (ESS), click on Recruiting Activities &gt; Careers, and search for the Job ID # indicated above. For all other applicants, please go to www.nyc.gov/careers and search for the Job ID # indicated above.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</si>
  <si>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CARES Mechanical Engineer</t>
  </si>
  <si>
    <t>MECHANICAL ENGINEER</t>
  </si>
  <si>
    <t>Res/Design &amp; Proj Mgmt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</si>
  <si>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 Mechanical Engineer who is able to manage complex mechanical and HVAC projects in Leased and City owned space including multi story buildings, interior office build out and light industrial applications. The selected candidate will also be required to develop, review, and/or supervise plans and technical drawings to ensure code, industry, and City compliance. Performing project contract and general administrative duties is required.  Responsibilities  Ã¢Â€Â¢ Responsibility #1: Address mechanical and HVAC issues that are reported by building engineers. Ã¢Â€Â¢ Responsibility #2: Review site conditions and develop a mechanical scope of work. Ã¢Â€Â¢ Responsibility #3: Ensure that all mechanical systems are code compliant. Ã¢Â€Â¢ Responsibility #4: Submit proper project budgeted and ensure all financial approval processes are secured. Ã¢Â€Â¢ Responsibility #5: Write or review consultant and other agencies scopes of work for mechanical projects. Ã¢Â€Â¢ Responsibility #6: Review preliminary plans, construction documents for project scope and compliance with codes enforced by governmental authorities. Ã¢Â€Â¢ Responsibility #7: If required, develop design drawings. Ã¢Â€Â¢ Responsibility #8: Manage construction projects, check field conditions, and coordinate with other agencies, as needed Ã¢Â€Â¢ Responsibility #8: Familiarity with sustainable design strategies and code requirements Ã¢Â€Â¢ Responsibility #9: Familiarity with certification programs such as LEED and WELL with regards to corporate interior build outs</t>
  </si>
  <si>
    <t>(1) Four (4) years of full-time, satisfactory experience in mechanical engineering work; and  (2) A valid New York State Professional EngineerÃ¢Â€Â™s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Ã¢Â€Âœ1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</si>
  <si>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Ã¢Â€Â¢ Proficiency in computer programs such as Word, Excel, Adobe Acrobat, Adobe Photoshop, BlueBeam and updated versions of AutoCAD. Ã¢Â€Â¢ Familiarity with NYC Building Code. Ã¢Â€Â¢ Familiarity developing scopes of work. Ã¢Â€Â¢ Comfortable with the preparation of budgets and timelines for real estate projects Ã¢Â€Â¢ Experience with assessing existing space for occupancy capability Ã¢Â€Â¢ Demonstrated ability to work independently and as part of a team Ã¢Â€Â¢ Proactive &amp; driven with ability to generate positive solutions and results Ã¢Â€Â¢ Ability to reprioritize projects &amp; deliverables frequently Ã¢Â€Â¢ Ability to think strategically and analyze all potential issues and alternative solutions Ã¢Â€Â¢ Strong interpersonal and customer skills in order to effectively communicate with multiple stakeholders</t>
  </si>
  <si>
    <t>Please go to www.nyc.gov/careers or www.nyc.gov/ess for current NYC employees and search for Job ID #555557.  NO PHONE CALLS, FAXES OR PERSONAL INQUIRIES PERMITTED.  NOTE: ONLY THOSE CANDIDATES UNDER CONSIDERATION WILL BE CONTACTED.</t>
  </si>
  <si>
    <t>Chief Information Security Officer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</si>
  <si>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In this key role, the selected candidate will work closely with the Chief Information Officer (CIO) and management team to oversee the operations of the AgencyÃ¢Â€Â™s security solutions by establishing an enterprise security framework through policy enforcement activities, architecture, training processes and tools. The Chief Information Security Officer (CISO) is expected to interface with peers within Parks IT, key agency stakeholders and work closely with the NYC Office of Innovation and Technology (OTI) and other agencies, to solicit their involvement in achieving higher levels of security through information sharing and cooperation.  The job requirements are multilayered, increasingly complex, and vital to Parks IT, and to all business units within the Agency. This role is considered a core function within the IT area of all city agencies, specifically to carry out the following: implementing and running the Agency information security program, identifying, evaluating, and reporting on legal and regulatory requirements, and cybersecurity risk to information assets, while supporting and advancing business objectives.   The CISO position requires a visionary leader with sound knowledge of business management and a working knowledge of cybersecurity technologies covering NYC network as well as the broader digital ecosystem. The CISO is responsible for establishing and maintaining the information security program to ensure that information assets and associated technology, applications, systems, infrastructure, and processes are adequately protected in the digital ecosystem in which we operate. The CISO works with NYC Cyber Command (NYC Cyber), vendors and Parks IT developers to ensure that all code developed maintains the necessary security protocols.   When cyber incidents happen, itÃ¢Â€Â™s the CISOÃ¢Â€Â™s responsibility to know about them and act. This involves identifying via tools and services that are constantly evolving, and to report incident details appropriately, defining the level of the threat or consequence of the attack.  The CISO will be part of the Citywide cybersecurity community that monitors and explores these sources and their efforts. The selected candidate is the main contact for NYC Cyber Command and can understand their directives and convey the necessary solutions to our staff. CISO will monitor threats and calculate risks holistically within NYC Parks.   A key element of the CISO's role is working with executive management to determine acceptable levels of risk for the organization. The selected candidate will proactively work with business units and ecosystem partners to implement practices that meet agreed-on policies and standards for information security. The CISO should understand and articulate the impact of cybersecurity on (digital) business and be able to communicate this to the senior leadership and other stakeholders.   The CISO communicates with staff about the methods cybercriminals use to gain access and how their actions can lead to data breaches. With evolving technology and business digitalization the security threat landscape is constantly changing, employees need to be trained on a regular basis to provide adequate protection.   Major Responsibilities   Other specific responsibilities will include, but are not limited to:  Ã¢Â€Â¢ Implement a comprehensive cyber security for NYC Parks which  include governance and threat management.  Ã¢Â€Â¢ Screening critical security changes affecting agency-wide services and internet applications, overseeing and ensuring compliance. Ã¢Â€Â¢ Responding to security incidents and ensuring that resources are correctly and efficiently allocated to key areas of work and ensures that priorities are covered adequately. Ã¢Â€Â¢ Identifying probable system and security problems or design flaws and escalating issues to upper management before serious performance impact. Ã¢Â€Â¢ Developing and maintaining IT architecture diagrams of security design, development, analysis and testing.  Ã¢Â€Â¢ Researching new developments in information technology and their relevance to current business needs and security strategies. Ã¢Â€Â¢ Analyzing and making recommendations regarding the possibility of optimizing and enhancing existing functionalities to meet OTIÃ¢Â€Â™S security standards. Ã¢Â€Â¢ Recommending hardware and server requirements to meet OTI security standards and working with IT units to build application environments. Ã¢Â€Â¢ Assisting in the development and review of technical specifications regarding IT security for procurement of IT systems and services, including evaluation of vendor submissions solicited via bids and requests for information and proposals. Liaises with IT vendors, as necessary. Ã¢Â€Â¢ Development of strategies for secure, cloud-based services. Ã¢Â€Â¢ Managing IT security projects and programs and supervising security change management. Ã¢Â€Â¢ Ensuring established change management procedures are followed and executed by appropriate technical teams. Ã¢Â€Â¢ Participating in strategic planning for the deployment of information security technologies and program enhancements. Ã¢Â€Â¢ Working with NYC Cyber Command in monitoring security vulnerabilities, threats and events in the network and host systems. Ã¢Â€Â¢ Developing strategies to effectively use the current security systems and tools to proactively protect and monitor the security posture of the network. Ã¢Â€Â¢ Developing processes to effectively handle incident response for security events and coordinating investigative activities involving IT security. Ã¢Â€Â¢ Acting as focal point for all IT security investigations, managing full investigation with recommended courses of action. Ã¢Â€Â¢ Ensuring the development of strategic and tactical security metrics are applied to daily operations for reporting to stakeholders. Ã¢Â€Â¢ Promoting awareness of the security program, its capabilities, services and overall business objectives. Ã¢Â€Â¢ Preparing senior-level cyber security strategy for executive management.</t>
  </si>
  <si>
    <t>1. 7+ yearsÃ¢Â€Â™ experience managing security operations; business and IT audit risk management 2. Demonstrated experience and success in senior leadership roles in risk management, information security and IT or internet of things (iOT) security. 3. Outstanding interpersonal, collaboration and team building skills; strong written and verbal communication skills and analytic, organization, presentation and facilitation skills.  4. Ability to interface with executive level management and give senior-level presentations. 5. Knowledge of common information security management frameworks, such as ISO/IEC 27001, IT Infrastructure Library (ITIL), Control Objectives for Information and Related Technologies (COBIT) as well as National Institute of Standards and Technology (NIST), including 800-53 or 800-171 and Cybersecurity Framework. 6. Sound knowledge of business management and a working knowledge of information security risk management and cybersecurity technologies. 7. Up-to-date knowledge of methodologies and trends in both business and IT. 8. Ability to communicate information security and risk-related concepts to technical and non-technical audiences at various hierarchical levels, ranging from senior level leadership to technical specialists. 9. Excellent analytical skills, the ability to manage multiple projects under strict timelines, meet overall objectives, as well as the ability to work well in a demanding and dynamic environment.  10. One or more of the following certifications: Certified Information Systems Security Professional (CISSP), Certified Information Security Manager (CISM), Certified Information Systems Auditor (CISA), Certified in Risk and Information Systems Control (CRISC) or other similar credentials. 11. One or more of the following certifications: Global Information Assurance Certification (GIAC), Security Essentials Certification, GIAC Security Leadership Certification, ISACA Certified Information Security Manager, Microsoft Certified Systems Engineer: Security, (ISC)2 SCCP, (ISC)2 CISSP, (ISC)2 ISSAP.</t>
  </si>
  <si>
    <t>This vacancy is only open to 1) current permanent city employees serving in the Computer Systems Manager civil service title or 2) on leave from the title or 3) permanent employees in or on leave from a comparable title or 4) candidates reachable on the Computer Systems Manager civil service list, Exam No. 9011 (please indicate your list number on your cover letter and resume).  MOVEMENT IN THE FACE OF CIVIL SERVICE LISTS IS PROHIBITED UNDER CIVIL SERVICE LAW.  NOTE: References will be required upon request.  nyc.gov/parks</t>
  </si>
  <si>
    <t>Parks Employees:	 1) From a Parks computer: Access Employee Self Service (ESS) from the Parks Intranet under Applications or use this link: https://hrb.nycaps.nycnet/. Once in ESS, go to Careers and search for Job ID# 544324. Do not access ESS using nyc.gov/ess from a Parks computer.  Parks &amp; City Employees: 2) From a Non-Parks computer: Access Employee Self Service (ESS) by going to nyc.gov/ess or use this link: https://a127-ess.nyc.gov/. Once in ESS, go to Careers and search for Job ID# 544324.   Include your ERN and Job ID# 544324 on your cover letter and resume.  All other applicants: Go to nyc.gov/careers/search and search for Job ID# 544324.</t>
  </si>
  <si>
    <t>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</si>
  <si>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Associate Project Manager 1 for WSCP. Under general supervision, the selected candidate will report to an Accountable Manager supervising water and wastewater system projects within the watershed, which extends 125 miles north and west of the City. These projects may include reservoirs, dams, aqueducts, wastewater and water treatment plants, bridges, roadways or other miscellaneous infrastructure projects. The candidate will be responsible for planning, coordinating and directing the implementation of the design and construction of projects in the NYC watershed.</t>
  </si>
  <si>
    <t>Ã¢Â€Â¢ Candidates must be able to demonstrate critical thinking skills and effective independent data analysis  Ã¢Â€Â¢ Excellent oral and written communication skills, ability to meet deadlines, and an ability to be flexible in assignment of work responsibilities  Ã¢Â€Â¢ Civil, Environmental, Chemical or Mechanical Engineering Degree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  Ã¢Â€Â¢ A Motor Vehicle DriverÃ¢Â€Â™s License valid in the State of New York may be required for certain assignments. If required, this license must be maintained for duration of appointment.</t>
  </si>
  <si>
    <t>DEPT OF RECORDS &amp; INFO SERVICE</t>
  </si>
  <si>
    <t>Digital Initiatives Manager</t>
  </si>
  <si>
    <t>ADMINISTRATIVE PUBLIC RECORDS</t>
  </si>
  <si>
    <t>31 Chambers St., N.Y.</t>
  </si>
  <si>
    <t>Municipal Archives</t>
  </si>
  <si>
    <t>The Digital Initiatives Manager will work closely with the Directors of the Municipal Archives, Municipal Library, and Information Technology to plan and implement digital preservation and access tools at the agency.  The Digital Initiatives Manager will be responsible for overseeing cloud services infrastructure, manage the implementation of digital preservation projects and participate in efforts to increase access to the CityÃ¢Â€Â™s digital collections of historical resources. Working in a collaborative environment, the Manager will ensure integrity of and access to the Library and Archives digital assets over their entire lifecycle.   The Manager will be responsible for the following: -	Determine approaches, managing and forecasting resource requirements, team roles and responsibilities and schedules. -	Develop and/or review estimates, assumptions, and variables for project schedules and costs; -	Create and manage project, risk mitigation and communication plans; -	Create project charters, scope statements and scheduled reporting; -	Communicate and coordinate with internal and external application development teams; -	Collaboratively establish policy and procedures on the management, security, preservation, and accessibility of digital assets with respective agency divisions.</t>
  </si>
  <si>
    <t>Qualification Requirements  1. A master's degree from an accredited college in Library Science, Archival Science, American History or Political Science or a related area, plus four years of full-time professional experience in a governmental archives, records management center or library complex, 18 months of which must have been in a supervisory, administrative, consultative, managerial or executive capacity; or    2. Education and/or experience equivalent to 1 above. However, all candidates must have a master's degree and the 18 months supervisory, administrative, consultative, managerial or executive experience as described in 1 above.</t>
  </si>
  <si>
    <t>Ã¢Â€Â¢	4 years of professional experience digital content management, ideally in a library/museum/archives/ setting  Ã¢Â€Â¢	Experience with agile project management methods Ã¢Â€Â¢	Strong familiarity with Cloud technologies such as Azure and AWS and understanding of Windows Server technologies.  Ã¢Â€Â¢	understanding of file shares, folder mappings and data backup process in both Windows and Mac environments.  Ã¢Â€Â¢	Experience writing functional requirements for software development. - Expertise with digital lab equipment technology and systems.  Ã¢Â€Â¢	Knowledge of description and access standards.  Ã¢Â€Â¢	Experience with integrated systems/platforms.  Ã¢Â€Â¢	Project management skills related to timelines, budgets, and staffing.  Ã¢Â€Â¢	Strong organizational and interpersonal skills including mentoring, collaborating, and team building Ã¢Â€Â¢	Ability to adapt to shifting priorities.</t>
  </si>
  <si>
    <t>As a current or prospective employee of the City of New York, you may be eligible for federal loan forgiveness programs and state repayment assistance programs. Please review the notice to see if you may be eligible for programs and how to apply at nyc.gov/student loans.</t>
  </si>
  <si>
    <t>Click Apply Now   NO E-MAILS, PHONE CALLS, FAXES OR PERSONAL INQUIRIES PERMITTED.   NOTE: ONLY THOSE CANDIDATES UNDER CONSIDERATION WILL BE CONTACTED.   APPOINTMENTS ARE SUBJECT TO OFFICE OF MANAGEMENT AND BUDGET (OMB) APPROVAL.</t>
  </si>
  <si>
    <t>Day - Due to the necessary technical management support duties of this position, candidate may be required to be on call and/or work various shifts such as weekends and/or evening shifts.</t>
  </si>
  <si>
    <t>Director, Quality Control &amp; Case Management, Bureau of Finance, Administration and Services</t>
  </si>
  <si>
    <t>ADMIN COMMUNITY RELATIONS SPEC</t>
  </si>
  <si>
    <t>1002F</t>
  </si>
  <si>
    <t>CHECW - HEALTH INSURANCE</t>
  </si>
  <si>
    <t>**OPEN TO PERMANENT ADMINISTRATIVE COMMUNITY RELATIONS SPECIALIST.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CHECW's Bureau of Finance, Administration and Services manages shared resources and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has a few high priority community initiatives to roll out and has partnered with the Mayor's Office of Immigrant Affairs (MOIA), New York City Human Resources Administration (HRA), New York City Department for the Aging (DFTA) and Community Based Organizations to assist the uninsured; aged (65 years or older); certified blind; and certified disabled populations residing in the five boroughs through health insurance related education, outreach, and enrollment assistance.   DUTIES WILL INCLUDE BUT NOT BE LIMITED TO:   Establish and provide programmatic support to the Aged (65 and over), certified Blind and Disabled (ABD) grant program. Work collaboratively with the Executive Director and community-based grant partners city-wide to ensure a strategic approach is employed for all new and existing partnerships in supporting the facilitated enrollment activities for the ABD population.   Direct and monitor three community-based Health Center enrollment sites (Astoria, Chelsea, and Riverside).   Oversee the functions of Certified Application Counselors (CAC) and Facilitated Enrollers (FE) providing direct supervision to facilitate enrollment activity effectively with the NYS of Health Marketplace and HRA FE-ABD program. Conduct regular site visits to Health Center enrollment sites, designated senior center sites and community-based organizations to ensure program components are in place.   Supervise the Quality Control (QC) Unit staff with review of ABD applications - New, Renewal and Medicare Savings program (MSP). Oversee and case manage ABD applications submitted by staff assigned to Department for the Aging (DFTA) senior center sites, community-based organizations and DOHMH health center enrollment sites across the city.   Keep current of changes in application policies and procedures. Work collaboratively with the Director for Training and Outreach to recommend strategies/training to improve the application process.   Provide programmatic support to the Consumer Contact Center's centralized referral system responsible for triaging incoming calls to connect New Yorkers to health insurance enrollment and other social services across 12 community-based health center sites (e.g., ABD, Consumer Public and Dental Lines; and Lead Capture Form).   Evaluate the effectiveness in meeting the needs of the community. Monitor new programmatic initiatives and utilize data collected from the Business Operations Unit to identify high-performing programs; health center sites and staff; and alert the Executive Director when data falls outside of the program initiative/partnership expectations    ________________________________________</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</si>
  <si>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</si>
  <si>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Highly organized and exceptionally detail oriented Strong oral and written communication skills Proficient in Microsoft applications Able to work both independently and collaboratively in diverse teams Work experience in or knowledge of Medicaid, Medicare, Affordable Care Act and/or public health systems, racial equity, and social justice Knowledge of Welfare Management System (WMS) and eMedNY data systems; HICASTS database and Salesforce database. Knowledge of the City, State and Federal regulations and eligibility enrollment guidelines to administer health insurance applications through the New York State of Health Marketplace and Blue Mark MAPSng portals. DOHMH NYS Certified Application Counselor</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</si>
  <si>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</si>
  <si>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535960.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</si>
  <si>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Principal Administrative Associate, Level II</t>
  </si>
  <si>
    <t>1 Police Plaza, N.Y.</t>
  </si>
  <si>
    <t>Chief Crime Ctrl Strategies/CV</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</si>
  <si>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Crime Control Strategies analyzes and monitors trends across the city and develops strategies targeted to reducing crime, ensuring that these strategies are applied across all units of the NYPD.  The Principal Administrative Associate will provide daily administrative support for the command and sub-units. They will also be responsible for the reparation and finalization of roll call using CPR application, and resolving timekeeping issues, as they arise.</t>
  </si>
  <si>
    <t>Experience with preparation and finalization using CPR. Experience with City Time system. Knowledge of payroll.</t>
  </si>
  <si>
    <t>Click to apply</t>
  </si>
  <si>
    <t>0900x1700</t>
  </si>
  <si>
    <t>MITIGATION ADVISOR</t>
  </si>
  <si>
    <t>EMERGENCY PREPAREDNESS MANAGER</t>
  </si>
  <si>
    <t>Risk Reduction &amp; Recovery Bure</t>
  </si>
  <si>
    <t>With latitude for independent initiative and judgment, NYC Emergency Management seeks a candidate responsible for supporting and coordinating mitigation projects. This position will report to the Director of Mitigation. This includes supporting the coordination of scoping projects for the CityÃ¢Â€Â™s applications for hazard mitigation funds, such as Hazard Mitigation Grant Program (HMGP) and Building Resilient Infrastructure and Community (BRIC) grants; supporting implementation of the CityÃ¢Â€Â™s hazard mitigation grant awards and coordinating with implementing agencies on meeting federal grant and other requirements throughout the project lifecycle.   The Mitigation Advisor will work collaboratively to: Ã¢Â€Â¢	Develop mitigation tools that inform risk, exposure, and mitigation investment opportunities for mitigation planning partners Ã¢Â€Â¢	Ensure mitigation projects are implemented in compliance with FEMA mitigation funding, or other resiliency funding Ã¢Â€Â¢	Work in close coordination with OMB to maximize funding opportunities, and confirm funds are being spent in an eligible, feasible, and compliant fashion, based on agency and project oversight Ã¢Â€Â¢	Facilitate and coordinate scope development and grant applications for FEMAÃ¢Â€Â™s Building Resilient Infrastructure in Communities (BRIC) funding with City partners  Ã¢Â€Â¢	Work with agencies to provide guidance, assistance, project management support, and cross-agency engagement to ensure the success of innovative, complex projects tied to unique rules Ã¢Â€Â¢	Oversee tracking and provide technical assistance to agencies through the implementation of HMA-funded resiliency projects Ã¢Â€Â¢	Coordination with State, FEMA, project teams, and consultant teams Ã¢Â€Â¢	Solve problems and find effective resolutions to advance projects through the stages of scoping, submission, and implementation  Ã¢Â€Â¢	Support program tracking tools to benchmark progress and success   Ã¢Â€Â¢	Monitor federal legislation and policy that may affect mitigation funding opportunities  Ã¢Â€Â¢	Perform other duties as assigned by Risk Reduction and Recovery leadership</t>
  </si>
  <si>
    <t>1. A masterÃ¢Â€Â™s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</si>
  <si>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Ã¢Â€Â¢	Proficiency with Microsoft Office applications (Word, Excel, Access, and PowerPoint) Ã¢Â€Â¢	Experience with City of New York procurement procedures, submission of HMA grant sub-applications, implementation of HMA-funded projects, and development of benefit cost analyses strongly desired  Ã¢Â€Â¢	Strong written and oral communication skills Ã¢Â€Â¢	Ability to explain technical information to diverse stakeholders Ã¢Â€Â¢	Demonstrated experience in: disaster recovery, procurement, hazard mitigation, climate adaptation, grant management, project management, and/or infrastructure and community resiliency (ideally five years+)  Ã¢Â€Â¢	Strong analytical skills and ability to synthesize information and provide decision-making support based on quantitative and qualitative analysis Ã¢Â€Â¢	Demonstrated ability to manage multiple projects and provide project management and organizational support within specified deadlines Ã¢Â€Â¢	Ability to work well within a team structure while maintaining independent latitude for good judgement    Ã¢Â€Â¢	Be create and flexible, and thrive in a workspace that requires innovative approaches to technical and complex rules  Ã¢Â€Â¢	Problem solver  Ã¢Â€Â¢	Experience with federal grant requirements, resiliency planning and/or capital project development a plus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</si>
  <si>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Risk Reduction &amp; Recovery Division, part of the Planning &amp; Resilience Bureau, focuses on bridging long-term strategies to reduce NYCÃ¢Â€Â™s risk with actionable operations and programs. This includes coordinating and guiding partnerships to develop strategies that analyze, plan, and address hazard risk and vulnerabilities. The Division is responsible for recovery planning, the CityÃ¢Â€Â™s Hazard Mitigation Plan, risk reduction tools, the Interim Flood Protection Measures Program, and maximizing the CityÃ¢Â€Â™s receipt of hazard mitigation funding.</t>
  </si>
  <si>
    <t>Current City Employees: Apply via Employee Self-Service (ESS). Go to Recruiting ActivitiesÃ‚Â¿Careers and search Job ID# 559114  Non-City Employees/External Candidates: Apply via NYC Careers. Go to www.nyc.gov/careers/search and search Job ID# 559114 	 	NOTE: ONLY THOSE CANDIDATES UNDER CONSIDERATION WILL BE CONTACTED.</t>
  </si>
  <si>
    <t>21:00-25:00/HR per week</t>
  </si>
  <si>
    <t>Analyst  Policy and Operations Research</t>
  </si>
  <si>
    <t>Revenue/Economic Anal</t>
  </si>
  <si>
    <t>TASK FORCE: 		POLICY AND OPERATIONS RESEARCH  UNIT:			Transportation, Buildings and Land Use  JOB TITLE: 		One (1) Analyst / Senior Analyst  CONTROL CODE: 	POR-23-01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In addition, the agency is charged with evaluating the efficiency and cost-effectiveness of City services, economic and revenue forecasting, and implementing the CityÃ¢Â€Â™s capital financing program.  Within OMB, the Policy and Operations Research Task Force is primarily responsible for analyzing fiscal and economic implications of the CityÃ¢Â€Â™s policy initiatives and evaluating City agenciesÃ¢Â€Â™ operations and programs, as well as conducting ad-hoc quantitative analysis.   JOB DESCRIPTION:   The duties of this position include the following:   Ã¢Â€Â¢	Provide research and analytical support to other OMB task forces and to City Hall. Ã¢Â€Â¢	Select and apply appropriate economic, econometric, and statistical techniques to develop, shape, and evaluate City policies. Ã¢Â€Â¢	Work with large datasets and administrative data.  Ã¢Â€Â¢	Produce draft documents and presentations related to the Task ForceÃ¢Â€Â™s projects. Ã¢Â€Â¢	Manage projects from inception to final deliverables, with increasing autonomy according to placement title.  Ã¢Â€Â¢	Maintain excellent work relationships with other OMB task forces and City agencies.</t>
  </si>
  <si>
    <t>QUALIFICATIONS:   Ã¢Â€Â¢	Proficiency in economic, statistical, and econometric analysis and program evaluation. Ã¢Â€Â¢	Must possess knowledge of statistical software, (e.g., Stata, R, etc.) and strong computer technology skills and the ability to learn new technology quickly.  Ã¢Â€Â¢	Excellent quantitative, analytical and written and oral communication skills. Ã¢Â€Â¢	Ability to process, analyze, and present information clearly and effectively. Ã¢Â€Â¢	Exceptional attention to detail, as well as organizational and research skills. Ã¢Â€Â¢	Collaborative and team-oriented. Ã¢Â€Â¢	Capable of working on a wide variety of policy topics, including but not limited to transportation and housing. Ã¢Â€Â¢	Ability to work calmly and proficiently under pressure and to adhere to strict deadlines. Ã¢Â€Â¢	Must be able to work evenings and weekends as needed.</t>
  </si>
  <si>
    <t>REQUIREMENTS:  Analyst ($65,604+): Bachelor's degree in Public Policy Analysis/Administration, Economics, Business, Finance, or a field related to the specific assignment and a minimum of two years of full-time experience in public policy analysis/administration, economic analysis/research, budgetary planning/management, financial analysis, or a related field; or an awarded Master's degree in Public Policy Analysis/Administration, Economics, Business, Finance, or a field related to the specific assignment.  Senior Analyst ($73,806): Bachelor's degree and a minimum of three years of full-time experience in public policy analysis/administration, economic analysis/research, budgetary planning/management, financial analysis, or a related field; or an awarded Master's degree in Public Policy Analysis/Administration, Economics, Business, Finance, or related field, and one year of relevant experience.</t>
  </si>
  <si>
    <t>Assistant Director of Technical Assistance</t>
  </si>
  <si>
    <t>ONLY PERMANENT EMPLOYEES IN THE TITLE AND THOSE THAT ARE REACHABLE ON THE ASSOCIATE STAFF ANALYST CIVIL SERVICE LIST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 their power and is given the opportunity to reach their full health and developmental potential. We encourage qualified applicants with demonstrated commitment to social justice, particularly racial, gender, and LGBTQ equity to apply.  Duties will include but not be limited to: Develop expertise in NYS PHL, NYS EI Rules and Regulations, NYC EI Policies and Procedures, and all aspects of the EI process Provide targeted TA to provider agencies in need of improvement Provide individualized TA to new and expanding agencies Encourage agencies to provide services to underserved communities Assist in the creation of forms, documents, presentation materials, and correspondence</t>
  </si>
  <si>
    <t>Excellent written and oral communication skills, including ability to clearly explain complex concepts or processes -Ability to analyze legislation, regulation, and guidance documents -Excellent people skills and professionalism -Experience giving presentations to external audiences in person and on video, and facilitating and directing group discussions</t>
  </si>
  <si>
    <t>Site Supervisor, Bureau of Equitable Health Systems</t>
  </si>
  <si>
    <t>1601 Ave. S, Brooklyn</t>
  </si>
  <si>
    <t>ONLY PERMANENT EMPLOYEES IN THE TITLE AND THOSE THAT ARE REACHABLE ON THE CIVIL SERVICE LIST (ADMINISTRATIVE COMMUNITY RELATIONS SPECIALIST EXAM NO.1120 ) ARE ELIGIBLE TO APPLY.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DUTIES WILL INCLUDE BUT NOT BE LIMITED TO:   Plan and develop outreach activities at the health center sites to address health insurance disparities within the community. Interface with DOHMH Article 28 program directors and community-based partners within the facilities to promote integration of health literacy and enrollment into health insurance and other government sponsored programs.   Canvass communities around the health center sites and liaise with the Director for Training and Outreach to develop new partnerships.   Work with the NYC Mayor's Public Engagement Unit (PEU) project leads to develop and implement off-site enrollment activity.   Conduct presentations and provide information about OHIS's services and agency programs available to the community.   Provide clients with COVID-19 FAQs, information on how to get vaccinated and options to get tested.   Represent the agency at various meetings.   Administer the program's health insurance enrollment activities and monitor the enrollment of clients applying for other government sponsored programs such as SNAP benefits (food stamps); SSI or Medicaid for the aged 65 and over, certified blind and/or disabled.   Organize, coordinate, and maintain agency resources to meet identified service needs within the community.   Evaluate the quality and effectiveness of services being provided to community residents.   Review productivity reports and provide feedback to correct any deficiencies.   Instruct and supervise the daily activities of all Certified Application Counselors, Facilitated Enrollers and other reporting staff.   Manage job-based and professional development staff trainings. Administer time and leave protocols.   Collaborate with the Executive Director and/or Management Team on special projects as needed.</t>
  </si>
  <si>
    <t>Experience working directly with individuals from diverse racial, ethnic, and socioeconomic backgrounds  Experience working with community-based organizations Experience in conducting outreach and making presentations  Experience in supervising staff Experience in training staff Excellent computer skills Certified Application Counselor experience a plus.</t>
  </si>
  <si>
    <t>Apply online with a cover letter to https://a127-jobs.nyc.gov/.  In the Job ID search bar, enter: job ID number # 556371.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</si>
  <si>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GOVERNMENT GRANTS</t>
  </si>
  <si>
    <t>4A</t>
  </si>
  <si>
    <t>Off Of Eval/Research-NM</t>
  </si>
  <si>
    <t>As the DSS policy analysis, research, and program evaluation unit, the Office of Evaluation and Research (OER; a unit of the DSS Office of Research and Policy Innovation, ORPI) informs high-level decision-making across DSS-HRA-DHS. Through rigorous research studies and evaluations, OER develops and analyzes the evidence base for HRA and DHS work and provides unbiased recommendations regarding priority issues and initiatives to the NYC Department of Social Services (DSS) Commissioner, the Human Resources Administration (HRA) and Department of Homeless Services (DHS) Administrations, the DSS Chief Program Planning and Financial Management Officer, and HRA and DHS program leadership. Staff bring an interdisciplinary lens to their work, drawing on a broad range of quantitative and qualitative social science research methods. ORPI is additionally responsible for providing strategic direction in the development and monitoring of collaborative research and evaluation efforts and grant proposals.  The Director of Government Grants establishes the agency's strategic direction in the pursuit and management of government grants and is responsible for oversight and administration of the Department of  Social Services' (DSS) portfolio of Federal and State competitive government grants representing approximately$28 million revenue.  OER is recruiting for one (1) City Research Scientist IV-A to function as the Director of Government Grants,  who will:  Ã¢Â€Â¢	Serve as primary agency representative to Federal and State Grant Officers in the solicitation, implementation, and management of competitive grant awards that support DSS programs  and services.   Ã¢Â€Â¢	Collaborate with DSS/HRA/DHS senior executives, Finance Office, and Program  area leadership, providing expertise and guidance in the solicitation and management  of government grants; provides recommendations through the use of mediation and intervention techniques to resolve  grant-funded program funding issues.  Ã¢Â€Â¢	Facilitate cross-level collaboration with internal and external stakeholders to ensure adherence to approved project parameters, Federal and State requirements  and grant processes, internal procurement and financial structures.   Ã¢Â€Â¢	Provide recommendations to resolve implementation, budget,  and  reporting issues; advises on the impact of service and operational changes affecting the allocation and maximization of grant funds. Oversees internal and external reporting of achievement toward program goals.         Ã¢Â€Â¢	Provide expertise and guidance to DSS senior executives and program area leadership in decisions to pursue potential Federal and State government grant opportunities to be aligned with the Agency's mission, goals and the funder's objectives ensuring clients are better served.  Ã¢Â€Â¢	Direct the day-to-day activities of the HUD Grants Manager and the Government Grants Analyst to ensure research reports are. accurate, concise, and timely. Ensures the application process is completed correctly in compliance with all policies, procedures, deadlines, and mandates for final approval and submission.</t>
  </si>
  <si>
    <t>Ã¢Â€Â¢	Expertise in research and evaluation methods, including at least five yearsÃ¢Â€Â™ experience designing and implementing experimental and/or quasi-experimental program evaluations.  Ã¢Â€Â¢	Detailed knowledge of applied statistics and data analytics, including proficiency in a statistical software package (e.g., SPSS, Stata, SAS, R).   Ã¢Â€Â¢	Experience leading primary data efforts, including surveys, interviews, focus groups, and/or observations.  Ã¢Â€Â¢	Substantial project management experience, including experience leading a team and supervising staff.  Ã¢Â€Â¢	Experience disseminating research findings to high level audiences through written reports and presentations.  Ã¢Â€Â¢	Extensive knowledge of federal, state, and local policies and programs related to housing and homelessness</t>
  </si>
  <si>
    <t>Monday - Friday, 09:00 AM to 05:00 PM</t>
  </si>
  <si>
    <t>DIRECTOR, PERSONAL SERVICES EXPENSE CONTROL/HEADCOUNT CONTROL</t>
  </si>
  <si>
    <t>Office Of HR Solutions-MGR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</si>
  <si>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Under the general direction of the Executive Director of the Salary Administration Unit (SAU), with wide latitude for independent judgment, action and decision-making, the Director oversees all Agency activities that concern staffing and headcount. The Director administers all HC activities affecting all Responsibility Areas (RAs) and Responsibility Centers (RCs) within the Agency and assists in the operation of the Office of Budget Administration's (OBA) Personnel Request Form (PRF) System.  Human Resources Solutions (HRS) is recruiting for an Administrative Staff Analyst NM-II to function as the Director of Personal Services Expense Control/ Headcount Control, who will:   Ã¢Â€Â¢	Manage the headcount of Responsibility Centers (RCs) within each of two individual funding categories (HRA/DSS Full-Time Tax Levy, HRA/DSS-DHS Full-Time 100% Federal and/or State Funded).	                               Ã¢Â€Â¢	Direct PS Expense Analyst staff in the processing of all PRFs submitted by RCs to assess the accuracy and completeness of information and monitors the status of approved PRFs through the computerized Personnel   Services Control   System.   Ã¢Â€Â¢	Oversee staff in the preparation of reports and other documents for submission to the members of the Action Review Committee (ARC) for its regular meetings and ensures that promotions and new-hire actions are processed based on the directives produced by the voting members at each meeting.                                                                                                                             Ã¢Â€Â¢	Direct the day-to-day monitoring of headcount status on an RC level, i.e., number of staff on board, number of open tickets (obligated headcount), and number of vacancies. Directs the monthly reconciliation of the current payroll roster with the previous month's payroll roster to assess the number of staff added/deleted from month to month by title. In addition, acts as chief liaison to the RCs regarding headcount status.	    Ã¢Â€Â¢	Ensure the accuracy and timely implementation of headcount changes resulting from RA/RC requests or from the budget process.	  Ã¢Â€Â¢	Direct monthly reconciliation meetings with the Human Resources Business Partner representative from each RC to ensure consistency of data between OBA and each RC, e.g., the number of staff on board and obligated positions to determine actual vacancies by title and funding category.                                                                                                               	                                                                                                                             Ã¢Â€Â¢	Direct the analysis of attrition data on an RC level and the preparation of the Monthly   Headcount Variance Reports that assess the planned headcount by RC vs. actual staff on board, obligations, personnel actions, etc.	  Ã¢Â€Â¢	Oversee the SAUÃ¢Â€Â™s operations in the absences of the Executive Director, attends ARCÃ¢Â€Â™s meeting, Leadership meetings and approve SAU staff time and leave request.                     Ã¢Â€Â¢	Oversee the coordination of the unitÃ¢Â€Â™s Salary Contract Specialists for tracking, reviewing, and recommending all personnel action requests via the Comprehensive Personnel System.        Ã¢Â€Â¢	Overseeing the implementation of contractual increases, managerial salary adjustments and all equity panel award payments (addition to the gross) of the agencyÃ¢Â€Â™s 16,000+ employees.</t>
  </si>
  <si>
    <t>Ã¢Â€Â¢ Experience with Excel  Ã¢Â€Â¢ Excellent interpersonal, organizational, written, and oral communication skills</t>
  </si>
  <si>
    <t>APPLICANTS MUST BE PERMANENT IN THE ADMINISTRATIVE STAFF ANALYST CIVIL SERVICE TITLE  CLICK Ã¢Â€ÂœAPPLY NOWÃ¢Â€Â BUTTON</t>
  </si>
  <si>
    <t>Normal Business Hours</t>
  </si>
  <si>
    <t>Deputy Director for the Legal Support Unit, Division of Tenant Resources</t>
  </si>
  <si>
    <t>DTR Legal Support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</si>
  <si>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which makes up the difference, within specified limits. The unit must also meet federal Housing Quality Standards and will be inspected prior to move in and once annually.  HPD administers several rental subsidy programs. Altogether, HPD serves approximately 40,000 households in all five boroughs. Over 9,000 landlords currently participate in our programs.  HPD provides vouchers to families in buildings developed or renovated under certain HPD programs, and to homeless individuals referred to us by Department of Homeless Services and Human Resources Administration providers.  The Client and Owner Services Program handle the Client Services, Rent Increase, Owner Services and Moves Units. Your Impact: Division of Tenant Resources (DTR) Legal Support Unit reviews and recommends responses to Article 78 petitions, New York City Comptroller claims, reviews legal documents pertaining to legal guardianships and related documents, responds to complex subpoenas, appears in Housing Part of the New York City Civil Court, responds, and assists with inquiries for eviction related matters, and conducts outreach. As an Agency Attorney L-2, Deputy Director for the DTR, Legal Support Unit, under the direction of the Director, with latitude for independent judgement, initiative and decision making, the selected candidateÃ¢Â€Â™s responsibilities will include, but not be limited to, the following:   Key Responsibilities:   Ã¢Â€Â¢	Review Article 78 petitions and NYC Comptroller claims, prepare analysis and facts of the case, and recommend course of action Ã¢Â€Â¢	Assist in preparing legal arguments and documents, such as verified answers, memoranda, etc., in connection with legal proceedings before various courts Ã¢Â€Â¢	Review and assist in preparing responses for subpoenas and appear in the Housing Part of New York Civil Court as needed Ã¢Â€Â¢	Research legal issues relating to Section 8 federal regulations and New York State case law Ã¢Â€Â¢	Review and approve legal documents pertaining to power-of-attorney, legal guardianship of adults and minors, and other legal family related documents Ã¢Â€Â¢	Review inquiries and legal documents submitted by participants, applicants, landlords and attorneys, recommend action to be taken, prepare responses and work on and monitor for resolution Ã¢Â€Â¢	Conduct complex conferences with clients and attorneys and ensure compliance with conference agreements  Ã¢Â€Â¢	Liaise with Agency attorneys, New York City litigation counsel and program experts  Ã¢Â€Â¢	Ensure compliance with HUD rules and regulations Ã¢Â€Â¢	Monitor workflow for court cases, ensure compliance with deadlines, prepare reports and summaries of LSU workload Ã¢Â€Â¢	Work on and lead special projects Ã¢Â€Â¢	Supervise staff Represent the Director at DTR meetings and with stakeholders in and outside the Agency A writing sample will be requested at the time of the interview</t>
  </si>
  <si>
    <t>Ã¢Â€Â¢	Excellent writing, legal research, and analytical skills Ã¢Â€Â¢	Excellent interpersonal and communication skills Ã¢Â€Â¢	Computer knowledge (LexisNexis, Word, Excel and Access) Ã¢Â€Â¢	Strong Organizational Skills Ã¢Â€Â¢	Knowledge of Rental Subsidies or Section 8 Subsidy Preferred Ã¢Â€Â¢	Ability to liaise with DTR experts, HPD Programs, Agency and litigation counsel Ã¢Â€Â¢	Bilingual a plus</t>
  </si>
  <si>
    <t>NYC Residency is not required.</t>
  </si>
  <si>
    <t>Stormwater Inspector</t>
  </si>
  <si>
    <t>ASSISTANT ENVIRONMENTAL ENGINE</t>
  </si>
  <si>
    <t>MUNI SEPARATE STORM SWR SYSTEM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</si>
  <si>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inspection and enforcement of the program at both permitted and unpermitted facilities in the MS4 area. Through this program, BEPA will assess unpermitted facilities to determine their potential need for State Pollution Discharge Elimination System (SPDES) permit coverage.   BEPA seeks to hire seven (7) Assistant Environmental Engineers for the Industrial and Commercial program in the Watershed Management and MS4 Compliance unit located in Queens, NY. Under direct supervision, the selected candidates will work as Stormwater Inspectors to support the Industrial Stormwater Multi-Sector General Permit (MSGP) inspections and enforcement according to the SPDES Municipal Separate Storm Sewer (MS4) permit. Under general supervision, the selected candidate will provide support for the industrial stormwater program including facility inspections, enforcement, permit and compliance tracking and training. He/she will also perform additional studies as assigned to support MS4 permit and stormwater program such as planning, coordination, implementation and assessment of stormwater management projects, engineering and design research, investigation, studies and calculation and site specific recommendations for stormwater management and pollution prevention practices.  Typical Major Task Ã¢Â€Â¢	Evaluate and review facility information and records prior to every inspection and perform IC stormwater inspection which includes completion of checklist, follow up meetings and any resulting enforcement action. Ã¢Â€Â¢	Prepare inspection reports, issue applicable enforcement, follow up with facility to close out open enforcement issues, assist BWT legal with support related to enforcement and inspector representation at OATH.   Ã¢Â€Â¢	Address and close public complaints. 	  This position will be part of a highly dynamic team working on a range of complex tasks simultaneously. Additionally, the Assistant Engineers must have strong MS Office skills, including Excel, Word, and PowerPoint, and ability to comprehend technical documents.   The position requires close attention to detail and organization skills to ensure all projects are managed professionally and completed in a timely manner. Excellent analytical, research, written, and oral communication skills are mandatory.</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</si>
  <si>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masterÃ¢Â€Â™s degree in environmental engineering from an accredited college.     A master's degree in environmental engineering from an accredited college can only be used to substitute for one year of full-time satisfactory work experience in environmental engineering.</t>
  </si>
  <si>
    <t>Ã¢Â€Â¢	Field experience in environmental compliance and monitoring  Ã¢Â€Â¢	Proficient in GIS  Ã¢Â€Â¢	Strong analytical skills, with attention to detail  Ã¢Â€Â¢	Excellent written and oral communication skills, ability to maintain professional demeanor Ã¢Â€Â¢	Ability to prioritize and perform multiple tasks under strict deadlines.  Ã¢Â€Â¢	Team player, to work with multiple senior managers and staff teams.</t>
  </si>
  <si>
    <t>Ã¢Â€ÂœNOTE: Ã¢Â€ÂœThis position is also open to qualified persons with a disability who are eligible for the 55-a Program. Please indicate at the top of your resume and cover letter that you would like to be considered for the position through the 55-a Program.Ã¢Â€Â  At the time of appointment to certain positions, candidates may be required to possess a Motor Vehicle Driver License valid in the State of New York. If required, employees must maintain this license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</si>
  <si>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Criminalist III</t>
  </si>
  <si>
    <t>CRIMINALIST</t>
  </si>
  <si>
    <t>OCME-DNA</t>
  </si>
  <si>
    <t>OFFICE OF CHIEF MEDICAL EXAMINER   Civil Service Title:  Criminalist						  Level:  III  Title Code No:  21849			  Salary: $86,520   Office Title:  Criminalist, III	 	    				  Work Location: 421 East 26th Street  Division/Work Unit:  Forensic Biology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Duties will include but are not limited to:  Ã¢Â€Â¢	Performs a wide range of scientific analyses of simple and complex cases. Ã¢Â€Â¢	Performs administrative reviews of reports and case files, and technical reviews on laboratory assays, case files and negative reports Ã¢Â€Â¢	Acts as a forensic expert and testifies before grand juries and courts of civil and criminal justifications in the City of New York relating to the scientific analyses conducted related to responsibilities.  Ã¢Â€Â¢	May assist in development, validation and implementation of new laboratory methods and procedures, and evaluate and recommend modifications of existing testing procedures to improve forensic DNA and biological analysis. Ã¢Â€Â¢	Participates in quality control and quality assurance programs as described in the Forensic Biology manuals. Ã¢Â€Â¢	Other duties as assigned.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</si>
  <si>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</si>
  <si>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Ã¢Â€ÂœessentialÃ¢Â€Â positions may require 24-hour availability. 4.	Candidates must demonstrate accurate color vision in order to notice shades of color in the detection of body fluids and colorimetric tests when performing job. 5.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</si>
  <si>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https://nyc.gov/ess. JOB ID #543898. Please note that only candidates selected for interview will be contacted for this position.  No phone calls or emails please.  **FINAL APPOINTMENTS ARE SUBJECT TO OFFICE OF MANAGEMENT &amp; BUDGET APPROVAL**</t>
  </si>
  <si>
    <t>Business Analyst</t>
  </si>
  <si>
    <t>ECONOMIST</t>
  </si>
  <si>
    <t>Perf Tracking and Analytics</t>
  </si>
  <si>
    <t>Join the dynamic team of Performance Tracking and Analytics Department within the Performance Management &amp; Analytics (PMA) division where you will have the opportunity to work on exciting projects with different departments using a variety of tools and datasets.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  The Performance Tracking and Analytics Department (PTAD) provides support to departments throughout the agency through quantitative data analysis, qualitative research, and reporting &amp; analytics, including policy impact forecasting, geospatial analytics, compliance reporting, and research collaborations.   Under direction of the Chief of Reporting, with wide latitude for the exercise of independent judgment and initiative, specific duties shall include, but not be limited to the following:  1.	       Respond to various data requests for internal NYCHA departments and external entities. 2.            Provide statistical analyses, written trends and/or reports to inform the Executive Department of the AuthorityÃ¢Â€Â™s performance in key areas. 3.            Conduct data analysis, compile and analyze monthly key performance indicator reports, and assist in the preparation of PowerPoint presentations, reports and charts for the NYCHA Statistics, Trends, and Tracking (STAT) meetings and other ad hoc meetings. 4.            Assist with the maintenance and development of reports for the Oracle based Performance Tracking Dashboard. 5.            Use big data and statistical tools to analyze complex datasets of various sources and disseminate results through written reports and presentations. 6.            Develop predictive modeling to assist with forecast for a variety of performance indicators such as rent delinquency, work orders, vacancies, etc. 7.            Assist with mandated reported for MayorÃ¢Â€Â™s Management Report (MMR) as well as special projects as needed etc. 8.            Assist the Director in the development and reporting of performance indicators for various departments within the New York City Housing Authority. 9.            Assist business units in the planning, design, and implementation of special initiatives involving statistical research.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</si>
  <si>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</si>
  <si>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1.	Data management skills including constructing datasets for specific analyses and cleaning, aggregating and matching large data sets. 2.	Minimum 2 years of experience with standard query language (SQL) and data models. 3.	Ability to compile data by querying databases and joining tables from various sources.  4.	Experience developing analytic plans and conducting statistical analyses. 5.	Strong knowledge of data visualization tools such as Microsoft Power BI. 6.	Proficiency in Microsoft Office:  Excel, Outlook, PowerPoint, Word, Microsoft Teams. 7.	Highly organized with the ability to work under stringent deadlines, manage multiple assignments and handle sensitive information. 8.	Must have experience working with cross-functional teams for project delivery.</t>
  </si>
  <si>
    <t>Deputy Chief Information Officer</t>
  </si>
  <si>
    <t>BUSINESS INFORMATION TECH</t>
  </si>
  <si>
    <t>The New York City Department of Environmental Protection (DEP) is seeking a Deputy Chief Information Officer (DCIO) to partner with the Agency Chief Information Officer within the agencyÃ¢Â€Â™s Bureau of Information Technology. DEP is one of the nation's largest water and wastewater utilities, providing water to more than 8 million residents of New York City, and more than 1 million residents in Upstate New York. The Deputy Chief Information Officer will support leadership efforts to leverage the power of technology to improve service delivery, drive innovation, automate business processes, and reduce operating costs. The Bureau of Information Technology (BIT) is the central technology organization of DEP, which develops, implements, and maintains the agency technology infrastructure; develops and implements major enterprise applications; establishes and oversees technology policies and standards for the agency; provides technology services and support for its bureaus or business units in the agency; and develops technology solutions to improve services for individual business units within DEP and for DEP's 835,000 customers.   The Bureau of Information Technology provides an integrated technology culture to select and develop information technologies that enable and support critical agency-wide and inter-agency activities, such as the information systems, GIS, and the Human Resource Services modernization. OIT manages data center operations and maintenance which provide application hosting services for DEP's operating and business units so that the units can focus on their core business and mission while running applications and storing and accessing data in a secure, stable, reliable, and cost-effective environment. Activities of this program include Data Center Operations and Maintenance and Data Center Server Operations.  Specific responsibilities of the Deputy Chief Information Officer will include:  Ã¢Â€Â¢	Partner with the CIO and BIT leadership team to develop and implement a vision for utilizing technology to help achieve DEPÃ¢Â€Â™s vision and mission.  Ã¢Â€Â¢	Oversee the development of agency-wide information technology and information resource standards, governance processes and performance metrics to ensure BITÃ¢Â€Â™s focus and deliverables are consistent with agency priorities.  Ã¢Â€Â¢	Ensures adherence to regulations and guidelines for technological systems and safeguarding of information technology and information resources.  Ã¢Â€Â¢	Directs teams of technical, professional and management staff in the successful fulfillment of IT service delivery commitments.  Ã¢Â€Â¢	Oversees the effective delivery of computer operations and production support, system and database administration, network operations, PC/desktop support and customer service.  Ã¢Â€Â¢	Identifies and implements best practices for optimizing infrastructure and operations costs, improving system performance, and ensuring service-level requirements are met.</t>
  </si>
  <si>
    <t>Ã¢Â€Â¢	Excellent project management, communication, organizational and budgetary skills.  Ã¢Â€Â¢	Ability to plan, organize, manage, and evaluate staff and communicate group activities and project agency/bureau vision.  Ã¢Â€Â¢	Strong Information Technology background with proven ability to develop and maintain complex business applications.  Ã¢Â€Â¢	Ability to analyze, prioritize and make effective use of technology and methods in support of established goals.   Ã¢Â€Â¢	Focus on client service Ã¢Â€Â¢	Ability to establish partnerships with service providers and vendors.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</si>
  <si>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</si>
  <si>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Payment Analyst, Bureau of Controller</t>
  </si>
  <si>
    <t>Fiscal Management</t>
  </si>
  <si>
    <t>The Bureau of the Controller within the Division of Finance seeks to hire 3 Payment Analysts.   DUTIES WILL INCLUDE BUT NOT BE LIMITED TO:  Ã¢Â€Â¢	Review contracts and POs before processing payments in PAYRS.  Ã¢Â€Â¢	Correspond with program contacts for any disputes or disallowances.  Ã¢Â€Â¢	Process and approve payments in accordance to city rules and regulations.  Ã¢Â€Â¢	Process accrual clearance and reallocations in OAS.  Ã¢Â€Â¢	Handle expense adjustments in FMS.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</si>
  <si>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</si>
  <si>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533331.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</si>
  <si>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Marketing Project Manager,  Bureau of Communications</t>
  </si>
  <si>
    <t>ASSOCIATE PUBLIC INFORMATION</t>
  </si>
  <si>
    <t>Constituent Services &amp; Community Programs Communications &amp; Intergovernmental Affairs</t>
  </si>
  <si>
    <t>The New York City Department of Health and Mental Hygiene is a world-renowned agency with a long tradition of protecting and promoting health in the nationÃ¢Â€Â™s most culturally and linguistically diverse city. The Office of External Affairs manages many of the agencyÃ¢Â€Â™s most critical interactions with the public, from raising awareness and promoting healthy behaviors to advancing policies and responding to health emergencies.   The Bureau of Communications housed within the Office of External Affairs serves as the agencyÃ¢Â€Â™s in-house publisher, marketer of trendsetting, culturally responsive campaigns and initiatives, maintains the agencyÃ¢Â€Â™s website, and oversees new and social media outreach and efforts. Within Communications, the Health Media and Marketing (HMM) group coordinates the creative development of all media and publication education campaigns. The HMM group coordinates placement of ads and educational information in all media, including outdoor advertising, television, radio, and digital/social media channels.    The Office of External Affairs is seeking a Project Manager who will report to the Director of Marketing and to work within the HMM group.  The candidate will be responsible for managing public health media campaigns and providing a range of services across several functions for Health Department programs and other city agencies.  The Project Manager duties will include but are not limited to:   Ã‚Â¿	Coordinate, develop and oversee production of health education publicity materials Ã‚Â¿	Coordinate the creative development, placement, and evaluation of citywide public awareness campaigns  Ã‚Â¿	Provide assistance in the preparation of health education materials for publication and media placement Ã‚Â¿	Manage project plans and responsibilities, create timelines and budgets, track spending track progress of projects, and ensure efficient progress on implementation and achieving deliverables  Ã‚Â¿	Collaborate with Health programs and/or city agencies to devise public engagement strategies based on program goals  Ã‚Â¿	Develop large scale advertising campaigns, communications strategies, web content and online messaging, including the production and placement of broadcast, cable and internet media, including pre-recorded spots, live reads, banner, search ads, and related promotional activities Ã‚Â¿	Work with agency vendors to produce high-quality, accessible creative concepts and material Ã‚Â¿	Work with the in-house Media Buyer and contracted vendors to design effective media placement Ã‚Â¿	Measure the success of media campaigns by analyzing campaign results, ad recall and others</t>
  </si>
  <si>
    <t>Qualification Requirements  1. A master's degree in journalism or public relations from an accredited college; or    2. A baccalaureate degree from an accredited college and one year of full-time satisfactory experience in public relations, journalism or advertising; or    3. An associate degree or completion of 60 credits from an accredited college and two years of full-time satisfactory experience in public relations, journalism or advertising; or    4. Education and/or experience equivalent to 1, 2 or 3 above. However, all candidates must have at least 60 credits from an accredited college.    For Assignment Level II  To be eligible for placement in Assignment Level II, individuals must have, after meeting the minimum requirements described above for Assignment Level I, at least one additional year of the full-time experience in public relations, journalism, or advertising.</t>
  </si>
  <si>
    <t>Ã‚Â¿	Proficiency in languages other than English a plus Ã‚Â¿	A proven record of initiating and managing complex projects and seeing them through from start to finish Ã‚Â¿	Ability to cross-collaborate with multiple stakeholders and handle multiple deadlines in a fast-paced and quickly changing environment Ã‚Â¿	Comfortable translating academic/scientific research into communications pieces   Ã‚Â¿	Experience in branding, marketing and social media planning, highly desirable Ã‚Â¿	Strong written, verbal and editing skills Ã‚Â¿	Familiarity with market research and campaign development Ã‚Â¿	Must work well independently and as a team member</t>
  </si>
  <si>
    <t>Apply online with a cover letter to https://a127-jobs.nyc.gov/.  In the Job ID search bar, enter: job ID  # 547039.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</si>
  <si>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Junior Landscape Architect</t>
  </si>
  <si>
    <t>LANDSCAPE ARCHITECT INTERN</t>
  </si>
  <si>
    <t>Flushing Meadow Pk Olmsted Ctr</t>
  </si>
  <si>
    <t>CP DC For Capital Projects</t>
  </si>
  <si>
    <t>As stewards of nearly 14 percent of New York CityÃ¢Â€Â™s land, NYC Parks builds and maintains clean, safe and accessible parks citywide and programs those sites with recreational, cultural and educational activities for people of all ages. Through this work, NYC Parks improves peopleÃ¢Â€Â™s lives, providing outlets for creative expression, opportunities for healthy recreation and exposure to the restorative beauty of the natural world.  The Capital Projects division, which is charged with the design and construction of parks, is looking for Junior Landscape Architects to join our team of over 100 landscape architects who work on nearly $1.4 billion dollars in active projects.  Major Responsibilities Ã¢Â€Â¢ Under direct supervision of a Registered Landscape Architect, perform entry-level landscape architectural work in the field and office. Ã¢Â€Â¢ Assist in the preparation of contract drawings, specifications, estimates of cost and quantities and materials research. Ã¢Â€Â¢ Assist in the design development, existing conditions analysis, landscape plans and graphic presentations.</t>
  </si>
  <si>
    <t>Qualification Requirements  A Bachelor of Science degree in landscape architecture or a Bachelor or a Master of Landscape Architecture from an accredited college or university.</t>
  </si>
  <si>
    <t>1. Excellent communication and interpersonal skills, organizational abilities and self-motivation. 2. Proficiency in AutoCAD, Photoshop, Illustrator and Sketchup, as demonstrated in a portfolio or link on resume.* 3. Adept at creating presentations with InDesign and PowerPoint. 4. Proficiency in Microsoft Word and Excel. 5. A driver license valid in New York State.</t>
  </si>
  <si>
    <t>NOTE: All resumes must be received no later than the last day of the posting period. References will be required upon request.   nyc.gov/parks  MOVEMENT IN THE FACE OF CIVIL SERVICE LISTS IS PROHIBITED UNDER CIVIL SERVICE LAW.</t>
  </si>
  <si>
    <t>Parks Employees: 1. From a Parks computer: Access Employee Self Service (ESS) from the Parks Intranet under Applications or use this link: https://hrb.nycaps.nycnet/. Once in ESS, go to Careers and search for Job ID# 573671.   Do not access ESS using nyc.gov/ess from a Parks computer.  Parks &amp; City Employees: 2. From a Non-Parks computer: Access Employee Self Service (ESS) by going to nyc.gov/ess or use this link: https://a127- ess.nyc.gov/. Once in ESS, go to Careers and search for Job ID# 573671.  Include your ERN and Job ID# 573671 on your cover letter and resume.  All other applicants: Go to nyc.gov/careers/search and search for Job ID# 573671.</t>
  </si>
  <si>
    <t>Olmsted Center, Queens</t>
  </si>
  <si>
    <t>Inspector</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</si>
  <si>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will not be considered for an interview.  The Department of Design &amp; Construction, Division of Infrastructure seeks an Inspector. Under the direction of the Resident Engineer, the Inspector will perform technical work in the inspection of construction, repair &amp; maintenance of roads, sewers and appurtenances, pavements, and sidewalks. This involves inspecting the grading, paving, and repaving of streets, house sewer connections, retaining walls, and the repair of water, sewer, and utility manholes.</t>
  </si>
  <si>
    <t>Candidates should process excellent verbal and written communication skills, have knowledge of the NYC Infrastructure system, and be proficient in Microsoft Office. Candidates familiar with the Geographic Information System (GIS) to capture, store, and analyze geographical data for future implementation is a plus.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</si>
  <si>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</si>
  <si>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Project Manager, Agency Planning and Implementation-Community Services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</si>
  <si>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Agency Planning and Implementation Ã¢Â€Â“ Community Services will sit within DEMÃ¢Â€Â™s Operations Unit, which is responsible for delivering energy efficiency and clean energy projects across the City. Under the direction of the Senior Program Manager/Sector Lead, the Project Manager, Agency Planning &amp; Implementation Ã¢Â€Â“ Community Services will be charged with working with DEM staff and agency staff to meet energy and emissions reduction performance targets for the agencies falling within their sector group. The targets have been established under the CityÃ¢Â€Â™s LL97 Action Plan and include emissions reduction targets for 2025 and 2030.  The Project Manager will be charged with responsibilities including, but not limited to, the following:  1. Energy Project Identification and Planning  Support energy project planning including coordinating regular planning meetings with agencies to scope projects, review energy audit reports, provide supporting analysis to complement identified energy projects, recommend measures for agency implementation, and support DEM capital and expense grant program applications  2. Integrated Capital Planning  Support integrated capital planning with partner agencies to incorporate identified energy efficiency and renewable energy projects into agency capital plans by working with agency capital budget teams, agency capital project managers, and agency energy personnel  3. Project Administration  Support energy project administration including assisting with budgeting, project tracking utilizing DEM project management software, field inspections (site visits), and collection and review of project close-out documentation  4. Project Management  Work with agencies to ensure timely completion and high-quality project execution, including confirming that projects comply with emission reduction objectives and measurement and verification protocols  5. Intra-Division Coordination  Coordination across teams within the Operations Unit, both within and outside of API, and more broadly across teams across DEM</t>
  </si>
  <si>
    <t>The preferred candidate will bring the following skills and experience to this position:  Ã¢Â€Â¢ A BachelorÃ¢Â€Â™s degree in engineering, architecture, energy management, construction project management, or a related field. Ã¢Â€Â¢ Minimum of 2+ years of experience with energy efficiency retrofit projects, with a specialization in, or familiarity with large commercial buildings and/or campuses, and ideally at least one of the following building typologies: large office buildings, courthouses, college campuses, detention centers Ã¢Â€Â¢ Familiarity with technical project management operations, including project planning, scope development, design and construction management, operations transfer, and project close-out. Ã¢Â€Â¢ Knowledge of, and experience with, ASHRAE and/or AEE procedures for Commercial Building Energy Audits. Ã¢Â€Â¢ Knowledge of relevant New York City building codes with an emphasis on the New York City Energy Conservation Code (Ã¢Â€ÂœNYCECCÃ¢Â€Â) Ã¢Â€Â¢ Knowledge of New York City Local Laws relevant to energy management, including but not limited to Local Law 97 of 2019, Local Law 95 of 2019, Local Law 31 of 2016, Local Law 32 of 2016, and Local Law 87 of 2009 Ã¢Â€Â¢ Experience in options analysis and recommendation Ã¢Â€Â¢ Knowledge of energy savings calculation, greenhouse gas emissions calculation methodologies, and NYC Local Laws addressing green buildings and energy efficiency Ã¢Â€Â¢ Proficient computer skills, including Microsoft Office Suite Ã¢Â€Â¢ Strong written and verbal communication skills</t>
  </si>
  <si>
    <t>Please go to www.nyc.gov/careers or www.nyc.gov/ess for current NYC employees and search for Job ID #571415.  NO PHONE CALLS, FAXES OR PERSONAL INQUIRIES PERMITTED.  NOTE: ONLY THOSE CANDIDATES UNDER CONSIDERATION WILL BE CONTACTED.</t>
  </si>
  <si>
    <t>PRODUCT MANAGEMENT TEAM LEAD</t>
  </si>
  <si>
    <t>ITD- Planning Labs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</si>
  <si>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telecommunications, application development, database maintenance, data processing, data visualization and mapping, amongst many others. The division provides technology support for agency staff across five boroughs.  THE POSITION The Information Technology Division is looking for an energetic and highly organized person to lead the product management function within the Department of City Planning. You will be responsible for helping build this team, manage the portfolio, and develop strong relationships with our Product Owners, Interaction Designers and Software Engineers.  Product Managers on our team are strategic thinkers who are comfortable defining a compelling vision and designing a measurable strategy to achieve that vision. You know how to motivate cross-functional teams to deliver impactful features that bring the most value. YouÃ¢Â€Â™re skilled at defining meaningful goals that galvanize the team, whether that means generating a product vision and strategy with your team or helping product partners articulate and focus their vision and strategy. YouÃ¢Â€Â™ll collaborate with other product managers and share best practices, tools, and lessons learned with your peers and leaders to help guide our approach to digital transformation.   YouÃ¢Â€Â™ll have the chance to manage as well as work on our portfolio of products ranging from data visualizations to complex analytics and mapping tools. Some of the products youÃ¢Â€Â™ll get to work on include the following apps and services:   Ã¢Â€Â¢	Web maps like ZoLa and Street Map that make vast amounts of city data quickly accessible to planners and citizens alike. Ã¢Â€Â¢	Analysis and automation tools, like CEQR App, that break down complex government processes and make them faster, easier, and more understandable. Ã¢Â€Â¢	Demographic and data tools like Population FactFinder and Community Profiles. Ã¢Â€Â¢	Focused data and mapping projects highlighting specific datasets or policies such as Waterfront Access and the Facilities Database.   Our products each have an extremely well-defined userbase, with the majority being power users who rely heavily on our tools to accomplish their daily tasks. YouÃ¢Â€Â™ll work directly with them to gather feedback, identify necessary features, and define requirements. Many users even work in the office with you, which fosters easy collaboration.    Working alongside designers, developers, and product partners, youÃ¢Â€Â™ll guide discussion towards logical assumptions and make sure those assumptions are thoroughly tested. We place great value on communication and transparency. Traditional performance indicators such as user acquisition and retention or profit/loss are less relevant in our products, as itÃ¢Â€Â™s often feasible for us to talk to every single person in a user base. Our objective is impact, not profit. We strive to give the public better access to information, inform policy makers, and streamline government processes.    RESPONSIBILITIES:  Ã¢Â€Â¢	Lead communications between product users, partners, stakeholders, and a cross-functional team of designers and engineers. Ã¢Â€Â¢	Ensure all team members have a shared understanding of product objectives, goals, and metrics. Ã¢Â€Â¢	Use evidence (research, analytics, metrics) to make product decisions, conducting analysis of technical needs and researching possible solutions. Ã¢Â€Â¢	Ask Ã¢Â€ÂœwhyÃ¢Â€Â a lot. Ã¢Â€Â¢	Help your peers understand how to deliver value rather than features, vetting ideas based on potential impact. Ã¢Â€Â¢	Create product strategies and roadmaps and develop communications strategies to support product goals. Ã¢Â€Â¢	Identify, proactively monitor, and address product risks. Ã¢Â€Â¢	Work with the team to set and meet quality standards. Ã¢Â€Â¢	Coach product partners in agile, open source, and user-centered design principles so they understand the value these practices bring. Ã¢Â€Â¢	Keep abreast of product management best practices and tools that could improve the way we work  Ã¢Â€Â¢	Stay on top of new technologies and open-source products. Ã¢Â€Â¢	Recommend when to not build custom tools. Ã¢Â€Â¢	Contribute to our teamÃ¢Â€Â™s transparency with blog posts and presentations that share our work, our successes and failures, and our mission.</t>
  </si>
  <si>
    <t>Ã¢Â€Â¢	You have experience helping interdisciplinary product teams in the research, design, development, and delivery of digital products or services. Ã¢Â€Â¢	You have experience bringing products from concept to delivery, using iterative development methodologies, user-centered design and planning tools, and continuous delivery methodologies. Ã¢Â€Â¢	You have domain knowledge of urban planning challenges and are passionate about using technology to improve urban planning and government processes.</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</si>
  <si>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</si>
  <si>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Project Manager, HomeFirst Program, Division of New Construction Finance</t>
  </si>
  <si>
    <t>New Construction</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</si>
  <si>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agencyÃ¢Â€Â™s effort to create and preserve affordable housing as a critical part of the MayorÃ¢Â€Â™s Blueprint for Housing and Homelessness, in collaboration with other HPD offices and other city, state and federal agencies. The OOD is comprised of seven divisions that administer a range of programs. These divisions include New Construction Finance, Special Needs Housing, Building and Land Development Services (BLDS), Preservation Finance, Community Partnerships &amp; Finance, Tax Incentives, and Inclusionary Housing.  Your Impact: The Division of New Construction Finance (NCF) administers five loan programs including: 1) Extremely Low &amp; Low-Income Affordability (ELLA) Program, 2) the Mixed Income Programs (Mix-and-Match), 3) Neighborhood Construction Program (NCP), 4) Open Door Homeownership Program, and the 5) HomeFirst, Down Payment Assistance to first-time homebuyers.   The HomeFirst Down Payment Assistance (DPA) Program provides qualified homebuyers with up to $100,000 toward the down payment or closing costs on a 1-4 family home, a condominium, or a cooperative in one of the five boroughs of New York City. The unit provides oversight to a network of community-based homebuyer education and counseling groups and liaises with participating lenders, key municipal agencies, and housing partners.   HomeFirst Down Payment assistance Program seeks to hire one (1) Project Manager support to the unit.   The Project Manager will be required to perform specified program management and administrative functions under the supervision of the HomeFirst Program Director and the Deputy Director.  Your Role:  In your role as a Project Manager, you will be required to work on special projects and perform specified program management functions for the DPA loan program as assigned:  Your Responsibilities:   As a Project Manager, you will perform duties including, but not limited to the following:  Ã¢Â€Â¢   Pre-Closing Application Review: Processing of HomeFirst DPA loan application packages by reviewing mortgage and supporting documentation for accuracy, consistency and completeness.  Performing required due diligence to verify the eligibility of the applicantÃ¢Â€Â™s household income, HomeFirst housing inspection (HQS) report and HomeFirst loan amount, in addition to assessing the primary mortgage underwriting to ensure compliance with HomeFirst Term Sheet and program guidelines.  Liaise with loan servicer, lenders and counseling partners to obtain missing or updated bank documents in order to maintain application package integrity, quality control and compliance with HOME Program regulations.  Submit completed and pre-approved application package to Program Director, or Deputy Director, or designee for final approval.   Ã¢Â€Â¢   Portfolio Management and Reporting:  Pipeline management and tracking of applications within the portfolio. Provide status updates and briefings on deals in-review or processing to Program Director as requested.  Organizing, filing, maintenance and tracking of homebuyer files in the pre and post-closing phases.  Assist with the transfer and/or archival of said files.  Assist in compiling loan application and closing trends data for unitÃ¢Â€Â™s reporting needs.  Perform data entry for homebuyer projects in HUD Disbursement and HPD Pro Tracking Systems and generate other ad hoc reports, as assigned.  Ã¢Â€Â¢   End loan Processing: Prepare and route program end loan/enforcement documents to the Program Director, Legal and Executive Office for sign-off.  Facilitate mailing/delivery of executed documents to bank attorney and/or settlement agent. Manage and maintain end loan tracking database and provide on status updates as requested.  Ã¢Â€Â¢   Post-Closing Process Management: Coordinate with loan servicer and bank attorney to ensure executed enforcement documents are promptly delivered to HPD, post-closing. Perform consistent monitoring and follow-up with appropriate parties to ensure document filings/recordings are made with City Register. Perform property research of online city register, building databases for filed/recorded HomeFirst documents.  Ã¢Â€Â¢   Administrative Duties:  Drafting of office correspondence, website update, and program materials, participating in marketing initiatives, attending meetings, and other special projects as assigned. Responding to internal and external project inquiries as directed.  Ã¢Â€Â¢   Project Management Duties: Including but not limited to, drafting of homebuyer project briefings and memos, property research, homebuyer file compliance audits, loan servicing-related requests, attending meetings, and other special projects as assigned by the Program Director.</t>
  </si>
  <si>
    <t>Ã¢Â€Â¢   Excellent verbal and written communication and strong interpersonal skills, strong analytical, organizational, and quantitative skills; Ã¢Â€Â¢   Advanced experience utilizing and developing complex Excel spreadsheets and presentation software is strongly preferred; Ã¢Â€Â¢   Demonstrated ability to meet deadlines and manage multiple projects in a timely manner and to be a team player; Ã¢Â€Â¢   Background in or knowledge of real estate finance and/or program implementation experience, preferred; Ã¢Â€Â¢   Preference will be given to candidates with experience working for or with government agencies and government programs related to affordable housing development; Ã¢Â€Â¢   Candidates with masterÃ¢Â€Â™s in urban planning, Real Estate Finance, Real Estate Development, Business Administration, Public Administration, or related fields are strongly preferred.</t>
  </si>
  <si>
    <t>Note: This job description is not intended to be all-inclusive, an employee will be expected to perform other reasonably-related duties as assigned.    The ideal candidate will have experience in a collaborative environment, possess strong organization and communication skills, be detail-oriented, and be proficient in Microsoft Office Suite.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</si>
  <si>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100 Gold Street New York, NY 10038</t>
  </si>
  <si>
    <t>DEPARTMENT FOR THE AGING</t>
  </si>
  <si>
    <t>Director, Grant Development</t>
  </si>
  <si>
    <t>ADMINISTRATIVE  PROGRAM OFFICE</t>
  </si>
  <si>
    <t>Policy, Research &amp; Analysis Social Services</t>
  </si>
  <si>
    <t>Planning Research Eval &amp; Train</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</si>
  <si>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Reporting to Senior Director, Research &amp; Development, the Director, Grant Development will:  Ã¢Â€Â¢ Work with NYC Aging Leadership to understand specific funding needs, identify opportunities for grants to support new and existing initiatives, and ensure that goals are met.  Ã¢Â€Â¢ Assist in identifying and cultivating financial and non-financial partnerships with various public and/or private sector development entities to help secure new investments to NYC Aging.   Ã¢Â€Â¢ Research thoroughly, draft and submit both solicited and unsolicited compelling proposals that lead to successful grant awards.  Ã¢Â€Â¢ Prepare technical reports and present private and public resource analysis needed to bring about quality development that is aligned with R&amp;D Grant unit's vision.  Ã¢Â€Â¢ Furnish prospective funders with all necessary supporting documents.  Ã¢Â€Â¢ Cultivate donor relations with private sector, foundations, and government grantors.  Ã¢Â€Â¢ Manage grant staff and provide guidance when needed.</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</si>
  <si>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</si>
  <si>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Ã¢Â€Â¢ Experience and familiarity with government agencies.  Ã¢Â€Â¢ Proven work experience as a Grant Writer or similar role.  Ã¢Â€Â¢ Excellent knowledge of fundraising information sources that support government initiatives.  Ã¢Â€Â¢ Exceptional organizational and writing skills.  Ã¢Â€Â¢ Ability to handle multiple projects and meet strict deadlines.  Ã¢Â€Â¢ Proficient with MS Office Word and Excel.</t>
  </si>
  <si>
    <t>As a current or prospective employee of the City of New York, you may be eligible for federal loan forgiveness programs and state repayment assistance programs.</t>
  </si>
  <si>
    <t>Please be sure to submit a resume &amp; cover letter when applying. All current City Employees may apply by going to Employee Self Service (ESS) http://cityshare.nycnet/ess Click on Recruiting Activities/Careers and Search for Job ID #574714 All other applicants, please go to www.nyc.gov/careers/search  and search for Job ID#574714</t>
  </si>
  <si>
    <t>Multilingual Outreach Coordinator</t>
  </si>
  <si>
    <t>Customer Service</t>
  </si>
  <si>
    <t>The NYC DOTÃ¢Â€Â™s Customer Service, Language Access and Correspondence unitÃ¢Â€Â™s (CSLACU) is the CommissionerÃ¢Â€Â™s central hub for customer service and processing of correspondence addressed to the Commissioner. CSLACU processes correspondence received from the NYC DOTÃ¢Â€Â™s public facing website, the MayorÃ¢Â€Â™s office, and the 311 Call Center, social media posts and hard copy mails addressed to the Commissioner. In accordance with Local Law 30 and NYC Executive Order 120, the Language Access Unit provides crucial access to DOT information and services for New Yorkers with Limited English proficiency (LEP). The Language Access Unit is looking for a candidate that will serve as the main point of contact for multilingual contractors and handle all translation inquiries which DOT provides for limited English proficient customers. Responsibilities include but are not limited to entering and maintaining the Language Access Data (LAD) system; reviewing and sorting data pertaining to translation inquiries; preparing materials for training and special events; monitor each public service center (PSC) for literature resupply and signage; work with the Graphic and Print shop unit personnel to produce multilingual literature and signage; conduct research to define words and add to the language glossary; provide LAD training for NYCDOT Operational Units; monitor Agency Response Tracking System (ARTS) and 311 for all incoming translation requests; coordinate work surrounding document translations that involve Language Bank volunteers;  meet regularly with front-line staff about translation issues, best practices, and other key details to ensure equitable delivery of services to LEP New Yorkers; supervise interpreter(s) and collect translation cost estimates for Fiscal Officer; assist supervisor and manager in the preparing, sorting and data review for the variety of reports submitted to MayorÃ¢Â€Â™s Office and EEO/EDI/MMR quarterly, monthly and annually.</t>
  </si>
  <si>
    <t>Have bilingual or multilingual skills and be willing to interact with the public.</t>
  </si>
  <si>
    <t>All resumes are to be submitted electronically.  Current City Employees: Please log into Employee Self Service (ESS) at https://hrb.nycaps.nycnet, follow the Careers link and search for Job ID number 562080.  All other applicants: Please go to www.nyc.gov/careers/search and search for Job ID Number 562080.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</si>
  <si>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Summons &amp; Permitting Support Staff</t>
  </si>
  <si>
    <t>AIR PERMITTING</t>
  </si>
  <si>
    <t>*** ONLY CANDIDATES that are currently permanent as a Clerical Associate will be considered for this position.***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Administrative Codes. The Bureau is comprised of the Division of Air &amp; Noise Policy, Permitting and Enforcement and the Asbestos Control Program. These divisions respond to; air and noise code complaints; inspect and track asbestos removal projects; issue and process summonses for the generation of revenue and to foster the goals of environmental protection. Responsibilities also include certifying asbestos handlers, inspecting and issuing operating certificates to stationary combustion and industrial process sources, and implementing the requirements of the Clean Air Act. Issuing and processing air, noise, mold, muffler, boiler, and idling  summons.  The correct and timely processing of air, noise, mold, boiler, muffler, and idling summons. There are now over 14,000 summonses processed per year and the Commissioner has a goal of 100,000 submissions for idling alone They will also be responsible for becoming proficient in the CRM system for the processing of summons issued by the bureaus which generate revenue for the agency.  They will also be responsible to oversee the front desk, when necessary, providing customer service to any one with questions or concerns related to air/ boiler/ industrial permits and online filings in the CATS system along with other clerical functions as filing, sorting, and logging in daily mail, scanning of documents, photocopying, stapling, and sorting of summons packages, as well as preparing certified mailings of summons.     The selected candidate will be responsible for: Ã¢Â€Â¢	Processes idling, mold, muffler, boiler, air/noise Summonses in CRM.  Ã¢Â€Â¢	Prepares summons for certified mail and attaches the DOS print out and completes and signs an affirmation for each summons.   Ã¢Â€Â¢	Learn CATS system to response to questions related to air registrations, work permits and certificates of operations for boilers, generators and industrial process sources.  Ã¢Â€Â¢	Provide online filing assistance and answer permitting related questions at front desk(window) Ã¢Â€Â¢	Filing, sorting, scanning, photocopying, stapling, logging in daily mail.  Ã¢Â€Â¢	Meet processing targets in the processing all summons.  Ability to clearly articulate, communicate and provide information and guidance.  Ã¢Â€Â¢	Good organizational skills, both verbal and written Ã¢Â€Â¢	Ability to work independently and to follow through to a satisfactory resolution. Ã¢Â€Â¢	Ability to train staff in computer-based databases</t>
  </si>
  <si>
    <t>The key behaviors that are critical to performing this job successfully are: Ã¢Â€Â¢ Communication Skills Ã¢Â€Â¢ Time Management   Ã¢Â€Â¢ Teamwork / Cooperation Ã¢Â€Â¢ Dependability and good attendance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</si>
  <si>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t>
  </si>
  <si>
    <t>Patient Navigator, Bureau of Public Health Clinics</t>
  </si>
  <si>
    <t>Medical Services</t>
  </si>
  <si>
    <t>The Bureau of Public Health Clinics (BPHC) has the mission to Promote a healthy community by providing New Yorkers with the resources needed to make informed and empowered health decisions; identify and treat tuberculosis and provide immunization and sexual health services regardless of ability to pay or immigration status.  To achieve this, 8 sexual health clinics provides direct clinical services to people seeking sexual health care, and services to sex partners. The BPHC operates 8 Sexual Health Clinics throughout New York City (NYC).   The BPHC seeks to hire three (3) Public Health Advisors assignment Level II to serve as Patient Navigator.   DUTIES WILL INCLUDE BUT NOT BE LIMITED TO:  . Oversee a caseload of STI and Telemedicine patients who are seeking HIV/STI prevention and linkage to care services.   . Refer sexual health patients, including STI screening and treatment services.  . Collaborate with STI clinic and Telemedicine staffs to coordinate, plan, and identify qualified candidates according to BSTI protocols.   . Comply with HIPPAA regulations and patient's confidentiality.   . Deliver HIV results, assist in Prep and Pep by delivering health education regarding HIV preventions.</t>
  </si>
  <si>
    <t>Apply online with a cover letter to https://a127-jobs.nyc.gov/.  In the Job ID search bar, enter: job ID number # 566468.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</si>
  <si>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Crime Victim Advocate: Violence Response Specialist</t>
  </si>
  <si>
    <t>Legal Affairs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</si>
  <si>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Crime Victims Assistance Unit (CVAU) seeks a violence response advocate to address the unique challenges facing victims of violence in Bronx County, and the unfortunate ever-increasing numbers of these victims and family members.  The CVAUÃ¢Â€Â™s violence response advocateÃ¢Â€Â™s unique job will be to connect with victims and families at the earliest practical moment after an incident occurs, to provide almost immediate emotional and concrete services using a victim centered trauma informed approach. To achieve this, advocates will meet victims at hospitals, precincts, or homes. The goal of this program is to engage victims and witnesses at the earliest opportunity after a crime has occurred, when their needs are greatest. CVAU services will be offered and provided to victims and families at the front end of cases.     JOB RESPONSIBILITIES:  Engage with victims/families/witnesses of non-fatal shootings and other violent crimes as first responders, at the earliest practical stage after the incident occurs, when supportive needs are greatest.  Provide immediate emotional support and offering concrete services and referrals, such as providing psychological first aid on the field, safety planning and crisis resolution.  Meet with victims/families/witnesses at hospitals/precincts/homes.  Coordinate with NYPD and ON CALL Assistant District Attorneys in making connections with victims/families/witnesses.  Conduct regular follow up and check-ins with these clients, with continual assessment of their needs.  Attend meetings, trainings, and organizing educational presentations to staff and community on topics related to understanding the needs of the Bronx community who are victims of violent crimes and providing information and resources.  Attend precinct roll call meetings to offer sensitivity training and act as a bridge between the community and law enforcement.  Partner and collaborate with other programs that address gun violence and violent crimes.  Develop a plan to offer sustainable remedy to enable clients to resume a level of normalcy to their lives with the goal of promoting a healthier and safer lifestyle.  Provide information about the criminal justice system and court accompaniment  Assess safety needs and work collaboratively with the Witness Security Program to provide short term safer housing option.  Work with the Relocation Advocate to develop long term safer and affordable housing options. Conduct Intake for victims/families/witnesses of all crime types to determine safety and resource needs.  Explain the Criminal Justice process.  Assist clients with the completion of and filing of victim compensation claims with NYS OVS.  Prepare letters and forms to assist with other entitlements, such as housing.  Refer to city partners, including public and private agencies, to provide supportive and concrete services.  Connect clients to onsite therapy through CVAU when needed.  Confer and collaborate with the assigned ADAs on cases.  Other duties as needed     QUALIFICATIONS:  BachelorÃ¢Â€Â™s degree required  Bronx Resident preferred  In-depth knowledge of Bronx Neighborhoods  Excellent verbal and written communication skills  Experience working with victims/survivors  Ability to use and navigate public transportation  Excellent interpersonal skills  Able to multi-task</t>
  </si>
  <si>
    <t>There is no residency requirement for this position.</t>
  </si>
  <si>
    <t>ASSISTANT DIRECTOR, INTAKE, ASSESSMENT, AND ZONE COORDINATION</t>
  </si>
  <si>
    <t>Office of the Director</t>
  </si>
  <si>
    <t>The Resident Services, Partnerships, and InitiativeÃ¢Â€Â™s office of Resident Economic Empowerment &amp; Sustainability (REES) is charged with developing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NYCHAÃ¢Â€Â™s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NYCHAÃ¢Â€Â™s spend; (2) Provide a more comprehensive economic empowerment platform with additional capacities around financial literacy, asset building and business development; (3) Reduce the duplication of services Ã¢Â€Â“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Assistant Director, Intake, Assessment, and Zone Coordination to serve as a key member of the REES Leadership Team. Reporting to the REES Deputy Director, the responsibilities of the Assistant Director, Intake, Assessment, and Zone Coordination include, but are not limited to the following:  1.     Manage the Zone Coordination team, which is comprised of two Senior Zone Coordinators and 15 Zone Coordinators. Ensure that Zone projects are on target to reach established outcomes. The Zone Coordination team is responsible for creating and maintaining partnerships that will support NYCHA resident self-sufficiency and economic mobility. 2.     Manage the Supervisor, Intake and Assessment who has a team of 8 staff members. The Intake and Assessment team conducts NYCHA resident intakes and assessments in order to best           connect residents to the partner services that most match their need. 3.     Support the Senior Zone Coordinators with managing the Partner Zone Application process. Ensure that NYCHA Zones attract high-quality economic opportunity service providers, including           in the areas of workforce development and financial literacy and asset building, and impactful projects that respond to local need. 4.     Exercising independent judgement and initiative, support and supervise the Zone Coordination team to strategically leverage local opportunities on behalf of residents, develop strategies to           work with local economic opportunity providers, including Jobs-Plus partners, and key local stakeholders, and attract new resources such as job training programs and adult education           services to underserved communities.  5.     Implement and upgrade protocols, tools, and procedures to measurably support and strengthen the zone model. This includes overseeing the activities of staff on both the Zone Coordination           and the Intake and Assessment teams and developing policies designed to aid residents in reaching self-sufficiency through employment and other related services. 6.     Cultivate shared learning across Zone Coordinators.  Capture and implement best practices throughout the Zone Coordination team and ensure that learning is relevant and valuable to   providers and other key stakeholders.  Develop ongoing capacity-building opportunities for Zone Coordinators. 7.     Facilitate monthly REES metric meetings on recruitment, referral, enrollment, completion and placement data and activities. Utilize these metrics to audit monthly activities and identify      opportunities for increased operational efficiencies. 8.     Coordinate with key NYCHA departments on behalf of the Zone Coordination team to ensure integration of the Zone Model in existing NYCHA practices and procedures.  9.     Coordinate with Assistant Directors across functional areas and key members of the REES leadership team to support key initiatives.  Provide support on special projects as needed. 10.   Identify the needs of staff and support professional development by connecting staff to relevant training opportunities and technical supports.   11.   Represent REES at resident-focused, high visibility events. 12.   Perform other related tasks as needed.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</si>
  <si>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MasterÃ¢Â€Â™s degree in social work, public administration, community and economic development, public policy, education, business, or related field.  2.     Five to seven years professional experience with one or more of the following: community organizing, planning, workforce development, financial literacy and asset building, resident business         development, adult education, job training, community development, management consulting, and/or program evaluation in low-income communities.  3.     Proven supervisory experience leading successful teams and coordinating complex projects to achieve stated objectives, developing systems, and applying best practices.  4.     Skilled at working and developing public-private partnerships and inter-agency collaborations. 5.     Exceptional project management, organizational, analytical, quantitative, and qualitative skills.  6.     Creative and strategic thinker, entrepreneurial. 7.     Excellent verbal, written and interpersonal communication skills. 8.     Commitment to supporting NYCHA residents.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</si>
  <si>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The successful candidate will serve as a Quality Assurance Analyst reporting to the Executive Director of IT.  Responsibilities include:  Ã¢Â€Â¢	Work within a Scrum team to identify the appropriate testing strategy for each Sprint Ã¢Â€Â¢	Create and execute test cases Ã¢Â€Â¢	Identify and document functional and security-related defects Ã¢Â€Â¢	Collaborate with the Scrum Team on how to turn Product Backlog Items into an Increment Ã¢Â€Â¢	Work with TLCÃ¢Â€Â™s Security Analyst to comply and manage all cyber security related tasks and incidents</t>
  </si>
  <si>
    <t>The preferred candidate should possess the following skills:  Ã¢Â€Â¢	Minimum of 2 years' experience testing software Ã¢Â€Â¢	Experience creating and executing tests with Microsoft Azure DevOps Ã¢Â€Â¢	Knowledge of the Scrum framework and how to implement it effectively  One or more of the following certifications are preferred:  Ã¢Â€Â¢	Certified Associate in Software Testing (CAST) from ISCB (International Software Certification Board) Ã¢Â€Â¢	Certified Manager of Software Testing (CMST) from ISCB (International Software Certification Board)  Ã¢Â€Â¢	Certified Software Tester (CSTE) from ISCB (International Software Certification Board)  Ã¢Â€Â¢	Certified Tester Foundation Level (CTFL) from ISTQB (International Software Testing Qualifications Board) Ã¢Â€Â¢	Certified Tester Advanced Level (CTAL) from ISTQB (International Software Testing Qualifications Board) Ã¢Â€Â¢	Certified Tester Expert Level (CTEL) from ISTQB (International Software Testing Qualifications Board)</t>
  </si>
  <si>
    <t>Investigator</t>
  </si>
  <si>
    <t>Background Investigation</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</si>
  <si>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employees who are being appointed to high-level New York City positions. The candidate selected will investigate City employees in sensitive titles, reviewing and verifying documentation, managing a high-volume caseload in a fast-paced team environment, and preparing fact-finding letters.    The Confidential Investigator must meet the highest standards of professionalism, discretion, and integrity.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</si>
  <si>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Ã‚Â·	Strong writing and editing skills, including the ability to prepare professional emails, memos, and letters  Ã‚Â·	Excellent communication skills, including active listening, conflict resolution, and interpersonal skills  Ã‚Â·	Ability to analyze and assess information from a variety of sources, including public, commercial,      employment, financial, government, and criminal justice. Ã‚Â·	Investigative, legal, journalistic and/or academic research experience Ã‚Â·	Capable of managing a high-volume workload in a fast-paced team environment, with the capacity to address unforeseen challenges Ã‚Â·	Ability to handle highly confidential and sensitive information</t>
  </si>
  <si>
    <t>All current City Employees may apply by going to Employee Self Service (ESS) http://cityshare/ess Click on Recruiting Activities/Careers and search for the specific Job ID# 556693 All other applicants, please go to www.nyc.gov/career/search and search for the specific Job ID# 556693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</si>
  <si>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Bridge Inspection</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</si>
  <si>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</si>
  <si>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Ability to perform inspections in all weather conditions which will include nights and weekends.  A Motor Vehicle DriverÃ¢Â€Â™s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</si>
  <si>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*May be required to work evening, nights, and weekends.  * Work Location-  55 Water Street/30 30 Thompson Ave.  No duplicate applications please</t>
  </si>
  <si>
    <t>Resumes may be submitted electronically using the following method. For City employees only, go to Employee Self Service (ESS), Careers, and Search for Job ID# 566081 For other applicants, go to www.nyc.gov/careers and search for Job ID#  566081  Appointments are subject to OMB approval.  Only candidates selected for an interview will be contacted.  No telephone inquiries please</t>
  </si>
  <si>
    <t>7:30am Ã¢Â€Â“ 3:00pm       Lunch: Ã‚Â½ hour</t>
  </si>
  <si>
    <t>55 Water Street/30 30 Thompson Ave</t>
  </si>
  <si>
    <t>Information Technology Division - Enterprise Data Management: Geographic Research Unit (GRU) Summer College Intern</t>
  </si>
  <si>
    <t>ITD- Enterprise Data Mgmt</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</si>
  <si>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572853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Program.Ã‚Â¿Ã‚Â¿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The Division  The Information Technology Division (ITD) is responsible for supporting the agencyÃ¢Â€Â™s technology footprint, including technology infrastructure across five boroughs, as well as workflow applications and databases for analytics and decision-making.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five boroughs.   Within ITD, the Enterprise Data Management (EDM) section is responsible for creating and implementing the agencyÃ¢Â€Â™s data strategy and data governance policy; updating and maintaining core citywide data sets in support of 911 dispatch and the operations of city agencies; and improving the creation, use, and availability of geospatial data sets within the agency.Ã‚Â¿   Division Summer Internship Description  ITDÃ¢Â€Â™s Enterprise Data Management (EDM) section is seeking a skilled and highly motivated Summer Intern to join the Geographic Research Unit (GRU).  Under supervision, the intern will conduct geographic research; update attribute data; and digitize street centerlines, shorelines, and boundary data.    - Research, analyze, validate, correct, maintain and update geographic data files using related spatial data, imagery, and other resources;Ã‚Â¿  - Create and update features in the Citywide Street Centerline file (CSCL).</t>
  </si>
  <si>
    <t>Undergraduate/graduate students with focus or interest in Geography and GIS.Ã‚Â¿ The ideal candidate will be passionate about data quality and geographic research, and have experience creating and updating features in ArcMap. Ã‚Â¿Ã‚Â¿   Preferred skills include:Ã‚Â¿   - Proficiency in ArcMap  - Strong research and analytical skillsÃ‚Â¿  - Competency in Excel  - Motivated self-starter with ability to work independentlyÃ‚Â¿and meet deadlinesÃ‚Â¿</t>
  </si>
  <si>
    <t>Program Coordinator- Workforce Development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</si>
  <si>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 Program Coordinator to support the Division of Programs and Community PartnershipsÃ¢Â€Â™ Workforce Development Unit. In collaboration with one of the Assistant Commissioners of Programs the selected candidate will manage and supervise jail-based workforce development programs. The Program CoordinatorÃ¢Â€Â™s responsibilities will include, but are not limited to, the following:   Ã¢Â€Â¢	Collecting attendance, entering in online database, tracking and reporting on all participants enrolled in workforce development programs; Ã¢Â€Â¢	Daily updates of data to include information on participantÃ¢Â€Â™s transfers, discharges, mailing of certifications; Ã¢Â€Â¢	Creating monthly reports on the unique number of program participants to provide data to overseeing agencies and other stakeholders; Ã¢Â€Â¢	Coordinating preparation, printing, distribution, copying, and mailing of certificates for participants; Ã¢Â€Â¢	Designing surveys and conduct focus groups to elicit the input and recommendations of participants as well as staff and service providers; Ã¢Â€Â¢	Maintaining, updating and distributing weekly facility calendars to represent up to date information on workforce programming; Ã¢Â€Â¢	Maintaining, tracking and reporting on workforce development budget and expenditures; supporting the DivisionÃ¢Â€Â™s Contract Manager on overall operation of budget allocated to the unit to include procurement and preparation and tracking of purchase orders on equipment and supplies for the unit, maintain proper documentation to ensure payments; Ã¢Â€Â¢	Coordinating deliveries of equipment, materials and supplies for the unit; Ã¢Â€Â¢	Scheduling contracted service providersÃ¢Â€Â™ visits and process for security clearances; Ã¢Â€Â¢	Working closely and collaboratively with uniformed Program staff to ensure the allocation of staff to areas where workforce development programs are scheduled regularly; Ã¢Â€Â¢	Facilitating weekly stakeholdersÃ¢Â€Â™ meetings; Ã¢Â€Â¢	Developing and implementing strategies to maximize program participation; Ã¢Â€Â¢	Preparing and conducting presentations to internal and external audiences.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</si>
  <si>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</si>
  <si>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574276 For all other applicants: Go to https://a127-jobs.nyc.gov and search for Job ID# 574276  Submission of a resume is not a guarantee that you will receive an interview. Only candidates under consideration will be contacted.</t>
  </si>
  <si>
    <t>Rikers Island</t>
  </si>
  <si>
    <t>New York State residency is required for this position.</t>
  </si>
  <si>
    <t>Office Of Commissioner</t>
  </si>
  <si>
    <t>SPECIAL PROJECTS LEAD</t>
  </si>
  <si>
    <t>260 Eleventh Ave., N.Y.</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</si>
  <si>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City of New YorkÃ¢Â€Â™s Public Engagement Unit (PEU) was created in 2015 to serve New Yorkers in historically underserved neighborhoods and connect them to key City services, using innovative methods of proactive outreach. PEUÃ¢Â€Â™s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eight (8) Community Coordinators to function as Special Project Leads in the Special Projects Unit. These individuals will report to the Special Projects Outreach Director and work in close partnership with Senior Leadership, the Public Engagement Unit (PEU), agency partners, and other internal and external stakeholders to support the cohesive implementation of the outreach strategies for the CityÃ¢Â€Â™s most pressing initiatives.  Successful candidates should be highly ambitious in his/her pursuit of growth and achieving excellence, have at least one year of community, project management, health education or other experience, and excellent communications and outreach skills. Candidates should have demonstrated ability to closely track metrics and outcomes, be detail-oriented and organized and have the ability to multitask.  The Special Projects Leads will:  Ã¢Â€Â¢ Manage a team of 2 - 8 specialists, creating team agendas and holding periodic review meetings.   Ã¢Â€Â¢ Build an outreach presence with dedicated communities and stakeholders.   Ã¢Â€Â¢ Manage and support Specialists via weekly one-on-one meetings; ensure coordination and strong     lines of communication with and between the Specialists   Ã¢Â€Â¢ Ensure daily reporting and data tracking responsibilities are met  Ã¢Â€Â¢ Build outreach plans using PEU organizing and project planning principles   Ã¢Â€Â¢ Evaluate programmatic needs and provide feedback on the implementation of new processes,     creating team training to reinforce evolving standards when necessary.   Ã¢Â€Â¢ Build and maintain relationships with pre-existing key stakeholders and initiating new relationships     with others in benefit of programmatic needs.  Ã¢Â€Â¢ Analyze data to make decisions about resource allocation.  Ã¢Â€Â¢ Navigate and accurately maintain electronic information in a collaborative database.   Ã¢Â€Â¢ Perform quality control measures through field checks, phone calls and measures established by     the Data Director.  Ã¢Â€Â¢ Organize outreach events in partnership with community groups, elected officials and City Agencies  Ã¢Â€Â¢ Engage New Yorkers through various outreach approaches including door-to-door canvassing.  Ã¢Â€Â¢ Liaise with community partners and key stakeholders to increase participation in special projects     and initiatives.   Ã¢Â€Â¢ Recruit, train, and retain volunteers for the program.</t>
  </si>
  <si>
    <t>Ã¢Â€Â¢ Experience and success in building and maintaining relationships with community stakeholders.  Ã¢Â€Â¢ Ability to work well with others, developing productive relationships.  Ã¢Â€Â¢ 2+ years working in community, issue, labor, real estate or political organizing.  Ã¢Â€Â¢ Demonstrated management experience.  Ã¢Â€Â¢ Enthusiasm and a commitment to helping connect New Yorkers to city services.  Ã¢Â€Â¢ Highly motivated and willing to collaborate with others.  Ã¢Â€Â¢ Eagerness to learn, ask questions and solve problems in a dynamic environment.  Ã¢Â€Â¢ Success in managing multiple tasks and projects with the ability to thrive in a fast-paced work     environment.  Ã¢Â€Â¢ Strong, effective, written and oral communication skills in English; Spanish or other language     skills a plus.  Ã¢Â€Â¢ Build knowledge of appropriate and available community services and resources to make     connections and strengthen our ties to the community  Ã¢Â€Â¢ Flexibility and ability to adjust to special assignments or projects as needed.  Ã¢Â€Â¢ Comfortable providing ongoing feedback, communication, and reports to managers and staff.  Ã¢Â€Â¢ Experience working with confidential and sensitive information and clients.  Ã¢Â€Â¢ Ability to identify and define problems/goals including scope and sequence or priorities for     attainment.  Ã¢Â€Â¢ Knowledge of NYC policies, programming, and data sources related to housing, homelessness,     and civil legal services a plus.  Ã¢Â€Â¢ NY State DriverÃ¢Â€Â™s license a plus.</t>
  </si>
  <si>
    <t>Monday - Friday, 9am-5pm or Tuesday Ã¢Â€Â“ Saturday, 9am Ã¢Â€Â“ 5pm</t>
  </si>
  <si>
    <t>260 11th Ave, 5th FL, New York, NY 10001</t>
  </si>
  <si>
    <t>Operations Analyst</t>
  </si>
  <si>
    <t>Office Of Operations (DPS)</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</si>
  <si>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NYC Administration for ChildrenÃ¢Â€Â™s Services is seeking an outstanding candidate to serve as a Program Associate within the Division of Prevention Services (DPS). DPS and its network of contracted providers deliver community-based services across NYC to improve safety, well-being, and permanency for thousands of families each year. DPS System Support Unit was created to manage the technological system used by prevention providers, mainly Preventive Management Information Systems (PROMIS). It is also involved in the planning, implementation and sustainability of new or enhanced ACS systems used by providers such as Safe Measures, CCWIS, CNNX builds among others. The Systems team ensures Contracted Agency Remote Access (CARA) and the utilization of Child Trafficking Database (CTDB) for all prevention staff. Reporting to the Deputy Director of Operations and Systems, the Program Associate will be responsible for implementing, coordinating and collaborating with providers and internal ACS stakeholders to ensure alignment, and utilizing implementation science principles and other best practice approaches and research to ensuring the success and quality of the programs within the Systems portfolio. The Senior Program Associate will be tasked with: Ã¢Â€Â¢ Utilizes data systems of record and tools to support research and analysis; and evaluates data; maintains records and prepares reports; Ã¢Â€Â¢ Prepares documents, makes presentations, and guides goal-oriented meetings with key stakeholders; Ã¢Â€Â¢ Coaching and managing staff in a strengths-based manner; Ã¢Â€Â¢ Supports the development of a system for the sharing of best practices among provider sites to support collaboration and quality improvement through a learning collaborative or other similar model; Ã¢Â€Â¢ Represents DPS in external/internal coordination workgroups focused on prevention systems / services sustainability; Ã¢Â€Â¢ Develops innovative strategies for improving service delivery and collaboration among providers; Ã¢Â€Â¢ Plays an active role in strategic planning and coordination for division policies and programs; Ã¢Â€Â¢ Works closely with other ACS divisions including: Office of Information and Technology, Financial Services, Child Protection, Policy, Planning, and Measurement, Work Force Institute and Family Permanency Services.</t>
  </si>
  <si>
    <t>APPLICATIONS MUST BE SUBMITTED ELECTRONICALLY USING ONE OF THE OPTIONS BELOW:  For current city employees, go to Employee Self Service (ESS), Recruiting Activities, Careers and search for Job ID# 543906 For all other applicants go to www.nyc.gov/careers and search for Job ID#543906 Click on the Apply button.   If you do not have access to a computer, most public libraries have computers available for use.   Only candidates selected for an interview will be contacted.</t>
  </si>
  <si>
    <t>Team Leader for the Division of Tenant Resources</t>
  </si>
  <si>
    <t>Policy, Budget &amp; Special Prg</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</si>
  <si>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(DTR) is responsible for the administration of rental subsidy programs, which consists of the Housing Choice Voucher (HCV) or Section 8 programs: regular Section 8, Special Purpose vouchers, Emergency Housing Voucher, and Enhanced Section 8; , Project Based Voucher (PBV); Moderate Rehab Section 8, Moderate Rehab Single Room Occupancy (SRO), Continuum of Care (CoC)-Shelter Plus Care (SPC) and other housing subsides. Through these programs, DTR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approving rent increases, and enforcing Housing Quality Standard (HQS) inspection results.  Your Impact:  All Team Leaders in the Division of Tenant Resources are expected to perform similar duties and responsibilities. Team Leaders are responsible for monitoring, tracking and delegating work to a team of Case Managers or Specialists assigned to his/her team.  Team Leaders are mentors and provide training in accordance with the applicable program rules and regulations.  Team Leaders work with Case Managers to ensure that necessary and important services are performed to assist and expedite vouchers to HPD clients.  These services may consist of meeting with groups either in-house or attending workshops or community events. They are also expected to participate in tenant activity programs in projects to coordinate functions with the goal of improving tenant-management relations and to improve and encourage participation related to the subsidy program.  Additionally, Team Leaders will perform similar duties and responsibilities to ensure participant cases are accurately screened and reviewed for completeness and in compliance with Federal HUD Rules and Regulations.  Your Role:  Ã¢Â€Â¢	Responsible for the initial application screening, eligibility determination, contract preparation, client briefings, rent calculations, file preparation, interim reexaminations, annual recertificationÃ¢Â€Â™s, client transfers, data entry of required information into the Elite Section 8 Database, and general communication with clients and landlords via telephone, e-mail, mail, and in-person meetings.  Ã¢Â€Â¢	Review cases, develop unit goals and objectives, monitor staff productivity, interfacing with landlords and clients.   Ã¢Â€Â¢	Manage and ensure that staff members are working within federal regulatory and local policy guidelines.  Ã¢Â€Â¢	Team Leaders will be cross trained in all the areas of rental subsidy administration.   Ã¢Â€Â¢	Team Leaders are required to take various mandatory trainings. Ã¢Â€Â¢	May be assigned to related tasks as programmatically needed. Ã¢Â€Â¢	Team Leaders will provide input and assist Coordinators with Performance Evaluations</t>
  </si>
  <si>
    <t>Ã¢Â€Â¢	Excellent Communication Skills Ã¢Â€Â¢	Strong Customer Service Focus Ã¢Â€Â¢	Computer Proficiency  Ã¢Â€Â¢	Bilingual a Plus Ã¢Â€Â¢	Section 8 or other Rental Subsidy experience a Plus</t>
  </si>
  <si>
    <t>DEPARTMENT OF BUSINESS SERV.</t>
  </si>
  <si>
    <t>Director of Program Finance and Operations</t>
  </si>
  <si>
    <t>1 Liberty Plaza NYC</t>
  </si>
  <si>
    <t>Neighborhood Development</t>
  </si>
  <si>
    <t>The New York City Department of Small Business Services (SBS) helps unlock economic potential and create economic security for all New Yorkers by connecting New Yorkers to good jobs, creating stronger businesses, and building a fairer economy in neighborhoods across the five boroughs.    New York City is a leader in building and supporting neighborhood commercial districts that thrive and innovate. SBSÃ¢Â€Â™s Neighborhood Development Division (NDD) assists in the creation and support of community-based development organizations (CBDOs) that advance the growth of commercial districts across the five boroughs. We work with CBDOs to build vibrant neighborhoods where New Yorkers can shop, work, and live by:  Ã¢Â€Â¢	Working with community partners to identify commercial district needs and plan targeted, customized solutions  Ã¢Â€Â¢	Offering training, tools, and one-on-one assistance to build the capacity of local community-based organizations  Ã¢Â€Â¢	Administering grant programs to revitalize, strengthen, and support commercial districts  Ã¢Â€Â¢	Supporting and overseeing the largest network of Business Improvement Districts (BIDs) in the country   Job Description:  SBS Neighborhood Development seeks a Director of Program Finance &amp; Operations. The Director will ensure excellence in the administration and operations of the Neighborhood Development Division (NDD), including the management of NDDÃ¢Â€Â™s operating budget and individual program budgets, and the oversight and administration of NDDÃ¢Â€Â™s portfolio of grants, contracts, and procurements. The Director will assist with the coordination of program teams, liaise with external partners and government officials, and ensure division compliance with all federal, state and local laws, rules and agency policies. The Director will manage NDDÃ¢Â€Â™s Program Finance &amp; Operations Team, currently made up of 3 individuals. The Director will report to the Assistant Commissioner of Neighborhood Development.    Primary Job Functions:  1.	Oversee the division's annual OTPS budget across all programs:          a.	Liaise with all NDD directors and their program teams to help develop spending plans, implement internal budgeting process across teams, implement internal/external payment processes, keep team spending on track and within budget, prepare monthly/quarterly budget updates and projections, and determine contingency plans for spending down reallocated funds;          b.	Liaise with external funding entities to ensure communication, contracting, and reporting is smooth and fulfills requirements, particularly around CDBG funds, and help to prepare annual new need requests as appropriate;   2.	Oversee the division's operations and contractual partnerships:           a.	Manage team of program operations and contract specialists who each collaborate with members of other program teams, helping to oversee and troubleshoot budgeting, contracting, and reporting/payment processes for each contract, with team members assigned to work across various program portfolios based on either neighborhood, CBDO, or program area;           b.	Administer and oversee the contract management process for CBDO grantees from various programs - Avenue NYC, Neighborhood 360, and Neighborhood Challenge - including budgeting/scope refinement, contract registration, payment requests, and compliance; and spearhead consistent communications across all grantees regarding contracting processes, document templates, and required trainings;           c.	Assess NDDÃ¢Â€Â™s internal/external contracting and payment processes, work to develop further efficiencies and improvements, and create collateral for documenting our processes to both internal and external audiences   3.	Oversee the division-wide tracking and reporting of grantee performance evaluations, outputs, outcomes, and impacts across all programs:           a.	Monitor and ensure program alignment between division-wide strategy, program investments, and outputs/outcomes/impacts.           b.	Liaise with all NDD directors and their program teams to help develop program metrics, methods of operationalizing and tracking those metrics, sharing best practices across teams to develop meaningful metrics and dashboards, and assist with creating innovative ways to effectively communicate the division's impact           c.	Help teams to coordinate and strategically align their reporting and metric tracking mechanisms in such a way that helps to break down team silos and effectively aggregates outputs, outcomes, and impacts across the entire division   4.	Serve as a responsive, vocal, and insightful representative of SBS on several BIDsÃ¢Â€Â™ Board of Directors, as well as other external facing meetings and public events</t>
  </si>
  <si>
    <t>Ã¢Â€Â¢	Contract management and procurement experience  Ã¢Â€Â¢	Exceptional manager with the ability to supervise staff by providing guidance and setting clear expectations  Ã¢Â€Â¢	Superior organizational and project management skills with a proven track record in local economic development, urban planning, non-profit management, community organizing, grant administration, and/or service delivery   Ã¢Â€Â¢	Outstanding communication, presentation, writing, and partnership management skills  Ã¢Â€Â¢	Strong work ethic, attention to detail, and a desire to improve the effectiveness and quality of services delivered  Ã¢Â€Â¢	Excellent MS Word, MS Excel, MS PowerPoint, and MS Outlook skills   Ã¢Â€Â¢	Strong familiarity with NY State and Federal government, New York City, and its government agencies, neighborhoods and community organizations  Ã¢Â€Â¢	Bi-lingual/foreign language skills a plus</t>
  </si>
  <si>
    <t>THIS POSITION IS OPEN TO CANDIDATES WHO ARE IN THE ASSOCIATE STAFF ANALYST TITLE (OR OTHER COMPARABLE TITLES), THOSE WHO ARE REACHABLE ON THE CIVIL SERVICE LIST AND THOSE IN THE 55-A PROGRAM. PLEASE INDICATE IN YOUR COVER LETTER IF YOU ARE PERMANENT IN THE TITLE OR ARE REACHABLE ON THE CIVIL SERVICE LIST.  To apply for this position, please email your resume and cover letter including the following subject line:  Director of Fin and OP Ã¢Â€Â“ Neighborhood Development to: careers@sbs.nyc.gov   Internal candidates please email your resume and cover letter including the following subject line: Director of Fin and OP Ã¢Â€Â“ Neighborhood Development to: HRHELP2@sbs.nyc.gov   ALSO:  City Employees: Apply through Employee Self Service (ESS) at www.nyc.gov/ess search for Job ID:  568881 All Other Applicants: Go to www.nyc.gov/careers search by agency Small Business Services and search for Job ID:  568881  Salary: $80,000 to $85,000    NOTE: Only those candidates under consideration will be contacted.     NYC residency is required within 90 days of appointment    If you do not have access to email, mail your cover letter &amp; resume to:    NYC Department of Small Business Services   Human Resources Unit   1 Liberty Plaza, 11th Floor  New York, New York 10006   NOTE: Only those candidates under consideration will be contacted.   NYC residency is required within 90 days of appointment   If you do not have access to email, mail your cover letter &amp; resume to:   NYC Department of Small Business Services   Human Resources Unit   1 Liberty Plaza, 11th Floor  New York, New York 10006</t>
  </si>
  <si>
    <t>Finance Office Budget Manager/Special Projects</t>
  </si>
  <si>
    <t>Budget Administration-NM</t>
  </si>
  <si>
    <t>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with a $10.6 billion-dollar budget.    The Office of Budget Administration (OBA) is recruiting for one (1) City Research Scientist II to function as the Finance Office Budget Manager/Special Projects, who will:  Ã¢Â€Â¢	Forecast, model and develop methodologies for special projects, reporting outcomes to senior staff.   Ã¢Â€Â¢	Coordinate with other Responsibility Centers (RCs) within the Finance Office regarding major initiatives requiring conceptualization of data and processing information logically.  Ã¢Â€Â¢	 Evaluate and report, through effective presentation of data, various budgetary and financial analyses relating to the RCs within Finance.  Ã¢Â€Â¢	Conduct financial analysis to estimate impact of the legislative proposals that the AgencyÃ¢Â€Â™s Legislative Affairs unit requests,   Ã¢Â€Â¢	Report analysis in a simple and understandable format for senior staff.</t>
  </si>
  <si>
    <t>Ã¢Â€Â¢	Some Budgetary experience.  Ã¢Â€Â¢	Strong research, quantitative, and problem-solving skills.  Ã¢Â€Â¢	Strong knowledge of MS Office Skills.  Ã¢Â€Â¢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</si>
  <si>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</si>
  <si>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Peer/Credentialed Alcohol and Substance Abuse Counselor (CASAC)</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</si>
  <si>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 (RCDA) is seeking an experienced individual for the position of Peer/Credentialed Alcohol and Substance Abuse Counselor (CASAC). Under the supervision of the Alternatives to Incarceration Unit, the candidate must be an individual who is comfortable utilizing their story of personal recovery &amp; lived experience in providing support to individuals struggling with substance use disorder and mental health conditions both in ATI Programs and in the community.   Responsibilities include, but are not limited to the following:   Ã¢Â€Â¢	Support individuals struggling with substance use disorder and mental health conditions (further referred to as Ã¢Â€ÂœclientsÃ¢Â€Â) make informed and independent choices about their options for care.  Ã¢Â€Â¢	Engage with clients that are considering, participating in, or opposed to entering treatment and educating and supporting them through their decision-making process.  Ã¢Â€Â¢	Daily outreach in the courthouse to help explain the details of the Alternatives to Incarceration Programs to defense attorneys and clients. Coordination with RCDA ADAs to ensure clients are          aware of program options and answer questions as needed.  Ã¢Â€Â¢	Reaching out to clients who have suffered a non-fatal overdose or who are at higher risk to suffer an overdose or suffer from substance use disorder. Reaching out to family members of          individuals who have suffered a fatal overdose or a substance use disorder and assisting them in accessing services to meet their needs.  Ã¢Â€Â¢	Helping clients navigate the court system, understanding their responsibilities, creating systems for managing appointments, and assisting with compliance.  Ã¢Â€Â¢	Participating in other duties as the Alternatives to Incarceration Unit continues to expand.  Ã¢Â€Â¢	Other Administrative Duties as related to program duties and documentation.</t>
  </si>
  <si>
    <t>Ã¢Â€Â¢	Excellent client facing skills needed and the ability to stay calm when assisting clients who are struggling.  Ã¢Â€Â¢	CASAC Ã¢Â€Â“ Credentialed Alcohol and Substance Abuse Counselor certificate or CRPA Ã¢Â€Â“ Certified Recovery Peer Advocate certificate preferred.  Ã¢Â€Â¢	Ability to quickly develop positive rapport and trust with clients.  Ã¢Â€Â¢	Excellent communication skills needed to deal with a variety of governmental, social service, and legal agencies.  Ã¢Â€Â¢	Familiarity with the criminal justice system and law enforcement preferred. Ã¢Â€Â¢	Familiarity with Microsoft Word and Excel</t>
  </si>
  <si>
    <t>ALL APPLICATIONS MUST BE SUBMITTED THROUGH THE NYC JOBS WEBSITE  City Employees Ã¢Â€Â“ Click here and log in to ESS  Non-City Employees Ã¢Â€Â“ Go to https://a127-jobs.nyc.gov/ 	  Ã¢Â€Â¢	Search for job ID number: 554777 Ã¢Â€Â¢	Click on the job business title: Peer/Credentialed Alcohol and Substance Abuse Counselor (CASAC)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</si>
  <si>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Payroll Clerk</t>
  </si>
  <si>
    <t>Admin Services</t>
  </si>
  <si>
    <t>The NYC Law Department is currently seeking a qualified candidate for a Full Time Clerical Associate Level 3 position as Payroll Clerk for its Administration DivisionÃ¢Â€Â™s Payroll Unit. This position encompasses responsible work of varying degrees of difficulty and responsibility performed under supervision of the Payroll Supervisor and Chief of Payroll and Timekeeping.  This person will be responsible for the following duties:  Ã¢Â€Â¢	Payroll Data Entry Processing - one time payments/deductions, such as Attorney Reimbursements, DOI Fingerprint Processing Fees, Personnel Processing Fees and Managerial Lump Sum payments.  Ã¢Â€Â¢	Data Entry Processing of Employee Elected Deductions Ã¢Â€Â“ this includes applications/cancellations/changes to TransitCheck/Edenred transportation spending accounts, Direct Deposit, combined municipal contributions, and college savings. Ã¢Â€Â¢	Payroll/Paycheck Verifications Ã¢Â€Â“ EFT (Direct Deposit) stop payment requests and bank reversals, supplemental payroll requests and the processing of undistributed/lost/stolen checks. Ã¢Â€Â¢	Payroll Reports and Verifying Information Ã¢Â€Â“ includes the review of pay detail reports for retro and current payments, prepare/process retro pay triggers, approval of payments and review of current and previous pay cycle event detail reports. Request/send transfer of employee time and leave information. Ensure all employees receive their entitled payments and paychecks. Batching and distribution of paychecks/stubs. Collection of Agency property - Employee ID, Court ID, etc. Batch and distribute/mail pay checks, pay statements and other payroll documents. Assist employees with payroll inquiries.  Ã¢Â€Â¢	Employee Verifications Ã¢Â€Â“ responsible for processing verifications for NYCERS/NYS Pension Buy backs, NYCHA Wage and Employment, Mortgage/Loan verifications and employment verifications for child care applications. In addition, this person will also process No-Fault Insurance - Employer's Wage Verification Reports, Higher Education Loan verifications, Child support collections verifications and Union/Non-Union disability verifications of employees.</t>
  </si>
  <si>
    <t>Ã¢Â€Â¢	Excellent written and oral communication skills and the ability to multi-task and work independently. Ã¢Â€Â¢	Knowledge of Microsoft Office applications and various Citywide systems: PMS, CHRMS, RMDS and PI.</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</si>
  <si>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***You must be permanent in the Civil service title of Clerical Associate or reachable on the list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</si>
  <si>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HOUSING EXTERMINATOR L1</t>
  </si>
  <si>
    <t>HOUSING EXTERMINATOR (HA)</t>
  </si>
  <si>
    <t>Manhattan Floating Staff</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</si>
  <si>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</si>
  <si>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A valid certificate as a Certified Commercial Pesticide Applicator for Industrial, Institutional, Structural and Rodent Control (7A) issued by the New York State Department of Environmental Conservation. This certificate must be maintained for the duration of employment.    License Requirement  For appointment to certain positions, at the time of appointment eligibles must possess a Motor Vehicle Driver License valid in the State of New York. This license must be maintained for the duration of employment.</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</si>
  <si>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</si>
  <si>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Senior Policy Advisor</t>
  </si>
  <si>
    <t>Office of the CEO</t>
  </si>
  <si>
    <t>Office of the Chief Executive</t>
  </si>
  <si>
    <t>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On June 16, 2022, Governor Kathy Hochul signed the NYC Public Housing Preservation Trust Act, which authorized creation of the NYC Public Housing Preservation Trust (the Trust). The Trust is a public benefit corporation that will oversee the renovation and rehabilitation of the cityÃ¢Â€Â™s public housing developments, owned by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TrustÃ¢Â€Â™s initial unit volume to 25,000 units. No NYCHA site can convert to the Trust without a positive vote of the siteÃ¢Â€Â™s residents. Under the Act, NYCHA must develop and administer a voting process to provide residents with that choice.  The Senior Policy Advisor will lead NYCHAÃ¢Â€Â™s work related to the Trust, working out of the Office of the Chief Executive Officer. The Senior Policy Advisor will oversee all aspects of NYCHAÃ¢Â€Â™s involvement in the establishment of the Trust. Once the Trust is created, the Senior Policy Advisor will manage NYCHAÃ¢Â€Â™s relationship and workflow with the Trust. They will provide all project management for the support for the Trust at NYCHA.  Primary responsibilities include, but are not limited to the following:  Ã¢Â€Â¢	Project manage the five core internal Trust workstreams: development voting, Trust startup and governance, financing and overseeing execution of the Section 8 conversions with HUD, oversight of lease administration between NYCHA and the Trust (as well as resident leases), and the initial phase of procurement of design-build partners to perform construction work. Ã¢Â€Â¢	Track and follow up on key deliverables across teams. Ã¢Â€Â¢	Collaborate closely with all other NYCHA departments and senior leadership. Ã¢Â€Â¢	Act as a liaison between NYCHA and external stakeholders, including the Trust, the City of New York, HUD, and local elected officials. Ã¢Â€Â¢	Represent NYCHA in meetings. Ã¢Â€Â¢	Create presentations through research, analysis, site visits and information gathering.  NOTE: Due to the existence of a civil service list, candidates must have permanent civil service status in the title of Administrative Staff Analyst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</si>
  <si>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Key Competencies  Ã¢Â€Â¢	Effective Project Manager and Coordinator Ã¢Â€Â“ ability to lead projects from start to finish, coordinate with different internal and external stakeholders, and make clear decisions as projects develop. Ã¢Â€Â¢	Excellent Communicator - ability to communicate clearly, both written and verbal; to think on oneÃ¢Â€Â™s feet with a calm and pleasant demeanor; to artfully influence and persuade, and to render diplomatic approaches while remaining focused on the agencyÃ¢Â€Â™s goals and priorities. Ã¢Â€Â¢	Creative Problem Solver - develop innovative and impactful solutions that help address operation needs.  Ã¢Â€Â¢	Multi-task and Goal Oriented - demonstrated ability to make timely and sound decisions/recommendations; establish priorities and successfully carry out multiple assignments, meeting critical deadlines and timeframes. Ã¢Â€Â¢	Excellent verbal and written communications skills with ability to represent NYCHA internally and externally.</t>
  </si>
  <si>
    <t>1.	INTERAGENCY TRANSFERS INTO NYCHA OF THOSE PERMANENT IN TITLE ARE NOT PERMITTED IN THE FACE OF AN ACTIVE AND VIABLE NYCHA PROMOTION LIST OR PREFERRED LIST FOR THE SAME TITLE. 2.	Preference will be given to employees who have served a period of one year in their current title and level (if applicable). 3.	NYCHA residents are encouraged to apply.</t>
  </si>
  <si>
    <t>Mainframe Developer</t>
  </si>
  <si>
    <t>The New York City Department of Transportation, IT &amp; Telecommunication Division seeks a Mainframe developer for the Application Development and Management Team. The candidate requires to have excellent  hands-on  expertise  in  developing, administering, debugging legacy mainframe applications written in Adabas and Natural. These mainframe applications are required to support various DOT operations,  including but not limited to, Parking rates/meter management, street defects management, bike lane and speed hump crew management and installation tracking.  The candidate will be responsible for independently resolving any program or data errors, creating reports and ETLs for data sharing. S/he will also support upgrading the Natural programming environment for all DOT mainframe applications to the latest version supported by NYC DOITT. The candidate will also collaborate with DOT IT teams to migrate and integrate legacy modules with modern applications.</t>
  </si>
  <si>
    <t>Ã¢Â€Â¢  Minimum 5 + yearsÃ¢Â€Â™ experience with Adabas, Natural programming version 8.7, v9.x, NaturalONE, MVS TSO, JCL, ISPF commands, xmitip, SAS v9.3 for mainframe, Cobol; Ã¢Â€Â¢	Team player who can establish excellent working relationships with peers and other teams; Ã¢Â€Â¢ Ability to understand business requirements and estimate for delivery commitments; Ã¢Â€Â¢ Utilize application development environments, tools and methodologies across multiple platforms.</t>
  </si>
  <si>
    <t>All resumes are to be submitted electronically.  Current City Employees:   Please log into Employee Self Service (ESS) at https://hrb.nycaps.nycnet, follow the Careers link and search for Job ID number 524643.  All other applicants: Please go to www.nyc.gov/careers/search and search for Job ID Number 524643.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</si>
  <si>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Co-Response Coordinator</t>
  </si>
  <si>
    <t>SPEC CONSULTANT (MHSS) (AL 2)</t>
  </si>
  <si>
    <t>5100C</t>
  </si>
  <si>
    <t>MHY Prev. &amp; Early Interven.</t>
  </si>
  <si>
    <t>AMENDED 12/29/22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The Co Response Team (CRT) Model is a collaboration between the New York Police Department (NYPD) and the Department of Health and Mental Hygiene (DOHMH), with a mission of serving individuals presenting with behavioral health concerns (mental health and substance misuse) as well as an elevated risk of harm to themselves or others.  Duties will include but not be limited to:  Ã¢Â€Â¢	Provide crisis counseling, de-escalation &amp; clinical assessments/interventions pre and post crisis Ã¢Â€Â¢	Coordinate with community service providers to link clients to urgent and longer-term treatment and support services Ã¢Â€Â¢	Work with the FDNY-EMT and local hospitals around involuntary hospitalizations and safety issues Ã¢Â€Â¢	Enter, track and update data in program database(s) in a timely and efficient manner Ã¢Â€Â¢	Collect client information necessary to track individuals Ã¢Â€Â¢	Document all contacts with and on behalf of clients, and coordinate with other collateral players, as needed Ã¢Â€Â¢	Engage service providers and other client supports as needed Ã¢Â€Â¢	Work collaboratively with NYPD Law Enforcement team Ã¢Â€Â¢	Participate in all program-related meetings Ã¢Â€Â¢	Other responsibilities as assigned by management</t>
  </si>
  <si>
    <t>Ã¢Â€Â¢	Licensed professional in the areas of social service, health and human services, or another appropriate field Ã¢Â€Â¢	2 years direct service experience working with highly vulnerable populations, particularly the homeless, and people with health, mental health, substance abuse issues as well as families Ã¢Â€Â¢	Strong understanding of the intersection of NYCÃ¢Â€Â™s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Ã¢Â€Â¢	Ability to respond quickly and effectively to crisis situations Ã¢Â€Â¢	Significant provider experience in behavioral health treatment and/or services. Ã¢Â€Â¢	Ability to establish and maintain effective working relationships internally and externally Ã¢Â€Â¢	Strong interpersonal skills Ã¢Â€Â¢	Knowledge of community-based treatment systems in NYC Ã¢Â€Â¢	Proficient in computers, including Microsoft suite; Ã¢Â€Â¢	Flexible, adaptable and have the capability to work in a fast paced, professional environment</t>
  </si>
  <si>
    <t>ONLY PERMANENT EMPLOYEES IN THE TITLE AND THOSE THAT ARE REACHABLE ON THE CIVIL SERVICE LIST (SPECIAL CONSULTAN (MHSS) EXAM NO.8048) ARE ELIGIBLE TO APPLY.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</si>
  <si>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561233.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</si>
  <si>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MINIMUM QUALIFICATIONS  A baccalaureate degree from an accredited college or university, and a Master's degree in Social Work from an accredited school of social work, or 60 graduate semester credits from an accredited school of social work, or 60 graduate semester credits from an accredited university in psychology, health, rehabilitation, public health, psychiatric nursing or special education; plus one year of full-time, satisfactory experience providing direct care in a social work, social services, psychiatric, health, mental retardation/developmental disabilities or substance abuse/chemical dependency/alcoholism agency or in the administration of a program providing direct care as described above, or as a consultant on program planning or evaluation for such services; or  2. A baccalaureate degree from an accredited college or university, and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NOTE: For assignment to Assignment Level II, in addition to meeting the above qualification requirements, all candidates must have one additional year of experience as described in 1 above.</t>
  </si>
  <si>
    <t>Construction Scheduler</t>
  </si>
  <si>
    <t>Communications &amp; Intergovernmental Affairs Engineering, Architecture, &amp; Planning</t>
  </si>
  <si>
    <t>PROJECT MANAGEMENT OFFICE (PMO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</si>
  <si>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Assistant Environmental Engineer for the Program Management Office (PMO) located in the Lefrak Office in Queens, NY. Under supervision, the selected candidate will serve as a Construction Scheduler. Construction schedulers are a specialized discipline of Project Controls that coordinates with project management to define, control, and analyze the means and methods of construction and performance during construction. They assist in planning and scheduling of work and provide time estimates through various calculation methods. They analyze performance of stakeholders and impacts of change. They coordinate with the project team, the contractor and upper management on the health of the project and projected completion and coordination points in a project.   In addition, the selected candidate will be responsible for project management work in planning, coordinating, and directing the implementation of the design and construction of capital projects. The Construction Scheduler will maintain a management information system to provide data for the planning and control for project development; establish project time and cost schedules; determine and coordinate the activities required between the persons, agencies and departments responsible for project completion; and review all schedules, reports and orders prepared by consultants, contractors and agencies to assure conformance with project completion dates. S/he will also check work performance and prepare management reports which stress significant problems; resolve problems that arise in meeting schedules and costs; meet with City agencies, contractors and citizen groups; advise and make recommendations to client agencies in formulating project needs, options, and consequences, assuring that functional requirements are adequately articulated and that proposed projects fulfill these requirements. The Construction Scheduler will assist client agencies in developing scope of project, drawing upon own agency's technical resources to develop conceptual estimates and schedules; oversee the consultant selection and contracting process, and manage these contracts, or retain in-house design and construction management staff with the client agency, and conduct a post-substantial completion performance evaluation of the project.</t>
  </si>
  <si>
    <t>Ã¢Â€Â¢	Experience in preparing monthly project schedule status reports for management Ã¢Â€Â¢	Proficient with schedule delay analysis, time impact analysis, and evaluation of overall project progress Ã¢Â€Â¢	Ability to work under limited supervision and to handle multiple assignments with limited time constraints Ã¢Â€Â¢	Demonstrated personal initiative, responsibility, leadership, and flexibility Ã¢Â€Â¢	Strong organization, writing, and communication skills  Ã¢Â€Â¢	Advanced Proficiency in Microsoft Office Ã¢Â€Â“ Excel, Access, PowerPoint and Projects Ã¢Â€Â¢	Advanced Proficiency in Primavera P6/P3 Ã¢Â€Â¢	May drive a motor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</si>
  <si>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</si>
  <si>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CARETAKER X (HA)</t>
  </si>
  <si>
    <t>Woodside</t>
  </si>
  <si>
    <t>Queens/SI Property Mgmt</t>
  </si>
  <si>
    <t>Pest Management-Dir</t>
  </si>
  <si>
    <t>Pest Management</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</si>
  <si>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Assignments will be made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</si>
  <si>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LICENSE REQUIREMENT(S):   A license for structural, 7F license for food processing and a Category 8 for larvacide.   1.	For NYCHA employees, this position is open as a promotional opportunity and on a direct transfer (lateral) basis.  2.	For NYCHA employees, preference will be given to employees who have served a period of one year in their current title and level (if applicable).  3.	NYCHA residents are encouraged to apply.</t>
  </si>
  <si>
    <t>CLAIM SPECIALIST LEVEL 1</t>
  </si>
  <si>
    <t>CLAIM SPECIALIST</t>
  </si>
  <si>
    <t>Affirm LIT</t>
  </si>
  <si>
    <t>The Affirmative Litigation Division is seeking a qualified, permanent Claim Specialist for a Level 1 position to handle insurance matters. The position encompasses varying degrees of difficulty and responsibility performed under the supervision of high level legal assistant staff and/or attorneys, the qualified candidate will perform various types of tasks including, but not limited to the following:  - Promptly analyze cases for insurance coverage based on tort plaintiff notices of claim and complaints alleging causes of action such as, but not limited to, death, personal injury and property damage. - Identify other potential parties with insurance coverage. - Promptly obtain and analyze required documents and evidence regarding insurance coverage possibilities, including but not limited to contracts, insurance clauses, indemnification clauses, and permits. - Promptly review in the first instance and analyze for insurance coverage possibilities cases involving claims allegedly caused by contractors responsible for traffic signals or traffic lights, homeless shelters, foster care providers, SCA projects, school maintenance, school busses, and other high exposure, complex matters. - Promptly review, analyze and provide a second look at cases in which Torts has been unsuccessful in obtaining coverage. - Tender to insurance companies, explain basis for coverage claim, and negotiate directly with insurers for coverage. - When takeover is obtained, prepare files for transfer to outside insurance counsel, work with counsel to obtain witnesses, documents and evidence for counsel handling tort case, and monitor cases.  - When coverage is denied, prepare files for assignment to in-house attorneys, and provide support for attorneys in declaratory judgment actions. - Promptly respond to coverage requests from tort trial attorneys seeking coverage possibilities prior to trial. - Maintain familiarity with insurance law regarding additional insureds, notice provisions, disclaimers, policy provisions and exclusions. - Attend meetings, training sessions and classes addressing insurance coverage issues. - Provide advice and information to Law Department employees in all divisions on coverage issues and case status.  Some of the physical activities performed and environmental conditions experienced include lifting and carrying files and boxes; climbing stairs; traveling throughout the City on all types of public transportation, and/or walking in all kinds of weather, often carrying files.</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</si>
  <si>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Ã¢Â€Âœ1Ã¢Â€Â, Ã¢Â€Âœ2Ã¢Â€Â or Ã¢Â€Âœ3Ã¢Â€Â above.    College education may be substituted for experience as described in Ã¢Â€Âœ2Ã¢Â€Â or Ã¢Â€Âœ3Ã¢Â€Â above on the basis that 30 semester credits from an accredited college or university may be substituted for each year of  required experience. However, all candidates must have a four-year high school diploma or its  educational equivalent.</t>
  </si>
  <si>
    <t>The preferred candidate will have: Excellent interpersonal, and communication (oral and written) skills; Excellent computer skills; Proficiency in the MS Office Suite, including but not limited to Word, Excel, PowerPoint and Outlook is preferred; Very good organizational skills;  Must be able to use discretion when handling sensitive, confidential documents and information; and Must have the ability to work independently as well as a part of a team.</t>
  </si>
  <si>
    <t>Due to the current, active Claim Specialist Civil Service List, candidates MUST be permanent in the civil service title of Claim Specialist to be considered for the position. This means candidates must have taken and passed the Claim Specialist Civil Service Exam, and have been appointed from the Claim Specialist Civil Service List. Candidates on the current, active Claim Specialist Civil Service List may be considered providing the candidate's list number is reachable for possible appointment.  Please be advised that any candidate currently permanent in the Claim Specialist title chosen for this position will move into the position laterally.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</si>
  <si>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click on the 'Apply Now' button.</t>
  </si>
  <si>
    <t>This is a full time position consisting of 35 hours per week.</t>
  </si>
  <si>
    <t>100 Church Street, New York, N.Y.</t>
  </si>
  <si>
    <t>EXECUTIVE DIRECTOR, BUSINESS RELATIONSHIP MANAGEMENT</t>
  </si>
  <si>
    <t>Mgmt Information System-NM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</si>
  <si>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developing applications which including a variety of client eligibility and recertification systems, case management systems, housing systems, employment/work engagement services, revenue producing computer matches, claiming systems, and personnel systems.  The Executive Director of Business Relationship Management guides unit staff in the use of difficult quantitative and qualitative analytic tools and techniques. Based on this research, the Executive Director of Business Relationship Management develops informative models and makes recommendations to DSS, HRA, and DHS executives regarding the optimal deployment of ITS resources and services in order to add the most business value to the agencyÃ¢Â€Â™s administrative units.  Such optimization can include, but is not limited to, the development of new system solutions, the leveraging of existing IT licenses, the prioritization and procurement of IT assets, an increased understanding of available ITS services, and the creation of policies to address gaps or workflow impediments between IT and the business. Also based on this ongoing and complex research carried out by the unit, the Executive Director of Business Relationship Management advises ITS executives to align ITS organization, operations, and strategy to programmatic business objectives.  Such alignment can include, but is not limited to, reorganizing ITS services to better address DSS, HRA, and DHS business needs, improving communication between ITS and the administrative units to foster a better understanding of ITS business value, and investing in IT assets that correspond to anticipated future business need across the agency. In addition, the Executive Director of Business Relationship Management leverages an understanding of technical information, trends, and concepts to translate relevant details into clear and concise communications to be readily consumed by the business.   ITS is recruiting for one (1) Administrative Staff Analyst, NM-III, to function as the Executive Director, Business Relationship Management, who will   Ã¢Â€Â¢ Be responsible for overseeing the development of ongoing and complex surveys and research    of DSS, HRA, and DHS organizational and operating problems, capabilities, and goals.  Ã¢Â€Â¢ Synthesize and interpret relevant information obtained from unit staff research as well as various    tools, including PROPEL, JIRA, Confluence, ITEMS, Policy Action, Executive Project Manager    reports, Service Now, etc, in order to create, implement, and improve models of business value    and relationship management that effectively identifies, measures, communicates, and executes    program objectives, program satisfaction, and ITS contributions to those objectives and satisfaction.   Ã¢Â€Â¢ Base on research on IT capability carry out by unit staff, as well as knowledge of program    organization and objectives, identify opportunities to leverage IT in order to meet program    objectives, advise the ITS CIO and DCIO  to invest in these opportunities, and partner with    program executives in order to realize those opportunities.   Ã¢Â€Â¢ Ensure efficiency of the work unit operations, by assigning tasks and directing organizational research    activities, to ensure responsibility of identifying, measuring, communicating, and executing DSS, HRA,    and DHS business objectives and the delivery of ITS business value in meeting those programmatic    objectives.   Ã¢Â€Â¢ Oversee and ensure the quality of clear, timely, accurate, and relevant communication between    program and ITS executives, both in structured executive meetings and via written communications    such as policies, presentations, and notifications, ensuring mutual understanding of program    objectives and ITS capabilities.   Ã¢Â€Â¢ Responsible for executive program escalation of IT needs, issues, questions, and priorities,    documenting and following up on such escalations, to ensure satisfactory resolution of the escalation.   Ã¢Â€Â¢ Direct the accomplishment of special projects and/or activities requested of staff in unit, by providing    direction and determining what is required, to provide the needed information to requestor.</t>
  </si>
  <si>
    <t>Ã¢Â€Â¢ Experience with analyzing, documenting, and measuring business objectives and IT business value;    high-level project and portfolio management; designing and constructing business processes and    functions.  Ã¢Â€Â¢ Strong leadership skills and the ability to build, direct, and mature a team of business relationship    managers; oral and written communication skills and the ability to effectively partner with    technologists, business owners, and end users.  Ã¢Â€Â¢ Understanding of IT concepts and trends; demonstrated ability to identify salient points and    communicate them in non-technical terms to the business.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</si>
  <si>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</si>
  <si>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Normal Work Schedule</t>
  </si>
  <si>
    <t>Assistant Director of Forensic Biology</t>
  </si>
  <si>
    <t>CRIMINALIST ASSISTANT DIRECTOR</t>
  </si>
  <si>
    <t>2184C</t>
  </si>
  <si>
    <t>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Under the broad direction of the Deputy Director of the Forensic Biology Laboratory, the Assistant Director is responsible for specific subsections within the Laboratory.  The selected candidate will assist the Deputy Director with formulating and implementing policies and procedures.  Duties will include but are not limited to: Ã¢Â€Â¢	Manages a group of analysts involved in performing DNA testing and non-DNA testing in casework, ensures satisfactorily and timely completion of each case. Ã¢Â€Â¢	Ensures and oversees the continuity of casework processing and productivity according to departmental standards and the chain-of-custody of evidence with respect to receipt, storage and disposal. Ã¢Â€Â¢	Ensures and oversees that case files meet or exceed departmental, NYS, ASCLD/LAB, Federal and quality standards.  Ã¢Â€Â¢	Identifies and justifies the selection of new laboratory instrumentation, supplies, policies, standards and new laboratory procedures and techniques. Ã¢Â€Â¢	Manages analysis in connection with criminal cases referred to the Office of Chief Medical Examiner and autopsies, and medico-legal investigations. Ã¢Â€Â¢	Liaisons with other investigating agencies re: case submissions and scientific results obtained from the analysis of physical evidence. Ã¢Â€Â¢	Evaluates testimony of subordinates at court trials; serves as scientific representative and testifies in court as a qualified expert witness.  Ã¢Â€Â¢	Monitors technical developments and trends in the Forensic Biology/DNA field. Ã¢Â€Â¢	Other duties as assigned.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</si>
  <si>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t>
  </si>
  <si>
    <t>PREFERRED SKILLS  Preferred candidates should have successfully completed course work(graduate or undergraduate level)covering the subject areas of biochemistry, genetics and molecular biology (molecular genetics, recombinant DNA technology) or other subjects which provide a basic understanding of the foundation of forensic DNA analysis; demonstrated knowledge and experience in managing professional personnel, developing and implementing scientific and administrative policy.  Knowledge of and the ability to keep up with recent advances or changes in the field of forensic science.  Masters Degree desired.  In addition to 1 above, all candidates must have one of the following: a) Four years of experience gained as a Criminalist Assignment Level I-B, II, III, and/or IV; or b) Four additional years of experience in criminalist or forensic science, for a total of four years of such experience; or c) A satisfactory combination of education and experience totaling five years of experience, as described above.</t>
  </si>
  <si>
    <t>SPECIAL NOTE  1.	If you were educated in a foreign school you must submit an evaluation of your foreign education from an approved organization with your resume. 2.	Selected candidates will be required to provide a DNA sample by swabbing</t>
  </si>
  <si>
    <t>CITY EMPLOYEES WHO ARE INTERESTED IN THIS POSITION, PLEASE LOG INTO YOUR EMPLOYEE SELF SERVICE (ESS).   TO APPLY, PLEASE SUBMIT RESUME AND COVER LETTER TO: https://a127-jobs.nyc.gov</t>
  </si>
  <si>
    <t>College Aide - Civil Service Transactions</t>
  </si>
  <si>
    <t>Civil Service Transactions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</si>
  <si>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Civil Service Transactions (CST) Unit specializes in the implementation of the State's Civil Service Law and the integrity of employee data. It conducts payroll and personnel audits to ensure that City agencies are in compliance with Civil Service Law, the City's Personnel Rules and Regulations as well as procedures and guidelines. In addition, the Unit processes transfers, title changes, reinstatements to City service and functional transfers; maintains and ensures the accuracy of the official personnel histories of City employees and responds to correspondences.  Ã¢Â€Â¢ Assist with the review of appointments and changes in employment status for proper documentation and examine mismatches in data. Ã¢Â€Â¢ Conduct civil service employment history reviews and payroll related research Ã¢Â€Â¢ Update personnel history records in the Personnel Reporting and Information System for Employees (PRISE) and escalate issues, if necessary. Ã¢Â€Â¢ Maintain files on personnel changes and pertinent correspondence. Ã¢Â€Â¢ Process incoming mail. Ã¢Â€Â¢ Assist unit supervisors with special projects and with special audits, such as Personnel Processing Fee Audits.</t>
  </si>
  <si>
    <t>Excellent organizational and communication skills; ability to work independently and within groups; good analytical, interpersonal, and computer skills (familiarity with Microsoft Access, Excel, and Word a plus).</t>
  </si>
  <si>
    <t>Please go to www.nyc.gov/careers or www.nyc.gov/ess for current NYC employees and search for Job ID#570100   NO PHONE CALLS, FAXES OR PERSONAL INQUIRIES PERMITTED.  NOTE: ONLY THOSE CANDIDATES UNDER CONSIDERATION WILL BE CONTACTED.</t>
  </si>
  <si>
    <t>Technology Management</t>
  </si>
  <si>
    <t>***ONLY PERMANENT EMPLOYEES IN THE ASSISTANT CIVIL ENGINEER TITLE AND THOSE THAT ARE REACHABLE ON THE CIVIL SERVICE LIST ARE ELIGIBLE TO APPLY***   The Fire Department, City of New York (FDNY), seeks a full-time Assistant Civil Engineer in the Bureau of Fire Prevention.Reporting directly to the Supervisor of the Rooftop Access Unit, the successful candidate will: Review technical drawings, technical reports and submitted documents for rooftop projects not in compliance with the requirements of FC504.4 and FC512. Create recommendations for approval/disapproval of Rooftop Variance applications based upon the Fire Code requirements, Firefighter operational needs and life safety. Research codes and standards including but not limited to the New York City Construction and Fire Code, Rules of the City of New York, National Fire Protection Association (NFPA), Underwriters Laboratories (UL) standards etc. Consult with management-level staff to support policy-making decisions. Prepare oral and written reports for review. Assist in the drafting of informational documentation to be distributed to the public. Attend and participate in technical meetings with both other city agencies and industry representatives. Prepare and give presentations regarding Fire Code requirements and application filing procedures. Coordinate and perform inspections and site visits of rooftop installations to determine compliance to the approved rooftop configuration or to determine the necessary mitigations required to provide a Letter of Acceptance to the rooftop variance request. Conduct examinations and prepare written responses related to Fire Code and other applicable NYC Rules and Regulations activities of the Fire Department. Perform related duties as needed.</t>
  </si>
  <si>
    <t>*Knowledge in NYC Codes and Standards, including NYC Building and Fire Code, and NFPA Standards. *At least 1 year of experience in plan examination review.  *Excellent written and communication skills.</t>
  </si>
  <si>
    <t>9 Metro-Tech Center, Brooklyn, NY</t>
  </si>
  <si>
    <t>Early Intervention Official Designee, Bureau of Early Intervention</t>
  </si>
  <si>
    <t>SR HEALTHCARE PROG PLAN ANLYST</t>
  </si>
  <si>
    <t>135 Canal Street,Staten Island</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</si>
  <si>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t>
  </si>
  <si>
    <t>Qualification Requirements  1. A Baccalaureate Degree from an accredited college or university in Business Administration, Engineering, or Social Sciences, Health Care Specialization, Physical Sciences or related programs; and  A minimum of four years of progressive, responsible, experience related to Health Care Program Planning, Research, Design, Operation, Evaluation and Analysis; or    2. A Master's Degree from an accredited college or university in Public Health, Public or Hospital Administration, Health Care Specialization, Business Administration or related disciplines; and   A minimum of three years progressive, responsible, experience directly related to health care program planning, research, design, operation, evaluation and analysis; or     3. A satisfactory equivalent combination or training, education and experience; and  4. Demonstrated skills in written and oral communication.</t>
  </si>
  <si>
    <t>Preference will be given to individuals who understand early childhood delays and disabilities,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</si>
  <si>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________________________________________ 		To Apply  Apply online with a cover letter to https://a127-jobs.nyc.gov/.  In the Job ID search bar, enter: job ID number # 496475.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</si>
  <si>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Administrative Assistant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</si>
  <si>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 dynamic, well-organized and experienced individual to fill the position of Community Coordinator in the Trials and Litigation Division. Under general supervision and with wide latitude for independent judgment and action, the selected candidate will report directly to the Trials Managers and be responsible for, but not limited to the following:  Ã¢Â€Â¢	Develop, conduct and coordinate all training for paralegals, and other support staff; Ã¢Â€Â¢	Screen phone calls and schedule meetings for the Deputy Commissioner.  Ã¢Â€Â¢	Conduct and coordinate training for all staff in the new Case Management    System and other pertinent system applications; Ã¢Â€Â¢	Work directly with the Deputy Commissioner to develop strategies to increase    office efficiency and ensure more rapid case closings; Ã¢Â€Â¢	Compile data and statistics regarding disciplinary cases; Ã¢Â€Â¢	Supervise support staff and investigative staff; Ã¢Â€Â¢	Maintain confidential files for the Deputy Commissioner Ã¢Â€Â¢	Perform related duties as assigned</t>
  </si>
  <si>
    <t>Ã¢Â€Â¢	At least five years managing and supervising staff. Ã¢Â€Â¢	Experience in criminal justice and the criminal justice system. Ã¢Â€Â¢	Excellent writing, communication, interpersonal, analytical, research, problem-solving,    multi-tasking and organizational skills. Ã¢Â€Â¢	Experience with new databases and experience training others. Ã¢Â€Â¢	Ability to maintain confidentiality</t>
  </si>
  <si>
    <t>For City employees: Go to Employee Self-Service (ESS) - www.nyc.gov/ess and   search for Job ID# 576296 For all other applicants: Go to https://a127-jobs.nyc.gov and search for Job ID# 576296 Submission of a resume is not a guarantee that you will receive an interview.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</si>
  <si>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AMEDNDED **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Sanitarian-I Inspector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 Inspect businesses and other establishments for compliance with New York State and NYC COVID-19 regulations  Identify public health concerns and issue summonses to businesses for non-compliance with required COVID-19 standards. Educate operators onCOVID-19 regulations to reduce the spread of the virus and protect employees, customers and the public.</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</si>
  <si>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40 hours/week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</si>
  <si>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</si>
  <si>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562892.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</si>
  <si>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________________________________________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Housing Opportunity &amp; Program Services ensures that HPDÃ¢Â€Â™s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As a Strategic Program Development Analyst in the Division of Housing Opportunity and Program Services you will work directly and independently with divisions and programs across APM to help implement new laws, policies, and initiatives that strive to create or preserve the CityÃ¢Â€Â™s stock of affordable housing and connect people to affordable housing. In this position, you will also identify opportunities for APM to operate more efficiently and effectively. Your qualitative, quantitative, and communication skills will make you an asset to the programs with which you work, and the expertise you develop will allow the Strategic Program Development team to apply insights consistently and thoughtfully to other business areas.  You will conduct policy analysis, data analysis, research, and evaluation to measure APMÃ¢Â€Â™s success in implementing laws, policies, and initiatives.  Your Role:  Your role will be to work with divisions across APM to centralize, coordinate, and lead the response to new legislative and policy mandates. And to support APMÃ¢Â€Â™s expansion of business intelligence and other analytic tools by developing automated reports and dashboards that support ongoing analysis of programmatic goals.  Your Responsibilities:  Ã‚Â¿	Continue to work on the implementation of Local Law 136 of 2018, which requires HPD to annually report information about HPD-assisted affordable housing units whose regulatory agreements are set to expire.  This represents a unique opportunity to contribute to the preservation of the CityÃ¢Â€Â™s affordable housing stock. Ã‚Â¿	Retrieve and review affordable housing regulatory documents for key information; categorize, standardize, and centralize regulatory document content so that users across APM and the Agency can access this information in one place. Ã‚Â¿	Research initiatives in other jurisdictions or contexts; consult with internal and external stakeholders for input on program implementation strategies. Ã‚Â¿	Understand and leverage existing Agency datasets while contributing to the creation and maintenance of new ones.    Ã‚Â¿	Summarizing and communicating findingsÃ¢Â€Â”qualitative and quantitativeÃ¢Â€Â”in different formats; including the development of data visualizations for a wide variety of users. Ã‚Â¿	Contributing to the rollout of new initiatives by creating communications and educational resources.  Ã‚Â¿	Conducting special research, analytical, or communications-related projects at the request of supervisors Ã‚Â¿	Adhering to work plans and internal and externally imposed deadlines. Ã‚Â¿	Participating in meetings, presentations, and trainings related to strategic initiatives. Ã‚Â¿	Maintaining records and preparing reports related to your research and analysis.</t>
  </si>
  <si>
    <t>Ã‚Â¿	Advanced Microsoft Excel skills and affinity for working with data; some experience with data analysis tools such as Python, R, Stata, SAS, SQL or a similar language, or data visualization tools such as Tableau or Power BI (or similar tool). Ã‚Â¿	Basic understanding of income-restricted housing polices and issues relevant to New York City. Ã‚Â¿	Exceptional attention to detail; organizational and time management skills. Ã‚Â¿	Strong written and verbal communication skills, including the ability to communicate complex data and concepts to a variety of audiences through email, memos, Power Point, and oral presentations. Ã‚Â¿	Capacity to work well independently and as part of a collaborative team. Ã‚Â¿	A demonstrated commitment to public service.</t>
  </si>
  <si>
    <t>Human Resources Administrative Assistant</t>
  </si>
  <si>
    <t>420 East 26Th St Ny Ny</t>
  </si>
  <si>
    <t>SH Administration</t>
  </si>
  <si>
    <t>OFFICE OF CHIEF MEDICAL EXAMINER CITYWIDE JOB VACANCY NOTICE  Civil Service Title:  Clerical Associate Level II (Open to Permanent Clerical Associates only) Title Code No:  10251			 Salary: $30,580 Ã¢Â€Â“ 35,098 Office Title: HR Administrative Assistant 				 Work Location: 421 East 26th St, NYC Division/Work Unit:  Human Resources Department			 Number of Positions: 1 Hours/Shift:  35 hours per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JOB DESCRIPTION  Under the supervision of the Director of Human Resources, the selected candidate will provide clerical support to the Human Resources Department at the Office of Chief Medical Examiner.  The core functions of the Human Resources Department include: recruitment, onboarding/offboarding, employee discipline, labor relations, performance management, timekeeping, and professional development.    Typical tasks that will be performed by the selected candidate include, but are not limited to the following:  Ã¢Â€Â¢	Performing CityTime entries including approver and schedule changes, OT approvals, and manual entries  Ã¢Â€Â¢	Filing and data entry of performance evaluations Ã¢Â€Â¢	Maintaining employee records including, OCME employee  folders, discipline and grievance case files Ã¢Â€Â¢	Serving as backÃ¢Â€Â“up for processing all Non-City Employee Workers (NEW) which will entail bringing interns on board, DNA swabbing, coordinating identification cards with the Security Unit, and maintaining a database with the NEW figures Ã¢Â€Â¢	Processing FMLA and workerÃ¢Â€Â™s compensation packages through the Department of Health &amp; Mental Hygiene Ã¢Â€Â¢	Serving as backup payroll distribution clerk Ã¢Â€Â¢	Compiling data in response to inquiries received by Human Resources Department Ã¢Â€Â¢	Preparing basic statistics  Ã¢Â€Â¢	Assisting in scheduling employees for DCAS and DOHMH training Ã¢Â€Â¢	Other projects as assigned</t>
  </si>
  <si>
    <t>PREFERRED SKILLS  Ã¢Â€Â¢	Proficiency in Microsoft Office Applications Ã¢Â€Â¢	Familiarity with CityTime, PMS and CHRMS Ã¢Â€Â¢	Excellent attention to detail. Ã¢Â€Â¢	Ability to work independently. Ã¢Â€Â¢	Strong interpersonal skills. Ã¢Â€Â¢	Ability to handle sensitive information confidentially. Ã¢Â€Â¢	In cases of emergencies your position may be designated as essential staff.</t>
  </si>
  <si>
    <t>TO APPLY, PLEASE SUBMIT RESUME AND COVER LETTER TO THE CITYÃ¢Â€Â™S E-HIRE WEBSITE: https://a127-jobs.nyc.gov. JOB ID #268307</t>
  </si>
  <si>
    <t>Structural Engineer</t>
  </si>
  <si>
    <t>Engineering Svcs &amp; Oversight</t>
  </si>
  <si>
    <t>Architecture/Engineering Svcs</t>
  </si>
  <si>
    <t>Reporting to the Design Manager for Structural Engineering, with great latitude for independent judgment, the successful candidate will perform highly difficult and technically complex work as an engineering specialist with structural engineering expertise.  The selected candidate will also provide guidance to the structural engineering design project teams and monitor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including investigation of unsafe conditions throughout all five boroughs. 4.  Prepare complex condition assessment and feasibility reports and construction drawings using CADD and specifications. 5.  Provide support during all phases of design and construction. 6.  Coordinate construction documents and constructability reviews. 7.  Coordinate with design teams to establish and assure implementation of structural design standards for the Capital Program. 8.  Prepare cost estimates; track project schedules and budgets. 9.  Provide bi-weekly project progress and status reports. 10. Sign and seal engineering and other official documents. 11. Review projects designed by consultants. 12. May serve as team leader on a project of great technical complexity. 13. Represent the Office of Design at interdepartmental meetings. 14. Serve as Unit liaison for structural engineering issues.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</si>
  <si>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Eight plus years of experience in structural engineering projects design. 2.  Expertise in structural design of residential buildings including commercial spaces, community centers, new designs and renovations. 3.  Expertise in structural engineering design and analysis of various structural systems in concrete, steel, masonry, wood; knowledge of structural systems and building facades problems and deficiencies, Local Law 11; experience in structural system forensic and repairs. 4.  Experience in development of construction documents. 5.  Strong Micro Station/AutoCAD skills. 6.  Experience in structural design software. 7.  Knowledge of current NYC Construction Code, ACI, AISC, CRSI, ASCE, AWS and related referenced Codes and Standards; CSI standard. 8.  Experience presenting solutions to project teams and clients. 9.  Strong written and verbal communications skills; interpersonal skills. 10. Strong leadership and organizational skills. 11. LEED AP certification preferred.</t>
  </si>
  <si>
    <t>1.	Candidates may be given a skills assessment as part of the interview process. 2.	Employees applying for promotional, title or level change opportunities must have served a period of one year in their current title and level (if applicable). 3.	NYCHA residents are encouraged to apply.</t>
  </si>
  <si>
    <t>IT MOBILE SUPPORT TECHNICIAN Ã¢Â€Â“ TENANT HELPLINE</t>
  </si>
  <si>
    <t>TELECOMMUNICATIONS ASSOCIATE (</t>
  </si>
  <si>
    <t>New York CityÃ¢Â€Â™s Public Engagement Unit (PEU) is the first of its kind in the United States. We seek to have an impact by proactively reaching individual residents and helping them access services for which they are eligible. We use innovative public awareness and grassroots organizing techniques; assign teams of experienced outreach specialists to help residents find and receive resources available with a particular focus on vulnerable, low-income residents. Complemented by building broad awareness campaigns, the program has built a strong model that has been applied to a variety of unique challenges enabling government to change the way in which their constituents receive service.  The Public Engagement Unit is seeking one (1) Telecommunications Associate (Voice) II, to function as an IT Mobile Support Technician to support large-scale City initiatives that use proactive strategies including grassroots outreach and new technologies. The selected candidate will perform ongoing technical service functions on desktop, laptop, telephony, and mobile device support. Triage and support all applications and connectivity issues including script management, role management, and account access issues. Provide telephone and email technical support on hardware, software, network, and telephony issues. Monitor, troubleshoot, repair or replace peripherals and/or related software.    The IT Mobile Support Technician will  Ã¢Â€Â¢ Support mobile devices including smartphones, tablets, laptops (pc &amp; MAC) and MiFiÃ¢Â€Â™s and other  peripherals agency wide  Ã¢Â€Â¢ Work closely with various HRA ITS teams   Ã¢Â€Â¢ Support Technician will be assigned a PEU location/s where they will be the point of contact for  onsite support technical needs    Ã¢Â€Â¢ Serve as the unitÃ¢Â€Â™s backup for all telecommunication services to include the IVR telephone  system  Ã¢Â€Â¢ Create and manage assigned tickets using the Jira and or SNOW incident management system.  Ã¢Â€Â¢ Create and maintain documentation related to technical support, including a knowledge base  for end-users  Ã¢Â€Â¢ Assist in managing the PEU IT asset management process and inventory for all of PEUÃ¢Â€Â™s IT  assets  Ã¢Â€Â¢ Perform research and makes recommendations on appropriate hardware and/or software based  on the needs of the PEU staff.  Ã¢Â€Â¢ Work with PEU IT Director on the solicitation of competitive bids for selected mobile hardware  and services.  Ã¢Â€Â¢ Travel to other PEU locations to provide onsite support as needed  Ã¢Â€Â¢ Perform special projects and initiatives as needed</t>
  </si>
  <si>
    <t>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</si>
  <si>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Ã¢Â€Â¢ Knowledge of iOS and Android devices Ã¢Â€Â¢ Knowledge of Windows and MAC laptops Ã¢Â€Â¢ Working knowledge of an Interactive Voice Response (IVR)  Ã¢Â€Â¢ Working knowledge of a VOIP telephone system Ã¢Â€Â¢ Thorough knowledge of service desk functions and operations  Ã¢Â€Â¢ Knowledge of Pulse Secure Ã¢Â€Â¢ A+ Certification Ã¢Â€Â¢ Network+ Certification  Ã¢Â€Â¢ Strong knowledge of: Windows 7, Windows 10, MAC OS, MS Office 2010/2013, MS 365  Ã¢Â€Â¢ Knowledge of Google G-Suite Cloud, Zoom, MS Teams Ã¢Â€Â¢ Networking and network infrastructure knowledge Ã¢Â€Â¢ Knowledge of Jira and Service Now Incident Management systems  Ã¢Â€Â¢ Asset Panda Asset Management tools Ã¢Â€Â¢ Strong written and verbal communication  Ã¢Â€Â¢ Strong customer service experience and skills; courteous telephone manner Ã¢Â€Â¢ Ability to lift 50 pounds Ã¢Â€Â¢ Ability to use a hand truck to move heavy boxes up to a weight of 75 pounds.</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</si>
  <si>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</si>
  <si>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Ã¢Â€Â“ Friday 9am Ã¢Â€Â“ 5pm or Tuesday - Saturday 10:30am Ã¢Â€Â“ 6:30pm</t>
  </si>
  <si>
    <t>TBD</t>
  </si>
  <si>
    <t>Junior Project Manager</t>
  </si>
  <si>
    <t>PROJECT MANAGER INTERN#</t>
  </si>
  <si>
    <t>The NYC Department of Design and Construction, seeks a Junior Project Manager to work within the Borough Based Jails Program .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contractorsÃ¢Â€Â™ work performance and preparing management reports; and resolving problems that arise in meeting schedules and assigned budgets; processing payment requisitions, and change order reviews.</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</si>
  <si>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</si>
  <si>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Candidate should possess excellent organizational, verbal and written skills, with the ability to multi-task various projects. Proficiency in Microsoft Office is preferred.</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</si>
  <si>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</si>
  <si>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Director (Cost Management)</t>
  </si>
  <si>
    <t>PUB BLDGS/PROJ CNTRLS/COST EST</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</si>
  <si>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Department of Design and Construction, Project Controls Division seeks a Director (Cost Management) to oversee all operations of DDCÃ¢Â€Â™s cost management team. Reporting to the Executive Director of Project Controls, the selected candidate will oversee the daily activities of the cost management team; improve and maintain an enterprise system to manage construction cost estimates; oversee and mentor up to 20 cost management professionals; support value engineering and cost reduction strategies; analyze variances between the lowest evaluated bids for construction and the engineerÃ¢Â€Â™s estimates, and take corrective actions to improve the accuracy of AgencyÃ¢Â€Â™s cost estimates. Other key responsibilities include: establishing agency process, policy, and procedures in managing project costs including cost estimating; maintaining a historical cost estimating database; and supporting DDC in reviewing cost estimates and change orders prepared by Contractors and/or Construction Managers. The selected candidate will provide guidance and technical support to Project Managers for the review and acceptance of design-phase construction cost estimates, bases of cost estimates, schedule of values, and the detailed analysis of all change orders, as required. The Director (Cost Management) prepares cost estimates for construction and soft cost; provides training to employees in cost management; and improves DDCÃ¢Â€Â™s adoption of best-in-class cost management tools and techniques, including the integration of risk analysis with cost estimates.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</si>
  <si>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</si>
  <si>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Candidate should have excellent verbal, written, communication, and management skills; experience in risk assessment and cost reduction strategies; thorough knowledge of cost estimating best practices; and knowledge of market conditions. Supervisory experience; construction experience in public work projects; and experience in Probabilistic Cost Estimate is preferred.  Experience working with contractors, and the ability to work collaboratively with a team is a plus. Appropriate AACEI or PMI certification is desirable but not required.</t>
  </si>
  <si>
    <t>Silver Stars - Educational Outreach Coordinator</t>
  </si>
  <si>
    <t>This position is only open to City of New York retirees as part of the Silver Stars Program. The Silver Stars Program offers retired City employees the opportunity to be hired to fill temporary, part-time positions limited to 21 hours per week. Pension and benefits can still be collected while employed in this position.  Through Section 212 of the New York StateÃ¢Â€Â™s Retirement and Social Security Law (RSSL), a retired City employee can earn up to $35,000 on a calendar basis (January through December) and continue to receive full pension benefits, health care insurance, and possibly Social Security benefits. Some exceptions may apply.  Selected candidates may work up to 21 hours per week.   The Educational Outreach Coordinator will provide leadership, direction and organization for the agencyÃ¢Â€Â™s educational outreach efforts, including expanding programmatic offerings and resources for K-12 students and educators, conducting targeted outreach to diverse communities, and coordinating recruitment of educators as volunteers.   The Educational Outreach Coordinator will conduct direct outreach to community partners (i.e., K-12 schools, extracurricular programs, etc.), which may involve giving presentations in communities throughout New York City (both virtually and physically). The Coordinator will work closely with the Volunteer Outreach Coordinator to recruit educators (particularly retirees) to work with the Municipal Library and Archives to develop K-12 educational resources. The Educational Outreach Coordinator will conduct research within the collections to locate resources that would lend themselves to the development of curriculum aides, particularly with the goal of identifying underrepresented stories and histories.  The Educational Outreach Coordinator would be utilized to develop targeted content (i.e. tours and programs) that is readily appreciable by K-12 students/useful for K-12 educators; and create and sustain high-caliber, free education and public programs that connect visitors to the history of City government in ways that are meaningful to their lives and expand the hours/days programs are provided to accommodate varying work schedules.   The Educational Outreach Coordinator will work with staff in External Affairs, the Municipal Library and the Municipal Archives, as well as volunteers with an educational background, to design and facilitate programs and activities for a variety of audiences, specifically thematic programs for K-12 students and educators.   Detailed Tasks:  Ã¢Â€Â¢	Build purposeful and impactful partnerships with K-12 schools, charter systems, universities, civic groups, afterschool programs, community organizations, and other cultural institutions; Ã¢Â€Â¢	Recruit through email, phone calls, tabling fairs, and other outreach activities; Ã¢Â€Â¢	Cultivate and grow relationships with local schools; Ã¢Â€Â¢	Supports special events as needed at the Department of Records and Information Services; Ã¢Â€Â¢	Design and facilitate participatory and informal exhibit activities; Ã¢Â€Â¢	Create lesson plans and online content to help provide educators and visitors with methods and materials for using primary sources as teaching tools;  Ã¢Â€Â¢	Host online and in person lessons for K-12 students; Ã¢Â€Â¢	Host and attend community functions or recruiting events to promote the agencyÃ¢Â€Â™s mission and attract qualified education volunteer candidates;  Ã¢Â€Â¢	Analyze community needs to determine program activities and delivery including content; Ã¢Â€Â¢	Work with marketing staff to produce key communications and promotional materials, and shape the language used for all education programs and community engagementÃ¢Â€Â”to foster support and appreciation of the Municipal Library and Archives as an educational and cultural resource throughout the region;  Ã¢Â€Â¢	Work with technical staff to enhance the agencyÃ¢Â€Â™s website to include education-related curriculum and programs; Ã¢Â€Â¢	Represent educational content for DORIS publicly, which includes on social media and in conferences;  and Ã¢Â€Â¢	Act as a communication point of contact for education related inquiries to the agency.</t>
  </si>
  <si>
    <t>Ã¢Â€Â¢	Previous experience with grassroots community engagement and volunteer services preferred; Ã¢Â€Â¢	Excellent research skills and a solid understanding of historical methods; or willingness to learn; Ã¢Â€Â¢	Experience developing lesson plans or curriculum aides or willingness to learn; Ã¢Â€Â¢	Proficiency in Outlook, Word, Excel, and PowerPoint;  Ã¢Â€Â¢	Careful attention to detail; and strong organizational and project management skills; Ã¢Â€Â¢	Comfortable communicating clearly and professionally to diverse audiences by email and phone; Ã¢Â€Â¢	Comfort with public speaking; Ã¢Â€Â¢	Photography or design skills a plus; Ã¢Â€Â¢	Demonstrated writing and editing skills for public-facing communications; Ã¢Â€Â¢	Bilingual a strong plus; Ã¢Â€Â¢	Able to plan and develop projects with minimal supervision; and Ã¢Â€Â¢	A bachelorÃ¢Â€Â™s degree in Education, History, Archival/Museum/Library Studies, Communications, or English a strong plus.</t>
  </si>
  <si>
    <t>Click Apply Now  NO E-MAILS, PHONE CALLS, FAXES OR PERSONAL INQUIRIES PERMITTED.  NOTE: ONLY THOSE CANDIDATES UNDER CONSIDERATION WILL BE CONTACTED.  APPOINTMENTS ARE SUBJECT TO OFFICE OF MANAGEMENT AND BUDGET (OMB) APPROVAL</t>
  </si>
  <si>
    <t>Part-Time / Day - Due to the necessary duties of this position, candidate may be required to be on call and/or work various shifts such as weekends and/or evening shifts.</t>
  </si>
  <si>
    <t>Appraisals and Accessions Archivist</t>
  </si>
  <si>
    <t>ASSOCIATE PUBLIC RECORDS OFFIC</t>
  </si>
  <si>
    <t>The Department of Records/Municipal Archives seeks a responsible individual to join its team helping to preserve the CityÃ¢Â€Â™s historical records in the Municipal Archives. Under general supervision, with wide latitude for the exercise of independent judgment and action, The Associate Public Records Officer analyzes archival and library procedures and protocols; implements improvements to comply with industry standards and/or best practices; and has proficient knowledge of management and operation of library and archival management and digital preservation systems.    The Associate Public Records Officer contributes to work and activities that raise the profile of the library and archives such as presentations and talks, creating web-related content, and other outreach activities.    The candidate will oversee, and support work related to appraisals and accessions and cross-divisional collaboration with collections management, digital labs, conservation and preservation, and reference and research services contributing to preservation and digitization priorities.  In addition, the candidate will supervise staff, monitor and report on performance measurements, and identify and support professional development opportunities.    The position will include moving and lifting heavy over-size cartons and books.  The work will take place in two locations, 31 Chambers St. In lower Manhattan, and Industry City, in Sunset Park, Brooklyn.</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</si>
  <si>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</si>
  <si>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Ã¢Â€Â¢Excellent interpersonal, communication, and organizational skills Ã¢Â€Â¢Experience with cataloging systems and archival discovery tools Ã¢Â€Â¢Ability to work effectively both independently and collaboratively on multiple on-going projects Ã¢Â€Â¢Demonstrated experience in database management and data migration Ã¢Â€Â¢Strong computer skills</t>
  </si>
  <si>
    <t>Click APPLY NOW Button.  NO E-MAILS, PHONE CALLS, FAXES OR PERSONAL INQUIRIES PERMITTED.  NOTE: ONLY THOSE CANDIDATES UNDER CONSIDERATION WILL BE CONTACTED.  APPOINTMENTS ARE SUBJECT TO OFFICE OF MANAGEMENT AND BUDGET (OMB) APPROVAL.</t>
  </si>
  <si>
    <t>Full-Time -Due to the necessary duties of this position, candidate may be required to be on call and/or work various shifts such as weekends and/or evening shifts.</t>
  </si>
  <si>
    <t>31 Chambers St. New York, NY &amp; offsite warehouse facility147 41st St.  Sunset Park, Brooklyn</t>
  </si>
  <si>
    <t>ASBESTOS HAZARD INVESTIGATOR</t>
  </si>
  <si>
    <t>Asbestos Investigation Unit</t>
  </si>
  <si>
    <t>Asbestos Department</t>
  </si>
  <si>
    <t>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faÃƒÂ§ades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The Department of Citywide Administrative Services held a filing period for  civil service Exam 2978 for the title of Asbestos Hazard Investigator that closed on April 26, 2022 for an upcoming exam.  Therefore, only those who have filed to take Exam will be considered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</si>
  <si>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valid certification as a Certified Asbestos Investigator issued by the New York City Department of Environmental Protection pursuant to Local Law 76/85 as amended. This certification requirement must be maintained for the duration of employment.     License Requirement: Eligibles will be required to possess a motor vehicle driver's license valid in the State of New York.  This license must be maintained for the duration of employment.</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</si>
  <si>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t>
  </si>
  <si>
    <t>1.	For NYCHA employees,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</si>
  <si>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Administrative Law Judge</t>
  </si>
  <si>
    <t>ADMINISTRATIVE LAW JUDGE</t>
  </si>
  <si>
    <t>Trial Division</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</si>
  <si>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Within OATHÃ¢Â€Â™s Trials Division, an OATH Administrative Law Judge adjudicates cases involving different subject matter areas, including civil service law, zoning and land use, housing, licensing, conflicts of interest, city contracts, human rights law, consumer and worker protection laws, and vehicle seizures. OATH Administrative Law Judges are subject to the NYS and NYC Codes of Judicial Conduct, and must maintain the highest standards of ethics, both professionally and personally.  Under the supervision of the Chief Administrative Law Judge, the Administrative Law Judge:  Ã¢Â€Â¢	conducts formal trials pursuant to federal, state, and local law Ã¢Â€Â¢	prepares written decisions that include a summary and analysis of evidentiary and legal issues Ã¢Â€Â¢	presides at pre-trial settlement conferences Ã¢Â€Â¢	participates in and leads special projects at OATH  Appointment by the Chief Administrative Law Judge is for a term of five years.</t>
  </si>
  <si>
    <t>1. A license to practice law in the State of New York and not less than five (5) years of recent full-time relevant legal experience gained subsequent to Bar admission; or    2. A satisfactory equivalent.</t>
  </si>
  <si>
    <t>Ã¢Â€Â¢	Exceptional analytical ability, ability to prepare well-reasoned decisions within strict time frames.  Ã¢Â€Â¢	Outstanding writing skills.  Ã¢Â€Â¢	Qualities of judicial demeanor, poise, discretion, patience, collegiality, and sound judgment.  Ã¢Â€Â¢	Ability to handle complex trials and issue timely decisions, while producing a highly professional work product.  Ã¢Â€Â¢	Proficiency in Word, Microsoft Outlook, computerized legal research.  Ã¢Â€Â¢	Experience as a litigator or as a judge or Hearing Officer.</t>
  </si>
  <si>
    <t>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No telephone calls, faxes or personal inquiries please.  Only those candidates under consideration will be contacted. For more information about OATH, visit us at:  www.nyc.gov/oath</t>
  </si>
  <si>
    <t>Custodian Supervisor, Bureau of Operations</t>
  </si>
  <si>
    <t>CUSTODIAN</t>
  </si>
  <si>
    <t>OPEN TO PERMANENT INCUBENTS IN THE TITLE OF CUSTODIANS **  or to candidates who filed for Open-Competitive CUSTODIAN Exam No. 2072 (Filing Period: From: December 1, 2021 To: December 21, 2021) or Promotional CUSTODIAN Exam No. 2524 (Filing Period: From: December 1, 2021 To: December 21, 2021  Location assignment subject to change based on the needs of the agency.   The Division of Administration Bureau of Operations/District Operations has an opening for a Custodian Level III to serve at Custodian Supervisor to oversee and manage the day to day operational activities at the Central Harlem Health Center.   The Custodian will direct and supervise staffing activities including all manner of emergencies as well as spearhead the facility in the absence of the Facility Manager.   DUTIES WILL INCLUDE BUT NOT BE LIMITED TO:   Under general supervision, supervise the cleaning, operation, and maintenance of one or more medium or large-sized buildings and their immediate grounds, including lawns and shrubs.   Perform work of moderate difficulty and responsible for the enforcement of safety requirements in such assigned areas; and or supervise custodial employees on an assigned shift in a large or extremely large building.   In a medium sized building or in a large building provide, oversee the operation of a low pressure heating system.   Supervise minor repairs.   Coordinate and supervise the moving of furniture and equipment.   Serve as Fire Safety Director and attend to FDNY citation for building violations.  Train personnel in safe work methods and use of equipment and materials.   Prepare work schedules; investigate and adjust complaints about service and personnel.   Perform the duties of subordinates, as needed.   May perform the duties of the supervisor, Facility Manager, in his/her temporary absence.   Maintain cleanliness and maintenance of large public buildings.   Inspect interior and exterior of assigned building daily, including boiler, elevators and related equipment.   Order janitorial supplies.   Perform other related work as needed and/or requested.</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</si>
  <si>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</si>
  <si>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Apply online with a cover letter to https://a127-jobs.nyc.gov/.  In the Job ID search bar, enter: job ID number #  546453.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</si>
  <si>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Citywide Doula Initiative Database Analyst, Bureau of Brooklyn Neighborhood Health</t>
  </si>
  <si>
    <t>COMPUTER ASSOC (SOFTWARE)</t>
  </si>
  <si>
    <t>485 Throop Ave Brooklyn</t>
  </si>
  <si>
    <t>CHECW - BKLYN.NEGHBHD HLTH.</t>
  </si>
  <si>
    <t>ONLY PERMANENT EMPLOYEES IN THE TITLE OF COMPUTER ASSOCIATE (SOFTWARE) AND THOSE WHO ARE REACHABLE ONTHE CIVIL SERVICE LIST ARE ELIGIBLE TO APPLY. AMENDED**   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DOHMHÃ¢Â€Â™s Citywide Doula Initiative (CDI) aims to reduce inequities in birth outcomes in New York City by providing doula services in neighborhoods that face elevated social and health burdens, as a result of decades of structural racism and disinvestment. The work of the CDI falls into three broad categories: providing no-cost, professional doula support to eligible residents of specified neighborhoods; building and strengthening the cityÃ¢Â€Â™s doula workforce through training, apprenticeships, and continuing education; and partnering with hospitals to increase doula-friendly policies and practices, and increases provider referrals to doula services. Services are provided both directly and through contracts with community doula programs. The initiative also seeks input from community stakeholders through a Community Advisory Board and promotes system-level change through the New York Coalition for Doula Access.  Reporting to the Evaluation Manager, the Database Analyst will administer the Citywide Doula Initiative (CDI) database, set up and support users in the system, and serve as technical liaison for the program to DOHMH IT staff. The Database Analyst will also play a key role in preparing internal and external stakeholders for transition to the Penelope client management system (https://www.socialsolutions.com/products/penelope/). The ideal candidate will be detail-oriented, responsive, comfortable with a variety of data systems, and capable of working both independently and as part of a team.   DUTIES WILL INCLUDE BUT NOT BE LIMITED TO:  Ã¢Â€Â¢	Administer the CDI database Ã¢Â€Â¢	Write SQL queries and stored procedures to satisfy the regular reporting needs of the CDI Ã¢Â€Â¢	Create reports to automate regular reporting processes; fulfill discrete data and report requests for end users to perform data analysis Ã¢Â€Â¢	Develop, edit, and update forms for front-end users Ã¢Â€Â¢	Clean data and implement quality control checks to ensure that data available for analysis is complete and accurate Ã¢Â€Â¢	Troubleshoot database user issues; solicit and incorporate user feedback into system improvements Ã¢Â€Â¢	Set up new users in the database; train new program and subcontractor staff on database systems; serve as the contact person for data-management staff at subcontracting programs and for DOHMH database administrators in the central IT division Ã¢Â€Â¢	Support the CDI database transition; maintain fluency in current and future database systems; support database design and data migration; organize and support training and troubleshooting processes for transition purposes, as well as a review protocol to ensure that the new system operates effectively  Ã¢Â€Â¢	Support enhancements to the CDI data system and data collection tools  Ã¢Â€Â¢	Other duties as assigned.</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</si>
  <si>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</si>
  <si>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Ã¢Â€Â¢	Experience working in database administration with a nonprofit or government organization Ã¢Â€Â¢	Strong understanding of relational databases Ã¢Â€Â¢	Experience involving SQL-based database programming, including report creation in LogiXML, Penelope, and/or similar systems Ã¢Â€Â¢	Demonstrated experience working with large datasets (cleaning data, etc.) Ã¢Â€Â¢	Excellent customer-service skills, including patience, responsiveness, and the ability to explain technical systems in plain language  Ã¢Â€Â¢	Presentation and training skills; ability to collaborate with others in soliciting feedback, problem-solving, etc.  Ã¢Â€Â¢	Interest in and commitment to reproductive justice, birth equity, and health issues in urban, underserved neighborhoods Ã¢Â€Â¢	Positive attitude, strong work ethic, and superb attention to detail</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</si>
  <si>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</si>
  <si>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#546930.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</si>
  <si>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Attorney</t>
  </si>
  <si>
    <t>Assigned Counsel Plan Payments</t>
  </si>
  <si>
    <t>The selected Supervising Attorney will provide oversight for the Assigned Counsel Plan Attorney representing clients facing misdemeanor, felony and homicide charges in the Criminal and Supreme Courts in New York City. Under the supervision of the Court administrators and with some latitude for independent judgment, the Supervising Attorney will assist in professional and technical work performing the following tasks: - Observe attorneys on trial and during calendar calls in court; identify attorneys who are not performing up to standard for further review and action. -  Run the recertification program for their assigned counties. JVN#390933 -  Provide technical assistance to panel attorneys on cases. -  Attend meetings of workgroups in their assigned counties (i.e., Case Processing Initiative, Raise the Age, etc.) - Troubleshoot issues Ã¢Â€Âœon the groundÃ¢Â€Â in the courts such as problems with court production of clients, case assignment inequities, attorneys showing up late for Primary Days, etc.) - Identify training needs for their assigned counties and communicate those needs to the Training/Continuing Education Coordinator. - Check random samples of cases in their assigned counties to make sure that particular benchmarks have been met (in-person or video-conference meetings must take place every 60 days, motions filed, investigator hired, etc.) - Assist in investigations of complaints filed against panel attorneys. - Prepare and deliver written and oral presentations to city officials and other key stakeholders. - Maintain cooperative/supportive relationships roles with, relevant personnel in state and city agencies and amongst community based stakeholders.-  Represent ACP at meetings with community, government, professional associations, and other business entities.</t>
  </si>
  <si>
    <t>Trial Preparation Assistant 2: Domestic Violence Bureau</t>
  </si>
  <si>
    <t>Legal Affairs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</si>
  <si>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Trial Preparation Assistant to support our Assistant District Attorneys (ADAs) with all aspects of investigations and trial preparation in the Domestic Violence Bureau.  JOB RESPONSIBILITIES  Assist with pre-trial litigation, which includes but is not limited to the following:  Discovery Obligations: Identify, redact, and prepare discovery. Update and maintain the discovery checklist. Organize and maintain electronic file on the shared drive. Coordinates contact with NYPD and legal staff. Obtain DD5s, NYPD memo book entries, Body Wear Camera (BWC), DIRs, etc. Obtain and listen to RikerÃ¢Â€Â™s calls/NYPD Submit requests for 911/Radio runs (ICAD).   Motion Responses Assist with drafting motions to consolidate cases, statements of readiness. Prepare affidavits of service, ATF, COCs. Assist ADA in drafting of decline to prosecute (DPs).  Draft and Serve Orders to Produce: Writs of Habeas Corpus/Takeout orders etc.  Correspondence/Complainant Contact: Prepare letters and email Orders of Protection to witnesses, defense counsel, and legal staff daily. Contact victims/witness and provide a status update on cases. Notify Officers and EMTS, and medical staff for trial.  Subpoena Compliance: Subpoena phone records, internet history, and social media content, from various carriers and tech companies. Subpoena FDNY records (Ambulance Call Reports (ACRs). Subpoena medical records from various hospitals and medical facilitates.  Court Clerk Coverage: Provide backup coverage for DVM Court Clerk, including, WEBDV database. Obtain Certified documents. Pick up/drop off status sheets to Court.  Perform field work: Traveling to other agencies, hospitals, and courts. NYPD Property Liaison, maintains and logs all property. Request and retrieve evidence needed for investigation and trial purposes. Travel to the Medical Examiner to have evidence tested, retrieve various documents.   Assist with other bureau tasks and perform all other duties as assigned Provide coverage for front desk reception-Greet, screen, and log in all visitors and cover front desk reception, as needed.    QUALIFICATIONS  Baccalaureate degree preferred or a high school diploma with four (4) years of work experience in a law firm, governmental agency, civic or community organization  A valid New York State driverÃ¢Â€Â™s license with a minimum of two (2) years of driving experience is required and must be maintained for the duration of employment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</si>
  <si>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RMAS Education Specialist</t>
  </si>
  <si>
    <t>PROGRAM SPECIALIST  CORRECTION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</si>
  <si>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11,000 diverse professionals and knowledge experts.   DOC seeks to recruit an Education Specialist assigned to the Educational Services Unit within the Division of Programs and Community Partnerships. Under direction of the Executive Director and Program Manager assigned to the Educational Services Unit, the Education Specialist will support individuals in custody located in the Risk Management Accountability System with all educational-related needs. The Risk Management Accountability System replaces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Ã¢Â€Â¢	Coordinating and supporting the daily operations of mandated and non-mandated educational    services offered by the Department of Education, the Horticultural Society of New York,    education volunteers, providers of college preparation instruction, providers of education    transitional services and other partnering agencies, by conducting daily field visits to assist efforts    of recruitment, implementation, operation, and compliance;  Ã¢Â€Â¢	On an on-going-basis, conduct surveys and focus groups of young adults and adults to ensure    their educational needs are met by the providers of educational and transitional services;    offer recommendations on how best to strengthen on-going services, make modifications, and/or    identify and integrate new services as a result of results obtained from these engagement sessions;  Ã¢Â€Â¢	Assisting with the efforts of the unit in its research, identification, and integration of best practices    and evidence-based programming in the field of education and other areas within the Division    and successfully used within correctional settings and the juvenile justice system;  Ã¢Â€Â¢	Conducting internal quality audits to ensure mandates and/or expectations set by the Department    and partnering agencies are regularly met; provide guidance and recommendations to meet the goals    of educational components and work closely with providers and Departmental staff when    deficiencies are identified in order to develop action plans;  Ã¢Â€Â¢	Assisting with the planning and execution of extra-curricular activities and/or events planned    by providers as a way to incentivize young adults and adults; Ã¢Â€Â¢	Actively participate in support/multidisciplinary teams to support the advancement of young adult    and adults in RMAS; Ã¢Â€Â¢	Preparing, submitting and monitoring reports as required by the Department to include, but not    limited to: the MFMR, Indicators Report, and operational weekly, monthly, and quarterly reports;  Ã¢Â€Â¢	Assisting with the preparation and facilitation of internal and/or interagency training sessions that    would result in a stronger operation of services, as well as partnerships;  Ã¢Â€Â¢	Perform related duties as assigned.</t>
  </si>
  <si>
    <t>1. A baccalaureate degree from an accredited college or university with specialization in public or business administration, sociology, criminology, mathematics, statistics, or related fields; or    2. An associate degree from an accredited college in public or business administration, sociology, criminology, mathematics, statistics, or a closely related field and two years of full-time satisfactory experience in public or business administration, community relations, social work, mathematical or statistical research; or    3. A four-year high school diploma or its educational equivalent approved by a State's Department of Education or a recognized accrediting organization, and four years of Full-time satisfactory experience as described in Ã¢Â€Âœ2Ã¢Â€Â above; or     4. A satisfactory combination of education and/or experience which is equivalent to Ã¢Â€Âœ1Ã¢Â€Â, Ã¢Â€Âœ2Ã¢Â€Â, or Ã¢Â€Âœ3Ã¢Â€Â above. College education may be substituted for up to two years of experience on the basis of 30 semester credits for one year of experience. However, all candidates must have a four year high school diploma or its educational equivalent.    For Assignment Level II and III, in addition to meeting the qualification requirements above, one additional year of the experience described in Ã¢Â€Âœ2Ã¢Â€Â above is required for Assignment Level II and two additional years of experience for Assignment Level III    For Assignment Level II and III, in addition to meeting the qualification requirements above, one additional year of the experience described in Ã¢Â€Âœ2Ã¢Â€Â above is required for Assignment Level II and two additional years of experience for Assignment Level III.</t>
  </si>
  <si>
    <t>Ã¢Â€Â¢	Ability to organize and administer projects with non-agency partners;  Ã¢Â€Â¢	Excellent written and oral communication skills, interpersonal skills, problem-solving and decision-making skills;  Ã¢Â€Â¢	Microsoft Office (Word, Excel, Outlook, PowerPoint) proficiency.</t>
  </si>
  <si>
    <t>Candidates must be permanent in the title of Program Specialist to apply for this position.</t>
  </si>
  <si>
    <t>For City employees: Go to Employee Self-Service (ESS) - www.nyc.gov/ess and search for Job ID# 479039 For all other applicants: Go to https://a127-jobs.nyc.gov and search for Job ID# 479039 Submission of a resume is not a guarantee that you will receive an interview. Only candidates under consider will be contacted.</t>
  </si>
  <si>
    <t>TAX COMMISSION</t>
  </si>
  <si>
    <t>City Assessor/Hearing Officer</t>
  </si>
  <si>
    <t>CITY ASSESSOR (I,II,IIIA,IIIB)</t>
  </si>
  <si>
    <t>Civ Serv &amp; Prov Employees</t>
  </si>
  <si>
    <t>Conduct hearings and makes determinations on applications for correction of real property tax assessments. Evaluate credibility and weight of information presented in support of applications. Responsible for research, analysis, and valuation of all types of properties, for administrative assessment review. May supervise, coordinate, and assign work of subordinate employees and conduct physical inspections of properties when necessary.  Candidates must be experienced in using PC software, particularly Microsoft Outlook, Excel, and Microsoft Word. Familiarize with Department of Finance Property Taxation System (PTS).   Preference will be given to current City employees in Assessor titles with State Board Certification.     Appointments are subject to Office of Management and Budget (OMB) approval.</t>
  </si>
  <si>
    <t>For Positions Not Requiring State Board Certification 1. A baccalaureate degree from an accredited college or university and two years of satisfactory full-time experience in real estate work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Not Requiring State Board Certification    2. An associate degree or 60 semester credits from an accredited college or university and three years of satisfactory full-time experience in real estate work involving the valuation of real property as described in 1 above; or  For Positions Not Requiring State Board Certification  3. A four-year high school diploma or its educational equivalent and four years of satisfactory full-time experience in real estate involving the valuation of real property as described in 1 above; or  For Positions Not Requiring State Board Certification 4. Education and/or experience equivalent to 1, 2, or 3 above. However, all candidates must have at least a four-year high school diploma or its educational equivalent and at least two years of satisfactory full-time related experience.  For Positions Requiring State Board Certification                      1. A four-year high school diploma or its educational equivalent and four years of satisfactory full time experience in an occupation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Requiring State Board Certification                      2. Graduation from an accredited two-year college and three years of the experience described in paragraph 1 above; orpotential sale, using multiple listing reports or other published asking prices is not qualifying experience; or  For Positions Requiring State Board Certification                      3. A baccalaureate degree from an accredited college and two years of the experience described in paragraph 1 above; or  For Positions Requiring State Board Certification above.            4. Education and/or experience equivalent to 1, 2, or 3 above.  A written commitment from the county director that the county will provide training in assessment administration, approved by the State Board, within a six-month period may be substituted for six months of the required experience. However, all candidates must have at least a four-year high school diploma or its educational equivalent and at least 18 months of satisfactory full-time related experience.</t>
  </si>
  <si>
    <t>NEW YORK CITY VACCINE MANDATE requires proof of vaccination.  ***OPEN ONLY TO EMPLOYEES WHO ARE CURRENTLY SERVING A PERMANENT TITLE, You must Clearly State Your Civil Service Status On Your Resume or Cover Letter. All Other Candidates Will Not Be Considered.***  TO APPLY:  Current City Employee: Apply via Employee Self-Service (ESS). Go to Recruiting Activities&gt; Careers and Search Job ID #572975   NOTE: Only Those Candidates Under Consideration Will Be Contacted.   Note: This position is open to qualified persons with a disability who are eligible for the 55-a Program.</t>
  </si>
  <si>
    <t>Deputy Agency Chief Contracting Officer</t>
  </si>
  <si>
    <t>ADM PROC ANAL-NM FRM M1-3</t>
  </si>
  <si>
    <t>8297A</t>
  </si>
  <si>
    <t>OTPS</t>
  </si>
  <si>
    <t>Note:  Only those permanently serving in the Administrative Procurement Analyst title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Deputy ACCO in the Bureau of Procurement and Fiscal Services. The successful candidate will leads a team consisting of  seven (7) direct reports with processing small purchases and M/WBE awards up to $1,000,000. The responsibilities include ensuring agency-wide adherence to the  laws and regulations governing procurements such as those mandated by the Procurement Policy board, the ComptrollerÃ¢Â€Â™s Directives and the City Charter as well as procedures and policies established by the Fire Department. It also includes assigning work to maintain a smooth and orderly workflow, timely processing of requests and promptly addressing/resolving related problems.  Approves bid pricing, reviews and approves bid packages which consist of all documents relevant to a single procurement transaction. Direct and assist staff in performing product market research and Vendor Responsibility Determinations. Train subordinates and assist in the training of Fire Department field staff in the processing of procurement requests identified as Small Purchases.  Respond to requests for information from staff, the public, other agencies or entities by determining information required, performing research, consulting informants, and clearing with superiors in order to provide information or appropriate referral. Leads a team consisting of seven (7) direct reports. Oversee all aspects of procurement for small purchasing.  Assist with procurements for Intergovernmental, Department of Information and Technology (DoITT) and Department of Citywide Administrative Services (DCAS) contracts within FDNY.</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</si>
  <si>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</si>
  <si>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Strong interpersonal skills to work with internal agency staffing, external agencies, oversight agencies, and the vendor community. Thoroughly familiar with NYC Procurement Policy Board Rules, NYC Comptroller's Directives, City and State procurement rules and regulations, Federal rules concerning grant related procurements, the use of PASSport and the City's Financial Management System (FMS). Strong analysis, writing, negotiation, and research skills. Ability to define and address procurement issues in a clear and concise fashion, in writing and orally. Ability to devise creative solutions to accomplish agency objectives.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</si>
  <si>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**As a prospective employee of the City of New York, you may be eligible for federal loan forgiveness programs and state repayment assistance programs. For more information, please visit the U.S. Department of EducationÃ¢Â€Â™s website at StudentAid.gov/PSLF.</t>
  </si>
  <si>
    <t>CITY EMPLOYEES MUST APPLY VIA EMPLOYEE SELF SERVICE https://a127-ess.nyc.gov/</t>
  </si>
  <si>
    <t>Environmental Engineering Intern</t>
  </si>
  <si>
    <t>ENVIRONMENTAL ENGINEERING INTE</t>
  </si>
  <si>
    <t>SHAFT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</si>
  <si>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pollution.Ã‚Â  DEP is the largest combined municipal water and wastewater utility in the country, with nearly 6,000 employees.Ã‚Â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BWSO's Division of Distribution Operations is responsible for ensuring that potable water is delivered at the appropriate pressure and volume to consumers throughout the five boroughs. The Division of Distribution Operations seeks to hire Environmental Engineering Interns for Distribution Engineering (DE), Operational Information Systems (OIS) and Shaft Maintenance (SM).  DE staff work closely with Bureau Field Operations, Bureau of Water Supply (BWS) Water Quality and Bureau of Engineering Design and Construction (BEDC) providing engineering direction. The DE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OIS and SM will participate in the inspections, demolition and / or alteration of premises to ensure compliance with contracts, drawings, specifications, codes, rules and regulations related to environmental engineering projects and programs. The selected candidate may represent the department in meetings with other city agencies, contractors, utilities and citizens groups in matters related to environmental engineering.  A Motor Vehicle Driver License valid in the State of New York is required for this position. Employees must maintain this license for the duration of their employment.</t>
  </si>
  <si>
    <t>1. A Baccalaureate degree in environmental, chemical, mechanical, petroleum, aeronautical, or materials engineering from an accredited college.    A Baccalaureate degree in engineering technology is not acceptable.</t>
  </si>
  <si>
    <t>Environmental Engineering Interns perform work in confined spaces, out in the field and in the office.   DEP is an equal opportunity employer with a strong commitment to the diversity of our organization and workforce.</t>
  </si>
  <si>
    <t>To apply, click the Apply Now button.</t>
  </si>
  <si>
    <t>2023-ODHR-004-HRIS Intern</t>
  </si>
  <si>
    <t>Administration &amp; Human Resources Technology, Data &amp; Innovation</t>
  </si>
  <si>
    <t>HUMAN RESOURCES MANAGEMENT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</si>
  <si>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workforce requirements. We collaborate with employees, management, employee representatives, employee affinity groups, and other City agencies to develop sustainable policies, procedures, and practices. OD&amp;HR ensures our operation is staffed with the best-qualified, developed, and engaged employees.  Under the supervision of the Director of Human Resources Information Services, with great latitude for independent initiative and judgment, the selected candidate will work on all matters pertaining to database administration including but not limited to:  1. Data entry 2. Tracking CRM inquiries 3. Generating Reports 4. Preparing for IT-related meetings 5. Database clean-up 6. Organizing online HRIS files</t>
  </si>
  <si>
    <t>- Student must currently be enrolled at a college/university at the undergraduate level.  - Student must have at least a 2.5GPA (on a 4.0 scale)  - Student must have at least a junior class standing  - Proficient in MS Office Suite - Excellent analytical skills - Strong time management and prioritization skills  Selection Criteria:  - Strong writing skills; effective interpersonal skills;  - Familiarity and/or experience with computers/software;  - Leadership skills; self-motivation; and ability to work well with minimal supervision.</t>
  </si>
  <si>
    <t>ASSISTANT PROJECT MANAGER</t>
  </si>
  <si>
    <t>ASSISTANT MECHANICAL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</si>
  <si>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Mechanical Engineer to be an Assistant Project Manager for the WWCP directorate in Queens, NY. Under supervision, the selected candidate will be an integral project team member responsible for achievement of project goals and milestones, ensuring that all prepared program schedules, reports, and work products conform to the program scope of work.  The selected candidate will support project team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Conducting field investigations and develop solutions to issues 4)	Review and maintain scope, schedule and cost development and management  5)	Contract administration/procurement  6)	Communication with project stakeholders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</si>
  <si>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</si>
  <si>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Ã¢Â€Â¢	Robust knowledge of wastewater treatment systems and equipment  Ã¢Â€Â¢	Knowledge and understanding of codes, standards and design guidelines applicable to wastewater treatment facilities   Ã¢Â€Â¢	Ability to read and understand engineering reports, specifications and drawings  Ã¢Â€Â¢	Excellent communication and writing skills  Ã¢Â€Â¢	This position may require operation of a motor vehicle to perform site visits, equipment testing, inspections, and to attend meetings with project stakeholders. Possession of a valid NYS driverÃ¢Â€Â™s license may be required for this job assignment</t>
  </si>
  <si>
    <t>Forest Pk 80-30 Park Lane Quee</t>
  </si>
  <si>
    <t>QN BORO COMMISSIONER</t>
  </si>
  <si>
    <t>Do you have a Commercial Driver License (CDL)?  NYC Parks seeks candidates for this spring and summer for a rewarding job caring for and maintaining parks and playgrounds for all New Yorkers.  After the summer, potential opportunity for year-round employment!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THIS JOB VACANCY NOTICE IS FOR ASSOCIATE PARK SERVICE WORKER POSITIONS IN QUEENS* MAJOR RESPONSIBILITIES Ã¢Â€Â¢	Under general supervision, drive vehicles and operate motorized equipment in a safe manner to perform assigned duties.  Ã¢Â€Â¢	Maintain tools, equipment and vehicles and ensure they operate in proper working condition.  Ã¢Â€Â¢	Effectively maintain landscape and grounds. Clean and repair facilities and ensure agency rules and regulations are followed.  Ã¢Â€Â¢	Supervise assigned personnel and closely inspect work assignments to ensure all tasks are completed in a timely manner and according to agency specifications.  Ã¢Â€Â¢	Maintain accurate records, track assignments and order necessary supplies.</t>
  </si>
  <si>
    <t>Duration: Spring 2023 up to 9/15/2023  Fees: Hired candidates will be subject to a processing fee of $68.00. Hired candidates who are not currently employed by the City will be subject to an $88.25 background check fee.  References will be required upon request. Only candidates selected for an interview will be contacted.  nyc.gov/parks</t>
  </si>
  <si>
    <t>Parks Employees:	 1) From a Parks computer: Access Employee Self Service (ESS) from the Parks Intranet under Applications or use this link: https://hrb.nycaps.nycnet/. Once in ESS, go to Careers and search for Job ID# 577186. Do not access ESS using nyc.gov/ess from a Parks computer.  Parks &amp; City Employees: 2) From a Non-Parks computer: Access Employee Self Service (ESS) by going to nyc.gov/ess or use this link: https://a127-ess.nyc.gov/. Once in ESS, go to Careers and search for Job ID# 577186.  Include your ERN and Job ID# 577186 on your cover letter and resume.  All other applicants:   Go to nyc.gov/careers/search and search for Job ID# 577186.</t>
  </si>
  <si>
    <t>Queens</t>
  </si>
  <si>
    <t>ADMINISTRATIVE ENGINEER</t>
  </si>
  <si>
    <t>East River &amp; Movable</t>
  </si>
  <si>
    <t>Serve as Engineer-In-Charge (EIC) in the Bureau of Bridge Capital Design and Construction, East River Bridges unit, reporting to the unit Director. The East River Bridges unit manages all capital rehabilitation projects for the Brooklyn, Manhattan, Williamsburg, and Queensboro bridges. As EIC, will direct all functions pertaining to the design and construction of one or more East River Bridge rehabilitation projects.  Supervise, directly and indirectly, engineering, professional, and clerical employees.  Exercise independent judgment and initiative with broad latitude.  Oversee Resident Engineering and Design Support teams assigned to this project. Manage and resolve project issues and take a proactive approach to risk management.  Coordinate with multiple stakeholders including, other DOT units, other City agencies, New York State and other external government agencies.  Coordinate with the Borough Commissioner and OCMC permits office, to develop an overall program for the maintenance and protection of traffic in and around the Bridge. Set goals based on department objectives, evaluating the performance of subordinates and consultants and submitting evaluation reports. Participate in presentations and meetings with elected officials and community groups. Inform the community and elected officials of the work progress and measures being implemented to minimize impacts on the community and serve as liaison to the FHWA and New York State Department of Transportation to ensure the proper engineering coordination. Performs other related duties.</t>
  </si>
  <si>
    <t>1. A valid New York State License as a Professional Engineer and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</si>
  <si>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or more years of full-time satisfactory experience in supervising employees performing construction project management work, with two or more years as a Project Manager or Engineer-in-Charge for a bridge construction project with a value of $100M or more.  Through knowledge of engineering principles.  Ability to improvise and innovate when unusual conditions arise.  Skill in expediting activities through multi-agency procedures.   Candidates with a valid New York State Professional Engineer license are preferred.  License Requirements-Possession of a Motor Vehicle Driver License valid in the State of New York.  Employees must maintain the license during their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</si>
  <si>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LIST. Please indicate on your resume  or Cover Letter.   ** WORK LOCATION- TO BE DETERMINE.   ** THIS IS A LIST CALL REQUEST   * No duplicate applications please.</t>
  </si>
  <si>
    <t>Resumes may be submitted electronically using the following method.  For City employees only, go to Employee Self Service (ESS), Careers, and Search for Job ID# 573310 For other applicants, go to www.nyc.gov/careers and search for Job ID# 573310 Appointments are subject to OMB approval.  Only candidates selected for an interview will be contacted.  No telephone inquiries please.   ** THIS IS A LIST CALL REQUEST</t>
  </si>
  <si>
    <t>To be detrmine.</t>
  </si>
  <si>
    <t>Assistant Commissioner for Government Affairs, Bureau of Government Affairs</t>
  </si>
  <si>
    <t>DIRECTOR OF PUBLIC RELATIONS (</t>
  </si>
  <si>
    <t>OEA - GOVERNMENT AFFAIRS</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</si>
  <si>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ÃƒÂ¢Ã¢Â‚Â¬Ã¢Â€Â from New York City's yellow fever outbreak in 1822, to the COVID-19 pandemic ÃƒÂ¢Ã¢Â‚Â¬Ã¢Â€Â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7,000-plus team members bring extraordinary diversity to the work of public health. True to our value of equity, the NYC Health Department has been a leader in recognizing and dismantling racism's impacts on the health of New Yorkers and beyond. In 2021, the NYC Board of Health declared racism as a public health crisis . With commitment to dismantle systems that perpetuate inequitable power, opportunity and access, the NYC Health Department continues to work in and with communities and community organizations to increase their access to health services and decrease avoidable health outcomes.   The NYC Health Department seeks a dynamic leader to be its Assistant Commissioner for Government Affairs.     DUTIES WILL INCLUDE BUT NOT BE LIMITED TO:  The Assistant Commissioner will manage the Legislative and Community Affairs teams and will work closely with the Press Office and Communications.    Developing and implementing legislative strategies.   Serving as the primary liaison to the Mayor's Office regarding the Department's position on public health and mental hygiene legislation and other sensitive political issues.   Responding to elected officials' and community leader/member requests for information regarding the NYC Health Department's services; preparing agency leadership for city and state hearings.   Developing briefing materials for elected officials and key stakeholders about health and mental hygiene issues and Department priorities.  Preparing agency leadership for city and state hearings; and developing briefing materials for elected officials and key stakeholders about health and mental hygiene issues and Department priorities.   Work with all relevant federal, state, local government leaders to advance the goals of DOHMH.   Provides strategic advice on issues related to policy and politics to Department leadership, including the Commissioner, Chief Operating Officer, and Executive Deputy Commissioner for Mental Hygiene.</t>
  </si>
  <si>
    <t>1. A Baccalaureate degree from an accredited college or university, and five (5) years of responsible experience in public relations, journalism, advertising or in other closely related fields; or  2. A Master's degree from an accredited college or university with specialization in public health, public relations, journalism, or a related field, and three (3) years of responsible experience as above; or  3. A satisfactory equivalent.</t>
  </si>
  <si>
    <t>Strong planning and project management skills. Excellent interpersonal, communications (both oral and written), presentation, editing and research skills.  Exceptional prioritization and time management skills with demonstrated ability to manage a diverse and demanding workload in a fast-paced environment. Ability to build and maintain effective working relationships across programs and with outside agencies.  Solution oriented, with robust problem-solving skills.  Commitment to anti-racism, social justice, and equity Embraces ambiguity and has a willingness to roll up their sleeves High degree of self-awareness, humility, and diplomacy. A self-starter, comfortable working independently as well as in teams.</t>
  </si>
  <si>
    <t>Apply online with a cover letter to https://a127-jobs.nyc.gov/.  In the Job ID search bar, enter: job ID number #  543623.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</si>
  <si>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</si>
  <si>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MEDICOLEGAL ANALYST</t>
  </si>
  <si>
    <t>MEDICOLEGAL ANALYST (LAW DEPT)</t>
  </si>
  <si>
    <t>Health Legal Affairs</t>
  </si>
  <si>
    <t>350 Jay St, Brooklyn  Ny</t>
  </si>
  <si>
    <t>Workers Comp</t>
  </si>
  <si>
    <t>Medicolegal Analysts in the WorkersÃ¢Â€Â™ Compensation Division are responsible for all medically related issues for medical management of workersÃ¢Â€Â™ compensation claims.   Responsibilities include:  Consult managerial and legal staff in regards to medical necessity of treatment as it relates to injured workersÃ¢Â€Â™ injured sites.  The review and prior approval of medications for claimantÃ¢Â€Â™s work related injuries done telephonically, email and through the New York State WorkersÃ¢Â€Â™ Compensation mandated prior authorization medication portal.  The portal is time sensitive and requires prompt review and response.  Any review not made timely may result in an order from the State to dispense medication that may be not related to the claimantÃ¢Â€Â™s job related injury.  Assist examiner and legal staff to determine compensability of treatment as it relates to the claimantÃ¢Â€Â™s work injury and assist with medical case management of claims.  Review and process high value and complicated in-patient billing.  Coordinate with hospital administrators and social workers with the discharge of workersÃ¢Â€Â™ compensation patients and aggressively negotiate rates for sub-acute and/or home care.  Review independent medical examinations to ensure quality control of reports and verify medical examiners panels for proper credentials.</t>
  </si>
  <si>
    <t>1. A valid license as a New York State Registered Professional Nurse and 2 years of satisfactory nursing experience in a hospital environment; or  2. A valid New York State registration as a Physicians' Assistant and 1 year of satisfactory experience as a physician's assistant in a hospital environment.    For assignment to the Worker's Compensation Division candidates will be required, in addition to meeting the minimum requirements, to possess an ICD9CM coding certificate or one year of equivalent experience.</t>
  </si>
  <si>
    <t>Click Apply Now.</t>
  </si>
  <si>
    <t>Associate Project Manager, Agency Planning and Implementation - Large Buildings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</si>
  <si>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Associate Project Manager, Agency Planning and Implementation Ã¢Â€Â“ Large Buildings will sit within DEMÃ¢Â€Â™s Operations Unit, which is responsible for delivering energy efficiency and clean energy projects across the City. Under the direction of the Senior Program Manager/Sector Lead Ã¢Â€Â“ Large Buildings, the Associate Project Manager, Agency Planning &amp; Implementation Ã¢Â€Â“ Large Buildings will be charged with working with DEM staff and agency staff to meet energy and emissions reduction performance targets for the agencies falling within their sector group. The targets have been established under the CityÃ¢Â€Â™s LL97 Action Plan and include emissions reduction targets for 2025 and 2030.  The Associate Project Manager will be charged with responsibilities including, but not limited to, the following:  1. Energy Project Identification and Planning  Support energy project planning including coordinating regular planning meetings with agencies to scope projects, review energy audit reports, provide supporting analysis to complement identified energy projects, recommend measures for agency implementation, and support DEM capital and expense grant program applications  2. Integrated Capital Planning  Support integrated capital planning with partner agencies to incorporate identified energy efficiency and renewable energy projects into agency capital plans by working with agency capital budget teams, agency capital project managers, and agency energy personnel  3. Project Administration  Support energy project administration including assisting with budgeting, project tracking utilizing DEM project management software, field inspections (site visits), and collection and review of project close-out documentation  4. Project Management  Work with agencies to ensure timely completion and high-quality project execution, including confirming that projects comply with emission reduction objectives and measurement and verification protocols  5. Intra-Division Coordination  Coordination across teams within the Operations Unit, both within and outside of API, and more broadly across teams across DEM</t>
  </si>
  <si>
    <t>Please go to www.nyc.gov/careers or www.nyc.gov/ess for current NYC employees and search for Job ID #546841.  NO PHONE CALLS, FAXES OR PERSONAL INQUIRIES PERMITTED.  NOTE: ONLY THOSE CANDIDATES UNDER CONSIDERATION WILL BE CONTACTED.</t>
  </si>
  <si>
    <t>Fiscal Analyst - Accounts Payable for the Division of HPD Tech</t>
  </si>
  <si>
    <t>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</si>
  <si>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Your Impact:  As the Accounts Payable Analyst for the Division of HPD Tech, your role will be key to ensure that vendors working on key projects receive payments on time. This assists to continue with the agencyÃ¢Â€Â™s goal to provide affordable housing and ensure the safety of our communities by responding to important mandates.  Your Role:  Your role will be key in tracking the payment cycle from request of payment through the liquidation on the vendorÃ¢Â€Â™s end.   Your Responsibilities:  Ã¢Â€Â¢	Process, reconcile and track payments and expenditures. Ã¢Â€Â¢	Work with vendors to resolve discrepancies and complex issues. Ã¢Â€Â¢	Perform analysis and review contract funding to ensure appropriate contract management action is taken Ã¢Â€Â¢	Work with HPDTech Product Directors and/or Project Managers to complete contract performance evaluations, if applicable upon complete of contract term. Ã¢Â€Â¢	Perform other tasks assigned by supervisor</t>
  </si>
  <si>
    <t>Ã¢Â€Â¢	Excellent writing, interpersonal, customer service and presentation skills. Ã¢Â€Â¢	Knowledge of Microsoft Word, Excel, and Outlook highly preferred. Ã¢Â€Â¢	Ability to adapt to a fast-paced work environment. Ã¢Â€Â¢	Strong organizational skills.</t>
  </si>
  <si>
    <t>Recreation Director</t>
  </si>
  <si>
    <t>RECREATION DIRECTOR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</si>
  <si>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The DOC seeks to recruit Recreation Program Coordinators that will assist with the development and implementation of appropriate leisure activities to be incorporated into the programsÃ¢Â€Â™ plan.  Selected candidates will participate in organized group activities that develop positive group dynamics, while productively occupying inmates with activities of interest.  Under supervision of the Recreation Supervisor, these recreation program coordinators will be responsible for following: Ã¢Â€Â¢	Enabling inmates to engage in organized physical recreational activities which contributes to increased health and less stress Ã¢Â€Â¢	Planning and executing the recreational program of an assigned area in accordance with the needs and interests of inmates Ã¢Â€Â¢	Determining recreational needs of targeted groups Ã¢Â€Â¢	Evaluating program effectiveness and serves as an integral part of the recreation team Ã¢Â€Â¢	Eliciting participation in the development and implementation of these activities Ã¢Â€Â¢	Conducting periodic inspections of equipment and facilities Ã¢Â€Â¢	Other duties as assigned</t>
  </si>
  <si>
    <t>1. A baccalaureate degree from an accredited college including or supplemented by 24 credits in recreation, physical education, dance, fine arts, applied arts (including therapy), group work, group dynamics, and community organization, at least 18 credits of which must be in recreation, physical education, dance, fine arts and applied arts (including therapy); or  2. A baccalaureate degree from an accredited college plus one year of full-time paid experience in planning, coordinating and supervising recreation programs; or  3. A four-year high school diploma or its educational equivalent and a combination of education and experience that is equivalent to five years of experience required in 2 above. College education leading to a degree may be substituted for the required experience on the basis of 30 credits for one year of experience. However, all candidates must have at least one year of experience or 24 credits in recreation, physical education, dance, fine arts, applied arts (including therapy), group work, group dynamics, and community organization, at least 18 credits of which must be in recreation, physical education, dance, fine arts and applied arts (including therapy).</t>
  </si>
  <si>
    <t>For City employees: Go to Employee Self-Service (ESS) - www.nyc.gov/ess and search for Job ID# 529064 For all other applicants: Go to https://a127-jobs.nyc.gov and search for Job ID# 529064 Submission of a resume is not a guarantee that you will receive an interview. Only candidates under consideration will be contacted.</t>
  </si>
  <si>
    <t>Supervising Attorney Ã¢Â€Â“ Appeals, Recruitment, Training and Seizures</t>
  </si>
  <si>
    <t>31-00 47 Ave, 3 FL, LIC NY</t>
  </si>
  <si>
    <t>Prosecution Division</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</si>
  <si>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Under the leadership of the Associate Commissioner and Managing Attorney for Prosecution, and the direct supervision of the Senior Supervising Attorney, the Supervising Attorney of the Appeals, Recruitment, Training and Seizures (ARTS) Unit will assist the Senior Supervising Attorney in the management of the ARTS Unit and will primarily focus on overseeing the divisionÃ¢Â€Â™s unlicensed for-hire activity enforcement, including  the prosecution of the agencyÃ¢Â€Â™s seizure matters, the filing of vehicle forfeiture proceedings in civil court and coordinating with external departments to ensure the imposition of TLC sanctions for violators.  The Supervising Attorney of ARTS will prepare monthly reports/summaries of recent appeal decisions, as well as supervise and provide general guidance to, and monitor the performance of, attorneys assigned to review and appeal TLC summonses dismissed at the Office of Administrative Trials and Hearings. The Supervising Attorney will also participate in completing special project assignments, coordinate with TLC enforcement staff and other law enforcement departments to conduct special training for officers, and assist in training new attorneys.</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</si>
  <si>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t>
  </si>
  <si>
    <t>Supervisor of Stockworker</t>
  </si>
  <si>
    <t>SUPERVISOR OF STOCK WORKERS</t>
  </si>
  <si>
    <t>24-55 Bklyn Qns Expy Woodside</t>
  </si>
  <si>
    <t>Office Of Facilities Mgmt</t>
  </si>
  <si>
    <t>MUST BE SERVING PERMANENTLY IN THE SUPERVISOR OF STOCK WORKERS TITLE OR IN A COMPARABLE PERMANENT TITLE TO APPLY.  The TLC's Admin. Services Division is comprised of six facilities: Beaver Street, College Point, Woodside, LIC, Staten Island &amp; JFK Airport. The Admin. Services Division is solely responsible for providing the most efficient &amp; cost-effective support, maintenance &amp; operation of all TLC fleet vehicles &amp; fueling site. Admin. Services also provides an uninterrupted flow of inventory and supplies at each facility to operate &amp; maintain adequate quality standards that include planning, control of production and procurement plans.  The Division staff also works with the Department of Records &amp; Information Services (DORIS) to manage and preserve recorded information according to professional standards and best practices, while implementing strategies to ensure it remains accessible.  The Administrative Services Division is seeking supervisory personnel for the College Point facility, the duties include, but are not limited to:  1)	Inspect facility to note general condition and necessity for repairs. Conduct daily inspection of facility for HVAC, plumbing, maintenance, and supplies. Address and manage all issues of concern in a timely manner including placing service calls to building management. 2)	Performance evaluation and timesheet approval.  Conduct and manage performance evaluations for staff and approve and submit timesheets in accordance with agency time and leave policy and procedures. 3)	Stock and Inventory, coordinate all aspects of the supply chain to include planning, productivity and maintaining efficient levels of merchandise. Manage staff responsible for ordering, storing, merchandising, and distributing supplies as necessary. 4)	Security Management: Administer and maintain the overall security operations and post orders of Security Operations as it pertains to the Taxi and Limousine Commission. Plan and coordinate security operations for specific events and coordinate staff when responding to alarms and emergencies. 5)	Building Management: Oversee the building systems including mechanical, electrical, and plumbing services that affect our area of operations.  Collaborate with building contractors and vendors for delivery of services for completion of the overall departmental functions. 6)	Space Management: Plan best allocation and utilization of space and resources during relocations, moves and new hire occupancy. Manage and lead changes to ensure minimum disruption. 7)	Operations: Manage the facility staff and provide appropriate level of staff training, setting performance benchmarks (SOPs and policies) and managing staff career development, work schedules and identifying areas for improvement. Conduct regular meetings with staff to discuss various issues in facility operation. Serve as the initial point person to address usersÃ¢Â€Â™ concerns and conflicts.</t>
  </si>
  <si>
    <t>Two years of full-time satisfactory experience performing storekeeping activities, at least one year of which must have been in a supervisory capacity.</t>
  </si>
  <si>
    <t>Ã¢Â€Â¢	1-2 years of relevant supervisory experience   Ã¢Â€Â¢	Proficiency in Microsoft Office Programs  Ã¢Â€Â¢	Experience in Inventory Management   Ã¢Â€Â¢	Availability to work a flexible schedule  Ã¢Â€Â¢	Commitment to teamwork and the ability to work independently  Ã¢Â€Â¢	Great management, analytical, organizational, communication and interpersonal skills</t>
  </si>
  <si>
    <t>12:00 am Ã¢Â€Â“ 8:00am</t>
  </si>
  <si>
    <t>31-89 123rd Street, College Point, NY 11354</t>
  </si>
  <si>
    <t>Investment Officer- Alternative Credit</t>
  </si>
  <si>
    <t>INVESTMENT MANAGER (COMPTROLLE</t>
  </si>
  <si>
    <t>Asset Management</t>
  </si>
  <si>
    <t>The New York City ComptrollerÃ¢Â€Â™s Office Bureau of Asset Management (BAM) is responsible for oversight of the investment portfolio of the New York City Retirement Systems (Systems), which comprises five pension systems. The SystemsÃ¢Â€Â™ $240 billion portfolio is managed primarily by external investment managers, and is largely invested in publicly traded securities, with growing allocations to private equity, real estate, infrastructure, hedge funds and opportunistic fixed income investments.  The Investment Officer will assist in monitoring BAMÃ¢Â€Â™s Alternative Credit program, comprised of private credit mandates and which currently has a target asset allocation of approximately $12 billion. Under the direction of the Head of the division and the Senior Investment Officer, responsibilities include, but are not limited to, the following:  - Working with the investment team and the SystemsÃ¢Â€Â™ consultants to identify, review and evaluate prospective investment opportunities; conducting due diligence on investment opportunities; overseeing development of internal database of prospective investment opportunities; developing framework for analyzing the historical track record of prospective investment opportunities and other financial analyses; constructing financial models and performing technical analyses;   - Assisting the investment team, the General CounselÃ¢Â€Â™s office, and consultants in negotiating terms and conditions of new investment agreements and other related contracts; and preparing and presenting decision-making documents for internal Investment Committees and Boards of Trustees;  - Monitoring and managing the portfolio of existing investments to ensure compliance with the terms of the limited partnership agreement and other contracts; overseeing development of internal database of existing investments; developing framework for analyzing the performance of existing investments; constructing financial models and performing technical analyses;   - Designing criteria and parameters for research analyses on market trends, strategies, industries, sectors, geographies and other topics as required; insuring the accuracy of partnership reporting, including the financial statements, quarterly reports, notices of distributions, capital calls and investment valuations;  - Participating in limited partner advisory committee meetings, annual meetings and quarterly update calls;  - Utilizing relationships with general partners to monitor fund developments; designing reports to track SystemsÃ¢Â€Â™ investment activity; and assisting in developing agenda for investment conferences and other events; Liaising with multiple internal and external constituencies, including internal risk, legal counsel and cash management teams; external fund managers, consultants, peer institutional investors and industry organizations.  - Preparing presentations, analyses and appendices used in annual implementation and strategic plans; and performing related assignments or special projects as required.</t>
  </si>
  <si>
    <t>1.	A graduate degree from an accredited college or university in business, finance, accounting or a related field, and three (3) or more years of progressively responsible credit-focused experience in investment banking or asset management, or similar experience at a consulting firm or in a closely related area; or,  2.	BS/BA degree from an accredited college with major studies in the fields mentioned above and five (5) or more years of progressively responsible professional experience as described above; or,  3.	A satisfactory equivalent of education and experience mentioned above.</t>
  </si>
  <si>
    <t>- Demonstrated professional investment experience in high yield, bank loans, direct lending, structured products, commercial real estate debt, or stressed and distressed debt;  - Experience in investment manager sourcing and due diligence;  - Experience in portfolio management, structuring and monitoring;  - Experience in producing monthly, quarterly and annual investment materials;  - CFA Charterholder, or progress toward earning the Charter;  - Proficiency in Microsoft Office Suite (Word, Excel and PowerPoint);  - Excellent accounting, writing, presentation, interpersonal, communication and organizational skills.</t>
  </si>
  <si>
    <t>TO APPLY, GO TO: Employment Opportunities at www.comptroller.nyc.gov  The selected candidate will be subject to the financial disclosure requirements of the office's Personal Trading Policy.  Note: We appreciate every applicantÃ¢Â€Â™s interest; however, only those under consideration will be contacted. Certain residency requirements may apply. Vacancy notices listed as Ã¢Â€ÂœUntil FilledÃ¢Â€Â will be posted for at least five workdays.</t>
  </si>
  <si>
    <t>Chief Information Officer / Assistant Comptroller of IT Operations</t>
  </si>
  <si>
    <t>ASSISTANT COMPTROLLER</t>
  </si>
  <si>
    <t>M7</t>
  </si>
  <si>
    <t>Engineering, Architecture, &amp; Planning Technology, Data &amp; Innovation</t>
  </si>
  <si>
    <t>Information Systems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</si>
  <si>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Chief Information Officer (CIO) will set the overall technological vision and IT priorities for the agency. Under the direction of the Deputy Comptroller of Administration, and afforded very wide latitude for independent judgment and decision making, the duties and responsibilities of the Chief Information Officer/Assistant Comptroller of IT Operations include, but are not limited to, the following:  Ã¢Â€Â¢ Leads the organizationÃ¢Â€Â™s Information Technology function, builds and manages the infrastructure, technologies, and data that enable digital transformation providing essential support to advance the agencyÃ¢Â€Â™s policy agenda as well as its legally mandated activities.    Ã¢Â€Â¢ Advances the development of the next generation technologies and platforms that support digital transformation, provides interoperability throughout the product portfolio, and continually adapts ITÃ¢Â€Â™s processes and skill sets to ongoing changes in the technology and business landscape. The CIO will operate in a team-oriented environment and coordinate with senior leadership to understand the office needs and develop a comprehensive strategy to address them.     Ã¢Â€Â¢ Supervises approximately 45 professional staff members that lead or perform activities in the following three work units:   1) Operations and Network Services, responsible for maintaining the agencyÃ¢Â€Â™s network and infrastructure, information security, CISCO/VoIP support, service desk, service request management.  2) Applications &amp; Development, which is responsible for managing large scale IT initiatives, portfolio and project management, developing new IT applications, web support and data analytics.  3) Tech Support and Business Continuity, which is responsible for technology procurement, document indexing, and managing the agencyÃ¢Â€Â™s continuity of operations plan.  Ã¢Â€Â¢ Evaluates and advises on improving the agencyÃ¢Â€Â™s IT health, IT-business alignment, IT core competencies/process maturity, and project/services portfolio.   Ã¢Â€Â¢ Identifies what additional training and skills are necessary for IT staff to maintain up to date skills in a rapidly evolving technology environment and oversees the creation of a framework for evaluating technologies, making sourcing and long/short-term budgeting decisions, and creating scalable vendor management processes.   Ã¢Â€Â¢ Provides direct oversight of the implementation and integration of new computer systems and their respective architectures; oversees all hardware and software support for the agency as related to information technology and provides guidance and counsel to executive and other agency staff on new technology initiatives, including change management activities.  Ã¢Â€Â¢ As with any City agency IT division, relationships with the Office of Technology and Innovation (OTI) are critical to cost efficiencies and technological effectiveness. The CIO will build collaborative, effective relationships with various OTI divisions and applicable external industry partners to ensure relevant best practices are adopted. The CIO is also expected to foster constructive working relationships with CIOs in our partner agencies to advance shared goals.  Ã¢Â€Â¢ Performs other related assignments and special projects as may be required.</t>
  </si>
  <si>
    <t>1. BA/BS degree from an accredited college, and six (6) or more years of progressively responsible professional experience leading IT operations in a complex government or private entity, associated with applications programming, systems programming, network operations, computer systems development, data telecommunications, database administration, planning of data/information processing, user services, or area networks; at least three (3) years of this experience must be in a leadership position with significant technology responsibilities in an executive, managerial or supervisory capacity, involving supervision of professional staff performing duties in the areas mentioned above; or,  2. Education and/or experience equivalent to Ã¢Â€Âœ1Ã¢Â€Â above; however, all candidates must have at least three (3) years of experience in a leadership position with significant technology responsibilities in an executive, managerial, or supervisory capacity, involving supervision of professional staff performing duties in the areas mentioned above.</t>
  </si>
  <si>
    <t>Ã¢Â€Â¢ At least ten (10) or more years of professional experience in information systems management at a senior level, with at least 5 years of experience working with executive and board-level personnel;   Ã¢Â€Â¢ Ability to develop strategic initiatives and oversee the development of long-term plans and proposals to support business objectives;   Ã¢Â€Â¢ Working knowledge of service architecture development, business architecture development, business domain analysis, quality standards formation, change management;     Ã¢Â€Â¢ Working knowledge of cloud computing, business intelligence and analytics, Agile and DevOps methodologies;    Ã¢Â€Â¢ Familiarity with City technology guidelines, OTI policies and city procurement and contracting rules;   Ã¢Â€Â¢ Ability to challenge, convince, and manage multiple stakeholders including an executive team composed of non-IT professionals; and,  Ã¢Â€Â¢ Excellent verbal and written communication skills.</t>
  </si>
  <si>
    <t>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</si>
  <si>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Correspondence Coordinator for the Office of Enforcement and Neighborhood Services</t>
  </si>
  <si>
    <t>Property Services Exec Office</t>
  </si>
  <si>
    <t>Agency Description: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works closely with other HPD divisions and outside community partners to identify buildings with violations, develop appropriate strategies to address those properties, and either work with responsible owners to develop a plan to improve conditions and return buildings to firm financial footing and physical health or initiate appropriate enforcement action against owners who fail to comply.  OENS is comprised of seven divisions which work with closely intertwined processes to accomplish the OfficeÃ¢Â€Â™s mission.    Your Role: The Office of Enforcement and Neighborhood Services (OENS) seeks a qualified individual to serve as Correspondence Coordinator/Community Coordinator for a very active Office with a robust correspondence portfolio.   Your Impact:   As the Correspondence Coordinator you will be responsible for but not limited to the following.   Your Responsibilities:  Ã¢Â€Â¢	Draft responses for the Deputy CommissionerÃ¢Â€Â™s signature to a multitude of incoming inquiries from internal and                 external stakeholders, including members of the public, City Hall, Elected Officials and other internal and                 external partners. Ã¢Â€Â¢	Conduct applicable research related to the correspondence or inquiry. Ã¢Â€Â¢	Contact customers and inquiring parties to ensure satisfaction of services has been provided and ensuring that                 all request for information is addressed in a timely manner. Ã¢Â€Â¢	Work in collaboration with all OENS divisions and Agency staff to ensure responses to inquiries are accurate and                handled in accordance with the department's service level agreement. Ã¢Â€Â¢	Prepare draft correspondence to inquiries for submission to approvers for final review. Ã¢Â€Â¢	Troubleshoot complaints and recommend applicable resolutions. Ã¢Â€Â¢	Assist in special projects and research projects as well as other administrative responsibilities as needed. Ã¢Â€Â¢	Based on received correspondence or communications with tenants and owners who are consumers of OENSÃ¢Â€Â™                 services, make recommendations for improvements of overall Office processes.</t>
  </si>
  <si>
    <t>Ã¢Â€Â¢	Excellent judgment  Ã¢Â€Â¢	Strong editing, writing and interpersonal skills Ã¢Â€Â¢	Strong organizational and problem-solving skills Ã¢Â€Â¢	Positive attitude and team-oriented outlook Ã¢Â€Â¢	Creative mindset Ã¢Â€Â¢	Excellent multitasking skills Ã¢Â€Â¢	Critical thinker   Ã¢Â€Â¢	Good time-management skills</t>
  </si>
  <si>
    <t>NYC M/WBE Program Compliance Specialist</t>
  </si>
  <si>
    <t>Only those applicants with permanent civil service status as a Procurement Analyst OR have taken the Procurement Analyst exam are eligible to apply to this job posting, otherwise you will not be considered for an interview. On your cover letter, please include whether you are permanent in the Procurement Analyst title or if you are on the Procurement Analyst 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Unit, Strategic Sourcing, Contract Negotiation Unit, and Scope/Specifications Review Unit.  The Contract Compliance &amp; Opportunities Unit is responsible for ensuring compliance with the enforcement of two Minority &amp; Women Owned Business Enterprise (M/WBE) programs, subcontracting requirements, Equal Employment Opportunities (EEO), Prevailing Wage Compliance and the review and determination of subcontractor approval requests for all DEP contracts.  The Procurement Analyst will take into consideration various factors when reviewing contracts for M/WBE opportunities and subcontractor approval requests on contracts subject to NYCÃ¢Â€Â™s M/WBE Program. By doing so, DEP will comply with Section 6-129 of the administrative code of the city of New York, &amp; guidelines set forth by the MayorÃ¢Â€Â™s Office of M/WBE. The Procurement Analyst will also assist in implementing other important initiatives to increase M/WBE participation on DEP contracts.</t>
  </si>
  <si>
    <t>Excellent Analytical Skills  The ability to handle multiple tasks.   Excellent Interpersonal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</si>
  <si>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Procurement Analyst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</si>
  <si>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35 hours</t>
  </si>
  <si>
    <t>59-17 Junction Blvd Flushing NY 11373</t>
  </si>
  <si>
    <t>CAP. PLAN. - ADMIN.,BLUEBELT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</si>
  <si>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Civil Engineering Interns for the Engineering Division in the following sections: 1.	 Drilling and Excavation Unit (1 position) 2.	Plan Review (4 positions) 3.	Modeling (2 positions) 4.	Capital Drainage (1 position) 5.	Drainage Review (1 position) 6.	Bluebelt (1 positions) 7.	Resiliency Planning (1 positions)  While all of the units work together on different overlapping tasks and responsibilities, the following is a breakdown of the typical tasks and responsibilities of the specific units.  1. Drilling and Excavations:       Ã¢Â€Â¢	Perform triage of different databases and information to verify permits       Ã¢Â€Â¢	Review structural impacts on the existing critical infrastructure       Ã¢Â€Â¢	Perform field inspections       Ã¢Â€Â¢	Monitor and evaluate various vibration and crack monitoring data with respect to critical infrastructure       Ã¢Â€Â¢	Coordinate and communicate with inspectors, contractors, operations divisions   2. Plan Review       Ã¢Â€Â¢	Perform research, investigations, and collection of engineering documents.        Ã¢Â€Â¢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Ã¢Â€Â¢	Assist the Engineer-in-Charge in meetings with the representatives from other City and State agencies and private filing professionals to explain Plan Review requirements.   3. Modeling       Ã¢Â€Â¢	Review of drainage proposal applications for private developments submitted by Consulting Engineers.        Ã¢Â€Â¢	Perform hydraulic calculations for development of drainage plans under the supervision of a professional engineer.       Ã¢Â€Â¢	Build-out and participate in analysis of hydraulic models pertaining to collection systems, surface water, under supervision of a professional engineer.  4. Capital Drainage       Ã¢Â€Â¢	The group is primarily responsible for the development and amendment of the CityÃ¢Â€Â™s drainage plans, which undergo revision in response to zoning changes, new construction, sewer backups          and street flooding complaints and adding new infrastructure.        Ã¢Â€Â¢	The interns will be under the direct supervision of a professional engineer and provides a complete insight into the NYC sewer and water infrastructure.       Ã¢Â€Â¢	The group is also responsible for building and maintenance of citywide collection system and distribution models. The group also develops and runs models for collection systems as well as          for open channel systems in conjunction with the Blue Belt Unit.   5. Drainage Review       Ã¢Â€Â¢	Performing and reviewing hydraulic analysis of new developments to determine capacity of existing sewers system and whether sewers need to be replaced.        Ã¢Â€Â¢	 Meet with potential developers and city agencies to discuss impacts associated with rezonings, street mapping/demapping, etc.  6. Bluebelt       Ã¢Â€Â¢	perform Bluebelt feasibility studies for the creation of new storm water management projects.        Ã¢Â€Â¢	Conduct quantitative research demonstrating the benefits of the Bluebelt program citywide.       Ã¢Â€Â¢	Review design submittals of Bluebelt BMPs from consultants, DEP staff and other governmental agencies.       Ã¢Â€Â¢	Prepare and submit various permit applications to the Environmental Protection Agency, the US Army Corps of Engineers, the NYS Department of Environmental Conservation and other          regulatory agencies.       Ã¢Â€Â¢	Manage the geospatial database of Bluebelt lands and associated assets.        Ã¢Â€Â¢	Prepare maps utilizing GIS software and cost estimates to support acquisitions based on research findings.       Ã¢Â€Â¢	Update the capital plan with revised cost estimates and available funding  7. Resiliency       Ã¢Â€Â¢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Ã¢Â€Â¢	Maintaining the currency and organization of all information related to resilience projects in electronic folders and in the Geographic Information System.       Ã¢Â€Â¢	Tracking the status of reviews of resilience projects including coordinating comments and tracking resolutions.       Ã¢Â€Â¢	Support requests for increases in Bureau expense budgets by developing detailed O&amp;M estimates of resilience projects including task, appropriate civil service titles and person-hours.       Ã¢Â€Â¢	Perform cost-benefit analyses of selected projects.</t>
  </si>
  <si>
    <t>Ã¢Â€Â¢ Experience using Microsoft Office, expertise in Excel is preferred. Ã¢Â€Â¢ GIS and AutoCAD skills preferred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 Ã¢Â€Â¢ Valid driverÃ¢Â€Â™s license</t>
  </si>
  <si>
    <t>The selected candidate may be required to attend meetings and field visits that are outside of the regular working place. The selected candidate may be required to work occasionally after scheduled hours and weekends.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</si>
  <si>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DEPT. OF HOMELESS SERVICES</t>
  </si>
  <si>
    <t>HOTEL OUTREACH SPECIALIST</t>
  </si>
  <si>
    <t>Housing Emergency Ref Op</t>
  </si>
  <si>
    <t>The NYC Department of Homeless Services (DHS) is one of the largest organizations of its kind committed to preventing and addressing homelessness in New York City. Collaborating with other public agencies and not-for- profit partners, the Department of Homeless Services works to prevent homelessness before it occurs, reduce street homelessness and assist New Yorkers to transition from shelter into appropriate permanent housing.  The NYC Department of Homeless Services seeks two (2) Principle Administrative Associate IIÃ¢Â€Â™s to serve as Outreach Specialist within the HERO unit and to assist with the management of the commercial hotel portfolio,the selected candidates will:  Ã¢Â€Â¢Secure hotel reservations and will assist with the billing and reconciliation by interfacing with hotel managers, and central offices, in an effort to build relationships and pitch our business  Ã¢Â€Â¢Coordinate with inspectors to inspect any hotel prior to using, or upon immediate occupancy, and ensure quarterly checks of each hotel for compliance.   Ã¢Â€Â¢ Manage crisis situations, with HERO and Programs on a 24/7 basis for any issues that arise at the hotel and provide direction;  coordinate with Fleet, Administration, Programs, and Providers to ensure proper beds, cribs, and food management.   Ã¢Â€Â¢ Maintain a daily log of hotel use that can be sent to executive teams and used for press inquiries; Match reservations from CARES.    In addition, the selected candidate will be required to work on special initiatives, as needed.</t>
  </si>
  <si>
    <t>-	Excellent verbal and written communication skills -	Advanced Microsoft Office skills</t>
  </si>
  <si>
    <t>APPLICANTS MUST BE PERMANENT IN THE PRINCIPLE ADMINISTRATIVE ASSOCIATE CIVIL SERVICE TITLE.  CLICK Ã¢Â€ÂœAPPLY NOWÃ¢Â€Â BUTTON</t>
  </si>
  <si>
    <t>Sunday Ã¢Â€Â“ Thursday, 10am Ã¢Â€Â“ 6pm Tuesday Ã¢Â€Â“ Saturday, 10am Ã¢Â€Â“ 6pm</t>
  </si>
  <si>
    <t>FINANCIAL INFO SVCS AGENCY</t>
  </si>
  <si>
    <t>JOB ADMIN ANALYST</t>
  </si>
  <si>
    <t>5 Manhattan West</t>
  </si>
  <si>
    <t>OPS/FS/Operations Support</t>
  </si>
  <si>
    <t>The Financial Information Services Agency and the Office of Payroll Administration (FISA-OPA) has a vacancy for a Job Admin Analyst. Reporting directly to FISA's Financial Systems Job Administration Director, the candidate will be responsible for the submission of jobs in production and test environments, tracking of the status of submitted jobs, escalation to Level 2 support during failure scenarios, as well as additional tasks related to the creation and continued enhancement of financial system job schedules.  The Job Admin Analyst will perform Tier 1 production support for FMS/3 supported production applications, as well as Tier 1 support for the FMS/2 Budget support. Said applications reside on UNIX and IBM Mainframe platforms. The suite of applications supported, includes, but is not limited to the following enterprise systems: PIP, IF A, VEND EX, City Wide Accounting and FMS Budget. Job administration duties span FISA's mainframe and UNIX platforms.  Responsibilities include: The primary tool(s) used by the candidate will be the desktop based tool- CA Workload Automation (aka d-series). The candidate will run batch job streams via the CA Workload Automation (d-series), and must understand and be able to verify job condition codes for validations. The candidate will interact with all support groups in problem determination and resolutions. The work will be performed in multiple development and test environments and also on production systems - and the candidate will be expected to differentiate job streams and prioritize workloads as directed. The candidate will be expected to gain a deep understanding of the interaction between the IBM mainframe and the various AIX Servers (and the various intra system job relationships).  Additional tools used on a day-to-day basis as part of their job duties include: CA-Agents, CA-Adapter, Microsoft Outlook, ClearQuest, and Attachmate to access IBM Mainframe z/OS, RMDS to access mainframe reports, putty and winscp to access AIX Operating systems. The primary applications supported are Enterprise wide financial applications - but the other business systems may be supported as directed.</t>
  </si>
  <si>
    <t>Ã¢Â€Â¢ Demonstrated ability to monitor the health of running of job flows (e.g., stalled/late flows or batch job condition codes) using the CA Workload Automation/d-series, or comparable Scheduling Automation Software. Ã¢Â€Â¢ Ability to schedule and process ad hoc requests in AIX and mainframe environments as requested - using the tools above. Ã¢Â€Â¢ Demonstrated ability to learn the CA Workload Automation/ d-series tools. Ã¢Â€Â¢ Candidate should have in-depth knowledge of the IBM Mainframe, z/OS Processes, such as JCL; IBM UTILITIES; working knowledge of ISPF. Ã¢Â€Â¢ The candidate will be expected to have knowledge of the UNIX Shell scripting and debugging capabilities. Ã¢Â€Â¢ Strong diagnostic and problem solving skills. Ã¢Â€Â¢ Ability to plan, manage and work independently with minimal direction. Ã¢Â€Â¢ Process Backups/Restores as required. Ã¢Â€Â¢ Helpful to have experience with Advantage Financial applications. Ã¢Â€Â¢ 5 years' experience working on ADC/Unix and mainframe platforms running and monitoring critical production batch processes. Ã¢Â€Â¢ 5 years of experience with hands-on work with executing and performing preliminary troubleshooting activities involving: scheduler, batch processes, and cycle flows. Ã¢Â€Â¢ 5 years' experience escalating and documenting critical job failures and schedule problems.</t>
  </si>
  <si>
    <t>P-201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</si>
  <si>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550030. Current NYC employees may apply via Employee Self Service (ESS). While all complete applications will be given consideration, only candidates selected for an interview will be contacted by FISA-OPA.</t>
  </si>
  <si>
    <t>07:30 am - 08:00 pm. 3 days per week w/ additional rotating Sunday shift every 4 weeks.</t>
  </si>
  <si>
    <t>Audit Supervisor (Engineering Audits)</t>
  </si>
  <si>
    <t>Engineering, Architecture, &amp; Planning Finance, Accounting, &amp; Procurement</t>
  </si>
  <si>
    <t>161 William St  New York N Y</t>
  </si>
  <si>
    <t>Financial Audit</t>
  </si>
  <si>
    <t>The Bureau of Audit (Bureau) is responsible for conducting audits and other analyses of City-funded operations in accordance with the New York City Charter and Generally Accepted Government Auditing Standards (GAGAS). The BureauÃ¢Â€Â™s Engineering Audit division includes professionals with engineering, architectural, construction and accounting backgrounds who conduct engineering performance audits of City agenciesÃ¢Â€Â™ construction and capital programs, activities, and contracts.  The Bureau is seeking to hire a highly motivated professional with experience in the fields of engineering, architectural, construction/construction project management, or construction audit for the Audit Supervisor position.  Under the direction of the Audit Manager, Engineering Audit Division, duties and responsibilities include, but are not limited, to the following:  Ã¢Â€Â¢ Supervise and coordinate the work of one or more audit teams within the Division and ensure the timely progression of the audit engagements;  Ã¢Â€Â¢ Work closely with the audit staff to ensure the proper development and implementation of audit programs and procedures necessary to achieve audit objectives;  Ã¢Â€Â¢ Provide timely and appropriate assistance, direction, training, resources and reference materials to the audit teams in the planning and conducting of audits and their associated materials, work papers, records, etc.;  Ã¢Â€Â¢ Work closely with staff auditors to identify audit criteria, assess internal controls, and develop all five elements of a finding;  Ã¢Â€Â¢ Ensure all analyses are accurate, well documented, and relevant to the audit objectives, findings, and conclusions;  Ã¢Â€Â¢ Act as the DivisionÃ¢Â€Â™s representative in the field and as liaison between the ComptrollerÃ¢Â€Â™s Office and the agency/entity being audited;  Ã¢Â€Â¢ Prepare audit reports, written communication and audit updates; and,  Ã¢Â€Â¢ Perform other related work, special studies, or assignments as may be required.</t>
  </si>
  <si>
    <t>Ã¢Â€Â¢ Degree in electrical engineering is desirable;  Ã¢Â€Â¢ A valid Professional Engineer, Registered Architect, or Certified Public Accountant license;  Ã¢Â€Â¢ A valid Certified Internal Auditor (CIA) or Certified Fraud Examiner (CFE) certification;  Ã¢Â€Â¢ Excellent analytical, interpersonal, communication, organizational and project management skills;  Ã¢Â€Â¢ Strong data analytics skills;  Ã¢Â€Â¢ Familiarity with NYC infrastructure including maintenance requirements, Codes, Laws, Directives, construction contracts, contract administration practices, and performance measures;  Ã¢Â€Â¢ Project management practices, Microsoft Office Suite proficiency and experience with project management and audit management/GRC software;  Ã¢Â€Â¢ Familiarity with City systems such as FMS, PASSPort, APT, OAISIS, etc.</t>
  </si>
  <si>
    <t>Parks Enforcement Patrol</t>
  </si>
  <si>
    <t>URBAN PARK RANGER</t>
  </si>
  <si>
    <t>105 St &amp; 5 Ave</t>
  </si>
  <si>
    <t>Arsenal North Peps</t>
  </si>
  <si>
    <t>Parks Enforcement PatrolÃ¢Â€Â™s (PEP) mission is to provide a safe and clean environment for all New Yorkers to enjoy. PEP officers are uniformed, shielded officers who provide security and safety in city parks, provide information about Parks rules to patrons, and safeguard ParksÃ¢Â€Â™ wildlife and facilities. PEP officers are empowered to issue summonses for violations and to make arrests. In addition to regular patrols, PEP patrols city parks by bicycle, horseback, and on scooters.   Major Responsibilities	 Ã¢Â€Â¢ 	Under supervision, perform patrols of park facilities as part of a highly visible uniformed division. Ensure the safety and enjoyment of park users and the protection and stewardship of parks property.  Ã¢Â€Â¢ 	Issue summonses for the violation of park rules and regulations; may detain or arrest violators of City and State laws.  Ã¢Â€Â¢ 	Provide first aid and emergency response to park patrons.  Ã¢Â€Â¢ 	Assist in the inspection of concessionaires to ensure compliance with provisions of health and sanitary codes.  Ã¢Â€Â¢ 	Staff Recreation Centers, greet visitors and disseminate information regarding Park Rules &amp; Regulation, health &amp; safety hazards and park events to the public.  Ã¢Â€Â¢ 	Escort individuals and provide security at special events, such as marathons, parades, concerts and related presentation.  Ã¢Â€Â¢ 	Disseminate information regarding rules and regulations, health and safety hazards and park events to the public.  Ã¢Â€Â¢ 	May be assigned to work on any tour in any borough.</t>
  </si>
  <si>
    <t>1. An associate degree or completion of 60 college-level semester credits from an accredited college or university, accredited by regional, national, professional or specialized agencies recognized as accrediting bodies by the U.S. Secretary of Education and by the Council for Higher Educational Accreditation (CHEA); or  2. A four-year high school diploma or its educational equivalent approved by a StateÃ¢Â€Â™s Department of Education or a recognized accrediting organization and one year of full-time satisfactory experience in one of the following: law or code enforcement; security; ecology; or as an environmental instructor or ranger in a recognized park, recreation or ranger program, cultural institution or accredited school; or  3. A satisfactory combination of education and experience that is equivalent to Ã¢Â€Âœ1Ã¢Â€Â or Ã¢Â€Âœ2Ã¢Â€Â above. College education may be substituted for the required experience in Ã¢Â€Âœ2Ã¢Â€Â above on the basis of 5 semester credits for 1 month of experience. Experience working as a clerk or secretary is not acceptable.    Special Patrolman Requirement: At the time of appointment, you must meet the following qualifications for Special Patrolman status (a status given by the New York City Police Department pursuant to Title 38, Chapter 13 of the Rules of the City of New York):  Ã¢Â€Â¢ must be twenty-one years of age or older,  Ã¢Â€Â¢ a citizen of the United States  Ã¢Â€Â¢ a resident of New York City  Ã¢Â€Â¢ have no record of convictions for any felony or for any serious offence against public safety (as defined in the New York State Penal Law),  Ã¢Â€Â¢ if discharged from military service, the discharge must not have been dishonorable, and  Ã¢Â€Â¢ be of good moral character.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Urban Park Ranger. Candidates will be examined to determine whether they can perform the essential functions of the position of Urban Park Ranger.   Where appropriate, a reasonable accommodation will be provided for a person with a disability to enable him or her to take the examination, and /or to perform the essential functions of the job.</t>
  </si>
  <si>
    <t>Preferred applicants have passed Urban Park Ranger Civil Service Examination (Exam No. 9055). 1. 	BachelorÃ¢Â€Â™s degree. 60 college credits in Criminal Justice, Environmental Studies, Security Management, Emergency Management or a related field. 2. 	Excellent oral/written communication skills.</t>
  </si>
  <si>
    <t>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</si>
  <si>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570423. Do not access ESS using nyc.gov/ess from a Parks computer.  Parks &amp; City Employees: 2) From a Non-Parks computer: Access Employee Self Service (ESS) by going to nyc.gov/ess or use this link: https://a127-ess.nyc.gov/. Once in ESS, go to Careers and search for Job ID#570423.    Include your ERN and Job ID# 570423 on your cover letter and resume.  All other applicants: Go to nyc.gov/careers/search and search for Job ID# 570423.</t>
  </si>
  <si>
    <t>Director</t>
  </si>
  <si>
    <t>INFRA/CONSTR. MGMT2/EXECUTIVE</t>
  </si>
  <si>
    <t>Only candidates who are permanent in the Administrative Engineer title, or those who are reachable on the agencyÃ¢Â€Â™s Promotional List (Exam #1506), or the Open-Competitive List (Exam #1122)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Director. Under the supervision of the Assistant Commissioner, the Director will be responsible for an annual capital program comprised of approximately 50 - 60 field site projects with a total value of $800 million. The selected candidate will manage technical and professional construction staff responsible for overseeing capital-funded sewer, water main, roadway, public plazas, retaining wall, security installations, sustainable Infrastructure, and resiliency projects. In addition, the Director will review construction plans, coordinate with client agencies to resolve any operational field problems involving design, ensure contract compliance and payment of contractors, and schedule and perform final field site inspections. The selected candidate will also participate in various agency taskforces relating to new initiatives in change orders, project record keeping, and quality assurance.</t>
  </si>
  <si>
    <t>Candidate should have at least four years of experience in construction management, administration, or supervision; possess excellent verbal and written skills. Knowledge of the City's infrastructure system and experience in roadway, sewer, and water-main design is preferred.</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</si>
  <si>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</si>
  <si>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Design Reviewer (Bid Packaging)</t>
  </si>
  <si>
    <t>PUB BLDGS/A+E/SPECS+BID PACK.</t>
  </si>
  <si>
    <t>Only permanent candidates in the Project Manager title or those who are reachable on the Open-Competitive list (Exam #0126) may apply. Please include a copy of your Notice of Result card or indicate if you are already permanent in the title. Failure to do so will result in your disqualification.  The Department of Design and Construction, Division of Public Buildings seeks a Design Reviewer to work within the Specifications and Bid Packaging Unit.  The candidate will be responsible for assisting in the preparation of Bid Package documents for  Capital Construction projects and ensuring that consultants submit the required documents in the mandated format; reviewing/ editing Design Consultant Specifications and all other Bid Package documents, and transmitting review comments to DDC Project Managers; assisting in the packaging of Bid Packages into the requisite volumes for review in PASSPort; coordinating with the technical AE Review team; and  reviewing/ editing Bid Addenda prepared and edited by the Design Consultants and DDC Project Managers. Selected candidate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</si>
  <si>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Ã¢Â€Âœ1Ã¢Â€Â above; or  3. A four year high school diploma or its educational equivalent plus any combination of the experience and/or college education as described in Ã¢Â€Âœ1Ã¢Â€Â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</si>
  <si>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Candidates should have the ability to manage construction managers; complete multiple multi-trade projects on schedule; possess strong computer, organizational, verbal, and written communication skills; and must be attentive to details.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</si>
  <si>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</si>
  <si>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30-30 Thomson Ave LIC NY 11101</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</si>
  <si>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WebSphere administrator is part of the Web Development and Architecture Unit located at the Department of Correction headquarters in East Elmhurst, New York. This unit supports the agency's technological objectives which offers the potential to improve the quality of life for people in custody and help make correctional staff jobs safer and more streamlined. The WebSphere administrator will be working on some of our state-of-the-art projects such as Inmate tracking and Inmate Management, Employee scanning and scheduling. The New York City Department of Correction is seeking a candidate to serve as a Senior WebSphere administrator.  Responsibilities will include but are not limited to:  Ã¢Â€Â¢	Responsible for the installation, maintenance, and configuration of our Middleware infrastructure (IBM WebSphere, Tomcat application servers).  Ã¢Â€Â¢	Ability to self learn, administer and maintain application servers that DOC procures for future mission critical applications (Both Inhouse and vendor procured). Ã¢Â€Â¢	Work as part of large-scale enterprise IT organization supporting mission critical data warehouse databases. Ã¢Â€Â¢	Coordinate with other IT groups and departments in the resolution of problem calls. Ã¢Â€Â¢	Strong and articulate verbal and written communication skills.</t>
  </si>
  <si>
    <t>Ã¢Â€Â¢ 8+ years of experience in administering IBM WebSphere and Tomcat application servers. Ã¢Â€Â¢	Excellent problem-solving skills and attention to detail and a self learner. Ã¢Â€Â¢	Strong and articulate verbal and written communication skills. Ã¢Â€Â¢	Provide 24x7 production support is required. Ã¢Â€Â¢	Experience in administration of other IBM middleware products such as IBM MQ, IBM HTTP Server, Message Broker, Cognos. Ã¢Â€Â¢	Strong experience and in-depth knowledge of installing, administering and maintaining IBM WebSphere application servers. Ã¢Â€Â¢	Strong experience in maintenance of https web servers/load balancers. Ã¢Â€Â¢	Experience in deploying web-based applications in a clustering environment. Ã¢Â€Â¢	Experience with performance testing of web applications to determine memory utilization, GC for WebSphere application servers.  Ã¢Â€Â¢	Ability to do performance tuning of WebSphere app server(s)/web server(s) environment. Provide solutions to resolve out of memory issues. Ã¢Â€Â¢	JVM (Java Virtual Machine) heap tuning. Ã¢Â€Â¢	Ability to code in one or more scripting languages such as UNIX Shell Scripting (Bourne, Korn, C and Bash), JACL, JYTHON, Perl. Ã¢Â€Â¢	Proficient &amp; experienced with Tomcat installation, administration and maintenance. Ã¢Â€Â¢	Experience with monitoring tools such as JMeter, HP Load Runner. Ã¢Â€Â¢	Strong experience and in-depth knowledge of RedHat Linux servers.  Ã¢Â€Â¢	Experience with databases such as DB2 and MSSQL server is required. Ã¢Â€Â¢	Analyze all aspects of the existing infrastructure and recommend modifications that will enhance system reliability, availability, serviceability and scalability  Ã¢Â€Â¢	Work with teammates and other teams to identify and address systems problems.  Ã¢Â€Â¢	Perform incident and problem resolution  Ã¢Â€Â¢	Ability to generate reports and troubleshoot system performance</t>
  </si>
  <si>
    <t>For City employees: Go to Employee Self-Service (ESS) -  www.nyc.gov/ess and search for Job ID# 552055 For all other applicants: Go to https://a127-jobs.nyc.gov and search for Job ID# 552055 Submission of a resume is not a guarantee that you will receive an interview. Only those candidates under consideration will be contacted.</t>
  </si>
  <si>
    <t>Public Health Inspector, Bureau of Food Safety and Community Sanitation (BFSCS)</t>
  </si>
  <si>
    <t>Food Safety &amp; Community Sanit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</si>
  <si>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who are permanent in the civil service title of Public Health Sanitarian or those that filed for the most recent Public Health Sanitarian Exam No. 3023 within the filing period From: September 7, 2022 To: September 27, 2022.Ã¢Â€Â  AMENDED  **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Inspecting businesses and other establishments for compliance with New York State and NYC COVID-19 regulations.     Identifying public health concerns and issue summonses to businesses for non-compliance with required COVID-19 standards.     Educating operators on COVID-19 regulations to reduce the spread of the virus and protect employees, customers and the public.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Testifying at Office of Trials and Hearings, and other courts when required. Traveling throughout five boroughs using mass transit.</t>
  </si>
  <si>
    <t>The position draws on technical and scientific skills, as well as effective communication skills.   Candidates should have excellent verbal, written, interpersonal and organizational skills as well as computer skills.</t>
  </si>
  <si>
    <t>Apply online with a cover letter to https://a127-jobs.nyc.gov/.  In the Job ID search bar, enter: job ID number #   561099.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</si>
  <si>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Policy Analyst</t>
  </si>
  <si>
    <t>STRATEGIC INITIATIVE SPECIALIS</t>
  </si>
  <si>
    <t>COMMISSIONERS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</si>
  <si>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 is currently seeking a dynamic individual to serve as a Policy Analyst in the CommissionerÃ¢Â€Â™s Office.   This individual will work closely with agency leadership to fulfill DEPÃ¢Â€Â™s mission and strategic goals. Working closely with a small team of analysts and advisors in the CommissionerÃ¢Â€Â™s Office, the Policy Analyst will be responsible for a variety of tasks in support of the Commissioner:  Ã¢Â€Â¢	Develop written documents, speeches, and slide decks for the Commissioner that communicate DEPÃ¢Â€Â™s mission, goals, and operations that convey complex, technical information accurately in a manner suitable to the general public and non-technical City stakeholders; Ã¢Â€Â¢	Analyze quantitative data across the agency and synthesize into compelling, data-driven narratives that position the agency to advance its strategic priorities;  Ã¢Â€Â¢	Conduct policy research, draft policy recommendations, and present research to internal stakeholders; Ã¢Â€Â¢	Prepare agendas and minutes for Commissioner-level meetings and track follow up actions across the organization;  Ã¢Â€Â¢	Pursue opportunities for the Commissioner to share the agencyÃ¢Â€Â™s accomplishments and future goals with the public; Ã¢Â€Â¢	Act as a point of contact between the agency and external stakeholders, including members of the public, other agencies, and the MayorÃ¢Â€Â™s Office;  Ã¢Â€Â¢	Manage special projects initiated by the Commissioner or Chief of Staff.  Successful candidates will: Ã¢Â€Â¢	Demonstrate excellent analytical abilities, equally comfortable performing quantitative and qualitative analysis; Ã¢Â€Â¢	Bring critical thinking skills and an aptitude for providing analysis under tight deadlines; Ã¢Â€Â¢	Be familiar with strategic planning processes, project management tools, and data-driven analytical approaches; Ã¢Â€Â¢	Excel in a team-oriented environment and develop strong, collaborative relationships with superiors, peers, subordinates across the agency; Ã¢Â€Â¢	Clearly, concisely, and tactfully communicate verbally and in writing with senior agency executives and their staff; Ã¢Â€Â¢	Have strong time management skills and personal initiative, with the ability to manage multiple project workstreams and deadlines;  Ã¢Â€Â¢	Show excellent judgment and discretion with confidential matters.</t>
  </si>
  <si>
    <t>Qualified candidates will have a bachelorÃ¢Â€Â™s degree and 2+ years in business administration, finance, economics, engineering, or a related field.   Qualified candidates must be proficient in the full Microsoft Office Professional Suite, with advanced Excel skills (including macros) and experience in Visio and MS Project.</t>
  </si>
  <si>
    <t>Work experience involving the public sector is preferred but not required.</t>
  </si>
  <si>
    <t>2023-FMC-003-Construction Services Intern</t>
  </si>
  <si>
    <t>FMC - DIRECTORS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</si>
  <si>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Facilities Management and Construction is responsible for the management of DEP facilities support services including  long and short term facilities management  and planning, space management, facility capital project management, facility repairs and alterations utilizing in-house staff and/or contract services, environmental health and safety (EHS) Emergency Action Plan (EAP) facility training, ATF site survey inspections, calculations, diagram drawings, specification reviews/interpretations and report writing.    The selected candidate will prepare, develop and/or review drawings, plans and interpretive detail sketches or layouts, using AutoCAD and various technologies related to architectural plans for the construction and remodeling of DEP structures and installations. The candidate will also be responsible for reviewing, monitoring and evaluating existing technical information in files; evaluating and researching specific problematic information related to environmental health and safety concerns,  metric reporting, record keeping and filing records. Other responsibilities may include data entry, correspondence with vendors, calculating cost estimates and related tasks.</t>
  </si>
  <si>
    <t>- Student must currently be enrolled at a college/university at the undergraduate level majoring in architecture or engineering - Student must have at least a 2.5GPA (on a 4.0 scale)  - Student must have at least a junior class standing   Selection Criteria:  - Strong writing skills; effective interpersonal skills; Demonstrates good design, communication, and organizational skills. - Familiarity and/or experience with computers/software;  familiarity and/or experience with Outlook, Microsoft Excel, Adobe Suite - Leadership skills; self-motivation; and ability to work well with minimal supervision. - Interest in sustainability, science and technology policy and planning, and public works infrastructure management is a plus.</t>
  </si>
  <si>
    <t>Federal Policy Analyst, Fair Housing Policy &amp; Investments</t>
  </si>
  <si>
    <t>Housing Policy</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</si>
  <si>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Policy &amp; Strategy (OPS) leverages its expertise to guide and support HPD and its many Offices in their efforts to deepen their impact, optimize their efficiency, and become more data-driven, compliance-attentive, climate-adaptive, and mission-focused. The Division of Housing Policy (DHP) within OPS conducts rigorous policy analysis, data analysis, research, and evaluation to advance sound and equitable housing policy to advance HPDÃ¢Â€Â™s mission and in service of all New Yorkers. DHP analyzes proposed legislation, develops new policy and programs, supports efforts to reform existing policy and programs, and conducts long-term research, including randomized control trials and the New York City Housing and Vacancy Survey. DHP is a fast-paced, engaged, and ambitious team at the intersection of many of the most important policy issues impacting New York City.   The Fair Housing Policy team will work at the forefront of some of the most challenging housing and affordable housing policy issues to face New York City and the country. Alongside other members of the Division of Housing Policy and colleagues across the agency, the team will focus on confronting discrimination, segregation, and disparities in access to opportunity and on promoting programs and policies that affirmatively further fair housing. They will have the opportunity to work with team members at all levels, as well as engage with the agencyÃ¢Â€Â™s senior leadership. They will work very closely with the Director of FHPI daily in a rigorous, growth-oriented, and supportive environment.   The Federal Policy Analyst will: Ã¢Â€Â¢	Work with teams across the agency and agencies across the city to implement the commitments described in the CityÃ¢Â€Â™s comprehensive fair housing plan, Where We Live NYC;  Ã¢Â€Â¢	Rigorously analyze proposed federal legislation, with particularly focus on alignment with HPDÃ¢Â€Â™s fair housing goals; Ã¢Â€Â¢	Help develop policy for and coordinate compilation of the agencyÃ¢Â€Â™s future assessments of fair housing and other federal compliance reports such as the consolidated plan;  Ã¢Â€Â¢	Report on the CityÃ¢Â€Â™s progress in implementing Where We Live NYC and other federal commitments; Ã¢Â€Â¢	Provide guidance on program and policy design to ensure current and proposed policies and programs affirmatively further fair housing;  Ã¢Â€Â¢	Identify missing policies and tools necessary to advance HPDÃ¢Â€Â™s fair housing priorities and work with teams across the agency to develop robust and evidence-backed policy proposals; Ã¢Â€Â¢	Collect, assess, and synthesize relevant evidence to advance federal fair housing-related legislative and budget priorities; Ã¢Â€Â¢	Collaborate closely within DHP and actively support learning and development across the team; and Ã¢Â€Â¢	Other special projects and initiatives to affirmatively further fair housing, as needed.</t>
  </si>
  <si>
    <t>Strong candidates will also have the following: Ã¢Â€Â¢	Understanding of and interest in housing policy and fair housing law; Ã¢Â€Â¢	Strong written and verbal communication skills; Ã¢Â€Â¢	Strong attention to detail, project management and organization skills; Ã¢Â€Â¢	Creativity, self-awareness, emotional intelligence and grit; Ã¢Â€Â¢	Passion for public service; and Ã¢Â€Â¢	Commitment to advancing equity and inclusion through policy and in the office.</t>
  </si>
  <si>
    <t>***PLEASE NOTE*** Any finalist hired into this position will need to take and pass the next Open-Competitive Associate Housing Development Specialist exam that is posted. In addition, the position is open to applicants who are already permanent in the Associate Housing Development Specialist title, or permanent in another comparable civil service title. Internal candidates must provide proof that they filed for exam #3514 to be qualified.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</si>
  <si>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Legal-Office of the Counsel</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</si>
  <si>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seeks a full-time Agency Attorney in the Bureau of Legal Affairs. Reporting directly to the Assistant Commissioner and Deputy Directors of the General Law Unit, the successful candidate will: Review and draft contracts, agreements and memoranda of understanding; Respond to externally filed Equal Employment Opportunity complaints filed at the Federal, State and City level; Handle matters relating to NY State Civil Service law; Respond to internal inquiries and serve as counsel to FDNY on assigned matters; Represent the Fire Department before Federal, State, and other City Agencies; Serve as liaison to the NYC Law Department in connection with Fire Department and related litigation; Conduct training regarding litigation prevention; Perform other tasks and work as assigned by the Assistant Commissioner and Deputy Directors.</t>
  </si>
  <si>
    <t>Ã¢Â€Â¢Excellent legal judgement, research and writing skills.  Ã¢Â€Â¢Experience handling contracts and agreements.  Ã¢Â€Â¢Working Knowledge of Word, Excel, Access and additional databases.  Ã¢Â€Â¢Ability to work both independently and as a team.  Ã¢Â€Â¢Ability to perform under pressure and respond to deadlines.  Ã¢Â€Â¢Ability to work with non-legal staff and collaborate with other legal Units.  Ã¢Â€Â¢Litigation experience.</t>
  </si>
  <si>
    <t>Clerical Support, Bureau of Environmental Sciences and Engineering</t>
  </si>
  <si>
    <t>Public Health Engineering</t>
  </si>
  <si>
    <t>OPEN TO PERMANENT CLERICAL ASSOCIATE AND THOSE WHO ARE ON THE REACHABLE CIVIL SERVICE LIST ARE ELIGIBLE TO APPLY.  The Office of Radiological Health (ORH) inspects facilities using radioactive by-product materials and facilities with x-ray producing equipment (CT, Fluoroscopy, Mammography, and Linear Accelerators) throughout New York City to ensure compliance with public health and safety regulations at more than 7,000 facilities. This position provides long range vision, strategic planning, and program development for the Radiation program, and will manage the program in accordance with statutory authority, and delegations from, or agreements with NRC, FDA, and EPA and within established budget, and according to city, state and federal regulations. This position will be under the supervision of the Section of Radiation Equipment of the Office of Radiological Health   DUTIES WILL INCLUDE BUT NOT BE LIMITED TO:   Provide customer service to all building owners and facilities (by phone, e-mail and in writing) in submitting required reports to meet regulatory requirements  Perform compliance review, data entry, communication, correspondence and other related activities  Assist in the ORH purchasing activities to meet the program business needs.  Support the day-to-day office functions maintaining inventory office supplies and materials  Respond and prepare FOIL request letters to the public and updates the GCAS system to close-out the case number.  Maintain  electronic and hardcopy files which includes cataloging files to an off-site storage facility and retrieve upon request.</t>
  </si>
  <si>
    <t>Prior office/administration experience and strong organizational skills are required  Excellent oral and written communication skills are required  Strong interpersonal skills are required  Ability to work independently as well as function as a member of a team. Proficiency in computer packages including MS Office applications.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</si>
  <si>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</si>
  <si>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559887.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</si>
  <si>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Human Resources Business Partner</t>
  </si>
  <si>
    <t>Office Of Human Resources</t>
  </si>
  <si>
    <t>The Office of Human Resources is a critical component in managing the agencyÃ¢Â€Â™s most valuable resources, our employees. As a gateway for thousands of current and prospective employees, the Office of Human Resources offers a variety of recruitment support functions, training and development opportunities. In addition, the Office of Human Resources is also the primary resource for payroll management, employment services, civil service support, and application processing and facilitating the onboarding process across 18 different divisions. The Office of Human Resources also works in partnership with ACS program areas and divisions to provide initiatives and services that nurture and develop an environment of employee empowerment, advocacy, and involvement in the organization while attracting and cultivating a diverse dynamic workforce.   The Office of Human Resources is seeking an experienced professional to serve as a Human Resources Business Partner (HRBP), reporting to the Human Resources Business Partner Manager. The HRBP will facilitate the flow of information and human resources activities between the divisions and the Office of Human Resources. The HRBP will ensure that programmatic support, staffing, organizational needs and agency goals are efficiently and expeditiously met.  Responsibilities and duties include:  Ã¢Â€Â¢ Provide strategic and operational human resources advise, coaching, development, and support to assigned divisions and within HR Ã¢Â€Â¢ Communicate and partner with internal and external stakeholders such as: various HR units, PS budget, and oversight agencies to achieve goals and improve processes Ã¢Â€Â¢ Collaborate with the Offices of Employment Law Unit (ELU), Labor Relations and Equal Employment Opportunity (EEO) to develop solutions for employee relation conflicts, and problematic    areas; help develop ideas to prevent and manage conflicts, in addition to assist with improving departmental and organizational structures Ã¢Â€Â¢ Partner and collaborate with other Human Resources unit leaders in order to culturally enhance the work environment and create and establish technically sound business principles and   practices Ã¢Â€Â¢ Identify, analyze, assess, and review the impact of existing and/or new policies and practices to designated divisionsÃ¢Â€Â™ operations and ensure adherence and uniform implementation with the various divisions Ã¢Â€Â¢ Interpret Civil Service rules and regulations and HR policies accurately and ensures their consistent and practical application and compliance  Ã¢Â€Â¢ Conduct Human Resources trainings and presentations across the agency for staff of all levels Ã¢Â€Â¢ Assist HR Executive Leadership and HR Business Partner Manager with assignments and projects as needed  Core Competencies:  Ã¢Â€Â¢ Accountability and Professionalism Ã¢Â€Â“ Demonstrates enthusiasm for and commitment to the position and maintains integrity  Ã¢Â€Â¢ Customer Service Ã¢Â€Â“ Commits to meeting the expectations of internal and external customers. Listens and responds effectively to customer questions; resolves customer problems to the customerÃ¢Â€Â™s satisfaction Ã¢Â€Â¢ Collaboration and Teamwork Ã¢Â€Â“ Supports a positive team environment in which members participate, respect, and cooperate with each other to receive desired results Ã¢Â€Â¢ Job-Specific Knowledge, Skill and Ability (KSA) Ã¢Â€Â“ Effective understanding of Civil Service rules and regulations.  Ã¢Â€Â¢ Plans, prioritizes, organizes and work effectively to produce measurable results; keeps current with and effectively applies new work methods, skills and technologies to complete work at highest possible standards</t>
  </si>
  <si>
    <t>Ã¢Â€Â¢ Prior human resources experience working in NYC government strongly preferred Ã¢Â€Â¢ Familiarity with various NYC databases, such as: NYCAPS, CHRMS, PMS, CityTime, etc Ã¢Â€Â¢ Great interpersonal skills with professional experience leading and working with a diverse population, team, and workforce Ã¢Â€Â¢ Excellent at both verbal and written communication skills and the ability to communicate at various levels in an organization Ã¢Â€Â¢ A thorough and strong understanding of Civil Service law, rules and regulations Ã¢Â€Â¢ Meticulous and goal driven with analytical mindset and critical thinking abilities Ã¢Â€Â¢ Proficiency in MS Office suite, including Excel.</t>
  </si>
  <si>
    <t>Click the Apply button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</si>
  <si>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within the Bureau of Water &amp; Sewer Operations (BWSO), Division of Engineering, under administrative direction of the Engineer-in-Charge, Infrastructure (EIC), the Assistant Civil Engineer will be responsible for providing engineering support to the Drainage Review group. The Drainage Review group is responsible for reviewing CEQRA applications, mapping and demapping actions, rezonings, ULURP actions, etc.  They perform hydraulic analysis and will also review hydraulic analysis applications associated with new land development projects.  Perform reviews in conformance with the latest Drainage Manual as well as in keeping with the Rules and Regulations.  They will need to collect data and information including existing drainage plans, street maps, zoning plans, field investigations, survey, etc.  The unit also review Amended Drainage Plans related to rezonings, street mapping or demapping actions.    We are seeking a motivated Assistant Civil Engineer to: 1.	Prepare reports and presentations to communicate methodology and assumptions, results, and conclusions clearly and effectively to target audience. 2.	Collaborate with other units and groups in the analysis and design of sewer infrastructure as well as state and federal regulations 3.	Coordinate with operation divisions for input, analysis, field investigations, etc.  4.	Attend and represent the bureau in meetings with other city agencies, developers, consultants, etc.   ***A Motor Vehicle DriverÃ¢Â€Â™s License valid in the State of New York is REQUIRED for this assignment. This license must be maintained for duration of appointment.***  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t>
  </si>
  <si>
    <t>Ã¢Â€Â¢	Prefer 3 yearsÃ¢Â€Â™ experience working on civil engineering design and/or construction management projects Ã¢Â€Â¢	Strong Microsoft Office proficiency (Word, Excel, PowerPoint, Project, etc.) Ã¢Â€Â¢	Excellent communication, written and verbal skills are required.  Ã¢Â€Â¢	In addition, ability to work for extended periods of time at a computer. Ã¢Â€Â¢	Ability to understand and take action on direction provided by supervisor.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</si>
  <si>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</si>
  <si>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Click the Ã¢Â€ÂœApply NowÃ¢Â€Â button</t>
  </si>
  <si>
    <t>Executive Assistant to Corporate Secretary</t>
  </si>
  <si>
    <t>ASSOCIATE LABOR RELATIONS ANAL</t>
  </si>
  <si>
    <t>Corporate Secretary</t>
  </si>
  <si>
    <t>Office of Corporate Secretary</t>
  </si>
  <si>
    <t>The New York City Housing Authority (NYCHA) is the nationÃ¢Â€Â™s largest public housing authority, with a public housing and Section 8 programs that provide housing to approximately 600,000 New Yorkers.   The Office of the Corporate Secretary is charged with the direct supervision of administrative staff in several fast-paced extremely deadline-driven departments, including the Calendar and Documents Unit, Board Logistics Unit, and Office of Impartial Hearings.   The Executive Assistant to the Corporate Secretary will assist the Corporate Secretary with responsibilities including, but are not limited to the following:  Ã¢Â€Â¢	Provide administrative support and supervision of all staff and substantive work product for the Units within OTCS. Ã¢Â€Â¢	Assist Corporate Secretary in monitoring and handling all administrative matters pertaining to Units within the OTCS. Ã¢Â€Â¢	Assist in the preparation and review/update of periodic reports (e.g., COOP, PMI Statistics, etc.) Ã¢Â€Â¢	Monitor and handle personnel and budget-related matters. Ã¢Â€Â¢	Serve as the OTCSÃ¢Â€Â™ Liaison on various committees and/or initiatives. Ã¢Â€Â¢	Carry out the Corporate SecretaryÃ¢Â€Â™s duties, in her absence. Ã¢Â€Â¢	Manage special projects and perform other related duties or assist in other areas within the Office of the Corporate Secretary, as required.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</si>
  <si>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master's degree from an accredited college in business or public administration, economics, labor or industrial relations, statistics, industrial psychology or a closely related social science field and one year of satisfactory full-time professional experience in labor research and analysis, employee benefit design and benefit program evaluation, compensation analysis, labor economics, economic planning, or a related area; or  2. A baccalaureate degree from an accredited college and three years of professional experience as described in 1 above; or  3. Education and/or experience equivalent to 1 or 2 above. However, all candidates must possess a baccalaureate degree from an accredited college.</t>
  </si>
  <si>
    <t>Ã¢Â€Â¢	MasterÃ¢Â€Â™s or BachelorÃ¢Â€Â™s Degree from an accredited college and 3 to 4 years of satisfactory experience of a nature to qualify for the duties and responsibilities of the position, at least 18 months of which must have been in an administrative, managerial, consultative or executive capacity.  Ã¢Â€Â¢	Excellent administrative and organization skills including attention to detail, proven ability to prioritize and successfully carry out multiple assignments and meet critical deadlines and timeframes. Ã¢Â€Â¢	Proven ability to communicate clearly, both written and verbal, while maintaining an acute discernment of audience.  Ã¢Â€Â¢	Proven leadership abilities. Ã¢Â€Â¢	Excellent interpersonal skills with demonstrated record as both a self-starter and team-player. Ã¢Â€Â¢	Discretion with confidential information. Ã¢Â€Â¢	Demonstrated experience with all Microsoft Office applications. Ã¢Â€Â¢	Legal or Paralegal background experience.</t>
  </si>
  <si>
    <t>1.	The compensation maximum for this position may extend to the rate of $110,000 per annum. 2.	Preference will be given to employees who have served a period of one year in their current title and level (if applicable). 3.	NYCHA residents are encouraged to apply.</t>
  </si>
  <si>
    <t>COMPUTER SERVICE TECHNICIAN</t>
  </si>
  <si>
    <t>COMPUTER SERVICE TECHNICIAN (C</t>
  </si>
  <si>
    <t>260 East 161st Street</t>
  </si>
  <si>
    <t>Info Technology (Part-Time)</t>
  </si>
  <si>
    <t>Duties included, but are not limited, to: Deliver service and support to end-users. Interact with users to provide and process information in response to problems, inquiries, concerns and/or requests. Gather customer's information and determine the issue by evaluating and analyzing the symptoms. Diagnose and resolve technical hardware and software issues involving hardware, software, internet connectivity, email and more. Research required information using available resources. Follow standard processes and procedures. Identify and escalate priority issues per Client specifications. Redirect problems to appropriate resource. Accurately process and record call transactions using a computer and designated tracking software. Offer alternative solutions where appropriate with the objective of retaining customers' and clients' business. Follow up and make scheduled call backs to customers where necessary. Stay current with system information, changes and updates.</t>
  </si>
  <si>
    <t>1. A four-year high school diploma or its educational equivalent approved by a stateÃ¢Â€Â™s Department of Education or recognized accrediting organization and one year of satisfactory, full-time experience in computer maintenance and repair; or  2. A four-year high school diploma or its educational equivalent approved by a stateÃ¢Â€Â™s Department of Education or recognized accrediting organization and graduation from a certified technical training program in computer maintenance and repair; or  3. A satisfactory combination of education, training and/or experience equivalent to Ã¢Â€Âœ1Ã¢Â€Â or Ã¢Â€Âœ2Ã¢Â€Â above. Experience of the type described in Ã¢Â€Âœ1Ã¢Â€Â above may be substituted for high school on the basis of one year of experience for each year of high school. However, all candidates must have either one year of the type of experience described in Ã¢Â€Âœ1Ã¢Â€Â above, or graduation from a certified technical training program as described in Ã¢Â€Âœ2Ã¢Â€Â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</si>
  <si>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Problem Solving, LAN Knowledge, Help Desk Experience, Verbal Communication, Operating Systems, Phone Skills, Customer Service, Quality Focus, PC Proficiency and System Administration.</t>
  </si>
  <si>
    <t>Ã¢Â€ÂœAs a current or prospective employee of the City of New York, you may be eligible for federal loan forgiveness programs and state repayment assistance programs. Please review the notice to see if you may be eligible for programs and how to apply at nyc.gov/studentloans.Ã¢Â€Â   This position is located at 260 East 161 Street, Bronx, NY 10451.</t>
  </si>
  <si>
    <t>260 East 161 Street, Bronx, NY 10451</t>
  </si>
  <si>
    <t>Senior Project Manager</t>
  </si>
  <si>
    <t>PUB BLDGS/CPD/Health</t>
  </si>
  <si>
    <t>Only candidates who are permanent in the Associate Project Manager or those who are reachable on the Promotional List (Exam #9502) or Open Competitive List (Exam #9003) may apply. Please include a copy of your Notice of Results card or indicate if you are already permanent in the title. If you do not meet the previously mentioned civil service criteria, you will not be considered for an interview.  The New York City Department of Design and Construction, Division of Public Buildings, is seeking a Senior Project Manager to work within the Libraries Program Unit. The Senior Project Manager will assist with leading, directing, managing, and supporting a portfolio of projects to ensure they are delivered on time and within the allotted budget. The selected candidate will serve as the point person for planning, organizing, leading, and controlling the project efficiently and effectively. Duties will include managing complex capital construction projects; organizing and managing staff, contractors, and construction schedules; preparing documentation such as the scope of work, change orders, reports, schedules, and budgets; and initiating site activity investigations and assessments. Additional duties include preparing cost estimates; forecasting budgets; designing, developing, and initiating a site-specific safety plan, including an accident-free, safe work environment; evaluating and identifying tasks and risks from bidding through the final completion of assigned projects; and issuing timely project updates.</t>
  </si>
  <si>
    <t>Candidates must have experience working with complex design and construction projects, schedules, and cost management. Candidates should possess strong design and construction experience; be proficient in Microsoft Office; and have excellent organizational, communication, and written skills.</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</si>
  <si>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</si>
  <si>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EMPLOYMENT PROCESSING REPRESENTATIVE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</si>
  <si>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three (2) Principal Administrative Associate IIIs to function as Employment Processing Representatives, who will:   Ã¢Â€Â¢	Evaluate applications and interview candidates for hire, promotion, title change, and other related personnel transactions. Ã¢Â€Â¢	Initiate investigations by reviewing documentation and interview results to ensure candidates meet job requirements; submit background information and documents for new hire candidates. Ã¢Â€Â¢	Authorize employment by determining candidates' qualifications for hiring based on agency guidelines established by Department of Citywide Administrative Services (DCAS). Ã¢Â€Â¢	Evaluate candidates' acceptability for employment by conducting in-depth interviews; assess candidates' suitability based on overall presentation, qualification, and performance. Ã¢Â€Â¢	Review candidate qualification, educational and work history to determine whether candidate meets the criteria established by researching and referencing DCAS Job Specifications. Ã¢Â€Â¢	Obtain collateral information on candidates by conferring with other city agencies and initiating contact with both public and private sector employers. Ã¢Â€Â¢	Advise prospective candidates as to appropriate documentation required to satisfy pre- appointment interview criteria; refer candidates to appropriate agency/agencies to secure missing documentation. Ã¢Â€Â¢	Maintain, update, and revise comprehensive manuals pertaining to the employment process and mandated procedures. Ã¢Â€Â¢	Input data into the New York City Automated Personnel System (NYCAPS) for each personnel action completed and review and update existing information and generate system reports. Ã¢Â€Â¢	Control the scheduling and assignment of screening appointments.</t>
  </si>
  <si>
    <t>Ã¢Â€Â¢	Pay attention to details Ã¢Â€Â¢	Excellent verbal and written communication skills Ã¢Â€Â¢	Experience in analyzing policies, procedures, and other regulations</t>
  </si>
  <si>
    <t>APPLICANTS MUST BE PERMANENT IN THE PRINCIPAL ADMINISTRATIVE ASSOCIATE CIVIL SERVICE TITLE  CLICK Ã¢Â€ÂœAPPLY NOWÃ¢Â€Â BUTTON</t>
  </si>
  <si>
    <t>Associate Water Use Inspector I</t>
  </si>
  <si>
    <t>ASSOCIATE WATER USE INSPECTOR</t>
  </si>
  <si>
    <t>Dept of Environment Protection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</si>
  <si>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Chief Inspector and/or Associate Water Use Inspector level II supervisor with latitude for independent decision making and judgment, the Bureau of Customer Services seeks an experienced Water Use Inspector Level II to advance to the position of Associate Water Use Inspector Level I. The selected candidates will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minor meter repairs.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Drive a motor vehicle. Learn and enforce any EH&amp;S and EEO policies promulgated by the Agency and Bureau. May temporarily perform the duties of an  Associate Water Use Inspector Level II.  55a candidates are encouraged to apply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</si>
  <si>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</si>
  <si>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</si>
  <si>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Button now</t>
  </si>
  <si>
    <t>Various Locations:  Manhattan Borough Office Brooklyn Borough Office Bronx Borough Office Staten Island Borough Office Queens Borough Office</t>
  </si>
  <si>
    <t>HOUSING ASSISTANT</t>
  </si>
  <si>
    <t>HOUSING ASSISTANT (HA)</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</si>
  <si>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administered a civil service exam for the Housing Assistant title. Filing period ended 2/26/2019. Candidates that did not apply to take the exam will be in jeopardy of being replaced with an eligible from the civil service list.   NOTE: Appointment to these positions will be under Rule 5.4.2B: Temporary appointment not to exceed 12 months.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</si>
  <si>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</si>
  <si>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</si>
  <si>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4055 Tenth Avenue</t>
  </si>
  <si>
    <t>Energy Program Manager</t>
  </si>
  <si>
    <t>OFFICE OF ENERGY / PERFORMANCE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</si>
  <si>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Program Manager and will work under the direction of the Director of the DEP Energy Office.  Responsibilities will include but are not limited to:  Ã¢Â€Â¢ Serve as lead, or support the lead, on efforts such as strategic planning, policymaking, procurements, contracting, training, scientific research, studies, projects, and/or other tasks performed by the DEP Energy Office in support of the citywide sustainability, energy, and greenhouse gas goals. Monitor and report on progress and completion of initiatives. Where applicable, seek funding, external or otherwise, for these initiatives, and submit or process invoices.  Ã¢Â€Â¢ Represent the DEP Energy Office during sustainability, energy, and greenhouse gas planning and implementation initiatives. Attend conferences, workshops, panels, site visits, meetings, and/or other forums to present on the DEP Energy OfficeÃ¢Â€Â™s initiatives and to ensure that DEPÃ¢Â€Â™s best interests are represented. Support and advise the DEP Director of Energy and other Energy Office staff in their roles of representing DEP in these settings as needed.	  Ã¢Â€Â¢ Supervise full-time and/or intern staff conducting research and investigations on specific energy issues such as the design, execution, and interpretation of data and studies to analyze energy consumption, cost trends, projections, and root causes, or the development of appropriate metrics for improved energy and greenhouse gas management. Instruct personnel in DEP Energy Office data needs, research methods, and reporting requirements.  Ã¢Â€Â¢ Perform data analysis, policy analysis, and research on varying topics related to sustainability, energy, greenhouse gases, and DEP operations as needed, and make and record observations on agency activities and progress. Recommend actions for energy management improvements based on these analyses, research, and observations.  Ã¢Â€Â¢ Design, execute, and interpret data and studies to analyze energy consumption, cost trends, projections, and root causes, and recommend actions for energy management improvements.  Ã¢Â€Â¢ Develop appropriate metrics for improved energy and greenhouse gas management. Research, collect, track, and maintain agency-wide energy data records and data related to biological processes using manual and automated systems and tools. Determine data gaps and devise plans to collect such data for metrics development.  Ã¢Â€Â¢ Participate in ad hoc projects as they arise.  Ã¢Â€Â¢ Provide overall support for the DEP Energy OfficeÃ¢Â€Â™s mission.</t>
  </si>
  <si>
    <t>The ideal candidate will bring the following skills and experience to this position:  Ã¢Â€Â¢	A bachelorÃ¢Â€Â™s degree in engineering, applied science, or approved equal. Ã¢Â€Â¢	A masterÃ¢Â€Â™s degree in engineering, applied science, or approved equal. Ã¢Â€Â¢	15 years of experience in project management in the water/wastewater sector. Ã¢Â€Â¢	Strong understanding of energy management, water and wastewater systems, and treatment process engineering. Ã¢Â€Â¢	Experience with the design and construction of energy efficiency retrofit projects in existing buildings, especially diverse buildings varying in age, size, and use.  Ã¢Â€Â¢	Strong technical project management skills, including project planning, scope development, design and construction management, and project close-out. Ã¢Â€Â¢	Ability to direct the work of technical consultants and effectively communicate with technical staff. Ã¢Â€Â¢	Ability to effectively communicate with non-technical stakeholders, including the public, about projects.  Ã¢Â€Â¢	Certified Energy Manager (CEM); Certified Energy Auditor (CEA); Certified Building Commissioning Professional (CBCP) or Existing Building Commissioning Professional (EBCP); Building Operator Certification Ã¢Â€Â“ Level 1; and/or LEED AP credentials. Ã¢Â€Â¢	Professional Engineer license. Ã¢Â€Â¢	Strong written and verbal communication skills Ã¢Â€Â¢	Commitment to customer service and demonstrated ability to effectively manage simultaneous projects.</t>
  </si>
  <si>
    <t>35 hours per week.</t>
  </si>
  <si>
    <t>Assistant General Counsel</t>
  </si>
  <si>
    <t>AGENCY ATTORNEY INTERNE</t>
  </si>
  <si>
    <t>LAW/COUNSEL</t>
  </si>
  <si>
    <t>The NYC Department of Design and Construction, Law Division seeks a full-time Agency Attorney Interne. Under the supervision and direction of the General Counsel, First Deputy General Counsel and DDCÃ¢Â€Â™s management team, the attorney interne will be expected to conduct various types of legal work as in-house counsels, including but not limited to: 1) review and revise professional, construction, and design-build contract documents and communicate contract approval and public procurement requirements to the agencyÃ¢Â€Â™s construction and design divisions; 2) perform litigation support activities and commercial claims analysis for matters pending with the NYC Law Department and the NYC ComptrollerÃ¢Â€Â™s Office; 3) review agency responses to the public pursuant to the Freedom of Information Law (Ã¢Â€ÂœFOILÃ¢Â€Â) and coordinate agency responses to the public in coordination with the agencyÃ¢Â€Â™s public relations office; 4) evaluate and provide legal guidance on conflicts of interest related matters to agency staff and management; 5) assist with the review of real property issues that impact the agencyÃ¢Â€Â™s construction efforts, including the oversight of real property condemnation proceedings pursuant to the New York State (NYS) Eminent Domain Procedure Law (Ã¢Â€ÂœEDPLÃ¢Â€Â), the review of various types of leases, title reports, surveys, as well as the review and preparation of various types of license agreements and land use actions; 6) prepare funding and security agreements for the Office of Management and Budget (Ã¢Â€ÂœOMBÃ¢Â€Â) review and approval, and ensure the CityÃ¢Â€Â™s first-priority security lien interests pursuant to the Uniform Commercial Code (Ã¢Â€ÂœUCCÃ¢Â€Â); 7) assist division staff with procurement appeals and decision process, including draft opinions and presenting facts and decisions to the Agency Chief Contracting Officer and agency staff; 8) assist Director of Labor Relations, Human Resources, and others on issues pertaining agency employees, locals representing employees, grievances, and any other issues that arise regarding the collective bargaining agreement; and 9) research for the recommendation and interpretation of various laws, rules, regulations and programs.     The attorney interne will also assist DDCÃ¢Â€Â™s Law Division with other assignments and projects, as needed, which may include matters that may relate to a wide array of topics, such as: public procurement, contract law, construction, property-related issues, FOIL appeals, secured transactions / UCC, environmental law, eminent domain, commercial leases, insurance issues, access agreements, conflicts of interest, equal employment, and employment law.  The attorney interne will also need to routinely track and report their work to DDC Law management.</t>
  </si>
  <si>
    <t>Graduation from an accredited United States law school as defined in the Rules of the New York Court of Appeals (Sections 520.3 or 520.5) or admission to the New York State Bar.</t>
  </si>
  <si>
    <t>Successful candidates must be organized and able to multi-task. Qualified candidates must possess excellent verbal and written communication skills, as well as be highly organized and proficient with Microsoft Excel or similar software.</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</si>
  <si>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</si>
  <si>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Chief Marine Engineer</t>
  </si>
  <si>
    <t>CHIEF MARINE ENGINEER</t>
  </si>
  <si>
    <t>F&amp;Ga Other Titles-St George</t>
  </si>
  <si>
    <t>Under the general direction of the Port Engineer or other superior officer, supervises and directs the operation of the main propulsion and auxiliary equipment of diesel or diesel-electric powered ferry boats; ensures compliance with agency standard operating procedures, standing orders, and applicable local, state and federal rules and regulations; performs related work.  EXAMPLES OF TYPICAL TASKS:  Supervises and directs all members of the below-deck team. Supervises and directs the operation, maintenance, and minor or emergency repair of the main propulsion equipment, boilers, auxiliaries, electrical equipment, steering pumps, and fuel, oil, urea and waste tanks on Staten Island Ferry boats. Performs all duties of inspection officer and team leader below deck. Supervises and directs the care, storage, and use of fuel on board the ship. Ensures that machinery and auxiliary systems are operated in accordance with United States Coast Guard and American Bureau of Shipping rules and regulations, Staten Island Ferry safety management system requirements, and NYC DOT departmental regulations. Keeps records and makes reports.</t>
  </si>
  <si>
    <t>1. A valid license for Chief Engineer of Motor Vessels of any H.P. issued by the United States Coast Guard Inspection Service; or an equivalent license in motor vessels issued by the United States Coast Guard Inspection Service. This license must be maintained for the duration of employment.</t>
  </si>
  <si>
    <t>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t>
  </si>
  <si>
    <t>Please visit www.nyc.gov/careers/search and search for Job ID Number: 557876.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</si>
  <si>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32 hours/variable, including nights/weekends</t>
  </si>
  <si>
    <t>1 Bay Street, Staten Island, NY 10301</t>
  </si>
  <si>
    <t>AGENCY ATTORNEY INTERN</t>
  </si>
  <si>
    <t>Office Of The Inspector Genera</t>
  </si>
  <si>
    <t>Office of the Inspect General</t>
  </si>
  <si>
    <t>Under the aegis of the NYC Department of Investigation (DOI), the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NYCHA OIG is seeking an Agency Attorney Intern to perform legal work involving issues of fact and questions of law. Reporting to the Counsel to the Inspector General, the Agency Attorney Intern will assist in the departmentÃ¢Â€Â™s legal work, including investigations, enforcement, and statutory and regulatory interpretation concerning operations, policies and practices at NYCHA.   Under close supervision, the selected candidate will receive training and practical experience in the departmentÃ¢Â€Â™s typical legal work. Specific duties include, but are not limited to the following:  1)	Assist in investigations, including conducting interviews, analyzing complex documents and identifying legal or policy compliance issues. 2)	Assist in preparing subpoenas, legal memoranda, agreements, and reports concerning legal enforcement and corruption vulnerabilities at NYCHA. 3)	Participate in review of subpoena requests and evidentiary sufficiency of investigations for criminal prosecution. 4)	Interact as necessary with Executive and other Managerial staff, as well as with NYCHA officials and representatives from other law enforcement agencies and prosecutorsÃ¢Â€Â™ offices.  Please read this posting carefully to make certain you meet the minimum qualification requirements before applying to this position.</t>
  </si>
  <si>
    <t>1)	Experience working in government, including litigation, legislative, and investigation experience. 2)	Superior writing, research, and analytical skills. 3)	Excellent verbal, written, interpersonal, analytical, and problem-solving skills. 4)	Comfort with data-driven analysis and strategic planning. 5)	Ability to communicate in a clear, concise manner both verbally and in writing. 6)	Ability to establish rapport and interact effectively with multi-functional teams comprised of attorney and non-attorney staff.</t>
  </si>
  <si>
    <t>1)	Submit a cover letter expressing your interest and educational/professional qualifications for this position, resumÃƒÂ©, and recent writing sample (maximum 5 pages).  Writing sample must represent the candidateÃ¢Â€Â™s own work product and not those of a reviewer. 2)	Selected candidate will undergo an extensive enhanced background screening by DOI's Background Investigative Unit. 3)	Preference will be given to employees who have served a period of one year in their current title and level (if applicable). 4)	NYCHA residents are encouraged to apply.</t>
  </si>
  <si>
    <t>2023-BWSO-006-Distribution Engineering Intern</t>
  </si>
  <si>
    <t>BWS - BUREAU ADMINISTRATION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</si>
  <si>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(BWSO) is responsible for the operation, maintenance and protection of the City's drinking water and wastewater collection (sewer) systems, the protection of adjacent waterways, and the development and protection of the Department's Capital Water and Sewer Design Program.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responsibility of BWSO.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CityÃ¢Â€Â™s water or sewer systems.  The selected interns will work within the BWSO Distribution Engineering Unit. Intern will work assisting Distribution; their tasks will be helping with distribution tasks such as water main design, water main shutdowns, water quality issues, preparing water maps, cathodic protection, flow tests, etc.</t>
  </si>
  <si>
    <t>-Student must be enrolled at a College or University majoring in Civil Engineering or Mechanical Engineering (Enrollment in a Civil Engineering Technology or Mechanical Engineering Technology program will also be acceptable.)   -Students must have at least a 2.5 GPA (on a 4.0 scale). -Strong familiarity with AutoCAD and self-motivation.  Selection Criteria: - Strong writing skills; effective interpersonal skills; familiarity and/or experience with computers/software; self-motivation; and ability to work well with minimal supervision.</t>
  </si>
  <si>
    <t>This position is located at 96-05 Horace Harding Expway</t>
  </si>
  <si>
    <t>ENVIRONMENTAL ENGINEERING INTERN</t>
  </si>
  <si>
    <t>Program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</si>
  <si>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BWSO, under administrative direction of the Engineer-In-Charge, Capital Program Management-Infrastructure, the Environmental Engineering Intern will perform engineering work of moderate difficulty and responsibility. The candidate will research, plan, develop and advance Capital Water and Sewer Projects ranging in difficulty from routine to complex. These CPls consist of water and sewer sketches, project descriptions and scopes, cost estimates, and budget worksheets. Other duties may include, but are not limited to:  a.	The preparation of Capital Project Initiation (CPI) packages to initiate large capital projects to install sanitary and storm sewer, and water infrastructure throughout the City b.	Preparation of documents required for CPI including: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DOC, DOT, DPR, etc.</t>
  </si>
  <si>
    <t>License Requirement  A Motor Vehicle Driver's License valid in the State of New York may be required for certain assignments. If required, this license must be maintained for duration of appointment.   Computer Skills and Knowledge:  1.	Strong Microsoft Office proficiency (Word, Excel, PowerPoint, etc.) 2.	GIS - preferred but not required  Abilities Required:  1.	Strong interpersonal skills, excellent written and verbal communication skills 2.	Detail-oriented to ensure accuracy of project documents 3.	Ability to multi-task to handle management of several projects simultaneously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</si>
  <si>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</si>
  <si>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of Intel</t>
  </si>
  <si>
    <t>Investigation Division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</si>
  <si>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a Director to manage the Intelligence Operations of the Investigation Division.  The Investigation Division (ID) is responsible for investigating all acts of misconduct within the Department, such as PREA (Prison Rape Elimination Act) violations, excessive Use of Force, criminality and/or corruption, escapes, suicides, introduction of contraband, inefficient performance of duties, etc.  Under the direction of the Deputy Commissioner for the Investigation &amp; Trials Division and the Assistant Commissioner of Investigation, and with latitude to exercise independent judgement and decision making, the successful candidate for this management level position will be responsible for overseeing and directing all ID operations.  Typical responsibilities of this position include:  Ã¢Â€Â¢ Overseeing the Investigation DivisionÃ¢Â€Â™s Intelligence Unit; Ã¢Â€Â¢ Supervising investigations involving, but not limited to, the introduction of contraband into jail facilities, undue familiarity, deaths in custody, media leaks, and other allegations of staff relating to breaches of security or integrity; Ã¢Â€Â¢ Organizing contraband operations; Ã¢Â€Â¢ Managing crime scenes within facilities; Ã¢Â€Â¢ Serving as the Investigation DivisionÃ¢Â€Â™s lead on emergency responses to facilities; Ã¢Â€Â¢ Devising and leading special confidential operations; Ã¢Â€Â¢ Conducting social media investigations; Ã¢Â€Â¢ Working in close coordination with federal, state and city investigation and law enforcement agencies; testifying at hearings and court proceedings. Ã¢Â€Â¢ Maintaining efficient movement of caseloads; Ã¢Â€Â¢ Ensuring that the quality of investigations, timeliness of reports and levels of efficiency meet the standards determined by policy, law, and the Nunez consent judgment; Ã¢Â€Â¢ Conducting any other high-level investigations as directed by the Commissioner, Deputy Commissioner or Assistant Commissioner.</t>
  </si>
  <si>
    <t>1. A baccalaureate degree from an accredited college, and four years of satisfactory full-time experience in the field of investigations,                   auditing, law enforcement, criminal justice, or in a major operational area of the agency in which the appointment is to be made, 18 months of which must have been in an administrative, managerial or executive capacity or supervising a staff performing investigations or related work; or 2. Education and/or experience equivalent to Ã¢Â€Â˜1Ã¢Â€Â™ above. However, all candidates must have the 18 months of experience in an administrative, managerial, executive or supervisory capacity as described in Ã¢Â€Â˜1Ã¢Â€Â™ above.</t>
  </si>
  <si>
    <t>Ã¢Â€Â¢ At least fifteen (15) years extensive administrative, managerial, executive or supervisory experience in law enforcement (i.e. police, corrections, probation, parole, etc.); Ã¢Â€Â¢ Experience investigating sex crimes, excessive use of force, corruption, and illegal activities investigations is preferred; Ã¢Â€Â¢ Experience conducting and supervising sex crimes investigations; Ã¢Â€Â¢ Experience working with prosecutors in developing and presenting cases; and testifying at hearings and court proceedings is a plus; Ã¢Â€Â¢ Significant knowledge of the NYPD investigative procedures and processes, NYPD special victimsÃ¢Â€Â™ 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Ms Office (Word, Excel, Outlook) proficiency; Ã¢Â€Â¢ Successful candidates must clear a background investigation and possess a valid NYS driverÃ¢Â€Â™s license. Firearms qualified is a plus.</t>
  </si>
  <si>
    <t>For City employees: Go to Employee Self-Service (ESS) - www.nyc.gov/ess and search for Job ID# 574174 For all other applicants: Go to https://a127-jobs.nyc.gov and search for Job ID# 574174 Submission of a resume is not a guarantee that you will receive an interview. Only those candidates under consideration will be contacted.</t>
  </si>
  <si>
    <t>Various/Flexible</t>
  </si>
  <si>
    <t>DEPUTY DIRECTOR, FHEP CENTRALIZED DETERMINATION UNIT (FDCU)</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</si>
  <si>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FHEPS Centralized Determination Unit (FCDU) is a new division of HPA that administers the Family Homelessness and Eviction Prevention Supplement (FHEPS) effective March 2018 as part of a takeover from the New York State Office of Temporary and Disability Assistance (OTDA). The FHEPS program assists families with children, and survivors of domestic violence at risk of entering or remaining in the shelter system, to maintain and/or secure permanent housing by issuing them a rental supplement in addition to their Cash Assistance (CA) shelter allowance.  HPA is recruiting for one Administrative Job Opportunity Specialist (NM) I to function as a Deputy Director of FCDU who will:  Ã¢Â€Â¢	Direct the daily operations and activities of the review and eligibility determinations for all FHEPS applications by supervising, coaching, and monitoring work activities of Associate Job Opportunity Specialists II; ensure the timely and efficient review of all FHEPS applications received by HRA.  Ã¢Â€Â¢	Ensure FCDU staff is properly assigned, receive proper training, and are properly evaluated; monitor staffing schedule and FCDU caseload to ensure that appropriate staffing at FCDU is maintained.  Ã¢Â€Â¢	In coordination with the FCDU Director, establish and maintain working relationship with the FHEPS Community-Based Organizations (CBOs), including Family Justice Centers, in order to expedite the meeting of critical Agency needs, to ensure the prompt evaluation of FHEPS applications, and to address critical client issues including impending evictions, CA eligibility, etc.   Ã¢Â€Â¢	Work with New York State OTDA as well as HRA and DHS program areas, including but not limited to the Rental Assistance Unit (RAU), the Family Independence Administration (FIA), and DHS Office of Client Resources (OCR), to ensure prompt and appropriate services for families at Prevention Assistance and Temporary Housing (P.A.T.H.) seeking shelter; families facing eviction, previously experienced an eviction, or who are involved in an eviction proceeding; families in danger of losing a Section 8 apartment; and families residing in a DHS shelter, HRA shelter, or certified as eligible for HRA shelter.  Ã¢Â€Â¢	Prepare reports on unitÃ¢Â€Â™s daily activities for submission to management.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</si>
  <si>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</si>
  <si>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$83,983,00  If you are hired provisionally in this title, you must take and pass the Administrative Job Opportunity NM-1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  CLICK APPLY NOW BUTTON.</t>
  </si>
  <si>
    <t>10:00am Ã¢Â€Â“ 6:00pm</t>
  </si>
  <si>
    <t>2023-OLR-001-Labor Relations &amp; Discipline Graduate Intern</t>
  </si>
  <si>
    <t>Administration &amp; Human Resources Legal Affairs Social Services</t>
  </si>
  <si>
    <t>Administration/Labor Relation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</si>
  <si>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Office of Labor Relations &amp; Discipline (LR&amp;D) advises agency management concerning its obligations under collective bargaining agreements, adjudicates employee disciplinary matters, processes and adjudicates employee grievances, and serves as a liaison between DEP and the labor unions that represent DEP employees.  Additionally, LR&amp;D researches matters related to employment/labor law and employee discipline, works with attorneys at the MayorÃ¢Â€Â™s Office of Labor Relations and the NYC Law Department on litigation related to grievances, disciplinary matters, and improper labor practice charges. LR&amp;D also coordinates with the New York City Department of Investigation and the New York City Conflicts of Interest Board on matters within their purview.   LR&amp;D is seeking a summer graduate intern to assist Senior attorneys with formal disciplinary proceedings, including the drafting of Notices, charges, and related case documents; attending Grievance hearings; researching applicable case law; attending Labor-management (and related) meetings; and assisting staff and management in LR&amp;D with other tasks within the Office.</t>
  </si>
  <si>
    <t>- Student must have at least a 2.5GPA (on a 4.0 scale).  - Student should have some interest in public sector legal work.   Selection Criteria:  - Strong writing skills; effective interpersonal skills.  - Familiarity and/or experience with computers/software; MS Office suite; experience in scanning documents and creating digital libraries is a plus.   - Leadership skills; self-motivation; and ability to work well with minimal supervision. - Familiarity with/interest in Labor Law / Employment Law is a plus.</t>
  </si>
  <si>
    <t>Join NYC Parks this spring and summer for a rewarding job caring for and maintaining parks, playgrounds and recreation centers for all New Yorkers.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MAJOR RESPONSIBILITIES Ã¢Â€Â¢	Assist in general maintenance work, including lawn mowing, edging, seeding, snow removal, cultivating, fertilizing, sod laying and hedge trimming, sweeping and raking of litter and emptying of receptacles.  Ã¢Â€Â¢	Clean and maintain facilities including comfort stations.  Ã¢Â€Â¢	Perform minor repair work including but not limited to plumbing, masonry, electrical, painting, carpentry, metal work and vehicle and equipment repair.  Ã¢Â€Â¢	Drive vehicles and operate certain other motorized equipment.  Ã¢Â€Â¢	Perform safety checks on facilities and equipment.  Ã¢Â€Â¢	May move furniture, climb and perform other physical activities as required in the performance of assigned duties.</t>
  </si>
  <si>
    <t>1.  Ability to drive to locations in all five boroughs.  2.  Ability to work flexible hours, nights and weekends as needed.</t>
  </si>
  <si>
    <t>THIS JOB VACANCY NOTICE IS FOR CITY PARK WORKER POSITIONS IN QUEENS  Fees: Hired candidates will be subject to a processing fee of $54.00.  Hired candidates who are not currently employed by the City will be subject to an $88.25 background check fee.  References will be required upon request.  Duration: to 09/15/2023  Number of vacancies to be determined.    Only candidates selected for an interview will be contacted.  nyc.gov/parks</t>
  </si>
  <si>
    <t>Please submit a cover letter and resume.  Parks Employees:	 1) From a Parks computer: Access Employee Self Service (ESS) from the Parks Intranet under Applications or use this link: https://hrb.nycaps.nycnet/. Once in ESS, go Careers and search for Job ID# 576537. Do not access ESS using nyc.gov/ess from a Parks computer. Parks &amp; City Employees: 2) From a Non-Parks computer: Access Employee Self Service (ESS) by going to nyc.gov/ess or use this link: https://a127-ess.nyc.gov/. Once in ESS, go to Careers and search for Job ID# 576537.  Include your ERN and Job ID# 576537 on your cover letter and resume.  All other applicants:   Go to nyc.gov/careers/search and search for Job ID# 576537.</t>
  </si>
  <si>
    <t>Residency in New York City, Nassau, Orange, Rockland, Suffolk, Putnam or Westchester counties required for employees with over two years of city service. New York City residency required within 90 days for all other candidates.</t>
  </si>
  <si>
    <t>Attorney for the Office of Legal Affairs</t>
  </si>
  <si>
    <t>Contracts &amp; Real Estate Divisi</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</si>
  <si>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Within HPDÃ¢Â€Â™s Office of Legal Affairs (OLAÃ¢Â€Â™s), the Contracts and Real Estate Division (CRED) handles, among other things, all of HPDÃ¢Â€Â™s legal work related to real estate development, land-use planning, and asset management.  The divisionÃ¢Â€Â™s primary responsibility is to provide legal services to the AgencyÃ¢Â€Â™s affordable housing development programs, including by advising on real estate financings, sales and leases of City-owned property, and affordable housing regulatory agreements, and by closing the AgencyÃ¢Â€Â™s real estate transactions.  The division is also responsible for advising on planning, pre-development, and asset management matters and affordable housing development policy and program design and implementation     Your Impact:  You will be part of a team of talented attorneys who support staff who provide critical legal services to the agency as it executes the CityÃ¢Â€Â™s ambitious affordable housing plan.   Your Role:  Your role will be to provide legal services to the agencyÃ¢Â€Â™s affordable housing development programs and associated offices on related matters  Your Responsibilities:  Ã¢Â€Â¢ Support the agencyÃ¢Â€Â™s development programs by providing legal services to the agencyÃ¢Â€Â™s affordable housing development programs.  Ã¢Â€Â¢ Review cooperative information packages. Ã¢Â€Â¢ Prepare and review cooperative regulatory agreements and related legal documents. Ã¢Â€Â¢ Perform closings of permanent financings, dispositions of City-owned property, and affordable housing regulatory agreements.  Ã¢Â€Â¢ Prepare and review complex legal documents related to real estate transactions and governmental approvals.  Ã¢Â€Â¢ Analyze federal, state, and local statutes and regulations.  Ã¢Â€Â¢ Handle other complex legal issues pertaining to the implementation of the agencyÃ¢Â€Â™s affordable housing programs.  Ã¢Â€Â¢ Negotiate difficult and complex issues, transactions, and documents.  Ã¢Â€Â¢ Work collaboratively with agency colleagues and partners.</t>
  </si>
  <si>
    <t>Ã¢Â€Â¢ Experience in a transactional real estate practice.  Ã¢Â€Â¢ Familiarity with State and City laws and rules relating to affordable housing creation and preservation, including, for example, statutory loan authorities under the Private Housing Finance Law and General Municipal Law, rent stabilization and the Rent Stabilization Code, and New York City zoning and land use laws and regulations  Ã¢Â€Â¢ Familiarity with federal, state, and local affordable housing subsidy programs and policy  Ã¢Â€Â¢ Excellent writing, legal research, and analytical skills  Ã¢Â€Â¢ Experience managing and supervising attorneys and other professional  Ã¢Â€Â¢ Ability to draft legislation and rules  Ã¢Â€Â¢ Ability to review and analyze proposed legislation and rules  Ã¢Â€Â¢ Ability to liaise with litigation counsel to protect Agency programs and processes  Ã¢Â€Â¢ Excellent interpersonal and communication skills</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</si>
  <si>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</si>
  <si>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Rent Increase Specialist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</si>
  <si>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makes up the difference, within specified limits. The unit must also meet federal Housing Quality Standards and will be inspected prior to move in and once annually.    HPD administers a number of rental subsidy programs. Taken together, HPD serves approximately 38,000 households in all five boroughs. Over 9,000 landlords currently participate in our programs.  HPD provides vouchers to families in buildings developed or renovated under certain HPD programs, and to homeless individuals referred by Department of Homeless Services and Human Resources Administration providers.  The Client and Owner Services Program handle the Client Services, Rent Increase, Owner Services and Moves Units.  The Division of Tenant Resources is seeking a Rent Increase Specialist.  The selected candidate will serve as a Rent Specialist in DTRÃ¢Â€Â™s Owner Services Unit, reviewing rent increase requests submitted by landlords and management agents working with data systems to identify developments with restricted rents sponsored by HPD programs, identifying any Section 8 assisted units in such developments with restricted rents ensuring that the program is correctly indicated in the Elite database, and checking verification systems to confirm that the contract rent is appropriate.  If not appropriate, the selected candidate will notify owners and management agents and process rent corrections.  The selected candidate will work with specialized reports to track findings, identify inconsistencies between regulated and S8 rents, identify landlord non-compliance with regulations, and input corrections.  In addition, the selected candidate will coordinate and communicate with other HPD Divisions to ensure compliance and consistency in implementation of Section 8 assisted rents.   Key responsibilities  Rent Increase Specialist will run various reports from the Elite database and from other databases used in Section 8 to maintain and track all rent increase requests.  Rent Increase Specialist will attend mandatory trainings to enhance skills needed for the position.</t>
  </si>
  <si>
    <t>Junior Landscape Designer</t>
  </si>
  <si>
    <t>ASSISTANT LANDSCAPE ARCHITECT</t>
  </si>
  <si>
    <t>Green Infrastructure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</si>
  <si>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watershed/sewershed protection plan for Jamaica Bay, is continuing the work of the climate change task force and helps DEP plan for the new growth stimulated by rezoning throughout the City.  The ideal candidate will have a degree in landscape architecture with 2-3 years of proven work experience. Primary responsibilities will include collaborating with project teams to provide technical and architectural expertise on diverse projects at all phases from schematic design through construction administration. Individual must be highly creative and efficient in residential site planning and landscape design. The responsibilities of this position include, but are not limited to: - Works in collaboration with our other designer and project managers on a wide array of projects. - Prepares documents and graphics for all phases of landscape architectural design, inclusive of site analysis, master planning, schematic design, and design development and construction documents. - Generate two dimensional and three-dimensional design graphics using Adobe Creative Suite (Photoshop, InDesign, Illustrator) - Other duties as assigned</t>
  </si>
  <si>
    <t>1. A BachelorÃ¢Â€Â™s or MasterÃ¢Â€Â™s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</si>
  <si>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t>
  </si>
  <si>
    <t>CONSTRUCTION -BWSO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</si>
  <si>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to hire a an Assistant Civil Engineer  (ACE) to join our Construction team in order to ensure that NYCÃ¢Â€Â™s water and sewer systems are functioning properly and in compliance with NYC rules and regulations. He/She will oversee water and sewer main reconstruction operations; participate in the scheduling and coordination of contractor activities; perform inspections and investigations of sewer systems; communicate with City personnel of various trade classifications; prepare written reports, documents and drawings; and track and monitor budget and perform contract payment related tasks.  Duties &amp; Responsibilities: Essential Job Functions include: 1.	Overseeing and inspecting construction of water mains, sewers and roadway work to ensure conformance with specifications, standards, and contract drawings.  2.	Responsible for providing daily reports on contractor work activities, ensuring that contract work is performed within on schedule and the necessary funding is available, and details are accurate and up to date.   3.	Daily updates of documents and files. 4.	Conducting sewer inspections, dye tests, site inspections/field visits, and land surveying. 5.	Perform analysis of investigative results and corresponding report. 6.	Reviewing geometry drawings, design plans, specifications, and reports. 7.	Preparing and approving estimates, ensuring that payment submission contains the necessary material for verification purposes.  8.	Maintaining communication with the engineer supervisor and Deputy Chief and Chief as necessary.  9.	Maintaining communication and coordinating work with private utility companies impacted by City work. 10.	Providing updates on work status, and reporting on critical events that transpire on the field.  11.	Preparing monthly and/or quarterly job status reports 12.	Preparing Fixed Assets reports pertaining to City infrastructure. 13.	Prepare and review change orders and overruns for additional contract funding. 14.	Prepare drawings, field cards, asbuilts, inservice sheets, tap cards and daily reports. 15.	Prepare and review substantial completion and final payments.  Working Conditions: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walking around and climbing over various objects; working in areas that may be damp, smoky, or acrid; working outside in all types of weather conditions. Activities may require to wear certain protective gear such as: vest, boots, gloves, hard hat, gas mask, goggles or other, and use various inspection equipment and materials.  Physical Requirements: 1.	Wear Personal Protective Equipment for field visits  License Requirement: 1.	A Motor Vehicle DriverÃ¢Â€Â™s License valid in the State of New York may be required for certain assignments. If required, this license must be maintained for duration of appointment.</t>
  </si>
  <si>
    <t>1.	Comfortable with entering sheeted trenches, sewers, manholes and underground chambers for inspections under all weather conditions.  2.	Comfortable with off hour work 3.	Strong oral and written communication skills. 4.	Proficient in Microsoft Office suite 5.	Knowledge of water and sewer construction, and field experience on water and sewer jobs. 6.	Research capabilities.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</si>
  <si>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</si>
  <si>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</si>
  <si>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TECHNICAL SUPPORT SPECIALIST</t>
  </si>
  <si>
    <t>COMPUTER ASSOC (TECH SUPP)</t>
  </si>
  <si>
    <t>Constituent Services &amp; Community Programs Communications &amp; Intergovernmental Affairs Finance, Accounting, &amp; Procurement 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</si>
  <si>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and customized database resources.  In addition, provides project management and business analysis services and coordinates technical support to facilitate problem resolution.  OAS-Systems is recruiting for one (1) Computer Associate Technical Support II to function as a Technical Support Specialist, who will:   Ã¢Â€Â¢	Respond to users; elicit information, identify, investigate, and resolve problems. Guide users through corrective steps. Follow up with clients to assure problems have been resolved. Record help desk database entries for problems with IT systems, equipment and software and assists, when appropriate, with solutions. Perform technical support work and obtain feedback regarding system usage and transaction processing. Assist users and provides instruction on how to operate agency systems, IT devices and supported software.  Ã¢Â€Â¢	Set up jobs to be executed including weekly and monthly loading of files; diagnose abnormally ending jobs; correct and re-submit jobs, consult with programmers and users. Validate and verify output for quality, quantity, and distribution.  Ã¢Â€Â¢	Collect data and recommend procedures for manual control of actions. Analyze and recommend schedules for system administrative, production and data control. Inform management of any potential improvement in the operations of the application. Recommend corrective measures to aid in the long-range reduction of errors and to ensure that maximum benefits are obtained from the system.  Ã¢Â€Â¢	Troubleshoot and identify system errors, review reports for system and substantial errors. As necessary, perform detailed system testing on enhancements, upgrades, technical fixes and assist user team in conducting User Acceptance Testing.  Ã¢Â€Â¢	Analyze operational documentation to ensure that all required resources are available so that specific jobs and job streams or functions can be run successfully. Plan, implement, and monitor the computer process to ensure that user personnel obtain feedback regarding errors and error correction; suggest improvements.  Ã¢Â€Â¢	Act as technical liaison between DSS-AO and Information Technology Services (IST) representatives at user meetings and provides coverage in the absence of the Supervisor</t>
  </si>
  <si>
    <t>1. A baccalaureate degree from an accredited college or university and two years of satisfactory full-time experience, in mainframe computer, mid-range computer, LAN or WAN computer environments and or local desktop support; or 2. An associate degree or 60 semester credits from an accredited college or university and three years of satisfactory, full-time experience as described in 1 above; or 3. A four-year high school diploma or its educational equivalent and four years of satisfactory, full-time experience, as described in 1 above; or 4. Education and/or experience equivalent to 1, 2, or 3 above. Undergraduate college credit can be substituted for experience on the basis of 30 semester credits, from an accredited college or university, for six months of experience. However, all candidates must have at least a four-year high school diploma or its educational equivalent and two years of satisfactory full-time experience, as described in 1 above.</t>
  </si>
  <si>
    <t>Ã¢Â€Â¢	Experience with Project Management and complete system development lifecycle  Ã¢Â€Â¢	Experience extracting, manipulating and analyzing data   Ã¢Â€Â¢	Experience with creating and following test scripts  Ã¢Â€Â¢	Experience with analyzing, editing and writing systems documentation and specifications  Ã¢Â€Â¢	Strong organizational, interpersonal and presentation skills, detail oriented  Ã¢Â€Â¢	Assist in all phases of the systems life cycle required to implement a centralized relational database management system  Ã¢Â€Â¢	Assist in the problem solving of systems applications, operations and communications problems providing recommendations for corrective actions  Ã¢Â€Â¢	Basic Knowledge of SQL and SQL programming   Ã¢Â€Â¢	Proficiency with the MS Office Suite of products  Ã¢Â€Â¢	Excellent written and oral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</si>
  <si>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</si>
  <si>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ASSOCIATE (TECHNICAL SUPPORT) CIVIL SERVICE TITLE.  CLICK APPLY NOW BUTTON</t>
  </si>
  <si>
    <t>Monday to Friday:  9 am to 5 pm</t>
  </si>
  <si>
    <t>Junior Engineer (Design)</t>
  </si>
  <si>
    <t>INFRASTRUCTURE/DESIGN/SECT. 1</t>
  </si>
  <si>
    <t>Only candidates who are permanent in the Civil Engineering Intern title, or those reachable on the current Open Competitive List (Exam #9036 or Exam #2009) may apply. If you do not meet the previously mentioned civil service criteria, you may not be considered for an interview.  The NYC Department of Design and Construction (DDC), Division of Infrastructure is seeking a Junior Engineer for the Design Unit.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</si>
  <si>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Preference will be given to candidates with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</si>
  <si>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WorkWell Program Director</t>
  </si>
  <si>
    <t>ADMINISTRATIVE MANAGER</t>
  </si>
  <si>
    <t>The New York City Office of Labor Relations (OLR) is seeking an Assistant Commissioner to join its Executive Division, which is responsible for representing the Mayor in negotiating and implementing collective bargaining agreements with the CityÃ¢Â€Â™s over 350,000 unionized employees.  The WorkWell NYC Program Director is responsible for the overall expansion and utilization of wellness programs at City of New York worksites to create workplaces that engage and empower employees to live healthy, active lifestyles, and to provide health and well-being services, programs, and resources. Reporting to the Assistant Commissioner of Workforce Engagement and Innovation, with the widest latitude for the exercise of independent judgment and initiative, the WorkWell NYC Program Director performs tasks such as the following:  1. Develops the strategic direction, staffing and budgetary priorities for WorkWell NYC 2. Provides leadership and direction to WorkWell NYC staff for planning, conducting, and coordinating city-wide and agency specific initiatives 3. Manages, supervises, and develops senior leadership team and other assigned staff in such areas as: evaluation and research; program development; engagement and outreach;      communications; and administration 4. Directs research and evaluation of worksite wellness programs 5. Approves, modifies, or disapproves studies/programs recommended by subordinate employees 6. Plans and carries out activities to develop effective coordination between the research/programmatic efforts of WorkWell NYC and other City initiatives and priorities 7. Participates and presents at conferences, meetings, seminars, etc., on the planning and development of worksite wellness programming 8. Oversees and manages the administration of the department including procurement, contracting and expense tracking 9. Provides regular reports to OLR leadership and other key stakeholders (I.e.-Municipal Labor Committee) 10. Leads team development and enrichment efforts, including staff meetings, learning and engagements tools 11. Develops and maintain relationships with key stakeholders to further the WorkWell NYC mission and work, including agency leadership, industry partners, union leadership, etc.</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</si>
  <si>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</si>
  <si>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1.	Knowledge and experience utilizing various methods to engage and communicate with employees  2.	Demonstrated ability managing and supervising a diverse team  3.	Experience implementing employee engagement and wellness initiatives 4.	Knowledge of organizational and behavior change tools and techniques 5.	Demonstrated project management skills for individual and organization-wide tracking  6.	Experience developing systems and tools to effectively evaluate progress/impact and then to utilize knowledge to enhance organizational performance 7.	Demonstrated ability utilizing Microsoft Office and Outlook 365.  Experience with Airtable and Canva a plus</t>
  </si>
  <si>
    <t>IN ORDER TO BE CONSIDERED FOR THIS POSITION, CANDIDATES MUST BE A CURRENT CITY EMPLOYEE SERVING PERMANENTLY IN THE ADMINISTRATIVE MANAGER TITLE.</t>
  </si>
  <si>
    <t>To apply please submit your resume and cover letter electronically using one of the following methods:  CITY EMPLOYEES:  Apply through Employee Self Service (ESS) at nyc.gov/ess  ALL OTHER APPLICANTS:  Go to nyc.gov/careers  SEARCH FOR JOB ID#:  561797   SUBMISSION OF A RESUME IS NOT A GUARANTEE YOU WILL RECEIVE AN INTERVIEW</t>
  </si>
  <si>
    <t>Senior Stationary Engineer Electric</t>
  </si>
  <si>
    <t>SENIOR STATIONARY ENGINEER (EL</t>
  </si>
  <si>
    <t>2405 Amsterdam Ave., N.Y.</t>
  </si>
  <si>
    <t>179TH STREET PUMPING STATION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</si>
  <si>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Under general direction, is in responsible charge of the operation, maintenance, repair, testing and adjustment of all equipment, apparatus and structures of one or more potable water facilities; performs related work. Is in responsible charge of the operation, inspection, maintenance, repair, testing and adjustment of equipment, such as: generators, pumps, transformers, electric motors, bearings, switchboards, controllers, compressors, meters, gauges, valves, fittings, heating apparatus, converters, rectifiers, controls and circuit breakers of one or more potable water facilities, such as pumping stations, valve chambers, underground water storage tanks, etc. Supervises, coordinates and is responsible for the work of Stationary Engineers (Electric) and Oilers, and other plant employees.  Using Computer Maintenance and Management System (CMMS) keeps records, makes inspections and prepares reports. Prepares requisitions for materials, services and repairs that may be required. Maintains material and parts inventory. Complies and ensures compliance with all applicable Environmental Health and Safety policies of the department.   Essential Skills Computer skills and experience in Microsoft Office Software (Outlook, Word, and Excel) helpful.  License Requirement Must possess a motor vehicle driver license valid in the State of New York. This license must be maintained for the duration of employment.  Certificate Requirement Selected candidate shall obtain certification as a Grade D Distribution System Water Operator, by the New York State Department of Health, within one year of appointment.</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</si>
  <si>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</si>
  <si>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</si>
  <si>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Claims Review Worker</t>
  </si>
  <si>
    <t>Hazen St-A.R.D.C., E. Elm, Ny</t>
  </si>
  <si>
    <t>The Office of Revenue comprises divisions and offices performing the following activities: revenue collections and centralized data reporting. The areas are Centralized Data Entry (CDE), Claims &amp; Collections (C&amp;C), Division of Financial Review and Processing (DFRP), Office of Liens &amp; Trust (OLT) and Supplemental Nutrition Assistance Program Ã¢Â€Â“ Claims &amp; Recovery (SNAP-CR).  Within Revenue, SNAP-CR is a revenue producing, federally mandated program within HRA by which SNAP overpayment evaluations are processed in accordance with City, State and Federal regulations. The United States Department of AgricultureÃ¢Â€Â™s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one (1) Eligibility Specialist Level II to function as a Claims Review Worker, who will:   Ã¢Â€Â¢	Review, process, determine and/or establish cases assigned manually or via Automated SNAP Claim System (ASCS) cases for potential SNAP benefit overpayment.   Ã¢Â€Â¢	Through the application of SNAP benefit rules and using retrospective budgeting; determine the overpayment start date, claim period, claim type, claim amount and complete a claim packet and/or process manual/electronic paperwork for manual collections on closed SNAP claims.  Ã¢Â€Â¢	Initiate actions to implement intentional program violations (IPV) sanctions, lift IPV sanctions or process fair hearing (FH) decisions/packets on claim cases.  Ã¢Â€Â¢	Obtain collateral information / documentation as needed.  Ã¢Â€Â¢	Prepare electronic and paper eligibility forms following the review of information sources I.e. Welfare Management System (WMS), work number (TALX), State Online Query (SOLQ), NYCWAY etc. and referral data.  Check for accuracy and submit for supervisory review/ authorizations in order to initiate the processing of appropriate case actions.  Ã¢Â€Â¢	Complete daily activity reports specifying work actions processed.  Ã¢Â€Â¢	Perform other tasks as assigned by the Unit Supervisor.</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</si>
  <si>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</si>
  <si>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Clerical Support for the Division of Code Enforcement (DCE)</t>
  </si>
  <si>
    <t>560 West 133 Street, New York,</t>
  </si>
  <si>
    <t>CE Manhattan Office</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</si>
  <si>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As the Community Associate/CODE-Clerical Support for the Division of Code Enforcement,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Your Role: Under the direction within the Division of Code Enforcement, the selected candidate responsibilities will include, but not be limited to the following;   Your Responsibilities: Ã¢Â€Â¢	Conducting research and responding to inquiries from tenants and landlords; Ã¢Â€Â¢	Updating tracking reports and inventory logs Ã¢Â€Â¢	Performing tenant callbacks to verify if conditions have been corrected                 Ã¢Â€Â¢	Scheduling inspection appointments Ã¢Â€Â¢	Performing date entry and processing of Dismissal Request Ã¢Â€Â¢	Facilitating customer service, such as:  handling telephone inquiries from tenants regarding complaints and inspection results. Ã¢Â€Â¢	Special projects</t>
  </si>
  <si>
    <t>Ã¢Â€Â¢	Must possess excellent written and verbal communications skills. Ã¢Â€Â¢	Must be proficient with PC software applications, such as Excel and Microsoft Word. Ã¢Â€Â¢	Candidates with bi-lingual skills  NOTE:  Ã¢Â€Â¢	Candidates may be assigned to any office within the 5 boroughs and may be assigned to work evenings and weekends.</t>
  </si>
  <si>
    <t>Deputy Bureau Chief - Child Abuse/Sex Crimes Bureau</t>
  </si>
  <si>
    <t>Assistant District Attorney</t>
  </si>
  <si>
    <t>The Bronx District AttorneyÃ¢Â€Â™s Office seeks well-qualified staff whose diverse backgrounds contribute to serve the over 1.4 million members of the Bronx County community and pursue a safer Bronx through fair justice. The Child Abuse and Sex Crimes Bureau (CAS), within the Special Victims Division, is seeking an experienced attorney to serve as Deputy Bureau Chief. The CAS Bureau investigates and prosecutes all felonies and misdemeanors involving and related to adult sexual assault, child sexual and physical abuse, and child homicides. The Bureau works collaboratively with the Bronx Child Advocacy Center (CAC), which is designed to provide a place where investigations are conducted in a way to reduce trauma to the child victims of sexual and physical abuse, as well as and families and parties involved in child fatalities. The District AttorneyÃ¢Â€Â™s Office is a partnering agency within the CAC, in addition to NYPD, ACS, Safe Horizon and Corporation Counsel. The CAS Bureau also works closely with the OfficeÃ¢Â€Â™s Crime VictimÃ¢Â€Â™s Assistance Bureau (CVAB) where social workers, counselors and therapists provide victims with needed advocacy and support. Reporting to the CAS Bureau Chief, the Deputy will assist in overseeing the BureauÃ¢Â€Â™s Legal and Professional staff, will be responsible for supervising the investigation and prosecution of CAS cases, and will assist in the general administration of the Bureau, including review and implementation of best practices, development of in-Bureau trainings, and coordinating second-seat hearing and trial assignments.     JOB RESPONSIBILITIES:  Supervise legal and professional staff tasked with the investigation and prosecution of adult sexual assault, child physical and sexual abuse cases, and child homicides.  Collaborate closely with the Bureau Chief in the development and implementation of strategies to aid in the effective investigation of child fatalities and the investigation and prosecution of adult sexual assault, child physical and sexual abuse, and child homicide cases.  Collaborate closely with the Bureau Chief to develop and administer best practices and policies  Screen, evaluate and assign cases to legal and professional for appropriate action  Advise and assist legal staff in the handling of their assigned cases, including analysis of applicable penal law offenses and criminal procedure  Prepare case status and statistical reports, and address staff scheduling as required  Monthly On-Call Supervisor (rotational monthly schedule among Deputy Bureau Chiefs and Supervisors), including nights and weekends; supervise and handle on-call ADAÃ¢Â€Â™s response to new arrests and investigations  Serve as faculty for the OfficeÃ¢Â€Â™s various CLE Trainings, Orientation Training for new Assistants, Grand Jury training, and Felony and Misdemeanor Trial Training programs  Collaborate with outside agencies, such as, but not limited to, NYPD, ACS, the Bronx CAC, various Bronx hospital based programs, and Corporation Counsel  Attend intra / inter Office weekly, monthly, and quarterly meetings as required  Motivate and direct all levels of legal and professional staff in various responsibilities  Manage own case assignments and investigations  Perform all other related duties and projects as designated</t>
  </si>
  <si>
    <t>QUALIFICATIONS:  A Juris Doctorate degree and a member in good standing of the New York State Bar is required  Minimum of 8 years of trial experience or the equivalent  Minimum of 2 years of supervisory and/or management experience  US Citizenship and New York State Residency required as of first day of employment  Extensive knowledge of and experience with the New York State Penal Law and Criminal Procedure Law  Extensive experience in the investigation and prosecution of adult sexual assault cases and child sexual and physical abuse cases.  Ability to analytically solve issues or problems from inception through conclusion  Ability to understand and respond clearly and effectively (oral/written) to complex legal issues  Trained in Advanced Forensic Interviewing  Substantive knowledge of investigative methods, including the Child Advocacy Model  Ability to maintain confidentiality of information  Ability to exercise good judgment and strong ethics  Excellent presentation and organizational skills  Ability to work within a multi-disciplinary setting  Excellent people skills and demeanor  Excellent computer skills, including knowledge of Microsoft Word, Outlook and Excel</t>
  </si>
  <si>
    <t>New York State Residency is REQUIRED on the first day of employment.</t>
  </si>
  <si>
    <t>DIRECTOR OF HOUSING COURT APPLICATION PROCESSING TEAM</t>
  </si>
  <si>
    <t>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Assistant Deputy Commissioner, with wide latitude for the exercise of independent judgment and initiative, the Director of a Family Independence Administration Housing Court Processing Team is responsible for the organization, involved in determining eligibility for housing, assessment of social needs and prevention of homelessness and to ensure that services are adequately delivered to assist families in preventing homelessness for the purpose of moving participants and their households towards economic independence and self-sufficiency.   The Family Independence Administration (FIA) Housing Court Processing Team is recruiting for one (1) Administrative Job Opportunity Specialist, NM-I, to function as Director, Housing Court Application Processing Team, who will:  Ã¢Â€Â¢ Direct and manage the workflow of JOS workers who handle the entire application process for    all new applicants; Family Assistance cases which have been closed for over sixty days; all Safety    Net case reopens which have been closed regardless of date; and one-shot deals.  Ã¢Â€Â¢ Manage subordinate staff and coordinates the work of several Associate Job Opportunity    Specialists I and II who ensure that services are delivered in a timely manner in order to prevent    homelessness.   Ã¢Â€Â¢ Manage all aspects of the housing court processing team processes for public assistance to    ensure that eligibility rules are adhered to and that the required time frames are met in order    to increase the Fair Hearing Win rate in that the Job CenterÃ¢Â€Â™s case actions are upheld; manage    the processing of case actions in accordance with predetermined priorities to measure accuracy    and the impact on the payment accuracy rate.   Ã¢Â€Â¢ Direct and manage issuance and re-issuance of grants to enable families to pay appropriate rents,    to supplement aid to doubled up families or to overcome failure of 3rd party rent pledges.   Ã¢Â€Â¢ Determine training needs of Housing Court Processing Team; oversee planning and development    of training curriculum; monitor and evaluates training programs to ensure that Agency and programÃ¢Â€Â™s    goals are met; monitor training attendance by staff; assesses training effectiveness and provides    feedback to the Director; manage staff development initiatives.   Ã¢Â€Â¢ Develop appropriate approach for anti-eviction/housing plans to suit the needs of the participant.     In addition, coordinates team efforts with Legal Aid and Housing Court staff.   Ã¢Â€Â¢ Evaluate legality and appropriateness of case actions to ensure adherence to Federal, State and    Agency regulations by conducting management audits of operating routines, methods and processes    for public assistance and food stamps; ensure that the error/fraud reduction programs are followed;    responds to service complaints in a timely and accurate manner.   Ã¢Â€Â¢ Direct and coordinate subordinatesÃ¢Â€Â™ activities by visiting Housing Court Processing Team assigned    Diversion and Screening Teams to observe staff and assure that clients are being adequately    serviced with respect to housing and related needs.   Ã¢Â€Â¢ Conduct staff meetings and attends regular and special meetings and conferences to study, discuss    and interpret policies and procedures.   Ã¢Â€Â¢ Manage the accuracy and timelines of information entered on to centralized computer systems for the    electronic generation of public assistance and food stamp benefits; notifies Information Technology    Services (ITS) of breakdowns and insures the rapid deployment of technical personnel.</t>
  </si>
  <si>
    <t>Ã¢Â€Â¢ Well Organized.  Ã¢Â€Â¢ Knowledge of Cash Assistance Processes.  Ã¢Â€Â¢ Superior Leadership/Supervisory Skills.  Ã¢Â€Â¢ Ability to work well in a fast-paced deadline driven environment.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</si>
  <si>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</si>
  <si>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title, you must take and pass the Civil Service Exam, when it  becomes available, to be eligible for continued employment.   Click Apply Now Button</t>
  </si>
  <si>
    <t>9:00AM - 5:00PM</t>
  </si>
  <si>
    <t>IT Mobile Support Technician - Tenant Helpline</t>
  </si>
  <si>
    <t>165 E 126Th St., N.Y.</t>
  </si>
  <si>
    <t>New York CityÃ¢Â€Â™s Public Engagement Unit (PEU) is the first of its kind in the United States. We seek to have an impact by proactively reaching individual residents and helping them access services for which they are eligible. We use innovative public awareness and grassroots organizing techniques; assign teams of experienced outreach specialists to help residents find and receive resources available with a particular focus on vulnerable, low-income residents. Complemented by building broad awareness campaigns, the program has built a strong model that has been applied to a variety of unique challenges enabling government to change the way in which their constituents receive service.  The Public Engagement Unit is seeking one (1) Telecommunications Associate (Voice) II to function as an IT Mobile Support Technician - Tenant Helpline to support large-scale City initiatives that use proactive strategies including grassroots outreach and new technologies. The selected candidate will perform ongoing technical service functions on desktop, laptop, telephony, and mobile device support. Triage and support all applications and connectivity issues including script management, role management, and account access issues. Provide telephone and email technical support on hardware, software, network, and telephony issues. Monitor, troubleshoot, repair or replace peripherals and/or related software.    IT Mobile Support Technician - Tenant Helpline will:  Ã¢Â€Â¢ Support mobile devices including smartphones, tablets, laptops (pc &amp; MAC) and MiFiÃ¢Â€Â™s and other  peripherals agency wide  Ã¢Â€Â¢ Work closely with various HRA ITS teams   Ã¢Â€Â¢ Support Technician will be assigned a PEU location/s where they will be the point of contact for  onsite support technical needs    Ã¢Â€Â¢ Serve as the unitÃ¢Â€Â™s backup for all telecommunication services to include the IVR telephone system  Ã¢Â€Â¢ Create and manage assigned tickets using the Jira and or SNOW incident management system.  Ã¢Â€Â¢ Create and maintain documentation related to technical support, including a knowledge base for  end-users  Ã¢Â€Â¢ Assist in managing the PEU IT asset management process and inventory for all of PEUÃ¢Â€Â™s IT assets  Ã¢Â€Â¢ Perform research and makes recommendations on appropriate hardware and/or software based on  the needs of the PEU staff.  Ã¢Â€Â¢ Work with PEU IT Director on the solicitation of competitive bids for selected mobile hardware and  services.  Ã¢Â€Â¢ Travel to other PEU locations to provide onsite support as needed  Ã¢Â€Â¢ Perform special projects and initiatives as needed</t>
  </si>
  <si>
    <t>Salary Range: $60,550 - $76,735 (Annual)  Click APPLY NOW Button.</t>
  </si>
  <si>
    <t>DIRECTOR OF PROGRAMS AND COMMUNITY PARTNERSHIPS-MANHATTAN</t>
  </si>
  <si>
    <t>End Gender Based Violence NM</t>
  </si>
  <si>
    <t>The Mayor's Office to End Domestic and Gender-Based Violence (ENDGBV) develops policies and programs, provides training and prevention education, conducts research and evaluations, performs community outreach, and operates the New York City Family Justice Centers and community-based programs. We collaborate with City agencies and community stakeholders to ensure access to inclusive services for survivors of domestic and gender-based violence (GBV). GBV can include intimate partner and family violence, elder abuse, sexual assault, stalking, and human trafficking.  The Manhattan Family Justice Center is a walk-in center for survivors of gender-based violence, intimate partner violence, family violence, sex trafficking and elder abuse. We serve all survivors in Manhattan, regardless of the sexual orientation, language or immigration status.    The Director of Programs and Community Partnerships will report directly to the Executive Director and be a member of the Manhattan Family Justice CenterÃ¢Â€Â™s Administrative team. The Director of Programs and Community Partnership will provide support across the Office, with a broad scope of duties which will include, but are not limited to:   Ã¢Â€Â¢	Coordinate Manhattan-based outreach with government agencies, city officials and non-profit organizations;  Ã¢Â€Â¢	Identify and reach out to agencies/programs in the community that provide services of use to MFJC clients;  Ã¢Â€Â¢	Identify new potential on-site partnerships;  Ã¢Â€Â¢	Enhance collaboration and liaison with police precincts, the DAÃ¢Â€Â™s office and courts to ensure client access;  Ã¢Â€Â¢	Coordinate and facilitate trainings for partner staff and the community at large;  Ã¢Â€Â¢	Assist case management partner staff with resources and support;  Ã¢Â€Â¢	Serve as the MFJCs main resource on housing options available to clients in NYC;  Ã¢Â€Â¢	Perform community outreach including evening and weekend events, as needed; Ã¢Â€Â¢	Collaborate with all teams on short-term and long-term projects; Ã¢Â€Â¢	Identify intra-departmental collaborations and foster cross-unit collaboration and projects;  Ã¢Â€Â¢	Develop systems to promote efficiency and effectiveness in the officeÃ¢Â€Â™s work;  Ã¢Â€Â¢	Handle client needs and support partner agencies on complex cases;  Ã¢Â€Â¢	Provide back up support in daily delivery of service; Ã¢Â€Â¢	Inform budget requests and orders for client and staff events; Ã¢Â€Â¢	Coordinate events for both MFJC staff and clients;  Ã¢Â€Â¢	Other duties, as assigned.</t>
  </si>
  <si>
    <t>THE SALARY RANGE FOR THIS POSITION IS $54,100.0000 - $62,215.0000  Click  Apply Now BUTTON</t>
  </si>
  <si>
    <t>9:00-5:00</t>
  </si>
  <si>
    <t>100 Gold Street, New York, NY</t>
  </si>
  <si>
    <t>IFA Analyst</t>
  </si>
  <si>
    <t>F&amp;P/Cb&amp;Payments/Cap.Budg.Admin</t>
  </si>
  <si>
    <t>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(DDC) Finance &amp; Procurement Division seeks a Interfund Agreement (IFA) Budget Analyst within the Capital Interfund Agreement Unit. The selected candidate duties will include, but not limited to, manage a portfolio comprised of various projects for sponsors agencies, through maintaining and updating the various components of each project by utilizing various methods of Financial Management System (FMS), Benchmark, Citytime and other reporting systems.  The selected candidate will respond to OMB/sponsor requests for information on capital projects and any other project related issue in a timely manner and management of reduction of uncollected IFA charges.  The IFA Budget Analyst is responsible for minimizing uncollected charges at the end of the fiscal year while achieving the IFA revenue target and ensuring that adequate funding is available for IFA.  The candidate will review weekly time sheets and resolve labor allocation issues and ensure that all rejected time sheets received, and phase adjustments needed by the unit are corrected in Citytime and submitted to OMB.  Additional duties include: creating and updating capital projects in the Financial Management System; monitoring FMS to ensure that capital projects and phases are readily available in Citytime and in accordance with Benchmark project schedule for direct employee selection; and run the weekly reports, to track and maintain accuracy and efficiency against targets and goals.</t>
  </si>
  <si>
    <t>Preference will be given to candidates with knowledge of FMS, the CityÃ¢Â€Â™s financial system. Proficiency in Excel, specifically in the following Excel functions:  pivot tables, SUMIFs, v lookups, filters and advanced formatting is strongly preferred.</t>
  </si>
  <si>
    <t>30-30 Thomson Avenue, LIC NY 11101</t>
  </si>
  <si>
    <t>DIRECTOR OF CONTRACT SERVICES</t>
  </si>
  <si>
    <t>Office Of Contracts-NM</t>
  </si>
  <si>
    <t>Under the direction of the Deputy Agency Chief Contracting Officer (DACCO) of the Procurement Implementation Division/ Human Services, with considerable latitude for independent initiative and decision making, the Director of Contract Services plans, manages and coordinates the activities of the Contract Services Units, which includes the New Contract Awards Services, the Contract Maintenance Actions and the Contract Management Services Units.  The Director has the overall management responsibility for the supervision of procurement professionals and analytical staff engaged in the procurement review; development, monitoring and tracking of contracts for various services; and background research analysis of human services contract document packages to ensure compliance with agency rules, regulations, guidelines, and procedures.  The Office of Contracts is recruiting for an Administrative Procurement Analyst NM-2 to function as Director of the Contract Services within the Procurement Implementation Division (Human Services) who will:   Ã¢Â€Â¢	Direct and manage the workflow and activities of procurement professionals and analytical staff responsible for the preparation and processing of contract packages, including new awards, task orders, and contract maintenance transactions toward timely registration and implementation of contracts in the AgencyÃ¢Â€Â™s human services procurement portfolio.  Ensure mandated regulations and activities are conducted per prescribed deadlines. Ensure appropriate prioritization of contract processing according to urgency of need.  Conduct complex reviews and audits in order to monitor, assess, and improve the unitsÃ¢Â€Â™ performance.        	 Ã¢Â€Â¢	Conduct the final review of contract packages to ensure mandated documentation are in compliance with fiscal policies and procedures per the Procurement Policy Board (PPB) rules and Local Law regulations as well as agency guidelines and procedures.                                     	 Ã¢Â€Â¢	Manage the review and preparation of appropriate and timely written responses to inquiries regarding the status of contract packages that are pending submission or have been submitted to the ComptrollerÃ¢Â€Â™s Office for registration, from various oversight agencies such as the MayorÃ¢Â€Â™s Office of Contract Services (MOCS), the Office of Management and Budget (OMB), the Office of Budget Administration (OBA) and DSS/ HRA/ DHS program areas.  Liaise with the ComptrollerÃ¢Â€Â™s Office, DSS/ HRA/ DHS Program Areas, and potential vendors to obtain and submit any additional information such as the updated insurance certificate(s), the current Certificate of No Change and the budget details page, as requested by the ComptrollerÃ¢Â€Â™s Office, in support of any previously submitted contract packages.				           		    				  Ã¢Â€Â¢	Direct and manage the review, research, and coordination of information gathering, utilizing various sources toward the preparation, and updating of written financial and statistical procurement indicator, such as the Retroactivity Reports, Human Services Plan, and the City Council Discretionary Contracts Status.   Ensure the timely submission, per defined deadlines and/or as requested by oversight offices such as the MayorÃ¢Â€Â™s Office of Contract Services (MOCS) and the ComptrollerÃ¢Â€Â™s Office.   Ensure the completeness and accuracy of the responses.  		 			                                           Ã¢Â€Â¢	Interface with DSS/DHS/HRAÃ¢Â€Â™s Program Areas during the contracting process, providing procedural and technical support and assistance in the preparation, review, and completion of all procurement packages.  Provide technical expertise and makes recommendation for trainings in areas under the jurisdiction of the Office of Contracts.                                        Ã¢Â€Â¢	Direct and manage the review and preparation of appropriate and timely written responses to Freedom of Information Law (FOIL) requests, and other requests from various sources.  Oversee the accurate and appropriate retrieval of records from the Central Files, the Automated Procurement Tracking (APT) System repository and the Procurement and Sourcing Solutions Portal (PASSPort).  Ensure responses are submitted per defined deadlines and in the predetermined format.	 	                                                Ã¢Â€Â¢	Represent the DACCO in an official capacity in meetings within and outside of the Agency, when needed.        Ã¢Â€Â¢	Advise and assist the DACCO on updates and revision to rules, regulations, legislations, and charter guidelines such as PPB, Federal and State Local Laws, and City Charter.  Ensure the office contracting practices and operations are in compliance with these updates.	             Ã¢Â€Â¢	Perform any other related assignments as needed by the Agency Chief Contracting Officer, Senior DACCO, or DACCO.</t>
  </si>
  <si>
    <t>Ã¢Â€Â¢	Managerial skills, which allows the ability to delegate responsibility. Ã¢Â€Â¢	Capability to work under pressure with restrictive deadlines, in a fast-paced environment, with the ability to elicit the same from subordinate staff. Ã¢Â€Â¢	Superior analytical abilities and research skills. Ã¢Â€Â¢	Knowledge of the Procurement Policy Board (PPB) Rules and the NYC Charter as it relates to the oversight approval process. Ã¢Â€Â¢	Strong interpersonal skills which allow for effective direct communications with HRA officials, agency staff, and oversight agencies to which the office relates. Ã¢Â€Â¢	Problem anticipation, prevention, and resolution skills.  Ã¢Â€Â¢	Excellent writing and computer skills.</t>
  </si>
  <si>
    <t>APPLICANTS MUST BE PERMANENT IN THE ADMINISTRATIVE PROCUREMENT ANALYST CIVIL SERVICE TITLE, OR BE PERMANENT IN A COMPARABLE TITLE ELIGIBLE FOR 6.1.9 TITLE CHANGE.   CLICK Ã¢Â€ÂœAPPLY NOWÃ¢Â€Â BUTTON</t>
  </si>
  <si>
    <t>9am Ã¢Â€Â“ 5pm with flex</t>
  </si>
  <si>
    <t>Associate Staff Analyst</t>
  </si>
  <si>
    <t>BWT/CONTRACT ADMIN./BUDGET</t>
  </si>
  <si>
    <t>***IMPORTANT NOTE: Only those currently serving as a permanent or probable permanent Associate Staff Analyst or candidates on the list for Exam #9061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BureauÃ¢Â€Â™s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</si>
  <si>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CityÃ¢Â€Â™s financial management system and PASSPort a plus. 4. Ability to organize and handle multiple assignments and establish effective working relationships with colleagues. 5. Strong time management and prioritization skills. 6. Excellent interpersonal and team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</si>
  <si>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</si>
  <si>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t>
  </si>
  <si>
    <t>35 hours per week/day</t>
  </si>
  <si>
    <t>96-05 Horace Harding Expressway Corona, NY 11368</t>
  </si>
  <si>
    <t>Electrician</t>
  </si>
  <si>
    <t>ELECTRICIAN</t>
  </si>
  <si>
    <t>Deputy Comm of Operations</t>
  </si>
  <si>
    <t>NYC Parks is an award-winning city agency that builds and cares for public spaces for New Yorkers to connect, play and enjoy. These public spaces, encompassing over 5,000 properties and 14% of the cityÃ¢Â€Â™s land and coastline, include seawalls and waterfronts, pedestrian bridges, beaches and boardwalks, parks and playgrounds, historic houses, recreation centers and pools.  Major Responsibilities Ã¢Â€Â¢ Under direction, work as an electrician on the installation, repair and maintenance of electrical systems. Ã¢Â€Â¢ Install, repair, replace and maintain electrical wiring systems and components, equipment and apparatus in or on buildings or structures, in accordance with the New York City Electrical Code, pertinent plans, specifications and job orders. Ã¢Â€Â¢ Conduct tests on existing installations to determine faults and make necessary repairs. Ã¢Â€Â¢ Using a handheld device, read and update work orders, maintain records of work completed and maintain a database of information for electrical systems worked on. Ã¢Â€Â¢ In the temporary absence of supervisor, may perform the duties of that position. Ã¢Â€Â¢ Supervise assigned personnel.</t>
  </si>
  <si>
    <t>1. Five years of full-time satisfactory experience as an electrician; or  2. At least three years of full-time satisfactory experience as an electrician and sufficient full-time satisfactory experience as an electrician's helper or apprentice electrician or education in the electrical or electronic field acquired in an approved trade, technical school or vocational high school or college or university to make up the equivalent of the remaining experience. Undergraduate college credit can be substituted for experience on the basis of 30 credits, from an accredited college or university, for one year of experience.  Six months of acceptable experience will be credited for each year of such helper or apprentice experience, or education in an approved trade or technical school or vocational high school in the electrical or electronic field. Less than a full year of helper or apprentice experience, or relevant education, will receive prorated credit.   3. 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t>
  </si>
  <si>
    <t>1.	Ability to work flexible hours, nights and weekends as needed. 2.	Strong customer service, organizational and communication skills.</t>
  </si>
  <si>
    <t>ONLY PERMANENT EMPLOYEES IN THE TITLE AND THOSE THAT ARE REACHABLE ON THE CIVIL SERVICE LIST ARE ELIGIBLE TO APPLY. *  * This vacancy is only open to 1) current permanent city employees serving in the Electrician civil service title or 2) on leave from the title or 3) employees who are reachable on the Electrician civil service list, Exam No. 2074.  NOTE: All resumes must be received no later than the last day of the posting period. References will be required upon request.  nyc.gov/parks</t>
  </si>
  <si>
    <t>Parks Employees: 1) From a Parks computer: Access Employee Self Service (ESS) from the Parks Intranet under Applications or use this link: https://hrb.nycaps.nycnet/. Once in ESS, go to Careers and search for  Job ID# 576180. Do not access ESS using nyc.gov/ess from a Parks computer.  Parks &amp; City Employees: 2) From a Non-Parks computer: Access Employee Self Service (ESS) by going to nyc.gov/ess or use this link: https://a127-ess.nyc.gov/. Once in ESS, go to Careers and search for Job ID# 576180.  Include your ERN and Job ID# 576180 on your cover letter and resume.  All other applicants: Go to nyc.gov/careers/search and search for Job ID# 576180.</t>
  </si>
  <si>
    <t>To Be Determined</t>
  </si>
  <si>
    <t>Residency in New York City, Nassau, Orange, Rockland, Suffolk, Putnam or Westchester counties required for employees with over two years of city service. New York City residency required within 90 days of hiring for all other candidates.</t>
  </si>
  <si>
    <t>NYC EMPLOYEES RETIREMENT SYS</t>
  </si>
  <si>
    <t>335 Adams Street, Brooklyn Ny</t>
  </si>
  <si>
    <t>Executive Management</t>
  </si>
  <si>
    <t>NYCERS has a vacancy in the Information Security unit within the Information Technology division. This position encompasses highly technical responsibilities for the analysis, design, development, implementation, troubleshooting, enhancement, maintenance and security of NYCERS' systems. As an Information Security Analyst, the candidate will assist in the development, maintenance and architecture of security policies and procedures in coordination with CISO.  Prepares status reports, performs security risk assessments and gap analysis scenarios to identify security weaknesses and propose remediation controls.  Conducts scheduled recertification of system and data access throughout the agency. Reviews event logs with team and CISO. Maintain and support the Information Security Management Program for the agency systems. Monitors and Audits Access Control procedures for agency authentication and authorization processes. Assist in conducting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and supports information security solutions.   *ONLY PERMANENT COMPUTER SPECIALIST (SOFTWARE) OR CANDIDATES WHO HAVE TAKEN AND PASSED COMPUTER SPECIALIST (SOFTWARE) EXAM NO. 7005 WILL BE CONSIDERED.*</t>
  </si>
  <si>
    <t>Valid holder of one of the following: SSCP, CISSP, CCNA Security, CEH or Security+.  In addition, candidate should have a technical background in IPS/IDS and next generation firewalls, log management, network architecture, endpoint security, encryption methodologies and experience with incident response operations. Minimum of 1 to 3 years of Information Security experience required.   *ONLY PERMANENT COMPUTER SPECIALIST (SOFTWARE) OR CANDIDATES WHO HAVE TAKEN AND PASSED COMPUTER SPECIALIST (SOFTWARE) EXAM NO. 7005 WILL BE CONSIDERED (PROOF MUST BE SUBMITTED).*</t>
  </si>
  <si>
    <t>Please click the apply button and submit your resume and cover letter.</t>
  </si>
  <si>
    <t>2023-BWT-004-Long Term Planning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</si>
  <si>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over $270M which is managed across over 100 distinct budget codes. The Staff/Procurement Analyst will assist the Budget Planning and Management Unit Lead Section Chief in managing the BWT budget.</t>
  </si>
  <si>
    <t>- Student must currently be enrolled at a college/university at the undergraduate level majoring in math, finance or a related field.  - Student must have at least a 2.5GPA (on a 4.0 scale)  - Student must have at least a junior class standingÃ‚Â  Ã‚Â    Selection Criteria:  - Strong writing skills; effective interpersonal skills; familiarity and/or experience with computers/software; leadership skills; self-motivation; and ability to work well with minimal supervision.Ã‚Â </t>
  </si>
  <si>
    <t>CASE MANAGEMENT NURSE</t>
  </si>
  <si>
    <t>CASE - MANAGEMENT NURSE (FIRE</t>
  </si>
  <si>
    <t>Medical</t>
  </si>
  <si>
    <t>The Fire Department, City of New York (FDNY), seeks a full-time Case Management Nurse in the Bureau of Health Services. Reporting directly to the BHS SUPERVISOR OF NURSES the successful candidate will maintain a comprehensive case management system for the BHS for Medical Qualification of Firefighter and EMS Candidates, Annual Medicals and BHS Clinic for FDNY incumbents. The candidate will use clinical tools, data and other information to complete assessments of patient needs. Create individualized and comprehensive case management and treatment plans. Determine insurance eligibility for various treatments and treatment programs. Clearly explain the reason for prescribed treatments and treatment plans to patients. Carry out adept nursing assessment of patient health status. Educate patients on benefits, services and other resources. Communicate with patients, physicians and insurance companies to secure successful outcomes. Document complex medical information in our electronic medical record (EMR) to outline and improve health results and determination of eligibility of candidates (Qualified/Reserved/Not Qualified). Follow case and quality management processes in compliance with regulatory guidelines and company procedures. Accurately review results from medical tests. Select appropriate outside treatment vendors/providers according to members' needs/illness/injury, can successfully make appointments for member without direct supervision. Make appointments with external vendors as needed to accurately evaluate member or candidatesÃ¢Â€Â™ ability to safely perform job to which he/she has applied. Conduct telehealth visits to screen members with suspected and/or confirmed COVID19. Nurse is able to perform IM, intradermal, and SC injections. Ability to perform venipuncture. Rotating weekend schedule.</t>
  </si>
  <si>
    <t>1. A valid New York State license as a Registered Nurse, plus a baccalaureate degree in nursing from an accredited college, and three years of clinical nursing experience; or   2. A valid New York State license as a Registered Nurse, plus an associate degree in nursing from an accredited college, and five years of clinical nursing experience; or  3. Education and/or experience equivalent to '1' or Ã¢Â€Â˜2Ã¢Â€Â™ above. However, all candidates must have a valid New York State license as a Registered Nurse.  Note: To be assigned to Assignment Level II, candidates must have, in addition to meeting the minimum qualification requirements listed above, at least one additional year of clinical nursing experience.</t>
  </si>
  <si>
    <t>An Associate degree in Nursing along with a New York State License as a Registered Nurse and five (5) years of full time professional clinical experience.</t>
  </si>
  <si>
    <t>Bur Of Spec Eng &amp; Const</t>
  </si>
  <si>
    <t>The Assistant Civil Engineer will perform work of moderate difficulty and responsibility. Engage in research, investigations or studies related to engineering functions and activities. They will develop drawings, write specifications and prepare estimates. They will participate in inspection operations by observing, checking and certifying the installation of material an equipment. Perform other related duties and will be assigned to various Bridge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</si>
  <si>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</si>
  <si>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571787 For other applicants, go to www.nyc.gov/careers and search for Job ID# 571787  Appointments are subject to OMB approval.  Only candidates selected for an interview will be contacted.  No telephone inquiries please.</t>
  </si>
  <si>
    <t>Civil Engineer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</si>
  <si>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Civil Engineer I within the Regulatory and Engineering Programs within in the Watershed Protection Programs Directorate, located in Arkville, New York.   Under general supervision, of the Associate Project Manager Level III, the Civil Engineer I will review and approve applications for predominantly wastewater and stormwater related activities pursuant to the Watershed Regulations, prepare technical comments on SEQRA notices, assist with FAD deliverables and tracking of regulatory violations, inspect active construction sites, resolve violations, and work cooperatively with other groups on a variety of Bureau functions. Specific duties include:  Ã¢Â€Â¢ Performing technical reviews of applications submitted to DEP for wastewater projects including subsurface sewage treatment systems, sewer systems, sewer connections, sewer extensions and wastewater treatment plants. Performing technical reviews of applications submitted to DEP for stormwater pollution prevention plans. Determining compliance with WRR and related federal, state and local codes based in part on a sufficient grasp of wastewater engineering. Preparing written comments under the attention, direction and appraisal of immediate supervisor. Alerting supervisor of all issues and incidents as they occur in the CityÃ¢Â€Â™s watershed.  Ã¢Â€Â¢ Performing technical review/inspection of NYC Land Use Permit applications in accordance with good engineering practice in an effort to achieve the AgencyÃ¢Â€Â™s water quality goals.    Ã¢Â€Â¢ Assisting with the implementation of programs and tasks required under the USEPA Filtration Avoidance Determination by processing contractor payments, compiling technical input, tracking progress, monitoring site conditions, and assisting with the preparation of annual reports.     Ã¢Â€Â¢ Developing initial site data utilizing all available information to determine suitability of proposed projects. Conducting site visits that may be in conjunction with submitted Pre-Applications. Witnessing soils tests to determine the suitability of a site for the placement of wastewater treatment systems and stormwater practices.  Preparing comprehensive field reports and communicates results to supervisor, applicant and other reviewing agencies.  Ã¢Â€Â¢ Utilizing the Geographical Information System (GIS) and agency database for project review, incorporating a wide variety of layers including soils, hydrology and topography during review of projects.   Ã¢Â€Â¢ Conducting site inspections to ensure that construction activity is undertaken in compliance with approved plans and all applicable Regulations. Preparing database entries from site visits and field reports that record project progress.  Reporting suspected plan inconsistencies, and potential or existing deficiencies to supervisor.   Ã¢Â€Â¢ Assisting in the enforcement and resolution of regulatory violations.  Ã¢Â€Â¢ Meeting with applicants and representatives of state and local government agencies.    (This is a brief description of what you might do in this position and does not include all the duties of this position.)   Some of the physical activities performed by Civil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Civil Engineers may be required to work shifts including nights, Saturdays, Sundays, and holidays.</t>
  </si>
  <si>
    <t>Ã¢Â€Â¢ Proficiency in Excel, Microsoft Word, PowerPoint  Ã¢Â€Â¢ Knowledge of AutoCAD and HydroCAD  Ã¢Â€Â¢ Proficiency with topographic maps and soils maps  Ã¢Â€Â¢ Ability to write and edit reports.  Ã¢Â€Â¢ Ability to review and analyze drawings, plans and maps.  Ã¢Â€Â¢ Ability to review and analyze engineering reports and other relevant data.  Ã¢Â€Â¢ Ability to perform arithmetic calculations.  Ã¢Â€Â¢ Ability to communicate well with applicants, engineers, contractors, and coworkers.  Ã¢Â€Â¢ Analytical and Technical Ability  Ã¢Â€Â¢ Communication and Interpersonal Skills  Ã¢Â€Â¢ Time Management and Efficiency  Ã¢Â€Â¢ Ability to grasp new concepts, standards, regulations and systems.  Ã¢Â€Â¢ Ability to write in a concise, detailed and organized manner.  Ã¢Â€Â¢ Ability to assign priorities to tasks.</t>
  </si>
  <si>
    <t>SHINE GRANT COORDINATOR</t>
  </si>
  <si>
    <t>NUTRITIONIST</t>
  </si>
  <si>
    <t>Bureau of Community Services</t>
  </si>
  <si>
    <t>NYC Aging seeks a SHINE Grant Coordinator to manage the implementation of the SeniorsÃ¢Â€Â™ Health Improvement Nutrition Education (SHINE) grant that DFTA receives from the New York State Office for the Aging (NYSOFA). SHINE is a Supplemental Nutrition Assistance Program Education (SNAP-Ed) that promotes nutrition education and obesity prevention among low-income older adults.  SNAP-Ed interventions will be provided at NYC Aging funded Older Adult Centers (OAC) and at Naturally Occurring Retirement Communities (NORC) throughout the five boroughs of NYC.    Reporting to NYC Aging's Senior Director of Aging Wellness, the SHINE Grant Coordinator duties include but are not limited to: Ã¢Â€Â¢ Manage all aspects of the SHINE grant implementation including planning, implementation and monitoring of the grant, supervising staff, reporting to NYSOFA, and managing grant budget. Ã¢Â€Â¢ Develop annual work plan and monitor progress towards achieving work plan goals and grant deliverables to ensure targets are being met.  Ã¢Â€Â¢ Identify NYC Aging-funded nutrition programs that are eligible, based on grant requirements, and coordinate with NYC Aging program staff to select at least 40 programs that will participate in the grant annually.  Ã¢Â€Â¢ Train and supervise Nutrition Educator(s) in implementing and delivering nutrition education workshops, live cooking demonstrations, and other grant activities.   Ã¢Â€Â¢ Develop and implement a food box distribution and a pot gardening program at select sites.  Ã¢Â€Â¢ Liaise with NYSOFA on programming and attend and participate in NYSOFA Webinars and Trainings.  Ã¢Â€Â¢ Compile data, maintain records, and submit reports as required by NYC Aging and the grant. Ã¢Â€Â¢ Maintain grant budget and track all grant related expenses. Ã¢Â€Â¢ Solicit bids, submit purchase requests and track purchases for all materials required for grant workshops and activities, including but not limited to printed materials, food demo equipment, and workshop giveaways.  Ã¢Â€Â¢ Implement and deliver nutrition education workshops at older adult centers (OACs) and NORCs, and all other Nutrition Educator functions, as needed. Ã¢Â€Â¢ Attend grant-related meetings and trainings. Ã¢Â€Â¢ Other tasks as required by supervisor.  Ã¢Â€Â¢ This position requires travel around the five boroughs of NYC as well as grant-related out of town traveling.</t>
  </si>
  <si>
    <t>Qualification Requirements  1. A master's degree from an accredited college in nutrition or in public health; or    2. A baccalaureate degree from an accredited college, including or supplemented by 18 semester credits in nutrition or public health on the graduate or undergraduate level, and two (2) years of satisfactory full-time professional experience in nutrition education.    Special Qualification Requirements  Assignment Level II  To be eligible for placement in Assignment Level II, individuals must have, after meeting the minimum requirements described above, one (1) year as a Nutritionist AL I with the City of New York or at least three (3) years of satisfactory full-time professional experience in nutrition education.    Assignment Level III  To be eligible for placement in Assignment Level III, individuals must have, after meeting the minimum requirements described in Assignment Level I, two (2) years as a Nutritionist AL I and AL II with the City of New York or five (5) years of satisfactory full-time professional experience in nutrition education, at least two (2) years of which must have been in an administrative or supervisory capacity.</t>
  </si>
  <si>
    <t>Ã¢Â€Â¢ Experience in managing a state, federal or a privately funded grant.  Ã¢Â€Â¢ Experience supervising staff. Ã¢Â€Â¢ Registered Dietitian.  Ã¢Â€Â¢ Proficient with Microsoft Office Suite and hosting virtual group meetings using applications such as Zoom, WebEx and Facebook Live etc.  Ã¢Â€Â¢ Excellent organizational, problem solving, and decision-making skills; excellent communication skills both written and oral. Ã¢Â€Â¢ The ability to work independently and effectively with minimal supervision. Ã¢Â€Â¢ Experience working with the older adult population and with low-income individuals. Ã¢Â€Â¢ Bi-lingual Spanish or Chinese speaking preferred.</t>
  </si>
  <si>
    <t>$1,748 ADA Differential</t>
  </si>
  <si>
    <t>Please be sure to submit a resume &amp; cover letter when applying.  All current City Employees may apply by going to Employee Self Service (ESS) http://cityshare.nycnet/ess  Click on Recruiting Activities/Careers and Search for Job ID # 566808  All other applicants, please go to www.nyc.gov/careers/search and search for Job ID# 566808  Please do not email, mail or fax your resume to NYC Aging directly.</t>
  </si>
  <si>
    <t>Deputy Director for Clean Energy</t>
  </si>
  <si>
    <t>Constituent Services &amp; Community Programs Legal Affairs Policy, Research &amp; Analysis</t>
  </si>
  <si>
    <t>LongTerm Planning&amp;Sustainablty</t>
  </si>
  <si>
    <t>The MayorÃ¢Â€Â™s Office of Climate and Environmental Justice (MOCEJ) is a team of architects, lawyers, data and climate scientists, engineers, policy advisors, geologists, and city planners working to create a city where our 8.8 million New Yorkers can live, work, learn, and play in healthy, resilient, and sustainable neighborhoods. MOCEJ integrates sustainability, resiliency, and environmental justice into one coordinated approach across several climate and environmental offices, all working to make our buildings efficient and resilient; our infrastructure climate ready; our streets, open spaces and public realm active, safe and healthy; and our energy clean and resilient. All New Yorkers deserve to live, learn, work, and play in safe, healthy, resilient, and sustainable environments, even as the climate changes.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CityÃ¢Â€Â™s efforts to ensure that New York City is minimizing its contributions to climate change, preparing to adapt and protect New Yorkers from extreme weather and multiple climate hazards, and giving every New Yorker a meaningful voice in our cityÃ¢Â€Â™s future.  The Deputy Director for Clean Energy is a key member of the MOCEJ and reports the Executive Director. The Deputy Director leads a team of internal staff and outside legal counsel responsible for ensuring the just transition of New York CityÃ¢Â€Â™s energy systems to clean and renewable energy. This position represents the Office of the Mayor on a wide range of regulatory and legislative energy matters before the New York State and federal government. The Deputy Director ensures the development and implementation of clean energy planning, operations, maintenance, and adaptation strategies that advance the CityÃ¢Â€Â™s climate change, air quality, and environmental justice commitments. This position ensures that the clean energy transition is affordable, timely, and resilient across large scale renewables, transmission investments, solar and storage, offshore wind, and other related energy technologies.   Responsibilities include, but are not limited to: Ã¢Â€Â¢	Manage a team of advisors and outside legal counsel to develop City policy positions and represent the City in all regulatory and legislative matters that impact New York CityÃ¢Â€Â™s clean energy transition, including providing testimony to legislative bodies as needed;  Ã¢Â€Â¢	Review, analyze and provide recommended approaches for city, state and federal energy related legislative proposals, advancement of the CityÃ¢Â€Â™s clean energy initiatives, and work as needed with other City and State agencies on energy initiatives; Ã¢Â€Â¢	Manage the CityÃ¢Â€Â™s legal representation before the New York State Public Service Commission, the Federal Energy Regulatory Commission, and other agencies such as the New York State Department of Environmental Conservation, U.S. Department of Energy, among others;  Ã¢Â€Â¢	Expand external advocacy and knowledge sharing related to the CityÃ¢Â€Â™s agenda including but not limited to providing subject matter expertise to New York State clean energy planning and policy development, petitioning the Public Service, etc.;  Ã¢Â€Â¢	Provide expert witness testimony for the Federal Energy Regulatory Commission to ensure New York CityÃ¢Â€Â™s energy system transitions to clean power; Ã¢Â€Â¢	Ensure that New York City residents and Agencies are represented in all rate cases that impact New York City utility matters; Ã¢Â€Â¢	Supervise a team of professional staff, ensuring their professional development and growth; Ã¢Â€Â¢	Support the development of new forward-looking policy and initiatives, as necessary advance best practices on climate, air quality and environmental justice action for the City; Ã¢Â€Â¢	Assist with the efforts to secure sources of funding for the initiatives and near-term milestones; Ã¢Â€Â¢	Assist with procurement and oversight of third-party services, such as consultant and project management, communications, planning, engineering, and other services as required; Ã¢Â€Â¢	Other duties, as assigned.</t>
  </si>
  <si>
    <t>1. A master's degree from an accredited college or university with specialization in an appropriate field of environmental or social science and 6 years of responsible full-time professional experience in energy regulatory affairs, environmental policy, environmental justice, energy policy development, engineering, utility and infrastructure planning, and climate science in the appropriate field of specialization; or  2. A masterÃ¢Â€Â™s degree and at least ten (10) years of full-time relevant professional experience in a field related to this position in energy regulatory affairs, environmental policy, environmental justice, energy policy development, engineering, utility and infrastructure planning, or climate science.</t>
  </si>
  <si>
    <t>Ã¢Â€Â¢	A graduate degree and/or at least ten (10) years of full-time relevant professional experience in a field related to this position: energy regulatory affairs, environmental policy, environmental justice, energy policy development, engineering, utility and infrastructure planning, and climate science is essential;  Ã¢Â€Â¢	A deep understanding of issues relating to clean energy systems and policies in urban settings, including a commitment to reducing energy cost burden, and advancing energy democracy;  Ã¢Â€Â¢	Familiarity with New York City climate and environmental justice issues and strategic plans; Ã¢Â€Â¢	Demonstrated interest in New York City energy and economic development policies; Ã¢Â€Â¢	Strong written and oral communication skills including a demonstrated background in legal writing; Ã¢Â€Â¢	Attention to detail and excellent organization skills, which include and are not limited to the ability to manage complex projects; coordinate interagency programs; maintain control of analytical details while balancing large-scale program objectives;  Ã¢Â€Â¢	Ability to gain the support of public and private stakeholders and a commitment to prioritizing partnerships with community organizations in neighborhoods historically impacted by energy-related social, economic, and health burdens; Ã¢Â€Â¢	Demonstrated experience in staff supervision and development; Ã¢Â€Â¢	Excellent communication and interpersonal skills, particularly in terms of creating, directing and translating rigorous, defensible public policy models into transparent conclusions that can be easily explained and understood by the public; Ã¢Â€Â¢	Willingness to travel, and work after hours or on weekends, as required;</t>
  </si>
  <si>
    <t>253 Broadway, New York NY</t>
  </si>
  <si>
    <t>Executive Assistant</t>
  </si>
  <si>
    <t>*ONLY PERMANENT EMPLOYEES IN THE PRINCIPAL ADMINISTRATIVE ASSOCIATE TITLE ARE ELIGIBLE TO APPLY. *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Reporting directly to DYFJÃ¢Â€Â™s Deputy Commissioner, the PAA Level 3 will assist with providing direct clerical/administrative support to DYFJ Executive Office staff and others, as necessary. Tasks may include but are not limited to:   Ã¢Â€Â¢ Manage the schedules/calendars of the Deputy Commissioner and other members of the DYFJ Senior Leadership Team (as needed). Ã¢Â€Â¢ Organize and prepare for meetings, including gathering documents, drafting agendas, coordinating with stakeholders and supplying materials. Ã¢Â€Â¢ Draft, review and send emails and memos, take meetings minutes, circulate post-meeting takeaways, and follow-up on outstanding action items and key decisions needed on behalf of the executive. Ã¢Â€Â¢ Answer and respond to phone calls, communicate messages and information. Ã¢Â€Â¢ File, fax, scan and basic technical support. Ã¢Â€Â¢ Create/modify/review/distribute documents and reports. Ã¢Â€Â¢ Prepare and process of out-of-town travel requests, meal requests, employee expenses claims, mileage reports, reconciliations, etc. Ã¢Â€Â¢ Participate in trainings and meetings to support operations. Ã¢Â€Â¢ Respond to requests from internal and external providers/stakeholders. Ã¢Â€Â¢ Special projects/events as assigned.</t>
  </si>
  <si>
    <t>The preferred candidate should possess the following:  Ã¢Â€Â¢ Excellent interpersonal skills and a knack for cultivating productive work relationships. Ã¢Â€Â¢ Detail oriented, self-starter with previous experience supporting Senior Management staff. Ã¢Â€Â¢ Excellent computer skills including the Microsoft Office Suite - Outlook, Excel, Word, Visio, PowerPoint and Teams virtual meeting platform. Ã¢Â€Â¢ Excellent written &amp; verbal communication. Ã¢Â€Â¢ Strong time management and organization skills. Ã¢Â€Â¢ Strong critical thinking and problem-solving skills. Ã¢Â€Â¢ Familiarity with the following systems is a plus; CS-900, PASSPORT, ESS/NYCAPS, SharePoint, WITS, Connections, GOALS, JJIS, PROMIS, UCMS, WebCrims, and eJustice.</t>
  </si>
  <si>
    <t>APPLICATIONS MUST BE SUBMITTED ELECTRONICALLY USING ONE OF THE OPTIONS BELOW:  For current city employees, go to Employee Self Service (ESS), Recruiting Activities, Careers and search for Job ID#547541.   For all other applicants go to www.nyc.gov/careers and search for Job ID#547541. Click on the Apply button.   If you do not have access to a computer, most public libraries have computers available for use.   Only candidates selected for an interview will be contacted.  The complete salary range for this title/level is $58,695 - $89,699.</t>
  </si>
  <si>
    <t>ATTORNEY II</t>
  </si>
  <si>
    <t>Office Of Legal Affairs-NM</t>
  </si>
  <si>
    <t>The Litigation and Program Counseling Unit (LPCU) represents the Agency in litigation and provides legal counsel to the majority of program areas within the New York City Department of Social Services/Human Resources Administration, including those that administer cash assistance, emergency assistance, and Supplemental Nutrition Assistance Program (SNAP) benefits, Medicaid, home care services, services for survivors of domestic violence and clients living with HIV/AIDS, and supportive and career services.  LPCU represents the Agency in Article 78 and other proceedings in Supreme and Civil Court, provides litigation support to the New York City Law Department on class action and other major litigation and appeals, and provides legal counsel to program areas on the impact of complex laws and regulations on the administration of benefits and services to low-income New Yorkers and vulnerable populations.   The Office of General Counsel is recruiting for an Agency Attorney II to function as an Attorney II within the Litigation and Program Counseling Unit of the Office of Legal Affairs who will.  Ã¢Â€Â¢	Provide legal counsel to the Family Independence Administration, the Medical Assistance Program, the HIV/AIDS Services Administration, the Home Care Services Program, the Employment and Support Services Administration, Customized Assistance Services, the Office of Client Advocacy (including the Office of Refugee and Immigrant Affairs, the Office of Disability Affairs, and the Office of LGBQTI Affairs), the Office of Domestic Violence and Emergency Intervention Services, IDNYC, Fair Fares NYC, and other DSS/HRA program areas.  Ã¢Â€Â¢	Draft legal opinions in response to requests for legal guidance, interpret laws and regulations, and analyze the impact of proposed amendments to federal, state and local laws and regulations. Draft litigation documents, such as affidavits, motion papers, memoranda of law and answers to pleadings.  Ã¢Â€Â¢	Represent the Agency in Supreme and Civil Courts and in certain administrative hearings.  Court matters include Article 78 proceedings, small claims and other civil actions and responses to subpoenas.  Ã¢Â€Â¢	Provide litigation support to the NYC Law Department in the AgencyÃ¢Â€Â™s defense of federal class actions, and other major litigation and appeals.  Ã¢Â€Â¢	Perform other related tasks.</t>
  </si>
  <si>
    <t>Ã¢Â€Â¢	Excellent writing, analytical, and research skills. Ã¢Â€Â¢	Excellent communication and inter-personal skills. Ã¢Â€Â¢	Excellent problem-solving and organization skills. Ã¢Â€Â¢	Ability to multi-task. Ã¢Â€Â¢	Admitted to the New York State Bar.  Ã¢Â€Â¢	One year of experience practicing as an attorney.</t>
  </si>
  <si>
    <t>CLICK Ã¢Â€ÂœAPPLY NOWÃ¢Â€Â BUTTON</t>
  </si>
  <si>
    <t>9am Ã¢Â€Â“ 5pm</t>
  </si>
  <si>
    <t>2023-BWSO-009-GIS Data Maintenance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</si>
  <si>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is responsible for the operation, maintenance and protection of the City's drinking water and wastewater collection (sewer) systems, the protection of adjacent waterways, and the development and protection of the Department's Capital Water and Sewer Design Program. The selected intern will work within the Technology Management OfficesÃ¢Â€Â™ GIS Data Maintenance Unit responsible for updates to the City-wide Geographic Information System of the water distribution and wastewater collection networks. The selected intern, under supervision, will perform the following tasks: Interpretation of engineering construction drawings regarding capital improvement projects, engineering map changes and field investigations; Utilizes ESRI ArcMap for map digitization and updates to asset features and/or attributes; Performs QA review for functional logic based on business rules for water/sewer networks; Utilizes computerized data validation tools to ensure integrity/accuracy of data input.</t>
  </si>
  <si>
    <t>-Student must be enrolled at a college or University majoring in at the undergraduate level majoring in civil, mechanical, or environmental engineering. -Students must have at least a 2.5 GPA (on a 4.0 scale) and a junior standing. - Familiarity with water distribution and collection system features and processes. - Ability to interpret complex engineering construction drawings and utilize computer based digital drafting software.  Selection Criteria: - Strong writing skills; effective interpersonal skills; familiarity and/or experience with computers/software including ESRI Arc 10.x Suite of applications.; self-motivation; and ability to work well with minimal supervision.</t>
  </si>
  <si>
    <t>Community Specialist for Capacity Building, Bureau of Brooklyn Neighborhood Health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</si>
  <si>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DOHMH's Citywide Doula Initiative (CDI) aims to reduce inequities in birth outcomes in New York City by providing doula services in neighborhoods that face elevated social and health burdens, as a result of decades of structural racism and disinvestment. The work of the CDI falls into three broad categories: providing no-cost, professional doula support to eligible residents of specified neighborhoods; building and strengthening the city's doula workforce through training, apprenticeships, and continuing education; and partnering with hospitals to increase doula-friendly policies and practices, and increases provider referrals to doula services. Services are provided both directly and through contracts with community doula programs. The initiative also seeks input from community stakeholders through a Community Advisory Board and promotes system-level change through the New York Coalition for Doula Access.    DUTIES WILL INCLUDE BUT NOT BE LIMITED TO:   Coordinate and support the work of the Citywide Doula Initiative (CDI), especially as it relates to capacity building within the community doula programs that provide services through the initiative ( CDI vendors).   Coordinate communications with the Doula Capacity Coordinator and community doulas from each CDI vendor, fielding questions and facilitating the provision of technical support as needed.  Respond to community member inquiries on doula trainings; respond to inquiries from trained doulas on how to participate in CDI.  Conduct client intakes with community members seeking doula services and assist with enrollment and matching to community doulas in CDI.  Make recommendations for improving CDI policies and procedures, based on vendor and community feedback.  Schedule CDI Model trainings, and other required professional development trainings for all CDI community doulas; track attendance and provide to CDI vendors.  Schedule and organize monthly learning collaborative meetings with the Doula Capacity Coordinators from CDI vendors; record and disseminate minutes as needed.  Other duties as assigned.</t>
  </si>
  <si>
    <t>Strong understanding of and commitment to birth equity Strong coordination and organizational skills Detail-oriented; able to manage projects and work independently Understanding of community development and health issues in underserved urban neighborhoods Strong written and oral communication skills Positive attitude, strong work ethic, and excellent customer-service skills Proficient with Microsoft Office suite, including Word, Excel, and PowerPoint Doula training a plus.</t>
  </si>
  <si>
    <t>**IMPORTANT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</si>
  <si>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542916.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ge, prior record of arrest; or any other basis prohibited by law.   To Apply:  Please submit a resume, cover letter and three (3) references to Candidate Application</t>
  </si>
  <si>
    <t>Compliance Officer</t>
  </si>
  <si>
    <t>The Bureau of Asset Management (BAM) is responsible for oversight of the investment portfolios of the New York City Retirement Systems (Systems). This over $270 billion total portfolio is managed primarily by external investment managers and is largely invested in publicly-traded securities with additional allocations to private equity, real assets, hedge funds, and alternative credit investments. The Compliance department works to ensure investments comply with all relevant City, State and Federal law, the SystemsÃ¢Â€Â™ investment guidelines, and asset allocation decisions made by the Systems and their Trustees.  The Compliance Officer will work with the Chief Compliance Officer (CCO) to identify and implement policies and workflows to monitor regulatory compliance both within the Bureau and with the SystemsÃ¢Â€Â™ external managers and consultants on issues relevant to the financial services industry.  Reporting directly to the CCO and working with the compliance staff, the Compliance OfficerÃ¢Â€Â™s responsibilities include, but are not limited to:  - Working with BAM Investment Strategy and the Office of the General Counsel, perform comprehensive compliance-related operational due diligence and disclosure form review on all new and existing public and private market manager recommendations and investments.  - Assisting the CCO in performing a compliance review of presentation materials such as investment memos and presentations for NYC retirement systemsÃ¢Â€Â™ Trustees and other external parties.  - Maintaining the BureauÃ¢Â€Â™s Business Continuity and Disaster Recovery Plan and developing training and reporting to BAMÃ¢Â€Â™s senior leadership team.  - Evaluating ways to improve internal Compliance processes including but not limited to public market investment guideline monitoring, compliance training, and the annual ethics &amp; compliance questionnaire for 300+ investment managers and consultants.  - Assisting the Chief Compliance Officer in maintaining the AgencyÃ¢Â€Â™s Personal Trading Policy, including setting up electronic data feeds for multiple brokers.  - Researching and providing reporting to the Chief Compliance Officer on changes in regulatory rules and practices affecting investment firms who manage assets for the NYC retirement systems.  - Conducting ad hoc projects as required by the Chief Compliance Officer.  MINIMUM QUALIFICATION REQUIREMENTS  1.	A masterÃ¢Â€Â™s degree from an accredited college or university with major studies in business, economics, finance, or a related field and three (3) or more years of progressively responsible experience in a financial services compliance role and/or carrying out compliance functions for a large and/or complex SEC registered investment advisor, broker/dealer, consulting firm, or in a related area; or,   2.	BS/BA degree from an accredited college with major studies in the fields mentioned above and five (5) or more years of progressively responsible professional experience as described above; or,  3.	Satisfactory equivalent of education and/or experience equivalent to 1 above.</t>
  </si>
  <si>
    <t>- Understanding of the U.S. Securities and Exchange CommissionÃ¢Â€Â™s Investment Advisers Act of 1940, specifically Rules 206(4)-7, 204A-1, and 206(4)-5;  - Proactive in identifying process deficiencies and compliance risks and presenting possible solutions;  - Practices a strong ethical code of conduct and commitment to a culture of compliance;  - Solid writing, communication and time management skills, can be adaptable and balance multiple assignments and department priorities;  -Ability to work both independently and collaboratively with teams;  - Working experience with Microsoft Office applications (Word, Excel, PowerPoint, Outlook, SharePoint, Teams).</t>
  </si>
  <si>
    <t>TO APPLY, GO TO: Employment Opportunities at www.comptroller.nyc.gov.  The selected candidate will be subject to the financial disclosure requirements of the office's Personal Trading Policy.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</si>
  <si>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Information Line Operator</t>
  </si>
  <si>
    <t>CUSTOMER INFORMATION REP</t>
  </si>
  <si>
    <t>Commissioner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</si>
  <si>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Office of Constituent and Grievance Services (OCGS) is seeking a candidate to serve in the position as HUB Operator/Technician. This position requires evenings or night tours and/or Saturdays, Sundays, and holidays. Under general supervision, the candidate recruited will be responsible for the following: Ã¢Â€Â¢	Serve as primary contact for constituent calls providing information concerning the Department of Correction and individuals in custody using the Department script and Agent credentials assigned. Ã¢Â€Â¢	Process a high volume of constituent inquiries and resolve a targeted percentage of those inquiries. Ã¢Â€Â¢	Troubleshoot constituent issues, identifies the root cause of the issue, and utilize Department resources to appropriately determine how to resolve constituent issues/inquiries. Ã¢Â€Â¢	When unable to resolve problems in a reasonable amount of time, will escalate to appropriate resources. Ã¢Â€Â¢	Track and document inbound calls/requests and ensure proper notation of constituent issues and/or inquiries. Ã¢Â€Â¢	Responds efficiently and accurately to callers, explaining possible solutions, and ensuring that constituents feel supported and valued. Ã¢Â€Â¢	Engage in active listening with callers, confirming or clarifying information, and diffusing frustrated constituents, as needed. Ã¢Â€Â¢	Log each call into Service Desk documenting the nature of the call and measures taken. Ã¢Â€Â¢	Research and examine all relevant information to assess the validity of inquiry, determine possible causes and resolutions Ã¢Â€Â¢	Enter critical tasks on Service Desk and escalate accordingly. Ã¢Â€Â¢	Prepare and send out letters of incarceration to formerly incarcerated individuals or an authorized third party.</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</si>
  <si>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</si>
  <si>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Ã¢Â€Â¢	Spanish speaker strongly preferred. Ã¢Â€Â¢	Previous inbound call center experience is strongly preferred. Ã¢Â€Â¢	Experience working in a fast-paced environment while reviewing sensitive information and maintaining confidentiality, and institutional setting is preferred. Ã¢Â€Â¢	Exceptional knowledge of MS Word, Excel, Outlook, and PowerPoint. Ã¢Â€Â¢	Excellent writing, communication, inter-personal, analytical, research, problem-solving and organization skills. Ã¢Â€Â¢	Ability to exercise independent judgement, prepare written reports and documents, attention to detail and the ability to contextually shift from task to task as required. Ã¢Â€Â¢	Critical thinking skills, ability to act quickly in accordance with established policy and procedures, work under intense pressure, and meet restrictive deadlines.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</si>
  <si>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***Eligible applicants must be permanent in the title of Customer Information Representative***</t>
  </si>
  <si>
    <t>For City employees: Go to Employee Self-Service (ESS) - www.nyc.gov/ess and search for Job ID# 568975 For all other applicants: Go to www.nyc.gov/careers and search for Job ID # 568975 Submission of a resume is not a guarantee that you will receive an interview. Only candidates under consider will be contacted.</t>
  </si>
  <si>
    <t>New York City residency is not required</t>
  </si>
  <si>
    <t>Pharmacy Technician, Bureau of Public Health Clinics</t>
  </si>
  <si>
    <t>QUALITY ASSURANCE SPECIALIST</t>
  </si>
  <si>
    <t>Pharmacy</t>
  </si>
  <si>
    <t>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The Bureau of Public Health Clinics seeks to hire a Quality Assurance Specialist, assignment level 1 to serve as Pharmacy Technician for the Abortion Access Initiative.   DUTIES WILL INCLUDE BUT NOT BE LIMITED TO:   -Manage medication inventory, including ordering, stocking/organizing to prevent mis-picks/medication errors, rotating stock to minimize expired products, proactively responding to drug shortages, maintaining appropriate stock levels of formulary medications, and oversee the disposition of expired products.  -Evaluate medication use trends to maintain appropriate par levels and maintain an adequate supply of medications regularly used, ensure removal of expired/damaged products in a timely manner, and resolve discrepancies  -Organize medications for providers to dispense by reviewing medication orders; preparing medication labels and patient handouts; calculating medication quantities; delivering medication to providers; maintaining records of medication dispensing.  -Assist health care providers by addressing medication inventory questions and referring inquires to pharmacists.  -Maintain safe and clean pharmacy environment by complying with organizational medication management policies, procedures, applicable rules and regulations.  -Manage emergency supply inventory in emergency box, including ordering and maintaining adequate supply, accurately restocking, organizing to ensure consistent placement and uniformity, removal of expired/damage products, and performing monthly checks.  -Accurately prepare medications in unit of use containers for providers to dispense, ensuring correct labeling of medication, precise mixing of ingredients, and documentation as required by state regulations.  -Coordinating the onsite dispensing of medication to providers; maintaining records of medication dispensing.  -Record refrigerator temperatures daily, ensuring that medications are stored at appropriate temperatures. Maintain refrigerator and room temperature logs per DOHMH policy.  -Ensure patient confidentiality.  -Ensure all areas of the clinic are free from expired, adulterated and recalled drugs by performing monthly quality checks.  -Performs competencies and assigned training prior to deadline. Completes professional continuing education as required by rules and regulations.</t>
  </si>
  <si>
    <t>1. A four-year high school diploma or its educational equivalent approved by a State's Department of Education or a recognized accrediting organization and four years of satisfactory full-time experience purchasing or inspecting, for the purpose of ensuring adherence to purchase or contract specifications, supplies, materials and/or products such as: paints, linoleum, hoses, sand, brick, wire, shades, hardware  and tools; plumbing, electrical machine shop, building and cleaning supplies; furnishings and furniture, lumber and wood related products; metals; equipment; foods, drugs, and chemicals; fuel; textiles; printing, stationary and other sundry items; or    2. A baccalaureate degree from an accredited college or university, and one year of satisfactory full-time  experience as described in 1 above; or    3. A satisfactory combination of education and/or experience equivalent to 1 or 2 above. Undergraduate college credits may be substituted for experience on the basis that 40 semester credits from an accredited college or university may be substituted for each year of required experience. However, all candidates must have a four-year high school diploma or its educational equivalent and at least one year of satisfactory full-time experience as described in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</si>
  <si>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FINAL APPOINTMENTS ARE SUBJECT TO OFFICE OF MANAGEMENT &amp; BUDGET APPROVALÃ¢Â€Â</t>
  </si>
  <si>
    <t>Apply online with a cover letter to https://a127-jobs.nyc.gov/.  In the Job ID search bar, enter: job ID number # 548373.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</si>
  <si>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Bldgs/A&amp;E/Architecture</t>
  </si>
  <si>
    <t>Only candidates who are permanent in the Associate Project Manager or those who are reachable on the Promotional List (Exam #9502) or Open Competitive List (Exam #9003)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seeks a Project Manager. The selected candidate will be responsible for planning, directing, and coordinating construction.  The Project Manager will assist with a portfolio of capital design or construction projects throughout the five boroughs. The selected candidate will be assigned projects at various stages of design and construction and will be the key contact throughout the scoping, design, and construction procurement phase. The Project Manager will also apprise Senior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</si>
  <si>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Candidates must have experience working with complex design and construction projects, schedules, and cost management. Candidates should possess strong design and construction experience; be proficient in Microsoft Office; and possess excellent organizational, communication, and written skills.</t>
  </si>
  <si>
    <t>Vehicle Licensing Specialist</t>
  </si>
  <si>
    <t>Vehicle Licensing Services</t>
  </si>
  <si>
    <t>MUST BE SERVING PERMANENTLY IN THE CLERICAL ASSOCIATE TITLE OR IN A COMPARABLE PERMANENT TITLE TO APPLY.  The New York City Taxi and Limousine Commission (TLC) is the City agency responsible for oversight of the for-hire vehicle industries in New York City, including yellow medallion taxis, green Boro Taxis, community car services, black cars, luxury limousines, commuter vans, and paratransit services.  Combined, the TLC regulates industries that are responsible for over 500,000 daily trips, serving over 1,000,000 passengers. Our role is to ensure that each passenger riding experience is safe, comfortable and convenient.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The Vehicle Licensing Unit is responsible for assisting customers with obtaining and maintaining TLC license credentials. The Unit strives to provide a high level of customer services for our applicants and licensees so that they can provide a safe, comfortable and convenient ride for passengers.  The ideal candidate will possess experience in application processing; have a strong customer service background (preferably with diverse populations); and the proven ability to work in a team environment.   Specific responsibilities will include but are not limited to the following: Ã¢Â€Â¢ Review vehicle applicant information for accuracy, compliance and required items using various systems and databases. Ã¢Â€Â¢ Process vehicle applications in line with TLC guidelines, rules and regulations, and any relative fees. Ã¢Â€Â¢ Perform work assignments to meet unit/agency deadlines and service delivery levels. Ã¢Â€Â¢ Provide customer service to current and prospective licensees, at the counter or in the back office while utilizing various systems, databases, rules and information. Ã¢Â€Â¢ Research internal and external inquiries and determine proper action or response. Ã¢Â€Â¢ Perform work assignments to meet deadlines, organize, maintain and continually update files to improve efficiency and accessibility. Ã¢Â€Â¢ Perform work pertaining to the scanning, sorting of records, files and reports using alphabetical and numerical procedures to material as received in either primary or secondary file locations. Ã¢Â€Â¢ Assists in the general operation of the unit by compiling information, analyzing information, updating records, mailing/emailing correspondence, filing, reviewing and or updating documents complying with TLC rules and regulations. Ã¢Â€Â¢ Conduct data entry in various systems and databases and file documents. Ã¢Â€Â¢ Organize, sort and save electronic files as pertains to the unitÃ¢Â€Â™s daily work. Ã¢Â€Â¢ Maintain data, files and other information in effective and efficient ways with continuous improvement as a priority. Ã¢Â€Â¢ Assist with various special projects</t>
  </si>
  <si>
    <t>Ã¢Â€Â¢ Excellent customer service skills Ã¢Â€Â¢ Strong interpersonal and teamwork skills. Ã¢Â€Â¢ Ability to adapt to a fluid work environment and changing needs and priorities. Ã¢Â€Â¢ Skilled in effective and clear oral and written communications.  Ã¢Â€Â¢ Strong computer and technical skills including but not limited to Word, Excel, Access and Outlook</t>
  </si>
  <si>
    <t>Senior Advisor, BBJ</t>
  </si>
  <si>
    <t>Strategic Plning &amp; Plcy Dvlpm</t>
  </si>
  <si>
    <t>Job Description 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10,000 diverse professionals and knowledge experts.  The New York City Department of Correction is seeking a highly motivated, collaborative and goal-oriented candidate to join the Assistant Commissioner of Strategic Initiative's team as Borough-Based Jails Senior Advisor. The Strategic Initiatives Unit plays a key role in the planning and implementation of strategic planning, large-scale initiatives, cross-team communication, and vision setting for the Department. The Senior Advisor will focus specifically on the CityÃ¢Â€Â™s Borough-Based Jails plan in order to ensure the DepartmentÃ¢Â€Â™s transition planning and implementation strategy align with the new facilities. Working closely with the Executive Director of Strategic Initiatives managing the project, this position will leverage significant expertise and experience in order to conduct current state analyses, gap analyses, and inform transition and implementation strategy related to the project. Responsibilities will include, but are not limited to:  Ã¢Â€Â¢	Develop clear systems and structures to track progress and deliverables. Ã¢Â€Â¢	Evaluate project progress and results and report them to leadership, ensuring that changes to scope, resources, and risks are communicated in a timely and comprehensive manner. Ã¢Â€Â¢	Work directly with senior leadership and the Executive Director to identify and prioritize opportunities and risks associated with Borough-Based Jails projects. Ã¢Â€Â¢	Direct and coordinate work efforts of cross functional teams, ensuring that work adheres to set requirements and is achieved by project deadlines. Ã¢Â€Â¢	Supervise and manage Strategic Initiatives staff on various initiatives. Ã¢Â€Â¢	Conduct comprehensive current state analyses and gap analyses in order to ensure proper preparedness and planning related to the Borough Based Jails project. Ã¢Â€Â¢	Advise on project governance structures and workflows. Ã¢Â€Â¢	Conduct research and build partnerships with external organizations and agencies to ensure a comprehensive project approach. Ã¢Â€Â¢	Proactively problem solve issues to fast-track solutions.</t>
  </si>
  <si>
    <t>Preferred Skills Ã¢Â€Â¢	Strong professional writing and communications skills. Ã¢Â€Â¢	Strong policy analysis skills and background. Ã¢Â€Â¢	Experience implementing and managing a portfolio of policies. Ã¢Â€Â¢	Experience engaging with diverse teams with diverse skillsets and backgrounds. Ã¢Â€Â¢	Understanding of operations of a correctional facility and best practices. Ã¢Â€Â¢	Ability to quickly learn, understand and apply new methodologies. Ã¢Â€Â¢	Strong analytical and problem-solving skills. Ã¢Â€Â¢	Proven organizational skills and the ability to manage multiple priorities in a fast-paced, high-volume environment. Ã¢Â€Â¢	Ability to prioritize tasks and to delegate them when appropriate. Ã¢Â€Â¢	Excellent meeting, workshop, and conference facilitation skills, with proven knowledge of how to foster attendee participation and collaboration in small and large groups. Ã¢Â€Â¢	Strong data analysis and business practice skills and background. Ã¢Â€Â¢	Proficient in Microsoft suite.</t>
  </si>
  <si>
    <t>To Apply For City employees: Go to Employee Self-Service (ESS) - www.nyc.gov/ess and search for Job ID# 542354 For all other applicants: Go to www.nyc.gov/careers and search for Job ID # 542354 Submission of a resume is not a guarantee that you will receive an interview. Only candidates under consider will be contacted.</t>
  </si>
  <si>
    <t>Section Chief of Lifecycle Management</t>
  </si>
  <si>
    <t>PLANNING &amp; ANALYSIS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</si>
  <si>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</si>
  <si>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</si>
  <si>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</si>
  <si>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Expressway  Corona, NY 11368</t>
  </si>
  <si>
    <t>Web Developer</t>
  </si>
  <si>
    <t>CERT IT DEVELOPER (APP)</t>
  </si>
  <si>
    <t>The Bureau of Information Systems and Technology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Executive Director of Application Development &amp; Web Administration, the responsibilities for the position of the Website Developer include, but are not limited to the following:  - Attending design sessions with key user groups to determine requirements for the ComptrollerÃ¢Â€Â™s website;  - Developing and maintaining web content utilizing WordPress and scripting software;  - Build and implement custom UI designs for SharePoint with Adobe Photoshop, ASP.NET, HTML, XML, XSLT;  - Maintaining and integrating social network sites/services with the Comptroller's website;  - Monitoring service levels from website hosting providers;  - Ensuring appropriate security for all website content and interactions;  - Producing mock ups and layouts for internal applications;  - Maintaining familiarity with all related emerging technologies, and participating in evaluation of new products for use in graphic design;  - Performing related assignments and special projects as required.</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</si>
  <si>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Ã¢Â€Âœ1Ã¢Â€Â above; OR  3. A four-year high school diploma or its educational equivalent approved by a StateÃ¢Â€Â™s Department of Education or a recognized accrediting organization AND 24 months of satisfactory full-time (not classroom based) specialized experience as described in Ã¢Â€Âœ1Ã¢Â€Â above plus 48 months of information technology experience as described in the IT Task Inventory *; OR  4. A satisfactory combination of education and experience which is equivalent to Ã¢Â€Âœ3Ã¢Â€Â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Ã¢Â€Âœ2,Ã¢Â€Â Ã¢Â€Âœ3Ã¢Â€Â or Ã¢Â€Âœ4,Ã¢Â€Â you must have at least a four-year high school diploma or its educational equivalent approved by a StateÃ¢Â€Â™s Department of Education or a recognized accrediting organization and at least 24 months of satisfactory full-time (not classroom based) specialized information technology experience as described in Ã¢Â€Âœ1Ã¢Â€Â above.</t>
  </si>
  <si>
    <t>- Significant experience working with: WordPress, PHP, Google Charts, XHTML, HTML5, Javascript, CSS, JQuery, RSS, Bootstrap and general Web 2.0 techniques, MySQL database management;  - Knowledge of building responsive and scalable sites for all platforms; experience with Common Development tools (Visual Studio, etc);  - Strong analytical and problem solving skills; ability to analyze, troubleshoot and resolve software, hardware, database failures;  - Ability to work effectively with all levels of the organization, and to complete assigned projects in accordance with specified schedules;  - Experience with Adobe Create Cloud Suite a plus;  - Experience with PowerPoint presentation design a plus;  - Excellent organizational, planning, management and communication skills; ability to manage multiple projects simultaneously in a fast-paced environment.</t>
  </si>
  <si>
    <t>TO APPLY, GO TO:  Employment Opportunities at www.comptroller.nyc.gov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</si>
  <si>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2023-BPAC-004-Environmental Compliance Outreach Intern</t>
  </si>
  <si>
    <t>Constituent Services &amp; Community Programs Communications &amp; Intergovernmental Affairs Social Services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</si>
  <si>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manages all information given to the public (both digital and print), community outreach efforts, environmental education initiatives, special projects and events, government relations, and legislative affairs. It is responsible for creating and reviewing public-facing materials and information including press releases and responses to media inquiries, social media posts, graphic design, reports, marketing campaigns, DEPÃ¢Â€Â™s newsletter, and photo and video needs for all bureaus.  The selected intern responsibilities will include assisting the unit to conduct environmental education outreach to various industries in targeted locations across the city, helping to fulfill state and federally mandated community engagement work.  The selected intern will also gain valuable experience and knowledge in all aspects of public engagement, city government, environmental regulations and interacting with the business community.  Selected intern will be responsible for, but not limited to the following: Ã¢Â€Â¢  Assist the unit with community outreach tasks both clerical, administrative and in-person field visits. Ã¢Â€Â¢ Assist the unit with research, collecting information, data entry and creating Excel spreadsheets. Ã¢Â€Â¢ Answering telephones and responding to general inquiries, under guidance of the ECO unit. Ã¢Â€Â¢ Special Projects related to community outreach.</t>
  </si>
  <si>
    <t>- Highly proficient with using MS Office including Word, Excel - Experience in community centered activities, community relations engaging with the pubic, civic groups, and/or business community - Experience with office equipment including copiers, scanners - Preferred but optional: proficient speaker in Bangla, Spanish, Russian, or Urdu  - Student must currently be enrolled at a college/university at the undergraduate level.  - Student must have at least a 2.5GPA (on a 4.0 scale)  - Student must have at least a junior class standing</t>
  </si>
  <si>
    <t>Please attach requested documents (writing samples, transcript, etc.) to your resume file in one pdf document.  In your cover letter, indicate the business title of the position you are applying to.</t>
  </si>
  <si>
    <t>Safety Auditor</t>
  </si>
  <si>
    <t>SSS/Constr.Safety/Code Comp.</t>
  </si>
  <si>
    <t>Only candidates who are permanent in the Assistant Civil Engineer title, or those who are reachable on the Open-Competitive List (Exam #9026), or the Open-Competitive List (Exam #1101) may apply. Please include a copy of your Notice of Results card or indicate if you are already permanent in the title. If you do not meet the previously mentioned civil service criteria, you may not be selected for an interview.   NYC Department of Design and Construction, Division of Safety and Site Support seeks a Safety Auditor.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t>
  </si>
  <si>
    <t>Candidates should have excellent verbal, written, and computer skills. Candidates with construction-related experience; working knowledge of safety requirements (OSHA/DOB, DEP, FDNY); and safety auditing are preferred. OSHA Construction Industry 30-Hour certification is required.</t>
  </si>
  <si>
    <t>Field Tech - Emergency Operations Division (EOD) Emergency Repair Program (ERP)</t>
  </si>
  <si>
    <t>105 East 106 Street, New York,</t>
  </si>
  <si>
    <t>ERP - Manhattan</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</si>
  <si>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Under the executive direction of the Assistant Commissioner for the Emergency Operations Division (EOD), the Director of Operations of EOD, and reporting directly to the Director of Environmental Hazards Unit (EHU), the Director will assist in overseeing program activities.  The Director is responsible for the management of all operational aspects including coordinating emergency hazards and emergency repairs with Owners and Contractors, facilitating access, routing of Field Technicians, scoping emergency hazards and emergency repair work, monitoring work while in progress and ensuring completed work is appropriately approved and supervising the resolution of discrepancies, and other issues associated.  Your Role:  Under the supervision of the Director of the Environmental Hazards Unit, you will perform as a Field Tech/Construction Project Manager L-2. You will be responsible for but not limited to the following:  Your Responsibilities:  Ã¢Â€Â¢	Inspecting, directing and monitoring work relating to emergency repairs and environmental hazards for compliance with plans and specifications.  Ã¢Â€Â¢	Ensuring that acceptable abatement methods are used including equipment and compliance with all laws, rules and regulations.  Ã¢Â€Â¢	Monitoring contract performance; identifying problems with emergency repairs, and seek appropriate resolution. Ã¢Â€Â¢	Preparing field reports, scopes of work and cost estimates for emergency repair and lead &amp; mold abatement projects;  Ã¢Â€Â¢	Performing dust wipe sampling using protocol approved by the Department for clearance and re-occupancy;  Ã¢Â€Â¢	Reviewing and Processing contractorsÃ¢Â€Â™ requisitions for payment and change orders;  Ã¢Â€Â¢	Performing work related to hazardous materials assessment using XRF equipment and laboratory analysis. Ã¢Â€Â¢	Ensure that acceptable methods and equipment are used and are in compliance with all laws, rules and regulations.  Ã¢Â€Â¢	Ascertain that contractors obtain all pertinent permits prior to the start of projects, closely monitor contractorÃ¢Â€Â™s performance, identify problems and seek appropriate resolutions.  Ã¢Â€Â¢	Perform dust wipes  XRF testing for scoping as applicable, per agency guidelines. Ã¢Â€Â¢	Perform applicable data entry into HPDInfo, per agency guidelines</t>
  </si>
  <si>
    <t>Ã¢Â€Â¢	Preference will be given to candidates that have taken and passed Construction Project Manager exam #0169. Ã¢Â€Â¢	Candidates will be trained as an EPA Lead paint Inspector &amp; or Risk Assessor &amp; Mold assessor  through the Agency within 4 months of employment.  Preference will be given to candidates who already possess a valid EPA Risk Assessor Certificate or EPA Lead paint Inspector. Ã¢Â€Â¢	Candidates may be assigned to field work in any of the five boroughs, and may be scheduled to work evenings and weekends. Ã¢Â€Â¢	Candidates must possess and maintain a valid New York State driverÃ¢Â€Â™s license for the duration of their employment.</t>
  </si>
  <si>
    <t>516 Bergen St., Brooklyn</t>
  </si>
  <si>
    <t>2023-BWS-023-Water Quality Modeling Intern, Kingston</t>
  </si>
  <si>
    <t>71 Smith Avenue, Kingston, Ny</t>
  </si>
  <si>
    <t>KINGSTON (WATERSHED PERSONNEL)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</si>
  <si>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Water Quality Modeling group in the Bureau of Water SupplyÃ¢Â€Â™s Kingston office is involved in analyzing a database of historical meteorological, hydrologic, stream and reservoir water quality data that are used to calibrate and validate process-based stream and reservoir water quality models. The modeling group is also interested in developing and testing alternative approaches such as data-driven, machine learning based models for forecasting streamflow and water quality, and associated impacts on reservoir water quality. The intern would use data from available data sources and assist in performing a preliminary test of such an approach. Goal is to compare performance of such models with that of process-based models. In addition to streamflow, analysis may also include constituents such as sediment, carbon, phosphorus, and nitrogen from streams that are tributaries to DEP reservoirs, using historical streamflow and stream water quality data.    The candidate will be working predominately in an office although some field work may be required. Candidate will be responsible for adhering to and complying with all environmental, health and safety laws, Agency policies, rules, and regulations.  The internship location will be in Kingston, Ulster County, NY, without ready access to mass transit options.</t>
  </si>
  <si>
    <t>- Student must currently be enrolled at a college/university in a Science/Engineering graduate program (MS or PhD). -  Experience in machine learning (eg neural networks) techniques, statistical analysis of environmental data and familiarity     with hydrogeologic processes is expected but not required.   - Ability to work in an interdisciplinary team environment is a plus. - Student must have at least a 2.5GPA (on a 4.0 scale)   Selection Criteria:  - Strong writing skills; effective interpersonal skills.  - Familiarity and/or experience with computers/software. - Leadership skills; self-motivation; and ability to work well with minimal supervision and a willingness to learn.</t>
  </si>
  <si>
    <t>This position is located in Kingston, Ulster County New York.</t>
  </si>
  <si>
    <t>2023-BWS-020-Regulatory &amp; Engineering Programs, Arkville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</si>
  <si>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selected candidate will work out of NYCDEP's Arkville Office and will assist Regulatory and Engineering Programs staff in the review of Subsurface Sewage Treatment System (SSTS) designs, Stormwater Pollution Prevention Plan (SWPPP) applications, will conduct field inspections related to construction, witness soil testing, prepare reports, enter data in the Division project database, and assist with administrative tasks including the scanning and mailing of drawings and correspondence. The selected candidate will gain experience in both the wastewater and stormwater disciplines and the construction of SSTSs and water quality best management practices. The successful candidate will possess an interest and career goals related to water quality protection, civil engineering, stormwater and wastewater systems, and land planning.  The internship location is Arkville, NY, without ready access to mass transit options.</t>
  </si>
  <si>
    <t>-  Student must currently be enrolled at a college/university at the graduate level with coursework in science and/or engineering. - Student must have at least a 2.5GPA (on a 4.0 scale)  -Map/survey/blueprint reading preferred.  - Knowledge of NRCS soil types and construction experience is a plus.  Selection Criteria:  - Strong writing skills; effective interpersonal skills.  - Familiarity and/or experience with computers/software. - Leadership skills; self-motivation; and ability to work well with minimal supervision.</t>
  </si>
  <si>
    <t>This position is located in Arkville, Delaware County New York.</t>
  </si>
  <si>
    <t>Executive Director of Operations</t>
  </si>
  <si>
    <t>ADMINISTRATIVE DIRECTOR OF RES</t>
  </si>
  <si>
    <t>The Executive Director of Operations works with a team of Detention managers and is responsible for the day to day oversight and operations of a 106-bed specialized secure detention facility in New York City. The facility serves youth between the ages of 16 through 17 charged with crimes in criminal and supreme court systems of New York. Reporting directly to the Assistant Commissioner of the facility, specific duties include, but are not limited to:   Ã¢Â€Â¢	Assumes executive level authority for facility-wide operations in the absence of the Assistant Commissioner of Horizon. Ã¢Â€Â¢	Directs and manages facility-wide operations and personnel, 24/7 and responds to emergencies.  Ã¢Â€Â¢	Directly supervises Operations Managers. Ã¢Â€Â¢	Develops and maintains facility statistical data for management indicators. Ã¢Â€Â¢	Develops statistical reports to track trends and methods to reduce incidents. Ã¢Â€Â¢	Ensures facility staffing levels are balanced and in compliance to ensure safety and minimize overtime. Ã¢Â€Â¢	Facilitates and provides coaching and professional development to staff. Ã¢Â€Â¢	Ensures task and standards and performance evaluations are completed in accordance with agency policy.  Ã¢Â€Â¢	Ensures City-wide time and leave contractual agreements are being adhered to and leave request are processed timely. Ã¢Â€Â¢	Conducts, monitors and tracks internal investigations regarding significant incidents and child abuse allegations. Ã¢Â€Â¢	Liaises with the AgencyÃ¢Â€Â™s Employee Law Unit regarding disciplinary referrals. Ã¢Â€Â¢	Liaises with the ACS Human Resources Unit regarding City Time, workerÃ¢Â€Â™s compensation cases, other long-term staff leaves, as well as employee clearances.   Ã¢Â€Â¢	Liaises with the NYC Department of Investigation, NYS Justice Center, and the NYS Office of Children and Family Services.  Ã¢Â€Â¢	Attends internal and external meetings on Juvenile Justice practice. Ã¢Â€Â¢	Facilitates facility tours with ACS partners, community constituents and advocacy groups.</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</si>
  <si>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</si>
  <si>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The preferred candidate should possess the following; demonstrated superior judgement and analytic abilities; understanding of the functions and operations of juvenile detention, experience and ability managing professional and civil service staff; ability to problem-solve and make decisions in a timely manner; ability to work under pressure and with tight deadlines; strong organizational, written, and oral communication skills; ability to lead and work as part of a team, as well as independently, to achieve necessary results; and ability to prioritize tasks and undertake several critical projects at one time.</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</si>
  <si>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t>
  </si>
  <si>
    <t>Director of Open Restaurants</t>
  </si>
  <si>
    <t>Franchise/Concessions/Consents</t>
  </si>
  <si>
    <t>DOT is seeking a City Planner IV to serve as Director of Open Restaurants. NYC launched the Open Restaurant Program in 2020 as an emergency program in an effort to implement a citywide multi-phase program to expand outdoor seating options for food establishments to promote open space, enhance social distancing, and help them rebound in these difficult economic times.  The City is now working to convert the emergency program into a permanent program.    The Director will lead and oversee the planning, development, and implementation of the program ensuring strict compliance to internal controls and adherence to standardized policies. The Director will be responsible for directly supervising a planning and operational team who will review submissions from restaurant owners, coordinate planning and enforcement with various other DOT units and City agencies, and prepare agreements for and hold public hearings regarding restaurant applications.  In addition, the selected candidate will prepare appropriate reports, perform analyses, and make recommendations on policies and procedures.</t>
  </si>
  <si>
    <t>Excellent communication (oral and written), presentation, and analytical skills; experience working with New York City agencies and community groups; project management experience; the ability to read site plans; attention to detail; the ability to handle a fast-paced and high-pressure environment; and familiarity with contracts, legal documents, rules and regulations, budgeting, and/or City procurement are strongly preferred.  Preference also given to candidates possessing database management skills, graphic design skills, and prior supervisory experience.  Bilingual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</si>
  <si>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CITY PLANNER OR REACHABLE ON THE CITY PLANNER CIVIL SERVICE LIST OR ELIGIBLE UNDER THE 55A PROGRAM.</t>
  </si>
  <si>
    <t>All resumes are to be submitted electronically.  Current City Employees: Please log into Employee Self Service (ESS) at https://hrb.nycaps.nycnet, follow the Careers link and search for Job ID# 554078.  All other applicants: Please go to www.nyc.gov/careers/search and search for Job ID# 554078.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</si>
  <si>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Assistant Corporation Counsel, Special Federal Litigation</t>
  </si>
  <si>
    <t>Special Federal Litigation-F</t>
  </si>
  <si>
    <t>The Special Federal Litigation Division of the NYC Law Department defends the City and its officials in civil rights cases brought in federal court in which police, district attorney or correction officer misconduct is alleged. These cases arise from contact between citizens and law enforcement officers in three contexts: police operations, the prosecution of criminal proceedings, and the custody of arrested individuals in the City's detention facilities. Suits are typically brought by those who believe their constitutional rights were violated in the course of an arrest and subsequent prosecution, or on account of events in City jails. The Special Federal Litigation Division is accepting applications from admitted attorneys with at least two years of litigation experience for an ACC position in the division. The hired attorney will handle a caseload from inception through resolution whether by motion practice, settlement, or trial. Attorneys conduct initial investigations to determine if representation is appropriate, answer the complaint, appear at court conferences, engage in extensive discovery (paper and electronic), take and defend depositions, draft dispositive motions, conduct settlement negotiations, and, when appropriate, take cases to trial in federal court.</t>
  </si>
  <si>
    <t>Applicants must have a minimum of two years of litigation experience following graduation from an ABA accredited law school, preferably in federal practice, municipal liability, constitutional or personal injury law. Applicants must be admitted to practice law in the State of New York and be admitted or eligible for immediate admission to the SDNY and EDNY. Applicants must have demonstrated strong legal writing and oral advocacy skills.</t>
  </si>
  <si>
    <t>Please click on the Apply Now button.  Please upload your cover letter and resume as one document under Ã¢Â€Âœcover letterÃ¢Â€Â and upload your writing sample and a list of the names and contact information for three professional references as one document under Ã¢Â€Âœresume.Ã¢Â€Â</t>
  </si>
  <si>
    <t>Public Health Advisor, Bureau of Tuberculosis Control</t>
  </si>
  <si>
    <t>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 for TB and collecting/transporting specimen.   * Conduct field investigations on communicable disease patients: those confirmed or suspected of having disease; to test and educate persons exposed to infectious patients; to locate and return lost patients to medical follow-up; to assess the home environment.   * Refer patients to the appropriate diagnostic facility for medical examination and treatment.   * Observe patients with a communicable disease ingest prescribed medication.  * Interview / re-interview and educate patients infected with a communicable disease.   * Manage and monitor patients suspected, confirmed to have disease or are contacts of infectious patients from diagnosis thru completion treatment.</t>
  </si>
  <si>
    <t>Knowledge of Public Health or healthcare delivery; good communication and organization skills;   Ability to work in a team environment; working knowledge of Microsoft suite (MS work, Excel etc.)  Experience working in the community in a social service, mental or public health capacity; excellent writing and communication skills.  Bilingual skills: Chinese(Cantonese/Mandarin)and/or Spanish</t>
  </si>
  <si>
    <t>Apply online with a cover letter to https://a127-jobs.nyc.gov/.  In the Job ID search bar, enter: job ID number # 562172.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</si>
  <si>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Please note this is a part-time position at 35 hours a week.</t>
  </si>
  <si>
    <t>830 Washington Ave, Bronx, N.Y</t>
  </si>
  <si>
    <t>42nd Precinct Civilians/Cadet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</si>
  <si>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Under supervision, with some latitude for independent action, initiative or decision, the Police Administrative Aides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mall; obtain from and transmit Information to the public or Department personnel; and perform related work.</t>
  </si>
  <si>
    <t>Preference will be given to candidates with strong clerical experience, with knowledge of Omniform, ZFinest and Microsoft Office.</t>
  </si>
  <si>
    <t>This lateral opportunity is open to current Police Administrative Aides only. Applicants' time and leave records, disciplinary records, and performance evaluations will be reviewed and taken into consideration.  If selected, a Commanding Officer's recommendation is needed prior to the transfer.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</si>
  <si>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Shifts depend on the Command</t>
  </si>
  <si>
    <t>Director (Prevailing Wage)</t>
  </si>
  <si>
    <t>SSS/QA/Quality Assurance</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</si>
  <si>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Department of Design and Construction, Division of Safety &amp; Site Support, seeks to hire a Director of the Prevailing Wage Unit. Under the direction of the Executive Director, the candidate will manage the overall activities of the Prevailing Wage Unit, including supervision of a group of Investigators and enforcement of federal and state laws that require New York City contractors to pay laborers the minimum prevailing wage rate for municipal construction projects based on the proper wage and title classification.  The selected candidate will oversee and manage all prevailing wage activities, including prevailing wage investigations, certified payroll reviews, site inspections and interviews, investigation and response to complaints and inquires, report preparation and distribution of investigation results. Additional responsibilities will include providing support to DDC ACCO, Engineering Auditing, and Law; development and updates of SOPs and manuals; conducting performance evaluations; attending various meetings; monitoring key performance indicators with a focus on continuous improvement; preparing periodic reports for Senior Management; and representing DDC and the Safety &amp; Site Support Division at intra/ inter-agency meetings.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</si>
  <si>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Practical knowledge of federal and state laws related to prevailing wage enforcement. Excellent organizational, interpersonal, written and oral communication skills. Candidate should have a minimum of seven years of supervisory experience and ability to perform work under time-sensitive deadlines.</t>
  </si>
  <si>
    <t>Writer &amp; Editor</t>
  </si>
  <si>
    <t>OCP/CREATIVE SERVICES</t>
  </si>
  <si>
    <t>The NYC Department of Design and Construction, Communications &amp; Policy Division, seeks a Writer &amp; Editor to support the Creative Services Unit, Public Information Office, and the Government Affairs and Community Relations team. The selected candidate will work with staff, including senior staff, to create internal and external outreach materials. Duties will include drafting speeches, remarks, and other supporting materials for internal and external events, including public appearances and internal agency-wide meetings and ceremonies; creating content for the DDC website; writing internal executive office emails, working with the Executive Office on agency surveys; and creating/editing community outreach materials including construction signs, community advisories, construction newsletters and other materials. The Writer &amp; Editor will need to think creatively and potentially create new communications tools.</t>
  </si>
  <si>
    <t>Candidates should have related work experience in communications, with experience in developing print and digital media. Excellent written and verbal communication skills with strong interpersonal skills is a plus. Experience with strategic brainstorming, corporate storytelling, campaign development, and creative execution is preferred.</t>
  </si>
  <si>
    <t>30-30 Thomson Ave LIC, NY 11101</t>
  </si>
  <si>
    <t>2023-BEDC-004-Electrcial Engineering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</si>
  <si>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is responsible for the design and construction of major related capital projects. The BureauÃ¢Â€Â™s projects focus on maintaining the continued delivery of high-quality drinking water and upgrading the 14 Water Resource Recovery Facilities located throughout the City to improve water quality and comply with new rules and regulations. Interns assigned to the In-house Design directorate, will perform elementary design work; assist with planning, coordinating and implementing the design and construction of capital projects; assist with the evaluation of technical issues, design alternatives, and/or proposals; and prepare technical reports and scopes of work for engineering projects. The selected candidate will be responsible for performance of elementary design work; assisting with the planning, coordination and implementation of the design and construction of capital projects; assisting with the evaluation of technical issues, design alternatives, and/or proposals; and preparation of technical reports and scopes of work for engineering projects.</t>
  </si>
  <si>
    <t>- Student must currently be enrolled at a college/university at the undergraduate level majoring in Electrical Engineering.  - Student must have at least a 2.5GPA (on a 4.0 scale)  - Student must have at least a junior class standing  - Student must have already taken classes in the following subjects: electrical power, control, instrumentation, telemetry, communication, and technical drawings.  Selection Criteria:  - Strong writing skills; effective interpersonal skills;  - Familiarity and/or experience with computers/software such as AutoCAD and/or Civil3D, and Microsoft Office suite is preferred. - Leadership skills; self-motivation; and ability to work well with minimal supervision.</t>
  </si>
  <si>
    <t>Associate Energy Project Manager - Expense</t>
  </si>
  <si>
    <t>Engineering, Architecture, &amp; Planning Technology, Data &amp; Innovation Policy, Research &amp; Analysis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</si>
  <si>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provides energy and resource tracking, program assessment, scientific research, emergency planning, and internal auditing services to the NYC Department of Environmental ProtectionÃ¢Â€Â™s operating bureaus.  The Office of Energy and Resource Recovery Programs is seeking to hire an Associate Energy Project Manager. The selected candidate will act as an Associate Energy Project Manager for expense projects, working with the management team to provide scientific research and analysis, program/project management, analytical and technical assistance for planning, coordinating and implementing projects within agency. These projects represent critical initiatives to improve efficiency, effectiveness, coordination, and delivery of formalized efforts in support of the agencyÃ¢Â€Â™s strategic plan and the CityÃ¢Â€Â™s commitment to the NYC Climate Mobilization Act, the OneNYC mayoral mandates, and the NYS Climate Leadership and Communities Protection ActÃ¢Â€Â”including energy and carbon neutrality by 2050, zero waste to landfills by 2030, and various renewable energy, energy storage, and energy reliability targets. Candidate will also provide project management and analytical and technical assistance for the tracking and monitoring of the agencyÃ¢Â€Â™s expense projects and commitments relating to cost, performance, and compliance. Additionally, candidate will be responsible to support the development of a broad array of new policies, initiatives, and communication strategies for the agency.  Responsibilities will include but not limited to:   1.	Manage the DepartmentÃ¢Â€Â™s expense energy projects and funding programs, collecting data and compiling reports, developing and recommending additional projects, overseeing funding applications, and supporting projects as needed. 2.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3.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4.	Assist senior staff in project management responsibilities, including adhering to internal and external timelines; ensuring the completion of high-quality deliverables; and managing budgets. 5.	May also be responsible for one or more discrete projects and be expected to manage the project(s) to completion. 6.	Supporting the development of a broad array of new policies, initiatives, and communication strategies by managing comments and version control of edits throughout the drafting and editorial process. 7.	Help draft, edit and proofread correspondence, documents and reports. 8.	Participate in ad hoc projects as they arise.</t>
  </si>
  <si>
    <t>1.	Strong demonstrated quantitative ability; academic courses or work experience related to energy management, performance tracking and analysis, environmental/public health issues, water and wastewater utility operations, or public policy; experience with statistics, economic modeling, and financial analysis. 2.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3.	Knowledge of energy and greenhouse gas emissions accounting in the water supply, water and wastewater conveyance, and wastewater treatment sectors  4.	Proficiency in Microsoft Access, Word and PowerPoint  5.	Excellent written and oral communication skills  6.	Business process analysis skills with strong ability to understand and assess existing processes and identify potential improvements  7.	Strong time management and prioritization skills  8.	Excellent interpersonal and team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</si>
  <si>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</si>
  <si>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Ã¢Â€ÂœApply NowÃ¢Â€Â and submit a resume and cover letter. Please review the CityÃ¢Â€Â™s Civil Service Exam requirements for full-time employees at https://www1.nyc.gov/jobs/get-started.page</t>
  </si>
  <si>
    <t>Deputy Commissioner, Facilities &amp; Fleet Administration</t>
  </si>
  <si>
    <t>DEPUTY COMMISSIONER (DOC)</t>
  </si>
  <si>
    <t>Engineering, Architecture, &amp; Planning Building Operations &amp; Maintenance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</si>
  <si>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an experienced individual to serve as the Deputy Commissioner of Facilities and Fleet Administration.  Reporting to the Commissioner with wide latitude to exercise independent judgment, the individual will manage a diverse team in Facilities Maintenance &amp; Repair, Capital Projects/ Construction and Fleet Management. The ideal candidate will perform demanding work in collaboration with operational and administrative stakeholders.  The individual will develop an overall organizational strategy for managing facilities and fleet effectively and have a proven track record in meeting the needs of large organizations with complex needs. Additional responsibilities include, but are not limited to:  Ã¢Â€Â¢	Develop and execute a framework to manage and schedule resources and staff to maintain all    DOC jail and non-jail facilities to meet the operational priorities and standards of jail facilities in a state    compliant with regulatory standards and aligned with best practices; Ã¢Â€Â¢	Enhance and manage a preventive maintenance program, including service maintenance contracts,    that ensures continuity of operations in unforeseen circumstances for all infrastructure, facilities and    mechanical equipment; Ã¢Â€Â¢	Oversee the agencyÃ¢Â€Â™s fleet administration, vehicle maintenance and repair unit; Ã¢Â€Â¢	Administer the capital budget within the Department and collaborate with the procurement team to    ensure supply, service and preventative maintenance and service contracts are available, adequate    and managed for Facility and Fleet operations; Ã¢Â€Â¢	Ensure effective communication and collaboration with all clients and stakeholders; Ã¢Â€Â¢	Oversee / facilitate the execution of all internal and external inspections, space inventory management,    and regulatory compliance of buildings spaces utilized by the Department; Ã¢Â€Â¢	Oversee current and future capital design and construction of jail and non-jail projects, and sit on the    Borough Based Jails/ Outposted Therapeutic Hospital Based Jails Transition and Steering committees;  Ã¢Â€Â¢	Manage the DepartmentÃ¢Â€Â™s lease inventory portfolio and various space management initiatives; Ã¢Â€Â¢	Drive the implementation and integration of energy efficiency projects to achieve citywide goal of    reducing carbon footprints for City Agencies; Ã¢Â€Â¢	Work as a liaison with oversight agencies, consultants, contractors, union representatives, and    vendors as necessary.</t>
  </si>
  <si>
    <t>1. A MasterÃ¢Â€Â™s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</si>
  <si>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The ideal candidate will combine analytical rigor and technical expertise with entrepreneurial thinking and strong management skills to produce the best outcomes in the areas of Facilities and Fleet Management. Preference will be given to candidates with the following:  Ã¢Â€Â¢	An advanced degree and/or licensure as a Professional Engineer, or Resident Architect Ã¢Â€Â¢	Substantial experience overseeing/planning and executing large capital projects and facility    management responsibilities in the setting of large institutions and vulnerable populations such    as jails, prisons, and other relevant settings Ã¢Â€Â¢	Experience with developing and overseeing demand-side management programs,    implementing energy conservation measures in buildings, and evaluating energy technologies. Ã¢Â€Â¢	Proficient in relevant enterprise asset management/ project management tools, and relevant    software</t>
  </si>
  <si>
    <t>For City employees: Go to Employee Self-Service (ESS) - www.nyc.gov/ess and search for Job ID# 576389 For all other applicants: Go to https://a127-jobs.nyc.gov and search for Job ID# 576389 Submission of a resume is not a guarantee that you will receive an interview. Only those candidates under consideration will be contacted.</t>
  </si>
  <si>
    <t>Assistant Mechanical Engineer</t>
  </si>
  <si>
    <t>IMPORTANT NOTE: Are you currently serving as a permanent Asst. Mechanical Engineer or on the list for Exam#QI226?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Purpose: Under direct supervision of the Area Engineer, the selected candidate will perform mechanical engineering work of moderate difficulty and responsibility.    Job Tasks/Duties:  1. Under supervision, coordinates the implementation of the design and construction of multiple capital projects at various sites including, but not limited to, wastewater treatment plants, pump stations and CSO facilities. 2. Under supervision, manages engineering consultant contracts and in-house projects.    3. Under supervision, performs research and development of Design Guidelines to facilitate design conformance by consultants and in-house engineers. 4. Under supervision, manages the research, testing and evaluation of new equipment or technology to improve efficiency, reliability and reduce cost of operation.   Required-A valid NYS driverÃ¢Â€Â™s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</si>
  <si>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</si>
  <si>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week/day (Non-trade titles), 40 hours per week/day (Trade titles only)</t>
  </si>
  <si>
    <t>96-05 Horace Harding Expressway, 2nd floor, Corona, NY 11368</t>
  </si>
  <si>
    <t>DIRECTOR, SNAP CLAIMS AND RECOVERY (SNAP-CR)</t>
  </si>
  <si>
    <t>Administration &amp; Human Resources Constituent Services &amp; Community Programs Communications &amp; Intergovernmental Affairs Social Services</t>
  </si>
  <si>
    <t>The Investigation, Revenue, and Enforcement Administration (IREA) is responsible for supporting the integrity of social services programs administered by the New York City Human Resources Administration (HRA).   The Supplemental Nutrition Assistance Program, Claims &amp; Recovery (SNAP-CR) is a revenue producing, federally mandated program within HRA by which SNAP overpayment evaluations are processed in accordance with City, State and Federal regulations. The United States Department of AgricultureÃ¢Â€Â™s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(1) one Administrative Manager to function as a Director SNAP, who will:   Ã¢Â€Â¢	Coordinate the development and implementation of new initiatives such as an Automated Food Stamp Claims Recoupment System to ensure that claims are developed and established in accordance with City, State and Federal regulations within HRA (BFI, HASA, DFRP, NCA, and CA).  Ã¢Â€Â¢	Manage and monitor the daily activities of claim operations which encompasses Claims Intake and establish sufficient Claims Intake and Processing and Customer Account Operations. This includes the Food Stamp Administrative Review sections to avoid the risks of a potential sanction of $63.5 million; in accordance with agency policies/procedures and Federal/State regulations and mandates. Access numerous resources, such as the Welfare Management System (WMS), LexisNexis, HRA Viewer, ACRIS, ACCIS, and Data Warehouse to conduct research and obtain vital information relevant to the investigation.    Ã¢Â€Â¢	Monitor all citywide claims customer account activities so that voluntary collections via cash, money order or federal tax intercept, as well as automated client payments, via recoupment are properly accounted for; in accordance with agency policies/procedures and Federal/State regulations and mandates. Perform fieldwork activity including interviews with clients and witnesses.  Ã¢Â€Â¢	Evaluate, interpret and ensure implementation of governmental regulations that impact  on current claims development and establishment practices to ensure City compliance with all Health and Human Services (HHS), Food and Nutrition Services (FNS), Department of Agriculture, and New York State Office of Temporary and Disability Assistance (OTDA) regulations on establishing claims, recovering funds and disqualifying recipients who inadvertently or intentionally received food stamp overpayments. Perform other related duties as assigned.   Ã¢Â€Â¢	Represent HRA at monthly Corrective Action Plan (CAP) Oversight meetings with the New York State Office of Temporary and Disability Assistance (OTDA) and the United States Department of Agriculture I North East Regional Office to jointly analyze and assess programs in executing required corrective action plans designed to generate $2.64 million dollars per month in overpayment claims. Liaise with auditors prior, during, and after the studies are completed.  Ã¢Â€Â¢	Rate/evaluate job performance of subordinates, by observation/ recordkeeping /use of appropriate evaluation forms, to document the employee's level of performance/provide staff with feedback on their work performance.  Ã¢Â€Â¢	Advise staff about Agency goals, program policy and/or procedural changes. Lead staff meetings. Provide guidance to staff to ensure consistency in methods/practices. Foster staff commitment to the programÃ¢Â€Â™s mission.   Ã¢Â€Â¢	Conduct/participate in staff meetings. Represent management in attending meetings and/or facilitating agenda. Encourage relevant discussion. Keep superiors informed about unit goals and changes in programs. Ensure proper interpretation and application of HRA policies and procedures.</t>
  </si>
  <si>
    <t>Ã¢Â€Â¢	Excellent organizational skills with the ability to independently follow through and manage multiple tasks/projects concurrently.  Ã¢Â€Â¢	Excellent written, oral, interpretive and interpersonal skills.  Ã¢Â€Â¢	Ability to meet project milestones deadlines and coordinate group efforts to finish projects.  Ã¢Â€Â¢	Working knowledge of Microsoft Word, Excel, PowerPoint (preferred)  Ã¢Â€Â¢	Working knowledge of HRA/IREA systems including WMS, HRA Viewer, POS, PAM, DARB, and Webcoins</t>
  </si>
  <si>
    <t>THE CORRECT SALARY RANGE IS $66,322.000 - $76,270.00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</si>
  <si>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MANAGER CIVIL SERVICE TITLE.  CLICK THE APPLY NOW BUTTON.</t>
  </si>
  <si>
    <t>MONDAY TO FRIDAY: 9 am to 5 pm</t>
  </si>
  <si>
    <t>ADMINISTRATIVE CONSTRUCTION PR</t>
  </si>
  <si>
    <t>Administration &amp; Human Resources Engineering, Architecture, &amp; Planning Policy, Research &amp; Analysis</t>
  </si>
  <si>
    <t>The Capital Programs Office is part of NYCHAÃ¢Â€Â™s Asset &amp; Capital Management Division (A&amp;CM).  The office oversees all capital projects and some of the projects are under the purview of several Program Management contracts.  Typically, these programs are high profile and priority spending initiatives ranging from $100 million to $500 million, which are outside of the 5-year capital plan.  The newly formed Program Management Office will have an Executive Project Manager to whom the Senior Project Manager will report.   Responsibilities include, but are not limited to the following:  1.	Provide management and oversight of the Program Manager(s), construction, and reporting. 2.	Monitor program performance relative to baseline schedules and budgets. 3.	Review and analyze QA reports for trends and root causes; ensure timely corrective action and responses. 4.	Prepare status reports for the Executive Project Manager and summarize areas of concern that require the Executive Project ManagerÃ¢Â€Â™s attention. 5.	Provide direction and guidance to staff on key issues related to change orders/claims, non-conforming work, schedules, design, safety, procedures, and other project management issues. 6.	Create and issue PMo agreements, issue task orders, review and approve PMo invoices, and monitor PMo expenditure rates.  Evaluate Program Manager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A&amp;CM. 12.	Perform other related duties as required or requested.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</si>
  <si>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</si>
  <si>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1.	Eight (8) plus years managing program managers,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</si>
  <si>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with permanent civil service status in the titles of Administrative Project Manager, Administrative Engineer and Administrative Architect will also be considered. 2.	Employees serving in the titles of or who meet the qualification requirements for Administrative Inspector and Administrative Landscape Architect will also be considered. 3.	Candidates may be given a skills assessment as part of the interview process. 4.	Preference will be given to employees who have served a period of one year in their current title and level (if applicable). 5.	NYCHA residents are encouraged to apply.</t>
  </si>
  <si>
    <t>2023-COMM-001-Commissioner's Office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</si>
  <si>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CommissionerÃ¢Â€Â™s Office is seeking an enthusiastic professional candidate to provide support. The intern will ensure that the Commissioner is prepared for all meetings and events as well as serve as a liaison between the Executive Office, other governmental agencies, effected officials and the general public. The selected candidate will also prepare weekly reports, maintain files, respond to phone inquiries and other high-level clerical duties.</t>
  </si>
  <si>
    <t>- Student must be currently enrolled at a college/university at the undergraduate level majoring in accounting - Student must have at least a 2.5GPA (on a 4.0 scale)  - Student must have at least a junior class standing   Selection Criteria:  - Capable of tracking action items and as well as organizing materials - Possess strong software skills, including competency in Microsoft Office Suite, Excel spreadsheets and Power Point - Display strong communication skills, both written and oral</t>
  </si>
  <si>
    <t>This position is located at 59-17 Junction Blvd., Corona NY</t>
  </si>
  <si>
    <t>Director, Project Delivery</t>
  </si>
  <si>
    <t>***IMPORTANT NOTE: Only those currently serving as a permanent or probable permanent, i.e., probationary Administrative Construction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</si>
  <si>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</si>
  <si>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96-05 Horace Harding Expressway, 2nd Floor Corona, NY 11368</t>
  </si>
  <si>
    <t>Summer Graduate Intern (PDARP)</t>
  </si>
  <si>
    <t>Property Analytics Group</t>
  </si>
  <si>
    <t>The New York City Department of Finance (DOF) is responsible for administering the tax revenue laws of the city fairly, efficiently, and transparently to instill public confidence and encourage compliance while providing exceptional customer service.  The Property Valuation and Tax Mapping (PVM) is responsible for the valuation of more than one million properties in the city and overseeing assessments and valuations in a fair and equitable manner. The valuations enable the efficient and effective collection of revenue for New York City. PVM values more than one million properties in the City of New York producing an annual Assessment Roll.  The Property Valuation Division is seeking an intern for the Property Data Analytics, Reporting and Planning (PDARP). Property Division is responsible for the valuation of more than one million properties annually. PDARP provides analytical support for executive initiatives including statistical summaries, designing reports based on extremely large datasets, property valuation analysis and assist assessors in developing more analytical capabilities by providing tools that leverage technology.    The selected candidate will report to the Senior Director of PDARP and assist in designing reports and statistical summaries using SAS and/or another programming language.  The department is implementing multiple projects including dashboard development, restructuring /automating multiple statistical summary reports and designing operational process upgrades. This is an excellent opportunity for an intern to assist with these initiatives. Responsibilities would include, but are not limited to,   Ã¢Â€Â¢	Reporting development and statistical analysis using SAS or another programming language. Ã¢Â€Â¢	Data extraction using SQL and preparing data overlays using ArcGIS.  Ã¢Â€Â¢	Ensure data quality and documentation development.</t>
  </si>
  <si>
    <t>Ã¢Â€Â¢	Proficiency using SAS, R or another programming language. Ã¢Â€Â¢	Proficiency using relational databases and extracting data using SQL.  Ã¢Â€Â¢	Experience with data modeling techniques and working with large datasets. Ã¢Â€Â¢	Proficiency in ArcGIS, MS Word,  Excel, Access, and  PowerPoint. Ã¢Â€Â¢	Ability to communicate effectively; verbally and in writing.  Ã¢Â€Â¢	Strong qualitative and quantitative analytical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</si>
  <si>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t>
  </si>
  <si>
    <t>66 John Street, New York, NY (Current location but could be subject to change)</t>
  </si>
  <si>
    <t>Asset Management Program Planner</t>
  </si>
  <si>
    <t>ASSET MANAGEMENT PLANNING</t>
  </si>
  <si>
    <t>IMPORTANT NOTE: Only those currently serving as a permanent Computer Specialist (Software)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posted position resides within the Asset Management Planning Section, which is responsible for developing and administering a comprehensive Asset Management Program (AMP) for the BureauÃ¢Â€Â™s facilities and assets to achieve service goals.  The Program is to utilize AM principles and systems to optimize operations, maintenance, repair, and replacement of BWTÃ¢Â€Â™s assets to reduce the risk and cost of ownership to DEPÃ¢Â€Â™s ratepayers.  The AMP will ultimately drive the Bureau towards a state of good repair, maximize the value of our assets, and support BWTÃ¢Â€Â™s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BWTÃ¢Â€Â™s AM Standards and Business Policies, and a comprehensive Strategic Asset Management Plan (SAMP). Other duties include the design of AM data models, advanced AM practices and systems to align with BWTÃ¢Â€Â™s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</si>
  <si>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</si>
  <si>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Working Instruments: 1.	A Motor Vehicle DriverÃ¢Â€Â™s License valid in the State of New York to operate city vehicles. 2.	AgencyÃ¢Â€Â™s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</si>
  <si>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Click Apply Now</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</si>
  <si>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</si>
  <si>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City Medical Specialist (Part-Time)</t>
  </si>
  <si>
    <t>HMD-Civilian Staff</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</si>
  <si>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Physician (PT) that may be available throughout the year. The successful candidate will provide employee medical services and support at the Health Management Division. Under executive direction and with latitude to exercise independent judgment, the incumbent will review medical fitness for duty of departmental employees requesting or returning from major leaves of absences for medical reasons, or of employees reporting sick. The candidate will also make determinations as to employees' fitness for duty; offer recommendations on care and treatment; provide medical counsel to employees; review employees medical documentation from private physicians; review all labs and x-ray reports for employees under his/her care on a timely basis;  make medical management decisions appropriately; serve as a consultant to physicians in the field of specialty; and perform related duties as assigned. May be required to testify in court or at other hearings.</t>
  </si>
  <si>
    <t>Ã¢Â€Â¢  Ability to establish and maintain effective working relationships with all levels of correctional staff; Ã¢Â€Â¢  Ability to exercise independent judgment, prepare written reports and documents; Ã¢Â€Â¢  Excellent writing, communication, inter-personal, and organizational skills.</t>
  </si>
  <si>
    <t>For City employees: Go to Employee Self-Service (ESS) - www.nyc.gov/ess and search for Job ID# 540457 For all other applicants: Go to https://a127-jobs.nyc.gov and search for Job ID# 540457 Submission of a resume is not a guarantee that you will receive an interview. Only candidates under consideration will be contacted.</t>
  </si>
  <si>
    <t>PAYROLL SYSTEMS ANALYST</t>
  </si>
  <si>
    <t>Deductions Payroll Operations</t>
  </si>
  <si>
    <t>The NYC Financial Information Services Agency-Office of Payroll Administration (FISA-OPA) seeks to appoint a Payroll Systems Analyst to work in the Citywide Systems Maintenance group. Under general supervision, with considerable latitude for independent initiative and judgment, the Payroll Systems Analyst will be responsible for data analysis, configuration updates, and payroll system support.   The Payroll Systems Analyst will be responsible to:   Ã¢Â€Â¢	Evaluate and interpret City Collective Bargaining agreements to determine system impacts and any required reference table configuration updates.  Ã¢Â€Â¢	Understand business processes; diagnose complex problems involving systems, operations and software and act as a liaison between users from all City agencies, oversights, management and developers on system issues. Ã¢Â€Â¢	Plan, define and maintain policies, standards, operating procedures and guidelines. Ã¢Â€Â¢	Obtain data from existing systems to assist with data analysis, troubleshooting, testing and validating data from external sources and escalate issues to upper management to limit serious performance impact. Ã¢Â€Â¢	Define, manage and monitor data, confidentiality, integrity and availability of systems. Ã¢Â€Â¢	Perform special projects, as required.</t>
  </si>
  <si>
    <t>Ã¢Â€Â¢ Hands-on experience with extraction of data, writing reports and queries.  Ã¢Â€Â¢ Ability to create/execute complex SQL queries.  Ã¢Â€Â¢ Knowledge of PMS, Pi, NYCAPS, TSO, CHRMS, RMDS and other City personnel and payroll related systems.  Ã¢Â€Â¢ Knowledge and experience with relational databases (Oracle, SQL Server, PeopleSoft etc.)  Ã¢Â€Â¢ Ability to meet strict deadlines and handle multiple tasks concurrently.  Ã¢Â€Â¢ Excellent research and troubleshooting skills, as well as an ability to learn new skills rapidly.  Ã¢Â€Â¢ Excellent analytical, organizational, data presentation and interpersonal skills.</t>
  </si>
  <si>
    <t>P-93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</si>
  <si>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560829. Current NYC employees may apply via Employee Self Service (ESS). While all complete applications will be given consideration, only candidates selected for an interview will be contacted by FISA-OPA.</t>
  </si>
  <si>
    <t>35 hours Weekly/Day.</t>
  </si>
  <si>
    <t>OTPS Coordinator, 	Bureau of Food Safety and Community Sanitation</t>
  </si>
  <si>
    <t>Finance, Accounting, &amp; Procurement Health</t>
  </si>
  <si>
    <t>65 Worth St., N.Y.</t>
  </si>
  <si>
    <t>*** OPEN TO APPLICANTS WHO ARE PERMANENT IN THE CIVIL SERVICE TITLE OF PROCUREMENT ANALYST ***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Enter, update, and retrieve information from Agency's and Bureau's electronic financial systems: i.e. - PAYERS, CONTRAK, FMS, BMS Requisition supplies for the Health Academy office from appropriate vendors, storehouse, and facilities. Ensure that invoices match delivery of goods and/or services and assist with FSCS requisitions as needed.   Maintain the Bureau's OTPS database files and update the employee's equipment inventory database.   Monitor and maintain the issuance of Agency's telephones to BFSCS field staff.   Complete receiving reports as necessary.   Troubleshoot discrepancies relating to invoices, receipts, and other documents by identifying errors, researching relevant documents, records &amp; contacting person(s)/units involved to initiate corrective actions. Special Projects.  Work on special requests for reports and/or updates as needed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</si>
  <si>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</si>
  <si>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566429.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</si>
  <si>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Forensic Photography Assistant (College Aide)</t>
  </si>
  <si>
    <t>520 1St Ave., N.Y.</t>
  </si>
  <si>
    <t>OCME - Photography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</si>
  <si>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of the Director of photography or designee, the selected student will:  -Assist with printing case labels. -Assist with preparing photographic equipment, such as changing batteries, format memory cards. -Clean up the camera equipment. -Assist with photographing autopsies and forensic evidence. -Fill out and update log sheets. -Upload photos to the appropriate database. -Other projects as assigned.</t>
  </si>
  <si>
    <t>SPECIAL NOTE  1.	The selected candidate will be required to submit a DNA sample by swabbing. 2.	In case of an emergency, your position may be designated as essential staff.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</si>
  <si>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submit resume and cover letter to nyc.gov/ocmecareers Job ID#563973. Please note that only candidates selected for interview will be contacted for this position.   **FINAL APPOINTMENTS ARE SUBJECT TO OFFICE OF MANAGEMENT &amp; BUDGET APPROVAL**</t>
  </si>
  <si>
    <t>Product Executive Director of Development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</si>
  <si>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HPD Tech leads the agencyÃ¢Â€Â™s effort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Office of HPD Tech is composed of 9 divisions:  Ã¢Â€Â¢	Budget Ã¢Â€Â¢	Enterprise  Ã¢Â€Â¢	Architecture  Ã¢Â€Â¢	Ideation Ã¢Â€Â¢	Infrastructure Network and Systems  Ã¢Â€Â¢	Planning &amp; Compliance  Ã¢Â€Â¢	Product Area  Ã¢Â€Â¢	Release &amp; Security Management Ã¢Â€Â¢	Security   Your Impact:  As the Product Executive Director of the Development for the Division of HPD Tech, you will work be accountable for the deployment of technologies for one of HPDÃ¢Â€Â™s functional areas (i.e., Enterprise, Housing Production, Asset &amp; Property management, Enforcement &amp; Neighborhood Services, or Tenant Resources).  The Product Executive reports administratively to the HPDÃ¢Â€Â™s Chief Product Officer.         Your Role:  The Product Executive is the single point of contact for heads of business units on all matters of technology. The Product Executive works with business and technology stakeholders in pursuit of flawless execution of solutions with goals to exceed business expectations.  The Product Executive administratively supervises up to two Product Directors and Technology Leaders (i.e., senior non-managers responsible for systemsÃ¢Â€Â™ design and quality).  Total team size ranges from 7 to 20 (count includes FTEs and contract) professionals. The Product Executive is functionally responsive to the interest of a particular business area, Office of Development.    Your Responsibilities:  Ã¢Â€Â¢	Building partnerships with Business at executive level i.e., Deputy Commissioner, Community based organizations, external entities to manage their expectations Ã¢Â€Â¢	Liaising with team leaders to determine the enterprise services, delivery criteria, and solutions for issues that may arise. Ã¢Â€Â¢	Strong experience in discovery, identification, and implementation of Business processes. Ã¢Â€Â¢	Manage internal and external technical teams as necessary to maintain and support project goals Ã¢Â€Â¢	Own the technology roadmap for your product area that represents the interest of the business, in line with governance requirements Ã¢Â€Â¢	Promote Agile behaviors and mindset on the team Ã¢Â€Â¢	Work closely with PMO on delivering product proposals and project deliverables  Ã¢Â€Â¢	Capacity for self-motivation, independent initiative and creative problem-solving Ã¢Â€Â¢	Excellent leadership skills with experience collaborating with cross-functional teams Ã¢Â€Â¢	Prior experience involved with working on API design and implementations Ã¢Â€Â¢	Experience in managing and implementing complex public facing and internal agency applications Ã¢Â€Â¢	Formulate business area technology policy and strategies Ã¢Â€Â¢	Collaborates with HPDTech teams for technology priorities  Ã¢Â€Â¢	Work with Planning to acquire and allocate resources  Ã¢Â€Â¢	Ensure proper execution of HR processes for all staff reports Ã¢Â€Â¢	Coaching, counseling, and development of staff within the division  Ã¢Â€Â¢	Monitor, and report on product deliverables and performance to confirm HPD expectations are met for all projects and operational activities for this division Ã¢Â€Â¢	Formulate divisionÃ¢Â€Â™s technology budget needs, policy, and strategies especially in terms of processes, methods, and sourcing Ã¢Â€Â¢	Provide input on hiring talent necessary to support division goals. Ã¢Â€Â¢	Ensure technology solutions adhere to security policies and guidelines promulgated by the Chief Security Officer.</t>
  </si>
  <si>
    <t>The successful candidate should have more than 12 years of technology systems development / support experience preferably with city government.  In the 12 yearsÃ¢Â€Â™ experience, at least 2 years must be hands-on application development/integration and another 6 years as a team leader/supervisor. The candidate should be comfortable working through complex issues with varying levels of personnel.</t>
  </si>
  <si>
    <t>***PLEASE NOTE*** Any finalist hired into this position will need to take and pass the next Open-Competitive Computer Systems Manager exam that is posted. In addition, the position is open to applicants who are already permanent in the Computer Systems Manager title, or permanent in another comparable civil service title.     HPD's vision is to promote strength and diversity in our workforce and an inclusive and equitable work environment.</t>
  </si>
  <si>
    <t>PUB BLDGS/CPD/CULTRAL INSTITNS</t>
  </si>
  <si>
    <t>Only candidates who are permanent in the Project Manager title, or those reachable on the current Open Competitive Exam (Exam# 0126) may apply. If you do not meet the previously mentioned civil service criteria, you will not be considered for an interview.  The NYC Department of Design and Construction, Division of Public Buildings, Cultural Institutions Unit,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</si>
  <si>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Candidate should have the ability to manage construction managers; complete multiple multi-trade projects on schedule; possess strong computer, organizational, verbal, and written communication skills; and must be attentive to details.</t>
  </si>
  <si>
    <t>Project Manager, Agency Planning &amp; Implementation-Education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</si>
  <si>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photovoltaics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Agency Planning and Implementation Ã¢Â€Â“ Education will sit within DEMÃ¢Â€Â™s Operations Unit, which is responsible for delivering energy efficiency and clean energy projects across the City. The Project Manager, Agency Planning &amp; Implementation Ã¢Â€Â“ Education will be charged with working with DEM staff and agency staff to meet energy and emissions reduction performance targets for the agencies falling within their sector group. The targets have been established under the CityÃ¢Â€Â™s LL97 Action Plan and include emissions reduction targets for 2025 and 2030.  The responsibilities of the Project Manager, Agency Planning &amp; Implementation Ã¢Â€Â“ Education are expected to include, but are not limited to, the following:  Ã¢Â€Â¢ Support energy project planning including coordinating regular planning meetings with agencies to scope projects, reviewing energy audit reports, analyzing, and recommending ECMs, and supporting grant program applications Ã¢Â€Â¢ Support energy project management including assisting with budgeting, project tracking, field inspections (site visits), and collection and review of project close-out documentation Ã¢Â€Â¢ Work with agencies to ensure timely completion and high-quality project execution, including confirming that projects comply with emission reduction objectives and measurement and verification protocols Ã¢Â€Â¢ Coordination across teams within the Operations Unit and DEM Ã¢Â€Â¢ Provide overall support to unit and division</t>
  </si>
  <si>
    <t>The preferred candidate will bring the following skills and experience to this position: Ã¢Â€Â¢ A BachelorÃ¢Â€Â™s degree in engineering, architecture, energy management, construction project management, or a related field. Ã¢Â€Â¢ Minimum of 3+ years of experience with energy efficiency retrofit projects, with a specialization in, or familiarity with Healthcare facilities, and ideally at least one of the following sectors: Large Commercial, Culture/Economic Development, Infrastructure, Education or Community Services (e.g., firehouses, police precincts, recreational facilities, etc.) Ã¢Â€Â¢ Familiarity with technical project management operations, including project planning, scope development, design and construction management, operations transfer, and project close-out. Knowledge of and experience with ASHRAE or AEE procedures for Commercial Building Energy Audits. Ã¢Â€Â¢ Experience in options analysis and recommendation. Ã¢Â€Â¢ Knowledge of energy savings calculation, greenhouse gas emissions calculation methodologies, and NYC Local Laws addressing green buildings and energy efficiency.</t>
  </si>
  <si>
    <t>LOAN FORGIVENESS The federal government provides student loan forgiveness through its Public Service Loan Forgiveness Program (PSLF) to all qualifying public service employees. Working with DCAS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</si>
  <si>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Please go to www.nyc.gov/careers or www.nyc.gov/ess for current NYC employees and search for Job ID #570791.  NO PHONE CALLS, FAXES OR PERSONAL INQUIRIES PERMITTED.  NOTE: ONLY THOSE CANDIDATES UNDER CONSIDERATION WILL BE CONTACTED.</t>
  </si>
  <si>
    <t>Vice President for Diversity &amp; Equal Opportunity</t>
  </si>
  <si>
    <t>DIRECTOR OF EQUAL OPPORTUNITY</t>
  </si>
  <si>
    <t>M5</t>
  </si>
  <si>
    <t>Equal Opportunity Department</t>
  </si>
  <si>
    <t>The Vice President of Diversity and Equal Opportunity will lead the strategic transformation of the newly rebranded Diversity and Equal Opportunity (DEO) department.  Reporting to the Executive Vice President and Chief Administrative Officer and as a dotted line report to the Chief Executive Officer, the VP of DEO will serve as NYCHAÃ¢Â€Â™s Equal Employment Opportunity Officer, (EEO) and Chief Diversity Officer, and directly oversee several functions:  Equal Employment Opportunity Compliance; EEO Investigations; Fair Housing Investigations; Diversity, Equity and Inclusion (DEI) strategy; and EEO and DEI workplace policy.    The VP will serve as a source of strategic counsel to NYCHAÃ¢Â€Â™s executive leadership team. They will support NYCHAÃ¢Â€Â™s execution of its mission to increase opportunities for low- and moderate-income New Yorkers by providing safe, affordable housing and facilitating access to social and community services.  The VP of DEO will identify best practices and present recommendations to support NYCHA in the equitable recruitment, selection, retention, and promotion of its present and future workforce. The VP of DEO will oversee the execution of training focused on creating a culture of inclusion. They will work in collaboration with NYCHAÃ¢Â€Â™s Office of Human Resources, Office of the General Counsel and the Chief of Staff to implement strategies focused on equitable outcomes for NYCHAÃ¢Â€Â™s employees and residents.  The VP of DEO will develop, capture, and report on metrics required by applicable federal, state, and local laws, as well as applicable policy or other employment directive(s).   The below duties are intended to describe the general nature and scope of work being performed by the person in this position. This is not a complete listing of all responsibilities, duties and/or skills required. Other duties may be assigned.  Ã¢Â€Â¢	Develop a DEI strategy, execution plan, and performance metrics for NYCHA focused on its workforce, workplace, recruitment, and communities that it serves, aligned with the priorities of the Authority. Ã¢Â€Â¢	Collaboratively work with NYCHAÃ¢Â€Â™s leadership, in support of the CEO, to align NYCHAÃ¢Â€Â™s transformation plan with DEI goals.  Ã¢Â€Â¢	Serve as an advisor to the executive leadership team and when applicable NYCHAÃ¢Â€Â™s Board in support of NYCHAÃ¢Â€Â™s Chair and its CEO.  Ã¢Â€Â¢	Ensure that NYCHA provides effective, equitable, and understandable resources that are responsive to the needs of staff while supporting a workplace environment of respect and inclusion. Ã¢Â€Â¢	Lead the assessment of current EEO and DEI workplace training, including DCAS mandated training, working to deploy and measure the successful implementation of new and current training both mandated and deemed to be appropriate based upon the DEI strategy and best practices.  Ã¢Â€Â¢	Develop DEI initiatives and trainings that promote equitable, inclusive, and safe workplace environments. Ã¢Â€Â¢	Oversee all aspects of EEO compliance, including but not limited to updating policies, managing a team of a director and a number of investigators, and assessing and enhancing current EEO performance metrics that inform actions to ensure an equitable workplace.  Ã¢Â€Â¢	Confer with NYCHAÃ¢Â€Â™s CAO and CEO regarding sensitive EEO investigations and probable outcomes. Ã¢Â€Â¢	Stay abreast of new trends in nationwide DEI initiatives and EEO legislation, regulations, and policies at the federal, state, and local levels to inform subsequent workplace policies and programs ensuring that NYCHA meets obligations under these laws. Ã¢Â€Â¢	Track and report on department wide KPIs, build and gather data to support decision-making, and support forecasting/planning efforts. Ã¢Â€Â¢	Ensure that actions of management and staff are in compliance with NYCHAÃ¢Â€Â™s EEO policy and procedures and its obligations under the anti-discrimination laws in the areas of employment and fair housing. Ã¢Â€Â¢	Serve as NYCHAÃ¢Â€Â™s representative to internal and external stakeholders on topics related to diversity, equity, and inclusion as well as equal employment opportunity.  Ã¢Â€Â¢	Provide counsel to appropriate peer teams concerning areas such as: career development, diversity recruitment strategies, corrective disciplinary actions in employment matters specific to discrimination and harassment, and fair housing.  Support inclusive leadership succession planning/pipeline development and building an employment brand for NYCHA as an equitable employer of choice.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</si>
  <si>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baccalaureate degree from an accredited college and four years of satisfactory, responsible, full-time professional experience in such fields as community relations, intergroup relations, labor or industrial relations, law, personnel administration or public relations, of which three years must have been in work which included intergroup and/or community relations, at least 18 months of which must have been in a responsible administrative, consultative, managerial or executive capacity; or   2. Education and/or experience equivalent to 1 above. However, all candidates must possess both the specialized intergroup and/or community relations experience and the administrative experience, as detailed above.</t>
  </si>
  <si>
    <t>1.	Graduate Degree plus five years relevant prior experience in EEO and DEI. 2.	Juris Doctorate and Bar Admission with five years applicable experience in EEO and DEI.  3.	Experience in leading and developing a team. 4.	Certifications as a diversity and inclusion, EEO, or labor relations/human resources professional are preferred along with existing memberships in best practices organizations. 5.	Must have demonstrated ability establishing, executing, and measuring successful EEO and diversity and inclusion efforts, as well as serving as a change agent by mobilizing, influencing and building consensus among key stakeholders and executive leaders.  6.	Very strong leadership skills to effectuate policies and procedures focused on equity and equal opportunity, implement change, and exceptional analytical and communication skills.</t>
  </si>
  <si>
    <t>RAR CLIENT ADVOCATE</t>
  </si>
  <si>
    <t>The Client Advocate will work on behalf of clients and elected officials to help them with HRA, DHS and DSS benefit concerns, questions and Reasonable Accommodation Requests (RARs).  The Office of Constituent and Community Affairs (OCCA) are recruiting for one (1) Principal Administrative Associate II, to function as a RAR Client Advocate in the Office of Constituent Services and Community Affairs.    The RAR Client Advocate will:   Ã¢Â€Â¢ Advocate on behalf of clients who call or write to inquire about their case or services    with various DSS/HRA/DHS units to ensure all concerns are addressed, proper    resolution is obtained and provides effective and immediate intervention to stop any    adverse actions on cases when applicable.  Ã¢Â€Â¢ Provide excellent customer service with active and empathetic listening skills and a    clear focus on the clientsÃ¢Â€Â™ needs, interacting in a professional manner and handling    frustrated callers in a calm, reassuring demeanor.  Ã¢Â€Â¢ Use multiple computer systems to research and resolve inquiries while conversing    with callers, using most HRA database systems, including the Welfare Management    System (WMS), New York City Work Accountability and You (NYCWAY), Paperless    Office System (POS), HRA One Viewer, Intranet Quorum (IQ) etc., to determine and    assist with the next steps to resolve the constituentÃ¢Â€Â™s issue.  Ã¢Â€Â¢ Report findings by summarizing and writing on cases into clearly organized and    plainly communicated letters, emails, and memos, including written responses that    are sent to constituents on behalf of the Mayor and the Commissioner utilizing    templates available in the Intranet Quorum (IQ) system.  Ã¢Â€Â¢ Liaise with Job Centers, SNAP Centers, Medicaid offices, HASA, other HRA/DSS/   DHS programs, and other government agencies to take the necessary actions on    cases, and let the constituent know the outcome by phone or letter.  Ã¢Â€Â¢ Review and prioritize inquiries received as telephone calls and as written inquiries by    email, fax, and mail from participants and applicants in HRA/DSS/DHS programs,    elected officials, and the general public.  Ã¢Â€Â¢ Real-time processing of RARs within a few days so that clients are provisionally granted    Ras as quickly as possible.  Ã¢Â€Â¢ Collaborating closely with MIS, CAS, FIA, Medicaid, OLA and the HRA AdministratorÃ¢Â€Â™s office    to review complex and unusual cases, to clarify and streamline the RAR process, and to flag   any cases or circumstances that need expediting or escalation.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</si>
  <si>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RothÃ¢Â€Â™s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</si>
  <si>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PRINCIPAL ADMINISTRATIVE ASSOCIATE CIVIL SERVICE TITLE.  This position is open to qualified persons with a disability who are eligible for the 55-a Program. Please indicate in your cover letter that you would like to be considered for the position under the 55-a Program.  Click APPLY NOW button</t>
  </si>
  <si>
    <t>Monday Ã¢Â€Â“ Friday 9am -5pm</t>
  </si>
  <si>
    <t>4 World Trade Center, NY, NY 10007</t>
  </si>
  <si>
    <t>Purchasing Agent</t>
  </si>
  <si>
    <t>PUBLIC RECORDS AIDE</t>
  </si>
  <si>
    <t>Finance, Accounting, &amp; Procurement Building Operations &amp; Maintenance</t>
  </si>
  <si>
    <t>Our Facilities Supply Unit is currently looking to hire a Purchasing Agent. The primary responsibilities of this role will be to manage our WASP inventory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Use power jack and/or manual jack to deliver boxes of paper to divisions.   Lift and carry boxes that weigh 35 lbs.   Maintain and update inventory information in WASP system.   Re-stock supply rooms and basement supply storage areas.   Reconcile inventory discrepancies.   Complete requisitions in e-forms for all sites.   Report any stock issues to management and place product orders as necessary.   Receive deliveries and confirm all items received from vendors.</t>
  </si>
  <si>
    <t>1. A four-year high school diploma or its educational equivalent approved by a State's Department of Education or a recognized accrediting organization and one year of full-time experience in the receiving, retrieving, distributing or disposing of records, archival or library materials; or    2. An associate degree or 60 semester credits from an accredited college; or    3. A satisfactory combination of education and/or experience equivalent to 1 or 2 above. However, all candidates must have a four-year high school diploma or its educational equivalent.</t>
  </si>
  <si>
    <t>Prior knowledge of PASSPort and OCP systems preferred, but not required. Other Significant Requirements:   Able to lift 35 pounds without restrictions.   Strong oral &amp; written communication skills.   Ability to multi-task &amp; work with minimal supervision.   Highly skilled in Microsoft Office. Including Excel.   Able to use a power jack, inline and hand truck.</t>
  </si>
  <si>
    <t>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</si>
  <si>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Please click on the Apply Now button</t>
  </si>
  <si>
    <t>Region Supervisor</t>
  </si>
  <si>
    <t>Structural Engineering - IFA</t>
  </si>
  <si>
    <t>***IMPORTANT NOTE: Only those currently serving as a permanent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three or more engineers at various titles and levels who are responsible for the preparation of contract specifications and drawings for the reconstruction, repair, or modification of any structural component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</si>
  <si>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Must have a valid PE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</si>
  <si>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</si>
  <si>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Apply Now button</t>
  </si>
  <si>
    <t>There is no residency requirement for this title.</t>
  </si>
  <si>
    <t>Coordinator of Public Space Programming</t>
  </si>
  <si>
    <t>Office of Bicycle/Pedes Prgms</t>
  </si>
  <si>
    <t>DOT is seeking an experienced and motivated individual for its Public Space Unit in the Division of Transportation Planning &amp; Management to support the Public Space Programming Initiative. The Public Space Unit is responsible for engaging New Yorkers to reimagine and utilize their city streets as public space through a series of application-based programs. These programs include Open Streets, Street Seats, Shared Streets, and Plazas. All the unitÃ¢Â€Â™s programs are supported by the Public Space Programming Initiative which aims to provide programming that is free and open to New Yorkers of all ages and abilities. Programming encourages the positive use of public space, enhances maintenance, and supports project outreach and development.    The successful candidate will assist with planning and coordination of the Public Space Programming Season (generally April through October). The tasks will include, but may not be limited to, engaging, and booking Programming Partners, coordinating permits, logistics, and publicity, creating signage, graphics, site plans, and presentations, tracking, documenting, and promoting program activity including managing a public calendar, website updates, social media posts, and Public Space Newsletter content coordination. The candidate will also review, revise, and submit purchase requisitions for partners and review, submit, and track payments to Programming Partners and other contractors, and will liaise with City agencies on review, permitting, trouble-shooting, and programmatic collaboration.  The selected candidate will also be primarily responsible for managing an annual request for proposals for the Public Space Programming catalogue. This includes conducting outreach to potential programming partners, creating, and managing an application process, and compiling/designing the resulting Public Space Programming Catalogue. The candidate will also support logistics and operations for DOT produced city-wide events like Car Free Earth Day, Summer Streets, and other events as needed. Support development of new programs and planning efforts in collaboration with other agency units.  The selected candidate will promote the use of public spaces (Open Streets, Shared Streets, Plazas, etc.) for special events. Support Public Space Partners in the production of their own programming.   Other tasks will include site visits and documentation of events, preparing and giving public presentations, attending weekly operational meetings, tracking public space programming amenities, creating partner guides and other support materials, and program tracking and mapping.  The ideal candidate will be expected to be familiar with public space programming, design, and management issues and have strong organization and time management skills with the ability to meet critical milestones. The candidate will be expected to work collaboratively and inclusively, seeking to cultivate continued professional development and effectively communicate with all stakeholders. The position requires close coordination with multiple city agencies, Business Improvement Districts, other community-based organizations, and business owners. This is an opportunity to work with a team dedicated to enhancing commerce, community, and culture in the public realm while improving safety, accessibility, and walkability throughout New York City.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</si>
  <si>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1.Event production experience especially with outdoor activations. 2.Proficiency in MS Word, PowerPoint, Excel, and Adobe Creative Suite 3. Ability to identify problems manage against tight timelines, prioritize among competing needs and opportunities and manage multiple projects at the same time. 4.Strong organizational, communication, administrative, writing and presentation skills. 5.Experience managing city funds, purchase orders, billing etc. 6. Ideal candidates are creative team players with a sharp eye for detail, the ability to manage and advance multiple projects simultaneously, the ability to take direction, and the flexibility to adapt as priorities change.  7.Strong communication skills and a demonstrated interest in and knowledge of maps, NYC geography, and the NYC transportation network strongly desired. 8.Public Speaking experience.</t>
  </si>
  <si>
    <t>Note: Less than 2 yrs. City Service - $54,100, 2 or more yrs. City service - Minimum Incumbent Rate: $62,215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</si>
  <si>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city employees, log into Employee Self Service at https://hrb.nycaps.nycnet follow the Careers Link and search for Job ID #: 554238 All other applicants, go to www.nyc.gov/careers and search for Job ID #: 554238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</si>
  <si>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to 5</t>
  </si>
  <si>
    <t>DIRECTOR, BUREAU OF INTERNAL VENDOR AUDITS</t>
  </si>
  <si>
    <t>Administration &amp; Human Resources Constituent Services &amp; Community Programs Communications &amp; Intergovernmental Affairs Finance, Accounting, &amp; Procurement Social Services</t>
  </si>
  <si>
    <t>Office Of Audit Services-NM</t>
  </si>
  <si>
    <t>The Office of Audit Services is comprised of several units. BIVA is one of these units.  BIVA provides risk assessment and independent appraisal of HRAÃ¢Â€Â™s functions. BIVA performs audits, reviews, and analysis to determine the adequacy of the AgencyÃ¢Â€Â™s internal controls.  It evaluates the AgencyÃ¢Â€Â™s compliance with relevant laws, rules, and regulations. It also determines the economy, efficiency and effectiveness of the AgencyÃ¢Â€Â™s processes by assessing the accuracy, validity and integrity of information provided to management. BIVA assists the Agency in developing creative solutions and corrective actions to address identified issues and risks.   BIVA is recruiting for (1) one Administrative Management Auditor M2 to function as a Director of Bureau of Internal Vendor Audits, who will:   Ã¢Â€Â¢	Manage a team of auditors who conduct internal audits, review and analyze the AgencyÃ¢Â€Â™s vendors, operations and administrative functions. They monitor audits and other services performed by contracted CPA firms.  In collaboration with the Executive Director, the Director define audit goals for the unit and develop acceptable standards or workflows.  Monitor the implementation of audit plans, programs, objectives, policies and procedures to accomplish the unitÃ¢Â€Â™s audit responsibilities. Monitor the progress of internal and contracted CPA audits and provide guidance to staff as needed.  Monitor that audits are performed in accordance with established plans, objectives, applicable guidance and timelines.  Ã¢Â€Â¢	Direct all phases of internal operational audit and review activities to monitor the AgencyÃ¢Â€Â™s compliance with applicable laws, regulations and internal procedures. Assess the AgencyÃ¢Â€Â™s operational efficiency and effectiveness. Manage all internal vendor audits to verify vendor compliance with contractual obligations and ensure that funds are utilized efficiently and economically. Work closely with senior/program management to implement appropriate corrective actions.   Ã¢Â€Â¢	Direct all phases of contracted CPA audit activities to determine vendor compliance with contract terms, claiming requirements, Agency directives and applicable cost policies /manuals. Oversee the monitoring of performance of contracted CPA Firms to ensure compliance with the AgencyÃ¢Â€Â™s requirements and contractual agreement.  Ã¢Â€Â¢	Conduct complete, accurate and critical review of all audit reports, memos, workpapers and other related audit documents prepared by internal auditors and contracted CPA Firm auditors prior to Exit Conferences. Ensure that reports are submitted timely, well written, clear, and accurately reflect findings. Ensure that findings are correct, appropriately described, and fully supported by complete work papers and applicable guidance.   Ã¢Â€Â¢	Represent the Agency in all audits.  Alert senior management to sensitive and critical issues that may affect the Agency. Represent the unit at internal and external meetings or conferences to discuss results of audits and other related issues or concerns.   Ã¢Â€Â¢	Evaluate performance of directly assigned staff and oversee the timely evaluation of all unit staff. Maintain training and development of staff through enrollment in required continuing education courses, seminars and in-service staff training for auditing and accounting.   Ã¢Â€Â¢	Perform other related functions, duties or projects as needed.</t>
  </si>
  <si>
    <t>Ã¢Â€Â¢	Prior financial, contract compliance and operational audit experience strongly preferred.  Ã¢Â€Â¢	Good working knowledge of Generally Accepted Accounting Principles (GAAP) and Generally Accepted Government Auditing Standards (GAGAS).  Ã¢Â€Â¢	Excellent analytic, organizational, written and verbal communication skills. Must be able to effectively communicate issues in audit reports and preliminary finding documents.  Ã¢Â€Â¢	Ability to manage multiple projects simultaneously.  Ã¢Â€Â¢	Works well independently and also within a team setting.   Ã¢Â€Â¢	Detailed oriented and able to produce quality audit work within established deadlines.  Ã¢Â€Â¢	Proficient in Microsoft (MS) Excel, MS Word, and other MS Office applications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</si>
  <si>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</si>
  <si>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MANAGEMENT AUDITOR CIVIL SERVICE TITLE.  CLICK APPLY NOW BUTTON.</t>
  </si>
  <si>
    <t>Monday to Friday 9 AM Ã¢Â€Â“ 5 PM.</t>
  </si>
  <si>
    <t>HIV Program Associate, Bureau of STD Prevention and Control</t>
  </si>
  <si>
    <t>SUPERVISING PUBLIC HEALTH ADVI</t>
  </si>
  <si>
    <t>PHC Administration</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</si>
  <si>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Primary responsibilities include:  --	Manage patient referrals to Field Services Unit;  --	Monitor follow-up activities to assure complete, accurate, timely entries and assisting in the case review of patients enrolled in one of the HIV programs within the STD clinic;  --	Maintain liaison with health care providers and others including public and private agencies to expedite the efficient follow up and treatment of patients enrolled in program;  --	Assist in the supervision of the delegation of work and establishment of deadlines;  --	Perform other duties as assigned.</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</si>
  <si>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</si>
  <si>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Spanish speaking applicants encouraged to apply; supervisory experience required - Experience working with HIV patients, racial/ethnic minorities, LGBT populations.</t>
  </si>
  <si>
    <t>Apply online with a cover letter to https://a127-jobs.nyc.gov/.  In the Job ID search bar, enter: job ID number # 229124.   We appreciate the interest and thank all applicants who apply, but only those candidates under consideration will be contacted.</t>
  </si>
  <si>
    <t>SUPERVISOR PLUMBER</t>
  </si>
  <si>
    <t>Policy, Research &amp; Analysis Public Safety, Inspections, &amp; Enforcement</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</si>
  <si>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Baruch, Gompers and Wald  Neighborhood #2  Drew Hamilton, Dyckman, Audubon/Bethune, Polo Grounds and Rangle  Neighborhood #3 Carver, Clinton, Isaacs, Lehman Village and Washington  Neighborhood #4 Brownsville, Langston Hughes, Seth Low, Tilden, Van Dyke and Woodson Lex  Neighborhood #5 Grant, Kings Towers, Manhattanville and Saint Nicholas  Neighborhood #6 East River, Jefferson, Wagner and Wilson  Neighborhood #7 Chelsea, Fulton, L.E.S, and Riis  Neighborhood #8 LaGuardia, Rutgers, Smith and Vladeck  Neighborhood #9 Amsterdam, Douglass, DeHostos and Straus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NOTE: IF THIS APPOINTMENT IS MADE ON A PROVISIONAL BASIS PURSUANT TO Ã‚Â§65 OF THE NYS CIVIL SERVICE LAW, NO TENURE OR PERMANENCE ACCRUES TO AN INCUMBENT IN THIS POSITION BY VIRTUE OF SUCH APPOINTMENT.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</si>
  <si>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Seven (7) years of recent, satisfactory, full-time, paid experience as a plumber, at least two (2) years of which must have been spent in duties of a supervisory nature; or  2. A satisfactory equivalent.</t>
  </si>
  <si>
    <t>Certification in RRP (Renovation, Repair and Paint Training).</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</si>
  <si>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</si>
  <si>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EEO Deputy Director</t>
  </si>
  <si>
    <t>Equal Emplyment Opportunity-Cr</t>
  </si>
  <si>
    <t>The Deputy Director will be assigned to the ACS Office of Equal Employment Opportunity (EEO) and report directly to the EEO Officer. The Deputy Director will be responsible for assisting the EEO Officer/Director in ensuring compliance with federal, state, and city employment laws, which prohibit workplace discrimination, through the implementation of the agency's EEO complaint and investigation procedures.   The Deputy Director will assist EEO Officer/Director in the management of all aspects of EEO operations, including ensuring the timely review, analysis, and assignment and resolution of cases and reasonable accommodation requests pursuant to the NYC Equal Employment Opportunity Policy and Reasonable Accommodation Procedural Guidelines. Responsibilities of the EEO Deputy Director will include, but are not limited, the following:  Ã¢Â€Â¢ Assisting with the oversight of complex and confidential investigations into allegations and complaints of employment discrimination.  Ã¢Â€Â¢ Investigate high profile and complex discrimination complaints.  Ã¢Â€Â¢ Conduct intake discussions and provide feedback to staff; prepare files for the EEO OfficerÃ¢Â€Â™s review; conduct follow-up investigations; and update staff on next steps.   Ã¢Â€Â¢ Assist and provide guidance to EEO staff in evaluating reasonable accommodation requests in consultation with division management for final review and determination by the EEO Officer/Director.  Ã¢Â€Â¢ Maintain and monitor the inquiry and case logs to track case progress.  Ã¢Â€Â¢ Draft reports for final review by the EEO Officer, including quarterly and annual DCAS statistics and reports; the annual DCAS Diversity EEO Plan; and the monthly reports to the Commissioner.  Ã¢Â€Â¢ Communicate with ACS line-level and senior staff to provide EEO policy information, record complaints, resolve conflicts, address emergencies and answer managementÃ¢Â€Â™s questions; correspond with various divisions to ensure the implementation of various NYC mandates, Executive Orders and initiatives.  Ã¢Â€Â¢ Research EEO best practices and requirements, as needed.  Ã¢Â€Â¢ Represent EEO at internal and external meetings, as needed.  Ã¢Â€Â¢ Conduct introductory orientation trainings for new employees and conduct more in-depth trainings for managers and line employees, including Respondents in inquiries and substantiated investigations, as needed.  Ã¢Â€Â¢ Cover for EEO staff, including the EEO Officer, as needed.  Ã¢Â€Â¢ Upon the EEO DirectorÃ¢Â€Â™s request, the Deputy Director will also perform other duties as necessary.</t>
  </si>
  <si>
    <t>Ã¢Â€Â¢ Three years of recent full-time relevant, responsible, satisfactory legal experience subsequent to admission to any bar.  Ã¢Â€Â¢ Two-to-three years of experience in the supervision of other attorneys, in an administrative, managerial or executive capacity, or performing highly complex and significant legal work.  Ã¢Â€Â¢ The incumbent must remain a member of the New York State Bar in good standing for the duration of this employment.  Ã¢Â€Â¢ Significant experience and knowledge in labor and employment issues, workplace Civil Rights and Diversity issues, and applicable EEO laws.  Ã¢Â€Â¢ Excellent interpersonal skills as the incumbent will be interacting with a diverse group of staff at all levels of ACS.  Ã¢Â€Â¢ Strong analytic skills, including the ability to perform statistical analyses of data relating to compliance with promulgated policies and procedures.  Ã¢Â€Â¢ Strong organization and communication skills, both verbal and written.  Ã¢Â€Â¢ Ability to maintain a high degree of confidentiality.</t>
  </si>
  <si>
    <t>NEW YORK CITY RESIDENCY IS NOT REQUIRED FOR THIS POSITION.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</si>
  <si>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two Assistant Mechanical Engineers to be an Assistant Project Managers for the Water Supply Capital Program (WSCP) directorate, located in Queens, NY. Under supervision, the selected candidates will report to an Accountable Manager. They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candidates will be responsible for planning, coordinating and directing the implementation of the design and construction of projects in the NYC watershed. They will monitor permit requirements and assist in resolving project issues task. Under supervision, the selected candidates will also conduct reliable and skilled field condition surveys and prepare accurate reports on physical observation. They will also conduct thorough review of contract documents, codes and regulations and accurately compare them to project requirements to identify deficiencies. The selected candidates will actively participate in field investigations to develop alternative approaches and solutions to meet project objectives. They will also attend all required environmental compliance and safety related training classes.</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</si>
  <si>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may require operation of a motor vehicle to perform site visits, equipment testing, inspections, and to attend meetings with project stakeholders. Possession of a valid NYS driverÃ¢Â€Â™s license may be required for this job assignment  Ã¢Â€Â¢ Knowledge of Microsoft Office Suite products (Word, Excel, etc.)</t>
  </si>
  <si>
    <t>Contract Manager</t>
  </si>
  <si>
    <t>F+P/ACCO/Vendor Compliance RPT</t>
  </si>
  <si>
    <t>Only candidates who are permanent in the Procurement Analyst title or those who are reachable on the Open-Competitive list (Exam #0196) may apply. Please indicate a copy of your Notice of Result card or indicate if you are already permanent in the title. If you do not meet the previously mentioned civil service criteria, you will not be considered for an interview.   The NYC Department of Design and Construction (DDC) Finance &amp; Procurement Division seeks a Contract Manager to work within the Agency Chief Contracting Office (ACCO). The selected candidate will assist in managing procurements for utilizing various methods including, but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vender integrity backgrounds checks, and organizing evaluation committees.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ComptrollerÃ¢Â€Â™s Office.</t>
  </si>
  <si>
    <t>Preference will be given to candidates who possess knowledge of PASSPort and FMS, the City's financial management system. The success candidate should be proficient in Excel, specifically in the following functions: pivot tables, SUMIFs, v lookups, filters and advanced formatting.</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</si>
  <si>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</si>
  <si>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Analyst  DOHMH</t>
  </si>
  <si>
    <t>Health Task Force</t>
  </si>
  <si>
    <t>TASK FORCE: 		Health  UNIT: 			DOHMH  JOB TITLE: 	Two (2) Assistant Analysts / Analysts/ Senior Analysts   CONTROL CODE: 		HTF-23-02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Health Task Force oversees the expense, revenue, and capital budgets of some of the countryÃ¢Â€Â™s foremost public health and healthcare agencies, including the Department of Health and Mental Hygiene, the Office of the Chief Medical Examiner, the Office of Community Mental Health, and the Health + Hospitals system. In addition, the Task Force handles all issues relating to Medicaid.  The DOHMH Unit is responsible for the fiscal oversight and policy coordination of the Office of the Chief Medical Examiner, the Office of Community Mental Health, and the Department of Health and Mental Hygiene, which is one of the largest public health agencies in the world. This oversight role involves preparation of the financial plan through analysis and development of proposals to optimize the use of resources and requests to fund new initiatives; monitoring agency expenditures, operations, and key programmatic indicators; and participating in special projects and Citywide initiatives to facilitate efficient agency operations.   JOB DESCRIPTION:  The duties of these positions may encompass the following activities:  Ã¢Â€Â¢	Assist in the preparation and analysis of the expense and revenue budgets of the Office of the Chief Medical Examiner and the Department of Health and Mental Hygiene. Ã¢Â€Â¢	Assist in the preparation and analysis of the capital budgets for the Office of the Chief Medical Examiner and the Department of Health and Mental Hygiene.  Ã¢Â€Â¢	Report on program issues and operational developments, including new initiatives.   Ã¢Â€Â¢	Review new and existing legislation and regulations governing the Office of the Chief Medical Examiner, the Office of Community Mental Health, and Department of Health and Mental Hygiene, and analyze the City fiscal impact of legislative and regulatory changes made at the State and Federal levels. Ã¢Â€Â¢	Monitor agency expenditures, revenues, and headcount issues, and analyze variances from the financial plan. Ã¢Â€Â¢	Analyze data and other indicators to assess individual programs within the agencies. Ã¢Â€Â¢	Estimate the fiscal impact of operational policies.  Ã¢Â€Â¢	Identify and recommend solutions to operational issues with financial impact. Ã¢Â€Â¢	Review and monitor cost reduction programs. Ã¢Â€Â¢	Review funding and personnel requests. Ã¢Â€Â¢	Work collaboratively with Health Task Force staff on financial plans, policy initiatives, and other matters as necessary.  Ã¢Â€Â¢	Prepare various high-level reports with minimum supervision.</t>
  </si>
  <si>
    <t>DESIRED QUALIFICATIONS:  Ã¢Â€Â¢	Excellent oral and written communication skills. Ã¢Â€Â¢	Strong analytical, process and project management skills. Ã¢Â€Â¢	Excellent interpersonal skills with proven ability to work collaboratively and effectively interact with all levels of the organization. Ã¢Â€Â¢	Strong intellectual curiosity and interest in public/health policy. Ã¢Â€Â¢	Very strong technical knowledge of Microsoft Excel. Ã¢Â€Â¢	Must be able to work evenings and weekends as needed.</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</si>
  <si>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grants management, or a related field, or a Master's degree in public administration, or a related field.  Senior Analyst ($73,806): Bachelor's degree and a minimum of three years of full-time experience in budgetary planning/management, financial analysis, public policy analysis, grants management, or a related field, or a Master's degree in business, public administration, accounting, or related field, and one year of relevant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</si>
  <si>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OMBÃ¢Â€Â™s offices at 255 Greenwich Street</t>
  </si>
  <si>
    <t>MITIGATION &amp; RESILIENCY SPECIALIST</t>
  </si>
  <si>
    <t>NYC Emergency Management seeks a candidate responsible for supporting and coordinating mitigation efforts to reduce risk of climate change and extreme weather hazards, and increase resiliency of NYC communities, infrastructure, and facilities. This position will report to the Director of Mitigation. This includes supporting coordination of scoping projects for the CityÃ¢Â€Â™s applications for hazard mitigation funds, such as Hazard Mitigation Grant Program (HMGP) and Building Resilient Infrastructure and Community (BRIC) grants; supporting implementation of the CityÃ¢Â€Â™s hazard mitigation grant awards and coordinating with implementing agencies on meeting federal grant and other requirements throughout the project lifecycle.   The Specialist will:  Ã¢Â€Â¢	Support development of resiliency tools and projects that inform risk, exposure, and mitigation investment opportunities  Ã¢Â€Â¢	Ensure select mitigation projects are implemented in compliance with FEMA mitigation funding, or other resiliency funding  Ã¢Â€Â¢	Facilitate and support coordination of scope development and grant applications for FEMAÃ¢Â€Â™s Building Resilient Infrastructure in Communities (BRIC) funding with City partners  Ã¢Â€Â¢	Work with agencies to provide guidance, assistance, project management support, and cross-agency engagement to ensure the success of innovative, complex projects tied to unique rules Ã¢Â€Â¢	Develop presentations, guidance documents, and other resources for FEMA Hazard Mitigation technical assistance efforts Ã¢Â€Â¢	Organize meetings, develop agendas, manage project status tracking, review progress reports, and track action items for hazard mitigation projects Ã¢Â€Â¢	Develop scopes of work and other tasks to support vendor contract development  Ã¢Â€Â¢	Work in fast-paced environment that requires multi-tasking and meeting various deadlines  Ã¢Â€Â¢	Provide inter-agency coordination to project teams to ensure mitigation projects are meeting funding milestones Ã¢Â€Â¢	Perform other duties as assigned by Mitigation Director, Mitigation Program Manager, and Risk Reduction and Recovery leadership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</si>
  <si>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Proficiency with Microsoft Office applications (Word, Excel, Access, and PowerPoint) Ã¢Â€Â¢	Strong written and oral communication skills Ã¢Â€Â¢	Ability to explain technical information to diverse stakeholders Ã¢Â€Â¢	Demonstrated interest or experience in: urban planning, disaster recovery, hazard mitigation, climate adaptation, and/or infrastructure and community resiliency Ã¢Â€Â¢	Strong analytical skills and ability to synthesize information and provide decision-making support based on quantitative and qualitative analysis Ã¢Â€Â¢	Strong understanding of grant funding, budget planning, and/or financial management Ã¢Â€Â¢	Demonstrated ability to manage multiple projects and provide project management and organizational support within specified deadlines Ã¢Â€Â¢	Ability to work well within a team structure while maintaining independent latitude for good judgement    Ã¢Â€Â¢	Be create and flexible, and thrive in a workspace that requires innovative approaches to technical and complex rules  Ã¢Â€Â¢	Problem solver  Ã¢Â€Â¢	Experience with federal grant requirements, resiliency planning and/or capital project development a plus Ã¢Â€Â¢	Graphic design skills a plus</t>
  </si>
  <si>
    <t>Current City Employees: Apply via Employee Self-Service (ESS).  Go to Recruiting ActivitiesÃ‚Â¿Careers and search Job ID# 555929  Non-City Employees/External Candidates: Apply via NYC Careers. Go to www.nyc.gov/careers/search and search Job ID# 555929 	 	NOTE: ONLY THOSE CANDIDATES UNDER CONSIDERATION WILL BE CONTACTED.</t>
  </si>
  <si>
    <t>Monday-Friday  9-5</t>
  </si>
  <si>
    <t>Analyst  Labor Contracts Analysis</t>
  </si>
  <si>
    <t>Office of Budget Review</t>
  </si>
  <si>
    <t>DIVISION:	Workforce, Office of Budget Review, Info Systems, and Technology Management  TASK FORCE: 		Labor Contracts Analysis  JOB TITLE: 		Two (2) Assistant Analysts / Analysts / Senior Analysts  CONTROL CODE: 	LMP-23-02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Labor Contract Analysis Task Force gathers research and analyzes data for use by City labor negotiators. It acts as a member of the City's bargaining team, performs budgetary analysis of all issues concerning employment costs, and works on citywide personnel issues. In addition, this task force monitors State and Federal legislation.  JOB DESCRIPTION:  The duties of this position encompass the following activities: Ã¢Â€Â¢	Attend collective bargaining negotiations and articulate agency stance on key issues. Ã¢Â€Â¢	Become familiar with various costing principles, methodologies, and models as utilized in labor negotiations and be able to apply key concepts across different groups.   Ã¢Â€Â¢	Understand NYS Labor Law Section 220 and its application to relevant City workforce.  Ã¢Â€Â¢	Review draft collective bargaining agreements and relevant legal briefs for accuracy. Ã¢Â€Â¢	Work with oversight agencies on applicable classification and compensation matters.  Ã¢Â€Â¢	Assist in the maintenance of all aspects of the Labor Reserve.  Ã¢Â€Â¢	Prepare and summarize analytical findings or reports with minimal supervision. Ã¢Â€Â¢	Run ad-hoc reports and work on special projects as needed.</t>
  </si>
  <si>
    <t>QUALIFICATIONS:  Ã¢Â€Â¢	Strong analytical and quantitative skills and demonstrated attention to detail.  Ã¢Â€Â¢	Ability to use advanced Excel formulas and to analyze large data sets. Ã¢Â€Â¢	Ability to effectively format spreadsheets for presentation and review. Ã¢Â€Â¢	Effective written, verbal, and interpersonal communication skills. Ã¢Â€Â¢	Self-starter able to generate and complete projects on time and under limited supervision. Ã¢Â€Â¢	Must be able to work late nights and weekends as needed.</t>
  </si>
  <si>
    <t>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at least one year of relevant experience.</t>
  </si>
  <si>
    <t>Evidence Collection Technician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</si>
  <si>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Correction Intelligence Bureau (Ã¢Â€ÂœCIBÃ¢Â€Â) is responsible for collecting intelligence on and monitoring the activities of various security risk groups within correctional facilities, collecting, and preserving evidence on criminal matters for the purpose of criminal prosecution, and deterring and uncovering the introduction of contraband within Department facilities. CIB also ensures the safe and swift apprehension of erroneously discharged or escaped individuals and the rearrest of any incarcerated person who commits a crime within DOC facilities.  The DOC seeks to recruit Evidence Technicians who under executive direction and with latitude to exercise independent judgement, will be responsible for processing crime scenes and ensuring proper evidence collection, which is critical to the successful investigation and prosecution of criminal cases. The Evidence Technicians will respond to, secure, document, and process crime scenes, including but not limited to incidents involving deaths, assaults on staff, inmate on inmate assaults, destruction of property, fires, contraband recoveries, and escapes. They will work in coordination with Investigators from the Correction Intelligence Bureau, assisting with the collection, analysis, and preservation of physical evidence related to ongoing criminal investigations. The Evidence Technicians oversee the Evidence Control Section, where all evidence, found items, and contraband seizures are invoiced and housed. In addition, the Evidence Technicians routinely conduct tours to all the DOC facilities, meeting with facility management to obtain evidence or take custody of impermissible items that have either been seized or turned in. The Evidence Technicians serve as a liaison with vendors, independent labs, and other city law enforcement entities as required. The Evidence Technician assist the department in training staff in proper evidence collection protocols and are often required to provide testimony in criminal or other legal proceedings.</t>
  </si>
  <si>
    <t>Evidence Technicians should have a strong investigative background, with excellent communication skills, strong analytical and report writing abilities. Extensive knowledge of accepted methods of crime scene processing, evidence handling, and evidence processing is desired. The successful candidate must clear a background investigation and have a valid driverÃ¢Â€Â™s license.</t>
  </si>
  <si>
    <t>For City employees: Go to Employee Self-Service (ESS) - www.nyc.gov/ess and search  for Job ID#545161 For all other applicants: Go to https://a127-jobs.nyc.gov and search for Job ID#545161 Submission of a resume is not a guarantee that you will receive an interview. Only those candidates under consideration will be contacted.</t>
  </si>
  <si>
    <t>Gardener I</t>
  </si>
  <si>
    <t>GARDENER</t>
  </si>
  <si>
    <t>MN CHIEF OF OPS</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</si>
  <si>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65 public pools, 51 recreational facilities, 15 nature centers, 14 golf courses and 14 miles of beaches. We care for 1,200 monuments and 23 historic house museums. We look after 600,000 street trees and two million more in parks. We are New York CityÃ¢Â€Â™s principal providers of recreational and athletic facilities and programs. We are home to free concerts, world-class sports events and cultural festivals.   Become a Gardener at NYC Parks and help keep our parks green and beautiful!  Public service is a rewarding jobÃ¢Â€Â”caring and maintaining parks for all New Yorkers to enjoy.  NYC Parks offers exceptional health benefits and pension, generous vacation/sick days and a work-life balance. You will have access to training and resources to support you in your career.  A marsh. A parade ground. A gathering spot for community engagement. A battleground for chess enthusiasts. A playground for canines and children. Washington Square Park serves diverse roles for its community throughout the generations, constantly adapting to meet its community's needs. Well-known for its eye-catching monuments and breathtaking horticulture, this public square in the heart of Manhattan is a 9.75 acre landscaped park that is one of the busiest for its size in the city. Our landscapes team, led by a passionate Head Gardener and fully supported by the Washington Square Park Conservancy, is responsible for maintaining the garden beds, lawns, shrubs, and various horticultural features of the park with expert care. Beyond planting, pruning, and upkeep, gardening staff assess the parkÃ¢Â€Â™s horticulture, plan for future seasons, and design and oversee volunteer gardening programs. There is never a dull moment at Washington Square Park and we look forward to interviewing candidates to join our dynamic and diverse team!  Major Responsibilities Ã¢Â€Â¢	Under supervision, assist in the planting and cultivating of trees, flowers and shrubs, including tasks such as digging up, balling, burlapping, transplanting trees and shrubs; digging up and transplanting sod; potting flowers and plants; propagating plant life and pruning and spraying trees, shrubs and plants.  Ã¢Â€Â¢	Assist in the maintenance and operations of greenhouses and nurseries.  Ã¢Â€Â¢	Prepare soil and seed beds. Grade, sod, weed, mulch and mow lawns. Repair damaged planted areas, fertilizing and watering soil.   Ã¢Â€Â¢	Assist in and perform tasks involved in the operation and care of hand and power gardening tools and equipment.  Ã¢Â€Â¢	Make necessary operating adjustments; report needs for repairs and replacements to supervisor.  Ã¢Â€Â¢	Perform simple record keeping and prepare simple written reports.  Ã¢Â€Â¢	Drive vehicles and operate other motorized equipment required for to the performance of duties.  Ã¢Â€Â¢	Supervise seasonal employees, as well as volunteers, as needed.</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</si>
  <si>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</si>
  <si>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1.	Ability to work outdoors in all weather. 2.	Knowledge of herbicides and herbicide application.  3.	Ability to work a flexible schedule by working occasional weekends.  4.	Experience working with volunteers.  5.	Ability to lift 50 lbs and handle gas-powered equipment. 6.	Demonstrated commitment to public service and the environment. 7.	Ability to work effectively as part of a team or independently.</t>
  </si>
  <si>
    <t>NOTE: All resumes must be received no later than the last day of the posting period. *Posting period extended to 03/10/2023.   Previous applicants are still under consideration and need not reapply. References will be required upon request.   nyc.gov/parks  MOVEMENT IN THE FACE OF CIVIL SERVICE LISTS IS PROHIBITED UNDER CIVIL SERVICE LAW.</t>
  </si>
  <si>
    <t>Parks Employees: 1) From a Parks computer: Access Employee Self Service (ESS) from the Parks Intranet under Applications or use this link: https://hrb.nycaps.nycnet/. Once in ESS, go to Careers and search for Job ID# 572948 . Do not access ESS using nyc.gov/ess from a Parks computer.  Parks &amp; City Employees: 2) From a Non-Parks computer: Access Employee Self Service (ESS) by going to nyc.gov/ess or use this link: https://a127-ess.nyc.gov/. Once in ESS, go to Careers and search for Job ID# 572948.  Include your ERN and Job ID# 572948 on your cover letter and resume.  All other applicants: Go to nyc.gov/careers/search and search for Job ID# 572948.</t>
  </si>
  <si>
    <t>Washington Square Park, Manhattan</t>
  </si>
  <si>
    <t>Field Repair Tech for the Emergency Operations Division (EOD)</t>
  </si>
  <si>
    <t>SENIOR REPAIR CREW CHIEF (HDA)</t>
  </si>
  <si>
    <t>ERP - Brooklyn</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</si>
  <si>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the Maintenance SupervisorÃ¢Â€Â™s direct supervision, the selected candidate will be responsible for making necessary repairs for the improvement of poor housing conditions through the Emergency Repair Program.    Your Role:  Your role will be a Field Repair Tech/Senior Repair Crew Chief in the Emergency Operations Division. You will be responsible for but not limited to the following:  Your Responsibilities:  Ã¢Â€Â¢	Plumbing, painting, roofing, window guard installation, carpentry, locks repair, oil burner repair, prime and start  up, radiator repair, seal ups and plastering;  Ã¢Â€Â¢	Obtaining necessary supplies from local vendors or Agency warehouse and transporting supplies and tools to  the assigned work sites;  Ã¢Â€Â¢	Tracking work performed and supplies utilized as directed;  Ã¢Â€Â¢	Preparing written reports of inspections and/or entering related data into the computer systems  Ã¢Â€Â¢	May be assigned the task of scoping work. Must have the ability to determine the tools and supplies needed for  the specific assignment;  Ã¢Â€Â¢	May be required to provide training to staff in the areas of repair and other rehabilitation skills.  Ã¢Â€Â¢	May supervise one or more Repair Crew ChiefsÃ¢Â€Â™ in the performance of their duties, reviewing and evaluating inspection reports of subordinate, and other duties as assigned.</t>
  </si>
  <si>
    <t>Qualification Requirements  (a) Five years of satisfactory full-time experience in building construction, renovation, or repair in one or more of the following fields: electrical, plumbing, plastering, carpentry, painting, roofing, glazing, or heating; two years of which must have been in a supervisory capacity; or    (b) a satisfactory equivalent. However, all candidates must have at least two years of supervisory experience in building construction, renovation, or repair. Education in an accredited college or university or in a relevant training program will be accepted to meet the non-supervisory experience requirement on a month-for-month basis up to a maximum of two years. Part-time experience will be accepted on a pro-rated basis.</t>
  </si>
  <si>
    <t>Ã¢Â€Â¢	Must possess excellent written and verbal communications skills.  Ã¢Â€Â¢	Must be proficient with PC software applications, such as Excel and Microsoft Word.  Ã¢Â€Â¢	Candidates with bi-lingual skills  Ã¢Â€Â¢	Valid DriverÃ¢Â€Â™s License  NOTE: Candidates may be assigned to any of the five boroughs, and may be scheduled to work evenings and weekends.</t>
  </si>
  <si>
    <t>DISTRICT ATTORNEY KINGS COUNTY</t>
  </si>
  <si>
    <t>Senior Network Engineer</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</si>
  <si>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Senior Network Engineer in its Information Technology Bureau.  Responsibilities include: -	Working alongside Senior Network Engineers and Network Services staff.  -	Designing and implementing new network solutions and/or improving the efficiency of the current network.  -	Working with vendors and assisting in the process of identifying network equipment for procurement.  -	Configuring firewalls, routing, and switching to maximize network efficiency and security.  -	Manage and support the Cisco Wi-Fi network.  -	Maximizing network performance through ongoing monitoring and troubleshooting. -	Arranging scheduled upgrades. -	Investigating real-time issues in the network. -	Updating network equipment to the latest firmware releases. -	Reporting network status regularly. -	Perform related tasks and assignments as required. -	Assist in network design and implementation. -	Provide network support with a variety of operating systems. -	Install and configure computer network equipment. -	Maintain network connectivity of all computer workstations.	 -	Provide network support to users. -	Maintain servers and associated hardware, applications, services, and settings. -	Develop and monitor policies for the use of network resources. -	Implement and manage disaster recovery and backup. -	Evaluate and recommend security improvements and system upgrades. -	Create and maintain network users/permissions. -	Test release of products to minimize user impact and ensure compatibility. -	Create technical support documentation for systems and applications.</t>
  </si>
  <si>
    <t>-	Excellent interpersonal, verbal, and communication skills with proven ability to effectively interact with all levels of the organization with high regard for confidentiality and diplomacy; ability to provide estimations and meet deliverables in a timely manner; and ability to communicate efficiently with teammates is essential. -	Ability to understand office policies; handle multi-tasking in a fast-changing environment; prioritize among competing needs and respond promptly to requests for information. -	Self-driven and willing to expand technical skill set; be resourceful, take initiative and good judgment is essential. -	Experience working in legal environments such as law firms or court systems is a plus. -	CCNA Security Certification is a plus.</t>
  </si>
  <si>
    <t>Candidates must meet the additional requirements:  -	A bachelorÃ¢Â€Â™s degree from an accredited college in information technology, computer science/engineering, or a related field is preferred. -	A minimum of five years or related network engineer experience is required. -	Must commit a minimum of two years with the bureau. -	Possess experience in installing, configuring, and supporting network equipment including routers, switches, firewalls, Load Balancers, DNS, and DHCP. -	Possess experience with Cisco VoIP and Multisite and Datacenter connectivity. -	Have TCP / IP / VLAN knowledge.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</si>
  <si>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Click on Apply Now We appreciate the interest and thank all applicants who apply, but only those candidates under consideration will be contacted.    For Non-City/External Candidates: Visit the External Applicant NYC Careers site and type Ã¢Â€ÂœDA - BrooklynÃ¢Â€Â on the search line. Then locate the Job ID number. For Current City Employees: Visit Employee Self Service (ESS) to view and click on Recruiting Activities, Careers, and search by Job ID number.</t>
  </si>
  <si>
    <t>EXECUTIVE DIRECTOR, PUBLIC INFORMATION</t>
  </si>
  <si>
    <t>External Affairs Bureau</t>
  </si>
  <si>
    <t>NYC Emergency Management is seeking an Executive Director, Public Information. Reporting to the Deputy Commissioner, External Affairs, the Executive Director, Public Information at NYC Emergency Management oversees the Press and Communications units and is chiefly responsible for the strategic management of the agencyÃ¢Â€Â™s overarching public information strategy, showcasing NYC Emergency ManagementÃ¢Â€Â™s mission and core values throughout all phases of the disaster cycle. This includes preparing and disseminating agency messaging, as well as promoting initiatives of all agency bureaus.  Responsibilities The Executive Director, Public Information will:  Ã¢Â€Â¢	Oversee internal and external public information efforts of NYC Emergency Management;  Ã¢Â€Â¢	Create, refine, and amplify a comprehensive, multimodal outreach strategy for emergency and non-emergency events, and ensure messaging is accurate, timely, consistent, and accessible to the whole community;  Ã¢Â€Â¢	Directly manage advertising and marketing efforts with a special emphasis on local and ethnic media;  Ã¢Â€Â¢	Work with Response to develop distribution of messages to the public before, during and after emergencies, including public warning messages and timely updates on status of response and recovery operations;  Ã¢Â€Â¢	Coordinate message development with public information officers from local, state, and federal government agencies, as well as nongovernmental and nonprofit organizations, private-sector partners, and other relevant stakeholders;  Ã¢Â€Â¢	Ensure citywide emergency plans, protocols, and playbooks appropriately address public information needs;  Ã¢Â€Â¢	Provide media outlets and professionals with agency objectives as it relates to mitigation, preparedness, response, and recovery efforts to ensure factual and accurate information is issued to the public;  Ã¢Â€Â¢	Collaborate with other bureaus related to communications and outreach efforts to  linguistically and culturally diverse constituencies in New York City. This includes providing recommendations and implementing best practices from the language industry for both new and/or non-traditional media and including technological, sourcing and workstreams; and procuring language services. Ã¢Â€Â¢	Cultivate relationships with media and external stakeholders to facilitate coverage of agency projects and initiatives; and  Ã¢Â€Â¢	Supervise staff members of the Press and Communications units.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</si>
  <si>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MasterÃ¢Â€Â™s or Bachelor's degree in communications, public relations, journalism, or related field.  Ã¢Â€Â¢	Prior experience in a communications, press, or media role, preferably for a government agency or similar organization.  Ã¢Â€Â¢	Exceptional written and verbal communication.  Ã¢Â€Â¢	Strong understanding of media, including social media.  Ã¢Â€Â¢	Organized and detail-oriented work ethic.  Ã¢Â€Â¢	Great public speaking and interpersonal skills.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</si>
  <si>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Public Information team is comprised of two units: Press and Communications. Press serves as the spokespeople for the agency. Communications works in conjunction with other External Affairs divisions to prepare and disseminate NYC Emergency ManagementÃ¢Â€Â™s preparedness message as well as promote the initiatives of all agency units.</t>
  </si>
  <si>
    <t>Current City Employees: Apply via Employee Self-Service (ESS).  Go to Recruiting ActivitiesÃƒÂ Careers and search Job ID#546616  Non-City Employees/External Candidates: Apply via NYC Careers. Go to www.nyc.gov/careers/search and search Job ID#546616  NOTE: ONLY THOSE CANDIDATES UNDER CONSIDERATION WILL BE CONTACTED.</t>
  </si>
  <si>
    <t>2023-BPAC-002-Graduate Environmental Education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</si>
  <si>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 is comprised of several units that manage the public information functions of the Agency in New York City and its Watersheds. The Office of Education provides comprehensive, free educational programs and materials for youth and adults throughout New York City and the Watersheds.       Working under the supervision of the Director of Education, the Environmental Education Intern will research and create dynamic and engaging educational programs for a diverse audience, including students and teachers, about the New York City water supply and wastewater treatment systems, stormwater management initiatives, sound and noise in the environment, and stewardship activities.  The intern will maintain existing, and create new, partnerships with community and education organizations and will act as a resource for DEP employees and for New Yorkers interested in learning more about New York CityÃ¢Â€Â™s water resources and other environmental topics. Specific responsibilities include researching, developing, and implementing education programs in classrooms and at the Visitor Center at Newtown Creek; working with and supporting teachers and non-formal educators; collecting information and maintaining a database and archives of education outreach and activities; updating education news and information for the DEP website; coordinating programming at the Visitor Center at Newtown Creek; assisting with the Trout in the Classroom Program; assessing program impacts; suggesting new opportunities and ideas to communicate DEPÃ¢Â€Â™s mission; helping to execute DEPÃ¢Â€Â™s Water Resources Art &amp; Poetry contest; preparing written reports; and responding to telephone, email and written correspondence.</t>
  </si>
  <si>
    <t>- Student must currently be enrolled at a college/university at the graduate level. - Student must have at least a 2.5GPA (on a 4.0 scale)  - Teaching or educational programming experience with a diverse audience (including children and adults) - Interest in environmental education - Creativity and resourcefulness - Ability to effectively multi-task, balance several projects simultaneously.  -  Excellent organizational skills  Selection Criteria:  - Excellent public speaking and writing skills; familiarity and/or experience with computers/software; leadership skills; self-motivation; and ability to work well with minimal supervision  - Passionate about the environment; Outgoing and friendly -Applicants must include a cover letter and 300 words or longer writing sample</t>
  </si>
  <si>
    <t>Please attach requested writing sample as a part of your resume file in one .pdf document.  In your cover letter, indicate the business title of the position you are applying to.</t>
  </si>
  <si>
    <t>35 hours per week, may include some weekends and holidays</t>
  </si>
  <si>
    <t>This position is located at 59-17 Junction Blvd., Corona, NY.  Assignments will be though out the five boroughs.</t>
  </si>
  <si>
    <t>Housing Inspector</t>
  </si>
  <si>
    <t>INSPECTOR (HOUSING)</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</si>
  <si>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Your Impact:  Housing Inspectors perform technical work in the inspection of dwellings and other structures for the enforcement of the Multiple Dwelling Law, Housing Maintenance Code and other related laws, rules and regulations that govern occupancy, safety and sanitary conditions of such dwellings and structures.  Your Role:  Your role will be a Housing Inspector in the Division of Code Enforcement (CODE).  Your Responsibilities:  Ã¢Â€Â¢ Performing technical work in the inspection of dwellings and other structures for the enforcement of the Multiple Dwelling Law, Housing Maintenance Code and other related laws, rules and regulations that govern occupancy, safety and sanitary conditions of such dwellings and structures; performing related work. Ã¢Â€Â¢ Responding to complaints filed with 311 (CityÃ¢Â€Â™s Citizen Service Center) regarding lack of essential services such as heat and water and housing maintenance problems such as leaks, vermin, and broken plaster. Ã¢Â€Â¢ Preparing written reports of inspections and/or entering related data into computer system. Ã¢Â€Â¢ Performing work related to lead based paint assessments and the use of XRF equipment and other related tools.</t>
  </si>
  <si>
    <t>1. Five years of full-time experience performing one or a combination of the following:  (a) As a journeywoman/journeyman (i.e., fully-trained, knowledgeable,  experienced, proficient and competent) in at least one of the following  trades: masonry, carpentry, plumbing, plastering, or ironwork; or  (b) As agent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three years of experience as described in 1 above, plus sufficient education in an accredited college or technical school in the trades listed in 1(a) above, towards a baccalaureate degree in engineering, architecture, engineering technology, construction, construction management, construction technology, or architectural technology to make up the remaining equivalent of the required total of five years of experience, on the basis that one year of acceptable experience will be credited for each 30 semester credits of relevant education; or  3. Completion of at least three years of apprenticeship in housing inspection plus sufficient experience as described in 1 above to make up the remaining equivalent of the required total of five years of experience; or  4. Completion of a five year apprenticeship in housing inspection; or  5. A baccalaureate degree from an accredited college or university, in engineering, architecture, engineering technology, construction, construction management, construction technology, or architectural technology; or  6. Any baccalaureate degree from an accredited college or university, plus one year of experience as described in 1 above. In 1, 2, 3, and 6 above, six months of experience will be credited for each year of apprenticeship in the building trades, up to a maximum of two years of experience.    License Requirement  A motor vehicle driver license valid in the State of New York. This license must be maintained for the duration of employment.</t>
  </si>
  <si>
    <t>Ã¢Â€Â¢ The ability to speak and read in more than one language. Ã¢Â€Â¢ Must have and maintain a valid NYS driverÃ¢Â€Â™s license. Ã¢Â€Â¢ Candidates must be proficient in most Microsoft applications.</t>
  </si>
  <si>
    <t>Apply Online</t>
  </si>
  <si>
    <t>Analyst  ECONOMIC DEVELOPMENT</t>
  </si>
  <si>
    <t>Housing/Eco Develop</t>
  </si>
  <si>
    <t>TASK FORCE: 		HOUSING &amp; ECONOMIC DEVELOPMENT   UNIT: 			ECONOMIC DEVELOPMENT  JOB TITLE: 	Three (3) Assistant Analysts/ Analysts/ Senior Analysts  CONTROL CODE: 		HED-22-01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Housing and Economic Development Task Force oversees the expense, capital, and revenue budgets for agencies including the New York City Housing Authority, the Department of Small Business Services, the Department of City Planning, and the Economic Development Corporation.   The Economic Development Unit provides oversight to a myriad of agencies, including the Department of Small Business Services, the Economic Development Corporation, the Department of Buildings and the Department of City Planning. These agencies perform a range of activities, from the promotion of diversity in City contracting/procurement activities to the management of long-term, large-scale capital projects designed to catalyze private development and transform neighborhoods.  JOB DESCRIPTION:   The duties of this position may encompass the following activities:   Ã¢Â€Â¢	Assist in the preparation of the expense and revenue budgets for one or more agencies within the CityÃ¢Â€Â™s economic development portfolio.  Ã¢Â€Â¢	Analyze, modify, and monitor agency budgets and financial plans.  Ã¢Â€Â¢	Monitor expenditures and revenues; review funding and personnel requests; analyze monthly headcount reports; and evaluate program performance.  Ã¢Â€Â¢	Identify, analyze, and recommend solutions to operational and budgetary issues. Develop cost reduction and savings programs.  Ã¢Â€Â¢	Help prepare the capital budget for the Economic Development Corporation, the Brooklyn Navy Yard Ã¢Â€Â¢	Development Corporation, and the Trust for Governors Island.  Ã¢Â€Â¢	Prepare Certificates to Proceed to authorize agency capital expenditures.  Ã¢Â€Â¢	Review and report on various requests for expenditure authorizations.  Ã¢Â€Â¢	Serve as a liaison to City agencies.  Ã¢Â€Â¢	Review development plans and legislative initiatives.  Ã¢Â€Â¢	Develop and work on other ad-hoc projects.</t>
  </si>
  <si>
    <t>DESIRED QUALIFICATIONS:   Ã¢Â€Â¢	Excellent oral and written communication skills.  Ã¢Â€Â¢	Excellent analytical, computer and interpersonal skills.  Ã¢Â€Â¢	Strong background or interest in economic development.  Ã¢Â€Â¢	Strong background in financial management and public policy.  Ã¢Â€Â¢	Ability to work independently and proactively within a team.   OTHER QUALIFICATIONS:   Ã¢Â€Â¢	Very strong technical knowledge of Microsoft Excel, Word, and Power Point.  Ã¢Â€Â¢	Must be able to work late nights and weekends as needed.</t>
  </si>
  <si>
    <t>REQUIREMENTS:   Assistant Analyst ($51,550+): Bachelor's degree in Business, Finance, Economics, Public Policy Analysis/Administration, or a subject related to the specific assignment with no or one year of full-time experience in budgetary planning/management, economic development,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economic development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</si>
  <si>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All persons newly hired for employment by any City agency must provide proof of having received at least one dose of an approved COVID-19 vaccine prior to beginning their employment, except for those who obtain an exception due to medical or religious reasons through the reasonable accommodation process.</t>
  </si>
  <si>
    <t>EHS Program Manager</t>
  </si>
  <si>
    <t>ENVIRON HEALTH/SAFETY - BEDC</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</si>
  <si>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providing EHS field support from preconstruction through turnover; and, running an EHS audit program to recognize performance and identify deficiencies. In addition, the EHS group regularly updates their EHS Management System (MS) through an EHS MS Audit program that results in continuous improvement items.  BEDC seeks to hire an Administrative Project Manager M3 for the EHS Division, located in Lefrak, Queens, NY. Under direction of the Environmental Health &amp; Safety Director, the selected candidate will be responsible for managing the EHS program staff consisting of various program/training/metric staff along with a consultant EHS Auditor. The EHS Program Manager will be responsible for developing and overseeing the BEDC EHS auditing, communications, and metrics programs. S/he will utilize the information derived from those programs along with their EHS experience and knowledge, to recommend, develop, and implement new EHS programs or advancements to the current programs. S/he will be responsible for the BEDC EHS programs, including EHS Standards, training, specifications, and SOPs. S/he will track performance on all tasks and standards and provide regular feedback to staff. S/he will also develop Quality Assurance programs to ensure staff are meeting their requirements. They will participate in managerial meetings and will also require regular updates from EHS program staff regarding program status, EHS issues, and identifying all entities impacting the same. S/he will manage all EHS issues escalated from the BEDC program staff and assist in resolving all issues. The EHS Program Manager will coordinate with all internal and external entities as required to reconcile EHS related project issues with agency policies and strategies. They will make recommendations for BEDC EHS program updates, and changes based upon feedback and lessons learned from the field operations.</t>
  </si>
  <si>
    <t>Ã¢Â€Â¢	Knowledge and experience in OSHA, NYSDOL, NYSDEC, USEPA, NYCDOB, FDNY and related EHS rules, laws and regulations Ã¢Â€Â¢	Certified Safety Professional or Certified Industrial Hygienist Ã¢Â€Â¢	Experience working in or with ISO-type EHS Management Systems Ã¢Â€Â¢	Experience in technical report development and presentation Ã¢Â€Â¢	Experience in EHS metrics development and presentation Ã¢Â€Â¢	Experience in developing communications for all levels of an organization Ã¢Â€Â¢	Demonstrates skills in written and verbal communications Ã¢Â€Â¢	Valid New York State driver license required</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</si>
  <si>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</si>
  <si>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Senior Policy Analyst</t>
  </si>
  <si>
    <t>OIG NYPD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</si>
  <si>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 Policy Analyst to review selected operations, policies, programs, and practices of the NYPD. The Policy Analyst, using a data-driven approach and at times working with the Office's investigative unit, will identify areas of concern and where improvements are needed in how NYPD carries out its law enforcement responsibilities.   The Policy Analyst must have strong research, analytics, and communication skills and will sit within OIG-NYPD's Policy Analysis unit working with multi-disciplinary teams that includes auditors, investigators, data analysts, and attorneys. The ideal candidate should have prior work experience in any of the following fields: auditing, investigations, law enforcement, criminal justice, data analysis, or police oversight.  The candidate should be detail-oriented, self-motivated, and flexible enough to perform effectively both independently and as part of a multi-disciplinary team.  Key responsibilities will include, but not limited to: Ã¢Â€Â¢	Performing policy and fact-finding research and analysis working with large and complex data sets. Ã¢Â€Â¢	Developing the scope and the corresponding analytical steps for policy reviews and assessments.  Ã¢Â€Â¢	Conducting performance and/or financial audits of NYPD programs and operations to ensure compliance with policies and procedures. Ã¢Â€Â¢	Analyzing risk, make assessments, and identifies controls to reduce risk.  Ã¢Â€Â¢	Using effectively, investigative and auditing techniques and resources. Ã¢Â€Â¢	Conducting interviews with stakeholders and advocates and drafting information and administrative requests. Ã¢Â€Â¢	Identifying problems; determining accuracy and relevance of information; using sound judgment to generate and evaluate alternatives and make recommendations. Ã¢Â€Â¢	Preparing status reports and conducting presentations throughout the project life-cycle. Ã¢Â€Â¢	Preparing, reviewing and editing reports and recommendations pertaining to the findings of the review. Ã¢Â€Â¢	Monitoring and producing reports documenting the extent to which NYPD implements, or does not implement, the Office's recommendations. Ã¢Â€Â¢	Performing other related duties as assigned or requested.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</si>
  <si>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At least five years of professional experience conducting policy analysis and/or overseeing investigations related to criminal justice, law enforcement, or police accountability issues.  Ã¢Â€Â¢	Degree in a social science or related field, and a background in conducting policy reviews, data analysis and/or auditing.  Ã¢Â€Â¢	Knowledge of, and demonstrated interest in, law, law enforcement, criminal justice, police oversight, and/or civil rights issues and audit principles. Ã¢Â€Â¢	Excellent judgment and confidence to discuss law enforcement policies and procedures with internal and external   stakeholders. Ã¢Â€Â¢	Experience with quantitative and qualitative research methodologies generally and specifically in areas of social policy, policing, or government. Ã¢Â€Â¢	Familiarity with NYPD procedures, operations and regulations, and New York City government a plus. Ã¢Â€Â¢	Knowledge and proficient use of statistical software packages e.g. SPSS, Stata, SQL, Python, R, and Tableau. Ã¢Â€Â¢	Strong written and oral communication skills to effectively communicate the body of work to internal and external audiences. Ã¢Â€Â¢	Ability to use discretion and care in handling confidential and sensitive information. Ã¢Â€Â¢	Highly organized, with the ability to work both independently, as well as a member of a team.</t>
  </si>
  <si>
    <t>**LOAN FORGIVENESS: The federal government provides student loan forgiveness through its Public Service Loan Forgiveness Program (PSLF) to all qualifying public service employees. Working with DOI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https://studentaid.gov/manage-loans/forgiveness-cancellation/public-service</t>
  </si>
  <si>
    <t>All current City Employees may apply by going to Employee Self Service (ESS) http://cityshare/ess Click on Recruiting Activities/Careers and search for the specific Job ID# 552722 .  All other applicants, please go to www.nyc.gov/career/search and search for the specific Job ID# 552722 .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</si>
  <si>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SILVER STARS - SUPPORT SERVICES</t>
  </si>
  <si>
    <t>Description of Project/Intern Responsibilities: Ã¢Â€Â¢	Assess current fleet of equipment and supplies Ã¢Â€Â¢	Set regular PM schedule Ã¢Â€Â¢	Work with team to implement or perform PMs, rotation or replenishment/replacement. Ã¢Â€Â¢	During emergency operations, work with Support Services leadership to deploy equipment and supplies</t>
  </si>
  <si>
    <t>Requirements/Special Skills Needed: Ã¢Â€Â¢	Class B Commercial DriverÃ¢Â€Â™s License Ã¢Â€Â¢	Familiarity with generator/light tower maintenance Ã¢Â€Â¢	Basic understanding of generator electrical systems Ã¢Â€Â¢	Familiarity with preventative maintenance programs or processes Ã¢Â€Â¢	Familiarity with inventory management and warehouse operations</t>
  </si>
  <si>
    <t>Background on Project:  The Emergency Support Center is a storehouse that manages an inventory of equipment and supplies that are deployed to emergencies.  There are a variety of pieces of equipment that need regular maintenance, rotation or replenishment.  This project will focus upon setting up a system that manages this maintenance, rotation and replenishment.  The individuals hired for this position will also be utilized for other tasks as needed.</t>
  </si>
  <si>
    <t>Interested Applicants:  Applicants can apply through NYC Careers using job ID number 555084.   Reasonable accommodations will be provided for people with a disability</t>
  </si>
  <si>
    <t>Summer Camp Counselor</t>
  </si>
  <si>
    <t>PLAYGROUND ASSOCIATE</t>
  </si>
  <si>
    <t>Central Recreation</t>
  </si>
  <si>
    <t>NYC Parks is the steward of nearly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Public Programs operates Summer Camp at 18 locations citywide.  NYC Parks Experience Summer Camp offers children ages 6 Ã¢Â€Â“ 13 opportunities to participate in sports, fitness outdoor adventure, technology, education, and the arts.  During this 7-week fun-filled summer day camp children will go on trips throughout the five boroughs, participate in structured team sports, physical fitness, field days, a variety of recreational programs, and make lasting friendships.  MAJOR RESPONSIBILITIES  Ã¢Â€Â¢ Organize and implement group or team games, tournaments, multi-game events and other formal competitive activities.  Ã¢Â€Â¢ Document and report accurate records of attendance, incidents, and injuries.  Ã¢Â€Â¢ Work closely with Camp Director and supporting staff to remain organized, follow daily schedules, report to trips    and activities on time and ensure that parents are well informed.  Ã¢Â€Â¢ Maintain the health and safety of children under your supervision.  Ã¢Â€Â¢ Ensure proper health and safety standards of areas utilized by campers.  Ã¢Â€Â¢ Inspect play areas and report evidence of unsafe or hazardous conditions to Camp Director and remove children    from such areas. Cordon off or remove hazardous equipment before allowing children to resume activities.  Ã¢Â€Â¢ Uphold discipline and prevent disturbances within the recreational area.  Ã¢Â€Â¢ Applicants must be able to work both independently and in groups.</t>
  </si>
  <si>
    <t>1. A four-year high school diploma or its educational equivalent, and two summer seasons, or six months,  of experience as an instructor, counselor, or coach in an organized recreational program; or  2. A four year high school diploma or its educational equivalent and completion of sixty credits toward a baccalaureate degree in an accredited college; or  3. Education and/or experience equivalent to 1 above.</t>
  </si>
  <si>
    <t>1.	Excellent communication and organizational skills. 2.	Experience coaching, sports, and fitness. 3.	CPR/First Aid certification.</t>
  </si>
  <si>
    <t>Fees: Hired candidates will be subject to a processing fee of $40.00. Hired candidates who are not currently employed by the City will be subject to an $88.25 background check fee.  References will be required upon request. Only candidates selected for an interview will be contacted.  MOVEMENT IN THE FACE OF CIVIL SERVICE LISTS IS PROHIBITED UNDER CIVIL SERVICE LAW.  nyc.gov/parks  Duration: 2 Months/8 Weeks, Starting June 28, 2023</t>
  </si>
  <si>
    <t>*Please indicate a borough preference on your cover letter and resume (Bronx, Brooklyn, Manhattan, Staten Island, or Queens).  1)	Go to www.nyc.gov/careers/search 2)	Search for Job ID# 577151</t>
  </si>
  <si>
    <t>Residency in New York City, Nassau, Orange, Rockland, Suffolk, Putnam, or Westchester counties required for employees with over two years of city service. New York City residency required within 90 days of hire for all other candidates.</t>
  </si>
  <si>
    <t>Eligibility Coordinator / Adoption Liaison</t>
  </si>
  <si>
    <t>Asst Comm Bdgt &amp; Clmng-Financ</t>
  </si>
  <si>
    <t>*ONLY PERMANENT EMPLOYEES IN THE TITLE OR THOSE THAT ARE REACHABLE ON THE CIVIL SERVICES LIST ARE ELIGIBLE TO APPLY. *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Central Eligibility Office (CEO) review units determine children's eligibility for Title IV-E federal funding, in accordance with state and federal requirements. The Eligibility Coordinator reviews, assesses and documents eligibility determinations, and exchanges eligibility information with units that encode data in state and local information systems, prepares claims and audits the use of federal funds. High numbers of children must be reviewed, yet accuracy and completeness of reviews is imperative, given the extreme importance of passing the periodic Title IV-E Federal Audit. The Eligibility Coordinator/OCSE Liaison has the following responsibilities:  Ã‚Â· Determines via official forms, background information, other data, by obtaining relevant systemic records, reports, other documents, individual and family eligibility for federal child welfare funding such as but not limited to: Title IV-E, SSI, TANF-EAF, and Title XX. Ã‚Â· Reviews legal and program information such as court orders, petitions, FASP's, progress notes, and other documents to determine eligibility and assess compliance with state and federal mandates. Ã‚Â· Computes financial status of clients, and other budgetary matters, by obtaining appropriate documented figures, performing calculations, following basic arithmetic procedures and agency formulas and by using various informational systems in order to determine eligibility. Ã‚Â· Checks work assignments to ensure accuracy and completeness by conducting supplemental reviews, identifying, exchanging information about changes or errors in eligibility status. Initiates corrective action to ensure accuracy, compliance with due dates, and readiness for submission and processing. Ã‚Â· Maintains and documents in written and electronic systems of record, entering, retrieving, updating, transferring, and deleting materials in accordance with standard procedures and timetables, in order to ensure usability and timeliness of the systems of record. Ã‚Â· Interacts with office liaisons to obtain and exchange legal, financial, and program information to acquire information necessary to determine the eligibility status of children under study. Ã‚Â· Work with the Division of Family Permanency and contracted agencies to, whenever possible, elevate non IV-E eligible foster children to IV-E eligibility with accompanying federal Medicaid at the commencement of adoption.  Impediments to IV-E determinations are communicated to the community provider agency liaisons and pursued to review completion.</t>
  </si>
  <si>
    <t>Thorough knowledge of eligibility procedures contained in the NYS Eligibility Manual for Child Welfare Programs (2014), especially the Title IV-E policy, as well as ACS and NYS data information systems, such as WMS/CCRS, LTS, UCMS, and Connections. Knowledge of EXCEL and Microsoft Word is a plus.</t>
  </si>
  <si>
    <t>This position is only open to permanent (not provisional) candidates currently serving as Principal Administrative Associate.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</si>
  <si>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TRANSPORTATION POLICY &amp; ANALYTICS DIVISION SUMMER COLLEGE INTERN</t>
  </si>
  <si>
    <t>Transportation</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</si>
  <si>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Division  The Transportation Policy and Analytics Division focuses on access and mobility related to land use, including alignment of planning for growth and economic activity with local and citywide transportation availability. Current division priorities include a focus on the City of Yes zoning reforms to allow for greater housing production, decrease carbon emissions and support flexibility and growth of small business; maintenance and expansion of sustainable transportation options including personal micromobility and public transportation; and an improved understanding of current and future transportation demand.  Division Summer Internship Description Under supervision, interns can expect to be involved with an exciting planning study currently under way in the city. The City of Yes for Housing Opportunity zoning text amendment is a multiyear project that seeks to reform zoning rules to allow for greater housing production across NYC. The Transportation Policy and Analytics Division is focusing on the role that parking requirements play in overall housing production.   The intern will work with the Transportation team on two main tasks: Ã¢Â€Â¢	Gather and analyze data on on- and off-street parking use in neighborhoods throughout the city. Ã¢Â€Â¢	Work with the TPA parking team to refine the housing proposal based on data related to parking provision, parking utilization, car ownership rates and other data.</t>
  </si>
  <si>
    <t>Undergraduate/graduate students with focus or interest in City Planning, Urban Design, or related fields.  Preferred skills include:  Ã¢Â€Â¢	Basic familiarity with land use and zoning concepts Ã¢Â€Â¢	Basic familiarity with transportation challenges in a dense urban environment including sustainability, transportation mode choice, transportation data collection and interaction between land use and public transit Ã¢Â€Â¢	Proficiency in MS Word applications, especially Excel Ã¢Â€Â¢	Familiarity with planning data analysis and visualization tools such as ArcGIS, Python, R, Tableau</t>
  </si>
  <si>
    <t>PUB BLDGS/CPD/Library/Queens</t>
  </si>
  <si>
    <t>Only candidates who are permanent in the Project Manager title, or those reachable on the current Open Competitive Exam (Exam# 0126) may apply.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</si>
  <si>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Supervisor of the Wards Island Priority Pollutants Laboratory</t>
  </si>
  <si>
    <t>WARDS ISLAND PROCESS CTRL LAB</t>
  </si>
  <si>
    <t>IMPORTANT NOTE: Candidates selected to fill an Associate Chemist position from this posting will be appointed on a provisional basis. As a provisional employee, you will be required to take and pass the next Associate Chemist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Chemist.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Laboratory Supervisor will also be the Technical Director of WIPPL.  The Laboratory Supervisor will report directly to the Section Chief of Laboratory Operations. Under general direction, with some discretion for independent action, the Laboratory Supervisor will be responsible for the technical and administrative work of a group of analysts performing chemical analyses in the laboratory and/or in the field.   Duties include but are not limited to:   Ã¢Â€Â¢	Supervising the performance of analysis of wastewater and solid waste for parameters including metals (including low level mercury), cyanide, oil and grease and phenol;  Ã¢Â€Â¢	Performing required duties and activities related to maintenance of New York State Department of Health (NYSDOH) Environmental Laboratory Approval Program (ELAP) accreditation; Ã¢Â€Â¢	Adhering to Uniform Code of Discipline and DEP Employee Handbook; Ã¢Â€Â¢	Complying with the EH&amp;S procedures that relate to work assignments and work environment; Ã¢Â€Â¢	Ensuring that all activities in the laboratory meet Bureau goals and BWT policies; Ã¢Â€Â¢	Managing the labÃ¢Â€Â™s personnel, including time keeping, performance evaluations, training and career development: Ã¢Â€Â¢	Reviewing reports of analyses for technical adequacy, correlation of test data and proper interpretation;  Ã¢Â€Â¢	Actively participating in the implementation and optimal use of WIMS and LIMS.</t>
  </si>
  <si>
    <t>Preferred Skills  Ã¢Â€Â¢	Experience working in regulated laboratories.  Ã¢Â€Â¢	Extensive and in-depth knowledge of laboratory safety requirements and protocols. Ã¢Â€Â¢	Experience with LIMS/WIMS. Ã¢Â€Â¢	Proactive and positive approach. Ã¢Â€Â¢	Familiarity with Microsoft Office suite software including Excel, Word, Adobe and Access, and Power Point. Ã¢Â€Â¢	Experience in running and maintaining instrumentation for metals analyses such as ICP-OES, ICP-MS and mercury analyzers. Ã¢Â€Â¢	Ability to think logically, focus on objectives, and prioritize multiple goals. Ã¢Â€Â¢	Ability to resolve conflicting requirements and goals. Ã¢Â€Â¢	Ability to supervise with excellent interpersonal skills. Ã¢Â€Â¢	Ability to operate and repair laboratory instrumentation. Ã¢Â€Â¢	Communication skills; written and oral. Ã¢Â€Â¢	Time management. Ã¢Â€Â¢	Committed to honesty, integrity, and best practices.</t>
  </si>
  <si>
    <t>CLAIMS EXAMINER</t>
  </si>
  <si>
    <t>WORKER'S COMPENSATION BENEFITS</t>
  </si>
  <si>
    <t>1A</t>
  </si>
  <si>
    <t>This position is located at One Pierrepont Plaza in Brooklyn, NY.  The Fire Department, City of New York (FDNY), seeks two full-time Workers Compensation Benefits Examiner in the Bureau of Health Services. Reporting directly to the FDNY Claims Supervisor the successful candidate will: - Examine and process WTC claims for payment in accordance to NYS Workers' Compensation Board rules and NIOSH rules - Calculate payment adjustments in accordance with established guidelines and fee schedules -Ensure compliance of quality assurance measures when processing claims -Investigate inquiries and mitigate resolution of outstanding cases -Process actions utilizing computerized processing software -Serve as liaison to outside agencies/providers in conveying information and providing feedback on worker's compensation issues -Other tasks as assigned by the supervisor, that may include creating spreadsheets to track incoming and outgoing requests and filing</t>
  </si>
  <si>
    <t>1. An associate degree or completion of 60 semester credits from an accredited college or university, including or supplemented by 6 semester credits in mathematics, statistics, accounting, and/or actuarial science; or  2. A four-year high school diploma or its educational equivalent and one year of satisfactory full-time experience implementing the provisions of a workersÃ¢Â€Â™ compensation or retirement or medical benefits plan, involving the use of mathematical, statistical, actuarial, or accounting computations; or  3. A combination of education and/or experience equivalent to Ã¢Â€Âœ1 or Ã¢Â€Âœ2 above. Satisfactory completion of 30 semester credits from an accredited college, including 3 semester credits in mathematics, statistics, accounting and/or actuarial science may be substituted for 6 months of the full-time experience as described in Ã¢Â€Âœ2 above. However, all candidates must possess at least a four-year high school diploma or its educational equivalent.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t>
  </si>
  <si>
    <t>Familiarity with systems used for invoice processing</t>
  </si>
  <si>
    <t>BROOKLYN  1 PIERPONT PLAZA</t>
  </si>
  <si>
    <t>Investigator - Employee Discipline</t>
  </si>
  <si>
    <t>INVESTIGATOR (EMPLOYEE DISCIPL</t>
  </si>
  <si>
    <t>The Investigator will investigate allegations of employee misconduct and/or employee unfitness pertaining to Agency employees.  The Investigator will perform surveillances, gather and review related evidence, conduct investigative interviews, testify at administrative proceedings and perform all related administrative duties including drafting and editing transcriptions, memoranda and disciplinary reports. The Investigator will request and obtain documentation from relevant Federal, State and Local Courts, District Attorney Offices and Police Departments.</t>
  </si>
  <si>
    <t>1. A four-year high school diploma or its educational equivalent and four years of satisfactory full-time experience in one or more of the fields of accounting, auditing, correction administration, criminal justice administration and planning, forensic science, and security, or in a major operational area of the agency in which the appointment is to be made; or   2. A baccalaureate degree from an accredited college; or  3. Education and/or experience equivalent to 1 or 2 above.</t>
  </si>
  <si>
    <t>Preference will be given to candidates possessing a driver's license valid in the state of New York, and strong computer skills.</t>
  </si>
  <si>
    <t>COVID-19 VACCINATION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</si>
  <si>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number 471796..  All other applicants: Please go to www.nyc.gov/careers/search and search for Job ID Number 471796..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</si>
  <si>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Change Order Manager</t>
  </si>
  <si>
    <t>CONTRACT SUPPORT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</si>
  <si>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Division of Capital Budget and Contracts (CBC) provides support to the Bureau in the areas of procurement management, change order processing, CP processing, contract close outs, capital budget management and payment review.    BEDC seeks to hire two civil service Procurement Analysts, Level 3, located in our Lefrak office in Queens, NY. The Change Order Manager will be responsible for the management and processing of contract change orders for various construction, design, and construction management contracts. This includes, but is not limited to, requesting allocation of capital/expense funding, obtaining Agency approvals, and registration. The Change Order Manager will also be responsible for initiating, reviewing and processing additional capital/expense budget funding through Certificate to Proceed (CP) approvals. The Change Order Manager will maintain capital budget thresholds and coordinate additional funding, via the MayorÃ¢Â€Â™s Office of Contract Services (MOCS) and Financial Control Board (FCB) requests, to ensure contract encumbrances do not exceed the AgencyÃ¢Â€Â™s designated contract funding. The selected candidate will be responsible for reviewing and assessing documents prior to submittal to the Comptroller for registration, which may include remediation of any inquiries or issues stemming from the procurement documents. In addition, they will verify registered procurements to the project staff. The selected candidate will prepare and submit procurement packages to the Engineering Audits Office (EAO) for approval, as well as act as the liaison between the consultant field staff and EAO in order to resolve complications in justifying contract issues and requirements.  ****Only applicants who are permanent Civil Service Procurement Analysts will be considered for this position. If you do not have permanent Civil Service status as a Procurement Analyst, please do not apply to this position as you will not be considered for an interview.****</t>
  </si>
  <si>
    <t>Ã¢Â€Â¢	Strong analytical background Ã¢Â€Â¢	Advanced proficiency in Microsoft Office Ã¢Â€Â“ Excel, Access and Project  Ã¢Â€Â¢	Strong organizational, writing and communication skills Ã¢Â€Â¢	Project Management experience Ã¢Â€Â¢	Ability to work under limited supervision and to handle multiple assignments with limited time constraints and detailed oriented  Ã¢Â€Â¢	Demonstrates personal initiative, responsibility, leadership and flexibility  Ã¢Â€Â¢	Familiar with Financial Management System (FMS), Automated Procurement Tracking (APT) and PASSPort</t>
  </si>
  <si>
    <t>****Only applicants who are permanent Civil Service Procurement Analysts will be considered for this position. If you do not have permanent Civil Service status as a Procurement Analyst,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Office of Management and Budget (OMB) approval.</t>
  </si>
  <si>
    <t>Fleet/Rental Program Processor</t>
  </si>
  <si>
    <t>Constituent Services &amp; Community Programs Finance, Accounting, &amp; Procurement Policy, Research &amp; Analysis</t>
  </si>
  <si>
    <t>Parking Operations &amp; Planning</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</si>
  <si>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Rental Program is for businesses, such as car rental or leasing companies, which rent or lease vehicles to individuals other than the DMV registered owner. Businesses are given access to web-based reports of their unpaid tickets and have 54 days to submit the correct name and address of the person responsible for the ticket(s). The Department of Finance will then transfer the liability of the ticket from the vehicle owner to the verified ticket recipient.Ã‚Â  NYC Department of Finance (DOF) is responsible for administering the tax revenue laws of the city fairly, efficiently, and transparently to instill public confidence and encourage compliance while providing exceptional customer service.     The Fleet Program helps companies to manage their parking tickets by providing web-based reports of outstanding tickets. Participants can create bills and request hearings online. They can enroll in the Fleet Program if a business has one or more commercial vehicles registered or leased under the business' name and address.Ã‚Â  All parking debt must be satisfied before plates are enrolled. There is no fee to participate in this program.     Parking Operations &amp; Planning Division is seeking responsible individual to work in the Fleet and Rental Unit.  With latitude for independent initiative the selected candidate will process the transfer of parking ticket liability from lessors to lessees, process enrollment and termination applications and resolve problems escalated to you by customers. Specific responsibilities will include, but not be limited to the following:  Ã‚Â· Handle applications and renewals in both programs. Ã‚Â· Handle parking ticket liability transfers, inquiries and claims. Ã‚Â· Process enrollment and termination of vehicles. Ã‚Â· Communicating with program participants by email, mail and phone. Ã‚Â· Alert managers about issues and concerns. Ã‚Â· Prepare and maintain spreadsheets in Microsoft Excel Ã‚Â· Other duties as assigned.</t>
  </si>
  <si>
    <t>Ã‚Â·	Strong computer skills including use of Excel, Word and Outlook and ability to easily learn new computer   applications Ã‚Â·	Excellent communication skills, both verbal and written Ã‚Â·	Data entry Ã‚Â·	Ability to follow procedures and processes Ã‚Â·	Excellent organizational skills  Ã‚Â·	Superior Clerical skills (e.g.: copying, scanning, uploading, faxing, filing, and mailing documents)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</si>
  <si>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t>
  </si>
  <si>
    <t>Click the Apply Now button. While we appreciate every applicant's interest, only those under consideration will be contacted.</t>
  </si>
  <si>
    <t>66 John Street, New York, NY 10038 (Current location but could be subject to change)</t>
  </si>
  <si>
    <t>Cook</t>
  </si>
  <si>
    <t>COOK</t>
  </si>
  <si>
    <t>Nutritional Services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</si>
  <si>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Department of Correction is seeking cooks whose task will include but will not be limited to the following:  Ã¢Â€Â¢ Preparation and cooking of food, using standard procedures and quantity recipes;  Ã¢Â€Â¢ Portioning out food according to departmental standards and checking prepared    food out of the kitchen to feeding areas; Ã¢Â€Â¢ Supervises and instructs inmates assigned to the unit;  Ã¢Â€Â¢ Responsible for the cleanliness and order of the work area;  Ã¢Â€Â¢ Serves on steam table in serving area, as required;  Ã¢Â€Â¢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</si>
  <si>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</si>
  <si>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Qualifying Certificate in Food Protection issued by the New York City Department of Health and Mental Hygiene required.  Previous work experience in a restaurant, school, or other large-scale food operation.</t>
  </si>
  <si>
    <t>For City employees: Go to Employee Self-Service (ESS) - www.nyc.gov/ess and search for Job ID# 521310 For all other applicants: Go to https://a127-jobs.nyc.gov and search for Job ID# 521310 Submission of a resume is not a guarantee that you will receive an interview. Only candidates under consideration will be contacted.</t>
  </si>
  <si>
    <t>Environmental Compliance Analyst</t>
  </si>
  <si>
    <t>Construction, Safety &amp; Quality</t>
  </si>
  <si>
    <t>Const. Safety &amp; Quality Dept</t>
  </si>
  <si>
    <t>Under the supervision of the Assistant Environmental Compliance Manager (AECM), the Environmental Compliance Analyst will provide technical and administrative support to the AECM.  The selected candidate will be responsible for overseeing and approving the compliance of environmental components in Capital construction projects.  With a high level of independence and discretion, the duties and responsibilities of the position include, but are not limited to the following:  1.	Review asbestos abatement work plans for technical conformity with all applicable regulatory codes (DEP Title 15 Chapter 1, DOL Industrial Code Rule 56) and NYCHA administrative requirements. 2.	Review Lead Safe work plans for technical conformity with EPA Lead Safe Work Practice, RRP regulatory guidelines. 3.	Provide environmental support to Project Managers and Project Designers through the various project phases:  Design, Procurement, Construction, and Closeout. 4.	Maintain comprehensive project history files and assist AECM in audits of contracts by HUD or other stakeholders. 5.	Coordinate and conduct meetings with Program Management Teams, Technical Services and contractors. 6.	Review asbestos and lead testing requests and task orders for environmental compliance, correctness, completeness and reasonableness; notify requesting personnel of any modification required; and follow up to ensure that modifications are submitted in a timely manner. 7.	Evaluate, distribute and interpret asbestos and lead testing results. 8.	Prepare project correspondence and reports. 9.	Research and report on asbestos and lead testing historical results. 10.	Modify and update asbestos and lead safe work practice design specifications for CPD contracts. 11.	Review and assess outside consultant technical specifications for environmental work, ensuring regulatory compliance. 12.	Maintain all applicable databases, reporting and tracking.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</si>
  <si>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Strong knowledge of the following:  a)	New York City Department of Environmental Protection regulations; Rules of the City of NY Title 15 Chapter 1 b)	New York State Department of Labor regulations; 12 NYCRR Part 56 c)	NIOSH practices and procedures; 9002 d)	Occupational Safety and Health regulations; 29 CFR 1910 and 1926  2.	Detail oriented. 3.	Excellent organizational skills. 4.	Understand contract specifications and construction drawings. 5.	Proficiency with computer software:  Excel, Word, Outlook, Access. 6.	Possession of the following licenses:  a)	Asbestos Investigator  b)	Asbestos Inspector c)	Asbestos Supervisor d)	EPA Lead Inspector or Risk Assessor e)	Asbestos Project Monitor f)	Asbestos Project Designer g)	Lead Remodeler and Renovator (Lead RRP) Certification  7.	General knowledge of General Construction, Masonry, Plumbing, Mechanical and Electrical Codes.</t>
  </si>
  <si>
    <t>1.	Due to the existence of a civil service list, candidates must have permanent civil service status in the title of Assistant Environmental Engineer to apply. 2.	INTERAGENCY TRANSFERS INTO NYCHA OF THOSE PERMANENT IN TITLE ARE NOT PERMITTED IN THE FACE OF AN ACTIVE AND VIABLE NYCHA PROMOTION LIST OR PREFERRED LIST FOR THE SAME TITLE. 3.	Employees serving in the titles of or who meet the qualification requirements for Environmental Engineer L1 and Asbestos Hazard Investigator will also be considered. 4.	Candidates may be given a skill assessment as part of the interview process. 5.	NYCHA employees applying for promotional, title or level change opportunities must have served a period of one year in their current title and level (if applicable). 6.	NYCHA residents are encouraged to apply. 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</si>
  <si>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Central Office Supervising Nurse, Bureau of School Health/SH Nursing Services &amp; Prof Dev</t>
  </si>
  <si>
    <t>1 Court Square, Queens</t>
  </si>
  <si>
    <t>OPEN TO PERMANENT PUBLIC HEALTH NURSES ONLY. YOU MUST CLEARLY STATE YOUR CIVIL SERVICE STATUS ON YOUR RESUME OR COVER LETTER. FAILURE TO DO SO WILL RESULT IN YOUR DISQUALIFICATION.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Director of Nursing/Deputy Director and Assistant Director of Nursing, with latitude for independent judgment, the Central Office Public Health Nurse III will be responsible for the following:   --Monitor and collaborate with the Contracted Nursing Agencies to ensure compliance with agreed upon policies and procedures.   --Supervise the Office of School Central Office (CO) Support Nurse.   --Represent Office of School as the Nurse Liaison for Contract Agency Nursing services.   --Conduct Quality Improvement (QI) activities for Contracted Long Term and Short Term nursing services including school and agency visits for this purpose and data gathering and compilation.   --Develop training curriculums for Contracted Nursing Agencies.   --Coordinate and conduct Contracted Nursing Agency training, orientation sessions, and meetings as needed.   --Liaise with DOHMH internal programs regarding routine and emergency safety and health trainings for OSH staff (DOHMH Safety and Health Program) and vaccination scheduling (DOHMH Employee Health Program (EHP).   --Serve as the central office compliance liaison by coordinating with DOE Office of Safety and Occupational Health (OOSH) and DOHMH Occupational Safety and Health for mandated health trainings.   --Conduct mandated trainings for new OSH staff.   --Coordinate sharps related front-line surveys and related action item.   --Update the OSH Exposure Control Plan (ECP).   --Represent OSH Nursing on DOHMH Infection Control committees and Pharmacy committees.   --Assist with OSH initiatives and special project, i.e. Epi-pen trainings, policy updates and committees.   --Assist with Central Office activities as needed, i.e. staff development, recruitment, communicable diseases, special nursing services, etc.   --Provide ongoing feedback to supervisors.   --Serve on emergency teams which are on call for all future bioterrorism attacks within the City of New York as well as all emergencies as directed by the Commissioner of the Department of Health and Mental Hygiene.</t>
  </si>
  <si>
    <t>--Expertise in Planning and Program Development. Knowledge of DOHMH and DOE personnel policies and procedures  --Detailed-oriented, ability to multi-task, excellent communication, interpersonal, and organizational skills  candidate must be permanent   1)A License and current registration to practice as a Register Nurse  2)At least one year supervisor experience  3)Experience with program development and conducting presentations  4)Diverse nursing background  5)Flexibility and willingness to travel  6) Demonstrate personal initiative and innovative thinking  7) Proficient in Microsoft Office and other computer programs.</t>
  </si>
  <si>
    <t>Apply online with a cover letter to https://a127-jobs.nyc.gov/.  In the Job ID search bar, enter: job ID number # 343755.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</si>
  <si>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Contract Officer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</si>
  <si>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Staff Analyst II for a position within the Contracting Unit, Management Services and Budget Directorate located in Arkville, New York.  The Bureau of Water BWS Contracting Unit is responsible for supporting the BureauÃ¢Â€Â™s contract procurement and contract management efforts for all agreements valued at over $100,000.  Under general supervision, the Staff Analyst II will serve as Contract Officer and will work with Bureau and Agency staff to develop, submit, and track contract procurements and similar agreements for the Bureau of Water Supply. Specific duties include:  Ã¢Â€Â¢ Being responsible for drafting, reviewing, and tracking BWS contract submissions, change orders, overruns, and contract registration documents prior to submission to the Agency Chief Contracting Office (ACCO).    Ã¢Â€Â¢ Preparing various reports distributed to Bureau of Water Supply senior staff and project managers including status reports on contract procurements, change order tracking, etc.  Ã¢Â€Â¢ Traveling throughout the 2,000+ square mile watershed, utilizing a New York City vehicle, to fulfill this position.   Please note, while this position has been posted for Arkville NY, we may change it at the time of hire to accommodate the chosen candidate.  Possible alternative reporting locations include Valhalla, Grahamsville and Kingston.    (This is a brief description of what you might do in this position and does not include all the duties of this position)</t>
  </si>
  <si>
    <t>Ã¢Â€Â¢ Familiarity with Microsoft Office products such as Word, Excel and PowerPoint   Ã¢Â€Â¢ Familiarity with New York City Procurement Policies and Procedures  Ã¢Â€Â¢ Strong working knowledge in NYC Database systems such as FMS, PIP, PASSPort   Ã¢Â€Â¢ Strong writing/communication skills  Ã¢Â€Â¢ Detailed oriented  Ã¢Â€Â¢ Strong organizational skills   Ã¢Â€Â¢ Ability to track and manage multiple tasks  Ã¢Â€Â¢ Ability to prioritize tasks  Ã¢Â€Â¢ Ability to work well with others to resolve issues  Ã¢Â€Â¢ Strong record keeping skills   Ã¢Â€Â¢ Basic mathematical abilities  Ã¢Â€Â¢ Problem solving skills  Ã¢Â€Â¢ DriverÃ¢Â€Â™s license valid in the State of New York  Ã¢Â€Â¢ Ability to travel, as necessary, to other BWS locations</t>
  </si>
  <si>
    <t>35 Hours per week / Day shift</t>
  </si>
  <si>
    <t>Welder</t>
  </si>
  <si>
    <t>WELDER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</si>
  <si>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hire a Welder. The selected candidate will conduct acetylene burning, electric arc and oxy-acetylene welding in all positions on both light and heavy material so as to maintain the proper size, contour, fusion, penetration and strength of welds and to prevent undercut, overlap and slag inclusions in welds. Other duties include but are not limited to:  Ã¢Â€Â¢	Reading and working from blueprints, sketches and working drawings. Ã¢Â€Â¢	Properly using the various types of welding rods and machines, such as mig, tig, bore welding    machines, servo graft burning machines, etc. Ã¢Â€Â¢	Pre-heating and cleaning metals. Ã¢Â€Â¢	Laying out, cutting and fitting materials for welding. Ã¢Â€Â¢	Performing air arc plasma cutting and carbon air arc cutting; welding machinery, equipment,    structures and bridges. Ã¢Â€Â¢	Using special hand and power tools. Ã¢Â€Â¢	Brazening various non-ferrous metals.</t>
  </si>
  <si>
    <t>Qualification Requirements    Five years of full-time welding experience acquired within the last ten years doing electric arc and oxy-acetylene welding in all positions on both light and heavy material. Two years of this experience must have been in oxy-acetylene welding.  License Requirements  Possession of a valid Welder's License issued by the New York City Department of Buildings, and certified for at least Class I Restricted Qualification Shop and Field (for groove welding of materials 3/4 inches or less in thickness, and for all fillet welding, both in all positions).  At the time of appointment, appointees will be required to possess a Certificate of Fitness Type G38 Torch Use of 0-2 Combustion Gas, issued by the New York City Fire Department. Employees must maintain the Welder's License and the Certificate of Fitness during their employment.</t>
  </si>
  <si>
    <t>All applicants must have filed for Welder Exam # 2061/2509 or be permanent in the title in order to apply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</si>
  <si>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City employees: Go to Employee Self-Service (ESS) - www.nyc.gov/ess and search  for Job ID# 537858 For all other applicants: Go to https://a127-jobs.nyc.gov and search for Job ID#537858 Submission of a resume is not a guarantee that you will receive an interview. Only candidates  under consideration will be contacted.</t>
  </si>
  <si>
    <t>WECARE PROGRAM SUPPORT SPECIALIST</t>
  </si>
  <si>
    <t>Health Social Services</t>
  </si>
  <si>
    <t>Customized Assist Svc-NM</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</si>
  <si>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Under the general supervision of the We-CARE Operations Deputy Director with latitude for independent judgment, decision-making and action, the We-CARE Program Support Specialist functions as an out-stationed liaison at We-CARE vendor locations. Representing the Human Resource Administration (HRA) and utilizing clinical expertise, the We-CARE Program Support Specialist provides social work support services at either the primary We-CARE vendor or subcontractor(s) location, facilitate the exchange of information between Family Independence Administration (FIA) and vendor staff, and provide clinical and technical assistance on We-CARE procedures and HRA employment policies and procedures.  The Customized Assistance Services, Office of Rehabilitation Services We-Care Operations (ORS) is recruiting for one (1) Consultant Public Health (SW), to function as a We-Care Program Support Specialist, who will:   Ã¢Â€Â¢  Provide service interventions for We-CARE clients and clinical advice to We-CARE vendor/subcontractor staff on the provision of services to clients with limitations to employment requiring Vocational Rehabilitation Services, participate in a Wellness Plan or pending Federal Disability benefits.   Ã¢Â€Â¢  Review and evaluate clinical information and provide recommendations to We-CARE Operations Deputy Director for improving service delivery to We-CARE clients at vendor/subcontractor sites.   Ã¢Â€Â¢  In conjunction with We-CARE Operations Deputy Director, develop and complete reviews of service gaps in meeting the needs of the We-CARE program participants and formulate program improvement recommendations.   Ã¢Â€Â¢  Provide liaison services, linking vendor/subcontractor staff with HRA departments; provide referral and follow up services for clients with special circumstances.   Ã¢Â€Â¢  Provide clinical workflow to the vendorÃ¢Â€Â™s case management staff and ensure that client status plans are updated in a timely and appropriate manner and maintained in HRAÃ¢Â€Â™s case record.</t>
  </si>
  <si>
    <t>Ã¢Â€Â¢   Valid New York State Social Worker License  Ã¢Â€Â¢    Excellent verbal, written and interpersonal communication skills</t>
  </si>
  <si>
    <t>IF YOU ARE HIRED PROVISIONALLY IN THIS TITLE, YOU MUST TAKE AND PASS THE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Program.Ã¢Â€Â    Please indicate your license information on your resume.  Outstation in the Bronx: at CAS/WeCARE, POE Building - 2432 Grand Concourse - Bronx, - NY  10548  CLICK Ã¢Â€ÂœAPPLYÃ¢Â€Â NOW BUTTON</t>
  </si>
  <si>
    <t>STRUCTURAL / SITE CIVIL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</si>
  <si>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IHDÃ¢Â€Â™s Civil Section creates sustainable site and civil engineering designs for capital improvement projects that, in conjunction with other engineering disciplines, develop and shape DEPÃ¢Â€Â™s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The Structural section helps maintain the DEPÃ¢Â€Â™s proud legacy of designing and managing the construction of New York CityÃ¢Â€Â™s entire water supply and wastewater infrastructure. Tapping into decades of internal experience and utilizing modern design techniques like finite element modeling (FEM) and analysis, the Structural Section is tasked with creating biddable structural design documents including calculations, drawings, and specifications. Projects include water tunnels and shafts, distribution chambers, pump stations, treatment plants, and other subsurface and surface structures. The Structural section also provides design services during construction (DSDC) and advices and assists other IHD sections with their structural engineering design needs. This section regularly coordinates with BEDCÃ¢Â€Â™s other sections, DEPÃ¢Â€Â™s operating bureaus, and DEPÃ¢Â€Â™s outside engineering consultants as well.  BEDC seeks to hire four Civil Engineering Interns to support the Site Civil and Structural sections, located in our Lefrak Office in Queens, NY. Under direct supervision of the Lead Design Engineer, the selected candidates will assist in the implementation of capital projects through the design and construction phase by preparing engineering documents including drawings, calculations, and specifications for large, complex projects for water supply and wastewater facilities. Tasks may include preparing said engineering documents for civil site development of water supply facilities, water tunnels, wastewater pumping stations, wastewater treatment systems, and other miscellaneous facilities. Specific work assignments may also include, but are not limited to, conducting investigations and field visits, reviewing shop drawings, and requests for information; preparing and completing change order documentation; assisting in project schedule development; communicating and coordinating with other engineers and stakeholders; and documenting issues/resolutions in issues logs.</t>
  </si>
  <si>
    <t>Ã¢Â€Â¢	Familiarity with the planning, layout and details of contract drawings, specifications, shop drawing review, field inspections and investigations  Ã¢Â€Â¢	Intermediate Computer software skills in using Microsoft Office Suite (Word, Excel &amp; PowerPoint)  Ã¢Â€Â¢	Familiarity with the design of site plans, piping plans, grading and drainage plans, and stormwater management for facilities during and post construction  Ã¢Â€Â¢	Familiarity with the application of code requirements, standards for design and construction, and preparation of technical reports, related design software applications, and excellent communication skills and writing skills  Ã¢Â€Â¢	Preference will be given to candidates with knowledge in drafting in AutoCAD (Autodesk) and Civil 3D  Ã¢Â€Â¢	Experience in shaft and tunnel structural design and/or building /facility design  Ã¢Â€Â¢	Experience in Designing using Finite Element Analysis (FEA) programs such as, but not limited to, STAAD Pro (Bentley), RAM Elements (Bentley), or SAFE (CSI)  Ã¢Â€Â¢	A Motor Vehicle DriverÃ¢Â€Â™s License valid in the state of New York may be required for some assignment</t>
  </si>
  <si>
    <t>FINANCIAL MANAGEMENT SYSTEMS DEVELOPER</t>
  </si>
  <si>
    <t>Ops/FS/Tech Sys/FMS Interface</t>
  </si>
  <si>
    <t>Financial Management Systems Developer  Opportunity to use your Unix and SQL skills with a very large municipal accounting system which processes over 100 billion dollars a year. The Financial Information Services Agency - Office of Payroll Administration (FISA-OPA) runs New York City's financial accounting and payroll systems. The position is on-site in our Midtown Manhattan office.  We are looking for a Developer with a solid foundation of Unix and SQL skills. As a member of the Financial Management Systems Technical Team, you will be mentored and trained to work with a world class accounting system. You will have the opportunity to work with IBM AIX Power Systems, Oracle databases, IBM DB2 databases and other powerful technologies.  You will be given guidance and increasing responsibilities for support, maintenance and new development of batch jobs, scripts and interfaces as well as data access routines to the operational database. You will develop and/or modify software components, configure third party software, package code for deployment, troubleshoot technical application issues across environments and perform a variety of ad-hoc technical tasks.  The position requires an on-call rotation for nightly production support every few weeks.</t>
  </si>
  <si>
    <t>Candidate's technical knowledge should include: Ã¢Â€Â¢	A good understanding of database structures Ã¢Â€Â¢	Ability to author SQL constructs Ã¢Â€Â¢	Proficiency in using and navigating in UNIX Ã¢Â€Â¢	Experience writing Unix shell scripts Ã¢Â€Â¢	Strong analytical and problem solving skills. Ã¢Â€Â¢	Good written and verbal communication skills.</t>
  </si>
  <si>
    <t>P-533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</si>
  <si>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558012. Current NYC employees may apply via Employee Self Service (ESS). While all complete applications will be given consideration, only candidates selected for an interview will be contacted by FISA-OPA</t>
  </si>
  <si>
    <t>35 hours Weekly/Day.   The position requires an on-call rotation for nightly production support every few weeks.</t>
  </si>
  <si>
    <t>NRU Clinical Coordinator, Community Awareness, Action, Response &amp; Engagement</t>
  </si>
  <si>
    <t>MHY Comm Eng Pol &amp; Prac</t>
  </si>
  <si>
    <t>AMENDED 12/29/22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The Bureau of Community Awareness, Action, Response, and Engagement (BCAARE) engages and supports community action to learn from community membersÃ¢Â€Â™ experiences and expectations to develop and disseminate behavioral health linkages and supports for wellness, and for preparing for and responding to local and widespread events and emergencies. The bureau invites and includes peer perspectives to integrate equitable access to behavioral health across sectors and settings. BCAARE is organized into six main offices including Behavioral Health Emergency Preparedness and Response, Community Engagement and Training, Consumer Affairs, Data Aggregation, Translation and Analytics, and Neighborhood Response Unit. Key programs, initiatives, and collaborations include Connections to Care: Building Resilience for Youth, Community Covid Conversations (3C), NYC Project Hope, Resilience and Emotional Support Team (REST), and the MayorÃ¢Â€Â™s Subway Safety Plan.    The COVID-19 Pandemic has created new and highlighted existing mental health needs throughout New York City. Many New Yorkers have not received much needed mental health and substance use services, Increasing the need for and visibility of acute mental health, substance use, and housing resources across the city, and particularly in communities with historic health and health care disparities.  DOHMH Neighborhood Response Unit (NRU) is maximizing efforts to identify, engage, and connect New Yorkers to critical mental health and substance use services to prevent and respond to crises, including throughÃ‚Â¿direct community engagement and with key stakeholder partnerships. NRU is one of six units in the Mental Hygiene Bureau of Community Awareness, Action, Response and Engagement.  Reporting to the Supervisor of the Clinical Coordinators, the Clinical Coordinator will be part of a two-person team.  Teams will be assigned to one location and will work at that location for the duration of the assignment to allow for rapport building and consistency.  Responsibilities include, but are not limited to, the following:  -Conduct outreach, education, and engagement of people who may use drugs, have mental health needs, and/or have housing needs in the identified areas and use their lived experience to build rapport   -Provide education and counseling around public consumption and mental health, offer naloxone distribution and overdose education, will provide immediate referral and connection to services (housing, substance use treatment, mobile vaccination clinic)  -Collaborate with DHS, NYPD, local Community- Based Organizations and local Syringe Service Programs to assist in connection to treatment and/or housing  -Work with community groups to determine the needs of the community.  -Work with outside agencies to coordinate services for clients.  -Assist in program planning and training for community health programs and facilities.  -By the end of the shift, each team must complete data entry.</t>
  </si>
  <si>
    <t>-Licensed professional (LMSW/LCSW)  -Utilize clinical experience with homelessness, mental health, substance use and/or criminal justice system to enhance client engagement and support -Conduct clinical assessments while in the field to determine immediate service needs  -2 years of experience providing support &amp; services to vulnerable populations, particularly people with health, mental health, and substance abuse issues  -Proficient in the use of computers and software -Passionate about social justice &amp; health equity  -Committed to building a diverse and inclusive culture with law enforcement, city agencies and other social service partners  -Experience navigating NYCÃ¢Â€Â™s mental health, substance use, and criminal justice systems -Knowledgeable in the principles of harm reduction and trauma informed care -Ability to work effectively as part of a team  -Willingness to travel within the five boroughs  -Ability to maintain appropriate professional and client level relationships  -Creative problem-solver who enjoys working on a fast-paced team, is highly motivated and able to coordinate multiple priorities.</t>
  </si>
  <si>
    <t>Apply online with a cover letter to https://a127-jobs.nyc.gov/.  In the Job ID search bar, enter: job ID number #  562993.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</si>
  <si>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Miscellaneous Budget</t>
  </si>
  <si>
    <t>DIVISION:	Workforce, Office of Budget Review, Info Systems, and Technology Management  TASK FORCE: 		Miscellaneous Budget  JOB TITLE: 		One (1) Assistant Analyst / Analyst   CONTROL CODE: 	LMP-23-04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The Miscellaneous Budget is an agency of the City that provides budget appropriations of over $11.0 billion to pay for expenses of the City that are citywide in scope. Such expenses include employee fringe benefits such as health insurance, social security and workersÃ¢Â€Â™ compensation, and a citywide reserve for tort claim expenses (Judgments &amp; Claims). The Miscellaneous Budget also contains subsidies for transit, criminal justice and other programs that are not contained in regular city departments. The position would involve preparing and maintaining budgetary controls for the entire Miscellaneous Budget, developing and improving expense-forecasting models, monitoring expenditures, providing analytical support and assistance in the procurement of benefit programs, and performing work on ad-hoc issues.  JOB DESCRIPTION:  The duties of this position encompass the following activities:  Ã¢Â€Â¢	Gather and analyze citywide data and prepare budgetary projections for the CityÃ¢Â€Â™s fringe benefit expenditures and various other than personal service expenses contained in the CityÃ¢Â€Â™s Miscellaneous Expense Budget Ã¢Â€Â¢	Maintain and manipulate database and spreadsheet applications to develop budget estimates Ã¢Â€Â¢	Understand and monitor program expenditures, identify and explain trends and spending patterns Ã¢Â€Â¢	Prepare variance analyses, cash flow and other required budgetary exercises Ã¢Â€Â¢	Monitor payments, journal entries and accounts payable on the CityÃ¢Â€Â™s Financial Management System Ã¢Â€Â¢	Monitor contractual expenses within other than personal service areas of the Miscellaneous Budget   Ã¢Â€Â¢	Assist in the processing of payment vouchers that support agency operations Ã¢Â€Â¢	Coordinate with OMB task forces/agencies in analyzing cost issues related to the Miscellaneous Budget Ã¢Â€Â¢	Assist in the financial administration of the CityÃ¢Â€Â™s Retiree Health Benefits Trust Ã¢Â€Â¢	Assist in the selection of outside service providers to the City obtained through Request for Proposals (RFP) Ã¢Â€Â¢	Apply analytical skills to various ad-hoc projects that arise from time to time</t>
  </si>
  <si>
    <t>QUALIFICATIONS:  Ã¢Â€Â¢	Strong analytic and quantitative skills and demonstrated attention to detail.  Ã¢Â€Â¢	Ability to prioritize tasks and meet deadlines.  Ã¢Â€Â¢	Able to work effectively individually and/or in a team environment.  Ã¢Â€Â¢	Effective written, verbal, and interpersonal communication skills. Ã¢Â€Â¢	Strong familiarity in Microsoft Office (including Word, Excel, and PowerPoint) is necessary.  Ã¢Â€Â¢	Must be able to work occasional late nights and weekends as needed.  DESIRED SKILLS  Preference will be given to candidates who are familiar with fringe benefits or health insurance in particular.</t>
  </si>
  <si>
    <t>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t>
  </si>
  <si>
    <t>DEPUTY HUMAN RESOURCES BUSINESS PARTNER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</si>
  <si>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Associate Staff Analyst, to function as a Deputy Human Resources Business Partner (HRBP) who will:   Ã¢Â€Â¢ Initiate and complete online Personnel Action Request Form to effectuate the hiring process for their respective chief/program head.  Ã¢Â€Â¢ Employ delegated authority and accountability for transactions and transmittals affecting hiring, promotions, salary adjustments, as assigned.  Ã¢Â€Â¢ Perform budget and headcount analyses and work productively with designated HRS staff to ensure budget and headcount reconciliation; alert/advise the HRBP of any issue.  Ã¢Â€Â¢ Draft specifications for Comprehensive Personnel System (CPS) action, to be reviewed and approved by the HRBP, as well as ensure budgetary and headcount approval.  Ã¢Â€Â¢ Facilitate, submit, and troubleshoot all necessary actions when interacting with Recruitment, Classification, Salary Administration, Timekeeping/Payroll, Employee Discipline, Customer Service, Employee Benefits, Training, or other HRS area responsibility.  Ã¢Â€Â¢ Assist the HRBP in creating, writing, and submitting job descriptions and organization charts, submit, as directed, to Classification and Organizational Development for delineation, finalization, and classification.  Ã¢Â€Â¢ Follow up daily on HR transactions to onboard, secure leaves of absence, address payroll or labor relations matters/other and utilizes HR Information System (HRIS)/ and other available systems and HRS contacts, to ascertain status. Monitor and track from initiation to conclusion.  Ã¢Â€Â¢ Facilitate staff moves from and to program areas and assures that the appropriate receiving and losing program areas acquire the individualÃ¢Â€Â™s documents. Secure and provide any additional or clarifying information.  Ã¢Â€Â¢ Serve as the assigned program areasÃ¢Â€Â™ primary interface for the HRS transfer initiative, acting as the designated program areaÃ¢Â€Â™s agent in the smooth and timely execution of any agreed upon transfer (swap).  Ã¢Â€Â¢ Prepare and provide monthly/other periodic status and ad hoc reports for the HRBP, Chief/Program Head, to notify of the reconciliation of human resource issues and concerns.  Ã¢Â€Â¢ Acquire and maintain a knowledgebase for all HR disciplines; keep abreast of all existing, revised, and new business practices, policies, and procedures. Analyze rules and regulations and recommends to the HRBP needed modification of current operations to accommodate these changes.  Ã¢Â€Â¢ Represent the HRBP at meetings and other fact-finding sessions, as directed; explore all options in securing and relaying information.  Ã¢Â€Â¢ Plan and execute employee recognition and cultural diversity/awareness programs under the leadership of HRSÃ¢Â€Â™s Employee Initiatives Program and the HRBP.</t>
  </si>
  <si>
    <t>Ã¢Â€Â¢ Excellent communication skills (written/oral).  Ã¢Â€Â¢ Detail-oriented and able to multi-task effectively.  Ã¢Â€Â¢ Able exercise discretion on sensitive and confidential matters.</t>
  </si>
  <si>
    <t>APPLICANTS MUST BE IN THE PERMANENT ASSOCIATE STAFF ANALYST CIVIL SERVICE TITLE.  CLICK APPLY NOW BUTTON</t>
  </si>
  <si>
    <t>Deputy Commissioner, Division of Child Protection</t>
  </si>
  <si>
    <t>DEPUTY COMMISSIONER (SPECIAL S</t>
  </si>
  <si>
    <t>The NYC Administration for ChildrenÃ¢Â€Â™s Services (ACS) is seeking an outstanding candidate for the position of Deputy Commissioner for the Division of Child Protection to be a part of the New York City agency dedicated to strengthening NYCÃ¢Â€Â™s families and ensuring the safety of the CityÃ¢Â€Â™s 1.9 million children.   Reporting to the ACS Commissioner, the Deputy Commissioner for Child Protection will be responsible for the effective operation of New York CityÃ¢Â€Â™s child protective services that investigates approximately 60,000 reports of child abuse and maltreatment involving over 90,000 children. With wide latitude to exercise independent action and decision-making, the Deputy Commissioner must possess strong managerial, analytical and leadership skills.   The selected candidate will administer a range of child welfare services and programs. Specific duties include:   Ã¢Â€Â¢ Oversee the effective operation of Child Protective Services borough field offices and Emergency ChildrenÃ¢Â€Â™s Services responsible for the investigation of abuse and maltreatment in accordance with federal, state and city laws, regulation, policies and procedures.   Ã¢Â€Â¢ Manage the effective implementation of major child welfare reform initiatives aimed at improving child welfare outcomes for children and families.   Ã¢Â€Â¢ Collaborate with internal and external partners to implement agency policy initiatives in various areas, including: neighborhood-based services, domestic violence and intimate partner violence, mental illness, substance abuse, physical and sexual abuse, immigration and language issues, as well as effective services for adolescents and their families.   Ã¢Â€Â¢ Ensure that the program areas are sufficiently staffed, equipped, trained and capable of carrying out mandated responsibilities; able to create and oversee staff retention and leadership development initiatives.   Ã¢Â€Â¢ Partner with various community stakeholders and contracted service providers to implement quality services programs that meet the needs of families, youth and children.   Ã¢Â€Â¢ Effectively communicate and build relationships with City Hall, City Council, and family advocate groups as well as state and local oversight agencies.   Ã¢Â€Â¢ Coordinate activities with other ACS divisions to ensure effective program operations.   Ã¢Â€Â¢ Guide the development and implementation of technology to document information and produce management reports.   Ã¢Â€Â¢ Partner with the Family Court to protect children effectively.   Ã¢Â€Â¢ Use data and risk assessment tools to manage staff making safety decisions.   Ã¢Â€Â¢ Implement support to staff that promote resiliency, self-care and the reduction of secondary trauma.</t>
  </si>
  <si>
    <t>1. A baccalaureate degree and five (5) years of full-time experience at the executive level in a large governmental agency, business firm, civic or community organization; or  2. A master's degree in social work, public administration, business administration, economics, accounting or related fields and four (4) years of full-time experience as described above; or  3. Education and/or experience equivalent to 1 above. However, all candidates must have one (1) year specialized experience as described in 1 above.</t>
  </si>
  <si>
    <t>The preferred candidate will possess a graduate degree as well as have a proven track record in managing a large-scale urban child welfare system or child protection system. In addition, experience in managing a governmental or direct service organization with proven ability to build coalitions and partnerships both internal and external to the organizations is highly preferred.   Direct child welfare casework practice experience and understanding of child welfare issues as well as experience working in an interdisciplinary team model, i.e., social work/attorney team, is a plus.   Familiarity with NYCÃ¢Â€Â™s diverse communities, or bilingual ability in Spanish or other languages is strongly encouraged.   Excellent written and communication skills are a must.</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</si>
  <si>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</si>
  <si>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Apply For Job</t>
  </si>
  <si>
    <t>2023-BEDC-002-Water Systems Project Management Intern - Valhalla</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</si>
  <si>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is responsible for the design and construction of major related capital projects. BEDC currently has a portfolio of capital projects valued at $23.8B, and another $10.5B projected over the next 10-year commitment plan. The projects BEDC implements allows DEP as a whole to continue to operate and maintain an exemplary water supply system.  BEDC seeks to hire a Project Management Intern for the Water System Capital Program (WSCP) directorate located in Queens, NY. Under supervision the selected candidate will report to an Accountable Manager or an Assistant Project Manager. They will assist in supervising a water system project.  These projects may include dams, aqueducts, waste water treatment plants, CSO Facilities and other infrastructure projects within New York City or NYC watershed which extends 125 miles north and west of the city. The selected candidate will assist in planning, coordinating, and directing the implementation of the design and construction. They will monitor permit requirements and assist in resolving project issue tasks. The selected candidate under direct supervision will also conduct reliable and skilled field surveys and prepare accurate reports on physical observations. They will also conduct thorough review of contract documents, codes, and regulations and accurately compare project requirements to identify deficiencies. The selected candidate will actively participate in field investigations to develop alternative approaches and solutions to meet project objectives. They will also attend all required environmental compliance and safety training classes.</t>
  </si>
  <si>
    <t>General Counsel</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</si>
  <si>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9,500 diverse professionals and knowledge experts.   The Department is in the process of eliminating the use of punitive segregation for all persons in custody.  Following collaboration between the Department and the New York City Board of Correction (the Board or BOC) and a public comment period, a rule to govern the alternatives to punitive segregation was recently finalized and passed by the Board.  Pursuant to the new rule, persons in custody who commit certain violent infractions will be entitled to various due process protections prior to be placed in an alternative restrictive housing setting.  These due process protections include the right to counsel and the right to review evidence including any video surveillance footage of the underlying incident.   The General CounselÃ¢Â€Â™s Office is seeking to recruit eight (8) Agency Attorneys (Levels I, II, and/or III).  Initially upon recruitment, the primary duties of the Agency Attorneys may include representing the Department and liaising with attorneys representing persons in custody during these new proceedings.  Under direction and with wide latitude for independent judgment and action, the Agency Attorneys will facilitate the collection, review and production of documents in advance of infraction hearings.  This work will require careful review of documents and video for any sensitive materials, including confidential intelligence, which may require redaction prior to production.  The Agency Attorneys will also represent the Department at infraction hearings and administrative appeals brought by persons in custody through the DepartmentÃ¢Â€Â™s writ court.  Following establishment of the adjudication unit and further assessment of the unitÃ¢Â€Â™s workload, the Agency Attorneys may  also assist the General CounselÃ¢Â€Â™s Office in the defense of litigation against the Department and its employees in matters arising under Section 1983 of the federal Civil Rights Law, State common law tort cases, and the diverse range of legal issues that may affect the Department of Correction.  Duties of the Agency Attorneys include: Ã¢Â€Â¢ Investigating and preparing responses to administrative complaints brought by employees    involving violations of various equal employment statutes;  Ã¢Â€Â¢ Offering counsel and advice on a wide range of administrative, commercial, and litigation affairs;  Ã¢Â€Â¢ Researching matters of criminal law in foreign jurisdictions to determine applicability of recent City    law restricting the power of the Department to enforce detainers issued by the United State Agency    for Immigration and Customs Enforcement; Ã¢Â€Â¢ Educating and providing documents to counsel from the Law Department in order to defend lawsuits    commenced against the Department;  Ã¢Â€Â¢ Advising Executive Staff of the legality of potential policy changes; Ã¢Â€Â¢ Responding to subpoenas and FOIL requests served on the Department;  Ã¢Â€Â¢ Assisting the Department in rulemaking, regulatory compliance, and risk management; Ã¢Â€Â¢ Assisting the Department in all aspects of the BOC rulemaking process, including fact-finding, legal    research and analysis, consultation with the Law Department, and translation of Department policies    and practices into draft BOC rules, or amendments thereto, if necessary; Ã¢Â€Â¢ Collaborate with BOC, H+H, and other City agencies, City Hall, City Council, and external criminal    justice stakeholders; Ã¢Â€Â¢ Providing advice and counsel to ensure the Department meets on statutory and regulatory    requirements, including advising the Department on, and interpreting, federal, state and local laws    and regulations that affect or inform the DepartmentÃ¢Â€Â™s work; Ã¢Â€Â¢ Performing related duties as assigned.</t>
  </si>
  <si>
    <t>Ã¢Â€Â¢ A minimum of three (3) years experience with litigation or administrative matters in a governmental    agency is preferred; Ã¢Â€Â¢ Familiarity with Correction Law, Section 1983 of the Federal Civil Rights Law, and minimum    standards as required under BOC and SCOC Ã¢Â€Â¢ An administrative law, policy, or legislative background; Ã¢Â€Â¢ Familiarity with criminal justice and correctional policy, and prison law; Ã¢Â€Â¢ Strong analytic skills and ability to frame legal issues in ways that inform organizational    decision-making; Ã¢Â€Â¢ Exceptional ability to make well-informed, timely, and tough decisions; Ã¢Â€Â¢ Ability to solve problems through application of technical knowledge, critical analysis and    risk assessment; Ã¢Â€Â¢ Excellent legal research abilities, organizational skills, and attention to detail; Ã¢Â€Â¢ Excellent written and verbal communication skills, including ability to convey complex information    to a variety of audiences; Ã¢Â€Â¢ Proven ability to work collaboratively and effectively with a wide range of government and    external entities.</t>
  </si>
  <si>
    <t>Please note that salary and level will commensurate with experience and qualifications met.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</si>
  <si>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524854 For all other applicants: Go to www.nyc.gov/careers and search for Job ID# 524854 Submission of a resume is not a guarantee that you will receive an interview. Only candidates under consider will be contacted.</t>
  </si>
  <si>
    <t>2023-EHS-001-Program Development Intern</t>
  </si>
  <si>
    <t>ENVIRONMENTAL HEALTH/SAFETY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</si>
  <si>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Environmental Health and Safety (OEHS) is responsible for maintaining agency-wide environmental and occupational health and safety compliance. To achieve this goal, the EHS Program Development of OEHS develops   EHS policies and guidelines to ensure operational compliance with all applicable environmental, health, and safety laws, rules, and regulations. The selected candidate will assist this division in serving the EHS needs of the Agency.   The selected candidate will be responsible for conducting technical research, collaborating with subject matter experts, compiling relevant information, review proposed and promulgated regulations, analyzing the current DEP EHS policies, and preparing recommendations for the EHS policy and guidelines updates. The selected candidate will participate in the EHS policy working groups and provide assistance to the work-group facilitators. In addition, the candidate will assist in the EHS policy training module development.</t>
  </si>
  <si>
    <t>- Student must currently be enrolled at a college/university at the undergraduate level.  - Student must have at least a 2.5GPA (on a 4.0 scale)  - Knowledge of OSHA, EPA, and other related environmental health and safety regulations; research and analytical skills; familiarity with Microsoft Office (Word, Excel, PowerPoint). - Research skills, presentation development skills.  Selection Criteria: Strong writing skills; effective interpersonal skills; familiarity and/or experience with computers/software; leadership skills; self-motivation; and ability to work well with minimal supervision;</t>
  </si>
  <si>
    <t>This position is located at 59-17 Junction Blvd Corona N.Y</t>
  </si>
  <si>
    <t>Computer Associate</t>
  </si>
  <si>
    <t>34-02 Queens Boulevard Long Is</t>
  </si>
  <si>
    <t>Parking Adm-Exec</t>
  </si>
  <si>
    <t>In order to be considered for this position candidate must be serving permanently in the title of Computer Associate (Software) or have successfully passed and be reachable on the promotional list #1512, or be eligible under the 55a program. Please indicate this on your resume or cover letter.    The Parking Operations Planning and Analysis (POPA) division of DOTÃ¢Â€Â™s Traffic Operations handles all parking tasks related to the cityÃ¢Â€Â™s 14,000 meters, garages, and permits. The Finance unit monitors, analyzes, reconciles, and reports on all received revenue from all the different sources and payment types, which bring in annually over $250 million dollars in revenue.    POPA seeks to hire a Computer Associate to work with the Data Management section of FinanceÃ¢Â€Â™s Revenue Strategy and Analysis unit. The different POPA revenue sources reflect millions of transactions, which often need to be individually evaluated in order for revenue analyses to be valid. The selected candidate will be required to work with very large data files, manipulate large amounts of data, write queries for front-end applications, and assist in the database design and setting of variables for report automation. The unit handles both routine reports and special assignments with pressing priorities. All work must be accurate, complete, and must properly address the needs of the assignment.    Specific duties will include, but will not be limited to: Ã¢Â€Â¢	Study needs, design, develop, implement, and test new system front ends and database back ends. Ã¢Â€Â¢	Maintain comprehensive internal database of daily merged imported data from different sources. Ensure all daily importing operations, for both transaction and revenue data, are functioning properly and accurately. Ã¢Â€Â¢	Submit properly formatted fiscal year data files, with no invalid or null transactions, to OMB and to auditors as needed. Ã¢Â€Â¢	Allocate transactions and revenue to geographic areas, by rate code, and other parameters as needed.  Ã¢Â€Â¢	Use SQL and Tableau to allocate transaction and revenue data for the preparation of detailed, comprehensive reports. Ã¢Â€Â¢	Migrate spreadsheet-based analyses environment to SQL environment. Ã¢Â€Â¢	Train and provide technical support to other analysts in the unit.  Ã¢Â€Â¢	Develops spreadsheets, performs analyses, and completes special projects as needed. Ã¢Â€Â¢	Complete special projects as needed.</t>
  </si>
  <si>
    <t>The preferred candidate will be proficient in SQL (Structured Query Language) and Tableau; have excellent financial, statistical, and computer skills; very strong written and verbal communication skills; able to work cooperatively in a team environment; be very organized and detail oriented.</t>
  </si>
  <si>
    <t>In order to be considered for this position candidate must be serving permanently in the title of Computer Associate (Software) or have successfully passed and be reachable on the promotional list Exam# 1512 or be eligible under the 55a program. Please indicate this on your resume or cover letter</t>
  </si>
  <si>
    <t>In order to be considered for this position candidate must be serving permanently in the title of Computer Associate (Software) or have successfully passed and reachable on the promotional list #1512 or the open competitive list #1133 or be eligible under the 55a program. Please indicate this on your resume or cover letter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575371  Current employees please log on into Employee Self Service at https://hrb.nycaps.nycnet  and follow the Careers Link and search for Job#  575371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</si>
  <si>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Hours/9am-5pm/M-F</t>
  </si>
  <si>
    <t>34-02 Queens Blvd. LIC, NY 11101</t>
  </si>
  <si>
    <t>Supervising Attorney Ã¢Â€Â“ Discretionary Revocation</t>
  </si>
  <si>
    <t>The New York City Taxi and Limousine Commission (TLC) is the agency responsible for regulating New York City's taxicab and for-hire vehicle industry.  TLC licenses and regulates over 80,000 vehicles and approximately 150,000 drivers, making it the most active taxi and limousine regulatory agency in the United States.  Aside from vehicles and drivers, TLC also regulate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all summonses issued by TLC which amounts to over 100,000 summonses each year. Under the leadership of the Assistant Commissioner and Managing Attorney for Prosecution, and the direct supervision of the Senior Supervising Attorney, the Supervising Attorney of the Discretionary Revocation Unit will oversee the filing and prosecution of TLC petitions involving serious misconduct such as physical force and harassment complaints, serious crashes, failed drug tests, and criminal arrests and convictions for prosecution at the OATH Trials Division.  The Supervising Attorney of the Discretionary Revocation Unit will also be charged with supervising a Prosecuting Attorney assigned to the unit and ensuring that the attorney is trained and equipped to prepare TLC petitions and appear at the OATH Trials Division to represent the TLC.</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</si>
  <si>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t>
  </si>
  <si>
    <t>ASSISTANT DEPUTY COMMISSIONER/BUREAU OF REVENUE DEVELOPMENT AUTOMATION</t>
  </si>
  <si>
    <t>Administration &amp; Human Resources Constituent Services &amp; Community Programs Communications &amp; Intergovernmental Affairs Legal Affairs Policy, Research &amp; Analysis Social Services</t>
  </si>
  <si>
    <t>Revenue Mgmt/Development-Mgr</t>
  </si>
  <si>
    <t>The Bureau of Revenue Development and Automation (BRDA) develops, automates, and manages complex revenue generating and risk avoidance projects, provides financial analysis and technical support and conducts data research.  Most of its projects require proficiency in Enterprise Data Warehouse (EDW), Structured Query Language (SQL) and Microsoft Access.  BRDA is comprised of  two divisions that are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Office of Revenue Management and Development (ORMD)/Deputy CommissionerÃ¢Â€Â™s Office is recruiting One (1) Administrative Staff Analyst M-3 to function as the  Assistant Deputy Commissioner of  the Bureau of Revenue Development (BRDA) who will:  Ã¢Â€Â¢	Oversee the management and administration of BRDA.    Ã¢Â€Â¢	 Direct, coordinate, and supervise managerial and professional staff.    Ã¢Â€Â¢	Sets goals, objectives, and priorities for each Division within the Bureau.    Ã¢Â€Â¢	Monitor all projects and provide input and guidance.    Ã¢Â€Â¢	Ensure approximately $100m claims are submitted annually and all claiming deadlines are met.   		  Ã¢Â€Â¢	Review and interpret legislation and Agency procedures pertinent to claims and claiming projects to ensure the accuracy of claims.     Ã¢Â€Â¢	Maintain liaison with key internal/external offices such as the Office of Management and Budget, Housing Prevention Administration, Medical Assistance Program, Family Independence Administration, etc. to ensure the BureauÃ¢Â€Â™s objectives and deadlines are met.   	  Ã¢Â€Â¢	Design and review specifications for EDW projects and various analyses.    Ã¢Â€Â¢	Oversee the review of the quality assurance analysis.    Ã¢Â€Â¢	Provide technical support to Executive Staff on the availability and accuracy of data in EDW.    Ã¢Â€Â¢	Analyze and investigate trends pertaining to data relevant to ORMDÃ¢Â€Â™s claims and make recommendations.   					  Ã¢Â€Â¢	Be responsible for ensuring that staffing needs are met.  Follow up on vacancies and actively work to ensure that there are resources and positive morale within the Bureau.   		  Ã¢Â€Â¢	Assist the Deputy Commissioner with special projects and prepare detailed and summary reports as needed.    Ã¢Â€Â¢	Attend meetings and work collaboratively with the Deputy Commissioner to expedite the implementations of revenue opportunities or corrective plans to avoid audit sanctions or disallowances.</t>
  </si>
  <si>
    <t>Ã¢Â€Â¢	Strong leadership and executive managerial skills and ability to work with diverse professionals.  Ã¢Â€Â¢	Excellent analytical and organizational skills.  Ã¢Â€Â¢	Excellent written, verbal communication and interpersonal skills.</t>
  </si>
  <si>
    <t>Brooklyn Bridge Shops</t>
  </si>
  <si>
    <t>CTS/ELECTRICAL SHOP</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</si>
  <si>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The duties and responsibilities for an electrician include but are not limited to: Ã¢Â€Â¢ Installs, repairs, and maintains high or low tension electrical systems for light, heat, power, and communication in or on buildings. Ã¢Â€Â¢ May serve as a special electrician, preparing applications and reports; and obtaining permits and approvals for electrical work to be performed as may be required by rule, regulation and/or statute. Ã¢Â€Â¢ Installs, repairs, replaces, and maintains electric wiring systems and components, equipment, and apparatus in or on buildings or structures in accordance with the provisions of the New York City electrical Code, pertinent plans and specifications or jobs orders. Ã¢Â€Â¢ Conducts tests on existing installations to determine faults and makes necessary repairs.</t>
  </si>
  <si>
    <t>Ã¢Â€Â¢ Ability to work under limited supervision and to handle multiple priority assignments with limited time constraints Ã¢Â€Â¢ Ability to respond rapidly and accurately to requests, and work in a high-pressure, time-sensitive environment Ã¢Â€Â¢ Demonstrates personal initiative, responsibility, leadership, and flexibility</t>
  </si>
  <si>
    <t>Please go to www.nyc.gov/jobs or www.nyc.gov/ess for current NYC employees and search for Job ID# 561447 NO PHONE CALLS, FAXES OR PERSONAL INQUIRIES PERMITTED. NOTE: ONLY THOSE CANDIDATES UNDER CONSIDERATION WILL BE CONTACTED</t>
  </si>
  <si>
    <t>PRESS SECRETARY</t>
  </si>
  <si>
    <t>SECRETARY OF DEPARTMENT (DBS)</t>
  </si>
  <si>
    <t>Marketing + Communications</t>
  </si>
  <si>
    <t>Agency Description The Department of Small Business Services (SBS) helps unlock economic potential and create economic security for all New Yorkers by connecting New Yorkers to good jobs, creating stronger businesses, and building a fairer economy in neighborhoods across the five boroughs.  Job Description: Fast-paced New York City economic development agency seeks to hire a Press Secretary. The highly motivated candidate must be a critical thinker and excellent communicator, with the ability to work with all levels of the agency to establish a strong rapport and forge relations with the community and press. The primary role of the Press Secretary is to ensure that the AgencyÃ¢Â€Â™s objectives and achievements are communicated efficiently and effectively to the media. The Press Secretary will plan and direct the AgencyÃ¢Â€Â™s press strategy, respond to media inquiries, pitch stories, send  press releases and manage press events. The Press Secretary will proactively and aggressively achieve accurate and positive press coverage of Agency activity.   Planning and Implementing Agency Press Strategy Working with Director of Communications, Deputy and Assistant Commissioners to keep track of Agency initiatives and accomplishments, make decisions about what to promote, work with the MayorÃ¢Â€Â™s Press Office to fit into overall strategy, and carry out in timely, effective and well-ordered fashion. Compose and edit press releases, quotes, statements, talking points, and Q&amp;A documents. Proactively pitch stories and interviews to individual reporters, and place op-eds in targeted media outlets.   Responding to Media Inquiries: Correspond with reporters to determine angle of story, work with MayorÃ¢Â€Â™s Press Office, Director of Communications to determine most appropriate response; check with relevant programmatic staff to ensure accuracy of response; make decisions about granting interviews to Commissioner or other SBS staff and site visits. Respond to social media comments also, when necessary   Planning &amp; Coordinating Agency Press Events: Work with staff and MayorÃ¢Â€Â™s Press Office to determine and plan Mayoral and non-Mayoral events; invite elected officials and community leaders; coordinate logistics   Relationship Building with Media: Build relationships with new and existing SBS press contacts, continuously grow press list and identify new media outlets and reporters to cover our stories.   Keeping Abreast of Local News and Flagging Coverage When Necessary: Work with the Assistant Press Secretary to ensure all daily and local newspapers are scanned on a daily basis to identify stories relating directly to the Agency and relevant policy areas, as well as stories that generate new ideas and creativity; share relevant coverage across the agency.</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</si>
  <si>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</si>
  <si>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Preferred Skills:  Ã¢Â€Â¢ Outstanding communication and writing skills  Ã¢Â€Â¢ Excellent judgment   Ã¢Â€Â¢ Experience working with the press Ã¢Â€Â¢ Outstanding attention to detail and the ability to juggle priorities and bring closure to work under tight deadlines Ã¢Â€Â¢ Ability to exhibit professional demeanor in fast paced and high-pressure work environment Ã¢Â€Â¢ Ability to prioritize and manage a wide array of projects to completion Ã¢Â€Â¢ Reliable, conscientious and always a team player Ã¢Â€Â¢ Prior government experience a plus</t>
  </si>
  <si>
    <t>How to Apply:  City Employees:  Apply through Employee Self Service (ESS) at www.nyc.gov/ess search for Job ID: #574771   Current SBS Employees: Please email your resume and cover letter including the following subject line:  EXECUTIVE/Press Secretary and send to HRHelp2@sbs.nyc.gov  All Other Applicants: Go to www.nyc.gov/jobs search for Job ID: # 574771   Salary: $80,000-95,000  Note: We appreciate the interest and thank all applicants who apply, but only those candidates under consideration will be contacted.   If you are unable to apply via NYC Jobs or ESS, you can email your cover letter and resume to careers@sbs.nyc.gov with the following in the subject line: EXECUTIVE/Press Secretary.   If you do not have access to email, mail your cover letter &amp; resume to:  NYC Department of Small Business Services  Human Resources Unit  1 Liberty Plaza, 11th Floor New York, New York 10038</t>
  </si>
  <si>
    <t>Environmental Compliance Specialist</t>
  </si>
  <si>
    <t>ENVIRON HEALTH/SAFETY - BWSO</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</si>
  <si>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New York City Department of Environmental ProtectionÃ¢Â€Â™s (DEP) Bureau of Water and Sewer Operations is seeking an experienced Environmental Compliance professional for an opening in the Environmental Health and Safety Division. The selected candidate will assist with the coordination of bureau programs covering the management of regulated wastes, bulk storage tanks and emergency spill response and remediation. The selected candidate will conduct research and investigations to ensure BWSO facilities are in compliance with applicable in environmental regulations. This will include ensuring compliance with regulatory permits and managing hazardous waste shipments. The selected candidate will develop and manage environmental sampling programs by establishing criteria for the analysis of sample data.  Collection and reporting on results of environmental samples for permits and waste compliance will be responsibility of selected candidate. Candidate will also be responsible for the management of environmental contracts, which includes the development of specifications, preparing reports on projects, conducting research and preparing payments.   With wide latitude for the exercise of independent judgement and initiative, the selected candidate will supervise contractors conducting regulated waste management and emergency spill response for the Bureau. The selected candidate will supervise subordinate staff conducting environmental investigations, sampling and waste management.   The selected candidate will participate in the development of bureau environmental policies and training programs. This includes conducting trainings on key regulatory requirements.   The position will require fieldwork at various locations across the city. This position will require the candidate to interact with field personnel, intra-agency personnel, and regulatory agencies. Excellent communication and organization skills are needed.</t>
  </si>
  <si>
    <t>A masterÃ¢Â€Â™s degree from an accredited college/university in environmental or related engineering or science discipline, a minimum of 2 years directly relevant experience and the ability to obtain 40-hour HAZWOPER certification. Experience with City procurement or contract development is preferred. Candidate should have a working knowledge of MS-Office software, particularly Excel and/or Access. A valid New York State Motor Vehicle Driver License is required. The preferred candidate must be knowledgeable in one or more areas of environmental laws and regulations, such as Federal RCRA, CERCLA/SARA, TSCA, Clean Water Act and SPCC regulations; NYS SPDES, PBS and CBS regulations; and/or NYSDEC requirements for regulated waste management, bulk storage management, and environmental site investigations and remediation.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</si>
  <si>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information about DEP, visit www.nyc.gov/dep</t>
  </si>
  <si>
    <t>Direct Care Worker</t>
  </si>
  <si>
    <t>CONGREG CARE SPEC-ACS(35 HR WK</t>
  </si>
  <si>
    <t>5245A</t>
  </si>
  <si>
    <t>Children's Center</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</si>
  <si>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Office of Pre-Placement Services is responsible for providing safe and nurturing environment, for children and youth between the ages of 0-21 years of age. The Office of Pre-placement Services is a 24 hour a day 7 day program which is dedicated to ensuring that the childrenÃ¢Â€Â™s, social, emotional, medical, educational and mental health needs are being met. The congregate Care Specialist is responsible for overseeing children and youth placed in the ChildrenÃ¢Â€Â™s Center, city congregate care facilities and related functional areas of ACS and for providing administrative support. All work is performed in accordance with agency policies, procedures and within required deadlines.   Under direct supervision, the selected candidate will be responsible for, but not limited to:  Ã¢Â€Â¢ Oversee the care, development and guidance of dependent, neglected, traumatized and emotionally disturbed children at the ChildrenÃ¢Â€Â™s Center. Ã¢Â€Â¢ Welcome children entering the ChildrenÃ¢Â€Â™s Center upon entry and admission. Ã¢Â€Â¢ Escorts and/or transports youths to and from appointments, school, activities and court appearances; may drive a motor vehicle. Ã¢Â€Â¢ Participate and assists in planning group and individual activities. Ã¢Â€Â¢ Monitors and supervises children in assigned areas and completion of chores. Ã¢Â€Â¢ Assists youths in personal hygiene when necessary. Ã¢Â€Â¢ Conducts contraband searches and inspections of childrenÃ¢Â€Â™s property upon entering the ChildrenÃ¢Â€Â™s Center and upon administrative request, in accordance with appropriate procedures and laws. Ã¢Â€Â¢ Observe changes in behavior and reports aberrations. Ã¢Â€Â¢ Communicate with and directs inquiries to other members of the inter-disciplinary team to provide comprehensive care for all children and youths. Ã¢Â€Â¢ Answers phones, provides requested information or directs inquiries to appropriate staff. Ã¢Â€Â¢ Participate in regular team meetings and in quality control initiatives in case conferences. Ã¢Â€Â¢ Establish and maintains schedules for bathing, laundry and ironing. Ã¢Â€Â¢ Assists with clothing purchases and maintains clothing inventory. Ã¢Â€Â¢ Assists with homework. Ã¢Â€Â¢ Prepare meals, when necessary. Ã¢Â€Â¢ Shops for clothing, supplies and materials as necessary. Ã¢Â€Â¢ Communicate to the supervisor all issues in a timely manner. Ã¢Â€Â¢ Follow medical and mental health protocols, including dispensing medication as directed. Ã¢Â€Â¢ Ensures adherence to daily routines and schedules. Ã¢Â€Â¢ Maintain activity and incident logs and makes computer entries. Ã¢Â€Â¢ Prepare ad hoc reports, including behavioral assessments and incident reports, in a timely manner. Ã¢Â€Â¢ Adheres to fire drills and follows evacuation procedures to promote the safety and well- being of children and others. Ã¢Â€Â¢ Maintains the facility in a clean, safe and orderly fashion; ensures repairs and installations are requested and completed. Ã¢Â€Â¢ Conducts regular room checks and common area searches in order to maintain a contraband free and safe environment. Ã¢Â€Â¢ Utilize best efforts to address a childÃ¢Â€Â™s acute physical behavior by incorporating preventive and de-escalation techniques.  Ã¢Â€Â¢ Successful completion of mandatory training in certifications including First Aid and Crisis Management.</t>
  </si>
  <si>
    <t>A four-year high school diploma or its educational equivalent and either  1. Two years of satisfactory experience working with children or youths in a congregate residential institution or non-secure detention facility, or 2. An Associate degree or 60 semester credits from an accredited college, including 12 semester credits in psychology, sociology, social work, human services, criminal justice, education, nursing or cultural anthropology</t>
  </si>
  <si>
    <t>The preferred candidate must be willing to work with children and youth from 18-21 years of age.</t>
  </si>
  <si>
    <t>APPLICATIONS MUST BE SUBMITTED ELECTRONICALLY USING ONE OF THE OPTIONS BELOW:  For current city employees, go to Employee Self Service (ESS), Recruiting Activities, Careers and search for Job ID#547897.   For all other applicants go to www.nyc.gov/careers and search for Job ID#547897. Click on the Apply button.   If you do not have access to a computer, most public libraries have computers available for use.   Only candidates selected for an interview will be contacted</t>
  </si>
  <si>
    <t>2023-BIT-003-Records and Archives Management</t>
  </si>
  <si>
    <t>420 East 38Th St.</t>
  </si>
  <si>
    <t>Records and Archive Management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</si>
  <si>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Records and Archives Management unit  (RAM) supports DEP in managing the agencyÃ¢Â€Â™s records and information, and collects, organizes, protects, and provides access to records having long-term business and historical value to DEP and the City of New York. It is a valuable resource for information about DEP including the work of its predecessor agencies dating back to the 19th century. Our digitization and processing projects improve access to information and facilitate the planning of billion-dollar capital construction and rehabilitation projects including the Delaware Aqueduct Bypass Tunnel, Kensico-Eastview Connection, and Ashokan Century Program, as well as land use activities, facilities maintenance, and other operations.  Selected candidates will work with the Records and Archives Management team to survey, process, and/or digitize records including engineering drawings and photographs related to the New York City water supply system. Projects will focus on improving access to records in high demand for research to support agency activities. Internships will provide experience with digitization, metadata creation, digital asset management, project planning, and quality control. Other responsibilities may include conducting research in support of user requests and creating social media content. This internship is an opportunity to work with vitally important archives and gain real-world knowledge of managing records that support local government.</t>
  </si>
  <si>
    <t>- Student must currently be enrolled at a college/university at the graduate level pursuing a degree in information and library science, archival studies, history, or a related field. - Strong writing skills; effective interpersonal skills - Student must have at least a 2.5 GPA (on a 4.0 scale)  - Familiarity and/or experience with software and hardware - Leadership skills; self-motivation; and ability to work well with minimal supervision.   Selection Criteria:  - Interest in New York City history, government records, or civil engineering  - Strong communication skills - Detail-oriented with excellent organizational skills - Self-motivated and able to work well following a written project plan with minimal supervision - Capable of identifying and communicating project issues as they arise - Proficient in Microsoft Office suite of applications, particularly Excel</t>
  </si>
  <si>
    <t>This position is located on the east side of Midtown Manhattan.</t>
  </si>
  <si>
    <t>Senior Energy Manager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</si>
  <si>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Senior Energy Manager and will work under the direction of the Director of the DEP Energy Office.  The selected candidate will act as the Senior Energy Manager for the DEP Office of Energy and Resource Recovery Programs, overseeing the OfficeÃ¢Â€Â™s Project Implementation group, including supervising the two Energy Project Managers. The Senior Energy Manager will work with the Energy Project Managers and staff at the individual bureaus to ensure that all energy projects are delivered on time, on budget, and in accordance with scope. In addition, the Senior Energy Manager will work with the Energy Director to shape the agencyÃ¢Â€Â™s strategy for doing energy project work, especially standalone energy work. Further, the Senior Energy Manager will collaborate with the Energy Director and Project Planning component of the team to develop projects. The position will also ensure that DEP has access to appropriate project implementation mechanisms.  Responsibilities will include but are not limited to:  Ã¢Â€Â¢	Overseeing the Project Implementation component of DEPÃ¢Â€Â™s Energy Team: Supervises the energy project development and delivery work being done by the Energy Project Managers. Leverages experience to mentor and grow the energy skillsets of the Energy Project Managers.   Ã¢Â€Â¢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DEPÃ¢Â€Â™s campus-style facilities. Helps identify opportunities to test cutting-edge energy efficient equipment.  Ã¢Â€Â¢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Ã¢Â€Â¢	Shaping the agencyÃ¢Â€Â™s ongoing strategy for doing energy work: Provides technical inputs to DEPÃ¢Â€Â™s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Ã¢Â€Â¢	Helping ensure DEP has access to appropriate project implementation mechanisms: Helps DEP develop and use new contracting mechanisms for energy work. Works closely with DEPÃ¢Â€Â™s Agency Chief Contracting Officer (Ã¢Â€ÂœACCOÃ¢Â€Â) to leverage emerging procurement resources for energy work, including Pre-Qualified Lists (Ã¢Â€ÂœPQLÃ¢Â€Â), power purchase agreements, public-private partnerships, and concession agreements. In addition, helps create an Energy Task Order Contract to advance larger-scale (or more process-related) projects that fall outside of the scope of existing PQLs.   Ã¢Â€Â¢	Performing necessary project tracking and reporting: Performs overall project delivery tracking and reporting. Provides a senior-level review of project status reports and intervenes at an executive level when projects are not meeting their anticipated scope, schedule, or budget.  Ã¢Â€Â¢	Participate in ad hoc projects as they arise.  Ã¢Â€Â¢	Provide overall support for the DEP Energy OfficeÃ¢Â€Â™s mission.</t>
  </si>
  <si>
    <t>Ã¢Â€Â¢	A bachelorÃ¢Â€Â™s degree in engineering, applied science, or approved equal.  Ã¢Â€Â¢	A masterÃ¢Â€Â™s degree in engineering, applied science, or approved equal.  Ã¢Â€Â¢	15 years of experience in project management in the water/wastewater sector.  Ã¢Â€Â¢	Strong understanding of energy management, water and wastewater systems, and treatment process engineering.  Ã¢Â€Â¢	Experience with both traditional and alternative contract delivery and procurement methods, such as power purchase agreements, concession agreements, and public-private partnerships.  Ã¢Â€Â¢	Experience with the design and construction of energy efficiency retrofit projects in existing buildings, especially diverse buildings varying in age, size, and use.   Ã¢Â€Â¢	Strong technical project management skills, including project planning, scope development, design and construction management, and project close-out.  Ã¢Â€Â¢	Ability to direct the work of technical consultants and effectively communicate with technical staff.  Ã¢Â€Â¢	Ability to effectively communicate with non-technical stakeholders, including the public, about projects.   Ã¢Â€Â¢	Certified Energy Manager (CEM); Certified Energy Auditor (CEA); Certified Building Commissioning Professional (CBCP) or Existing Building Commissioning Professional (EBCP); Building Operator Certification Ã¢Â€Â“ Level 1; and/or LEED AP credentials.  Ã¢Â€Â¢	Professional Engineer license.  Ã¢Â€Â¢	Strong written and verbal communication skills  Ã¢Â€Â¢	Commitment to customer service and demonstrated ability to effectively manage simultaneous projects.</t>
  </si>
  <si>
    <t>Staff Analyst II</t>
  </si>
  <si>
    <t>***IMPORTANT NOTE: Only those currently serving as permanent or probable permanent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BureauÃ¢Â€Â™s Project staff, Consultants, the Agency Contract Accounting, and Engineering Audit offices to ensure conformity to invoice requirements. 5.	Assist the Unit Lead and Section Chief with preparation of requested ad hoc reports as related to procurement and administration tasks. 6.	Preferred but not mandatory working experience of FMS and PASSPort.</t>
  </si>
  <si>
    <t>1.	Experience with Excel &amp; MS Word, Financial Management System (FMS), PACT, PASSPort 2.	Ability to write, review and edit report. 3.	Ability to perform arithmetic calculations. 4.	Ability to collect and analyze data on spreadsheets.</t>
  </si>
  <si>
    <t>Hours/Shift: 35 hours per week/ 5 day</t>
  </si>
  <si>
    <t>Summer Sports Experience Coach</t>
  </si>
  <si>
    <t>RECREATION SUPERVISOR</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</si>
  <si>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Public Programs, a division of NYC Parks, will operate a 'Summer Sports Experience' program at 5 locations. NYC Parks Summer Sports Experience will offer children ages 6 Ã¢Â€Â“ 13 opportunities to participate in sports, fitness, and outdoor adventure within the Parks. During this fun-filled summer program, children will learn to play multiple sports including, but not limited, to Football, Basketball, Softball, Soccer, Ultimate Frisbee, and Volleyball.   MAJOR RESPONSIBILITIES  Ã¢Â€Â¢	Organize and implement group or team games, tournaments, multi-game events and other formal competitive activities.  Ã¢Â€Â¢	Develop various curricula to meet facility needs, facilitate skill development among participants/staff and evaluate outcomes and objectives during and after program implementation.  Ã¢Â€Â¢	Document and report accurate records of attendance, incidents, and injuries.  Ã¢Â€Â¢	Maintain the health and safety of children under your supervision.  Ã¢Â€Â¢	Ensure proper health and safety standards of areas utilized by children.  Ã¢Â€Â¢	Inspect play areas and report evidence of unsafe or hazardous conditions and remove children from such areas.  Ã¢Â€Â¢	Cordon off or remove hazardous equipment before allowing children to resume activities.  Ã¢Â€Â¢	Uphold discipline and prevent disturbances within the recreational area.</t>
  </si>
  <si>
    <t>1. A baccalaureate degree from an accredited college, and two years of satisfactory, full-time experience in recreation leadership; or  2. Education and/or experience equivalent to 1 above.</t>
  </si>
  <si>
    <t>1.	Experience in coaching, and or playing multiple sports, and comfortable teaching skills to youth participants. 2.	Excellent communication and organizational skills. 3.	Experience coaching, sports, and fitness.   4.	CPR/First Aid certification.</t>
  </si>
  <si>
    <t>Fees: Hired candidates will be subject to a processing fee of $68.00. Hired candidates who are not currently employed by the City will be subject to an $88.25 background check fee.  MOVEMENT IN THE FACE OF CIVIL SERVICE LISTS IS PROHIBITED UNDER CIVIL SERVICE LAW.  References will be required upon request. Only candidates selected for an interview will be contacted.  nyc.gov/parks  Duration: 6 Months, Starting April 15, 2023</t>
  </si>
  <si>
    <t>Please submit cover letter &amp; resume   1)	Go to www.nyc.gov/careers/search 2)	Search for Job ID# 577147</t>
  </si>
  <si>
    <t>PRINCIPAL ASSISTANT TO DEPUTY COMMISSIONER</t>
  </si>
  <si>
    <t>Off Of ChildÃ‚Â  Enforc-NM</t>
  </si>
  <si>
    <t>Under general direction of the Deputy Commissioner of OCSS Program Operations with wide latitude for independent initiative, judgment, and decision-making the Principal Assistant to the Deputy Commissioner of Program Operations will provide support to OCSS leadership including the Deputy CommissionerÃ¢Â€Â™s direct reports, namely the Assistant Deputy Commissioners of the: Borough Offices &amp; Court Services, Fiscal Operations, and the Management, Analysis, Quality and Data.  S/he is responsible for managing and executing a wide range of administrative and executive support-related tasks. S/he serves as point of contact for internal and external managers, stakeholders, and community representatives on matters pertaining to the Executive Office and assists with special projects. The projects range from coordinating special events to overseeing collaborative efforts with other program areas, other agencies or community-based organizations.   The Office of Child Support Services (OCSS) is seeking one (1) Principle Administrative Associate III to function as a Principal Assistant to Deputy Commissioner.  The Principal Assistant to the Deputy Commissioner will:  Ã¢Â€Â¢ Provide direct support to the Deputy Commissioner of Program Operations and his/her direct reports;  Borough Offices &amp; Court Services, Fiscal Operations and Management, Analysis, Quality and Data  and assists the Executive Deputy Commissioner (EDC) when needed. Book conference rooms for staff and managers and enters visitors into the building visitorÃ¢Â€Â™s portal to attend the meetings.   Ã¢Â€Â¢ Coordinate and schedule conference calls for both internal and external city agencies,  the State and other community partners. Assist with arranging, coordinating and implementing events.  Flag important emails from the HRA AdministratorÃ¢Â€Â™s or CommissionerÃ¢Â€Â™s office. Prioritize and  follows-up on incoming correspondence, phone calls, and/or email of sensitive or confidential nature to  determine the most effective and appropriate action, referral or response.  							    Ã¢Â€Â¢ Work with administrative staff in other areas of the agency when additional assistance is needed.  Supervise professional temporary staff proving clerical assistance in the executive office. Review,  categorize and store executive letters, reports, memos and articles and uploads a copy of them in the  Virtual File Cabinet. Ensure paper files are organized and easily accessible. Prepare memos and letters  for internal and external audiences. 										     Ã¢Â€Â¢ Prepare paperwork related to travel, i.e., memos requesting approval for out-of-town travel and  advance funding for executives. Assist in the coordination of travel for those who attend meetings out of  state. Prepare expense reports when travel is completed. Work with appropriate DSS areas to secure  travel approvals, advance funding, and reimbursement. 					   		      Ã¢Â€Â¢ Plan and organize meetings about new programs with community partners and other city and state  agencies by preparing agendas and taking minutes for the Deputy Commissioner.</t>
  </si>
  <si>
    <t>Ã¢Â€Â¢ Excellent verbal and written communication skills  Ã¢Â€Â¢ Ability to multi-task and remain calm under pressure   Ã¢Â€Â¢ Excellent organizational and problem-solving abilities  Ã¢Â€Â¢ Experience with event planning   Ã¢Â€Â¢ Ability to conduct research  Ã¢Â€Â¢ Proficient computer skills Ã¢Â€Â“ Microsoft suite applications (Excel, Word, Outlook ) Ã¢Â€Â¢ Strong interpersonal skills and the ability to work with a wide range of individuals in a diverse  work environment</t>
  </si>
  <si>
    <t>APPLICANTS MUST BE PERMANENT IN THE PRINCIPAL ADMINISTRATIVE ASSOCIATE CIVIL SERVICE TITLE.  Click APPLY NOW Button.</t>
  </si>
  <si>
    <t>9am Ã¢Â€Â“ 5pm Flexible/Monday thru Friday</t>
  </si>
  <si>
    <t>150 Greenwich Street 40th Fl. NY 10007</t>
  </si>
  <si>
    <t>Associate Project Manager I - 2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</si>
  <si>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(2) Associate Project Manager I within the Water Treatment Operations North Division, Water Treatment Operations Directorate located in Valhalla, New York.   Under supervision, of the Engineering Supervisor, the Associate Project Manager IÃ¢Â€Â™s will be responsible for managing the implementation of one or more capital projects through the scope, design, and construction phases. They will perform supervisory work over a large group of capital project management employees, or directly oversees very large, complex projects which are of the highest priority for the directorate. This work includes management of all phases of service contracts to support operations and maintenance of BWS facilities. the Associate Project Manager IÃ¢Â€Â™s may supervise a team consisting of professionals, assistants, and interns responsible for administering service contracts for the maintenance of buildings and equipment under the jurisdiction of Water Treatment Operations. Specific duties include:  Ã¢Â€Â¢ Maintaining a management information system to provide data for the planning and control for project development.  Ã¢Â€Â¢ Establishing project time and cost schedules.  Ã¢Â€Â¢ Determining and coordinating the activities required between the persons, agencies and departments responsible for project completion.  Ã¢Â€Â¢ Reviewing all schedules, reports and orders prepared by consultants, contractors and agencies to assure conformance with project completion dates.  Ã¢Â€Â¢ Checking work performance and prepares management reports which stress significant problems.  Ã¢Â€Â¢ Resolving problems that arise in meeting schedules and costs.  Ã¢Â€Â¢ Meeting with City agencies, contractors and citizen groups.  Ã¢Â€Â¢ Advising and making recommendations to client agencies in formulating project needs, options, and consequences, assuring that functional requirements are adequately articulated and that proposed projects fulfill these requirements.   Ã¢Â€Â¢ Assisting client agencies in developing scope of project, drawing upon own agency's technical resources to develop conceptual estimates and schedules.  Ã¢Â€Â¢ Overseeing the consultant selection and contracting process, and manages these contracts, or retains in-house design and construction management staff.  Ã¢Â€Â¢ With the client agency, conducting a post-occupancy evaluation of facilities.  Ã¢Â€Â¢ Supervising subordinate employees.  Ã¢Â€Â¢ In the temporary absence of immediate supervisor, may assume the duties of that position.  Ã¢Â€Â¢ May occasionally perform duties of subordinates.   Technical Competencies:  Ã¢Â€Â¢ Knowledge in trades (mechanical, plumbing, electric, etcÃ¢Â€Â¦) and construction means and methods   Ã¢Â€Â¢ Versed in NYC and NYS building code  Ã¢Â€Â¢ Mechanically inclined   Ã¢Â€Â¢ Understands financial planning and forecasting  Ã¢Â€Â¢ Good recordkeeping  Ã¢Â€Â¢ Detailed attention to scheduling   Non-Technical Competencies:  Ã¢Â€Â¢ Conscientious  Ã¢Â€Â¢ Information sharing  Ã¢Â€Â¢ Critical and analytical thinking   Standards: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</si>
  <si>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Knowledge of Microsoft Office Suite including Word, Excel, Outlook, PowerPoint and Project  Ã¢Â€Â¢ Critical thinking and effective independent data analysis skills  Ã¢Â€Â¢ Excellent oral and written communication skills  Ã¢Â€Â¢ An understanding of project management principals   Ã¢Â€Â¢ An understanding of drinking water treatment processes and technology  Ã¢Â€Â¢ Ability to work in high volume environment  Ã¢Â€Â¢ Ability to traverse active construction sites and operational facilities (including walking on uneven terrain)  Ã¢Â€Â¢ Ability to perform outdoor job duties year round  Ã¢Â€Â¢ Ability to enter confined spaces or utilize scaffolding, ladders, or other means to access job</t>
  </si>
  <si>
    <t>IT Product Owner</t>
  </si>
  <si>
    <t>The New York City Taxi and Limousine Commission (TLC) is the nationÃ¢Â€Â™s largest for-hire transportation agency, licensing and regulating the CityÃ¢Â€Â™s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 Product Owner to join the Product Team who will help the agency achieve its goals through research and analysis for IT initiatives and projects that address complex business needs.  Reporting to the Chief Product Officer, the Product Owner will work closely in partnership with TLC divisions to understand and document requirements for IT requests, help prioritize the request backlog, and clearly communicate with IT teams, business stakeholders, and executive management throughout the implementation lifecycle.  The successful candidate is an analytical leader who thrives in a highly collaborative workplace and actively engages with teams throughout the software development lifecycle. S/he will be smart, self-motivated, detailed, and comfortable working in a fast-paced and continuously changing environment. This role requires a strong technical background.  Responsibilities: Ã¢Â€Â¢	Evaluate requests from stakeholders for enhancements and projects, perform research and analysis to understand the request and potential impacts Ã¢Â€Â¢	Meet with business stakeholders as needed to understand and document requirements for IT enhancements and projects, including but not limited to security projects and enhancements. Ã¢Â€Â¢	Assist stakeholders in managing and prioritizing their product backlogs. Provide expertise on advantages and disadvantages of prioritizing one request over another and help build consensus among various stakeholder groups. Ã¢Â€Â¢	Assist IT teams in developing innovative technology solutions that address business needs Ã¢Â€Â¢	Communicate clearly and frequently with IT teams, business stakeholders, project sponsors, clients, external vendors, and executives on the status of requests Ã¢Â€Â¢	Monitor progress of IT initiatives, including but not limited to cyber security projects and enhancements, and regularly communicate status to stakeholders Actively participate in IT projects and sprints to articulate business requirements and clarify business needs. Solicit feedback from stakeholders as needed to facilitate project or enhancement implementation. Ã¢Â€Â¢	Coordinate with stakeholders to ensure user acceptance testing (UAT) is performed.</t>
  </si>
  <si>
    <t>1. A baccalaureate degree from an accredited college and four years of satisfactory full-time experience related to the area(s) required by the particular position; or,  2. Education and/or experience which is equivalent to  1 above.</t>
  </si>
  <si>
    <t>The preferred candidate should possess the following:  Ã¢Â€Â¢	4+ years of business analysis and/or project management experience on information technology projects, including but not limited to software, network, security, and/or information systems projects. Ã¢Â€Â¢	Experience documenting business requirements, user stories, and acceptance criteria Ã¢Â€Â¢	Excellent interpersonal skills including, collaborating, team building, facilitation skills, negotiation skills, and conflict resolution skills Ã¢Â€Â¢	Exceptionally curious and detail-oriented; able to analyze requirements and think outside the box to develop innovative solutions to meet business needs Ã¢Â€Â¢	Strong analytical, planning, and organizational skills Ã¢Â€Â¢	Excellent oral and written communication skills when interacting with both business and IT individuals at all levels Ã¢Â€Â¢	Knowledge of Agile principles and values and experience participating in or leading agile/scrum projects Ã¢Â€Â¢	Proficiency in Microsoft Office (Project, Excel, PowerPoint, and Word), SharePoint Ã¢Â€Â¢	Professional/Certified Scrum Master or Certified Scrum Product Owner certification desired Ã¢Â€Â¢	Understanding of cyber security concepts, processes, and strategies a plus Ã¢Â€Â¢	Knowledge of TLC operations and processes preferred</t>
  </si>
  <si>
    <t>Data Analyst - Housing Unit, Bureau of Hepatitis, HIV, and STI</t>
  </si>
  <si>
    <t>Constituent Services &amp; Community Programs Health Policy, Research &amp; Analysis</t>
  </si>
  <si>
    <t>Dis-Div. Mgmt. &amp; Sys Coord</t>
  </si>
  <si>
    <t>*** AMENDED DUTIES - 11/15/2022  The New York City Department of Health and Mental Hygiene (NYC DOHMH)Ã¢Â€Â™s Bureau of Hepatitis, HIV, and Sexually Transmitted Infections (BHHS) oversees the CityÃ¢Â€Â™s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BHHSÃ¢Â€Â™s HIV Care and Treatment Program (CTP) is the Recipient of the Ryan White HIV/AIDS Program (RWHAP) Part A grant, and of funding under the Housing Opportunities for Persons with AIDS (HOPWA) grant and under New YorkÃ¢Â€Â™s Ending the Epidemic Initiative. The CTP consists of five units: 1) Grants Management, 2) Program Planning, 3) Quality Management and Program Implementation, 4) Housing Services, and 5) Research and Evaluation. The HIV Care and Treatment Program seeks a Data Analyst (Civil Service Title: City Research Scientist I) in the Research and Evaluation Unit to contribute to process and outcome evaluation and reporting for critical safety-net services funded under the federal Ryan White Part A and HOPWA grants, and to assist on other projects and initiatives as needed. This opening offers a rare opportunity to join a stellar team of analysts in advancing health practice, policy and science through the effective use and communication of data.  DUTIES WILL INCLUDE, BUT NOT BE LIMITED TO:  Ã¢Â€Â¢	Participate in core unit activities, including cleaning, managing, matching, analyzing, and displaying data, and responding to ad-hoc requests, using analytic software packages (SAS or R).  Ã¢Â€Â¢	Prepare actionable reports and dashboards to help program staff monitor contracts and client outcomes.  Ã¢Â€Â¢	Contribute to data systems specifications, documentation, testing, data collection tools, and/or user support.  Ã¢Â€Â¢	Support data-driven quality management and standardized, federally and state-compliant HIV services reporting.  Ã¢Â€Â¢	Contribute to every stage of the research and evaluation process, from conceptualization to public dissemination.  Ã¢Â€Â¢	Support public health responses to emergencies such as COVID-19.</t>
  </si>
  <si>
    <t>Ã¢Â€Â¢	Strong analytical, organizational and communication skills.  Ã¢Â€Â¢	Knowledge of SAS or R (programming, analysis, and data visualization), as well as Excel, PowerPoint and other MS Office software.  Ã¢Â€Â¢	An appreciation for data quality and program quality management,  Ã¢Â€Â¢	Ability to work effectively with a diverse staff of scientists, IT specialists, planners, clinicians, program managers and   service providers within the DOHMH and at external agencies, as well as clients/consumers who participate in community planning and research review processes.  Ã¢Â€Â¢	Capacity to juggle tasks on multiple projects, maintain productivity under pressure, and function effectively both independently and as part of a team.  Ã¢Â€Â¢	Effective translation of complex scientific information into plain language for use with various audiences.</t>
  </si>
  <si>
    <t>Apply online with a cover letter to https://a127-jobs.nyc.gov/.  In the Job ID search bar, enter: job ID number #  560480.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</si>
  <si>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Specialist - Housing Services, Bureau of Mental Health</t>
  </si>
  <si>
    <t>Mental Health</t>
  </si>
  <si>
    <t>AMENDED 12/29/22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 MUST BE ALREADY PERMANENT IN THE SPECIAL CONSULTANT (MENTAL HEALTH STANDARDS AND SERVICES) TITLE OR THOSE WHO ARE REACHED ON THE CIVIL SERVICE LIST ARE ELIGIBLE TO APPLY.   The Bureau of Mental HealthÃ¢Â€Â™s mission is to improve mental health and wellness for people in New York City, and to eliminate racial and other long-standing societal disparities by providing services, resources, and opportunities to providers that are grounded in accurate, data-driven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Housing Services is responsible for developing new supportive housing opportunities and monitoring service delivery at more than 200 scattered site and single site supportive housing dwellings.  Supportive Housing programs serve individuals and families coming from chronic homelessness who have a mental illness and or a substance use disorder.   In addition, the Office of Housing Services promotes the development of regulatory, legislative and systemic enhancements to supportive housing within the context of the larger NYC mental health delivery system and homeless services system.  The Program Specialist responsibilities include:   -	Manage oversight of programs in assigned portfolio and provide coverage as needed.  -	Conduct ongoing site visits to assess and review the quality of program services and provide technical assistance. This includes observation and assessment in person, by telephone and in writing of a programÃ¢Â€Â™s quality, effectiveness and outcomes to inform both policy and programmatic decisions.   -	Address and respond to questions, concerns and complaints from agencies, programs, consumers and the public.  -	Review and discuss programmatic audits and fiscal issues as necessary.  -	Refer, provide and/or coordinate meetings and trainings to address program needs.  -	Review and negotiate program budget for optimal program performance.  -	Develop, evaluate and revise scopes of service for programs to ensure alignment with Bureau expectations and goals including recovery-orientation, competency in serving individuals with co-occurring disorders, and alignment with relevant State and Federal standards and statutes.  -	Assist in the negotiation of contracts or MOUs between the Department, public and voluntary agencies.  -	Act as liaison to government and interagency committees and represent DOHMH professionally at meetings, conferences and workgroups. -	Draft reports and correspondence on behalf of the Office and assist with the preparation of reports on agency functioning and service delivery as requested.  -	Undertake and /or participate in special projects to evaluate and improve the quality of services, operations and needs of the public.  -	Develop and implement surveys, questionnaires or other surveillance methods, identify potential data sources, and analyze new and existing data sets to inform program planning and evaluation activities.   -	Conduct proposal review and evaluation.</t>
  </si>
  <si>
    <t>He/she will possess exceptional written and verbal communication skills, strong analytical and problem- solving skills and the ability to manage competing priorities and track progress to adhere to set timelines.  Will have experience as a provider of services to homeless or formerly homeless person and persons with a serious mental illness and/or a substance use disorder Will have experience working with young adults who have had episodes of homelessness. Strong computer and data management skills, including software such as Microsoft Excel and Word and Power Point.    Minimum Qual Requirements    A baccalaureate degree from an accredited college or university, and either:  1. A Master's degree in Social Work from an accredited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</si>
  <si>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</si>
  <si>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560555.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</si>
  <si>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Homicide Assistant District Attorney</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</si>
  <si>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experienced trial attorneys to join the Homicide Bureau. Prosecutors with a minimum of seven years and five felony jury trials will be considered. Reporting to the Chief of Homicide, with latitude for independent judgment, Homicide ADAs handle complex and sensitive cases from investigation through trial.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a high-volume caseload efficiently and effectively  All other duties as assigned</t>
  </si>
  <si>
    <t>Juris Doctor degree required  Minimum of 7 years of criminal trial experience  Minimum of 5 felony jury trials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</si>
  <si>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New York State Residency is REQUIRED on first day of employment.</t>
  </si>
  <si>
    <t>Administrative Contract Specialist, M-I</t>
  </si>
  <si>
    <t>ADMIN CONTRACT SPECIALIST (PYR</t>
  </si>
  <si>
    <t>Deputy Comm Mgt &amp; Budget Civ</t>
  </si>
  <si>
    <t>Under the direction of the Executive Director, Grants and Budget Division, with latitude for independent judgment, initiative and decision-making, the Administrative Contract Specialist will be responsible for reviewing the revenue bills and progress reports submitted to the grantors and ensure that grant funds comply with all the federal/state/local regulations and guidelines; liaison with  the NYPD Risk Management Bureau/Audit Management Unit, the NYC Auditing Office and other external auditing agencies; assists the Executive Director of Grants and Budget Division in monitoring and tracking approximately $600 million in grant funding, and assist with special grant-funded projects.</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</si>
  <si>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</si>
  <si>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This position will require accounting or auditing degrees and knowledge of the federal/state/local rules governing fiscal and programmatic reporting.  Excellent writing, technical, and communication skills are required.</t>
  </si>
  <si>
    <t>Please submit your resume and cover letter.</t>
  </si>
  <si>
    <t>Shift depends on the command</t>
  </si>
  <si>
    <t>Grants and Budget Division</t>
  </si>
  <si>
    <t>PLASTERER</t>
  </si>
  <si>
    <t>Bronx Floating Staff</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</si>
  <si>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#8 which includes: Butler, Claremont, Gun Hill and Highbridge.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</si>
  <si>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plastererÃ¢Â€Â™s apprentice, or training of a relevant nature acquired in a technical school or trade school or vocational high school approved by a StateÃ¢Â€Â™s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</si>
  <si>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</si>
  <si>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Strategy and Outreach Associate, Cannabis NYC</t>
  </si>
  <si>
    <t>The Department of Small Business Services (SBS) helps unlock economic potential and create economic security for all New Yorkers by connecting New Yorkers to good jobs, creating stronger businesses, and building a fairer economy in neighborhoods across the five boroughs.  The New York City Department of Small Business Services seeks a supportive and entrepreneurial strategic leader to join the newly formed Cannabis NYC initiative as Strategy and Outreach Associate.   The Strategy and Outreach Associate will support the Founding Director in implementing overall Cannabis NYC strategy, largely focusing on business services programming, public education outreach and strategic marketing. They will help manage Cannabis NYCÃ¢Â€Â™s overall outreach strategy to support aspiring entrepreneurs in the emerging cannabis industry with a goal of ensuring equity of opportunity across the sector. The Strategy and Outreach Associate will lead coordination across SBS divisions and NY StateÃ¢Â€Â™s Office of Cannabis Management to deliver curated Cannabis NYC programming and services in a culturally relevant and linguistically competent manner.   The qualified candidate will be detail-oriented, excel in verbal and written communication, and thrive in a fast-paced, dynamic work environment.   Primary responsibilities will include but are not limited to:  Ã¢Â€Â¢	Support the equitable execution of Cannabis NYCÃ¢Â€Â™s five-borough marketing, outreach and engagement strategy with a focus on informing and educating industry entrants about the cannabis industry and available services through SBS; Ã¢Â€Â¢	Manage Cannabis NYC marketing, outreach and engagement coordination, working closely with the Founding Director and the agencyÃ¢Â€Â™s Communications, Intergovernmental, and Outreach teams, among others; Ã¢Â€Â¢	Facilitate and synchronize consistent and compelling messaging, including coordinating across SBS divisions to communicate services provided to the emerging cannabis industry via Cannabis NYC; Ã¢Â€Â¢	Build and maintain strategic relationships and partnerships with external community stakeholders, including creating and managing a database of community-based organizations, business support groups, industry associations, etc; Ã¢Â€Â¢	Plan, manage, and staff large-scale external events, workshops, information sessions, roundtables, webinars, site visits, and other events; Ã¢Â€Â¢	Accurately track identified key performance indicators and report regularly on Cannabis NYC marketing and outreach efforts; Ã¢Â€Â¢	Develop and manage workplans, including tools to coordinate across SBS divisions to ensure delivery of Cannabis NYC services and programming in a culturally relevant and linguistically competent manner; Ã¢Â€Â¢	Represent Cannabis NYC at public-facing meetings and events; and, Ã¢Â€Â¢	Perform other duties as needed.</t>
  </si>
  <si>
    <t>Ã¢Â€Â¢	Excellent verbal and written communication and presentation skills Ã¢Â€Â¢	Outstanding interpersonal skills and ability to work in team environment Ã¢Â€Â¢	Proven organizational, project management and time management skills, including the ability to plan, coordinate, implement, and finalize projects according to deadlines and budgets Ã¢Â€Â¢	Strong partnership development experience Ã¢Â€Â¢	Experience in community organizing and/or program administration of services to New York City neighborhoods Ã¢Â€Â¢	Experience working with small businesses, workers, and/or neighborhood stakeholders  Ã¢Â€Â¢	Preference for candidates with demonstrated interest or experience in business services, economic development, workforce development and social justice policy issues.  Ã¢Â€Â¢	Demonstrated discretion and excellent judgment to handle sensitive and confidential matters Ã¢Â€Â¢	Experience using social media and other forms of written communication to market events Ã¢Â€Â¢	Excellent MS Word, Excel, PowerPoint and Outlook skills+ Ã¢Â€Â¢	Proficiency in customer relationship management (CRM) software, as well as Eventbrite, Zoom, Teams, GoToMeeting, and/or WebEx Ã¢Â€Â¢	Language skills, a plus Ã¢Â€Â¢	DriverÃ¢Â€Â™s license, a plus Ã¢Â€Â¢	Experience in vendor management preferred</t>
  </si>
  <si>
    <t>THIS POSITION IS OPEN TO CANDIDATES WHO ARE IN THE ADMINISTRATIVE COMMUNITY RELATIONS SPECIALIST TITLE (OR OTHER COMPARABLE TITLES), THOSE WHO ARE REACHABLE ON THE CIVIL SERVICE LIST AND THOSE IN THE 55-A PROGRAM. PLEASE INDICATE IN YOUR COVER LETTER IF YOU ARE PERMANENT IN THE TITLE OR ARE REACHABLE ON THE CIVIL SERVICE LIST.    City Employees:  Apply through Employee Self Service (ESS) at www.nyc.gov/ess search for Job ID: # 564942   Current SBS Employees: Please email your resume and cover letter including the following subject line:  STRATEGY &amp; OUTREACH ASSOCIATE, CANNABIS NYC and send to HRHelp2@sbs.nyc.gov    All Other Applicants: Go to www.nyc.gov/jobs search for Job ID: # 564942    Salary: $75,000 - $100,000   NOTE: Only those candidates under consideration will be contacted.     If you are unable to apply via NYC Jobs or ESS, you can email your cover letter and resume to careers@sbs.nyc.gov with the following in the subject line: STRATEGY &amp; OUTREACH ASSOCIATE, CANNABIS NYC.     If you do not have access to email, mail your cover letter &amp; resume to:   NYC Department of Small Business Services   Human Resources Unit   1 Liberty Plaza, 11th Floor  New York, New York 10006</t>
  </si>
  <si>
    <t>DIRECTOR, SYSTEMS INTEGRATION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</si>
  <si>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Systems Manager NM-II, to function as the Director of Systems Integration Services, who will:  Ã¢Â€Â¢ Coordinate staff activities; direct staff in the evaluation, selection, installation, and maintenance of    hardware, software, and consulting services in support of the Agency's Server Infrastructure    environments; instruct or demonstrate to staff the proper, efficient usage and/or installation of highly    complex servers and/or related software to increase the overall level of competence; troubleshoot    complex problems and coordinate the repair and maintenance of same.  Ã¢Â€Â¢ Develop technical recommendations for executive management, to ensure the integrity and efficiency    of the infrastructure, and the minimization of loss of time and/or resources; make judicious    recommendation of appropriate acquisitions and upgrades, to ensure the continued viability of the    environment.   Ã¢Â€Â¢ Maintain professional growth and development through continuing education, participation in    professional associations and other activities.  Ã¢Â€Â¢ Maintain high-level liaison with technical and administrative staff of other City and State agencies,    Not-For-Profits, Community Based Organizations, and technical vendor representatives.   Ã¢Â€Â¢ Enforce Agency policies and regulations for the Office of Enterprise Technology, to meet the Agency' s    mission and goals.</t>
  </si>
  <si>
    <t>Ã¢Â€Â¢ Demonstrated ability to manage multiple resources who are working on complex projects and tasks    simultaneously.  Ã¢Â€Â¢ Strong and proven ability to develop, coach and mentor team members.  Ã¢Â€Â¢ Strong collaborative, negotiating, influencing, leadership and decision-making skills.  Ã¢Â€Â¢ Excellent written and verbal communication skills.  Ã¢Â€Â¢ Ability to foster and maintain strong, collaborative working relationships with internal stakeholders,    resources, management, support staff, and third-party vendors; multi-task in a challenging, fast paced,    matrix management organization; make decisions based on a broad range of issues, within and outside    the control of the day to day working environment; provide strategic analysis and consult with senior    leaders; identify, define and execute upon opportunities for improvement and recommend alternative    solutions to process inefficiencies.</t>
  </si>
  <si>
    <t>APPLICANTS MUST BE PERMANENT IN THE COMPUTER SYSTEMS MANAGER CIVIL SERVICE TITLE.  CLICK APPLY NOW BUTTON</t>
  </si>
  <si>
    <t>Staff Nurse (Part-Time)</t>
  </si>
  <si>
    <t>STAFF NURSE</t>
  </si>
  <si>
    <t>Applicant Investigation Unit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</si>
  <si>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Nurse to support the Applicant Investigation Division (AIU). Under executive direction and with latitude to exercise independent judgment, the successful candidate will provide for the timely and efficient evaluation of Correction Officer Candidates fitness for duty and follow up with candidates that have been placed on review by AIU physicians; track candidates medical statuses throughout their investigation period, maintain accurate and confidential medical records; supervise both uniform and non-uniform medical support staff; ensure adequate staffing levels for both in-person and telephone interactions; communicate with both internal and external units regarding a candidates medical status; present pertinent medical information to 'candidates during candidate orientation sessions.  The Staff Nurse will also work for the achievement of the Unit's priorities and goals including but not limited to; compliance with existing departmental policy, ensure effective and efficient operations, and the best use of staff resources; develop and strengthen relationships with both internal and external law enforcement operations to monitor current trends and adopt best practices; ensure adequate accountability metrics are established within the Medical Unit.</t>
  </si>
  <si>
    <t>1. A valid New York State Registered Nurse License.</t>
  </si>
  <si>
    <t>Ã¢Â€Â¢ Possess excellent communications skills, strong analytical, research, problem solving Ã¢Â€Â¢ Possess excellent presentation and writing skills; Ability to communicate highly complex and technical    matters clearly and succinctly Ã¢Â€Â¢ Demonstrated experience and competence in medical evaluation, fitness for duty evaluation, pre    employment medical health assessment and medical testing Ã¢Â€Â¢ Demonstrated experience in supervising staff at varying levels of the organizational chart Ã¢Â€Â¢ Demonstrated ability to prioritize and manage multiple projects simultaneously.</t>
  </si>
  <si>
    <t>For City employees: Go to Employee Self-Service (ESS)  - www.nyc.gov/ess and search for Job ID# 495779 For all other applicants: Go to https://a127-jobs.nyc.gov and search for Job ID# 495779 Submission of a resume is not a guarantee that you will receive an interview. Only candidates under consideration will be contacted.</t>
  </si>
  <si>
    <t>HRSD/EXECUTIVE</t>
  </si>
  <si>
    <t>Only candidates who are permanent in the Principal Administrative Associate title or those who are reachable on the agencyÃ¢Â€Â™s Promotional List (Exam #1507) Open-Competitive List (Exam #1128) may apply. Please indicate a copy of your Notice of Result card or indicate if you are already permanent in the title. If you do not meet the previously mentioned civil service criteria, you will not be considered for an interview.   The NYC Department of Design and Construction, Human Recourses and Staff Development (HRSD) Division seeks an Executive Assistant. The Executive Assistant will provide telephone coverage, schedule meetings, and maintain calendars for the Executive Deputy Commissioner, the Junior Associate Commissioner, and the Assistant Commissioner of Human Resources. In addition, the HRSD Executive Assistant will maintain and distribute the weekly space report, for upcoming New Hires and Separations and will be responsible for the scheduling of offboarding appointments, follow-up with agency partners regarding agency property to be returned and handle the distribution of HR Forms (NPAs, Return of City Property Forms, etc.) to the appropriate agency partners. Additional duties will include updates to the HR Recruitment KPI tracker and generate notifications to the recruitment team once recently separated employees are off payroll to initiate recruitment process and share with Division Heads and Division Administrative Officers (DAOs). The HRSD Executive Assistant will also send out NYCAPS notifications to candidates who were not selected after interviewing. The HRSD Executive Assistant will also handle employment verifications, and complete Public Service Forgiveness Loan (PSFL) Forms, utilizing legacy systems such as PMS, CHRMS, and PRISE for the appropriate data procurement. Additional administrative/clerical duties include the preparation of HR correspondence, including agency mail directed to HRSD, as well as condolence letters for Office of the Commissioner sign-off.</t>
  </si>
  <si>
    <t>Preference will be given to candidates with experience working for senior-level executive in a fast-paced environment. Proficiency in Microsoft Office Suite, especially Excel. The successful candidate must be able to exercise confidentiality, discretion, and professional presentation with excellent written and oral communications skills as well as strong time management skills, including an ability to multi-task and prioritize. Excellent customer service, interpersonal and team skills is a plus.</t>
  </si>
  <si>
    <t>30-30 Thomson Avenue, LIC, NY, 11101</t>
  </si>
  <si>
    <t>Assistant Director of Legislative Affairs</t>
  </si>
  <si>
    <t>Intergovermental Affairs</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</si>
  <si>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DOT is seeking an Assistant Director to work directly under the supervisor of the Director of Legislative Affairs to assist with the City, State and Federal legislative priorities, agenda, and strategies. The selected candidate will work closely with the Mayor's Offices of City, State and Federal Legislative Affairs, the Law Department, internal DOT divisions, and other agencies to develop DOTÃ¢Â€Â™s legislative agenda and priorities and to formulate strategies to advance these priorities. Assist in the development, negotiation and drafting of bills. Analyze, track and respond to local and state legislation affecting the agency. Prepare briefings, legislative memos, hearing testimony, hearing Q&amp;A, and statements for the Commissioner and other senior staff. Represents the Commissioner at meetings concerning policy and operational issues and Department activities. Manage preparation and initial compliance efforts for newly enacted legislation. Track legislatively mandated reporting requirements. Help develop inter-agency policies on transportation issues; and performs related duties.</t>
  </si>
  <si>
    <t>Preference given to candidates who possess the following: an advanced degree in Political Science, Public Administration, or similar previous legislative experience, particularly New York City, New York State, or Federal. Proven ability to work closely with high-ranking elected officials, Community Boards, or other local public and private stakeholders. Demonstrated experience drafting testimony and developing legislative and policy proposals. Candidate must possess strong written and verbal communication skills and attention to detail. Multiple writing samples will be requested.</t>
  </si>
  <si>
    <t>All resumes are to be submitted electronically.  Current City Employees: Please log into Employee Self Service (ESS) at https://hrb.nycaps.nycnet, follow the Careers link and search for Job ID# 568760.  All other applicants: Please go to www.nyc.gov/careers/search and search for Job ID# 568760.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</si>
  <si>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DESIGN PROGRAM MANAGER</t>
  </si>
  <si>
    <t>DESIGN SERVICES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</si>
  <si>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BEDCÃ¢Â€Â™s In-House Design (IHD) Directorate consists of two divisions. The Design Services Division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In addition, provides design services during construction. The second unit, Engineering Services Division, includes the Quality Assurance, Laboratory Services, and Standards &amp; Sustainability Sections. This unit focuses on the format of contract documents, standard operating procedures and quality reviews and inspections. Both IHD divisions support DEP operating bureausÃ¢Â€Â™ capital construction requirements in a manner consistent with BEDCÃ¢Â€Â™s core values of safety, schedule, quality, and customer service.  BEDC seeks to hire an Administrative Engineer MII for IHDÃ¢Â€Â™s directorate, located at our headquarters in Lefrak, Queens, NY. Under administrative direction, reporting directly to the Executive Director of IHD, with wide latitude for the exercise of independent judgment, the selected candidate will serve as the Design Program Manager. They will coordinate, plan and develop strategies to further advance current major capital programs and exercise an extremely wide latitude of independent judgment and initiative to implement new capital programs and activities for high-level Bureau and Directorate priorities. The Design Program Manager is part of the DirectorateÃ¢Â€Â™s leadership team and is expected to provide leadership and effective management in all assigned areas including specific initiatives, workforce development, projects, capital programs, and policies and acts as the lead coordinator for Directorate wide activities and meetings with the Executive Director.  The Design Program Manager will engage in the delivery of capital projects through the design and construction phases for large projects for water and wastewater treatment facilities, which are of the highest priority for the Agency.   The Design Program Manager will assume responsibilities for design initiatives and tasks. They will also establish communication strategies and implement communication programs for division priorities. The selected candidate will be responsible and accountable for coordination and management of multiple high-level and high profile projects. The Design Program Manager will oversee the meeting of all deadlines of projects for various units within Design. The Design Program Manager will be assisting in compiling deliverables and ensuring they are comprehensive and clear.    The selected candidate will monitor and track IHD deliverables and provide updates on project status and assist with interdisciplinary coordination. The selected candidate may also provide staff supervision, provide mentoring, guidance and oversight to IHD staff. They will ensure team members are kept informed and attend appropriate meetings as needed. They will perform investigations, research, review and/or oversee designs prepared by in-house staff as well as outsourced engineering firms for various facilities, provide review and recommendations. The selected candidate will also be called upon to support IHDÃ¢Â€Â™s review of project Business Cases submitted by the operating bureau. They will serve as a liaison between IHD, various stakeholders including other Agencies and regulatory authorities such as DOB and SBS. They will also assist or lead IHDÃ¢Â€Â™s reporting on assignments, such as the quarterly project updates presented to the Commissioner.    The selected candidate will attend director-level meetings, follow-up on information requests and action items to ensure completion. They will also work with Bureau and IHD senior staff to develop short-term, medium-term, and long-term strategies to optimize risk management and minimize inefficiencies. Some other responsibilities will include tracking the progress of various time-sensitive projects within the division; periodically provide updates to the Executive Director for decision-making on next course of action; conduct research on products and/or equipment that may be utilized; create reports and presentations; appropriately identify priorities and potential project roadblocks, including major improvements or modifications in ongoing agency and bureau missions; and brief the Executive Director periodically on work progress and key points. The selected candidate will assist the Executive Director and support IHD in all matters as required.  The candidate must be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</si>
  <si>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1.	Fifteen (15) years of full-time, satisfactory experience in engineering work  2.	Strong communication and coordination skills  3.	Experience coordinating interdisciplinary design work and working as a liaison with multiple stakeholders  4.	Experience in use of Microsoft Office Applications such as Word, Excel, and PowerPoint  5.	Familiarity with Codes and Standards  6.	Strong written communication skills to prepare technical reports, presentations, etc.  7.	Strong analytical ability  8.	A valid New York State DriverÃ¢Â€Â™s License</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</si>
  <si>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</si>
  <si>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Family Service Specialist</t>
  </si>
  <si>
    <t>Juv. Justice Initiative (DYFJ)</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</si>
  <si>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Juvenile Justice Initiative (JJI) is the first alternative to placement and aftercare program in New York City to use evidence-based therapeutic interventions to improve outcomes for youth involved in the juvenile justice system. JJI serves adolescents that have a delinquency finding and can be maintained in the community through intensive services.   Under general direction, with latitude for independent initiative and judgment, JJI staff performs critically important work in the planning, implementation, coordination, and monitoring of the Juvenile Justice Initiative Program (JJI). Specific duties include:   Ã¢Â€Â¢ Assess and identify court-involved youth to determine eligibility for JJI program and services. Ã¢Â€Â¢ Fieldwork to include interviewing youth in detention centers and interviewing family members in their homes to assess eligibility for the program.  Ã¢Â€Â¢ Act as liaison between detention, the Department of Probation, the Family Court, Corporation Counsel (prosecutor), and the youthÃ¢Â€Â™s attorney, in the context of individual youthsÃ¢Â€Â™ JD cases.  Ã¢Â€Â¢ Develop detailed and comprehensive written reports for judges, attorneys, and other social service providers on the appropriateness of JJI for particular youth.  Ã¢Â€Â¢ Testify in court regarding acceptance of youth into the program and in support of the submitted written reports. Ã¢Â€Â¢ Develop a thorough understanding of evidence-based therapeutic modalities for youth in the juvenile justice system, including Multi-systemic Therapy and Family Functional Therapy. Ã¢Â€Â¢ On occasion, troubleshoot cases of Ã¢Â€Âœdual jurisdictionÃ¢Â€Â youth (youth involved in both the child welfare and criminal/juvenile justice system).  Ã¢Â€Â¢ Coordinate case conferences with multiple parties involved in a particular case to determine the best outcome for the youth. Ã¢Â€Â¢ Provide coverage for colleagues in other boroughs as necessary.</t>
  </si>
  <si>
    <t>APPLICATIONS MUST BE SUBMITTED ELECTRONICALLY USING ONE OF THE OPTIONS BELOW:  For current city employees, go to Employee Self Service (ESS), Recruiting Activities, Careers and search for Job ID#532540.   For all other applicants go to www.nyc.gov/careers and search for Job ID#532540. Click on the Apply button.   If you do not have access to a computer, most public libraries have computers available for use.   Only candidates selected for an interview will be contacted.</t>
  </si>
  <si>
    <t>Selected candidates can be assigned to either facility:  151-20 Jamaica Avenue Jamaica, NY 11432  260 East 161st Street Bronx, NY 10451</t>
  </si>
  <si>
    <t>Agency Attorney</t>
  </si>
  <si>
    <t>Communications &amp; Intergovernmental Affairs Legal Affairs</t>
  </si>
  <si>
    <t>The New York City Department of Correction (DOC) is an integral part of the CityÃ¢Â€Â™s evolving criminal justice system, participating in reform initiatives and strategies aimed to move the City towards a smaller jail system without compromising public safety. The DOC is solely responsible for maintaining a safe and secure environment for staff, visitors, volunteer and people in custody.  Importantly, safe jails enable DOC to provide people in custody with the tools and opportunities they need to successfully re-enter their communities. The DOC operates facilities and court commands across the five boroughs with more than 11,000 diverse professionals and knowledge experts.  The DOC seeks to recruit an experienced Attorney to work in the Trials and Litigation Unit.  Under general supervision and with wide latitude for independent judgment and action, the selected candidate will be responsible for, but not limited to the following:  Ã¢Â€Â¢ Evaluating disciplinary matters for legal sufficiency; Ã¢Â€Â¢ Drafting formal Departmental charges against DOC uniform and non-uniform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 Ã¢Â€Â¢ Perform related duties as assigned.</t>
  </si>
  <si>
    <t>Ã¢Â€Â¢ Attorneys with seven (7) or more years of litigation experience is preferred; Ã¢Â€Â¢ Excellent writing, communication, interpersonal, analytical, research, problem-solving, multi-tasking and organizational skills.</t>
  </si>
  <si>
    <t>Ã¢Â€Â¢ VARIOUS LEVELS (Two through Three) Ã¢Â€Â¢ SALARY AND LEVEL TO BE DETERMINED BY EXPERIENCE/QUALIFICATIONS.</t>
  </si>
  <si>
    <t>For City employees: Go to Employee Self-Service (ESS) - www.nyc.gov/ess and search for Job ID# 439139  For all other applicants: Go to https://a127-jobs.nyc.gov and search for Job ID# 439139  Submission of a resume is not a guarantee that you will receive an interview. Only candidates under consideration will be contacted.</t>
  </si>
  <si>
    <t>Network Administrator</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</si>
  <si>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Network Administrator in the Information Technology Bureau.    Under general supervision, with some latitude for independent initiative and judgment, the prospective candidate will be responsible for the following:  Ã¢Â€Â¢	Design &amp; implement new network solutions while improving and maintaining the efficiency and security of the current network.  Ã¢Â€Â¢	Configure firewalls, routing, and switching to maximize network efficiency and security. Ã¢Â€Â¢	Manage and support the Cisco Wi-Fi network. Ã¢Â€Â¢	Work with vendors and assist in the process of identifying network equipment for procurement.  Ã¢Â€Â¢	Maximize network performance through monitoring and troubleshooting regularly. Develop and monitor policies for the use of network resources. Ã¢Â€Â¢	Install and configure computer network equipment. Maintain servers and associated hardware, applications, services, and settings. Maintain network connectivity of all computer workstations.	 Ã¢Â€Â¢	Implement and manage disaster recovery and backup. Ã¢Â€Â¢	Evaluate and recommend security improvements and system upgrades. Updating network equipment to the latest firmware releases. Ã¢Â€Â¢	Work closely with the Director of Network Services, Senior Network Engineers, and Network Services staff. Also, work with the IT Help Desk and Development team to provide network support with a variety of operating systems. A test release of products to minimize user impact and ensure compatibility. Arranging scheduled upgrades. Investigate real-time issues in the network. create, upgrade, and maintain network users/permissions. Create technical support documentation for systems and applications. Ã¢Â€Â¢	Perform related tasks and assignments as required.</t>
  </si>
  <si>
    <t>Ã¢Â€Â¢	Excellent interpersonal, verbal, and communication skills with proven ability to effectively interact with all levels of the organization with high regard for confidentiality and diplomacy; ability to provide estimations and meet deliverables in a timely manner; and ability to communicate efficiently with teammates is essential. Ã¢Â€Â¢	Ability to understand office policies; handle multi-tasking in a fast-changing environment; prioritize among competing needs and respond promptly to requests for information. Ã¢Â€Â¢	Self-driven and willing to expand technical skill set; be resourceful, take initiative and good judgment is essential. Ã¢Â€Â¢	Experience working in legal environments such as law firms or court systems is a plus. Ã¢Â€Â¢	CCNA, MSCP Certification is a plus.</t>
  </si>
  <si>
    <t>Candidates must meet the additional requirements:  Ã¢Â€Â¢	Must have a minimum of one year of related network administration experience. Ã¢Â€Â¢	Possess experience in installing, configuring, and supporting network equipment including routers, switches, firewalls, Load Balancers, DNS, and DHCP. Ã¢Â€Â¢	Possess experience with Cisco VoIP and Multisite and Datacenter connectivity. Ã¢Â€Â¢	Have TCP / IP / VLAN knowledge. Ã¢Â€Â¢	A bachelorÃ¢Â€Â™s degree in Information Technology, Computer Science/Engineering, or a similar field is preferred.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</si>
  <si>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DIRECTOR, COMPLIANCE</t>
  </si>
  <si>
    <t>The Compliance &amp; Contract Monitoring Office (CCM) is responsible for maintaining DSS-HRA-DHS compliance and integrity oversight of its various programs.   Within CCM, the Compliance Office is tasked with creating and encouraging an agency-wide culture of ethics and integrity. The Compliance Office aims to foster employee trust and pride in the workplace; improve services and benefits for HRA participants; and increase awareness and consciousness of ethics and compliance issues through training. The Compliance Office works to ensure that the New York City Department of Social Services (DSS)/Human Resources Administration (HRA) complies with DSS-HRA policies and procedures; applicable federal, state and local laws, rules and regulations; agency priorities; and lawsuit settlement conditions. In addition, the Compliance Office conduct risk assessment of DSS/HRA programs.  The Compliance &amp; Contract Monitoring Office is recruiting for (1) Administrative Staff Analyst NM II to function as the Compliance Director, who will:   Ã¢Â€Â¢	Assist the ADC in maintaining all compliance/integrity initiatives throughout I-IRA. Maintain strategies for monitoring and controls to ensure compliance with all applicable federal and state laws as well as any other compliance related issues. Offer guidance to senior management staff on agencyÃ‚Â­wide compliance issues and activities. Establish goals and measures accomplishments in conjunction with senior staff.  Ã¢Â€Â¢	Manage special projects created and designed to enhance the operational and administrative activities of HRA regarding compliance issues. These may include working with the Family Independence Administration (FIA) to address integrity concerns, working with the Office of Human Resources Solutions (HRS) to create global strategies to enforce disciplinary standards and prevent worker fraud; and coordinating with the Department of Investigation (DOI) when necessary.  Ã¢Â€Â¢	Assist the ADC in developing and coordinating a multifaceted educational and training program that focuses on the elements of the compliance program. Institutes and maintains an effective compliance communication program for the organization, including promoting:  (a) use of the Compliance Hotline; (b) heightened awareness of Standards of Conduct; and (c) understanding of new and existing compliance issues and related policies and procedures.  Ã¢Â€Â¢	Supervise and provide strategic direction to a team of analysts who support the C&amp;M's compliance efforts by reviewing policies and procedures.  The team investigates and reports their findings to management for further consideration and corrective action.  Ã¢Â€Â¢	Maintain cooperative relationships with high level managers in all areas of HRA to enhance mutual goals. Organize and lead workgroups to advance the goals of the C&amp;M office.  Make recommendations for improvements and changes in procedures in order to enhance program accountability and compliance.  Assist in the organizing and may, in the absence of the ADC, lead meetings to discuss mutual concerns regarding compliance/integrity, including fiscal matters, with program managers throughout HRA.  Ã¢Â€Â¢	Coordinate other program accountability activities as ordered by the Chief of the DSS Accountability Office. Research integrity concerns of senior management.  Ã¢Â€Â¢	Represent the ADC in high-level meetings and conferences related to Citywide and agency-wide compliance issues and activities. Attend conferences and seminars regarding city, state, and federal regulations concerning social services programs as well as other professional gatherings in order to stay abreast of new trends and innovations in the field of compliance.</t>
  </si>
  <si>
    <t>Ã¢Â€Â¢	Experience with regulatory compliance  Ã¢Â€Â¢	Experience managing legal and non-legal staff  Ã¢Â€Â¢	Excellent written and verbal communication skills  Ã¢Â€Â¢	Strong aptitude for research, due diligence and attention to detail, to ensure accuracy of work product  Ã¢Â€Â¢	Demonstrated ability to multitask, set priorities and work quickly, efficiently and independently, without sacrificing quality  Ã¢Â€Â¢	Problem solving skills and ability to resolve issues in a diplomatic and expedient fashion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</si>
  <si>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</si>
  <si>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to Friday 9 - 5</t>
  </si>
  <si>
    <t>Human Resources Specialist</t>
  </si>
  <si>
    <t>Human Resources</t>
  </si>
  <si>
    <t>MUST BE CURRENTLY SERVING AS A PERMANENT STAFF ANALYST TO APPLY.  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The HR Specialist will provide operational and administrative support to the TLCÃ¢Â€Â™s Human Resources Department.  The HR Specialist will work closely with the Deputy Director of Human Resources to ensure that all departmental procedures and objectives are identified and met. The ideal candidate will be a team player, customer-service oriented and passionate about problem solving.  Responsibilities will include, but may not be limited to:  Collect and analyze data from various HR processes to assist in the streamlining and continuous improvement of services.  Create ad-hoc reports and metrics using internal systems for HR leadership and executive teams.  Respond to employee inquires and issues related to Health Benefits, Pension, Deferred Compensation and Transit benefit enrollments by phone email or in person. Process and track all internal and external employee verification requests for current and former employees.  Assist HR staff with the entry of HRIS transactions as needed, escalating issues to supervision.  Serve as the primary PAR processor for new hire actions via NYCAPS/E-Hire. Research, initiate and monitor online and external recruitment activities.  Maintain and update a database of all active/inactive civil service titles utilized by the agency.  Participate in classification and compensation related projects. Prepare correspondence to other city agencies for Agency Personnel Officers. Support all onboarding functions that include document preparation, employee orientations, processing and records management.</t>
  </si>
  <si>
    <t>Ã¢Â€Â¢	Two years of Human Resources experience within NYC government. Ã¢Â€Â¢	Proficiency with NYCAPS, CHRMS, PMS, and PRISE systems. Ã¢Â€Â¢	Knowledge of NYC personnel guidelines and civil service laws. Ã¢Â€Â¢	Strong oral and written communication skills. Ã¢Â€Â¢	Ability to handle sensitive situations and maintain a high degree of confidentiality. Ã¢Â€Â¢	Must be adaptable to changing priorities and able to meet deadlines in a fast paced environment.  Ã¢Â€Â¢	Advanced skills in Microsoft Word, Excel and PowerPoint.</t>
  </si>
  <si>
    <t>School Mental Health Program Manager</t>
  </si>
  <si>
    <t>SPECIAL CONSULTANT (MENTAL HEA</t>
  </si>
  <si>
    <t>SH Mental Health</t>
  </si>
  <si>
    <t>ONLY PERMANENT EMPLOYEES IN THE TITLE AND THOSE THAT ARE REACHABLE ON THE CIVIL SERVICE LIST SPECIAL CONSULTANT (MHSS)  ARE ELIGIBLE TO APPLY.  Proposed Salary has been updated to $75000.00.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Oversee and facilitate partnerships with community-based organizations that support mental health programs in schools. Assist schools to assess and select school- and classroom-level behavioral interventions to improve school climate. Provide technical assistance in identifying qualified mental health providers and partners, assisting with licensing approval and billing, and measuring program quality and effectiveness Work with both schools and mental health providers to identify ways to support and improve services to students. Provide site visits to on-site school mental health programs and assess existing programs and services, including current identification and referral systems and options for improving services. Co-design and co-implement training and effective outreach for principal education, buy-in, and value, for mental health services in schools. Participate with interdisciplinary team members in developing and implementing program policies and procedures. Track and follow up on all requests for support with Mental Health Services and Providers within schools and provide presentations, workshops, and trainings to the school community as needed.</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</si>
  <si>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</si>
  <si>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Ã¢Â€Â¢	Ability to work effectively with school principals, professionals, and other personnel from a wide range of social institutions and organizations. Ã¢Â€Â¢	Mental Health Program implementation experience Ã¢Â€Â¢	Experience working in a school setting and familiarity with the DOE. Ã¢Â€Â¢	Knowledge of Excel, Word, and Power Point. Ã¢Â€Â¢	Presentation skills.  Ã¢Â€Â¢	Ability to travel throughout the five boroughs.</t>
  </si>
  <si>
    <t>Apply online with a cover letter to https://a127-jobs.nyc.gov/.  In the Job ID search bar, enter job ID number. 548890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</si>
  <si>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We have an exciting career opportunity for an attorney to handle the broad array of legal work required for DEP to advance the agencyÃ¢Â€Â™s mission and protect the environment in New York City by supporting and ensuring compliance with the vast array of federal, state and local regulations that govern DEPÃ¢Â€Â™s infrastructure and operations throughout the City.   The selected candidate will serve as an attorney with the agencyÃ¢Â€Â™s Bureau of Legal Affairs, under the supervision of the BureauÃ¢Â€Â™s Senior Counsel for Environmental Affairs and Deputy General Counsel for Environmental Affairs and will work in close cooperation with the BureauÃ¢Â€Â™s Senior Enforcement Counsel. The selected candidateÃ¢Â€Â™s primary role will be to provide advice and counsel to DEP management and staff on complex legal matters concerning compliance with a wide range of environmental, health and safety laws and regulations applicable to DEPÃ¢Â€Â™s extensive infrastructure and operations, including emerging state and federal laws and regulations that may impact DEP.  In addition, the attorney will work with the Senior Enforcement Counsel to appear in the Office of Administrative Trials and Hearing to represent DEP in cases involving the violation of DEP local rules by businesses and individuals. The selected candidate will also undertake assignments, as required, representing the agency, and liaising with the CityÃ¢Â€Â™s Law Department in enforcement matters brought by the state and federal governments.</t>
  </si>
  <si>
    <t>Excellent writing, research, analytical and oral communication skills. Environmental and Administrative law experience preferred. Ability to multitask without sacrificing quality and to function well in a fast-paced environment.</t>
  </si>
  <si>
    <t>Financial Reviewer for the Division of Co-op Readiness &amp; Technical Services</t>
  </si>
  <si>
    <t>Building &amp; Tech. Assessment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</si>
  <si>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Co-op Readiness &amp; Technical Services (CRTS) oversees three (3) programs within the Office of Asset and Property Management (APM).  The programs are the Tenant Interim Lease (TIL) program which trains and assists tenant associations in city-owned buildings to develop economically self-sufficient low-income cooperatives; the Technical Services program, which provides technical resources to the divisions within APM; and the newly formed Lead Unit which is responsible for assuring lead-safety in city-owned buildings within APM.   Your Impact:  As a Financial Reviewer in the Division of Co-op Readiness &amp; Technical Services/Tenant Interim Lease program (TIL) you will be responsible for the oversight of financial management activities undertaken by the Tenant Associations (Ã¢Â€ÂœTAÃ¢Â€Â) who act as property managers on behalf of HPD to ensure proper fiscal practices and funds management.     Your Role:  Your role as Financial Reviewer will serve as the liaison between the TIL program and the TAs and will be responsible for monitoring the TAs officers who act as property managers on behalf of HPD.  Your Responsibilities:  Ã¢Â€Â¢	Financial Reviewer will carry a portfolio of 15-20 Tenant Associations (Ã¢Â€ÂœTAÃ¢Â€Â) and is responsible for reviewing and processing monthly financial reports submitted by TAs using auditing standards to reconcile and balance financial records, including bank statements, rent rolls, and rent receipts, invoices and expenses and other supporting documentation.  Ã¢Â€Â¢	Oversee financial reporting activities: create rent repayment plans, monitor rent arrears balances, conduct rent reconciliation, monitor relocation deposits and payments, prepare missing documentation notices etc.   Ã¢Â€Â¢	Assess fiscal health and financial needs of assigned buildings. Work to ensure that TAs follow reporting guidelines and procedures and work closely with the Compliance team on corrective action plans. Ã¢Â€Â¢	Track and report portfolio updates on a regular basis with supervisor and communicate status with TAs. Identify and make recommendations on how to resolve financial issues of the TAÃ¢Â€Â™s. Ã¢Â€Â¢	Perform office and field-based training to TA officers on how to prepare and submit financial reports, ensure TA officers are sufficiently trained in financial and property management, auditing and accounting best practices. Fieldwork with TAÃ¢Â€Â™s typically takes place in the evenings.   Ã¢Â€Â¢	Provide technical guidance to TAs upon request, and work with TIL program technical assistance contractor (e.g., NHS, UHAB) to provide assistance to TAs in financial reporting and troubleshoot issues Ã¢Â€Â¢	Maintain and communicate TA information on the TIL portfolio, including changes to tenant of record information TA bank account, with other staff in the TIL program to ensure program has up-to-date information    Ã¢Â€Â¢	Maintain financial reporting spreadsheets (Excel) and ensure proper documentation and record keeping of all TA financial reporting for audit purposes Ã¢Â€Â¢	Undertake TIL program initiatives with TAs such as ensuring TAs have valid bank riders, closing bank accounts, collecting service contracts (e.g., boiler and elevator contracts) Ã¢Â€Â¢	Regularly review financial workflow processes, procedures, forms, and models with supervisor  Ã¢Â€Â¢	Perform other duties as assigned by supervisors</t>
  </si>
  <si>
    <t>Ã¢Â€Â¢	Minimum 2 years of professional accounting experience Ã¢Â€Â¢	Strong quantitative analysis skills and familiarity in real estate financial management practices Ã¢Â€Â¢	Strong computer skills with intermediate to advanced level proficiency in MS Excel, Word, and Outlook Ã¢Â€Â¢	Professional and effective interpersonal communication skills, with experience performing outreach and managing client relationships Ã¢Â€Â¢	Excellent time management skills and the ability to prioritize tasks in accordance program objectives. Ã¢Â€Â¢	Fluency in Spanish language a plus   * This position may require some travel throughout the City of New York via public transportation.</t>
  </si>
  <si>
    <t>PRESIDENT BOROUGH OF MANHATTAN</t>
  </si>
  <si>
    <t>Director of Constituent Services</t>
  </si>
  <si>
    <t>ASSISTANT TO THE PRESIDENT (PM</t>
  </si>
  <si>
    <t>1321A</t>
  </si>
  <si>
    <t>NMO</t>
  </si>
  <si>
    <t>The Office of Manhattan Borough President Mark Levine seeks a Director of Constituent Services to be part of an energetic, collaborative, and innovate team. The Director will be part of the Office of the Manhattan Borough PresidentÃ¢Â€Â™s (MBPO) senior team.  The Director of Constituent Services will be responsible for developing and managing systems to address the needs of constituents seeking the help of the MBPO in navigating services from various government agencies. They will build and maintain relationships with a broad range of stakeholders, including local, state, and federal officials, government agencies, and to some extent, community boards, block/tenant associations, schools, and non-profit organizations to ensure responsiveness to constituent concerns and quality service delivery. Additionally, they will work closely with the rest of the senior team to help identify systematic solutions to boroughwide constituentsÃ¢Â€Â™ concerns.  The ideal candidate will have experience managing the delivery of constituent services, including the development of processes, systems, and technology to streamline case management, deep ties to the community and a broad range of relationships with service organizations in Manhattan, strong staff management skills, and a deep commitment to the issues that affect our residents, including tenantsÃ¢Â€Â™ rights, public health, equity, transit, parks, schools, and housing.  The Director of Constituent Services will report to the Deputy Borough President.  Responsibilities:  Ã¢Â€Â¢	Develop and manage systems to address the needs of constituents seeking the help of the MBPO in navigating services from various government agencies; Ã¢Â€Â¢	Build and maintain relationships with a broad range of stakeholders, including local, state and federal officials, government agencies, and to some extent, community boards, block/tenant associations, schools, and non-profit organizations to ensure responsiveness to constituent concerns and quality service delivery; Ã¢Â€Â¢	Establish and update reporting systems in order to identify emerging trends in constituent matters and improve constituent servicesÃ¢Â€Â™ team performance; Ã¢Â€Â¢	Work closely with the rest of the senior team to help identify systematic solutions to boroughwide constituentsÃ¢Â€Â™ concerns and to effectively communicate the Borough PresidentÃ¢Â€Â™s policy positions and actions and office initiatives to the public; Ã¢Â€Â¢	Manage the MBPOs constituent services operation and staff, including a Deputy Director of Constituent Services; Ã¢Â€Â¢	Develop partnerships with organizations throughout the city; Ã¢Â€Â¢	Represent the Borough President at events and meetings throughout the borough to advance the MBPOÃ¢Â€Â™s agenda.</t>
  </si>
  <si>
    <t>There are no formal education or experience requirements for this position.</t>
  </si>
  <si>
    <t>Ã¢Â€Â¢	A baccalaureate degree from an accredited college. Ã¢Â€Â¢	Eight or more years of experience at a supervisory level in one or more of the following types of organizations: city or state government, political and/or issue advocacy campaigns, labor unions, non-profit, policy or community organizations; Ã¢Â€Â¢	Experience managing constituent services, designing processes and systems, and using technology to streamline case management; Ã¢Â€Â¢	Experience working collaboratively at a senior level; Ã¢Â€Â¢	Strong working knowledge of government agencies and processes; Ã¢Â€Â¢	Comprehensive knowledge of Manhattan's diverse neighborhoods and communities;  Ã¢Â€Â¢	Deep ties in the community and broad relationships with service organizations in Manhattan; Ã¢Â€Â¢	Understanding and ability to utilize modern technological tools for case management, reporting and staff management;  Ã¢Â€Â¢	The ability to work well under pressure and deadlines as well as prioritize tasks; Ã¢Â€Â¢	Demonstrated ability to build relationships with key stakeholders, community groups and individuals; Ã¢Â€Â¢	Ability to work well with communities with diverse interests and needs; Ã¢Â€Â¢	Strong written and verbal communication skills; Ã¢Â€Â¢	Ability to work some weekends and evenings as needed; Ã¢Â€Â¢	Proven ability to hire, manage, motivate and train staff; Ã¢Â€Â¢	Willingness to learn and embrace a broad range of technologies and systems;  Ã¢Â€Â¢	Literacy in Spanish, Chinese or French is a plus;  Ã¢Â€Â¢	A demonstrated commitment to the mission, vision and values expressed by the Manhattan Borough President.</t>
  </si>
  <si>
    <t>Ã¢Â€Â¢	Submit an appropriate cover letter, resume, and the contact information for 3 professional references in a Microsoft Word or PDF format to: resumes@manhattanbp.nyc.gov with Ã¢Â€ÂœDIRECTOR OF CONSTITUENT SERVICESÃ¢Â€Â in the subject line AND   Ã¢Â€Â¢	Apply to this posting</t>
  </si>
  <si>
    <t>Management Support</t>
  </si>
  <si>
    <t>***ONLY PERMANENT EMPLOYEES IN THE ADMINISTRATIVE MANAGER TITLE AND THOSE THAT ARE REACHABLE ON THE CIVIL SERVICE LIST ARE ELIGIBLE TO APPLY***  The Fire Department, City of New York (FDNY) seeks a full time Administrative Assistant in the Bureau of Fire Prevention. Reporting directly to the Chief of Fire Prevention, the successful candidate will: Perform many administrative assignments on behalf of the Chief including City Time, ordering office supplies, arranging meetings and following up on administrative matters. Serve as primary timekeeper for the Bureau of Fire Prevention. Type correspondence, schedule meetings, maintain files, take meeting minutes, track reports and answer phone calls. Keep a calendar of the ChiefÃ¢Â€Â™s meetings and appointments. Perform related duties as needed.</t>
  </si>
  <si>
    <t>*Ability to multi-task.  *Excellent organization skills.  *Excellent communication skills.  *Knowledgeable of Microsoft Office Suite.</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</si>
  <si>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t>
  </si>
  <si>
    <t>Computer Programmer Analyst</t>
  </si>
  <si>
    <t>IT Unit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</si>
  <si>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programmer will work in a team-based environment with technical team members to design and maintain .NET applicati9ons, Microsoft SQL Server databases, BI dashboards, and reporting tools. Additional responsibilities include, but are not limited to the following:  Ã¢Â€Â¢	Level 1-3 application support using C#, VB.NET, and ASP.NET and participate in data normalization projects.  Ã¢Â€Â¢	Participate in all phases of application development life cycle. Ã¢Â€Â¢	Document existing and new applications; using written documentation, flowcharts, sequence diagrams, and user guides to detail the function of each application. Ã¢Â€Â¢	Provide ad-hoc reporting to management. Ã¢Â€Â¢	Perform work in design, development, implementation, maintenance, and enhancement of database management systems, operating systems, data communication systems, and/or          computer applications Ã¢Â€Â¢	Codes program instructions Ã¢Â€Â¢	Meets with users of computer services, explaining the procedures and standards required Ã¢Â€Â¢	Assists in the preparation, review, and analysis of detailed computer systems specifications Ã¢Â€Â¢	Modifies existing programs to accommodate changing needs</t>
  </si>
  <si>
    <t>Preference will be given to the candidate who has two (2) or more years hands on experience in .NET Web application development utilizing C#, VB.NET, ASP.NET Framework 4.0+. In addition, the preferred candidate should demonstrate.  Ã¢Â€Â¢	Strong familiarity with CSS, HTML, JavaScript, JQuery, and SSRS. Ã¢Â€Â¢	In-depth experience with relational databases and Transact-SQL. Ã¢Â€Â¢	Knowledge of Microsoft SharePoint 2013 design and development. Ã¢Â€Â¢	Strong Knowledge of Microsoft Office productivity programs such as Excel, Word, Access, and Outlook. Ã¢Â€Â¢	Strong qualitative and quantitative analytical skills. Ã¢Â€Â¢	Strong attention to detail</t>
  </si>
  <si>
    <t>City Employees Ã¢Â€Â“ Click here and log in to ESS. Non-City Employees Ã¢Â€Â“ Go to https://a127-jobs.nyc.gov/ 	 Ã¢Â€Â¢	Search for job ID number: 571871 Ã¢Â€Â¢	Click on the job business title: Computer Programmer Analyst Ã¢Â€Â¢	Click on Ã¢Â€ÂœApply NowÃ¢Â€Â at the bottom of the posting   Please be advised only candidates under consideration will be contacted.</t>
  </si>
  <si>
    <t>2023-ODHR-002-Engagement and Wellness Intern</t>
  </si>
  <si>
    <t>ORGANIZATIONAL DEVELOPMENT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</si>
  <si>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We collaborate with employees, management, employee representatives, employee affinity groups, and other City agencies to develop sustainable policies, procedures, and practices. OD&amp;HR ensures our operation is staffed with the best-qualified, developed, and engaged employees.  The selected Intern will serve as an Employee Engagement and Wellness (EEW) Liaison responsible for assisting with the coordination, scheduling and attendance tracking for the AgencyÃ¢Â€Â™s various employee engagement activities. Specific tasks will include Assist with the development and distribution of post-action communications for employee activities and opportunities; Assist with outreach after wellness opportunities; Assist with the tracking of engagement initiatives; Assist with spreadsheet consolidation. Assist with administrative tasks such as scheduling meetings, typing, filing, inventory tracking, and maintaining a repository of all documents for the Directorship.  College Intern will support IC and SWP Initiatives as needed.   .</t>
  </si>
  <si>
    <t>Selection Criteria:  - Strong writing skills; effective interpersonal skills; familiarity and/or experience with computers/software; leadership skills; self-motivation; and ability to work well with minimal supervision.  - Student must currently be enrolled at a college/university at the undergraduate level. - Student must have at least a 3.0 GPA (on a 4.0 scale)  - Student must have at least a junior class standing</t>
  </si>
  <si>
    <t>***IMPORTANT NOTE: Only those currently serving as a permanent or probable permanent, i.e., probationary Administrative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</si>
  <si>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</si>
  <si>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The Tort Division is seeking permanent Claim Specialists.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</si>
  <si>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Due to the current civil service list, all applicants MUST be permanent in the civil servant title of Claim Specialist.  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</si>
  <si>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NOTES: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</si>
  <si>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click on the 'Apply Now' button.</t>
  </si>
  <si>
    <t>Position may be in any one of our borough locations.</t>
  </si>
  <si>
    <t>QUEENS COMMUNITY PLANNER</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</si>
  <si>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Queens is home to more than 2.4 million residents, a historic peak population. QueensÃ¢Â€Â™ extensive ethnic diversity leads the city and the country. Its growth has been fueled in large measure by an influx of persons arriving from abroad with nearly half the population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The Queens Office is a dynamic work environment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boroughÃ¢Â€Â™s recent growth is occurring within distinct neighborhood contexts, which vary widely across the borough. Currently, its efforts are focused on directing a range of new housing, economic recovery and equitable planning opportunities in to enliven and support the growth and vitality of Queens neighborhoods.  THE ROLE The Queens Office of the Department of City Planning seeks a Community Planner with a demonstrated background in affordable housing, economic development and community engagement to assist in the implementation of its robust work program. The position is a unique opportunity to work closely with the Queens team, Department experts and interdivisional teams on planning efforts for significant growth while balancing the existing needs of our diverse borough. The candidate should possess strong communication and facilitation skills to reach a broad range of audiences; an ability to grasp complex policy and disseminate research and data practically; and a desire to contribute to and create an engaging teamwork environment.   Under supervision, with some latitude for independent judgment, the candidates may: Ã¢Â€Â¢	Review and analyze applications submitted to the Department pursuant to the Uniform Land Use Review Procedure (ULURP) and coordinate this work with technical divisions of the Department, other City agencies, community boards, elected officials, and the public; Ã¢Â€Â¢	Research and analyze area land use, economic sector and transportation factors to identify trends and contribute to agency's understanding of community needs; Ã¢Â€Â¢	Support neighborhood planning studies and produce written technical reports and presentations; Ã¢Â€Â¢	Assist in the management of the Queens OfficeÃ¢Â€Â™s application pipeline, including helping schedule and manage projects and present them to communities as part of the pre-certification process and ULURP; Ã¢Â€Â¢	Assist in the management of files, applications, and data associated with the e-filing system Zoning Application Portal (ZAP) as well as distribution and management of hard-copy files as needed; Ã¢Â€Â¢	Develop and maintain a working knowledge of all on-going land use and zoning studies and community initiatives; Ã¢Â€Â¢	Liaise with the community to understand and respond to socioeconomic and development trends at the neighborhood, citywide, and regional scale; Ã¢Â€Â¢	Present land use and zoning proposals to the City Planning Commission, as well as Community Boards, neighborhood groups, and elected officials, and provide expert opinions and recommendations as needed; Ã¢Â€Â¢	Develop technical documents and presentation materials including reports, maps, graphics, memos, and other forms of correspondence; Ã¢Â€Â¢	Provide information to the public and the City Planning Commission through speaking, writing, and graphics; Ã¢Â€Â¢	Play an active role in developing and engaging in comprehensive public outreach campaigns for Queens Office or Department planning initiatives; Ã¢Â€Â¢	Represent the Department and the City at meetings of civic, business and community groups, Community Boards, and public agencies; Ã¢Â€Â¢	Perform other related tasks and projects.</t>
  </si>
  <si>
    <t>CATCH School Nurse,  Bureau of School Health/SH Reproductive Health</t>
  </si>
  <si>
    <t>PUBLIC HEALTH NURSE (SCHOOL HE</t>
  </si>
  <si>
    <t>R E DEV FOR Preservation</t>
  </si>
  <si>
    <t>SH Reproductive Health</t>
  </si>
  <si>
    <t>**30-35 hours/week -Part-time  OPEN TO PERMANENT PUBIC HEALTH NURSES ONLY. YOU MUST CLEARLY STATE YOUR CIVIL SERVICE STATUS ON YOUR RESUME OR COVER LETTER.  ALL OTHER CANDIDATES WILL NOT BE CONSIDERED.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</si>
  <si>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</si>
  <si>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Excellent interpersonal, communication and presentation skills;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</si>
  <si>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</si>
  <si>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242091.</t>
  </si>
  <si>
    <t>Citywide (Travel may be required)</t>
  </si>
  <si>
    <t>Deputy Director of Financial Management</t>
  </si>
  <si>
    <t>Facilities Management</t>
  </si>
  <si>
    <t>TO BE CONSIDERED FOR THIS POSITION CANDIDATE MUST BE SERVING PERMANENTLY IN THE TITLE OFADMINISTRATIVE PROCUREMENT ANALYST, OR REACHABLE ON THE ADMINISTRATIVE PROCUREMENT ANALYST CIVIL SERVICE LIST., OR ELIGIBLE UNDER THE 55A PROGRAM  NYC DOT seeks to hire a Deputy Director of Financial Management to join the Facilities Management Unit and oversee the budget, procurement, and fiscal operations. The selected candidate will oversee a team of four (4) and must be an independent thinker with strong problem-solving abilities, have a high level of initiative, and have knowledge of the City of New YorkÃ¢Â€Â™s Financial Management System (FMS), Passport, Microsoft Excel, and other related software. With oversight from the Executive Director of Administration, Real Estate, and Sustainability, the Deputy Director of Financial Management will be responsible for the following:  Ã¢Â€Â¢	Plan and monitor the units $75M expense budget and $500M Capital budget.  Ã¢Â€Â¢	Compile Expense and Capital budget New Need proposals as well as savings/cost reduction proposals (PEG) in preparation for financial plans and other budget exercises. Ã¢Â€Â¢	Review and submit Certificate to Proceed (CP) packages for Facilities ManagementÃ¢Â€Â™s capital projects and oversee commitment plan changes. Ã¢Â€Â¢	Oversee and track all aspects of the unitÃ¢Â€Â™s procurement process, ensuring contracts are registered with the NYC Comptroller in a timely manner. Ã¢Â€Â¢	Direct and manage the workflow and activities of procurement professionals responsible for the preparation and submission of contract packages, including competitive bids, task orders, and request for proposals. Ã¢Â€Â¢	Oversee, track, and prioritize procurement requests and ensure that actions are completed in a timely manner. Ã¢Â€Â¢	Oversee and track the fiscal payment process and ensure vendors are paid in a timely manner. Ã¢Â€Â¢	Engage with executive staff verbally and in writing regarding procurement, fiscal, and budget. Ã¢Â€Â¢	Provide monthly high-level reports regarding the status of the budget, outstanding payments, and procurements currently in the pipeline.  Ã¢Â€Â¢	Oversee all aspects of the unitÃ¢Â€Â™s budget, fiscal, and procurement operation for internal and external stakeholders.</t>
  </si>
  <si>
    <t>Ã¢Â€Â¢	Proven quantitative and analytic skills Ã¢Â€Â¢	Knowledge of the CityÃ¢Â€Â™s Financial Management System (FMS)  Ã¢Â€Â¢	Experience with Microsoft Office, particularly Microsoft Excel. Ã¢Â€Â¢	Strong organizational, writing, and communication skills Ã¢Â€Â¢	Knowledge of NYC budget, fiscal, and procurement practices preferred.</t>
  </si>
  <si>
    <t>All resumes are to be submitted electronically. Current City Employees: Please log into Employee Self Service (ESS) at https://hrb.nycaps.nycnet, follow the Careers link and search for Job ID number 562271. All other applicants: Please go to www.nyc.gov/careers/search and search for Job ID Number 562271.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</si>
  <si>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Help Desk Technician</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</si>
  <si>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Senior Help Desk Technician in the Information Technology Bureau.    The Information Technology Support Technician/SpecialistÃ¢Â€Â™s role is to provide a single point of contact for end users to receive instruction and support assistance from the organizationÃ¢Â€Â™s technology/computing environment. This includes installing, diagnosing, repairing, moving, maintaining, and upgrading computer hardware and related equipment, removing and/or replacing units as required, and administering software to ensure optimal performance with minimal downtime. The individual will also troubleshoot problem areas (in person, by telephone, via e-mail, or remote connectivity) in a timely, efficient, effective, professional and accurate manner, and provide end-user assistance when and where required following the accepted best practices.   Under general supervision, with some latitude for independent initiative and judgment, the prospective candidate will be responsible for the following:  -	Supervise Help Desk technicians to make sure they are doing their job properly, help colleagues with a particularly difficult problem, and train new hires. -	Work with IT managers and supervisors to come up with plans for special projects, such as the rollout of hardware and applications. -	Help to implement policies on security and other IT operations. -	Participate in the procurement process. -	Participates in technical research and development to enable continuing innovation within the infrastructure. -	Responsibility as First Tier Help Desk to support users across the agency, as well as the onboarding/offboarding of users, which includes all software and hardware. -	Provides status updates to IT Support Director. -	Participate in meetings with Director, Management, System Administrators, and peers. -	Respond to incoming calls, e-mails, SMS, or any other information relay services; liaise with third parties for support. -	Install, move, and replace printer devices, including multifunction and color devices as necessary. -	Performs regular security monitoring to identify any possible intrusions; maintains data center environmental and monitoring equipment. -	Prepare reports, distribute departmental and inter-office correspondence, file, and provide general assistance to IT department personnel as directed by the Department Manager and/or other Management or Executive staff; order and maintain adequate levels of office supplies. -	Manage Purchase requests; make certain purchase orders are input into the IT database accurately and timely; ensure all requests are handled (sent and received) from Executive signature approval. Requests must be clocked into Fiscal and/or Operations; track purchase order progress until items are received; may contact vendor to provide related purchase order information or determine the delivery date.</t>
  </si>
  <si>
    <t>-	Excellent organizational, time-management, and multi-tasking skills, including the ability to take initiative, prioritize duties, and work both independently and within a team environment are a plus. -	Excellent interpersonal, verbal, and written communication skills; strong attention to detail is essential.</t>
  </si>
  <si>
    <t>-	Four-year high school diploma/educational equivalent and four years of experience in technical desktop support. -	On-call availability as needed/required. -	Schedules may include a number of days per month, after-hours, and weekend support. -	Sitting and/or standing for extended periods of time. -	Lifting and transporting of heavy to moderately heavy objects, such as computers and peripherals. -	Must have and maintain a valid NYS DriverÃ¢Â€Â™s License (may have to report to remote sites). -	BachelorÃ¢Â€Â™s degree from an accredited college/university and two years of experience in technical desktop support preferred or; -	Associate degree or 60-semester credits from an accredited college/university and three years of experience in technical desktop support preferred</t>
  </si>
  <si>
    <t>To apply click the Ã¢Â€ÂœApply NowÃ¢Â€Â button.    We appreciate the interest and thank all applicants who apply, but only those candidates under consideration will be contacted.   For Non-City/External Candidates: Visit the External Applicant NYC Careers site and type Ã¢Â€ÂœDA - BrooklynÃ¢Â€Â on the search line. Then locate the Job ID number. For Current City Employees: Visit Employee Self Service (ESS) to view and click on Recruiting Activities, Careers, and search by Job ID number.</t>
  </si>
  <si>
    <t>Detective Investigator</t>
  </si>
  <si>
    <t>RACKETS INVESTIGATOR</t>
  </si>
  <si>
    <t>Detective Investigators</t>
  </si>
  <si>
    <t>The Bronx District AttorneyÃ¢Â€Â™s Office is seeking a well-qualified staff whose diverse backgrounds reflect an ability to serve the over 1.3 million members of the Bronx County community and pursue a safer Bronx through fair justice. The Detective InvestigatorÃ¢Â€Â™s Bureau is looking for Rackets Investigators who under supervision, with latitude for independent judgment and initiative, the Investigator is responsible for conducting a wide variety of criminal investigations. This is a sworn police officer position. The candidate must meet all qualifications to be certified as a police officer in the NYS DCJS registry. It is required that you successfully complete police academy training in New York State and pass a mandatory background check in order to carry a firearm.  JOB RESPONSIBILITIES:   Investigate a variety of complaints and criminal activity; including but not limited to frauds, larceny, public corruption, narcotics, gang-related crimes, elder and child abuse, organized crime, racketeering and provide pre-trial support and accurately report findings  Perform undercover work and provide support to undercover operations  Locate and interview complainants and witnesses  Participate in search warrants and secure and preserve evidence  Participate in court-authorized electronic surveillance  Utilize and maintain proficiency in law enforcement related equipment  Testify in court relating to facts uncovered during investigations  Prepare detailed written reports on activities and findings  Perform related work and all other duties as assigned  Perform prisoner transports and witness protection  Effectuate arrests  Insure the security and safety of agency employees and facility  Excellent computer skills and the ability to learn industry-related databases is required  Proficient in Microsoft Word, Excel, and Access  Ability to follow directions and apply proper procedures, policies, and guidelines.  Ability to interact with all levels of staff and other law enforcement agencies  All other duties as assigned   EDUCATION AND EXPERIENCE/QUALIFICATIONS:  Candidates must be able to pass an extensive background investigation and be able to successfully complete a New York State Certified Police Academy  A valid New York State driverÃ¢Â€Â™s license with a minimum of two (2) years of driving experience is mandatory  Must pass a medical exam, psychological screening, and an intensive background check.  As per NY Public Officers Law 2, Ã‚Â§3-B, U.S. citizenship required.</t>
  </si>
  <si>
    <t>1. A baccalaureate degree from an accredited college; or    2. High school graduation and two years of full-time paid experience in police enforcement or investigative work; or    3. A satisfactory equivalent.</t>
  </si>
  <si>
    <t>Note: Due to the nature of the work performed and the needs of the agency, incumbents may be required to work nights, weekends, and holidays.</t>
  </si>
  <si>
    <t>Coordinator (EEO)</t>
  </si>
  <si>
    <t>EQUAL EMPLOYMENT OPPORTUNITY</t>
  </si>
  <si>
    <t>The NYC Department of Design and Construction, Equal Employment Opportunity seeks a Coordinator (EEO). Under the direction and supervision of the Agency EEO Officer, the selected candidate will assist with the development of the annual EEO training plan; coordinate, schedule, monitor EEO training and compliance; enter data and track progress using the database and other tracking tools. The coordinator will accurately input and maintain information related to inquiries, requests, complaints and other EEO indicators in the EEO Database and tracking systems; collect, analyze, and examine recruitment data. Additional responsibilities include: coordinating and scheduling information sessions, seminars, wellness events; co-facilitating introductions and employee orientations; organizing the OEEO Engagement, Inclusion and Wellness Calendar; liaising with our agency partners, professional organizations, employee resource groups and cultural committees, external guests and speakers; and assisting with the planning, promotion and implementing of all agency diversity, cultural, wellness engagement and emphasis programs, initiatives, events, and completing special assignments as needed.</t>
  </si>
  <si>
    <t>Confidentiality, discretion, and excellent verbal and written communications skills are required. Candidates must be proficient in MS Office (Excel, Outlook, Access, and Publisher) and have the ability to multi-task and work with staff at all levels of the agency. Coordination experience and experience with inventory tracking preferred. Prior EEO experience a plus. A valid NYC driverÃ¢Â€Â™s license preferred.</t>
  </si>
  <si>
    <t>Director, Analytics &amp; Data Strategy for the Division Strategic Operations and Analytics (SOA)</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</si>
  <si>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Policy &amp; Strategy (OPS) leverages its expertise to guide and support HPD and its many Offices in their efforts to deepen their impact, optimize their efficiency, and become more data-driven, compliance-attentive, climate-adaptive, and mission-focused. To do so, OPS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 all of HPDÃ¢Â€Â™s areas of practice. OPS is comprised of the Division of Housing Policy, the Division of Strategic Operations and Analytics, the Credit &amp; Special Underwriting team, and the Sustainability Office.  The Director of Analytics &amp; Data Strategy is a data leader within Strategic Operations and Analytics (SOA), which works to increase HPD's impact by analyzing and improving operations agency-wide. We do this by clarifying HPD program missions, objectives, and stakeholders; implementing initiatives that advance HPD's goals; analyzing data to deliver actionable insights to HPD programs; and increasing the agency's overall ability to leverage data.  Your Impact:  As Director of Analytics &amp; Data Strategy, you will design and implement analytic solutions that deliver insights to internal and external stakeholders. You and your team will enable data driven decision-making and public data transparency, towards improving housing programs for New Yorkers.     Your Role:  Reporting to the Executive Director of Business Intelligence &amp; Data Innovation, your role will be to work across the agency to grow traditional and self-service business intelligence (BI) tools Ã¢Â€Â“ and other data pipelines; drive adoption of new analytic tools; oversee open data initiatives; and foster a strong data culture at all organizational levels.    Your Responsibilities:  Ã¢Â€Â¢	Implement and expand analytic solutions (in partnership with tech teams) that deliver insights to internal and external stakeholders. Provide thought leadership on how to modernize agency data pipelines, infrastructure, and reporting.  Ã¢Â€Â¢	Supervise a small team of analysts in delivering dashboards, open datasets, and other analytic products that improve operations and decision-making for HPD housing programs Ã¢Â€Â¢	Lead/oversee HPDÃ¢Â€Â™s Open Data program, including public outreach  Ã¢Â€Â¢	Act as data enthusiast, collaborating closely with HPDÃ¢Â€Â™s Tech team and building relationships with staff and leadership across the agency  Ã¢Â€Â¢	Develop strategies and expand tools for effective data analysis and reporting using tools and software such as Python, Power BI, Oracle BI, SQL, GIS, and more Ã¢Â€Â¢	Manage special analytic projects to further integrate and leverage data in agency operations Ã¢Â€Â¢	Cultivate an agency-wide network of data-savvy staff and democratize data access where possible</t>
  </si>
  <si>
    <t>The ideal candidate will be a collaborative leader, and problem-solver with the following skills: Ã¢Â€Â¢	Strong data enthusiast with experience implementing (or expanding adoption of) new analytic tools  Ã¢Â€Â¢	Strong communication and interpersonal skills; ability to convey technical concepts with staff at all levels  Ã¢Â€Â¢	Skills in Python, R, or SQL (or similar); Experience with business intelligence tools (e.g., Power BI or Tableau) Ã¢Â€Â¢	Ability to create or lead trainings on using data, dashboards, or analytic tools Ã¢Â€Â¢	Interest in open data and/or improving government operations with data Ã¢Â€Â¢	Supervisory or management experience is preferred   Preferred Qualifications: Ã¢Â€Â¢	A graduate degree in a relevant field is a plus. Candidates without government experience with an interest in applying their skills to HPDÃ¢Â€Â™s mission are welcome to apply.</t>
  </si>
  <si>
    <t>Policy Advisor</t>
  </si>
  <si>
    <t>Mayor's Office</t>
  </si>
  <si>
    <t>The Office of the Deputy Mayor for Strategic Initiatives is seeking a qualified individual to serve as a Policy Advisor. The Policy Advisor will be responsible for the coordination, implementation, and successful completion of multiple projects under the Deputy MayorÃ¢Â€Â™s portfolio. Reporting to the Senior Advisor, the Policy Advisor will have latitude to exercise a wide degree of authority in performing this role and is expected to exercise judgment to make timely and appropriate decisions. The Policy Advisor will track and monitor progress on key performance indicators in support of project goals; anticipate, identify, and quickly solve any implementation roadblocks; and coordinate and facilitate convenings with internal and external project stakeholders.   Duties include, but are not limited to:  Ã¢Â€Â¢ Interagency Coordination Ã¢Â€Â” Initiate and coordinate interagency projects that increase overall City efficiency, collaboration, and the consistency of policy. Manage the development, formulation and coordination of interagency working groups or task forces.  Ã¢Â€Â¢ Analysis and Advice Ã¢Â€Â”Conduct quantitative and qualitative data analysis, identifying trends and producing research questions and analysis in support of project goals. Based on that analysis, make recommendations to Deputy Mayor staff, and other City Hall officials.  Ã¢Â€Â¢ Program Monitoring Ã¢Â€Â“ Act as a liaison to City agencies to track and monitor progress on a portfolio of mayoral initiatives and commitments.  Ã¢Â€Â¢ Project Management Ã¢Â€Â” Manage project responsibilities, review work products, and ensure efficient progress on implementation. Specific tasks may involve: o Team Management  Ã¢Â€Â¢ Work directly with project team members to develop project engagement agreements, governance structures, project plans, status reports and project close-out documentation in order to estimate work effort, plan, oversee and carry out activities, track progress and achieve deliverables.  Ã¢Â€Â¢ Provide team direction and vision, including motivating people to perform, listening to people, providing feedback, recognizing strengths and providing challenges. o Project Oversight  Ã¢Â€Â¢ Manage the day-to-day operational aspects of a project.  Ã¢Â€Â¢ Identify resources needed and assign individual responsibilities.  Ã¢Â€Â¢ Revise project documents as appropriate to meet changing needs and requirements.  Ã¢Â€Â¢ Create a structure for project documentation and remain conscientious in using it and ensuring that the project team understands and uses it. o Communication  Ã¢Â€Â¢ Generate various project-related documents including status reports, presentations, meeting agendas and summary notes.  Ã¢Â€Â¢ Facilitate regular team and stakeholder meetings effectively.  Ã¢Â€Â¢ Communicate relevant project information to stakeholders.  Ã¢Â€Â¢ Prepare and deliver informative, well-organized presentations.  Ã¢Â€Â¢ Resolve and/or escalate issues in a timely fashion.  Ã¢Â€Â¢ Understand how and when to communicate difficult/sensitive information appropriately.</t>
  </si>
  <si>
    <t>Ã¢Â€Â¢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  Ã¢Â€Â¢ Experience in mediating among groups with competing perspectives, overseeing and improving of the operational efficiency of complicated organizations, and pioneering innovative solutions to intricate problems;  Ã¢Â€Â¢ Ability to think creatively, a willingness to consider new approaches;  Ã¢Â€Â¢ The ideal candidate will have a baccalaureate degree in public policy, public administration, business, social work, psychology, sociology or other relevant graduate degree. Graduate degree is strongly preferred.</t>
  </si>
  <si>
    <t>Search for the Job ID #548140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</si>
  <si>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HOUSING COURT APPLICATIONS PROCESSOR TEAM LEADER</t>
  </si>
  <si>
    <t>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direction of the Director of Housing Court Application Processing Team and with latitude for the exercise of independent action, coordinates the work of Associate Job Opportunity Specialists I Staff in the Housing Court Processing Team involved in determining eligibility for housing, assessment of social needs and prevention of homelessness and to ensure that services are adequately delivered to assist families in preventing homelessness for the purpose of moving participants and their households towards economic independence and self-sufficiency.   The Family Independence Administration (FIA) / Housing Court Processing Team is recruiting for one (1) Associate Job Opportunity Specialist II, to function as a Housing Court Applications Processor Team Leader, who will:  Ã¢Â€Â¢ Supervise subordinate staff and coordinates the work of several Associate Job Opportunity    Specialists I who ensure that services are delivered in a timely manner in order to prevent    homelessness.   Ã¢Â€Â¢ Review and approves issuance and re-issuance of grants to enable families to pay appropriate    rents, to supplement aid to doubled up families or to overcome failure of 3rd party rent pledges.   Ã¢Â€Â¢ Review specific case and authorizes benefits as required.  Ã¢Â€Â¢ Act as liaison to the Rental Assistance Unit.  Ã¢Â€Â¢ Develop appropriate approach for anti-eviction/housing plans to suit the needs of the participant.     In addition, coordinate team efforts with Legal Aid and Housing Court staff.   Ã¢Â€Â¢ Monitor subordinatesÃ¢Â€Â™ activities by visiting Associate Job Opportunity Specialists I assigned Diversion    and Screening Teams to observe staff and assure that clients are being adequately serviced with    respect to housing and related needs.   Ã¢Â€Â¢ Monitor the workflow of JOS workers who handle the entire application process for all new applicants;    Family Assistance cases which have been closed for over sixty days; all Safety Net case reopens    which have been closed regardless of date; and one-shot deals.  Ã¢Â€Â¢ Manage a team of JOS workers who interview applicants and assess eligibility for immediate needs    grant (food and non-food); for eligibility for public assistance, food stamps and Medicaid; make    referrals to other services as needed.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Conduct and attends regular and special meetings and conferences to study, discuss and interpret    policies and procedures.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related task.  Ã¢Â€Â¢ May conduct fieldsÃ¢Â€Â™ visits.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</si>
  <si>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</si>
  <si>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PERMANENET IN THE ASSOCIATE JOB OPPORTUNITY SPECIALIST  CIVIL SERVICE TITLE.  CLICK APPLY NOW BUTTON</t>
  </si>
  <si>
    <t>Enrollment Specialist</t>
  </si>
  <si>
    <t>1 Metro Tech, Brooklyn Ny</t>
  </si>
  <si>
    <t>Municipal ID-NM</t>
  </si>
  <si>
    <t>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IDNYC is recruiting for two (2) Community Associates to function as Enrollment Specialists. Enrollment Specialists will be responsible for the enrollment of applicants at walk-in centers throughout the city. He/she will meet with the applicants, review all necessary documents, access the IDNYC enrollment database, and gather all necessary information from the applicant while completing the enrollment process. Enrollment will also include taking a photo of the applicant and scanning all documents into the database. As the Enrollment Specialist will be dealing with highly sensitive documents, confidentiality and discretion is important to the role.   Reporting directly to the Intake Supervisor, IDNYC, the Enrollment Specialist will:  Ã¢Â€Â¢  Review applicant's documents for completeness; ensure IDNYC applicants have all     necessary paperwork and documentation required to complete the IDNYC enrollment process.   Ã¢Â€Â¢  Notify applicants of required or missing documentation and inform applicants of   how to obtain     official documents from local, state and or federal government agencies, if necessary.  Ã¢Â€Â¢  Navigate the enrollment database; scan all authenticated official documents into the Municipal    I D database; data-enter all demographic and relevant applicant information necessary to    process the completed application; and ensure that all information is entered accurately.  Ã¢Â€Â¢  Use specialized equipment to review the authenticity of documents presented.   Ã¢Â€Â¢  Ensure that all original documents submitted by applicants are reviewed using only the     designated, specialized equipment and process adhering to strict confidentiality protocols     and procedures.  Ã¢Â€Â¢  Take photos of applicants for the IDNYC card and gather electronic signatures utilizing     Municipal ID program cameras and equipment; and be responsible for the care and     maintenance of such equipment.  Ã¢Â€Â¢  Finalize and submit the applicant's complete IDNYC package and provide receipts.  Ã¢Â€Â¢  Create, organize, schedule and present information to community audiences via public     speaking (conducting information sessions and setting up information tables), flyers,     brochures, and other relevant mediums.    Ã¢Â€Â¢  Coordinate efforts to facilitate communications at various sites throughout the five     boroughs of New York City to support applicants in the IDNYC enrollment process,     and provide adequate personnel coverage.</t>
  </si>
  <si>
    <t>Multilingual a plus.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</si>
  <si>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</si>
  <si>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Varies by site</t>
  </si>
  <si>
    <t>Program Analyst</t>
  </si>
  <si>
    <t>SUPERVISOR OF MECHANICAL INSTA</t>
  </si>
  <si>
    <t>Project Management Team 1</t>
  </si>
  <si>
    <t>Project Management  Team 1</t>
  </si>
  <si>
    <t>The Program Analyst enhances the effectiveness of the Project Management Department Team by providing programmatic support to the TeamÃ¢Â€Â™s Executive Project Manager. The successful candidate can anticipate needs and proactively resolve problems, monitor and report on progress of the TeamÃ¢Â€Â™s performance, and serves as a primary point of contact for internal and external stakeholders. The position plays an integral role in executing day-to-day operations in a mission and results-driven environment.   Duties and responsibilities include, but are not limited to the following:  1.	Review daily, weekly and monthly reports, and compile and edit information as needed to respond to internal and external progress reporting. 2.	Coordinate, manage, and monitor special projects as directed by the Executive Project Manager. 3.	Assist the Executive Project Manager in preparing reports on the status of projects within the Project Management Team. 4.	Provide status updates to the Executive Project Manager on information related to project cost, schedule, scope, quality, safety, integrity or other critical issues. 5.	Coordinate activities and initiatives with the other Project Management Teams on matters, including but not limited to planning, design, construction and close-out. 6.	Coordinate with other Capital Projects Departments to report on key support issues to the Executive Project Manager. 7.	Assist in monitoring performance of Senior Project Manager as well as the Project Management Team in total, and arrange for the ongoing performance evaluations of each Project Manager. 8.	Assist the Executive Project Manager in the preparation of presentations for internal and external stakeholders, including CPD Executives, City Council hearings, Town Halls, meetings with elected officials, other NYCHA departments, government entities, professional, business and community groups. 9.	Undertake related other duties at the request of the Executive Project Manager.  Note: Due to the existence of a civil service list, candidates must have permanent civil service status in the title of Supervisor of Mechanical Installations &amp; Maintenance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</si>
  <si>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</si>
  <si>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Ã¢Â€Â¢	Experience in utilizing eBuilder, Primavera and other construction management software. Ã¢Â€Â¢	Ability to meet and enforce deadlines. Ã¢Â€Â¢	Excellent organizational skills and attention to detail. Ã¢Â€Â¢	Ability to be flexible and work independently or in a team environment. Ã¢Â€Â¢	Able to set priorities and solve a range of problems independently. Ã¢Â€Â¢	Superior communication skills. Ã¢Â€Â¢	Excellent computer skills in MS Office (Outlook, Word, Excel, and PowerPoint), web-based communications (e.g., Teams, Zoom, etc.), and the Internet. Ã¢Â€Â¢	Demonstrated capacity to work well under pressure and successfully manage multiple deadlines and competing demands.</t>
  </si>
  <si>
    <t>1.	INTERAGENCY TRANSFERS INTO NYCHA OF THOSE PERMANENT IN TITLE ARE NOT PERMITTED IN THE FACE OF AN ACTIVE AND VIABLE NYCHA PROMOTION LIST OR PREFERRED LIST FOR THE SAME TITLE.  2.	Employees serving in the title of or who meet the qualification requirements for Construction Project Manager L2 will also be considered. 3.	Candidates may be given a skills assessment as part of the interview process. 4.	Preference will be given to employees who have served a period of one year in their current title and level (if applicable).  5.	NYCHA residents are encouraged to apply.</t>
  </si>
  <si>
    <t>Director, Correction Intelligence Bureau</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</si>
  <si>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DOC seeks to recruit a Director for the Correction Intelligence Bureau (CIB) to manage a team of uniform and non-uniform investigators.  Under the direction of the Assistant Commissioner for CIB, and with latitude to exercise independent judgement and decision making, the successful candidate for this management level position will be responsible for directing criminal and/or non-criminal, unique, highly confidential and sensitive investigations. CIB is responsible for collecting intelligence on and monitoring the activities of various security risk groups within correctional facilities, collecting and preserving evidence on criminal matters for the purpose of criminal prosecution, and deterring and uncovering the introduction of contraband within Department facilities.  CIB also ensures the safe and swift apprehension of erroneously-discharged or escaped individuals and the rearrest of any incarcerated person who commit crimes while in custody.  The candidateÃ¢Â€Â™s primary responsibilities will include: Ã¢Â€Â¢	Overseeing and directing a staff of uniform and non-uniform investigators engaged in the performance    of confidential, highly complex, and/or special investigations of incarcerated individuals; Ã¢Â€Â¢	Ensuring that the quality of CIB Investigations, timeliness of case closure and levels of efficiency meet    the standards determined by policy, law and best practices; Ã¢Â€Â¢	Responding to emergency investigative situations; Ã¢Â€Â¢	Collecting internal data and drafting reports relating to the CIBÃ¢Â€Â™s completed and pending investigations; Ã¢Â€Â¢	Liaising with external stakeholders, such as the New York City Police Department, District AttorneysÃ¢Â€Â™    Offices, FBI, federal prosecutorial agencies, the US Marshalls, DEA, ATF, Homeland Security, and    other relevant stakeholders;  Ã¢Â€Â¢	Formulating division policies, compliance initiatives, and training programs for staff; Ã¢Â€Â¢	Preparing, reviewing, and making recommendations on reports submitted for criminal prosecution; Ã¢Â€Â¢	Testifying at hearings and court proceedings.</t>
  </si>
  <si>
    <t>Ã¢Â€Â¢	At least ten (10) years extensive administrative, managerial, executive or supervisory experience    in law enforcement (i.e. police, corrections, probation, parole, etc.); Ã¢Â€Â¢	Experience investigating sex crimes, excessive use of force, corruption, and illegal activities    investigations is preferred; Ã¢Â€Â¢	Experience conducting and supervising sex crimes investigations; Ã¢Â€Â¢	Experience working with prosecutors in developing and presenting cases; and testifying at hearings    and court proceedings is a plus; Ã¢Â€Â¢	Significant knowledge of the NYPD investigative procedures and processes, NYPD special victimsÃ¢Â€Â™    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MS Office (Word, Excel, Outlook) proficiency;  Ã¢Â€Â¢	Successful candidates must clear a background investigation and possess a valid NYS driverÃ¢Â€Â™s license.    Firearms qualified is a plus.</t>
  </si>
  <si>
    <t>For City employees: Go to Employee Self-Service (ESS) - www.nyc.gov/ess and search for Job ID# 527332 For all other applicants: Go to https://a127-jobs.nyc.gov and search for Job ID# 527332 Submission of a resume is not a guarantee that you will receive an interview Only candidates under consideration will be contacted.</t>
  </si>
  <si>
    <t>Civil Engineering Intern</t>
  </si>
  <si>
    <t>CONNECTIONS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</si>
  <si>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six Civil Engineering Interns. Under direct supervision, with little latitude for independent judgment, the selected candidates will perform engineering work of moderate difficulty and responsibility, but will not be limited to the following:  Ã¢Â€Â¢	Develop detailed knowledge of all application and permit procedures related to water/sewer connections &amp; installations such as reviewing Applications/Plans for Backflow Prevention (BFP) Assemblies, reviewing SD1&amp;2 Forms/Plans for sewer connections. Ã¢Â€Â¢	Conduct objective and thorough field inspections throughout the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Participates meeting professionally with the Design Engineer, Professional Engineer, Licensed Plumbers, or Contractors, as well as with the unit.  Ã¢Â€Â¢	Engages in studies, investigation or examinations related to the engineering functions or activities of the department, including the connection &amp; permitting.</t>
  </si>
  <si>
    <t>Ã¢Â€Â¢	Excellent communication skills, ability to maintain professional demeanor when interacting with Professional Engineer, licensed plumbers, and other City Agency. Represent DEP during talks to Engineer, Plumber, tenants, community members and/or elected officials. Ã¢Â€Â¢	Aptitude in reviewing and interpreting engineering drawings, plans, and specifications.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</si>
  <si>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</si>
  <si>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Apprentice Inspector (H&amp;S) - HIQA</t>
  </si>
  <si>
    <t>APPRENTICE INSPECTOR (HIGHWAYS</t>
  </si>
  <si>
    <t>Sidewalk/inspection Management</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</si>
  <si>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selected candidates will perform the following duties: respond to complaints regarding roadway defects, check building operations to ensure that contractors comply with DOT Rules and Regulations; inspect all roadway/street openings made by utility companies, plumbers, contractors, and other agencies; evaluate conditions and take appropriate action using Corrective Action Requests (CARs), Repair Orders and issuing Notices of Violation as needed; properly route daily work and submit daily reports, forms and sketches; re-inspects Corrective Action Requests that have been corrected and verify actual conditions; observe backfill and restorations on protected streets to ensure compliance with Local Law 14. Inspectors are required to search, inspect, log and maintain all field work created in the Dynamic Access System (DASH), using a tablet; appear in court when necessary; operate a passenger vehicle and monitor vehicle mileage; maintain field and office equipment and communication devices; perform related duties.</t>
  </si>
  <si>
    <t>License Requirement  Must possess a motor vehicle driver license valid in the State of New York. This license must be maintained for the duration of employment.</t>
  </si>
  <si>
    <t>Preference will be given to candidates possessing a  four year high school diploma or its equivalent.</t>
  </si>
  <si>
    <t>As a current or prospective employee of the City of New York, you may be eligible for federal loan forgiveness programs and state repayment assistance programs. Please review the notice to see if you may be eligible for programs and how to apply on line at nyc.gov/student loans or nyc.gov/dcas.   Note: The position is open to qualified persons with a disability who are eligible for the 55-a program. Please indicate in your resume or cover  letter that you would like to be considered for the position under the 55-a program.  THERE ARE NO FORMAL EDUCATION OR EXPERIENCE REQUIREMENTS FOR THIS POSITION  Candidates should be willing/able to work long hours, weekends, and holidays Candidates should be able to work in all five boroughs   The Apprentice Highway and Sewer Inspector position is an apprenticeship program with various salary levels. Once in the program and after successfully completing a probationary period, salary will automatically increase each year (annual anniversary of the original appointment date) to the following designation levels:   New Hire Rate $33,019 Incumbent Rate:$37,972 After completion of the first year $35,873/$41,254 After completion of the second year $44,611  After completion of the third year $48,253 After completion of the fourth year $51,891</t>
  </si>
  <si>
    <t>RESUMES MUST BE SUBMITTED ELECTRONICALLY USING ONE OF THE OPTIONS BELOW: For current city employees, go to Employee Self Service (ESS), Recruiting Activities, Careers and search for Job ID# 565952 For all other applicants go to www.nyc.gov/careers and search for Job ID# 565952 If you do not have access to a computer, most public libraries have computers available for use. Appointment will be subject to OMB approval. Only candidates selected for an interview will be contacted. NO TELEPHONE INQUIRIES PLEASE.</t>
  </si>
  <si>
    <t>40 hours per week / Various shifts</t>
  </si>
  <si>
    <t>Various locations</t>
  </si>
  <si>
    <t>Supervisor Carpenter</t>
  </si>
  <si>
    <t>SUPERVISOR CARPENTER</t>
  </si>
  <si>
    <t>Bridge Repair/352 Kent St</t>
  </si>
  <si>
    <t>Under general supervision, supervises a crew of carpenters in installation and repair work involving rough, finish and general carpentry related to the maintenance of the cityÃ¢Â€Â™s elevated infrastructure; ensures the safe operation of hand and powered equipment; works from plans and sketches; schedules and evaluates work of subordinates; keeps job and other records; performs related duties.</t>
  </si>
  <si>
    <t>1. Seven (7) years of recent, satisfactory, full time, paid experience as a carpenter, at least two (2) years of which must have been spent in duties of a supervisory nature; or  2. A satisfactory equivalent.</t>
  </si>
  <si>
    <t>Preference will be given to candidates who possess a DriverÃ¢Â€Â™s License valid in the state of New York. Employees must maintain this  license throughout the duration of  their employment with DOT.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</si>
  <si>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of Supervising Carpenter, or reachable on the promotion list, or eligible under the 55a program.  * Work Location- 352 Kent Ave, Brooklyn NY  THIS IS A LIST CALL REQUEST.</t>
  </si>
  <si>
    <t>: Resumes may be submitted electronically using the following method.  For City employees only, go to Employee Self Service (ESS), Careers, and Search for Job ID# 550490 For other applicants, go to www.nyc.gov/careers and search for Job ID# 550490  Appointments are subject to OMB approval.  Only candidates selected for an interview will be contacted.  No telephone inquiries please.</t>
  </si>
  <si>
    <t>08:00am Ã¢Â€Â“ 3:30pm</t>
  </si>
  <si>
    <t>352 Kent Ave, Brooklyn NY</t>
  </si>
  <si>
    <t>Grant Analyst</t>
  </si>
  <si>
    <t>Note: Only those serving in the permanent civil service title of Procurement Analyst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Procurement Analyst level 2 in the Bureau of Fiscal Services; Grants, Assets and Compliance Unit. Reporting directly to the Senior Grant Analyst and the Deputy Agency Chief Contracting Officer, the successful candidate will: Facilitate and monitor DHS grant funded procurements; track procurements and expenditures for all DHS grant projects; facilitate liquidation of funds within grant terms and in compliance with federal requirements. Coordinate with Purchasing, Accounts Payable and Budget units, and with grant project managers to ensure grant funded procurements and payments are correctly coded and that correct funding sources are selected.  Assist in administration of the citywide Grant Tracking System (GTS).  Monitor GTS data to ensure timely and accurate reporting of DHS and NIOSH Grant funded assets with a unit value of $5,000 or more as per federal reporting requirements.  Act to resolve any recording discrepancies or other issues. Fulfill support position to administer the FDNY P-Card program with regard to all grant funded activity, facilitate card holder requests such as issuance of new card accounts, account profile changes, modification of monthly and single transaction spend limits, replacement of cards due to loss or fraud activity, handling user issues such as identifying card declines, and reviewing submitted requests for waivers to unblock restricted vendor merchant codes.  Maintain the document records of all related P-Card transactions as required in the event of audit.  Complete other tasks as required.  Review proposed grant-funded P-Card purchases; verify grant fund sources are sufficient, determine grant eligibility of the purchase and verify the federal &amp; state categories to ensure compliance with all guidelines; liaise with units to resolve issues and authorize grant P-Card purchases as appropriate.  Upon authorization of P-Card purchases, review bid documentation, specifications, etc.</t>
  </si>
  <si>
    <t>Ã¢Â€Â¢ Strong interpersonal skills Ã¢Â€Â¢ Strong analytical and organization skills Ã¢Â€Â¢ Knowledge of New York City Procurement Policy Board (PPB) Rules Ã¢Â€Â¢ Knowledge of City systems including Financial Management System (FMS); Procurement and Sourcing Solution Portal (PASSport) Ã¢Â€Â¢ Expertise in Excel, Word, Outlook</t>
  </si>
  <si>
    <t>Program Coordinator</t>
  </si>
  <si>
    <t>WorkWell NYC is New York CityÃ¢Â€Â™s worksite wellness program, housed within the MayorÃ¢Â€Â™s Office of Labor Relations. WorkWell NYCÃ¢Â€Â™s core mission is to create workplaces that engage and empower NYCÃ¢Â€Â™s 380,000+ employees to live healthy, active lifestyles at work, at home, and beyond. To achieve this goal, WorkWell NYC develops and implements programming across 5 key areas: healthy eating, physical activity, mental well-being, preventative health behaviors and health equity.  The Program Coordinator will be responsible for developing programs within WorkWell NYCÃ¢Â€Â™s five programming areas, including program design, administration, implementation, and evaluation. The Program Coordinator will also work with the WorkWell NYC team and agency partners to build a culture of wellness where employees feel supported and empowered to take care of their health. This role is ideal for candidates with experience in the community health promotion field and strong project management experience.     Duties and responsibilities to include:  1. Conceptualize and develop programming to support health and well-being among City employees  2. Research relevant best practices, programs, and vendors  3. Research and apply innovative and effective ways to engage a diverse and dynamic workforce 4. Liaise with key partners to develop and expand worksite and digital wellness programming  5. Identify and implement communication and engagement strategies to increase program participation and success  6. Manage project plans to ensure successful, on-time implementation  7. Track and analyze program outputs and outcomes and report on metrics regularly</t>
  </si>
  <si>
    <t>- MasterÃ¢Â€Â™s Degree in Public Health or other equivalent - Experience in implementing workplace and/or community-based wellness programming - Excellent verbal, written, and presentation skills - Comfortable engaging staff, conducting outreach calls and relationship building with frontline staff and leadership  - Experience working with labor-management groups and/or senior leadership - Ability to work independently and manage time effectively in a fast-paced, startup environment - A team player with ability to engage and work with diverse stakeholders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Advanced knowledge of MS Word, Excel, Power Point and Canva</t>
  </si>
  <si>
    <t>TO APPLY PLEASE SUBMIT YOUR COVER LETTER AND RESUME ELECTRONICALLY USING ONE OF THE FOLLOWING METHODS:   Ã¢Â€Â¢ CITY EMPLOYEES: Apply through Employee Self Service (ESS) at www.nyc.gov/ess   Ã¢Â€Â¢ ALL OTHER APPLICANTS:  Go to www.nyc.gov/careers   SEARCH FOR JOB ID#: 575929  SUBMISSION OF A RESUME IS NOT A GUARANTEE THAT YOU WILL RECEIVE AN INTERVIEW.  r  Note:  This position is open to qualified persons with a disability who are eligible for the 55-a Program.</t>
  </si>
  <si>
    <t>Environmental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</si>
  <si>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to serve as an Environmental Specialist for the Environmental Health &amp; Safety (EHS) directorate, located in Valhalla, NY. Under direction of the EHS Program Manager, the selected candidate will be responsible for providing regulatory guidance and technical support relating to environmental laws and regulations to BEDC project management staff.  S/he will be responsible for reviewing, preparing, and revising contract specifications, standard operating procedures (SOPs), BEDC EHS Standards, and guidance documents as they relate to the BureauÃ¢Â€Â™s environmental objectives and goals. S/he will continually update key documents and program elements as laws and regulations are revised by Federal, State, and Local agencies.  S/he will work with EHS staff members and project management personnel to ensure projects are compliant with laws and regulations, as well as Agency and Bureau environmental policies and procedures. S/he will manage the BureauÃ¢Â€Â™s environmental programs, such as the Soil Management Program, Spill Prevention Program and Stormwater Pollution Prevention Program.  S/he may also be required to provide training to Bureau staff on environmental related policies and programs.</t>
  </si>
  <si>
    <t>Ã¢Â€Â¢	Environmental Engineering/Science Degree Ã¢Â€Â¢	CPESC or NYS DEC Certificate of Erosion and Sediment Control training Ã¢Â€Â¢	Knowledge and experience in OSHA, NYSDOL, NYSDEC, USEPA, NYCDOB, FDNY and related EHS rules, laws, and regulations Ã¢Â€Â¢	Experience working in or with ISO-type EHS Management Systems Ã¢Â€Â¢	Experience in technical report development and presentation Ã¢Â€Â¢	Knowledge of Microsoft Office Suite products (Word, Excel, PowerPoint, etc.) Ã¢Â€Â¢	Demonstrates skills in written and verbal communications Ã¢Â€Â¢	A valid New York State DriverÃ¢Â€Â™s License</t>
  </si>
  <si>
    <t>465 Columbus Ave. Valhalla, NY 10595</t>
  </si>
  <si>
    <t>District Attorney Liaison</t>
  </si>
  <si>
    <t>CHILD PROTECTIVE SPECIALIST SU</t>
  </si>
  <si>
    <t>Communications &amp; Intergovernmental Affairs Legal Affairs Public Safety, Inspections, &amp; Enforcement Social Services</t>
  </si>
  <si>
    <t>2554-2560 Linden Blvd, Bklyn N</t>
  </si>
  <si>
    <t>Spec Advisor For Invstgtion-Cr</t>
  </si>
  <si>
    <t>**ONLY CANDIDATES WHO ARE PERMANENT IN THE CIVIL SERVICE TITLE OF CHILD PROTECTION SPECIALIST SUPERVISOR, 01 ARE ELIGIBLE TO APPLY FOR THIS POSITION**  The District Attorney Liaison will be based in a DCP location in Brooklyn. In the spirit of cooperation and recognition of their respective roles and mandates, a Memorandum of Understanding (MOU) exists between the Administration for ChildrenÃ¢Â€Â™s Services and the District AttorneyÃ¢Â€Â™s Offices of the five counties, and the NYPD. The MOU outlines the high-risk cases that ACS is required to send to the District AttorneyÃ¢Â€Â™s office; identifies those cases that it may share with the NYPD; and sets forth the process for case-specific information sharing with the District Attorney and NYPD.   The DA Liaison has the following responsibilities:  Ã¢Â€Â¢ Ensures compliance with the MOU;  Ã¢Â€Â¢ Provides requested case-specific information to the DA and NYPD;  Ã¢Â€Â¢ Facilitates ongoing communication between ACS and the District Attorney;  Ã¢Â€Â¢ Processes clearances requested by the DAÃ¢Â€Â™s Office and NYPD, and route the requested clearances through the field office specific clearance procedure in accordance with legal mandates;  Ã¢Â€Â¢ Receives DA Ã¢Â€ÂœDecline to ProsecuteÃ¢Â€Â notice and distribute it to appropriate unit supervisors;  Ã¢Â€Â¢ Receives all subpoenas sent by the DA and responsible for obtaining and submitting requested information to the DA timely;  Ã¢Â€Â¢ Serves as the liaison to the Department of Probation and State Division of Parole;  Ã¢Â€Â¢ Shares information with the Department of Probation and State Division of Parole where legally permitted;  Ã¢Â€Â¢ Tracks on standardized logs all cases sent to the DA/NYPD and submits 30-day case inquiry status;  Ã¢Â€Â¢ Participates in regular meetings with the IRT Coordinator, the supervisor of Applications, and the manager for Admin to review compliance with the MOU and the IRT protocol.  Ã¢Â€Â¢ In the absence of an IRT Coordinator, the DA Liaison may be directed to perform their duties.</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</si>
  <si>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30 semester credits toward a Masters of Social Work degree or toward a graduate degree in a related field; plus eighteen months of child protective casework experience.     Note: Section 424-a of the New York Social Services Law requires an authorized agency to inquire whether a candidate for employment with child-caring responsibilities is or has been the subject of a child abuse and maltreatment report.</t>
  </si>
  <si>
    <t>Child Protection experience</t>
  </si>
  <si>
    <t>**ONLY CANDIDATES WHO ARE PERMANENT IN THE CIVIL SERVICE TITLE OF CHILD PROTECTION SPECIALIST SUPERVISOR, 01 ARE ELIGIBLE TO APPLY FOR THIS POSITION**  Section 424-A of the New York Social Services Law requires an authorized agency to inquire whether a candidate for employment with child-caring responsibilities has been the subject of a child abuse and maltreatment report.   As a current or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</si>
  <si>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 567441. For all other applicants go to www.nyc.gov/careers and search for Job ID# 567441 Click on the Apply button.   If you do not have access to a computer, most public libraries have computers available for use.   Only candidates selected for an interview will be contacted.</t>
  </si>
  <si>
    <t>Director of Customer Support - IT Division</t>
  </si>
  <si>
    <t>COMPUTER OPERATIONS MANAGER</t>
  </si>
  <si>
    <t>1007E</t>
  </si>
  <si>
    <t>The Director of Customer Support is responsible for the overall day-to-day management of our Service Desk and inbound Support Requests, providing excellent front-line customer service and efficiently and effectively resolving inbound and ongoing technical issues. The Director of Customer Support directly manages our Service Desk Teams to ensure they provide quick, efficient, and effective responses that meet our SLAs (Service Agreements with our Clients). This is done through the ongoing management of our Service Ticket and ongoing support for our Technology Support Team, monitoring inbound service ticket flow, communicating expectations to clients, and complete management of the service delivery process. Policy decisions and development are a big part of the role, and the ITSM works to ensure that procedures and policies that are put in place are followed regularly by the entire Service Desk team.   Responsibilities include, but are not limited to, ongoing management of the Service Desk Technicians and Tech Support teams. Ongoing review of all Service Tickets, ensuring they are appropriately addressed and closed.  Helping with escalating tickets between Service Desk Technicians and Tech Support Technicians.  Work towards maintaining positive morale and a positive vibe.  Maintain a high level of customer satisfaction and find ways to measure and improve it.  Communicate clear and concise answers to complex technical questions.  Procurement and managing installation of IT equipment (i.e., workstations, laptops, network printers, etc.).  Recruit &amp; onboard newer members of the team and build a strong performing team.</t>
  </si>
  <si>
    <t>1. Six (6) years of progressively responsible full-time paid experience supervising or administering computer operations involving a large-scale mainframe, network, or multi-tier computer environment at least 18 months of which shall have been in an administrative, managerial or executive capacity.  2. A baccalaureate degree from an accredited college or university may be substituted for a maximum of two (2) years of general experience described above. In the absence of a baccalaureate degree, undergraduate credits may be substituted for a maximum of two (2) years of general experience described above on the basis of 30 semester credits for six (6) months of experience.  3. A masterÃ¢Â€Â™s degree in Computer Science, Computer Engineering, Electrical Engineering, Business Administration, Public Administration or Management of Administration may be substituted for a maximum of one (1) year of general experience described above. In the absence of a master's degree, graduate credits in Computer Science, Computer Engineering, Electrical Engineering, Business Administration, Public Administration or Management of Administration may be substituted for a maximum of one (1) year of the general experience on the basis of 30 graduate semester credits for one (1) year of experience. However, undergraduate and/or graduate credits may not be substituted for the eighteen (18) months of experience in an administrative, managerial, or executive capacity.</t>
  </si>
  <si>
    <t>Experience in working in a Technical Support Manager or relevant position Ability to manage and lead the teams in providing the best support possible Solid understanding of remote desktop Good oral and written communications skills Strong analytical skills Ability to multitasks, prioritize and manage tasks Experience in time management and problem-solving skills Exceptional customer service skills</t>
  </si>
  <si>
    <t>We appreciate every applicants interest; however, submission of a resume is not a guarantee that you will receive an interview, only those candidates under consideration will be contacted.     ***Candidates must be permanent in the civil service title of the COMPUTER OPERATIONS MANAGER in order to apply for this position.***   Ã¢Â€ÂœAs a current or prospective employee of the City of New York, you may be eligible for federal loan forgiveness programs and state repayment assistance programs. Please review the notice to see if you may be eligible for programs and how to apply at nyc.gov/studentloans.Ã¢Â€Â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</si>
  <si>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Civil Engineer 3</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</si>
  <si>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</si>
  <si>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565798  For other applicants, go to www.nyc.gov/careers and search for Job ID# 565798  Appointments are subject to OMB approval.  Only candidates selected for an interview will be contacted.  No telephone inquiries please.</t>
  </si>
  <si>
    <t>Childcare Inspector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</si>
  <si>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AMEDNDED **  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Public Health Sanitarian to conduct inspections of childcare programs throughout New York City and to enforce pertinent laws, rules and regulations.  Inspect business and other establishments for compliance with New York State and NYC COVID-19 regulations; Identify public health concerns and issue summonses to businesses for non-compliance with required COVID-19 standards; Educate operators on COVID-19 regulations to reduce the spread of the virus and protect employees, customers and the public;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environmental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amd testify at administrative hearings as representative of the NYC Department of Health and Mental Hygiene; Travel throughout New York City using mass transit or a personal car and carry approximately 15 pounds of inspection equipment;</t>
  </si>
  <si>
    <t>Strong communication analytic and observational skills;  Ability to deduce potential impacts of conditions or assess risk; Writing skills including the ability to adequately describe observations in detail; Computer skills including the use of mobile computing device;</t>
  </si>
  <si>
    <t>IT Security Specialist</t>
  </si>
  <si>
    <t>80 Maiden Lane</t>
  </si>
  <si>
    <t>CYBER ADMIN &amp; OPERATIONS</t>
  </si>
  <si>
    <t>About New York City Cyber Command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   Cyber Command's industry-leading services include:  Ã¢Â€Â¢	Security Sciences - provides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CommandÃ¢Â€Â™s software engineering and development lifecycle in order to rapidly meet the mission needs.  Ã¢Â€Â¢	Threat Management - charged with the 24x7x365 real-time monitoring and defense of New York CityÃ¢Â€Â™s vast technology estate. Threat Management leads, executes, and advises on threat prevention, detection, response, and recovery strategies.  This is achieved through citywide Incident Response planning and engagement, the Security Operations Center, integrated Cyber Threat Intelligence, and Counter Threat Automation and orchestration. Additionally, Threat Management provides agencies with a risk-based understanding of their vulnerability posture through a process of continuously identifying, classifying, and proactively engaging agencies on remediation and mitigation.  Ã¢Â€Â¢	Urban Technology - advises City agencies on the secure deployment of technologies that solve the CityÃ¢Â€Â™s problems and advance the state of cybersecurity. Through its application security, critical infrastructure, and IoT programs, Urban Technology increases Cyber CommandÃ¢Â€Â™s visibility into the CityÃ¢Â€Â™s technology landscape, reduces CityÃ¢Â€Â™s attack surface, protects City critical infrastructure and services, and secures technology that will shape the future of New York City.   Ã¢Â€Â¢	Governance, Risk, Compliance. Program managers/analysts are responsible for creating Citywide cybersecurity policies and standards and working with City agencies to prioritize the implementation of cybersecurity services and capabilities to ensure compliance, reduce cybersecurity risk and improve their cybersecurity posture. Additionally, program managers/analysts are responsible for tracking and reporting on City agency's progress towards improving their cybersecurity posture and maturity.  Responsibilities may include, but not limited to: Ã¢Â€Â¢	Plan, define and maintain policies, standards, configuration and operating procedures and guidelines regarding security, identity and access. Monitors industry developments; liaises with vendors; Ã¢Â€Â¢	Ensures compliance with Citywide and agency security policies and standards; Ã¢Â€Â¢	Recommends updates and improvements to agency security policies and standards; Ã¢Â€Â¢	Identifies probable system exposure, compromise, problems or design flaws and escalates issues to upper management to limit serious performance impact; Ã¢Â€Â¢	Define, manage and monitor data security, confidentiality, integrity, and availability; Ã¢Â€Â¢	May provide training, conduct new hire orientations, and produce ongoing monthly security awareness newsletters; Ã¢Â€Â¢	Analyzes, designs, implements, tests, troubleshoots, integrates, documents and configures IT security infrastructure to maximize performance and capacity; Ã¢Â€Â¢	Plan, initiate and implement new security infrastructure architecture or design changes; Ã¢Â€Â¢	Consult with agency executives to provide IT Security policy guidance; As per requirement, offers support to application development, network, server, database and storage teams regarding new technologies, services, and system requirements; Ã¢Â€Â¢	Provide security design assistance on new products and internally-developed projects; Ã¢Â€Â¢	Define, manage and monitor security devices, including procedures for detecting, reporting, and responding to computer security incidents; Ã¢Â€Â¢	Serves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Liaise with vendors, as necessary; Ã¢Â€Â¢	Monitor developments regarding various IT architectural platforms, including hardware, software and network communication components, operating systems, LDAP, server networking, basic load-balancing, DNS, certificate management, and HTTPS; Ã¢Â€Â¢	Review and analyze design and/or accreditation documentation to ensure appropriate security controls are in place; Ã¢Â€Â¢	Perform security assessments of applications and infrastructure; Ã¢Â€Â¢	Oversees multiple projects, supervises employees; Ã¢Â€Â¢	Assists in the development and review of technical specifications for the procurement of various IT security systems and services, including the evaluation of vendor submissions solicited via bids, requests for information and proposals; Ã¢Â€Â¢	May lead a team or participate in a team in planning, designing, implementing and maintaining highly secure application architecture solutions that includes network devices, servers, storage and virtualization technologies; Ã¢Â€Â¢	May lead a team or participate in a team in planning, designing, implementing and maintaining identity and access management services that include directory services, identity integrators/connectors, authentication services, web single sign-on and federation services, role and group management and delegated administration services Ã¢Â€Â¢	Handle special projects and initiatives as assigned.</t>
  </si>
  <si>
    <t>The preferred candidate may possess the following: Ã¢Â€Â¢	Excellent verbal and written communication skills; Ã¢Â€Â¢	Ability to work both independently and as part of a team; Ã¢Â€Â¢	Experience in SQL &amp; Python, Java, or Scala; Ã¢Â€Â¢	Experience working on Git, GitHub (Cloud Repositories); Ã¢Â€Â¢	Experience of Relational or NoSQL Database; Ã¢Â€Â¢	Experience working in a cloud environment; GCP, AWS, Azure; Ã¢Â€Â¢	Experience with Data Structures and Algorithms; Ã¢Â€Â¢	Experience with Indexing and Query Optimization; Ã¢Â€Â¢	Knowledge of Networking (Firewall, Networking Protocols); Ã¢Â€Â¢	Experience with agile methodology; acting as either Scrum Master/Team Sponsor; Ã¢Â€Â¢	Experience with waterfall principles; solid knowledge of Project Management Stages (Initiation, Planning, Execution, M/C, Closure); Ã¢Â€Â¢	Experience with Infrastructure as Code (IaC), AWS Cloudformation, Terraform; Ã¢Â€Â¢	Experience with Data Warehousing; BigQuery, Microsoft SQL server; Ã¢Â€Â¢	Experience using Application Programming Interface Ã¢Â€Â“ APIs; Ã¢Â€Â¢	Experience using Batch Processing and Stream Processing; Ã¢Â€Â¢	Experience using Reporting Tools, Tableau, Data Studio, Looker; Ã¢Â€Â¢	Experience using Cloud Monitoring Tools;  Ã¢Â€Â¢	Experience with CI/CD and other deployment methodology; Ã¢Â€Â¢	Certifications are a plus; CompTIA CySa+, Sec+, CCNA, Network+, GSEC, CISSP, CISM.</t>
  </si>
  <si>
    <t>* Interested applicants with other civil service titles who meet the preferred requirements should also submit a resume for consideration  For City employees, please go to Employee Self Service (ESS), click on Recruiting Activities &gt; Careers, and search for Job ID #557135 For all other applicants, please go to www.nyc.gov/jobs/search and search for Job ID #557135  SUBMISSION OF A RESUME IS NOT A GUARANTEE THAT YOU WILL RECEIVE AN INTERVIEW APPOINTMENTS ARE SUBJECT TO OVERSIGHT APPROVAL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</si>
  <si>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New York, NY</t>
  </si>
  <si>
    <t>Ã¢Â€Â¢	A graduate degree and/or at least ten (10) years of full-time relevant professional experience in a field related to this position: energy regulatory affairs, environmental policy, environmental justice, energy policy development, engineering, utility and infrastructure planning, and climate science is essential;  Ã¢Â€Â¢	A deep understanding of issues relating to clean energy systems and policies in urban settings, including a commitment to reducing energy cost burden, and advancing energy democracy;  Ã¢Â€Â¢	Familiarity with New York City climate and environmental justice issues and strategic plans; Ã¢Â€Â¢	Demonstrated interest in New York City energy and economic development policies; Ã¢Â€Â¢	Strong written and oral communication skills including a demonstrated background in legal writing; Ã¢Â€Â¢	Attention to detail and excellent organization skills, which include and are not limited to the ability to manage complex projects; coordinate interagency programs; maintain control of analytical details while balancing large-scale program objectives;  Ã¢Â€Â¢	Ability to gain the support of public and private stakeholders and a commitment to prioritizing partnerships with community organizations in neighborhoods historically impacted by energy-related social, economic, and health burdens; Ã¢Â€Â¢	Demonstrated experience in staff supervision and development; Ã¢Â€Â¢	Excellent communication and interpersonal skills, particularly in terms of creating, directing and translating rigorous, defensible public policy models into transparent conclusions that can be easily explained and understood by the public; Ã¢Â€Â¢	Willingness to travel, and work after hours or on weekends, as required.</t>
  </si>
  <si>
    <t>Certified IT Developer(Applications), Level 1</t>
  </si>
  <si>
    <t>APPLICANTS MUST BE PERMANENT IN THE TITLE OF CERTIFIED IT DEVELOPER(APPLICATION) IN ORDER TO BE CONSIDERED  The Certified IT Developer (Applications) will solve the most complex tasks on the project. Business Analyst and Project Team Leads (TL) will work closely with other team members on developing solutions for the defined tasks. The Certified IT Developer (Applications) develops quality software that meets the functional and non-functional project requirements in the implementation, enhancement and support of all projects assigned. This includes producing application code on time, on budget, in compliance implementation standards &amp; practices as well as general industry &amp; platform-specific best practices. Use modeling techniques to evaluate system performance.  Includes the implementation and design of hardware and software.- Monitor the performance of systems.- Familiar with standard engineering concepts, practices, and procedures within a particular field.- Provide identification/fixes for problems within existing systems.  This class of position encompasses highly technical and supervisory responsibilities in applications development, including planning, designing, configuring, installing, testing, troubleshooting, integrating, performance monitoring, maintaining, enhancing, security management, and support of complex computer applications programs. Performs at varying levels of difficulty and with varying degrees of latitude for independent initiative and judgment.   The Certified IT Developer (Applications) Is Expected To: Learn and understand the new salesforce cloud based platform,  maintain the platform Developer certification, and be an expert in the platform API, management tools, and capabilities use this knowledge to supervise , plan, write, and test code to meet the requirements of tasks assigned, based on the technical specification for the task provided by the Project team , Business Analyst and Project Management organization , or Application Coordinator work with the platform technologies and languages, HTML, , and Javascript customize the platform's prototype solutions to build fully functioning ecommerce sites on desktop, tablet and mobile devices use object oriented techniques to create reusable, easy to maintain code all code must conform to platform-specific &amp; industry best practice code standards, and perform well under load.</t>
  </si>
  <si>
    <t>Ã¢Â€Â¢	Cloud Architect certifications and or experience in the following Cloud technologies. AWS, Azure, Oracle Cloud and DevOps implementation methodologies. Ã¢Â€Â¢	Proficient in using and managing version control including planning &amp; creating branches, and performing merges. Ã¢Â€Â¢	Proficient in Salesforce, both administration, support and design. Ã¢Â€Â¢	Proficient in merging JavaScript including relevant libraries. Ã¢Â€Â¢	Proficient in effectively document complex functionality in code and documentation. Ã¢Â€Â¢	Ability to follow, enforce, and help define development standards. Ã¢Â€Â¢	Strong problem-solving skills, creative thinking, critical thinking. Ã¢Â€Â¢	Strong communication skills Ã¢Â€Â“ verbal and written (documentation, code, email, etc.) Ã¢Â€Â¢	Strong relationship building and interpersonal skills. Ã¢Â€Â¢	Self-starter, ability to work independently with minimal supervision, and ability to work in a fast-paced environment. Ã¢Â€Â¢	Ability to learn and apply new skills quickly. Ã¢Â€Â¢	Proven records of accomplishment of meeting and exceeding goals. Ã¢Â€Â¢	Ability to lead &amp; supervise application development teams. Ã¢Â€Â¢	Ability to lead effective scrum meetings. Ã¢Â€Â¢	Ability to perform Release &amp; Sprint planning. Ã¢Â€Â¢	Good organization skills Ã¢Â€Â“ scheduling, prioritizing, planning, tracking. Ã¢Â€Â¢	Ability to maintain confidentiality as appropriate. Ã¢Â€Â¢	Candidates should be flexible / willing to work across this delivery landscape, which includes and not limited to Agile &amp; Waterfall Applications Development, Cloud Application Support and Deployments.</t>
  </si>
  <si>
    <t>Applicants Must Be Permanent in the title of Certified IT Developer (Applications) to be considered TO APPLY FOR CONSIDERATION, PLEASE FORWARD A COVER LETTER INDICATING Job Posting ID number 009-23-0013 AND A COPY OF A CURRENT RESUME TO:  CITY EMPLOYEES: Employee Self Service (ESS). www.nyc.gov/ess. Search for Job ID#: 548852 ALL OTHER APPLICANTS: www.nyc.gov/careers/search. Search for Job ID#: 548852  Note: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</si>
  <si>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STAFF ANALYST TRAINEE</t>
  </si>
  <si>
    <t>Finance, Accounting, &amp; Procurement Technology, Data &amp; Innovation</t>
  </si>
  <si>
    <t>BEDC seeks to hire two civil service Staff Analyst Trainees, located in our Lefrak office in Queens, NY. The Change Order Manager will be responsible for the management and processing of contract change orders for various construction, design, and construction management contracts. This includes, but is not limited to, requesting allocation of capital/expense funding, obtaining Agency approvals, and registration. The Change Order Manager will also be responsible for initiating, reviewing and processing additional capital/expense budget funding through Certificate to Proceed (CP) approvals. The Change Order Manager will monitor capital budget thresholds and coordinate additional oversight approvals, via the MayorÃ¢Â€Â™s Office of Contract Services (MOCS) and Financial Control Board (FCB) requests, to ensure contract encumbrances do not exceed the AgencyÃ¢Â€Â™s designated contract funding. The selected candidates will be responsible for reviewing and assessing documents prior to submittal to the Comptroller for registration, which may include remediation of any inquiries or issues stemming from the procurement documents. In addition, they will verify registered procurements to the project staff. The selected candidates will prepare and submit procurement packages to the Engineering Audits Office (EAO) for approval, as well as functioning as the liaison between the Project Management staff and EAO in order to resolve complications in justifying contract issues and requirements.</t>
  </si>
  <si>
    <t>A baccalaureate degree from an accredited college.</t>
  </si>
  <si>
    <t>****Only applicants who are permanent Civil Service Staff Analyst Trainees will be considered for this position. If you do not have permanent Civil Service status as a Staff Analyst Trainee,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Office of Management and Budget (OMB) approval.</t>
  </si>
  <si>
    <t>DOE BUSINESS ANALYST</t>
  </si>
  <si>
    <t>Ops/FS/Bus Team/DOE</t>
  </si>
  <si>
    <t>The Financial Information Services Agency and the Office of Payroll Administration (FISA-OPA) has a vacancy for a Business Analyst to support the Financial Management System (FMS). The DOE Business Analyst will report directly to the DOE Team Lead. The primary responsibility of the position is to ensure that the FMS software operates as necessary to manage the data processing and reporting requirements of the Department of Education (DOE). The candidate will actively manage an ongoing portfolio of work and will serve as the primary liaison with the Department of Education on all matters related to FMS.   Activities of the DOE Business Analyst role include: Ã¢Â€Â¢ Investigate software issues reported by the Level 1 and 2 end user support or escalated to FISA Business Teams by our Oversight Agencies. Follow through on reported issues may include some or all of the following actions below: Ã¢Â€Â¢ proposing and authoring refinements to policy and procedure documentation and training materials, Ã¢Â€Â¢ escalating to the development team the need for a programmatic resolution, Ã¢Â€Â¢ proposing end user (or oversight) workarounds to the usage issues (when appropriate), Ã¢Â€Â¢ (for complex usage scenarios) providing education or guidance when the system is not being used as designed/ intended Ã¢Â€Â¢ escalating to the Business team management the need for correction / enhancement to the software, Ã¢Â€Â¢ informing the Level 1 and 2 end user support teams of the resolution and communicating to those teams any instructions that need to be relayed to the individual who reported the issue. Ã¢Â€Â¢ Analyze and document business requirements and non-functional requirements of proposed software solutions (e.g., operational. security, timing, etc.). Typical solutions (to the Financial system) come in the form of: new reports, enhancements to existing reports, data fixes, mass data changes (as a substitute for large scale data entry), new batch / modified batch processes, data configuration bundles, definition of new / modified online transactions and inquiries, etc. Ã¢Â€Â¢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 outputs and business logic of new / modified batch processes, configuration profile, application data configuration changes required to enact the business or processing change, etc.,). The documentation produced will follow FISA's standard for functional designs. Ã¢Â€Â¢ Work with technical teams to research problems and implement solutions Ã¢Â€Â¢ During periods of peak testing (e.g., major releases) or as directed by the FISA DOE Team Lead, the candidate will test software to ensure it meets specifications and identify any defects. This task is done by using the online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Ã¢Â€Â¢ The candidate will have primary responsibility for testing, coordination and scheduling (i.e., management) of data fixes and mass data changes Ã¢Â€Â¢ Run simulations of business event processing and provide: detailed status reporting on progress, detailed inventory of defects identified and in the scope of regression testing for the event, very detailed reporting on transactional failures once the event has been simulated Ã¢Â€Â¢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Ã¢Â€Â¢ Attend scheduled meetings where RM's (change control tracking items) are reviewed with the individuals from the development organization(s). The candidate wilt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Ã¢Â€Â¢ Update assigned RM's in a timely and complete manner such that the development organizations and release management staff are able to assess the assign, estimate and schedule the ticket/work item effectively. Ã¢Â€Â¢ Provide written status reports and timelines for the project management office when work tracks have graduated to the level of a project and require centralized reporting. The candidate may be expected to speak to the status of 'mini-projects' in management meetings as necessary. Ã¢Â€Â¢ Perform independent research and document findings on topics pertinent to the business of the Financial Systems division Ã¢Â€Â“ as requested by the FISA DOE Team Lead. Ã¢Â€Â¢ Create DOE quality control reports and send to DOE staff. Follow up on DOE questions on reported QC issues. Ã¢Â€Â¢ Manage assigned system assurance report issues through to successful remediation (in the same manner as described above for DOE related software issues)  The candidate will work under the direction of the FISA DOE Team Lead. With a wide degree of latitude for independent judgment, the Business Analyst is expected to perform the above activities for simple, medium and complex business problems.  Experience Ã¢Â€Â¢ Experience in a business analyst position for an Enterprise Resource Planning (ERP) project working with budget and/or procurement and/or contract functionality, preferably Advantage ERP accounting system with demonstrated experience using tools such as SQL, Crystal Reports, MS Access, and Excel. Ã¢Â€Â¢ Experience implementing a full System Development Lifecycle for an ERP system for a large, complex organization. Ã¢Â€Â¢ Experience developing test scripts and</t>
  </si>
  <si>
    <t>Ã¢Â€Â¢ Excellent oral and written communication skills and proven analytical and problem solving skills. Ã¢Â€Â¢ Ability to work independently with minimal direction and under pressure with tight deadlines. Ã¢Â€Â¢ Hands-on proven experience balancing and reconciling financial data. Ã¢Â€Â¢ Demonstrated proficiency with MS Access; MS Excel; and other Microsoft toots such as Word, PowerPoint and Visio. Ã¢Â€Â¢ Ability speak in front of a user group and clearly describe how business functions are executed from within the FISA Financial System software and exception process/usage scenarios Ã¢Â€Â¢ Ability to orchestrate an end user meeting with the goat of: gathering requirements, gaining consensus between parties on business issues, taking and pubflst11ng meeting minutes, presenting deliverables developed by the candidate for review. Ã¢Â€Â¢ Extensive knowledge of some or all of the following: FMS Accounting, FAMIS and FMS/3 System Assurance Processes</t>
  </si>
  <si>
    <t>P-544</t>
  </si>
  <si>
    <t>External applicants please visit https://a127-jobs.nyc.gov/ to apply to Job ID # 500566. Current NYC employees may apply via Employee Self Service (ESS). While all complete applications will be given consideration, only candidates selected for an interview will be contacted by FISA-OPA.   FISA/OPA IS AN EQUAL OPPORTUNITY EMPLOYER.</t>
  </si>
  <si>
    <t>Monday Ã¢Â€Â“ Friday, 9am to 5pm.</t>
  </si>
  <si>
    <t>Tenant Interim Lease (TIL) Director for the Division of Co-op Readiness &amp; Technical Services (CRTS)</t>
  </si>
  <si>
    <t>ADMINISTRATIVE HOUSING DEVELOP</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</si>
  <si>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Co-op Readiness &amp; Technical Services (CRTS) oversees three (3) programs within the Office of Asset and Property Management (APM).  The programs are the Tenant Interim Lease (TIL) program which trains and assists tenant associations in city-owned buildings to develop economically self-sufficient low-income cooperatives; the Technical Services program, which provides technical resources to the divisions within APM; and the newly formed Lead Unit which is responsible for assuring lead-safety in city-owned buildings within APM.  Your Impact: As the Director of TIL, you will be responsible for overseeing the day-to-day operations of the TIL program consisting of 70 Tenant Associations (TA) with 78 buildings.  Your Role: Your role as TIL Director is to be a strategic planner and astute project manager who can organize appropriate information to troubleshoot policy and procedural issues and problems on the ground. You must also be a dynamic leader who can supervise and motivate a diverse team with varied skills and experiences. The TIL Director must demonstrate superior communication, time management, and task management skills to keep up with the volume and pace of a heavy and complex workload.  Your Responsibilities:  Ã¢Â€Â¢	Manage, monitor, and implement program policies and protocols, including by-laws, rules of the City of New York, and net leases, to ensure compliance and accountability for TAs, program staff and contracted training providers.  Ã¢Â€Â¢	Ensure proper management of buildings including rent collection, financial reporting, annual TA elections, and compliant fiscal management and processing, including vacancy control and commercial leasing; develop and upgrade tools and resources. Ã¢Â€Â¢	Ensure proper and timely building maintenance practices throughout the portfolio; manage and monitor repair and maintenance needs and remediations, including removal of city-issued violations; monitor repair budget to prevent overspending. Ã¢Â€Â¢	Monitor legal issues and proceedings involving TAs; coordinate legal guidance as necessary, including HPD and community-based resources. Ã¢Â€Â¢	Facilitate and implement training opportunities for staff and TAs that are relevant to current program policies and practices and that address actual training needs; administrate two (2) training contracts. Ã¢Â€Â¢	Coordinate with the HPDÃ¢Â€Â™s development office around property disposition plans, timeframes, and strategies; prioritize constructive interventions for properties in development pipelines. Ã¢Â€Â¢	Develop and maintain formal workflow structures; standardize communication and coordination protocols internally and externally; develop performance and outcome measures. Ã¢Â€Â¢	Administrate tenancy succession policies for the TIL program.  Ã¢Â€Â¢	Supervise a team of 26, including 8 field staff.  Ã¢Â€Â¢	Represent HPD in external meetings with other city agencies, community groups, and other venues as assigned by the Assistant Commissioner. Ã¢Â€Â¢	Perform other duties as assigned by the Assistant Commissioner.  This position requires fieldwork and evening hours and weekend hours to meet with TAs.   This position will be on-call evenings, weekends, and holidays to handle emergency situations in TIL buildings.</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</si>
  <si>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</si>
  <si>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Ã¢Â€Â¢	Minimum 3 years of property management and building maintenance experience. Ã¢Â€Â¢	Professional and effective interpersonal communication skills, including conflict resolution and management. Ã¢Â€Â¢	Excellent time management skills and the ability to prioritize tasks in accordance with program objectives. Ã¢Â€Â¢	Must be computer literate including demonstrated proficiency in MS Outlook, MS Word, MS Excel.   Ã¢Â€Â¢	Familiarity with HPDInfo and violation tracking systems for DOB, DOHMH, DSNY, DEP, etc. a plus Ã¢Â€Â¢	Fluency in Spanish language a plus.</t>
  </si>
  <si>
    <t>***PLEASE NOTE*** The position is open to applicants who are already permanent in the Administrative Housing Development Specialist title, or permanent in another comparable civil service title.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</si>
  <si>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PUB BLDGS/CPD/Library/Brooklyn</t>
  </si>
  <si>
    <t>Special Officer</t>
  </si>
  <si>
    <t>17 Bristol Street Brooklyn Ny</t>
  </si>
  <si>
    <t>Crossroads Juvenile Center</t>
  </si>
  <si>
    <t>It is important that you have filed for, taken and passed exam#0323 for the civil service title listed above in order to avoid being Ã¢Â€ÂœbumpedÃ¢Â€Â out of your position when the Eligible List for this title is established. Anyone who is selected for this position must show proof that they have passed this examination. Permanent Special Officers are encouraged to 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Division of Youth and Family Justice (DYFJ) within the Administration for Children Services is responsible for the oversight and management of secure and non-secure detention services for juveniles and young adults awaiting disposition in family and supreme courts, as well as a wide network of network of providers throughout the five boroughs that operate placement sites for young people who are adjudicated delinquent and are placed by the New York City Family Court as part of the Close to Home initiative.   Under general supervision, Special Officer performs security and other related duties in an assigned Secure Detention facility to ensure the proper care, safety, and security of the residents. The selected candidate will be responsible for work related to the security, safety, loss prevention, operation of mechanical doors, monitoring CCTV and other related duties. Some of the physical activities that may be performed by Special Officer and environmental conditions experienced are:  Ã¢Â€Â¢ Conducting perimeter and vertical patrols; walking and/or standing as assigned. Ã¢Â€Â¢ Driving or sitting in an agency vehicle during a tour while remaining alert. Ã¢Â€Â¢ Perform agency-approved restraint techniques; climb stairs, use of handcuffs, screen and search employees and visitors, use of hand wands, monitor line scanner and walk through body scanner. Ã¢Â€Â¢ Remain physically active for prolonged periods of time. Ã¢Â€Â¢ Process arrests. Ã¢Â€Â¢ Issue and retrieve agency-issued equipment. Ã¢Â€Â¢ Transmit and communicate via the use of hand-held radios and screen calls. Ã¢Â€Â¢ Wear uniform and related equipment.  Ã¢Â€Â¢ Special Officers must attend and pass Peace Officer training as a condition of employment.  Ã¢Â€Â¢ Required to attend, participate and pass Safe Crisis Management training including the use of emergency safety physical interventions as a condition of employment. Ã¢Â€Â¢ Attend mandated training as scheduled. Ã¢Â€Â¢ Secure facility issued keys, radios and agency issued equipment. Ã¢Â€Â¢ Operate a motor vehicle as necessary.   Note, Candidates may work rotating tours or shifts, including nights, Saturday, Sundays and Holidays.  The assigned tours are 9:00 AM-5:00 PM, 5:00 PM-1:00 AM, 1:00 AM-9:00 AM</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</si>
  <si>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</si>
  <si>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ID#546158.   For all other applicants go to www.nyc.gov/careers and search for Job ID#546158. Click on the Apply button.   If you do not have access to a computer, most public libraries have computers available for use.   Only candidates selected for an interview will be contacted.</t>
  </si>
  <si>
    <t>ASSISTANT ELECTRICAL ENGINEER</t>
  </si>
  <si>
    <t>ELECTRICAL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</si>
  <si>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Electrical section prepares engineering documents for construction of the most complex electrical power distribution, instrumentation, process controls, communications, lighting, fire safety and security systems undertaken by IHD.         BEDC seeks to hire an Assistant Electrical Engineer for IHDÃ¢Â€Â™s Electrical Section, located in our Lefrak Office in Queens, NY. Under supervision of the lead design engineer, the selected candidate will assist in implementing capital projects at various DEP facilities through the design and construction phase by preparing engineering documents including drawings and specifications. Specific responsibilities include performing engineering work to prepare engineering documents for design and construction of electrical power distribution, communication, instrumentation &amp; controls, lighting, fire safety and security systems undertaken by IHD for water supply facilities, water tunnels, wastewater treatment plants, administrative buildings and, other DEP infrastructure. Power systems distribution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Assistant Electrical Engineer will be required to travel to job sites to perform site investigations and attend site meetings during design and construction phases of projects, as needed.</t>
  </si>
  <si>
    <t>1. A baccalaureate degree in electrical engineering from an accredited college or university and one year of full-time satisfactory experience in electrical engineering work; or    2. A baccalaureate degree in electrical engineering from an accredited college and a masterÃ¢Â€Â™s degree in electrical engineering from an accredited college or university.     A masterÃ¢Â€Â™s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</si>
  <si>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Ã¢Â€Â¢	Experience in the planning, layout and details of contract drawings, specifications, shop drawing review, field inspections and investigations.    Ã¢Â€Â¢	One-year experience in the fundamentals of engineering design and preparation of contract drawings.  Ã¢Â€Â¢	Intermediate Computer software skills in using Microsoft Office Suite (Word, Excel, Access &amp; PowerPoint)  Ã¢Â€Â¢	Experience in the application of code requirements, standards for design and construction, and preparation of technical reports, related design software applications.  Ã¢Â€Â¢	Excellent communication skills and writing skills.  Ã¢Â€Â¢	Preference will be given to candidates with experience in AutoCAD, Revit, Power Analysis and Lighting design software for completing engineering calculations.  Ã¢Â€Â¢	A Motor Vehicle DriverÃ¢Â€Â™s License valid in the state of New York will be required for some assignments.</t>
  </si>
  <si>
    <t>Case Adjuster</t>
  </si>
  <si>
    <t>MUST BE SERVING PERMANENTLY IN THE CLERICAL ASSOCIATE TITLE OR IN A COMPARABLE PERMANENT TITLE TO APPLY.  The Prosecution Division is responsible for the prosecution of all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TLCÃ¢Â€Â™s role is to promote the highest standards of safety and consumer protection in the industries we regulate. TLC is seeking a dynamic and motivated individual to help the Agency continue its work to develop a modern, innovative approach to the prosecution process with the key goals of  - Negotiating and settling some record based, noncomplex and low penalty TLC summonses. - Assisting with day-to-day operations of the Settlements Unit and providing assistance as directed to the Unit attorneys, non-attorneys, and supervisors.  - Providing guidance to respondent and the respondentsÃ¢Â€Â™ attorneys and representatives and answering some record based, noncomplex and low penalty TLC summonses related questions at Settlements windows and via email.  - Providing administrative tasks including but not limited to scanning and saving settlement agreements. - Using TLC specific databases and systems such as TAMIS, ESAP, US Stip program, etc. to process settlements of TLC summonses.</t>
  </si>
  <si>
    <t>Skilled in effective, clear, and persuasive oral and written communications. A candidates bi-lingual ability will be a strong component in the selection process. Strong interpersonal and teamwork skills.  Aptitude for multi-tasking.  Analytical and aptitude for problem solving.  Ability to adapt to a fluid work environment and changing needs and priorities. Strong computer skills: specifically, Microsoft applications, including but not limited to Word, Excel, Access, PowerPoint, Project and Outlook.</t>
  </si>
  <si>
    <t>DIRECTOR OF COUNTY DEMO</t>
  </si>
  <si>
    <t>Administration &amp; Human Resources Constituent Services &amp; Community Programs Communications &amp; Intergovernmental Affairs Technology, Data &amp; Innovation Social Services</t>
  </si>
  <si>
    <t>Office Of Audit Services-Mgr</t>
  </si>
  <si>
    <t>The Office of Audit Services (OAS) is responsible for the assessment of operational risk within the Agency and the coordination of the risk assessment process to ensure the integrity, efficiency, and regulatory compliance of HRA operations.   As part of the State and County Demonstration Project, the State Office of Medicaid Inspector General (OMIG) entered into a Memorandum of Understanding (MOU) with select local departments of social services, including the City of New York DSS, to conduct audits and investigations of Medicaid providers.  Within OAS, the County Demonstration Unit (CDU) acts as an agent of the OMIG, by performing audits to assess the Medicaid ProvidersÃ¢Â€Â™ compliance with laws, rules, regulations, and policies of the Medicaid program as set forth by the Departments of Health and Mental Hygiene (DOHMH) and Social Services (DSS) [Titles 10, 14, and 18 of the New York Codes, Rules and Regulations [NYCRR]) and the New York State Medicaid Program Provider Manuals.  The Office of Audit Services is recruiting for one (1) Admin Management Auditor M II to function as, County Demo Director of the County Demo Unit who will:     Ã¢Â€Â¢	Oversee the administrative effectiveness of Management Auditor Supervisors, who oversee Staff Auditors, to ensure compliance with the MOU, use of the audit report templates, protocols established for the project, and compliance with the rules and regulations set forth by DOHMH, and the DSS and NYS Medicaid Program Provider Manuals.  Ã¢Â€Â¢	Liaise with OMIG for the successful and timely completion of County Demo audits, so as to ensure maximized recovery of overpayments.  Ã¢Â€Â¢	Direct all phases of audits conducted under the County Demo project.   Ã¢Â€Â¢	Administer and direct the implementation of statewide directives and procedures.  Ã¢Â€Â¢	Monitor and accurately report the status of County Demo audits through to completion of each audit on a weekly, monthly, quarterly, and annual basis.  Ã¢Â€Â¢	Recommend and develop policies and procedures for the effective operation of the program, administers the implementation of such policies and procedures, as approved by the Assistant Deputy Commissioner.  Ã¢Â€Â¢	Establish and maintain training and development plans for staff within the unit; and provide individual guidance in resolving issues.</t>
  </si>
  <si>
    <t>Ã¢Â€Â¢	Prior financial, contract compliance, operational, and programmatic audit experience strongly preferred   Ã¢Â€Â¢	Good working knowledge of Generally Accepted Accounting Principles (GAAP) and Generally Accepted Government Auditing Standards (GAGAS)  Ã¢Â€Â¢	Excellent analytical, written, and verbal communication skills  Ã¢Â€Â¢	Detail-oriented, well-organized, and works well within a team setting   Ã¢Â€Â¢	Proficient in Microsoft (MS) Excel, MS Word, and other MS Office applications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</si>
  <si>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</si>
  <si>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MANAGEMENT AUDITOR CIVIL SERVICE TITLE OR BE ELIGIBLE FOR THE 55-A PROGRAM.   CLICK Ã¢Â€ÂœAPPLYÃ¢Â€Â NOW BUTTON</t>
  </si>
  <si>
    <t>CARES Electrical Engineer</t>
  </si>
  <si>
    <t>ELECTRICAL ENGINEER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</si>
  <si>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an Electrical Engineer who is able to manage complex electrical projects in Leased and City owned space including multi story buildings, interior office build out and light industrial applications. The selected candidate will also be required to develop, review, and/or supervise plans and technical drawings to ensure code, industry, and City compliance. Performing project contract and general administrative duties is required.  Ã¢Â€Â¢ Responsibility #1: Address Electrical project issues that are reported by building engineers. Ã¢Â€Â¢ Responsibility #2: Review site conditions and develop an Electrical scope of work. Ã¢Â€Â¢ Responsibility #3: Ensure that all Electrical systems are code compliant. Ã¢Â€Â¢ Responsibility #4: Submit proper project budgeted and ensure all financial approval processes are secured. Ã¢Â€Â¢ Responsibility #5: Write or review consultant and other agencies scopes of work for Electrical projects. Ã¢Â€Â¢ Responsibility #6: Review preliminary plans, construction documents for project scope and compliance with codes enforced by governmental authorities. Ã¢Â€Â¢ Responsibility #7: If required, develop design drawings. Ã¢Â€Â¢ Responsibility #8: Manage construction projects, check field conditions, and coordinate with other agencies, as needed Ã¢Â€Â¢ Responsibility #8: Familiarity with sustainable design strategies and code requirements Ã¢Â€Â¢ Responsibility #9: Familiarity with certification programs such as LEED and WELL with regards to corporate interior build outs</t>
  </si>
  <si>
    <t>(1) Four (4) years of full-time, satisfactory experience in electrical engineering work; and  (2) A valid New York State Professional EngineerÃ¢Â€Â™s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Ã¢Â€Âœ1 above.</t>
  </si>
  <si>
    <t>Please go to www.nyc.gov/careers or www.nyc.gov/ess for current NYC employees and search for Job ID #555552.  NO PHONE CALLS, FAXES OR PERSONAL INQUIRIES PERMITTED.  NOTE: ONLY THOSE CANDIDATES UNDER CONSIDERATION WILL BE CONTACTED.</t>
  </si>
  <si>
    <t>Junior Summer Camp Counselor</t>
  </si>
  <si>
    <t>CITY SEASONAL AIDE</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</si>
  <si>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Public Programs operates Summer Camp at 18 locations citywide. NYC Parks Experience Summer Camp offers children ages 6 Ã¢Â€Â“ 13 opportunities to participate in sports, fitness outdoor adventure, technology, education, and the arts.  During this 7-week fun-filled summer day camp, children will go on trips throughout the five boroughs, participate in structured team sports, physical fitness, field days, a variety of recreational programs, and make lasting friendships.  MAJOR RESPONSIBILITIES  Ã¢Â€Â¢	Organize and implement group or team games, tournaments, multi-game events and other formal competitive activities. Ã¢Â€Â¢	Document and report accurate records of attendance, incidents, and injuries.  Ã¢Â€Â¢	Work closely with Camp Director and supporting staff to remain organized, follow daily schedules, report to trips and activities on time and ensure that parents are well informed.  Ã¢Â€Â¢	Maintain the health and safety of children under your supervision.  Ã¢Â€Â¢	Ensure proper health and safety standards of areas utilized by campers.  Ã¢Â€Â¢	Inspect play areas and report evidence of unsafe or hazardous conditions to Camp Director and remove children from such areas.  Cordon off or remove hazardous equipment before allowing children to resume activities.  Ã¢Â€Â¢	Uphold discipline and prevent disturbances within the recreational area.</t>
  </si>
  <si>
    <t>While there are no formal education or experience requirements, certain programs may require such standards. Good physical condition is required for certain programs.</t>
  </si>
  <si>
    <t>1.	Excellent communication and organizational skills. 2.	Experience in coaching or teaching sports or fitness. 3.	CPR/First Aid certification.</t>
  </si>
  <si>
    <t>Fees: Hired candidates who are not currently employed by the City will be subject to an $88.25 background check fee.  References will be required upon request. Only candidates selected for an interview will be contacted.  MOVEMENT IN THE FACE OF CIVIL SERVICE LISTS IS PROHIBITED UNDER CIVIL SERVICE LAW.  nyc.gov/parks  Duration: 6 Months, Starting April 15, 2023</t>
  </si>
  <si>
    <t>*Please indicate a borough preference on your cover letter and resume (Bronx, Brooklyn, Manhattan, Staten Island, or Queens).  1)	Go to www.nyc.gov/careers/search 2)	Search for Job ID# 577164</t>
  </si>
  <si>
    <t>Assistant Process Engineer</t>
  </si>
  <si>
    <t>IMPORTANT NOTE: Only those currently serving as a permanent Assistant Mechanical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Identfies issues that may require new technology implementation; enables the implementation of new technologies within assigned facility  Ã¢Â€Â¢	Supports assigned facility by working with WRRF leadship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</si>
  <si>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yearÃ¢Â€Â™s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</si>
  <si>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</si>
  <si>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DOT seeks a detail-oriented and organized attorney with regulatory and policy experience to assist with a mix of assignments involving major DOT initiatives and programs, such as Vision Zero. The candidate should have significant direct experience with the New York City regulatory framework, including CAPA and rule drafting, as well as legislative drafting. The attorney will draft and review legislation; draft agency rules; provide counsel to the agency on policy matters; conduct legal research; prepare legal memoranda; and coordinate with various external agencies, including the Corporation Counsel, OATH, DOF, and NYPD. The successful candidate will have an ability to handle a high volume of matters and function under tight time constraints. Strong communication skills, both oral and written are required, as well as the ability to prioritize projects.</t>
  </si>
  <si>
    <t>Preference given to candidates possessing at least five years of legal experience, concentrating on regulatory and administrative law.</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</si>
  <si>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</si>
  <si>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534061.  All other applicants: Please go to www.nyc.gov/careers/search and search for Job ID# 534061.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</si>
  <si>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Due to the existence of a civil service list, candidates must have permanent civil service status in the title of Administrative Project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</si>
  <si>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t>
  </si>
  <si>
    <t>1.  INTERAGENCY TRANSFERS INTO NYCHA OF THOSE PERMANENT IN TITLE ARE NOT PERMITTED IN THE FACE OF AN ACTIVE AND VIABLE NYCHA PROMOTION LIST OR PREFERRED LIST FOR THE SAME TITLE. 2. Candidates with permanent civil service status in the titles of Administrative Engineer and Administrative Architect will also be considered. 3. Employees serving in the titles of or who meet the qualification requirements for Administrative Construction Project Manager, Administrative Inspector or Administrative Landscape Architect will also be considered. 4. Candidates may be given a skills assessment as part of the interview process. 5. Preference will be given to employees who have served a period of one year in their current title and level (if applicable).  6. NYCHA residents are encouraged to apply.</t>
  </si>
  <si>
    <t>SUPERVISING BLASTING INSPECTOR</t>
  </si>
  <si>
    <t>Explosives Control</t>
  </si>
  <si>
    <t>The Fire Department, City of New York (FDNY), seeks a full-time Supervising Blasting Inspector in the Bureau of Fire Prevention. Under general supervision, the successful candidate will:  Perform responsible work in the inspection program involving blasting sites and procedures to protect the existing buildings, sub-surface utilities and structures from the effects of vibrations and concussion of blasting operations, and for the control of all explosives, used, stored or transported in New York City. Monitor pyrotechnic/special effects shows and work closely with the movie, fireworks and entertainment industries. Perform related work as required.</t>
  </si>
  <si>
    <t>1. Eight years of full-time satisfactory experience as a blaster or blasting foreperson, in a job requiring a blaster's certificate of fitness issued by the New York City Fire Department, or if the experience was gained in another jurisdiction, by the appropriate government authority. At least 1 year of this experience must have been in blasting operations as a supervisor of blasting inspectors or site superintendent; or  2. Ten years of full-time satisfactory experience as a fire inspector, fire marshal, explosives inspector, or law enforcement officer that was directly involved in the inspection or management of a program regulating the safe transportation, use, handling, sale, storage, and manufacture of explosives, fireworks, pyrotechnic / flame / special effects in a city, state, or federal jurisdiction; or  3. Education and/or experience equivalent to 1 or 2 above. Undergraduate education from an accredited university in explosives engineering, explosives technology, or mining engineering may be substituted for non-supervisory experience at a rate of 30 semester credits for 1 year of experience, up to a limit of 4 years.  License Requirement  A Certificate of Fitness as a Blaster (E-10) or Pyrotechnic Special Effects Operator (E-18) issued by the New York City Fire Department.  Must possess a motor vehicle driver license valid in the State of New York.</t>
  </si>
  <si>
    <t>Substantial experience in the Pyrotechnics and Special Effects industry.</t>
  </si>
  <si>
    <t>AUTOMATION INTERN</t>
  </si>
  <si>
    <t>NEW YORK CITY PUBLIC SERVICE</t>
  </si>
  <si>
    <t>OPS/FS/Business Team</t>
  </si>
  <si>
    <t>FISA-OPA is looking for an Automation Intern, who will be supporting City of New York Financial application functional testing procedures for an ongoing maintenance module and new projects. The ideal candidate should be passionate about learning and developing automation code in VB / JAVA / JAVA Scripting, and will be using waterfall and agile methodologies to support system, functional, regression, sanity and integration testing activities. You will be given guidance and increasing responsibilities for testing support, business analysis and participate in the development / executions of automation functions, test case (action files) and/or modify existing test scripts of software components, configuration testing of third party software. Candidate should able to write moderate to complex SQL queires. As a member of the Financial Management Systems Test Team, you will be mentored and trained to work with a Sr. Automation Developer in understanding of UI Automation frameworks. The intern will have the opportunity to work with IBM AIX Power Systems, Oracle databases, IBM DB2 databases and other powerful technologies. The intern also have opportunity to work with near real-time integrations systems. The intern for this role should be ready to take initiative and bring in new ideas to implement modern technologies and solutions.  The intern is expected to attend scheduled meetings where RMÃ¢Â€Â™s (change control tracking items) are reviewed with the individuals from the development organization(s). The candidate will have an assigned portfolio of RMÃ¢Â€Â™s assigned and is expected to be prepared to review, write test cases of the fix requested of the development organization, status of testing (if the candidate is performing testing).  The Intern is required to conduct independent research and document findings on topics pertinent to the business of the Financial Systems Division as needed for testing assignments.  The position requires a good understanding of the software development life cycle. Any exposure to working with NYC Financial Management Accounting/Budget System specifically will be a plus but is not required.</t>
  </si>
  <si>
    <t>1. A baccalaureate degree from an accredited CUNY college in a major related to the work in which the fellow will be trained, and perform in the particular position.</t>
  </si>
  <si>
    <t>The position requires a good understanding of the software development life cycle. Any exposure to working with NYC Financial Management Accounting/Budget System specifically will be a plus, but is not required. Ability to speak in front of a user group and clearly describe how business/testing processes are executed is a must:   - Ability to speak in front of a user group and clearly describe how business/testing processes are executed is a must. - Excellent oral and written communication skills and proven analytical and problem solving skills. - Ability to work independently with minimal direction and under pressure with tight deadlines. - Hands-on on proven experience balancing and reconciling financial data. - Demonstrated proficiency with MS Access; MS Excel; and other Microsoft tools such as Word, PowerPoint and Visio. - Strong analytical and problem solving skills. - Good written and verbal communication skills. - Interest in working as a Quality Assurance Tester or similar role. - Preferred to have a minimum scripting knowledge in one or more of the following languages Ã¢Â€Â“ VB scripting; JAVA; JAVA scripting.  Following Skills are preferred but not required to have on day one.  - Some experience with automated testing script development. - Execute test cases (manual or automated) and analyze results. - Knowledge on different testing development life cycle phases and methodologies.</t>
  </si>
  <si>
    <t>BLANKET PAR</t>
  </si>
  <si>
    <t>External applicants please visit https://a127-jobs.nyc.gov/ to apply to Job ID # 558969. Current NYC employees may apply via Employee Self Service (ESS). While all complete applications will be given consideration, only candidates selected for an interview will be contacted by FISA-OPA</t>
  </si>
  <si>
    <t>CERTIFIED IT DEVELOPER (APPLICATIONS)</t>
  </si>
  <si>
    <t>NYCERS IT/Business Solutions is seeking a highly technical application developer for SharePoint 365, with a broad scope of independent initiative and judgement, responsible for the design, implementation and maintenance of internal SharePoint portal and custom applications that supports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</si>
  <si>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5-7 Years of experience developing and maintaining medium to large SharePoint implementations. Experience developing enterprise grade applications in C# or Java with MVS architecture. Extensive experience with SharePoint out of the box features, Content Management, Wiki, Blogs and Search Configurations. Experience with Business Connectivity Services, Master Pages, Apps, Page Layouts, User Store, Web Parts and Workflow Foundation. Experience using and configuring SharePoint Designer. Experience with designing, building and managing large document libraries. Knowledge of application integration with Cloud services and Nintex. Experience developing custom applications that perform CRUD operations. Experience managing security on sites and sub-sites and laying out information architecture. Experience configuring SharePoint services and settings. Experience managing content databases, site layout structures, site quotas and limits. Experience in database design, stores procedures and SQL in MS SQL 2008 and above. Able to multi-task and be pro-active in project planning, requirements gathering and setting priorities based on impact and risk to the business without supervision.</t>
  </si>
  <si>
    <t>To apply please click the Ã¢Â€ÂœApply NowÃ¢Â€Â button. Please attach your resume and cover letter indicating Job ID 355490. All applicants must have taken the Certified IT Developer (Applications) Exam No 8062.  Note: This position is open to qualified persons with a disability who are eligible for the 55-a Program.  Please indicate on your resume or cover letter if you would like to be considered for the position under the 55-a Program.</t>
  </si>
  <si>
    <t>ASSET MANAGEMENT COLLEGE AIDE</t>
  </si>
  <si>
    <t>Adm/Facility Ops</t>
  </si>
  <si>
    <t>The Financial Information Services Agency and the Office of Payroll Administration (FISA-OPA) has a vacancy for an Asset Management College Aide who will assist the Asset Management group with the data entry, tracking, and reporting of all IT assets in the agency Asset Management inventory system. The work includes quarterly spot checks, a yearly wall-to-wall inventory and reconciliation of all agency assets. Additionally, candidate will also assist in our maintenance renewal process, documentation updates, and other special projects as needed.</t>
  </si>
  <si>
    <t>CA-03</t>
  </si>
  <si>
    <t>External applicants please visit https://a127-jobs.nyc.gov/ to apply to Job ID # 551093.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</si>
  <si>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t>
  </si>
  <si>
    <t>Confidential Investigator</t>
  </si>
  <si>
    <t>Law Enforcement Technology</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</si>
  <si>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Law Enforcement Technology Unit is seeking a full-time Confidential Investigator. The selected candidate will be expected to support a range of confidential investigations by retrieving, reviewing and examining digital evidence from electronic devices such as laptops, desktop computers, servers, mobile devices, tablets and CCTV systems. In addition, the candidate will also be expected to establish and preserve the chain of custody of digital evidence, logging and securing property, assisting with computer related search warrants, and participating with a team of investigators and/or consultants to complete investigation activity.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</si>
  <si>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Baccalaureate degree (preferably in Forensic Computing, Computer Science or Computer Security) from an accredited college. 2. At least two (2) years' experience in a digital forensics field or two years of equivalent study in forensic computing. 3. Knowledge of digital forensic methodologies, and best practices. 4. Able to dissemble, configure, and troubleshoot computer hardware. 5. Strong attention to detail and high concern for data accuracy. 6. Strong communication skills and an ability to testify to findings in Grand Jury and Trial proceedings. 7. Excellent organizational skills and an ability to prioritize and coordinate large number of separate digital investigations. 8. Experience with forensic tools, such as EnCase, X-Ways, Axiom, FTK, and Cellebrite [Physical Analyzer, UFED 4PC,].  9. Experience conducting forensic imaging and examinations of computer systems, digital media, network devices, and mobile devices. 10. Experience conducting CCTV and DVR extractions. 11. Must be able to analyze and forensically preserve information from social networking profiles and websites. 12. Strong understanding of Operating Systems such as Windows and MacOS. Linux and UNIX experience is a plus. 13. Strong understanding of ESI hardware such as laptops, desktops, servers, mobile devices and tablets.</t>
  </si>
  <si>
    <t>All current City Employees may apply by going to Employee Self Service (ESS) http://cityshare/ess, click on Recruiting Activities/Careers and Search for the specific Job ID#551025.  All other applicants, please go to www1.nyc.gov/jobs/ and search for the specific Job ID#551025.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</si>
  <si>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MECHANICAL ENGINEERING INTERN</t>
  </si>
  <si>
    <t>Mechanical Engineering - IFA</t>
  </si>
  <si>
    <t>***IMPORTANT NOTE: Only those currently serving as a permanent Mechanical Engineer Intern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of the Area Engineer, the selected candidate will assist in the preparation of contract specifications, assist in research, investigations, studies or examinations related to the Mechanical Engineering functions of the work unit. The selected candidate will also assist in the preparation of plans, drawings, specifications and estimates of quantities for JOC, Capital or expense contracts, and should also be able to make traces, ink and letter drawings of acceptable standard quality and perform advanced mathematical calculations. The selected candidate will be expected to participate in routine inspection operations by observing, checking and certifying the receipt or installation of materials or equipment and by attesting to the performance and results of tests and materials and equipment in a laboratory, manufacturerÃ¢Â€Â™s plant or at a job site. The selected candidate will inspect premises and the construction, demolition or alteration of structures in connection with the issuance of certificates-of-occupancy or other requisite or pertinent permits in compliance with provisions, laws, rules or regulations. The selected candidate will also attend meetings with other engineers, contractors and plant operators, assist with the preparation of change orders and prepare reports, letters, memos and similar correspondence and assist with the review and processing of payments as required. The candidate shall also be willing to work additional overtime hours during emergencies as directed by the Area Engineer and/or the Section Chief.</t>
  </si>
  <si>
    <t>1. A bachelor's degree in mechanical engineering or mechatronics from an accredited college or university. A degree in any other engineering area or in  engineering technology is not acceptable.</t>
  </si>
  <si>
    <t>1. Familiarity with E-Gordian software 2. Knowledge of Auto Cad 3. Knowledge of Microsoft Project, Office, Excel 4. Ability to communicate effectively both orally and in writing to technical and non-technical staff. 5. Mechanical engineering principles and their application 6. Experience in the wastewater industry 7. Experience with design of piping systems, pumps, HVAC systems, compressors, gas handling equipment and any process equipment associated with wastewater plants 8. A Motor Vehicle DriverÃ¢Â€Â™s License valid in the State of New York which must be maintained for the duration of employment</t>
  </si>
  <si>
    <t>96-05 Horace Harding Expway, 2nd Floor, Corona, NY 11368</t>
  </si>
  <si>
    <t>280 Broadway, 5th Floor, N.Y.</t>
  </si>
  <si>
    <t>The Special Enforcement Team (SET) is a multidisciplinary unit composed of legal, technical, and support staff whose primary responsibility is to maintain the integrity of design professionals who file construction documents with the Department of Buildings. SET identifies and investigates design professionals, licensees and those registered with the Department for certain tasks and responsibilities. SET initiates administrative enforcement action(s) against those who fail to achieve compliance with the Zoning Resolution, Building Code, Multiple Dwelling Law, or any other Code or Rule; or who file false statements or documents with the Department.   The SET Enforcement Audit Specialist, under the direction of the Chief and Director of SET, but with latitude for independent action, will be responsible for:  - Completing complex investigations and audits of selected Professional Certification and Directive 14 job applications to determine compliance with the NYC Administrative Code, Building Code,   Zoning Resolution, New York State Multiple Dwelling Law, Departmental Rules and Procedures, or any other Code or Rule;  - Completing complex investigations and audits of job applications to identify false statements and/or false documents submitted to the Department.  - Preparing written reports detailing code deficiencies found in audits;  - Conducting follow-up meetings with applicants, owners, and representatives to review audit results with the goal of amending applications to achieve compliance;  - Assisting legal staff in the preparation of enforcement cases against noncompliant design professionals;  - Issuing violations and giving testimony in Departmental enforcement actions at the Office of Administrative Trials and Hearings (OATH) in both the Trials and Hearings Divisions.  - Assisting and/or conducting special projects, including research, investigations, studies, and audits on subjects related to the NYC Administrative Code, Building Code, Zoning Resolution, New York State Multiple Dwelling Law, Departmental Rules and procedures and, or any other Code or Rule;  - Performing field inspections, as warranted.</t>
  </si>
  <si>
    <t>Thorough knowledge of the NYC Building Code and Zoning Resolution and NYS Multiple Dwelling Law  Two (2) years' experience with complex analysis of the NYC Building Code and Zoning Resolution and the NYS Multiple Dwelling Law  Proficient in the Buildings' Information System (BIS) and DOB NOW  Excellent communication and organizational skills.  Investigative experience a plus.</t>
  </si>
  <si>
    <t>This position is open to qualified persons with a disability who are eligible for the 55-a program. Please indicate on your resume or cover letter that you would like to be considered for the position under the 55-a program.  ONLY PERMANENT CIVIL ENGINEERS AND APPLICANTS WHO CAN PROVIDE PROOF OF FILING FOR THE MOST RECENT CIVIL ENGINEER CIVIL SERVICE EXAM WILL BE CONSIDERED</t>
  </si>
  <si>
    <t>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</si>
  <si>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RESIDENT BUILDING SUPERINTENDENT (HA)</t>
  </si>
  <si>
    <t>RESIDENT BUILDING SUPERINTENDE</t>
  </si>
  <si>
    <t>Patterson</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</si>
  <si>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Ã¢Â€Â¢	Monitor resident repair requests and respond within prescribed guidelines; coordinate the completion of repairs and close out work orders in accordance with established procedures.  Ã¢Â€Â¢	Monitor and maintain the Turnover Tracking Log to ensure that vacant apartments are available for immediate occupancy.   Staff Supervision  Ã¢Â€Â¢	Ensure the timely response to emergency conditions at the development involving major incidents and matters discussed at Resident Association meetings.  Ã¢Â€Â¢	Ensure work performed by staff and/or contractors is completed satisfactorily and follow up on any deficiencies.  Ã¢Â€Â¢	Adhere to established guidelines to ensure safety and security of residents and staff; observe work operations, procedures and environment to identify possible hazardous conditions or unsafe work practices; formulate corrective measures for safety  Procurement  Ã¢Â€Â¢	Initiate bidding process for work needed at the development that falls under $5000 (Small Procurement); coordinate the submission all relevant documentation; follow up as necessary to ensure that vendor work starts promptly.  Ã¢Â€Â¢	Maintain a sufficient supply of material for the development utilizing Oracle application system.  Ã¢Â€Â¢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</si>
  <si>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four year high school diploma or its educational equivalent, plus five years of supervisory experience in the operation, repair and maintenance of large tenanted buildings, three years of which must have been in responsible charge of properties having not less than seven maintenance and operations employees. Higher education may be substituted for up to two years of this experience on the basis of 30 semester credits from an accredited college for each year of experience. However, all candidates must have at least three years of experience in responsible charge of properties having not less than seven maintenance and operations employees.</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</si>
  <si>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</si>
  <si>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on a direct transfer (lateral) basis and as a promotional opportunity.  2.	For NYCHA employees: preference will be given to employees who have served a period of one year in their current title and level (if applicable)  3.	NYCHA residents are encouraged to apply.</t>
  </si>
  <si>
    <t>I/C Facilities Plans Reviewer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</si>
  <si>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direct supervision, the selected candidate will perform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Performs mathematical calculations. The selected candidate will work mainly as the MS4 programÃ¢Â€Â™s I/C facilities plans reviewer in support of the Industrial Stormwater Multi-Sector General Permit (MSGP) inspections and enforcement according to the SPDES Municipal Separate Storm Sewer (MS4) permit. The selected candidate will provide support for the I/C program including facility inspections, enforcement, permit and compliance tracking and training. He/she will also perform additional studies as assigned to support MS4 permit and stormwater program such as planning, coordination, implementation and assessment of stormwater management projects; engineering and design research, investigation, studies and calculation and site specific recommendations for stormwater management and pollution prevention practices. The selected candidate will reviews maps, plans, drawings in connection with the MSGP and the Municipal Separate Storm Sewer (MS4) permit to ensure they are in compliance with the provision of law, rule, or regulation.</t>
  </si>
  <si>
    <t>The ideal candidate will have experience in civil site design and review including grading, drainage and site layout.  Understanding concepts related to design and construction of stormwater management practices as well as a familiarity with the New York City Municipal Separate Storm Sewer System (MS4) permit and the multi sector general permit requirements are highly desired are preferred.   The most suitable candidate will possess the following skills: Ã¢Â€Â¢	Ability to organize and prioritize to meet deadlines and coordinate multiple tasks Ã¢Â€Â¢	Excellent written and oral communication skills, ability to maintain professional demeanor  Ã¢Â€Â¢	Ability to use a computer to organize and analyze data Ã¢Â€Â¢	Ability to prioritize and perform multiple tasks under strict deadlines Ã¢Â€Â¢	Ability to read and understand construction drawings Ã¢Â€Â¢	Knowledge of basic hydrology and hydraulic calculations Ã¢Â€Â¢	Ability to work well with other staff and the public</t>
  </si>
  <si>
    <t>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</si>
  <si>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CIVIL ENGINEER II</t>
  </si>
  <si>
    <t>COLLECTIONS ENGINEERING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</si>
  <si>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5  Page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</si>
  <si>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</si>
  <si>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Environmental/Physical Demands:  *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 Climbing and descending stairs, ladders and scaffolding as a regular part of daily activities. * Possess physical fitness required to wear a respirator fit, when necessary. * Performing duties outdoors in all kinds of weather * Standing for extended periods of time.</t>
  </si>
  <si>
    <t>35 per week/day</t>
  </si>
  <si>
    <t>96-05 Horace Harding Expressway Corona , NY 11368</t>
  </si>
  <si>
    <t>Summer Graduate Intern (PEA)</t>
  </si>
  <si>
    <t>PEA Compliance</t>
  </si>
  <si>
    <t>The New York City Department of Finance (DOF) is responsible for administering the tax revenue laws of the city fairly, efficiently, and transparently to instill public confidence and encourage compliance while providing exceptional customer service.  The Property Exemptions Administration (PEA) reviews, processes, and manages the applications for all exemptions and abatements awarded to commercial and industrial properties, residential multi-family construction, new one- to two-family construction, government entities and non-profits, homeowners, and senior and disabled renters.  The Property Exemptions Administration (PEA) Office's Compliance Unit (CU) is responsible for administrative reporting, some data analysis and oversight of the PEA division to ensure that divisional operations and procedures are consistent and compliant with statutory requirements, Department of Finance policy, and all appropriate citywide rules and regulations. Adherence to such regulations promotes improved and efficient management and administrative practices across the program units within PEA. These practices ultimately lead to risk mitigation, increased efficiency, and improved customer service to both internal and external stakeholders of the Department of Finance.   The PEA CU would like to hire a reliable and motivated graduate summer intern that will be primarily responsible for a keystone project that encompasses three (3) different facets of the Compliance Unit's responsibility. The comprehensive project is aimed at improving the quality of existing data and associated application review cycle times.    o	For the Cooperative Condominium Abatement (CCA) program, the selected candidate will assist in the reconciliation of unit counts for cooperative developments between the Computer Assisted Mass Appraisal (CAMA) system and the Property Tax System (PTS), to ensure information in both systems are accurate and match.   o	The second layer of this keystone project is the streamline of the Not-For-Profit (NFP) renewal process, aimed at reducing the amount of required manual review and the allowance of accurate reporting ahead of the tentative tax roll.    o	The third component of this keystone is a collaboration with the DOF FIT, to add a reporting module n the Rent Increase Exemption (RIE) database for abatement appeals.   The work performed by the selected candidate will essentially support the streamline processes for all three of the identified programs. In addition, the appointment will provide real world experience in data science and analytics for the intern and by embarking on these projects, ultimately reduce the number of customer service inquiries and processing cycle times for the CCA, NFP and SCRIE/DRIE programs for the agency.</t>
  </si>
  <si>
    <t>Ã¢Â€Â¢	Ability to adapt to fluid word environment and changing needs and priorities. Ã¢Â€Â¢	Ability to multi-task and meet deadlines by setting priorities.  Ã¢Â€Â¢	Excellent communication, verbal, written, and presentation skills.  Ã¢Â€Â¢	Excellent organizational, analytical, and critical thinking skills. Ã¢Â€Â¢	Proficient in MS Office, Word, Excel, and PowerPoint.  The ideal candidate is attending Graduate school and is familiar with data analysis, specifically as it relates to translating quantitate values into qualitative responses in digestible language. The candidate would have taken some coursework in policy analysis, urban planning, public administration and/or research methods, which may include business process management, re-engineering and/or business process improvement. In addition, the ideal candidate should be a creative and critical thinker who is highly organized with keen attention to detail and good communication skills.</t>
  </si>
  <si>
    <t>59 Maiden Lane (Current location but could be subject to change)</t>
  </si>
  <si>
    <t>Deputy Director</t>
  </si>
  <si>
    <t>CERTIFIED IT ADMINISTRATOR (LA</t>
  </si>
  <si>
    <t>ITS/NETWORKING</t>
  </si>
  <si>
    <t>Only candidates who are permanent in the Certified IT Administrator (LAN/WAN) title or those who are reachable on the Open-Competitive List (Exam # 6049 or Exam# 1111) may apply. Please include a copy of your Notice of Result card or indicate if you are already permanent in the title. If you do not meet the previously mentioned civil service criteria, you will not be considered for an interview.   The New York City Department of Design and Construction Technology and Innovation (T&amp;I) Division, seeks a Deputy Director of Network &amp; Infrastructure.  Reporting to the Executive Director of Network, Security &amp; Infrastructure, the successful candidate will oversee a team of Network professional, help manage the agencyÃ¢Â€Â™s technology operations and the implementation of new technology systems and policies.  Successful candidate will be tasked with the continued network development of on-prem, remote locations and secure cloud space infrastructure.  Candidates have a solid understanding of networking concepts, including but not limited to, network security penetration testing, virtualization, DevOps, and cloud solution implementations - Azure and/or AWS platforms.  Collaborative experience with external IT partners like NYC OTI required.  This position is expected to provide leadership in network security infrastructure operations and promote best practices in this area. In addition to a solid technical background, candidate must be able to manage and motivate people, identify diverse set of business needs and computing environments, lead technical design, and ensure hurdles are resolved, gaining best performance, governance, and maintainability.  Collaborate with technology providers; and engage with technical and development teams during software and hardware deployment.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</si>
  <si>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masterÃ¢Â€Â™s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</si>
  <si>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Preference will be given to candidates with experience in a  supervisory role or similar, experience with cloud/virtualized environments, assessment of applications for cloud migration, experience setting up cloud environments (e.g. Azure/AWS), Virtualization, IP Networking, Storage, Network Security; SAML / OAuth Set Up and Integration, architecting highly available systems, Load balancers, horizontal scalability and high availability, architecting and designing cloud based solutions that meet project requirements, including security and compliance standards; experience with application firewalls, software defined storage &amp; software defined networking, DevOps deployment &amp; management, strong understanding of network engineering, security principles (e.g. routing, switching, filtering, firewall rules, etc.); strong interpersonal, verbal, presentation and written communication skills; scripting (Windows PowerShell) or programming languages; providing high level technical support for applications and servers on virtual platforms; document common technical and functional requirements for specific cloud solutions.</t>
  </si>
  <si>
    <t>Attorney Level 2</t>
  </si>
  <si>
    <t>Family Court Legal Svcs-Fcls</t>
  </si>
  <si>
    <t>Family Court Legal Services (FCLS) is responsible for representing ChildrenÃ¢Â€Â™s Services in child neglect and abuse cases, permanency hearings, and other child welfare proceedings in the New York City Family Courts. FCLS Attorneys work collaboratively with caseworkers and other child welfare stakeholders to further the agencyÃ¢Â€Â™s mission of helping children and families achieve safety, permanency and well-being.    Specific duties will include:   Ã¢Â€Â¢	Meet with Child Protective caseworkers to identify and analyze complex legal problems and issues.  Ã¢Â€Â¢	Draft legal documents, including pleadings, motions and memoranda of law and fact by following generally acceptable legal procedures, forms and techniques in order to meet agency needs, goals and objectives.  Ã¢Â€Â¢	Represent the agency in Family Court on all aspects of child protective proceedings and other judicial proceedings including juvenile delinquency and Close to Home matters.  Ã¢Â€Â¢	Interview witnesses and other relevant parties to the litigation to determine admissibility of various types of evidence.  Ã¢Â€Â¢	Prepare and maintain case files and documents in advance of court appearances.  Ã¢Â€Â¢	Conduct legal research and regularly review relevant case laws and regulations to support legal opinions.  Ã¢Â€Â¢	Counsel Child Protective caseworkers and agency case planners on issues relating to permanency and well-being of children in foster care.  Ã¢Â€Â¢	Assist in the overall supervision of the Unit, including substituting for other legal staff in emergency situations and reviewing the work of the Unit.  Ã¢Â€Â¢	Assist in monitoring work flow, ensuring compliance with deadlines and preparation of reports and summaries.  Ã¢Â€Â¢	May train and oversee the work of Attorney Level Is and Attorney Internes, including during appearances in Family Court and Supreme Court.  Ã¢Â€Â¢	Perform complex legal research on issues that arise on cases and are relevant to the Unit.</t>
  </si>
  <si>
    <t>The preferred candidates should possess the following: excellent written and oral communication skills, knowledge and understanding of New York State child welfare laws, strong analytical thinking skills, and litigation experience.</t>
  </si>
  <si>
    <t>150 William Street, New York NY 330 Jay Street, Brooklyn, NY 900 Sheridan Avenue, Bronx, NY 151-20 Jamaica Avenue, Queens, NY 350 St. Marks Place, Staten Island, NY</t>
  </si>
  <si>
    <t>Assistant Bid Package Reviewer</t>
  </si>
  <si>
    <t>The Department of Design and Construction, Division of Public Buildings seeks an Assistant Bid Package Reviewer to work within the Specifications and Bid Packaging Unit.  The candidate will be responsible for assisting in the preparation of Bid Package documents for the agencyÃ¢Â€Â™s publicly bid Capital Construction projects and ensuring that consultants submit the required documents in the mandated format; review/ edit Design Consultant Specifications and all other Bid Package documents, and transmit review comments to DDC Project Managers; assist in the packaging of Bid Packages into the requisite volumes for review in PASSPort; coordinate with the technical AE Review team; and coordinate reviewing/ editing Bid Addenda prepared and edited by the Design Consultants and DDC Project Managers. The reviewer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</si>
  <si>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Excellent reading/review and organizational skills; Ability to effectively communicate both verbally and in writing.  The candidate must be able to meet deadlines, and to work independently in a fast-paced environment, while paying close attention to details.  Proficiency in Microsoft Word, Excel, and Adobe Acrobat required.  Strong working knowledge of specifications and the latest Construction Specifications Institute (CSI) Master Format preferred.  Prior work experience in architecture, engineering, or construction and/or legal industry preferred.</t>
  </si>
  <si>
    <t>DIRECTOR Ã¢Â€Â“ BID SUPPORT AND OVERSIGHT</t>
  </si>
  <si>
    <t>New York City is a leader in building and supporting neighborhood commercial districts that thrive and innovate. SBSÃ¢Â€Â™s Neighborhood Development Division (NDD) assists in the creation and support of community-based development organizations (CBDOs) that advance the growth of commercial districts across the five boroughs. We work with CBDOs to build vibrant neighborhoods where New Yorkers can shop, work, and live by:  Ã¢Â€Â¢Overseeing the largest network of Business Improvement Districts (BIDs) in the country, which delivers more than $160 million in additional services throughout the five boroughs  Ã¢Â€Â¢Offering training, tools, and one-on-one assistance to local community-based organizations  Ã¢Â€Â¢Administering grant programs to strengthen and revitalize commercial districts  Ã¢Â€Â¢Working with community partners to identify local commercial district needs and plan targeted solutions that support and strengthen neighborhood small businesses and local economic development   SBS is seeking a dynamic Director of the BID Support and Oversight Ã¢Â€Â“ BID Program to oversee the delivery of annual program services for the Business Improvement District program related to the requirements of the operating contract, BID, and Non-profit law. The Director will be the lead on non-formation related BID legislative items, and provision of educational curriculum and capacity building related to program requirements for successful BID function. The Director is responsible for the legislative support for BIDs seeking assessment increases and district plan amendments including the review and approval of required documentation and public processes, preparation of MIS/RESO and preparation of testimony. The Director will supervise the team that will ensure appropriate coordination of Ã¢Â€ÂœStart Up ProcessÃ¢Â€Â with new BIDs immediately following legislative authorization.  The position reports to the Executive Director of the BID program.  Job Responsibilities: Ã¢Â€Â¢Support the Neighborhood Development Division in all aspects of overseeing the BID program, including BID contract oversight, policy development, and capacity building; Ã¢Â€Â¢Supervises the build and implement tools to gather data on BID performance, compliance and capacity; use that data to develop tools &amp; reports useful for enhancing effectiveness of BIDs; Ã¢Â€Â¢Serve as a resource for BIDs on best practices, compliance, BID legislative procedures, and other relevant topics; Ã¢Â€Â¢Co-author and edit documents, including environmental impact analyses, district plans, district maps, assessment analysis, marketing collateral, process manuals, and public presentations; Ã¢Â€Â¢Coordinate and supervising staff responsible for the collection and analysis of key BID documents (insurance, budgets, bylaws, etcÃ¢Â€Â¦) related to requirements of operating contract and BID and Non-Profit law.  Ã¢Â€Â¢Leading the design and review of annual training related to Nonprofit governance, best practices, and transparency for all SBS staff and BID Board members; Ã¢Â€Â¢Manage BID-focused capacity building programs; Ã¢Â€Â¢Design and coordinate BID-focused capacity building programs Ã¢Â€Â¢Design and coordinate internal capacity-building and operations for SBS Board Representatives; Ã¢Â€Â¢Compile information from BID reports and summarize BID revenue and spending trends; Ã¢Â€Â¢Facilitate conversations with BIDs/CBDOs and City agencies on a range of complex issues &amp; projects that impact commercial corridors; Ã¢Â€Â¢Establish best practices and where appropriate, mandates that ensure BID members (property owners and retail, commercial and residential tenants) are aware of the programs and services provided by the organization;  Ã¢Â€Â¢Manage internal capacity-building and operations for SBS Board Representatives; Ã¢Â€Â¢Serve as a representative of the Mayor on BID Boards of Directors;  Ã¢Â€Â¢Support Neighborhood Development Contract Management team in managing CDBG and other grants to qualifying BIDs</t>
  </si>
  <si>
    <t>Ã¢Â€Â¢Excellent research, analytical, meeting facilitating, and public speaking skills.  Ã¢Â€Â¢Experience writing legal or planning documents. Ã¢Â€Â¢Familiarity with non-profit law and the legislative process. Ã¢Â€Â¢Thorough knowledge of New York City government and community-based planning, organizing, and neighborhood development issues. Ã¢Â€Â¢Successful experience working with and engaging neighborhood organizations and the local small business communities. Ã¢Â€Â¢Experience in project and contract management. Ã¢Â€Â¢Proficiency in GIS, Adobe Creative Suite, and Microsoft Office applications, including Excel and PowerPoint.  Ã¢Â€Â¢Master's Degrees in urban planning, urban design/architecture, public administration, or business administration with a focus on community or economic development strongly preferred.  Ã¢Â€Â¢A minimum 2 years of experience in community planning/development/organizing is strongly preferred.</t>
  </si>
  <si>
    <t>Loan Forgiveness   The federal government provides student loan forgiveness through its Public Service Loan Forgiveness Program (PSLF) to all qualifying public service employees.  Working with SBS qualifies you as a public service employee and you may be able to take advantage of this program while working full-time and meeting the programÃ¢Â€Â™s other requirements.</t>
  </si>
  <si>
    <t>THIS POSITION IS OPEN TO CANDIDATES WHO ARE ADMINISTRATIVE COMMUNITY RELATIONS SPECIALIST (OR OTHER COMPARABLE TITLES) TITLE, THOSE WHO ARE REACHABLE ON THE CIVIL SERVICE LIST AND THOSE IN THE 55-A PROGRAM. PLEASE INDICATE IN YOUR COVER LETTER IF YOU ARE PERMANENT IN THE TITLE OR ARE REACHABLE ON THE CIVIL SERVICE LIST.   City Employees: Apply through Employee Self Service (ESS) at www.nyc.gov/ess and search for Job ID: 555097   Current SBS Employees: Please email your resume and cover letter to HRHELP2@sbs.nyc.gov and include the following subject line: JO #555097 DIRECTOR Ã¢Â€Â“ BID SUPPORT AND OVERSIGHT, NDD    All Other Applicants: Go to www.nyc.gov/careers search for Job ID: #555097   Salary: Commensurate with Experience.   NOTE: Only those candidates under consideration will be contacted.    If you are unable to apply via NYC Jobs or Employee Self Service, you can email your cover letter and resume to careers@sbs.nyc.gov with the following subject line: JO #555097 DIRECTOR Ã¢Â€Â“ BID SUPPORT AND OVERSIGHT, NDD   If you do not have access to email, mail your cover letter &amp; resume to:  NYC Department of Small Business Services  Human Resources Unit  1 Liberty Plaza, 11th Floor New York, New York 10006</t>
  </si>
  <si>
    <t>Office Assistant - Communications and Docketing Service Unit.</t>
  </si>
  <si>
    <t>This position must be ready to assume a variety of tasks in our Communications and Docketing Service Unit.   Primary among these tasks will be sorting, processing and delivering mail. We sort thousands of pieces of mail and litigation papers on a weekly basis according to whom it is addressed or by subject matter.   In addition, the candidate will perform second level sort, which includes opening, stapling, clocking and sorting the US Mail, mail received via overnight and messenger deliveries.   The daily routine will vary depending on the amount of mail that arrives each day.   Candidates will be trained on other clerical functions including postage, copying legal documents, data entry and inquiry.   Candidate will be required to lift buckets of mail to and from their work area and, retrieve and/or deliver mail to the U.S. Post Office.   Candidate will perform other clerical duties as assigned.</t>
  </si>
  <si>
    <t>Excellent written and oral communication skills and the ability to multi-task with flexibility and efficiency while achieving required productivity levels.  Expertise in applicable data entry and Microsoft Office applications is required.</t>
  </si>
  <si>
    <t>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***Please be advised that candidates must be permanent in the civil service title of Clerical Associate***.  *** As a current or prospective employee of the City of New York, you may be eligible for federal loan forgiveness programs and state repayment assistance programs. Please review the notice to see if you may be eligible for programs and how to apply at nyc.gov/studentloans.</t>
  </si>
  <si>
    <t>To apply click on Apply Now button.</t>
  </si>
  <si>
    <t>Arraignment Clerk - Complaint Room/DAT/Arraignments Bureau</t>
  </si>
  <si>
    <t>215 E 161St St., Bronx</t>
  </si>
  <si>
    <t>The Bronx District AttorneyÃ¢Â€Â™s Office seeks a well-qualified staff whose diverse backgrounds contribute to serve the 1.4 million members of the Bronx County community and pursue a safer Bronx through  fair justice. the Arraignment Unit is responsible for all arraignment matters and is in operation twenty four hours, seven days per week. Staff work nights, weekend, and holiday shifts. Under supervision, assigned to the Arraignments Unit, the Arraignments Clerk will perform time sensitive case preparation functions.     JOB RESPONSIBILITIES:  Handle and prepare all arraignment paperwork.   Assist all ADAs in the courtroom with all arraignment matters.   Communicate and interact with Central ClerkÃ¢Â€Â™s Office on all arraignment matters and troubleshoot any problematic issues that may arise.   Input and scan docket numbers into FTS.   Ensure that docket numbers are correctly assigned to the proper arraignment matter.   Scan and attach all Temporary Orders of Protections (TOPs) into FTS and mail copy to recipients of TOPs.   Scan and attach all Discovery notices into FTS.   Handle all TOPs that have been returned back to the office (due to address unknown) and follow-up to ensure that TOPs were sent to the proper address and ensure that such TOPs are properly uploaded into FTS.  All other duties as assigned    QUALIFICATIONS:  An AssociateÃ¢Â€Â™s degree preferred or a High School diploma/GED a law firm, governmental agency, civic or community organization a minimum of two (2) years working experience in and Familiarity with general court services and functions preferred  Ability to work in a fast-paced environment  Exceptional organizational skills  Excellent customer service skills and the ability to organize information in a concise manner</t>
  </si>
  <si>
    <t>Shift: 7am-3pm; 9am-5pm; 5pm-1am</t>
  </si>
  <si>
    <t>ADMINISTRATIVE HOUSING MANAGER</t>
  </si>
  <si>
    <t>Manhattan Management Departmen</t>
  </si>
  <si>
    <t>Under the direction of the Vice President of Manhattan and with wide latitude for independent initiative, judgement and decision making, the Administrative Housing Manager is responsible for the following functions within the department:  Ã¢Â€Â¢    Act as liaison between the VP for Manhattan and Residents Association Leaders; functioning as a resource for identifying problem areas and developing solutions; and ensure timely flow of           information between the VP and other divisions within PHO. Ã¢Â€Â¢    Coordinate and work with multiple stakeholders to address issues escalated to the Office of the VP. Ã¢Â€Â¢    Serve as key member of the VP team; provide strategic support and partnership to implement change management processes and execute business process and improvement plans. Ã¢Â€Â¢    Provide guidance and support to management team. Ã¢Â€Â¢    Identify and support key operational and project management processes and follow through with the effective coordination and collaboration among management team and staff. Ã¢Â€Â¢    Track and evaluate metrics for the department. Review and analyze departmental operations and service delivery; make recommendations for enhancements and improved effectiveness at        meetings the performance goals.   Ã¢Â€Â¢    Coordinate a wide range of matters of institutional importance on behalf of the VP, including personnel matters, managing correspondences, and overseeing key projects to support the       development of a strong organizational infrastructure for VP of PHO Manhattan. Ã¢Â€Â¢    Attend meetings with executive staff on behalf of VP. Serve as liaison to other NYCHA departments, representing VP in internal and external working groups and committees as appropriate. Ã¢Â€Â¢    Manage special projects as requested. Ã¢Â€Â¢    Perform other related duties incidental to the work listed above.  Note:  Candidate must have the ability to work a flexible schedule.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</si>
  <si>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One (1) year of permanent service in the title of Housing Manager.</t>
  </si>
  <si>
    <t>Ã¢Â€Â¢    Systems &amp; Software Knowledge Ã¢Â€Â“ intermediate proficiency in the use of Microsoft Windows PCs, Microsoft Office Productivity Suite (Outlook, Word, Excel, PowerPoint, Access, Visio), and        ticketing systems such as IBM Maximo &amp; OracleÃ¢Â€Â™s Siebel.  Ã¢Â€Â¢     MasterÃ¢Â€Â™s degree in public or business administration, education, urban planning or studies, psychology or sociology or related field. Ã¢Â€Â¢     Excellent oral communications skills.  Ã¢Â€Â¢     Excellent editing and written communications skills.   Ã¢Â€Â¢     Superior project management skills.   Ã¢Â€Â¢     Experience managing multiple projects in a high-pressure work environment.  Ã¢Â€Â¢     Demonstrated ability to deliver complex projects within specified deadlines.</t>
  </si>
  <si>
    <t>1.     A Motor Vehicle DriverÃ¢Â€Â™s License valid in the State of New York. 3.	For NYCHA employees, preference will be given to employees who have served a period of one year in their current title and level (if applicable). 3.     NYCHA residents are encouraged to apply.</t>
  </si>
  <si>
    <t>5503 Route 9W marlboro</t>
  </si>
  <si>
    <t>BT2 - Marlboro</t>
  </si>
  <si>
    <t>The New York City Department of Investigation conducts highly confidential and sensitive investigations into fraud, corruption, misconduct or other illegal or improper activities involving New York City officials, employees and persons of entities doing business with New York City.   The BT-2 Project is NYC Department of Environmental Protection (DEP) Roundout - West Branch Bypass Tunnel Construction &amp; Wawarsing Repairs Project (BT-2) located in Marlboro, NY. It consists of connecting two water shafts, 700 to 900 feet in depth, to a by-pass tunnel and building the bypass tunnel approximately 2.5 miles in length to ensure the continuous delivery of clean drinking water for New Yorkers.   Vendor Integrity Unit/BT2 is seeking a Confidential Investigator who will be responsible for investigating fraud, corruption, and mismanagement investigations relating to City agencies, employees, contractors and other organizations that receive city funding. Specifically, the selected candidate will be expected to monitor and ensure regular reviews as related to the BT2 project and its operations, and will be responsible for the investigation of matters involving fraud, waste and abuse related to the project. The candidate will perform regular audits/investigations to ensure the DEP project is in compliance with all applicable laws, rules and regulations.   The selected candidate will be required to report to DOI's satellite location in Marlboro, NY, as well as, work from a satellite office in Westchester, NY on occasion. The candidate may also be required to work with other investigative units and City agencies to provide support.  If selected, the candidate will be fingerprinted and undergo a background investigation. Due to the position consisting of law enforcement and/or investigative functions, the candidate's consumer credit history will be reviewed during the background investigation as permitted by NYC Administrative Code Ã‚Â§8-107(24)(b)(2)(A). A valid NYS DriverÃ¢Â€Â™s License is required.</t>
  </si>
  <si>
    <t>1) Knowledge of the construction industry and OSHA regulations a significant plus.  2) Knowledge of, and demonstrated interest in, law enforcement and criminal justice.  3) Prior work experience in any of the following fields: investigation, security, law enforcement, criminal justice, and/or construction industry.  4) Relationship-builder with strong interpersonal skills who effectively conveys information verbally and in writing.  5) Highly analytical thinker with demonstrated talent for identifying, scrutinizing, improving, and streamlining complex work processes.  6) Excel and Microsoft Office Suite proficiency is preferred.  7) Familiarity with New York City a plus.  8) Candidate must possess a valid New York State Drivers License.</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</si>
  <si>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</si>
  <si>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5503 Route 9W marlboro The selected candidate will be required to report to DOI's satellite location in Marlboro, NY, as well as, work from a satellite office in Westchester, NY on occasion. The candidate may also be required to work with other investigative units and City agencies to provide support.  **LOAN FORGIVENESS:  The federal government provides student loan forgiveness through its Public Service Loan Forgiveness Program (PSLF) to all qualifying public service employees.   Working with DOI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https://studentaid.gov/manage-loans/forgiveness-cancellation/public-service.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</si>
  <si>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There isn't a residency requirement for this position.</t>
  </si>
  <si>
    <t>Student Legal Specialist</t>
  </si>
  <si>
    <t>STUDENT LEGAL SPECIALIST</t>
  </si>
  <si>
    <t>The Press Assistant provides overall support to the Press Secretary, the Law DepartmentÃ¢Â€Â™s primary liaison with the media. The Press Assistant will support the Press Secretary in communicating sensitive and confidential City matters with the utmost discretion, judgment and professionalism. Under the guidance of the Press Secretary, tasks include: -responding to media and agency requests about the CityÃ¢Â€Â™s legal matters -researching and writing statements /press releases about breaking Court decisions and other legal developments -developing talking points and quotes about Law Department cases for use by senior executive City staff   -notifying internal staff and other City stakeholders of Law Department matters in the press and related media inquires  -performing various administrative duties as needed, including maintaining a current press list and answering phones  -meeting critical deadlines occasionally in a high-pressure, deadline-driven environment</t>
  </si>
  <si>
    <t>Baccalaureate degree from an accredited college and completion of one year evening law school study, or completion of one semester of day law school or completion of twenty law school credits and current matriculation and attendance at an accredited law school.</t>
  </si>
  <si>
    <t>Must currently be enrolled in a law school as a matriculated second, third or rising fourth year student.</t>
  </si>
  <si>
    <t>Please click the Apply Now button.</t>
  </si>
  <si>
    <t>Monday through Friday 9am - 5pm</t>
  </si>
  <si>
    <t>Computer Specialist (Operations) - Network Services</t>
  </si>
  <si>
    <t>COMPUTER SPECIALIST (OPERATION</t>
  </si>
  <si>
    <t>Under supervision, troubleshoot and resolve various hardware and network-related issues. Assist in network design and implementation. Provide network support with a variety of operating systems. Install and configure computer network equipment. Maintain network connectivity of all computer workstations. Network hardware includes switches, routers, UPSs, cabling, etc. Diagnose and resolve problems over the telephone or in person. In addition, be prepared to go on-site when necessary. Perform daily review of the network environment to ensure all is working as expected. When there is an issue, ensure that a communication is sent out to all appropriate parties with details and status. Maintain and update equipment inventory, configuring and installing network hardware and cabling. Additional duties may include, but are not limited to, installing and assisting users with issues regarding network connectivity, printer network connectivity, and all network hardware.</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</si>
  <si>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Ã¢Â€Âœ1Ã¢Â€Â above, including one year of which must have been in a project leader capacity or as a major contributor on a complex project; or (3) A four-year high school diploma or its educational equivalent and five years of satisfactory, fulltime experience as described in Ã¢Â€Âœ1Ã¢Â€Â above, including one year of which must have been in a project leader capacity or as a major contributor on a complex project; or (4) A satisfactory combination of education and/or experience which is equivalent to Ã¢Â€Âœ1,Ã¢Â€Â Ã¢Â€Âœ2,Ã¢Â€Â or Ã¢Â€Âœ3Ã¢Â€Â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</si>
  <si>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Knowledge of routers and switches.   Exceptional customer service skills combined with excellent written and verbal communication skills.   Ability to respond to users with varying levels of expertise.   Capability to work effectively as a team member and independently on multiple projects.   Willingness to learn and follow directions. Ability to travel to different locations throughout the five boroughs.</t>
  </si>
  <si>
    <t>As a current or prospective employee of the City of New York, you may be eligible for federal loan forgiveness programs and state repayment assistance programs. Please review the notice to see if you may be eligible for programs and how to apply at nyc.gov/studentloans.   **Must be a serving as a permanent COMPUTER SPECIALIST (OPERATIONS) or be reachable on the current Computer Specialist (Operations) civil service list.**</t>
  </si>
  <si>
    <t>City residency is not required for this position.</t>
  </si>
  <si>
    <t>Appeals Officer</t>
  </si>
  <si>
    <t>9 Bond Street</t>
  </si>
  <si>
    <t>Appeals Division</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</si>
  <si>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OATH Appeals Division seeks two experienced attorneys to serve as full-time Appeals Officers.  The Appeals Division reviews appeal requests and drafts appeal decisions relating to administrative hearings in which persons or businesses contest charges that they have violated City laws that protect health, safety, and a clean environment.  Appeals may involve complex cases, large amounts of money, significant precedents, novel and complicated determinations of law and fact, and significant legal and policy implications for the City.  Specific duties will include, but are not limited to:  Ã¢Â€Â¢	Reviewing requests to appeal, hearing records, and answers, and performing legal research in order to draft timely issued decisions on appeals from Hearings Division hearing determinations. Ã¢Â€Â¢	Reviewing appeal decisions and critiquing plans for appeal decisions drafted by per diem attorneys. Ã¢Â€Â¢	Timely entering and updating data in case management databases and systems.  Ã¢Â€Â¢	Preparing letters and memoranda relating to the appeals process as needed. Ã¢Â€Â¢	Reviewing and critiquing plans and drafts prepared by interns and graduate fellows. Ã¢Â€Â¢	Assisting in the operation of the Appeals Division as well as in special projects as assigned.</t>
  </si>
  <si>
    <t>Ã¢Â€Â¢	Excellent writing, legal research, and analytical skills.  Ã¢Â€Â¢	Outstanding interpersonal and communication skills. Ã¢Â€Â¢	Strong organizational skills. Ã¢Â€Â¢	Ability to work independently and in teams. Ã¢Â€Â¢	Computer skills in Microsoft Word, Access, Outlook, Excel and PowerPoint. Ã¢Â€Â¢	Experience with administrative tribunals.   Ã¢Â€Â¢	History of volunteerism, such as service in the AmeriCorps or Peace Corps, is viewed favorably.</t>
  </si>
  <si>
    <t>Contract Analyst (Bureau of Asset Management)</t>
  </si>
  <si>
    <t>CONTRACT SPECIALIST</t>
  </si>
  <si>
    <t>The Bureau of Asset Management (BAM) is responsible for oversight of the investment portfolio of the New York City Retirement Systems. This $250+ billion portfolio is managed primarily by external investment managers and is largely invested in publicly traded securities, with additional allocations to private equity, real estate, infrastructure, hedge funds and opportunistic fixed Income investments.  The Contracting Unit in BAM is responsible for all of the procurement and contracting relating work for BAM, including the issuance of Request for Proposals (RFP), ensuring that all contracts are in place for managers selected, including contract renewals, contract amendments, contract extensions and registration of all contracts. Under the direction of the Director of Contracts, responsibilities include, but are not limited to, the following:  - Register contracts by collecting all required administrative documents needed from investment managers, consultants and other vendors;  - Vetting vendors for responsibility determinations through the PASSPort System;  - Write RFP's and prepare contracts including new contracts, renewals and extensions;  - Interface with investment managers, Mayor's Office of Contracts, NYC Department of Investigation, as well as the Comptroller's Bureau of Administration staff and Comptroller's Agency Chief Contracting Officer;  - Maintain and update excel spreadsheets and lists for registration tracking and statistical purposes; maintains various charts tracking contract related information including when contracts expire, compiles and analyzes data;  - Provide clerical and administrative support by preparing correspondence and letters as well as filing and scanning of contract documents; assists in finalizing contracts and related documents;  - Serve as system administrator for division's contract software, running reports and making changes as required; and,  - Performs other related assignments or special projects as may be required.</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</si>
  <si>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StateÃ¢Â€Â™s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Ã¢Â€Âœ1 or Ã¢Â€Âœ2 above.</t>
  </si>
  <si>
    <t>- 3+ years of procurement, contract negotiations/management experience;   - Some exposure to NYC government procurement process and related computer systems such as FMS, PassPort, OAISIS etc.  - Detailed oriented and well organized; ability to multi-task, meet deadlines and work independently;  - Proficiency in Microsoft Suite (Word, Excel, and PowerPoint);  - Excellent interpersonal, writing, communications and organizational skills.</t>
  </si>
  <si>
    <t>TO APPLY, GO TO:  Employment Opportunities at www.comptroller.nyc.gov   The selected candidate will be subject to the financial disclosure requirements of the officeÃ¢Â€Â™s Personal Trading Policy.  Certain residency requirements may apply.  We appreciate every applicantÃ¢Â€Â™s interest; however, only those under consideration will be contacted.  Note: Vacancy notices listed as Ã¢Â€ÂœUntil FilledÃ¢Â€Â will be posted for at least five work days.</t>
  </si>
  <si>
    <t>Transit Bureau-D32/CIV &amp; 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</si>
  <si>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Transit District #32 is located at 960 Carroll Street, Brooklyn NY. This command is not located inside a subway station. Transit District #32 Patrols the subway stations and are responsible for the safety of commuters inside the subway stations. Covers high profile events.   The Principal Administrative Associate will: 1. Acts as principal assistant in precinct/police service area/transit district to operations coordinator.  2. Responsible for direct line supervision and training of both uniformed and civilian members of the service assigned to clerical, administrative, and custodial staff, including roll call, payroll/time records, clerical, crime analysis and communications.  3. Assists in providing staff supervision of SP9, telephone switchboard, command clerk positions and all non-clerical civilian personnel. a. Inform and train personnel regarding changes in position functions. b. Consult with desk officer and training sergeant regarding training needs. c. Request civilian personnel be included in Command Level Training Program, when appropriate.  4. Monitors attendance and punctuality of members of the service under their supervision.  5. Responsible for scheduling adequate coverage of positions under their supervision.  6. Develops and/or assists in developing procedures and methods, records and operational controls.  7. Communicates new and/or modified policy methods and procedures to staff and evaluates results.  8. Prepares routine, complex, and confidential communications, including self-inspection reports.  9. Prepares performance evaluations for designated staff members using Ã¢Â€ÂœTasks and Standards Guide.Ã¢Â€Â 10. Attends supervisory staff meetings and conducts meetings with subordinate staff.  11. Have a Command Log entry made of the time arriving and leaving the precinct stationhouse, police service area, or transit district, and the reason.  12. Performs other assignments as directed by commanding officer and/or operations coordinator.  13. Prepare self-inspection of commandÃ¢Â€Â™s military leave records, as required.  14. Notify the operations coordinator and integrity control officer if memberÃ¢Â€Â™s current military contract and current drill schedule are not provided by the member concerned.  15. Regularly confer with assigned personnel administrative manager as a resource to aid and assist in identifying, clarifying and resolving matters relating to civilian members of the service.</t>
  </si>
  <si>
    <t>Applicant's time and leave records, disciplinary records, and performance evaluations will be reviewed and taken into consideration. If selected, Commanding Officer's recommendation is needed.</t>
  </si>
  <si>
    <t>2nd Platoon</t>
  </si>
  <si>
    <t>960 Carroll St., Brooklyn, NY (not inside Subway station)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</si>
  <si>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Civil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</si>
  <si>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</si>
  <si>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HUMAN RIGHTS COMMISSION</t>
  </si>
  <si>
    <t>AGENCY ATTORNEY I</t>
  </si>
  <si>
    <t>Law Enforc.Bureau Executive</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</si>
  <si>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This position will be within the Law Enforcement Bureau the case docket will consist of cases in housing, employment, healthcare, and public accommodations in certain zip codes in New York City.  Ã¢Â€Â¢	Interview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 resolutions of claims and drafts settlement agreements.  Monitor compliance with settlement agreements. Ã¢Â€Â¢	Litigate cases from a threshold of determination of probable cause through and including referral to the hearings division. Ã¢Â€Â¢	Represent the Commission before an Administrative Law Judge at conferences, and engages in discovery, including taking and defending depositions. Ã¢Â€Â¢	Litigate cases at trial through and including issuance of an Administrative Law Judge recommendation and issuance of Commission order. Ã¢Â€Â¢	Collaborate with the CommissionÃ¢Â€Â™s Community Relations Bureau to provide trainings and to engage in coordinated approaches to rooting out systemic discrimination. Ã¢Â€Â¢	Represent the Commission at community events, speaking engagements, and at bar associations. Ã¢Â€Â¢	Perform all duties as needed to advance the work of Law Enforcement Bureau.</t>
  </si>
  <si>
    <t>Ã¢Â€Â¢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</si>
  <si>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For City employees: Go to Employee Self-Service (ESS) - www.nyc.gov/ess  and search for Job ID# 575054   For all other applicants: Go to www.nyc.gov/careers  and search for Job ID# 575054   Submission of a resume is not a guarantee that you will receive an interview. Only those candidates under consideration will be contacted.</t>
  </si>
  <si>
    <t>DAY, 9-5; ON OCCASION, CANDIDATES MAY BE REQUIRED TO WORK EVENINGS AND/OR ON WEEKENDS TO SUPPORT THE DUTIES OF THE POSITION.</t>
  </si>
  <si>
    <t>Budget Analyst</t>
  </si>
  <si>
    <t>Finance, Accounting, &amp; Procurement Social Services</t>
  </si>
  <si>
    <t>Budget</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</si>
  <si>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The primary responsibilities of this position may include, but are not limited to the following:  Ã¢Â€Â¢	Manage, monitor, and maintain budgets of aging service contracts, which include modifications, amendments, operational analytics, and customer service.  Ã¢Â€Â¢	Act as main liaison with contracted community partners to provide financial information, assistance, and guidance, respond to inquiries and resolve budget related issues.  Ã¢Â€Â¢	Create, develop, and produce recurring and ad-hoc reports for oversight agencies or agency initiatives as directed.  Ã¢Â€Â¢	Ensure contracts are adequately encumbered and funded for payment and perform budget actions in a timely manner.  Ã¢Â€Â¢	Forecast expenditures, perform substantive analysis, identify trends and notable performance variances as needed.  Ã¢Â€Â¢	Perform special projects as assigned and provide assistance to other units within the division, as needed.</t>
  </si>
  <si>
    <t>Ã¢Â€Â¢	A baccalaureate degree and two years experience in community work or community centered activities in an area related to the duties described above.  Ã¢Â€Â¢	Advanced skills in Excel such as the ability to use Pivot tables, V-look-ups and to create transparent spreadsheets.  Ã¢Â€Â¢	Knowledge of the HHS Accelerator Financial System and its CPR feature.  Ã¢Â€Â¢	Ability to work independently and with minimal supervision.  Ã¢Â€Â¢	Excellent oral and written communication skills.  Ã¢Â€Â¢	Takes initiative to identify ways in which processes can be improved.  Ã¢Â€Â¢	Superior organizational skills with strong attention to detail.  Ã¢Â€Â¢	Excellent customer service skills with ability to problem-solved.  Ã¢Â€Â¢	Strong analytical background that can use data to produce models, summary statistics and reports.  Ã¢Â€Â¢	Comfortable with embracing technology to support and enhance operations.</t>
  </si>
  <si>
    <t>In order to be considered for the position candidates must be a current City Employee and be serving permanently in the title of Staff Analyst or have taken the most recent Staff Analyst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</si>
  <si>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#566446 All other applicants, please go to www.nyc.gov/careers/search  and search for Job ID#566446 Please do not email, mail or fax your resume to NYC Aging directly.</t>
  </si>
  <si>
    <t>Summer Graduate Intern (Property DC)</t>
  </si>
  <si>
    <t>D/C, Property Division</t>
  </si>
  <si>
    <t>The New York City Department of Finance (DOF) is responsible for administering the tax revenue laws of the city fairly, efficiently, and transparently to instill public confidence and encourage compliance while providing exceptional customer service.  The Property Valuation and Tax Mapping (PVM) is responsible for the valuation of more than one million properties in the city and overseeing assessments and valuations in a fair and equitable manner. The valuations enable the efficient and effective collection of revenue for New York City. PVM values more than one million properties in the City of New York producing an annual Assessment Roll.  The Office of the Deputy Commissioner, Property Division, is responsible for the oversight of both the Property Valuation and Mapping as well as the Property Exemptions Administration teams. In this, the Office of the Deputy Commissioner, Property Division, is seeking a reliable and motivated Graduate Summer Intern that will be primarily responsible for assisting with the process modernization of certain aspects within PEA and PVM.    This keystone project will encompass both facets of the Property Division and include a surface review and understanding of the associated benefit programs and valuation process to allow for more robust, creative, and dynamic solution exploration. The goal of the PEA project is to identify existing Commercial and Personal benefit programs that could benefit from more automated processing; including scheduled externally fed data and minimizing human intervention. Under the DC Office's direction, the selected Intern would be responsible for gathering requirements, determining key performance indicators, and conducting associated research to support this modernization effort.  The goal of the PVM project also lends itself to process improvement but focuses on the creation of a more streamlined workflow to address the need for Property Assessment related supporting documentation, during Tax Commission protest hearings. Facilitating an electronic pathway for gathering and storing this information without interrupting existing workflows and production rates.    In addition to the keystone project, the Summer Intern would also be responsible for any senior management requests, within their scope of capability, that speak to data analysis and/or administrative reporting.    This selected Graduate Intern will be reporting to the Special Assistant to the Deputy Commissioner, Special Projects, who will provide guidance and instruction in the specialized areas of exemption and valuation while also including points about data collection and analysis within the context of this City agency.</t>
  </si>
  <si>
    <t>Ã¢Â€Â¢	Ability to adapt to fluid word environment and changing needs and priorities. Ã¢Â€Â¢	Ability to multi-task and meet deadlines by setting priorities.  Ã¢Â€Â¢	Detail oriented with the ability to multitask, comfortable producing reports. Ã¢Â€Â¢	Ability to express ideas through text according to a set of specifications and a particular style. Ã¢Â€Â¢	Ability to liaise and collaborate with agency's operational, administrative, and managerial staff.  Ã¢Â€Â¢	Excellent communication, verbal, written, and presentation skills.  Ã¢Â€Â¢	Excellent organizational, analytical, and critical thinking skills. Ã¢Â€Â¢	Proficient in MS Office, Word, Excel, and PowerPoint.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</si>
  <si>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 writing sample, of at least 10 pages, will be required.  The student will be asked to sign a Tax Secrecy agreement and should understand the rules that prevent nondisclosure of Department of Finance information.</t>
  </si>
  <si>
    <t>VICE-PRESIDENT FOR ENVIROMENTAL SERVICES</t>
  </si>
  <si>
    <t>Capital Projects-EVP</t>
  </si>
  <si>
    <t>The New York City Housing Authority's Capital Projects Division (CPD) is seeking a dynamic leader to oversee its new Environmental Services department.  The department will initially focus on  managing CPDÃ¢Â€Â™s lead abatement program.  The program and funding are being developed as part of an agreement between the U.S. Department of Housing and Urban Development (HUD), the New York City Housing Authority (NYCHA) and the City of New York (Ã¢Â€Âœthe AgreementÃ¢Â€Â).  NYCHA will use this historic opportunity to abate all lead-based paint and other lead dangers, within the portfolio by January 31, 2039.  The Environmental Services Department may also engage in abating other environmental hazards, such as asbestos and mold, as necessary.  Reporting to NYCHA's Executive Vice-President for Capital Projects, with extremely wide latitude for independent initiative, judgment and decision making, the Vice-President will set forth the vision for, and provide leadership and direct oversight of a program management firm responsible for executing front-line management of more than $1.2 Billion in City-funded lead abatement construction projects and for other environmental hazard remediation projects in the future.    The primary responsibilities of the position include, but are not limited to the following:  1.  Provide vision and leadership to the entire Department. 2.  Oversee the lead abatement construction portfolio, including developing scopes of work, supervising all related procurement, coordinating design, and construction activities, and managing contract administration, scheduling and quality management of the program. 3.  Direct and oversee the work of program management contractor(s). 4.  Monitor the performance of  lead abatement consultants.  5.  Ensure implementation of and continued use of proper lead processes and protocols for all environmental services work, including work in buildings that are part of CPDÃ¢Â€Â™s design-build initiative. 6.  Ensure that work is performed in accordance with specifications, and is completed on-time, and within budget. 7.  Work closely with colleagues to streamline work, complete cross-departmental projects, and accomplish goals set by the Authority and the Agreement. 8.  In consultation with the EVP as appropriate, review and approve recommendations related to environmental services in construction projects, including contract award, change orders, schedules, time extensions, settlement agreements, etc. 9.  Oversee spending and tracking of various grants, including the City Agreement funds, HUD grants and State funds associated with lead abatement and other environmental remediation projects. 10. Develop detailed processes and procedures. 11. Prepare responses to audits.  12. Ensure compliance with all reporting requirements.  13. Ensure that CPDÃ¢Â€Â™s environmental services program conforms to all regulatory requirements. 14. Collaborate and liaise with other NYCHA departments associated with environmental protection, including Healthy Homes, Property Management, Procurement, Law, IT and Compliance.  15. Collaborate and liaise with external New York City agencies, including Department of Buildings, Office of Management and Budget, Department of Environmental Protection and Housing Preservation and Development.  16. Meet regularly with and make presentations to the executive department, the HUD monitor, elected officials, sponsors, resident leadership, and other stakeholders. 17. Address requests and resolve issues or concerns.  18. Reinforce the customer-service partnership with internal and external stakeholders. 19. Respond to emergencies as needed.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</si>
  <si>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Preferred Experience and Certifications  Ã¢Â€Â¢  10 years of experience supervising lead abatement work. Ã¢Â€Â¢  Risk Assessor License  Ã¢Â€Â¢  Asbestos Contractor Supervisor licenses Ã¢Â€Â¢  Asbestos Investigator  Ã¢Â€Â¢  Asbestos Handler Supervisor  Ã¢Â€Â¢  Asbestos Supervisor  Ã¢Â€Â¢  EPA Lead Supervisor  Ã¢Â€Â¢  Mold Risk Assessor Ã¢Â€Â¢  Exemplary communication skills, both verbally and in writing, with the ability to communicate to a wide variety of stakeholders.</t>
  </si>
  <si>
    <t>1.	Candidates with permanent civil service status in the titles of Administrative Project Manager and Administrative Housing Development Specialist will also be considered. 2.	Employees serving in the title of or who meet the qualification requirements for Administrative Inspector will also be considered. 3.	NYCHA employees applying for promotional, title or level change opportunities must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</si>
  <si>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ADM ENGINEER (NON MGRL)</t>
  </si>
  <si>
    <t>1001A</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</si>
  <si>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</si>
  <si>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</si>
  <si>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</si>
  <si>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Administrator/Commissioner-NM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</si>
  <si>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Administrator is recruiting one (1) IT Project Specialist to function as a Project Manager, who will:  Ã¢Â€Â¢	Determine if/how changes in project requirements and/or standards impact projects and manage them the Change Management Process. Ã¢Â€Â¢	Review estimates performed by others to ensure that they are realistic, complete, and clearly represented. Ã¢Â€Â¢	Ensure that resources assigned to the project have all the tools and information needed to perform their project tasks; Monitor issues within projects and assists in resolving project conflicts. Ã¢Â€Â¢	Provide input to the Program to assist in the evaluation of multiple project interdependencies. Ã¢Â€Â¢	Prepare and present proposals, status reports, and other information to senior management and/or end-users. Ã¢Â€Â¢	Facilitate project team meetings, manage agendas and meeting recaps to ensure all project tasks and goals are being accomplished as expected. Ã¢Â€Â¢	Develop project schedules, work assignments, target dates and other aspects of assigned projects. Ã¢Â€Â¢	Delegate assignments to other PMO staff members as appropriate; Evaluate the work performance of any subordinates and establishes controls for the implementation of project management training and staff development management operations and initiatives. Ã¢Â€Â¢	Assist with special projects.</t>
  </si>
  <si>
    <t>Ã¢Â€Â¢	Extensive Project Management experience (creating project plans, facilitating meetings, managing a project from start to finish, etc.). Ã¢Â€Â¢	Minimum of 4 years of project management experience supporting medium large-scale enterprise projects. Ã¢Â€Â¢	Exceptional communication skills to communicate at all levels of the organization (this includes written, verbal, and visual presentations). Ã¢Â€Â¢	Advanced knowledge of the program and project management methodologies; knowledge of both waterfall and agile development methodologies. Ã¢Â€Â¢	Strong situational analysis and decision-making abilities. Ã¢Â€Â¢	Experience with public or private sector operations delivering multi cross dependent services. Ã¢Â€Â¢	Experience with NYC agencies a plus. Ã¢Â€Â¢	Ability to successfully manage complex information technology projects throughout the system development lifecycle. Ã¢Â€Â¢	Intermediate knowledge of Microsoft Office Applications and familiarity with, SQL, Oracle and SharePoint. Ã¢Â€Â¢	Knowledge of human and financial resource planning and operations. Ã¢Â€Â¢	Understanding of legislative and regulatory requirements, policies and procedures affecting information technology program management, IT Governance etc. Ã¢Â€Â¢	PMP certification a plus.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</si>
  <si>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</si>
  <si>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$75,000- $123,600  CLICK Ã¢Â€ÂœAPPLY NOWÃ¢Â€Â BUTTON</t>
  </si>
  <si>
    <t>Assistant Corporation Counsel - Contracts and Real Estate</t>
  </si>
  <si>
    <t>Contracts and R.E.</t>
  </si>
  <si>
    <t>The Contracts and Real Estate Division of the New York City Law Department seeks applications from experienced attorneys to provide counseling to City agencies on the processes that govern City transactions, primarily with regard to the CityÃ¢Â€Â™s procurement of energy and to energy-related projects; to provide counseling on procurements and real estate transactions; to work on special projects, mainly as primary counsel on complex transactions; and to review City transactional documents. Recent projects have included helping to structure aid programs for hospitals during the pandemic, advising on the CityÃ¢Â€Â™s East Side Coastal Resiliency Project, advising and assisting in the CityÃ¢Â€Â™s efforts during the recent Census, reviewing and negotiating hundreds of contracts to address the Covid 19 pandemic.</t>
  </si>
  <si>
    <t>Applicants must be admitted and in good standing in New York State and must have substantial legal experience following graduation from an ABA accredited law school.  In addition, preference will be given to applicants that have an engineering or energy management background, demonstrating an understanding of the technical aspects of energy procurement and projects.  Ideal applicants should demonstrate substantial transactional experience, strong legal writing and analytical skills, strong interpersonal skills and excellent judgment.</t>
  </si>
  <si>
    <t>Principal Administrative Associate, Level I</t>
  </si>
  <si>
    <t>Not Used</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</si>
  <si>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Under direction, with considerable latitude for independent action and decision, the Principal Administrative Associate, Level I will perform difficult and responsible supervisory, analytic, and administrative functions.  In the temporary absence of the supervisor, may assume duties of that position.</t>
  </si>
  <si>
    <t>Shift depends on the command.</t>
  </si>
  <si>
    <t>7 PCT 30 PCT 43 PCT 71 PCT 72 PCT 26 PCT 104 PCT 121 PCT PSA# 9 TD# 32</t>
  </si>
  <si>
    <t>Deputy Director of PD</t>
  </si>
  <si>
    <t>92-31 Union Hall St. Jamaica N</t>
  </si>
  <si>
    <t>Queens Zone C (DCP)</t>
  </si>
  <si>
    <t>Unit Description - PD support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for conducting a comprehensive assessment of the immediate safety and risk of future harm to each child in the family. Based upon the case circumstances, child protective staff may act immediately to protect the children. Under the direction of the Assistant Commissioner with wide latitude for the exercise of independent action and decision-making, the Deputy Director (DD) has the overall responsibility for a team of Child Protective and or Family Support Units.  The DD will be responsible for the following:   Ã¢Â€Â¢	Direct several Child Protective Managers, each accountable for the activities of several units of Child Protective Specialists. Ã¢Â€Â¢	 Ensure that each unit is sufficiently staffed, properly equipped and trained and capable of carrying its responsibilities in accordance with applicable law, rules, regulations and policy Ã¢Â€Â¢	Oversee the implementation of agency policy and operational systems within the borough to ensure the effective and efficient delivery of services.  Ã¢Â€Â¢	Implement and monitor the necessary management controls and accountable for the evaluation of subordinates. Ã¢Â€Â¢	Take the necessary steps to improve and ensure the quality of services and carry out other administrative assignment as required; Responsible for resolving procedural and          operational problems within the program Ã¢Â€Â¢	Design and oversee the implementation of creative solutions to case related problems within the program; Responsible for the program reporting process, reviewing and         assessing all of the pertinent information used, in the ongoing monitoring and review of the boroughÃ¢Â€Â™s program Ã¢Â€Â¢	Develop and implement initiatives to improve the quality of work and work environment, including quality supervision. Ã¢Â€Â¢	Develop client family referral source pathways and establish and maintain liaison relations with other service providers throughout NYC. Ã¢Â€Â¢	Make decision under pressure without prior approval of superiors; Exemplify leadership skills of effective communication, modeling, coaching, educating and support          to foster quality supervision to their subordinates regularly.</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</si>
  <si>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</si>
  <si>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the Apply button now</t>
  </si>
  <si>
    <t>Associate Contract Specialist</t>
  </si>
  <si>
    <t>ASSOCIATE CONTRACT SPECIALIST</t>
  </si>
  <si>
    <t>Procurement</t>
  </si>
  <si>
    <t>The New York City Department of Youth and Community Development (DYCD) invests in a network of community-based organizations and programs to alleviate the effects of poverty and to provide opportunities for New Yorkers and communities to flourish.  Ã¢Â€Â¢	Assists the Assistant DACCO in the, registration of over 3,000 contracts facilitating necessary payments to Human Service contractors for essential client services.  Ã¢Â€Â¢	Directly responsible for up to 200+ procurement/contract management actions a year.  Ã¢Â€Â¢	Coordinates with over a dozen DYCD Program units and approximately 75 human service contractors on the preparation, distribution and collection of contract and procurement documents. Ã¢Â€Â¢Ensures technical specifications comply with Citywide regulations. Coordinates and acts as a liaison with the CityÃ¢Â€Â™s oversight agencies. Ã¢Â€Â¢	Collects and prepares documentation for investigations of vendor responsibility and performance.</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</si>
  <si>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</si>
  <si>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Familiar with and knowledge of New York City's Procurement Policy Board Rules, local laws which impact City procurements, Citywide Procurement systems such as HHS Accelerator, FMS, PASSport.</t>
  </si>
  <si>
    <t>Search for the Job ID # 573519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</si>
  <si>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</si>
  <si>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FIELD COORDINATOR</t>
  </si>
  <si>
    <t>ANALYST CFB AL 2&amp;3 ONLY</t>
  </si>
  <si>
    <t>0660A</t>
  </si>
  <si>
    <t>Constituent Services &amp; Community Programs Communications &amp; Intergovernmental Affairs Policy, Research &amp; Analysis</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</si>
  <si>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Public Affairs division promotes the agencyÃ¢Â€Â™s key role in equipping all candidates and voters to power a fairer and more open democracy in New York City. We engage New Yorkers, inform them about elections, and boost their civic participation in the democratic process. The Partnership and Outreach Unit works to build partnerships across the city to disseminate information and conduct direct to voter outreach.  The Field Coordinator will lead day to day operations for NYC Voters voter contact work throughout New York City. experienced in voter outreach operations, strategic targeting, and the recruitment, training, and retention of dedicated volunteers. Responsibilities include, but are not limited to:  Field and Get-Out-The-Vote (GOTV) Operations:  Ã¢Â€Â¢	Implement a direct voter contact program that includes canvassing, phone banking, texting, and relational organizing. Ã¢Â€Â¢	Build a positive team culture and keep staff and volunteers motivated to achieve direct voter contact goals. Ã¢Â€Â¢	Create and implement a sustainable citywide GOTV strategy that is in line with the Public Affairs workplan and strategic plan. Ã¢Â€Â¢	Develop metrics and systems to track volunteer recruitment, management, direct voter contact, and other campaign priorities. Ã¢Â€Â¢	Work with data team to create target areas and strategies.  Ã¢Â€Â¢	Develop annual metrics for voter registration and GOTV efforts, including phone, volunteers and door canvassing. Ã¢Â€Â¢	Provide field and metric reporting to key internal and external stakeholders.  Ã¢Â€Â¢	Facilitate GOTV best practices and turnout presentations. Ã¢Â€Â¢	Work with unit director and partnership manager to define neighborhood-based outreach campaigns to increase voter contact and engagement.  Ã¢Â€Â¢	Ensure that outreach plans are created in collaboration with partnership strategy and support agency goals. Ã¢Â€Â¢	Incorporate target neighborhoods and partner organizations into field and outreach plans.  Ã¢Â€Â¢	Plan and execute volunteer led GOTV events and campaigns.  Ã¢Â€Â¢	Work with partner organizations to determine organizations outreach needs and develop voter contact plans.  Ã¢Â€Â¢	Assist with other CFB outreach efforts.  Volunteer Development and Management  Ã¢Â€Â¢	Expand and develop volunteer network; develop and implement strategies and tactics to diversify and scale volunteer base.  Ã¢Â€Â¢	Analyze best practices and implement volunteer programs in the field and online. Ã¢Â€Â¢	Manage volunteer program, including recruitment, management and plugging volunteers into opportunities. Ã¢Â€Â¢	Create engagement levels for volunteers and build a path for leadership volunteer and development opportunities. Ã¢Â€Â¢	Develop volunteer trainings for partners and individuals outside the office; facilitate volunteer management trainings and workshop to external stakeholders. Ã¢Â€Â¢	Develop recruitment goals and volunteer opportunities to support division goals. Ã¢Â€Â¢	Build agency capacity through volunteer network.  Ã¢Â€Â¢	Creates systems and plans for recruiting and retaining volunteers. Ã¢Â€Â¢	Analyze data to report to internal and external audiences. Ã¢Â€Â¢	Manage volunteer mobility and leadership opportunities.</t>
  </si>
  <si>
    <t>Ã¢Â€Â¢	High School degree or equivalent, bachelorÃ¢Â€Â™s degree, preferred. Ã¢Â€Â¢	At least one to three years of experience in voter engagement and outreach required.  Ã¢Â€Â¢	Computer proficiency (including but not limited to: Catalist q-tool, VAN or other voter contact software, Microsoft Word, and Microsoft Excel).</t>
  </si>
  <si>
    <t>Ã¢Â€Â¢	Campaign experience (2-3 campaign cycles), including experience managing staff and/or volunteers. Ã¢Â€Â¢	Knowledge of New York City politics is a plus. Ã¢Â€Â¢	Multiple years of experience with voting and election outreach work Ã¢Â€Â¢	Prior experience leading a team. Ã¢Â€Â¢	Prior experience with project management. Ã¢Â€Â¢	Familiarity with Google and Microsoft workspace tools. Ã¢Â€Â¢	Prior experience with volunteer management and recruitment. Ã¢Â€Â¢	Prior experience with voter contact tools.  ESSENTIAL SKILLS  Ã¢Â€Â¢	Able to implement a direct voter contact program that includes canvassing, phone banking, texting, and relational organizing. Ã¢Â€Â¢	Capacity to develop metrics and systems to track volunteer recruitment, management, direct voter contact, and other campaign priorities. Ã¢Â€Â¢	Strong grasp of voter tools for list and universe-building, turf-cutting, and script-building. Ã¢Â€Â¢	Volunteer recruitment, management, and training. Ã¢Â€Â¢	Able to lead field volunteers and hold their team accountable and focused on direct voter contact goals. Ã¢Â€Â¢	Build a positive team culture and keep staff and volunteers motivated to achieve direct voter contact goals. Ã¢Â€Â¢	Understands how to incorporate the best practices from the field into voter contact strategy. Ã¢Â€Â¢	Understands how to communicate data needs to data manager and team. Ã¢Â€Â¢	Must be able to work irregular campaign hours, including nights and weekends as needed. Ã¢Â€Â¢	Exceptional verbal and written communication skills, tact, and diplomacy Ã¢Â€Â¢	Ability to manage multiple projects at the same time. Ã¢Â€Â¢	Ability to work both independently and as part of a team. Ã¢Â€Â¢	Ability to problem-solve independently and take creative approaches to meeting goals. Ã¢Â€Â¢	Strong ability to anticipate the needs of others. Ã¢Â€Â¢	Strong organizational skills.</t>
  </si>
  <si>
    <t>Pursuant to Department of Citywide Administrative Services CommissionerÃ¢Â€Â™s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</si>
  <si>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</si>
  <si>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Energy Portfolio Manager</t>
  </si>
  <si>
    <t>***PLEASE NOTE:  ONLY APPLICANTS PERMANENT IN THE TITLE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OfficeÃ¢Â€Â™s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agencyÃ¢Â€Â™s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Ã¢Â€Â¢	Overseeing the Project Implementation component of DEPÃ¢Â€Â™s Energy Team: Supervises the energy project development and delivery work being done by the Energy Project Managers. Leverages experience to mentor and grow the energy skillsets of the Energy Project Managers.  Ã¢Â€Â¢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DEPÃ¢Â€Â™s campus-style facilities. Helps identify opportunities to test cutting-edge energy efficient equipment. Ã¢Â€Â¢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Ã¢Â€Â¢	Shaping the agencyÃ¢Â€Â™s ongoing strategy for doing energy work: Provides technical inputs to DEPÃ¢Â€Â™s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Ã¢Â€Â¢	Helping ensure DEP has access to appropriate project implementation mechanisms: Helps DEP develop and use new contracting mechanisms for energy work. Works closely with DEPÃ¢Â€Â™s Agency Chief Contracting Officer (Ã¢Â€ÂœACCOÃ¢Â€Â) to leverage emerging procurement resources for energy work, including Pre-Qualified Lists (Ã¢Â€ÂœPQLÃ¢Â€Â), power purchase agreements, public-private partnerships, and concession agreements. In addition, helps create an Energy Task Order Contract to advance larger-scale (or more process-related) projects that fall outside of the scope of existing PQLs.  Ã¢Â€Â¢	Performing necessary project tracking and reporting: Performs overall project delivery tracking and reporting. Provides a senior-level review of project status reports and intervenes at an executive level when projects are not meeting their anticipated scope, schedule, or budget. Ã¢Â€Â¢	Participate in ad hoc projects as they arise. Ã¢Â€Â¢	Provide overall support for the DEP Energy OfficeÃ¢Â€Â™s mission.</t>
  </si>
  <si>
    <t>Ã¢Â€Â¢	A bachelorÃ¢Â€Â™s degree in engineering, applied science, or approved equal. Ã¢Â€Â¢	A masterÃ¢Â€Â™s degree in engineering, applied science, or approved equal. Ã¢Â€Â¢	15 years of experience in project management in the water/wastewater sector. Ã¢Â€Â¢	Strong understanding of energy management, water and wastewater systems, and treatment process engineering. Ã¢Â€Â¢	Experience with both traditional and alternative contract delivery and procurement methods, such as power purchase agreements, concession agreements, and public-private partnerships. Ã¢Â€Â¢	Experience with the design and construction of energy efficiency retrofit projects in existing buildings, especially diverse buildings varying in age, size, and use.  Ã¢Â€Â¢	Strong technical project management skills, including project planning, scope development, design and construction management, and project close-out. Ã¢Â€Â¢	Ability to direct the work of technical consultants and effectively communicate with technical staff. Ã¢Â€Â¢	Ability to effectively communicate with non-technical stakeholders, including the public, about projects.  Ã¢Â€Â¢	Certified Energy Manager (CEM); Certified Energy Auditor (CEA); Certified Building Commissioning Professional (CBCP) or Existing Building Commissioning Professional (EBCP); Building Operator Certification Ã¢Â€Â“ Level 1; and/or LEED AP credentials. Ã¢Â€Â¢	Professional Engineer license. Ã¢Â€Â¢	Strong written and verbal communication skills Ã¢Â€Â¢	Commitment to customer service and demonstrated ability to effectively manage simultaneous projects.</t>
  </si>
  <si>
    <t>Laboratory Analyst/Quality Assurance Officer</t>
  </si>
  <si>
    <t>EEDAU</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</si>
  <si>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Environmental Testing Laboratory provides testing for the BEC Asbestos Enforcement Unit in accordance with New York State, Department of Health regulations.    The laboratory seeks to hire an entry-level individual to work in the laboratory located in Queens, New York. Under supervision,  the selected candidate will work as a laboratory Analyst, with responsibility in performing routine testing of bulk building material for the presence of Asbestos fibers and will be responsible for calibration of equipment; updating  data in calibration log book accurately; completing on-line on-line excel bench sheet documenting testing of samples; successful participation in proficiency testing rounds; adhering to all quality control and standard operating procedures outlined in the laboratory Quality and Standard Operating Procedural Manuals; comply and follow all safety procedures outlined in the Chemical Hygiene Plan; Individual must attend and successfully complete a specialized training course in Microscopic Identification of Asbestos fibers and also successfully complete an in-house training; since the laboratory operated 24/7, must be available to work on Standby schedule. Individual will also assist the Quality Assurance Manager in maintaining compliance with quality control procedure required by New York State.</t>
  </si>
  <si>
    <t>The ideal candidate must have at least one-year working experience in an environmental testing laboratory performing testing on environmental samples. Have familiarity and knowledge of various test methods. Have general knowledge in the area of asbestos testing by polarized light microscopy.   The most suitable candidate would also possess the following skills: Microsoft Word, OneDrive, and Excel.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</si>
  <si>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 who meet the education and experience requirements as listed in the job posting notice.Ã¢Â€Â</t>
  </si>
  <si>
    <t>Associate Laboratory Microbiologist</t>
  </si>
  <si>
    <t>ASSOCIATE LABORATORY MICROBIOL</t>
  </si>
  <si>
    <t>NEWTOWN CREEK MICROBIOLOGY LAB</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</si>
  <si>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DUTIES WILL INCLUDE BUT NOT BE LIMITED TO:  Under direct supervision of the Technical Director of the Laboratory or his/her designee, with some degree of independence, the selected candidate will:  Ã¢Â€Â¢	Perform routine microbiological testing on environment samples to find indicator bacteria such as total confirm, fecal coliform, and enterococcus to meet regulatory compliance.  Ã¢Â€Â¢	Conduct quality control and participate in all proficiency testing.  Ã¢Â€Â¢	Assist in on-the-job training of subordinates, new personnel and other persons as required; may supervise subordinate employees under direction.   Ã¢Â€Â¢	Prepare or supervise preparation of sterilized sample bottles for the distribution to 14 WRRFs and other recipients.  Ã¢Â€Â¢	Perform routine tasks such as maintenance of equipment and preparation of media, reagents, buffers, controls and QC cultures. Ã¢Â€Â¢	Maintain data and other records. make entries in charts as mandated  Ã¢Â€Â¢	Prepare and/or reviews reports.   Ã¢Â€Â¢	Perform microscopic examination of wastewater biology to assist the process engineers in the troubleshooting of plant upset.  Ã¢Â€Â¢	Participate in non-routine testing programs to support BWTÃ¢Â€Â™s research programs. This includes performing molecular analysis using extraction and PCR as part of BWTÃ¢Â€Â™s Wastewater Based Epidemiology (WBE) program and/or its microbial source tracking program. Participate in the implementation of non-routine analytical methods. Ã¢Â€Â¢	Assist the Technical Director in ordering and maintaining adequate amounts of media, reagents and other laboratory supplies for laboratory use.   Ã¢Â€Â¢	Will be required to workday shifts during weekdays and/or weekends. Must be available 7 days per week.</t>
  </si>
  <si>
    <t>1. A baccalaureate degree from an accredited college or university with specialization in medical technology or in one of the chemical, physical, or biological sciences, and one year of laboratory experience at the technologist level in the appropriate laboratory specialty or specialties; or  2. Ninety college credits from an accredited college or university  including or supplemented by either (a) or (b) below, and one year of laboratory experience at the technologist level in the appropriate laboratory specialty or specialties.  (a) For those whose training was completed prior to September 15, 1963: a total of at least 24 credits in chemistry and biology courses combined, including at least nine credits in chemistry, of which six credits must be in inorganic chemistry; and including at least 12 credits in biology courses  pertinent to the medical sciences.  (b) For those whose training was completed after September 15, 1963: 16 credits in chemistry courses acceptable towards a major in chemistry, including at least six credits in inorganic chemistry; and 16 credits in biology courses acceptable towards a major in biology; and three credits in mathematics.</t>
  </si>
  <si>
    <t>Ã¢Â€Â¢	Background in microbiological examination adequate to understand and critique accredited wastewater and solid waste test methods. Ã¢Â€Â¢	Experience in molecular biology, including digital PCR. Ã¢Â€Â¢	Experience working in regulated laboratories.  Ã¢Â€Â¢	Experience with LIMS/WIMS. Ã¢Â€Â¢	Proactive and positive approach. Ã¢Â€Â¢	Familiarity with Microsoft Office suite software including Excel, Word, Adobe and Access, and Power Point. Ã¢Â€Â¢	Ability to think logically. Ã¢Â€Â¢	Communication skills; written and oral. Ã¢Â€Â¢	Time management. Ã¢Â€Â¢	Committed to honesty, integrity, and best practices.</t>
  </si>
  <si>
    <t>Fingerprint Technician Trainee</t>
  </si>
  <si>
    <t>FINGERPRINT TECHNICIAN TRAINEE</t>
  </si>
  <si>
    <t>Cert Cond &amp; Non Crim FPTSEC/CV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</si>
  <si>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Certificate of Conduct/Non-Criminal Fingerprint Section provides fingerprinting services and local background checks to the public. The Section accepts/ forwards subpoenas for units that fall under the Central Records Division.  The Fingerprint Technician Trainees will take fingerprints of persons requesting local or federal background checks, input and/or access information from computer database systems, maintain fingerprint files and records, and assist in preparing reports.</t>
  </si>
  <si>
    <t>A four-year high school diploma or its educational equivalent.</t>
  </si>
  <si>
    <t>Candidates should have knowledge of basic computer programs, excellent interpersonal, customer service skills, a strong commitment to excellence and attention to detail, strong multi-tasking and prioritizing skills, ability to pay attention to details, ability to build effective working relationships with peers and staff in team environment, ability to demonstrate flexibility in adapting to a wide variety of tasks and functions, ability to adapt to change.</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</si>
  <si>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</si>
  <si>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Monday-Friday 8:00AM- 4:00PM</t>
  </si>
  <si>
    <t>SERIOUS INCIDENTS MANAGER</t>
  </si>
  <si>
    <t>The NYC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Department of Homeless Services is recruiting for one (1) Administrative Community Relations Specialist NM-I to function as Manager of Serious Incidents Unit , who will:  Ã¢Â€Â¢	Supervise a team of line staff that provide real-time reporting on Priority 1, 2 and 3Ã¢Â€Â™s, quality assurance and regulatory compliance reporting and trend analysis.  Ã¢Â€Â¢	Monitor and coordinate incident reporting matters across a large portfolio of city owned/managed and provider managed facilities.  Ã¢Â€Â¢	Liaise with DHS stakeholders and DHS providers to fulfill the requirements of annual OTDA Serious Incidents Reports.  Ã¢Â€Â¢	Manage relationships with internal and external stakeholders related to serious incidents.  Ã¢Â€Â¢	Ensure that staff adhere to reporting timeframes and conduct appropriate follow-up.  Ã¢Â€Â¢	Manage special projects created and designated to enhance the operational and administrative activities of DHS Serious Incidents Unit.  Ã¢Â€Â¢	Provide clarity on agency policies and procedures to Contracted Providers and Community Organizations.  Ã¢Â€Â¢	Attend meetings with DHS/DSS Divisions.  Ã¢Â€Â¢	Advise Directors of problems within the Serious Incidents Unit assisting with solutions.</t>
  </si>
  <si>
    <t>APPLICANTS MUST BE PERMANENT IN THE ADMINISTRATIVE COMMUNITY RELATIONS SPECIALIST CIVIL SERVICE TITLE OR BE PERMANENT IN A COMPARABLE TITLE ELIGIBLE FOR 6.1.9 TITLE CHANGE OR BE REACHABLE ON THE OPEN COMPETITIVE ADMINISTRATIVE COMMUNITY RELATIONS SPECIALIST EXAM (# 1120)  CLICK Ã¢Â€ÂœAPPLY NOWÃ¢Â€Â BUTTON   PLEASE NOTE PROPOSED SALARY RANGE FOR THIS POSITION $64,749 - $69,826.</t>
  </si>
  <si>
    <t>Sunday Ã¢Â€Â“ Thursday, 4pm Ã¢Â€Â“ 12am (24 hour on call)</t>
  </si>
  <si>
    <t>33 Beaver St, New York NY</t>
  </si>
  <si>
    <t>Watershed Maintainer</t>
  </si>
  <si>
    <t>ASHOKAN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</si>
  <si>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Watershed Maintainer within the Source Water Operations Directorate, for a position located in Olivebridge, New York.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Kensico Reservoir and the intakes for the New Croton Aqueduct.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Under supervision, the Watershed Maintainer will be responsible for performing duties related to the operation, maintenance, repair and inspection of facilities, roads, bridges, dams, equipment and lands in the watershed areas including reservoirs, aqueducts, water and wastewater treatment systems and related systems of the City of New York water supply system.  Specific duties include:  Ã¢Â€Â¢ Maintaining and repairing facilities, lands, roads, bridges, dams and other structures using hand or power tools, machine tools and industrial power equipment including snowplows, graders, backhoes and loaders.   Ã¢Â€Â¢ Keeping paper and electronic logs of operations, equipment performance, maintenance activities and water quality and maintains communication using computers and other electronic equipment.  Ã¢Â€Â¢ Making necessary road repairs, mows lawns, road edges and dams, and operates necessary equipment in connection therewith.   Ã¢Â€Â¢ Painting structures and equipment and performs carpentry work.   Ã¢Â€Â¢ Maintaining and keeping clean marginal areas around reservoirs, facilities and locations throughout the Watershed.   Ã¢Â€Â¢ Assisting skilled craftsmen in the performance of their work.   License Requirement  Candidate will be required to obtain and maintain a Class B Commercial DriverÃ¢Â€Â™s License valid in the State of New York, however, a Class A Commercial DriverÃ¢Â€Â™s License is preferred. The Commercial DriverÃ¢Â€Â™s License must be maintained for the duration of employment.  A Motor Vehicle Driver License valid in the State of New York.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</si>
  <si>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Working knowledge of Microsoft Office Suite including Word, Excel and Outlook   Ã¢Â€Â¢ Ability to navigate CityTime; a timekeeping application  Ã¢Â€Â¢ Ability to learn how to use a computerized maintenance management system (CMMS) and a computer tablet to receive work orders and input data  Ã¢Â€Â¢ Ability to use a respirator and maintain enrollment in the BureauÃ¢Â€Â™s Respiratory Protection Program.  Ã¢Â€Â¢ Class A Commercial DriverÃ¢Â€Â™s License valid in the State of New York.  Ã¢Â€Â¢ Knowledge of water plant operation, maintenance and repair.  Ã¢Â€Â¢ Ability to correctly use various hand and power tools and industrial powered equipment.   Ã¢Â€Â¢ Ability to effectively communicate in writing and verbally.  Ã¢Â€Â¢ Ability to manage time wisely to complete multiple tasks within allotted timeframes.</t>
  </si>
  <si>
    <t>40 Hours per week / May be required to work shifts including nights, Saturdays, Sundays and holidays.</t>
  </si>
  <si>
    <t>2389 Route 28A    Shokan, NY 12461</t>
  </si>
  <si>
    <t>Project Director</t>
  </si>
  <si>
    <t>PUB BLDGS/CPD/DHS</t>
  </si>
  <si>
    <t>Only candidates who are permanent in the Administrative Construction Project Manager title or those who filed for the November 2022 Promotional Exam #3523 may apply. Please a copy of your Receipt of Filing card or indicate if you are permanent in the title. If you do not meet the previously mentioned civil service criteria, you will not be considered for an interview.   The NYC Department of Design and Construction, Division of Public Buildings seeks a Project Director for the Human Services + UPK Program Unit. The selected candidate will be assigned a portfolio of complex capital projects throughout the five boroughs, including but not limited to design/bid/build, design/build, priority, and emergency projects. The Project Director will be accountable for the delivery of capital assets, reporting directly to the UnitÃ¢Â€Â™s Deputy Director and Program Director, and will manage all project phases including scoping, initiation, design, procurement, construction, and post-construction.  The responsive candidate will coordinate and lead project and site meetings, liaise and collaborate with DDC support units and City Agencies including sponsors/providers and regulatory approvers, and manage the performance and deliverables of all vendors including design consultants, commissioning agents, special inspectors, construction managers, and contractors. The Project Director will utilize all Agency resources to ensure their projects meet DDCÃ¢Â€Â™s Commitment Plan and KPI objectives, maintain comprehensive project history files and project information tracking system, develop and maintain project schedules, prepare thorough, accurate, and timely project correspondence and reports, develop and maintain complete project accounting records and timely audit and process all vendors payments.  The selected candidate will also be expected to participate and champion the development of new Agency initiatives, process improvements, and mentorship opportunities.</t>
  </si>
  <si>
    <t>The candidate should have the ability to manage; complete multiple multi-trade projects on schedule; possess strong computer, organizational, verbal and written communication skills.  Detail-orientation is required.  Familiarity with securing approvals and signoff from regulatory agencies such as DOB and FDNY, and multiple project delivery methodologies is preferred.</t>
  </si>
  <si>
    <t>30-30 Thomson Ave, LIC, NY 11101</t>
  </si>
  <si>
    <t>DEPARTMENT OF PROBATION</t>
  </si>
  <si>
    <t>Community Associate</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</si>
  <si>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DOP works with programs that are community based organizations that offer enhanced services, resources, supports and opportunities for juveniles, young adults and adults involved in the criminal justice system. The ultimate goals of the programs are to help build stronger and safer communities by reducing crime and recidivism. The programs promote lifelong educational gains, career exploration, employment attainment and retention for court-involved probation clients.  The Community Associate will be assigned to a specialized unit responsible for providing day-to-day supervision of a portfolio of program site. The unit works with the community based organizations described above to ensure contractual and programmatic goals are met, in addition to overseeing the effective implementation of program model components. Among other responsibilities, this unit: monitors and evaluates program services; reviews program plans and budgets; conducts field visits to the program site, provides technical assistance and expertise; evaluates contract performance reports, as well as audits and fiscal documents to ensure compliance; make summary reports to higher administrative levels along with recommendations to improve programs and prepare standard reports as designated by senior staff. They are to perform other related duties as determined by Adult Operations senior staff.</t>
  </si>
  <si>
    <t>Ã¢Â€Â¢	Understanding of the mission, goals and objectives, structure, and operations of DOP.  Ã¢Â€Â¢	Familiarity with non-profit organizations providing resources, services, support and opportunities to court-involved individuals. Ã¢Â€Â¢	One year or more hands-on contract/program management experience Ã¢Â€Â¢	Familiarity with curriculum-based, transformative mentoring programs Ã¢Â€Â¢	Ability to multi-task in a fast paced environment. Ã¢Â€Â¢	Computer literate with working skills in Microsoft Word and Excel. Ã¢Â€Â¢	Excellent oral, written and interpersonal communication skills. Ã¢Â€Â¢	Advanced analytical, evaluative, and objective critical thinking skills. Ã¢Â€Â¢	Exceptional interpersonal skills and the ability to interact effectively with management. Ã¢Â€Â¢	Ability to perform complex tasks and handle multiple projects independently.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</si>
  <si>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</si>
  <si>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</si>
  <si>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</si>
  <si>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Conduct investigations of employee misconduct and employee unfitness. Perform surveillances, gather and review related evidence, conduct investigative interviews.  Conduct personal service of legal and disciplinary documentation.  Review and verify business records submitted to agency.  Testify at administrative proceedings on behalf of the agency.  Perform all related administrative duties including drafting and editing transcriptions, memoranda and disciplinary reports.</t>
  </si>
  <si>
    <t>(1)A baccalaureate degree from an accredited college; or  (2)A four-year high school diploma or its educational equivalent and four years of satisfactory full-time experience in one or more of the fields of accounting, auditing, correction administration, criminal justice administration and planning, forensic science, human resources administration, investigation, labor relations, law enforcement, police science, security, or in a major operational area of the agency in which the appointment is to be made; or (3)Education and/or experience equivalent to Ã¢Â€Âœ1Ã¢Â€Â or Ã¢Â€Âœ2Ã¢Â€Â above.</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</si>
  <si>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t>
  </si>
  <si>
    <t>All resumes are to be submitted electronically.  Current City Employees: Please log into Employee Self Service (ESS) at https://hrb.nycaps.nycnet, follow the Careers link and search for Job ID# 560477.  All other applicants: Please go to www.nyc.gov/careers/search and search for Job ID# 560477.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</si>
  <si>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Multimedia Designer / Producer</t>
  </si>
  <si>
    <t>The Communications Team supports the work of the ComptrollerÃ¢Â€Â™s office to secure a thriving future for all New Yorkers by disseminating information, highlighting key initiatives, and advancing the conversation on key policy objectives. The Team provides the public-facing voice of the office, working with the press to share information, using digital tools to communicate directly with New Yorkers, and creating communications products to explain the work of the office.     The Multimedia Producer will create multimedia visual communications in coordination with the Communications Team.  Duties and responsibilities of the position include, but are not limited to, the following:   Ã¢Â€Â¢ Design visual communications products for a variety of digital platforms to tell stories, explain concepts, and visualize data to further the ComptrollerÃ¢Â€Â™s officeÃ¢Â€Â™s work as a public resource for New Yorkers on the CityÃ¢Â€Â™s budget, operations, and economy;   Ã¢Â€Â¢ Script, film, and edit video and other multimedia content optimized for a variety of social media platforms consistent with the ComptrollerÃ¢Â€Â™s officeÃ¢Â€Â™s brand identity;    Ã¢Â€Â¢ Develop and maintain web content utilizing WordPress and scripting software;   Ã¢Â€Â¢ Produce and assemble brochures, reports and other material for events and projects;    Ã¢Â€Â¢ Optimize graphic designs for web presentation and printed materials;   Ã¢Â€Â¢ Assist in maintaining style guide consistency across visual platforms;   Ã¢Â€Â¢ Maintain familiarity with all related emerging technologies, and participating in evaluation of new products for use in graphic design; and,  Ã¢Â€Â¢ Perform other related assignments and special projects as may be required.</t>
  </si>
  <si>
    <t>1. A baccalaureate degree from an accredited college and at least two (2) or more years of full-time experience in graphic design, communications, multimedia productions, or in a related field in a government, non-profit, advocacy, labor, or an equivalent private setting; or,  2. An associate degree from an accredited college and four (4) or more years of professional experience as described above; or,   3. A satisfactory equivalent of education and experience mentioned above.</t>
  </si>
  <si>
    <t>Ã¢Â€Â¢ Experience with graphic design software including Adobe Creative Suite (Photoshop, Illustrator, InDesign, Premiere) and Canva. Data visualization experience with Tableau, Excel, GIS, Microsoft Power BI or other tools would be a strong plus.    Ã¢Â€Â¢ Familiarity with WordPress and working knowledge of CSS3, HTML5, and JavaScript.   Ã¢Â€Â¢ Strong attention to detail, and communications judgement.   Ã¢Â€Â¢ Some familiarity with policy and budget issues that pertain to the work of the NYC ComptrollerÃ¢Â€Â™s office.    Ã¢Â€Â¢ Ability and enthusiasm to work in a fast-paced environment with multiple stakeholders.     Ã¢Â€Â¢ Strong commitment to racial and economic justice, public service, and a team culture that values collaboration and feedback.</t>
  </si>
  <si>
    <t>Procurement Analyst</t>
  </si>
  <si>
    <t>Admin, GC, PI &amp; Exec</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</si>
  <si>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Under the direction of the Deputy Agency Chief Contracting Officer (DACCO) the candidate will assist procurement personnel in the: Ã¢Â€Â¢ Processing all procurement and contract actions, including project development, writing, and releasing solicitations, reviewing proposals, processing documents such as pre-solicitations reports, public hearing submissions, City Record ads, recommendations for award, vendor responsibility determinations and registering of contracts with Comptroller Ã¢Â€Â¢ Processing contract amendments, renewals and extensions; handling contractor performance evaluations Ã¢Â€Â¢ Ensuring citywide procurement policies are followed in contract processing, including Minority/Women-owned Business Enterprise (M/WBE) compliance Ã¢Â€Â¢ Maintaining procurement and contract management tracking tools Ã¢Â€Â¢ Performing all contracting functions in the Procurement and Sourcing  Solutions Portal (PASSPort)  system; the Financial Management System (FMS); Office of Citywide Procurement (OCP), and internal agency purchasing systems Ã¢Â€Â¢ Communicating with vendors to request required documents, and review submitted documents for completion and compliance with procurement rules and regulations. Ã¢Â€Â¢ Providing technical assistance to contractors to facilitate appropriate oversight approvals and clearances. Ã¢Â€Â¢ Ensuing timely registration of contracts; accurately and efficiently manage procurement actions from time of assignment until registration stage. Ã¢Â€Â¢ Identify challenges and solutions on contract matters; correspond with user units and ACCO, and assist on Special Projects as needed.  Special Note:  Only candidates who are currently serving as a permanent Procurement Analyst with the City of New York or who have taken the exam and are reachable on the certification list should apply.</t>
  </si>
  <si>
    <t>Ã¢Â€Â¢ Knowledge of the Procurement Policy Board (PPB) Rules and the NYC Charter as it relates to the oversight approval process Ã¢Â€Â¢ Awareness of the CityÃ¢Â€Â™s Minority/Women-owned Business Enterprise (M/WBE) Program Ã¢Â€Â¢ Strong analytical and organizational skills.  Ã¢Â€Â¢ Excellent writing, interpersonal, customer service and presentation skills. Advanced Microsoft Excel and Word skills Ã¢Â€Â¢ Working experience with FMS and Passport systems Ã¢Â€Â¢ Ability to adapt to a fast-paced work environment and changing needs and priorities</t>
  </si>
  <si>
    <t>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No telephone calls, faxes or personal inquiries please.  Only those candidates under consideration will be contacted. For more information about OATH, visit us at:  www.nyc.gov/oath</t>
  </si>
  <si>
    <t>Payroll Analyst</t>
  </si>
  <si>
    <t>Personnel Division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</si>
  <si>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boroughs with over 12,000 diverse professionals and knowledge experts. DOC seeks to hire a Payroll Analyst who will be responsible for the following: Ã¢Â€Â¢	Verify accuracy of the bi-weekly payroll by analyzing the Pay Cycle Event Detail (700) report. Ã¢Â€Â¢	Analyze employee specific data from the Pending Pay Details report (161) and approve, hold or offset pay details based upon the findings.  Ã¢Â€Â¢	Generate payment for employees separating from City services, transferring to another agency, retiring, etc. Ã¢Â€Â¢	Process payments for holiday pay for eligible employees. Ã¢Â€Â¢	Review annuity reports in the Welfare Benefits and Annuity System (WBAS). Process voucher payments in the Financial Management System (FMS). Ã¢Â€Â¢	Implement salary adjustments as per the collective bargaining agreements, stipulation of settlements, mayoral personnel orders and managerial lump sum payments. Ã¢Â€Â¢	Generate reports and analyze the data from various human resources databases such as the City Human Resources Management System (CHRMS), CityTime, Payroll Information (Pi) and the Report Management and Distribution System (RMDS). Ã¢Â€Â¢	Review and respond to inquiries from employees, internal and external stakeholders such as the New York City Office of Payroll Administration, Office of Labor Relations and the New York City Automated Personnel System (NYCAPS). Ã¢Â€Â¢	Update the suffix for uniformed employees in alignment with their work schedule. Ã¢Â€Â¢	Process specialty pay annually for eligible employees. Ã¢Â€Â¢	Assist with the coordination and distribution of the bi-weekly payroll. Ã¢Â€Â¢	Assist with special projects as needed.</t>
  </si>
  <si>
    <t>Ã¢Â€Â¢	Ability to prioritize and manage multiple tasks; and pay attention to details; Ã¢Â€Â¢	Excellent interpersonal, team-building, organizational, research, analytical, and communication skills; Ã¢Â€Â¢	MS Office (Word, Excel, PowerPoint, Outlook); Ã¢Â€Â¢	Ability to maintain a high level of confidentiality, work independently, and maintain a professional demeanor.</t>
  </si>
  <si>
    <t>Must be permanent in title in order to apply</t>
  </si>
  <si>
    <t>For City employees: Go to Employee Self-Service (ESS) - www.nyc.gov/ess and search for Job ID# 426527 Submission of a resume is not a guarantee that you will receive an interview. Only those candidates under consideration will be contacted.</t>
  </si>
  <si>
    <t>Secretary to Division Chief</t>
  </si>
  <si>
    <t>Admin Law and Regulatory Lit.</t>
  </si>
  <si>
    <t>With wide latitude for independent judgment and initiative, under supervision, assist in performing the most difficult and responsible administrative legal secretarial duties for the Administrative Law Division.  Duties include the following:  Managing daily schedule and calendar for both the Chief and Deputy Chief of the Administrative Law Division, including scheduling internal and external meetings when necessary.  Handling phone calls for the Chief and Deputy Chief, including responding to inquiries from agencies and members of the public or routing to the appropriate attorney or staff member.    Making calls to city agencies, courts, and members of the public on behalf of the Chief and Deputy Chief.  Providing administrative assistance to the Chief and Deputy Chief of the Administrative Law Division and, if time allows, to attorneys as well. This includes but is not limited to: word processing (including formatting documents), drafting and sending correspondence, drafting and maintaining Division forms, typing, copying and preparing documents in Word, PowerPoint, Excel, Outlook and other related software programs.  Maintaining organized electronic files for use by the Division, including scanning and maintaining files of decisions, forms, and other data entry in Law Manager.    Assisting in opening new cases in Law Manager and logging information appropriate for the assigned attorneys, scanning pleadings, etc.    Assisting the Chief and Deputy Chief in maintaining and organizing legal files (electronic and paper) and preparing filings for litigation tasks as necessary, including assisting in preparing pleadings (copying, scanning, collating, etc.).    Assisting with the preparation of the Monthly Report (using Hot Docs), as well as preparing other reports as needed internally and for various agencies.    Preparing reports from Law Manager and accessing and organizing data as needed and requested.    Drafting Division standard operating procedures where necessary.  Coordinating of collection of corporate fines, including corresponding with courts and members of the public and entering and filing judgments.  Arranging for pick up/delivery of documents including coordinating with the mail room and agency contacts, and maintaining a list of agency contacts.  Organizing and cataloging division files (create, index and organize files in a centralized manner).  Overseeing orderly maintenance of Division file room.  Tracking the use of supplies and ordering when necessary.  Miscellaneous projects as needed.</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</si>
  <si>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</si>
  <si>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Candidate must be able to type at a minimum rate of 55 words per minute with 5 errors or less.   For assignments requiring stenographic skills, candidates must also have the ability to take legal dictation.</t>
  </si>
  <si>
    <t>COURIER</t>
  </si>
  <si>
    <t>Ops/SS TS DataCtrOps CourierSv</t>
  </si>
  <si>
    <t>The Financial Information Services Agency and the Office of Payroll Administration (FISA-OPA) has a vacancy for a Courier for the Data Center Operations team. The individual in this role has primary responsibility for transportation and delivery of data center output to the in-building end point at other locations. The individual will also make similar deliveries to other departments within the FISA-OPA location.  Responsibilities will be to: Ã¢Â€Â¢	Operate one or more types of motor vehicle such as passenger car, van, etc. Ã¢Â€Â¢	Drive vehicle carrying employees and materials to and from work locations. Ã¢Â€Â¢	Pick up and deliver reports, legal and negotiable documents to and from all agencies, and work locations. Transport materials to Post Office for mailing as and when needed. Ã¢Â€Â¢	Operate and maintains vehicles in compliance with City Department Rules and Regulations. Operator must obey all rules and regulations imposed by the NYS Department of Motor Vehicles DMV Ã¢Â€Â¢	Report any noticeable mechanical defects in the vehicle. Ã¢Â€Â¢	Ensure the vehicle is properly maintained. Ã¢Â€Â¢	Assist in loading and unloading of materials and requipments. Reports any accidents in which the vehicle may have been involved. Ã¢Â€Â¢	When not driving, may be required to perform such additional duties as running errands, answering phones and delivering mail and/or small packages.</t>
  </si>
  <si>
    <t>P-71  ONLY OPEN TO CITY EMPLOYEES WHO ARE PERMANENT IN THE TITLE OF MOTOR VEHICLE OPERATOR (MVO) OR WHO ARE PERMANENT IN A COMPARABLE TITLE.</t>
  </si>
  <si>
    <t>External applicants please visit https://a127-jobs.nyc.gov/ to apply to Job ID # 549568. Current NYC employees may apply via Employee Self Service (ESS). While all complete applications will be given consideration, only candidates selected for an interview will be contacted by FISA-OPA.</t>
  </si>
  <si>
    <t>40 hours Weekly/Day.</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</si>
  <si>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Exterminators. Under general supervision, the qualified candidates will institute the DepartmentÃ¢Â€Â™s Integrated Pest Management Program in all assigned facilities and surrounding areas. Duties include but are not limited to the following: Ã¢Â€Â¢ Conducting inspections to determine if rodents and insects are present; Identify points of entry and    conditions that are conductive to vermin activity; Ã¢Â€Â¢ Setting traps and bait stations as necessary to control vermin; Ã¢Â€Â¢ Applying the least toxic, most target specific pesticides; Ã¢Â€Â¢ Documenting all inspection findings, pesticide application and installation of traps in accordance with    existing city, state, and federal regulations, as well as Departmental policies; Ã¢Â€Â¢ Sealing all cracks/crevices and holes;	 Ã¢Â€Â¢ Submitting work orders for all required maintenance that is beyond the ability of the exterminator to    address.</t>
  </si>
  <si>
    <t>For appointment to certain positions, at the time of appointment eligible must possess a Motor Vehicle Driver License valid in the State of New York. This license must be maintained for the duration of employment  ***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</si>
  <si>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For City employees Employee Self-Service (ESS) - www.nyc.gov/ess and search for Job ID# 432393 For all other applicants: Go to: Go to  https://a127-jobs.nyc.gov and search for Job ID# 432393 Submission of a resume is not a guarantee that you will receive an interview. Only candidates under consider will be contacted.</t>
  </si>
  <si>
    <t>Exterminators may be assigned to any Departmental facility at any time, and may be assigned to provide services at more than one facility during a tour.</t>
  </si>
  <si>
    <t>SMOKE-FREE NYCHA COORDINATOR</t>
  </si>
  <si>
    <t>Health Initiatives</t>
  </si>
  <si>
    <t>Resident Health Initiatives</t>
  </si>
  <si>
    <t>THIS IS A TEMPORARY GRANTED FUNDED POSITION  The New York City Housing AuthorityÃ¢Â€Â™s Division of Resident Services, Partnership, and Initiatives (RSPI) engages and connects NYCHA residents to critical programs, services, and the priorities within the AuthorityÃ¢Â€Â™s strategic plan to preserve New York CityÃ¢Â€Â™s public housing.  RSPIÃ¢Â€Â™s Department of Resident Health Initiatives builds health through partnerships and engagement that connect residents to preventive health resources, help create healthier indoor environments, and cultivate resident leadership in health. The DepartmentÃ¢Â€Â™s portfolio of work includes Farms at NYCHA, Healthy Start @ NYCHA, NYCHA Health Works, and strategic public health collaboration with the NYC Health Department.  NYCHAÃ¢Â€Â™s smoke-free initiative, Smoke-Free NYCHA, is designed to create  healthier homes for residents and healthier working environments for employees by reducing exposure to secondhand smoke and providing support to residents and employees who smoke and want to quit. The AuthorityÃ¢Â€Â™s smoke-free policy took effect in July 2018, consistent with the Department of Housing and Urban DevelopmentÃ¢Â€Â™s Smoke-Free Public Housing Rule.   Reporting to the Smoke-Free NYCHA Administrator, the Smoke-Free NYCHA Coordinator will be responsible for special projects, including the development of training materials, monitoring and strengthening enforcement processes, and strategic communications.  The responsibilities of the Smoke-Free NYCHA Coordinator will include, but are not limited to the following:   1.     Coordinate projects and supporting resources that amplify the mission of Smoke-Free NYCHA. Special projects will include events throughout the year that amplify the voices of and respond          to priorities established by residents and other community stakeholders. 2.     Support the development of partnerships that expand smoke-free messaging. 3.     Ensure other NYCHA departments have appropriate training and tools to execute the smoke-free policyÃ¢Â€Â™s graduated enforcement response, including training for new employees. 4.     Facilitate training sessions, workshops, and presentations for property management teams across NYCHAÃ¢Â€Â™s public housing portfolio. 5.     Conduct site visits to ensure smoke-free signage is property installed and maintained and to advance quality assurance in adherence with established procedures, including informal and          formal conferencing.  6.     Assist in efforts to further refine policy and procedures to support policy adherence. 7.     Assist with development of outreach and engagement tools to support the Smoke-Free Liaison team. 8.     Work with colleagues to analyze, synthesize and recommend action on available data related to Smoke-Free NYCHA. Provide strategic support to internal and external evaluation projects.  9.     Support collaborative efforts with inter-departmental groups to advance programmatic goals.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</si>
  <si>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MasterÃ¢Â€Â™s degree in public health, social work, public administration, public policy, or a related field. 2.     Excellent verbal and written communication skills.  3.     Excellent analytical and quantitative and qualitative data management skills. 4.     Excellent organizational skills. Exceptional project management/business planning skills and experience working effectively in a high-pressure environment.  5.     Strong interpersonal skills and the ability to function as both a team player and leader.  6.     Demonstrated experience working with multidisciplinary teams to coordinate or manage complex projects.  7.     Advanced knowledge of Excel, Microsoft Suite. 8.     Bilingual written and verbal skills in Spanish or another language preferred.</t>
  </si>
  <si>
    <t>1.     THIS IS A TEMPORARY GRANT-FUNDED POSITION WITH THE POTENTIAL FOR ANNUAL RENEWAL. EXTENSIONS ARE SUBJECT TO THE AVAILABILITY AND RENEWAL OF          FUNDING.  2.	For NYCHA employees, preference will be given to employees who have served a period of one year in their current title and level (if applicable).  3.	NYCHA residents are encouraged to apply.</t>
  </si>
  <si>
    <t>Director of Economic Research</t>
  </si>
  <si>
    <t>DIRECTOR OF BUDGET STUDIES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</si>
  <si>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Through required reviews of the CityÃ¢Â€Â™s financial plan, research projects and policy proposals, the Bureau promotes transparency, equity and accountability in government services.  As a core member of the Economics Team under the direction of the Chief Economist and Deputy Comptroller of Budget, the Director of Economic Research will direct and conduct economic research, produce the monthly economic newsletter, develop independent economic and financial models, and contribute to the BureauÃ¢Â€Â™s various budget and economic publications.  Duties and responsibilities of the position include, but are not limited to:   - Manage and conduct original economic and policy research in support of the BureauÃ¢Â€Â™s strategic objectives;  - Coordinate the BureauÃ¢Â€Â™s economic research agenda and develop policy-relevant research topics;   - Manage the production of the monthly economic newsletter Ã‚Â¿ including content creation, topics of interest, coordination of contributors, and editorial review;  - Develop economic and financial models to analyze proposed or enacted policies;  - Collaborate with other staff internal and external to the Budget Bureau in the production of economic and policy reports;  - Research, test, and adopt new data tools and sources on the national and local economies;  - Work in collaboration with the Budget staff in the analysis of NYC budget proposals and preparation of budget reports;   - Collaborate with and provide support to other divisions within the ComptrollerÃ¢Â€Â™s office as necessary;  - Manage, train, and support the professional development of junior staff members;   - Perform related assignments and special projects as required.</t>
  </si>
  <si>
    <t>1.	A MasterÃ¢Â€Â™s degree in Economics or related field from an accredited university and six (6) or more years of full-time experience in applied economic research &amp; analysis, forecasting and/or policy analysis; or,   2.	Education and/or experience which is equivalent to Ã¢Â€Âœ1Ã¢Â€Â above.  Ph.D. level coursework and/or degree preferred and can count toward experience.</t>
  </si>
  <si>
    <t>- Concentration in relevant areas (e.g. public economics, regional economics, labor markets), and interest in a wide-range of micro and macroeconomic policy issues  - Successful candidate will be able to exploit a variety of data sources; and possess excellent quantitative and analytical skills, including experience working with statistical software (e.g., Stata, R, eViews)  - Experience in economic and budget policy evaluation, developing econometric forecasting models and/or conducting cost-benefit analyses  - Familiarity with New York City government; and knowledge of New York City economy preferred.   - Excellent communication, writing, and data visualization skills.  - Highly organized individual and collaborative work ethic.  - Prior management/supervisory experience, preferred.</t>
  </si>
  <si>
    <t>TO APPLY, GO TO:  Employment Opportunities at www.comptroller.nyc.gov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</si>
  <si>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DEPUTY DIRECTOR OF FISCAL</t>
  </si>
  <si>
    <t>Fiscal</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</si>
  <si>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MayorÃ¢Â€Â™s Office of Management and Budget (OMB).  DCPÃ¢Â€Â™s six strategic objectives are: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which is geared toward ensuring that growing neighborhoods undergoing a rezoning have accompanying infrastructure investments.  DCP is a great place to work Ã¢Â€Â“ cultivating intellectual inspiration, professional development, and creativity. Visit our website at www.nyc.gov/planning to access the full listing of job opportunities and to learn more about our great agency.  THE DIVISION DCPÃ¢Â€Â™s Fiscal Division strives to improve the agencyÃ¢Â€Â™s financial responsibility and operational effectiveness by providing information, analysis, and administrative and technical support to programs and divisions throughout the agency.  The Fiscal teamÃ¢Â€Â™s daily operations include, but are not limited to, grant management, accounting for both payable and receivables, budgeting, financial reporting, and procurement. Due to the relative size of DCP and its diverse funding composition, members of DCPÃ¢Â€Â™s fiscal team have direct exposure to a wide range of financial functions.   THE JOB:  Reporting to the Director of Fiscal, with broad latitude and expectation for independent judgement and decision-making, the Deputy Director will be responsible for supervising fiscal staff and overseeing the teamÃ¢Â€Â™s day-to-day operations.  In addition, the Deputy Director will assist with initiatives geared towards streamlining agency fiscal processes, promoting financial transparency, and strengthening compliance with applicable City, State, and Federal rules. The responsibilities and task areas of the Deputy Director include, but are not limited to: Ã¢Â€Â¢	Administering and monitoring all activities involving the agencyÃ¢Â€Â™s budget and accounting functions. Ã¢Â€Â¢	Providing guidance, training, and technical assistance to fiscal staff to boost performance and productivity. Ã¢Â€Â¢	Working independently to prepare monthly and quarterly financial reports including Personnel Services (Ã¢Â€ÂœPSÃ¢Â€Â) Budget forecasts, headcount reports, Other Than Personnel Services (Ã¢Â€ÂœOTPSÃ¢Â€Â) expenditure reports and miscellaneous revenue reports. Ã¢Â€Â¢	Providing information and fiscal analysis to the Director and agency executive staff to inform decisions and strategic planning. Ã¢Â€Â¢	Participating in the City budget process by assisting with briefing documents, agency savings proposals, and new needs submissions, as necessary. Ã¢Â€Â¢	Working with and responding to requests for information, reports, and actions from oversights including the MayorÃ¢Â€Â™s Office of Management and Budget (OMB) and the Office of the Comptroller. Ã¢Â€Â¢	Developing and implementing new fiscal policies and procedures, as needed. Ã¢Â€Â¢	Reviewing and performing quality assurance on staff assignments, analyses, and work products. Ã¢Â€Â¢	Reviewing and applying approvals to documents submitted by staff in the CityÃ¢Â€Â™s Financial Management System (FMS), NYCAPS, etc.  Such requests include payment requests, journal vouchers, and personnel action requests.  Ã¢Â€Â¢	Planning, coordinating, and administering special projects and acting as the liaison between the Director and counterparts.</t>
  </si>
  <si>
    <t>Ã¢Â€Â¢	Working knowledge of City fiscal policies and procedures Ã¢Â€Â¢	Excellent analytical and problem-solving skills Ã¢Â€Â¢	Experience with formal report creation and presentation skills Ã¢Â€Â¢	Experience using NYCÃ¢Â€Â™s Financial Management System (FMS)  Ã¢Â€Â¢	High to expert proficiency in Microsoft Office, particularly Excel Ã¢Â€Â¢	Strong organizational and project management skills Ã¢Â€Â¢	Excellent written and oral communication skills and presentation skills</t>
  </si>
  <si>
    <t>NOTE: ONLY CANDIDATES WHO HAVE A PERMANENT ADMINISTRATIVE STAFF ANALYST OR COMPARABLE CIVIL SERVICE TITLE WILL BE CONSIDERED FOR AN INTERVIEW. PLEASE INCLUDE YOUR EMPLOYEE IDENTIFICATION NUMBER (EIN) WHEN APPLYING AND INDICATE IN YOUR COVER LETTER IF YOU ARE A PERMANENT ADMINISTRATIVE STAFF ANALYST OR IN A COMPARABLE TITLE.</t>
  </si>
  <si>
    <t>Office Manager/Senior Assistant, Office of the Agency Chief Contracting Officer</t>
  </si>
  <si>
    <t>Acco/Contracts</t>
  </si>
  <si>
    <t>***OPEN TO PERMANENT PRINCIPAL ADMINISTRATIVE ASSOCIATES AND THOSE WHO ARE REACHABLE ON THE CIVIL SERVICE LIST ARE ELIGIBLE TO APPLY**  The Office of the Agency Chief Contracting Officer within the Division of Finance requests to hire a Principal Administrative Associate, LII, to perform the duties of Office Manager/Senior Assistant.    DUTIES WILL INCLUDE BUT NOT BE LIMITED TO:   Serve as the Personnel Coordinator for the Bureau: Develop and submit job descriptions and justifications to support personnel actions and work with Divisional administrative personnel to submit actions for processing.  Coordinate and submit Requests for Comp and Cash Over Time codes as well as Salary Cap Waivers.  Manage the inventory of supplies and equipment and order new supplies for approximately 75 staff.  Coordinate bureau tasks &amp; standards and performance evaluation completion to ensure compliance with agency deadlines.  Manage the distribution, replenishment and record keeping of Metrocard usage of staff traveling within the City on Agency business.  Orientate new staff and secure email accounts, space, equipment, and supplies for new staff members.  Send Bureau-wide communication to support the completion of training, the adherence to an Agency policy, or to distribute information.  Oversee calendars, including coordinating scheduling.  Scan, print and file documents. Maintain a filing system.  Complete special projects and prepare reports.</t>
  </si>
  <si>
    <t>Have strong written and oral communication skills.  Be detailed oriented.  Work independently. Be an experienced user of Microsoft Outlook, Word, and Excel, and quickly learn new systems.</t>
  </si>
  <si>
    <t>Apply online with a cover letter to https://a127-jobs.nyc.gov/.  In the Job ID search bar, enter: job ID number #   554227.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</si>
  <si>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SILVER STAR- CONTINUITY OF OPERATIONS</t>
  </si>
  <si>
    <t>Office of Strategic Operations</t>
  </si>
  <si>
    <t>Description of Project/Silver Star Responsibilities:  The Silver Star would assist the NYCEM COOP Unit through the following assignments:  Ã‚Â¿	Support coordination with key partners (e.g., Office of Management and Budget, Office of Labor Relations, Law Department, and Department of Citywide Administrative Services) to scope the program, including tasks such as developing agendas for EWC working sessions, taking notes, developing analyses, and conducting follow-ups Ã‚Â¿	Develop and iterate on program training, tools, reference documents, and templates Ã‚Â¿	Foster collaboration with key partner agencies for program advancement Ã‚Â¿	Complete administrative tasks Ã‚Â¿	Engage in other tasks or projects as needed</t>
  </si>
  <si>
    <t>Requirements/Special Skills Needed:  Ã‚Â¿	Familiarity with emergency operations  Ã‚Â¿	Willingness to dive into unfamiliar topics Ã‚Â¿	Ability to effectively break down concepts and write for multiple audiences Ã‚Â¿	Interest in creating visually interesting and informative materials Ã‚Â¿	Familiarity with the Microsoft office suite, including Teams, Word, Excel, and PowerPoint</t>
  </si>
  <si>
    <t>Background on Project:   NYCEM leads the CityÃ¢Â€Â™s COOP Program, building resilience across 46 City agencies and enhancing their ability to continue providing essential services during emergencies. The Silver Star would assist the NYCEM COOP Unit in developing the Emergency Worker Cadre program, designed to engage the City workforce in assisting with operations during large-scale emergencies (e.g., Hurricane Sandy, COVID-19).</t>
  </si>
  <si>
    <t>Interested Applicants: Interested candidates can apply through NYC Careers using the job ID 553604  Reasonable accommodations will be provided for people with a disability</t>
  </si>
  <si>
    <t>21 HOURS/WEEK</t>
  </si>
  <si>
    <t>Douglass Houses</t>
  </si>
  <si>
    <t>Under supervision, instruct and supervise the Housing Caretakers responsible for cleaning and maintaining the grounds, public spaces and stair halls of public housing projects in proper condition; perform related work. Specific duties shall include, but not be limited to the following:   1.	Make assignments, train, and check performance of Housing Caretakers.  2.	Report move-ins and move-outs.  3.	Handle tenant lockouts.  4.	Fill out work orders as a result of apartment inspections.  5.	Report any hazardous conditions observed in any part of the project.   NOTE: The Department of Citywide Administrative Services (DCAS) administered a civil service exam for the Supervisor of Housing Caretaker title May 22, 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</si>
  <si>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</si>
  <si>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Click the Applied Now button.</t>
  </si>
  <si>
    <t>Systems Access and Mobile Analyst for the Division of Network &amp; Systems Management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</si>
  <si>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HPDTECH leads the agencyÃ¢Â€Â™s effort to employ technologies that enable HPD to DO MORE. The goal is to enable HPDÃ¢Â€Â™s employees to utilize technologies which help it to be as productive as possible and perform its business with the greatest efficacy.  The Office of the Chief Technology Officer is composed from the following Systems Infrastructure related teams:  Ã¢Â€Â¢	Telephony (VOIP) Operations &amp; Support Ã¢Â€Â¢	Mobility Operations &amp; Support Ã¢Â€Â¢	Windows Operations and Support Ã¢Â€Â¢	Datacenter Operations and Support Ã¢Â€Â¢	Virtualization &amp; Cloud Operations &amp; Support Ã¢Â€Â¢	Endpoint Security Operations &amp; Support Ã¢Â€Â¢	Network Operations &amp; Support Ã¢Â€Â¢	Desktop\End-Point Hardware Support Ã¢Â€Â¢	Computer Technology Training Ã¢Â€Â¢	Systems Output &amp; Production Management    Your Impact:  NYC HPD is seeking a to add a Systems Access and Mobile Analyst to join the Infrastructure and Network Security Management Team capable of handling various tasks within the department, including but not limited to User account Management, Monitoring and Reporting, File\Folder Security, Privileged Access Management, Account Creation (Active Directory, Office 365 Email accounts, Centrify PAM Account management etc.) and Mobile Device Management and support. The candidate would also be responsible for the management of account creation for the agency on various levels, such as new employee intake processing, disabling of accounts, password support, access troubleshooting, permissions, re-enabling of accounts, scheduling automated and manual expiration of accounts. The management of the devices and accounts would be done in conjunction with HPDÃ¢Â€Â™s Governing Agency OTI. Some of this management would be done in Active Directory, some in the Cloud and some within a console or portal including the MDM portal for mobile device management.    Your Role:  This position is to support the AgencyÃ¢Â€Â™s Mobile Device and Account Management needs. Mobile device support as well as account management is of course a crucial job within the agency and must be handled accordingly. HPDTECH would insist the candidate have the ability to perform the responsibilities outlined expeditiously and without errors. Your Responsibilities:   Ã¢Â€Â¢	User Account Management. User account management services are intended to provision/deprovision, modify and maintain user and service accounts within Active Directory. Working with our partner IT agency, DoITT, email accounts will also be provisioned for each employee.  Ã¢Â€Â¢	Monitoring and Reporting. Using established monitoring tools, the Systems Access Analyst   will be responsible for real-time monitoring and reporting of user's logon and logoff activity, including successful and failed logon attempt across network, and of all changes to Active Directory objects including users, groups, computers, GPOs, and OUs.  Ã¢Â€Â¢	File/Folder Security. The System Access Analyst will modify file or folder permissions to allow or deny access to users or groups within the domain. These privileges will be modified in accordance with the need defined in their respective job function. Ã¢Â€Â¢	Privileged Access Management (PAM). Using PAM, the Systems Access Analyst will           manage the multi-factor authentication enforcement and Ã¢Â€Âœjust enoughÃ¢Â€Â privilege levels for authorized users when remotely accessing servers within the HPD infrastructure Ã¢Â€Â¢	Interacts with both technical and end user staff to meet the account management needs of the agency. Ã¢Â€Â¢	Preparation and dissemination of account reporting data. Ã¢Â€Â¢	Creating and Documenting policies for account management. Ã¢Â€Â¢	Makes recommendations on policies and procedures. Ã¢Â€Â¢	Provides technical assistance and basic training to various community departments heads and end users on new and existing accounts. Ã¢Â€Â¢	May act directly as the long-term project manager of various PAM and account management solutions. Ã¢Â€Â¢	The Analyst for the Identity &amp; Access Management function is responsible for maintaining the agencyÃ¢Â€Â™s overall access management program, which is designed to ensure user identities, accounts, credentials, and system access are fully and completely managed. The position will work proactively with various IT and business departments to implement services that meet the agencyÃ¢Â€Â™s current and future needs as they relate to access management. Ã¢Â€Â¢	Account Creation, Account Suspension, Re-enabling of Accounts, Assigning Permissions to accounts and folders Ã¢Â€Â¢	Assist End user staff in troubleshooting issues with their accounts Ã¢Â€Â¢	Plan, implement, coordinate, and monitor new deployments of mobile devices Ã¢Â€Â¢	Preparation of inventory reports for various departments Ã¢Â€Â¢	Planning documents required for funding new devices for various departments Ã¢Â€Â¢	Makes recommendations on policies and procedures. Ã¢Â€Â¢	Provides technical assistance and training to various departments heads and end users on new and existing applications Ã¢Â€Â¢	May act directly as the long-term project manager of a specific application deployment and support program. Ã¢Â€Â¢	Configuration of mobile devices which includes enrolling the device in the OTI/HPD enterprise mobile device management system. This system applies security policies which complies with NYC3 rules as well provides device management and the ability to control and rollout applications to the devices. Ã¢Â€Â¢	Support mobile device end users and troubleshoot device, applications, and mobile network connectivity issues. Ã¢Â€Â¢	Perform mobile device upgrades and decommissioning, OS software updates, customizing, changing, and resetting applications and system settings Ã¢Â€Â¢	Update mobile device operating systems to ensure the device adheres to the agencyÃ¢Â€Â™s strict security update policies. Ã¢Â€Â¢	Record keeping and inventory tracking  Technical Requirements Ã¢Â€Â¢	Working knowledge and experience in Active Directory Users and Computers Ã¢Â€Â¢	Knowledge of Windows NTFS file/folder security and permissions Ã¢Â€Â¢	Knowledge of Office 365 email provisioning Ã¢Â€Â¢	Knowledge of Privileged Access Management solutions</t>
  </si>
  <si>
    <t>Ã¢Â€Â¢	2+ years of experience working with various mobile device platforms (iOS and Android) as well as Mobile Device Management Solutions.  Ã¢Â€Â¢	2+ years of experience working with various account \ file management platforms (Active Directory, Centrify, Office 365, Outlook, NTFS etc.).  Ã¢Â€Â¢	2+ years of customer service experience. Ã¢Â€Â¢	2+ years of Inventory management experience.</t>
  </si>
  <si>
    <t>***PLEASE NOTE*** Any finalist hired into this position will need to take and pass the next Open-Competitive Computer Associate (Technical Support) Exam exam that is posted. In addition, the position is open to applicants who are already permanent in the Computer Associate (Technical Support) title, or permanent in another comparible civil service title. Internal candidates must provide proof that they filed for exam #1134 to be qualified.    HPD's vision is to promote strength and diversity in our workforce and an inclusive and equitable work environment.</t>
  </si>
  <si>
    <t>Forensic Analyst</t>
  </si>
  <si>
    <t>Communications &amp; Intergovernmental Affairs Legal Affairs Policy, Research &amp; Analysis Public Safety, Inspections, &amp; Enforcement</t>
  </si>
  <si>
    <t>260 E 161st St., Brx</t>
  </si>
  <si>
    <t>The Bronx District AttorneyÃ¢Â€Â™s Office seeks a well-qualified staff whose diverse backgrounds contribute to serve the 1.4 million members of the Bronx County community and pursue a safer Bronx through fair justice. The Bronx District Attorney's Office has an opening for a Forensic Analyst in its Forensic Science Unit (FSU), within the Strategic Enforcement and Intergovernmental Relations Division. The Forensic Science Unit oversees all cases with forensic science evidence including DNA, fingerprints and ballistics. Additionally, the FSU coordinates cold case homicide and sexual assault investigations. The Forensic Analyst is responsible for providing the FSU with investigative and analytical support for cold case homicide and sexual assault investigations, and supporting the Office in gathering forensic evidence reports.  JOB RESPONSIBILITIES:  Assist NYPD Cold Case detectives in identifying unsolved homicide and sexual assault cases with forensic evidence.  Maintain a database of unsolved homicide and sexual assault case files.  Assemble unsolved homicide and sexual assault case files  Collaborate with the BXDA Forensic Science Unit, NYPD and OCME to identify and submit evidence for forensic testing.  Assist with investigative genealogy investigations  Liaison to the NYPD Laboratory for all narcotics, ballistics and other laboratory sections.  Order and provide laboratory reports narcotics, ballistics, and other laboratory sections.  Other duties as assigned to support the Strategic Enforcement and Intergovernmental Relations Division.  Newly hired employees may be eligible for a hybrid remote work schedule after a 6-12 month probationary period.  All other duties as assigned     QUALIFICATIONS:  Bachelor's degree required; two (2) years of criminal justice or forensic science or genealogy-related experience preferred.   Proficiency with Microsoft Office products. Advanced Excel experience preferred.   Capable of building institutional relationships with community residents and organizations, police, and other law enforcement agencies.   Criminal justice system experience preferred.    Must be able to adhere to strict requirements regarding legal records management, data protection, and privacy/confidentiality.  Ability to work in a fast-paced environment.  Ability to meet deadlines.   Excellent organizational skills.  Ability to exercise good judgment and strong ethics.  Knowledge of NYS courts and the criminal justice system preferred.</t>
  </si>
  <si>
    <t>Chief Press &amp; Communications Officer</t>
  </si>
  <si>
    <t>PRESS OFFICER (OFFICE OF THE M</t>
  </si>
  <si>
    <t>6087A</t>
  </si>
  <si>
    <t>Admin Executive Offices</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</si>
  <si>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Department is recruiting for a Chief Press and Communications Officer who, working in close coordination with the MayorÃ¢Â€Â™s Press Office, with wide latitude for the exercise of independent action and decision-making, will develop and manage the agencyÃ¢Â€Â™s communications as it relates to press and public information.  The duties and responsibilities include but are not limited to the following:  Ã¢Â€Â¢	Responsible for developing and overseeing all strategy for communication with the public, the press, and other organizations Ã¢Â€Â¢	Conceiving and implementing a broad strategic public affairs plan and determining the most effective communications, public education and engagement tactics  Ã¢Â€Â¢	Shaping the language, images, and multimedia that represent DOP and its work compellingly, convincingly, and accurately. Ensuring consistent, clear messaging across all modes of communication, including traditional and new media, in-depth analytic reports, op-eds, fact sheets, testimony, text for video and podcasts, speeches, proposals and presentations Ã¢Â€Â¢	Managing media relations, including story development, media targeting, pitching, and relationship management. Planning proactive media campaigns and outreach, as well as rapid-response work in reaction to breaking news. Monitoring the media for opportunities to engage. Ã¢Â€Â¢	Daily responsibilities include: responding to inquiries from reporters, coordinating content on the DOP public website, intranet and social media, disseminating information concerning DOP activities and programming</t>
  </si>
  <si>
    <t>Ã¢Â€Â¢	A baccalaureate from an accredited college/university. A minimum of five (5) years of full-time, relevant professional experience in public affairs and/or journalism. Advanced degree in a relevant field preferred.  Ã¢Â€Â¢	Outstanding written and communication skills, including proven ability to translate complex social science research and recommendations into engaging documents targeted to experts and practitioners, decision makers, journalists, and the public. Ã¢Â€Â¢	Knowledge of the criminal and juvenile justice systems in New York City preferred.  Ã¢Â€Â¢	Excellent organizational, time-management and multi-tasking skills, including the ability to take initiative, problem solve, prioritize duties, balance competing priorities, work independently and within a fast-paced and team environment, paying close attention to detail, meeting deadlines and working well under pressure.  Ã¢Â€Â¢	Effective and creative management skills, which includes leadership ability with the capacity to work both independently and cooperatively to effect key strategies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</si>
  <si>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</si>
  <si>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</si>
  <si>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</si>
  <si>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Chief Equity and Inclusion Officer (CEIO)</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</si>
  <si>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TLC seeks a qualified candidate, with a proven record of success, to lead its Office of Diversity and Inclusion. The successful candidate will serve as the Chief Diversity and Inclusion Officer (CEIO) and EEO Officer and report directly to the Commissioner/Chair of TLC. Under general direction, with a great deal of latitude for independent initiative, judgment and decision making, the CEIO will be responsible for designing, implementing, assessing and gaining support for diversity and inclusion efforts agency-wide, developing strategies and initiatives specific to diverse workforce planning, fostering and maintaining an inclusive workplace culture, designing diversity and inclusion leadership competencies, equal employment opportunity compliance, and overall measurement of the recruitment and retention of a diverse workforce. The CEIO will ensure diversity amongst opportunities for professional advancement; assist Human Resources with best practices to enhance workplace morale and identify and develop high potential talent. The CEIO will have overall responsibility for TLCÃ¢Â€Â™s diversity recruitment, EEO unit, and other units as determined by the Chair/Commissioner of TLC; work with external agencies such as the Department for Citywide Administrative Services and the Law Department to comply with City requirements specific to diversity and EEO as well as any court and local, state, and federal mandated requirements. The CEIO will work with the Commissioner/Chair to provide guidance in submitting the annual Diversity and EEO Plan and in preparing and reviewing quarterly reports and reasonable accommodation requests.   The CEIO will coordinate with the CommissionÃ¢Â€Â™s Disability Service Facilitator on accessibility-related questions about TLC facilities or agency practices, and public requests for reasonable accommodations for a Commission hearing or other TLC meeting, and to ensure the Commission is responding appropriately to 311 complaints regarding public accessibility-related issues. The CEIO will serve as a member of both the TLCÃ¢Â€Â™s executive leadership team and the Citywide Diversity &amp; EEO best practices group, working collaboratively across TLC divisions and City agencies.  The positionÃ¢Â€Â™s responsibilities include commitment to and compliance with the CityÃ¢Â€Â™s EEO policy.</t>
  </si>
  <si>
    <t>The preferred candidate should possess the following: A juris doctorate degree from an ABA college or university and a minimum of eight to ten years of satisfactory full-time experience in the field of Diversity and Inclusion, Equal Employment Opportunity (EEO) and Workforce Development. Such experience may have been gained in either the private or public sector in areas such as human resources, labor relations, and community relations. Five years of this experience must have been in managerial or executive capacity, supervising staff and reporting to executive leadership.  Certifications as a diversity and inclusion, or labor relations or human resources professional are preferred along with existing memberships in best practices organizations. Very strong leadership skills to effectuate agency wide policies and procedures, and implement change, along with exceptional analytical skills and communication skills. Good understanding and familiarity with human resources policies, procedures and directives, civil service rules and regulations, personnel administration, and labor laws. The candidate must also have demonstrated ability establishing, executing, and measuring successful diversity and inclusion efforts and workplace and community strategies, as well as serving as a change agent by mobilizing and influencing key stakeholders. Significant experience with and/or comprehensive knowledge of the laws and regulations relating to equal employment opportunity; familiarity with investigatory practices and a working knowledge of mediation and alternate dispute practices are beneficial.</t>
  </si>
  <si>
    <t>Click, APPLY NOW Current city employees must apply via Employee Self-Service (ESS)  SUBMISSION OF A RESUME IS NOT A GUARANTEE THAT YOU WILL RECEIVE AN INTERVIEW, APPOINTMENTS ARE SUBJECT TO OVERSIGHT.</t>
  </si>
  <si>
    <t>Day - Due to the necessary management duties of this position in a 24/7 operation, candidate may be required to be on call and work various shifts such as weekends and/or nights/evenings.</t>
  </si>
  <si>
    <t>ASSISTANT CHEMICAL ENGINEER (C</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</si>
  <si>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</si>
  <si>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1. A baccalaureate degree in chemical engineering from an accredited college or university and one year of full-time satisfactory experience in chemical engineering work; or    2. a baccalaureate degree in chemical engineering from an accredited college and a masterÃ¢Â€Â™s degree in chemical engineering from an accredited college.     A masterÃ¢Â€Â™s degree in chemical engineering from an accredited college can only be used to substitute for one year of full-time satisfactory work experience in chemical engineering.</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</si>
  <si>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yearÃ¢Â€Â™s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</si>
  <si>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various</t>
  </si>
  <si>
    <t>Energy Controls Specialist</t>
  </si>
  <si>
    <t>INSTRUMENTATION SPECIALIST</t>
  </si>
  <si>
    <t>FAC MGMT/MMO_MAIN OFFICE</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</si>
  <si>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Facilities Management Division (Ã¢Â€ÂœDCAS FMÃ¢Â€Â) is a critical partner in contributing to the CityÃ¢Â€Â™s efforts to reduce greenhouse gas emissions (Ã¢Â€ÂœGHGÃ¢Â€Â) by 80 percent by 2050 from a 2005 baseline (Ã¢Â€Âœ80x50Ã¢Â€Â). As part of the Climate Mobilization Act (LL 97 of 2019), the City also recently set new targets to reduce emissions from City government operations by 40 percent by 2025 (Ã¢Â€Âœ40x25Ã¢Â€Â) and by 50 percent by 2030 (Ã¢Â€Âœ50x30Ã¢Â€Â). The DCAS FM Energy Team is committed to implementing energy management best practices across DCAS FMÃ¢Â€Â™s portfolio of 55 buildings, totaling 16M square feet, to help meet the CityÃ¢Â€Â™s emissions reduction targets, including 40x25, 50x30, and 80x50. The Energy Team works to track overall energy usage and identify energy-saving opportunities in buildings; implement energy-efficient operations and maintenance (O&amp;M) practices; and delivery energy efficiency retrofit projects.  DCAS FM seeks to hire an Energy Controls Specialist to serve within our Energy Team. The Energy Controls Specialist will report to the Supervisor Thermostat Repairer and will be responsible for maintaining and troubleshooting existing Building Management Systems (BMS), and track energy usage and cost across the 55+ portfolio of facilities operated by DCAS FM.   Specifically, the Instrumentation SpecialistÃ¢Â€Â™s responsibilities will include, but not limited to the following: Ã¢Â€Â¢	Test, maintain and replace various types of building controls related to HVAC systems, BMS, and other building systems Ã¢Â€Â¢	Check existing control installations to determine the nature and cause of trouble and make necessary repairs and/or adjustments Ã¢Â€Â¢	Use pneumatic and/or electrical devices to check control installations Ã¢Â€Â¢	Make necessary adjustments to equipment set points Ã¢Â€Â¢	Install and repair direct digital controllers Ã¢Â€Â¢	Work with the commissioning agent to oversee new installations Ã¢Â€Â¢	BMS Programming and troubleshooting</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</si>
  <si>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StateÃ¢Â€Â™s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StateÃ¢Â€Â™s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</si>
  <si>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The ideal candidate will bring the following skills and experience to this position:  Ã¢Â€Â¢ Computer Programming Ã¢Â€Â¢ Microsoft Office Suite</t>
  </si>
  <si>
    <t>Please go to www.nyc.gov/jobs or www.nyc.gov/ess for current NYC employees and search for Job ID #570526.  NO PHONE CALLS, FAXES OR PERSONAL INQUIRIES PERMITTED.  NOTE: ONLY THOSE CANDIDATES UNDER CONSIDERATION WILL BE CONTACTED.</t>
  </si>
  <si>
    <t>Foil</t>
  </si>
  <si>
    <t>Law Dept-Legal Counsel</t>
  </si>
  <si>
    <t>The Public Information Unit in the NYCHA Law DepartmentÃ¢Â€Â™s Office of Legal Counsel works closely with internal business partners to respond to requests for documents and information from members of the public, the media, litigants, and federal, state, and local agencies.  Under the supervision of the NYCHA Records Access Officer, Public Information Unit,  the responsibilities of the Community Associate position include, but are not limited to performing the following tasks:  Ã¢Â€Â¢	Assist NYCHAÃ¢Â€Â™s business units in responding to Freedom of Information Law (FOIL) requests, subpoenas, investigations, and other inquiries. Ã¢Â€Â¢	Work in coordination with business units to collect data in response to requests; perform document reviews for privilege, confidentiality, and other legal issues. Ã¢Â€Â¢	Work closely with support staff in Legal Counsel to respond to FOIL requests, subpoenas, and other inquiries. Ã¢Â€Â¢	Perform difficult and responsible clerical operations.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</si>
  <si>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Ã¢Â€Â¢	Strong interpersonal and organizational skills. Ã¢Â€Â¢	Experience with electronic records management and document production highly desirable. Ã¢Â€Â¢	Ability to work quickly and efficiently under pressure. Ã¢Â€Â¢	Ability to work independently.</t>
  </si>
  <si>
    <t>Ã¢Â€Â¢	Submit resume, cover letter; provide three references, listing their professional association and the circumstances under which they became familiar with the candidateÃ¢Â€Â™s professional skills. 2.	Preference will be given to employees who have served a period of one year in their current title and level (if applicable).  3.	NYCHA residents are encouraged to apply.</t>
  </si>
  <si>
    <t>.Net Programmer/Analyst for the Division of HPD Tech</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</si>
  <si>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Your Impact:  HPD Tech is seeking a Programmer/Analyst.  This position is a full performance level Programmer/Analyst position managing a modernization of the Section 8 and other subsidy program, under in Department of Tenant Resources through maintenance and enhancements to existing Dotnet based systems. And future conversions of existing legacy systems to dotnet platform. HPDTech is actively engaged in developing technology solutions to aid efficient administration of programs in Department of Tenant Resources.  Your Role:  Under the supervision of the Product Director, the Programmer/Analyst will be responsible for investigating, analyzing, designing, programming and implementing new cost effective technology solutions related to existing HPD computer systems. Programmer/Analyst will multi-task in a Product verticals based organization. The position requires candidates who are self-starters in a fast paced environment.  Your Responsibilities:  Ã¢Â€Â¢	Understand business requirements and translate into technical documents Ã¢Â€Â¢	Develop and deploy Web, Windows Forms Applications using Visual Studio.Net Ã¢Â€Â¢	Design and develop Web and WCF services, Web API Ã¢Â€Â¢	Full stack development of application Ã¢Â€Â¢	Work with DB, UI/UX, and QA team Ã¢Â€Â¢	Actively attend team meeting, participate and contribute in the development process</t>
  </si>
  <si>
    <t>Ã¢Â€Â¢	Minimum 4+ years of experience working on Dotnet based projects.  Ã¢Â€Â¢	Familiar with ASP, .NET, AngularJS, JQuery, Web API, Web Services, XML, XSL, XSLT &amp; SOAP, C#, Java Script, VB Script.   Ã¢Â€Â¢	Functional knowledge of HTML5, JavaScript and SQL/Oracle, object-oriented coding methodologies.  Ã¢Â€Â¢	Hands-on web-based/MVC/Single-Form application development experience.  Ã¢Â€Â¢	Demonstrate understanding of different software development life-cycle methodologies.  Ã¢Â€Â¢	Hands-on experience with relational database design and implementation.  Ã¢Â€Â¢	Excellent verbal and written communication skills.  Ã¢Â€Â¢	Ability to work well and communicate effectively with other professionals.  Ã¢Â€Â¢	Experience in a Housing or Real Estate organization a plus.  Ã¢Â€Â¢	Knowledge of Angular is a plus</t>
  </si>
  <si>
    <t>***PLEASE NOTE*** The position is open to applicants who are already permanent in the Computer Specialist (Software) title, or permanent in another comparable civil service title. Internal candidates must provide proof that they filed for exam #1139 to be qualified.  HPD's vision is to promote strength and diversity in our workforce and an inclusive and equitable work environment.</t>
  </si>
  <si>
    <t>Clearance Supervisor</t>
  </si>
  <si>
    <t>ASSOCIATE INVESTIGATOR (NOT PR</t>
  </si>
  <si>
    <t>Constituent Services &amp; Community Programs Health Public Safety, Inspections, &amp; Enforcement</t>
  </si>
  <si>
    <t>ONLY PERMANENT EMPLOYEES IN THE TITLE AND THOSE THAT ARE REACHABLE ON THE ASSOCIATE INVESTIGATOR CIVIL SERVICE LIST.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control.Ã‚Â  The Bureau of Child Care ensures that childcare services in New York City operate in compliance with the New York City Health Code and New York State Social Service regulations and are licensed or permitted as required by law.Ã‚Â  The Bureau routinely monitors childcare programs to protect the health and safety of children while in the childcare environment, and actively works to improve and expand access to high quality programs which support early childhood development and learning.Ã‚Â  The Bureau seeks to hire an Associate Investigator to serve as Clearance Supervisor to ensure compliance with legislative mandates to conduct comprehensive background checks for childcare staff.  Duties will include but not be limited to: Assign, supervise and evaluate Clearance Administrators in the conduct of investigations. Provide technical assistance in reviewing, interpreting, and the proper reporting of clearance results. Responsible for the maintenance of confidential records for all investigations performed. Perform quality assurance review of Clearance AdministratorsÃ¢Â€Â™ processing of investigations and database entries. Conduct special investigations which are of more than ordinary difficulty by reason of greater complexity or hazard. Review and issue approval or denial of clearance requests and ensure accuracy of data release. Collect and compile performance data on investigations and report on key performance indicators.</t>
  </si>
  <si>
    <t>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
  </si>
  <si>
    <t>Excellent oral written interpersonal communication skills;  Highly organized, strong attention to detail; solution oriented;  Dedication to customer service;  Ability to multitask in a fast-paced environment.  Working knowledge of childcare regulations.  Experience with data entry and querying large datasets.</t>
  </si>
  <si>
    <t>LOCKSMITH</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</si>
  <si>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Under supervision, the DOC seeks to hire Locksmiths who will perform work relating to installation, maintenance and repair of locks and locking devices. Other duties include but are not limited to the following:  Ã¢Â€Â¢Supervises and is responsible for the work of assigned personnel; Ã¢Â€Â¢Removes, replaces, maintains, repairs and adjusts all types of locks and locking    devices, including panel locks, vertical rod locking devices, cell block and prison    cell locks, locker and cabinet locks, and safe and other combination locks. Installs    locks and locking devices on wood and metal doors, kalamein doors, classroom doors,    steel file cabinets and lockers, and on cell doors, gates, corridors, enclosures, etc.,    in prisons and detention areas. Repairs lock stile in wood, metal and kalamein doors,    and makes necessary repairs to jambs and hanging stiles to reinforce hinges for    proper operation of doors and locks; Ã¢Â€Â¢Opens, repairs and drills safes and changes combinations; Ã¢Â€Â¢Makes keys with or without duplicate and key change numbers; picks locks open    and changes keys, if required; sets up and changes key combinations; changes    cylinders; makes keys to fit grand master, group master and floor master combinations; Ã¢Â€Â¢Instructs designated personnel in the operation of the key control system; Ã¢Â€Â¢Keeps inventory records and prepares materials requisitions.  Keeps job and other records.</t>
  </si>
  <si>
    <t>1. Five years of full-time satisfactory experience as a locksmith; or  2. Three years of such experience as described in Ã¢Â€Âœ1Ã¢Â€Â above plus education at a locksmith, vocational, technical or trade school approved by a StateÃ¢Â€Â™s Department of Education or a recognized accrediting organization or or full-time satisfactory experience as a Locksmith Apprentice or Trainee to make a total of five years of experience. Six months of acceptable experience will be credited for each year of relevant education or full-time experience as a Locksmith Apprentice or Trainee; or  3. Education and/or experience which is equivalent of 1 or 2 above. However, all candidates must have at least three years of experience as described in 1 above.  License Requirements  At the time of appointment, candidates must possess a valid New York City Locksmith License. This license must be maintained for the duration of employment.</t>
  </si>
  <si>
    <t>For City employees: Go to Employee Self-Service (ESS) - www.nyc.gov/ess and search for Job ID# 534224 For all other applicants: Go to https://a127-jobs.nyc.gov and search for Job ID# 534224 Submission of a resume is not a guarantee that you will receive an interview. Only those candidates under consideration will be contacted.</t>
  </si>
  <si>
    <t>HR Personnel Coordinator</t>
  </si>
  <si>
    <t>Administration &amp; Human Resources Engineering, Architecture, &amp; Planning</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</si>
  <si>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Human Resources &amp; Support (HR&amp;S) division consists of three sections composed of Personnel Services, Procurement Services and Administrative Support. Each section is responsible for promoting professional development and providing exceptional budgetary and administrative customer services to BEDC employees.  The Bureau of Engineering Design &amp; Construction seeks to hire a permanent civil service Principal Administrative Associate Level 2 for the Human Resources &amp; Support Directorate located in our Lefrak office in Queens, NY. The Human Resources (HR) Personnel Coordinator will be working in the Personnel Services section and will be responsible for the onboarding of new personnel. This task includes preparing and modifying job descriptions using the CityÃ¢Â€Â™s NYCAPS automated system to post for job vacancies; liaising with the hiring managers to assure all job functions are captured in the posting; reviewing resumes to assure candidates meet the qualifications of the position and preparing all interview documents; and assuring all documents are prepared accurately for the selected candidate and submitted to our Agency HR in a timely manner. Additionally, the HR Personnel Coordinator will be responsible for submitting documents for salary increases of current personnel and addressing leave actions such as resignations and retirements. The HR Personnel Coordinator will also be tasked with assisting personnel with information and submitting documentation for temporary leaves such as Child Care Leaves, Paid Family Leaves and Family Medical Leave Act (FMLA) requests. Other personnel related responsibilities include assisting with personnel data changes such as distribution changes, civil service status changes, title changes, etc.   Additional tasks will include updating Microsoft Access database records on personnel action statuses; keeping all hard copy personnel records filed and organized; tracking emergency contact information; and attending meetings with supervisor, Bureau directors and hiring managers. The HR Personnel Coordinator is responsible for maintaining their Actions report up-to-date with all changes and approvals.  ****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t>
  </si>
  <si>
    <t>Ã¢Â€Â¢	Five or more years working in Human Resources and familiarity with the City hiring process Ã¢Â€Â¢	Familiarity with the Civil Service Process Ã¢Â€Â¢	Excellent communication skills  Ã¢Â€Â¢	Customer orientation and ability to adapt and respond to different types of characters Ã¢Â€Â¢	Preferences will be given to candidates with computer proficiency, including Microsoft Office Suite products (Word, Excel, Access, Visio and PowerPoint) and Adobe Systems Ã¢Â€Â¢	Familiarity with Customer Relationship Management (CRM) systems Ã¢Â€Â¢	Ability to multi-task, prioritize, and manage time effectively</t>
  </si>
  <si>
    <t>****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</si>
  <si>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Assistant Project Manager Division of Homeownership Opportunities and Preservation</t>
  </si>
  <si>
    <t>Disposition Programs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</si>
  <si>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to create or preserve 300,000 units of affordable housing by 2026. This is achieved in close collaboration with HPD colleagues, other City and state agencies, and the New York City Housing Development Corporation (HDC).  The Division of Homeownership Opportunities and Preservation administers and develops innovative programs related to community stabilization, revitalization, and economic opportunity. Programs within the Division include: Ã¢Â€Â¢	HomeFix/Project Help, provide access to affordable low- or no-interest and potentially forgivable loans for home repairs to eligible owners of one- to four-family homes in New York City in partnership with nonprofit organizations Ã¢Â€Â¢	Small Homes Rehab NYCHA, which works with the New York City Housing Authority and nonprofit developers to create affordable homeownership opportunities for low-income New Yorkers. Ã¢Â€Â¢	Community Restoration Fund, a program that facilitates the acquisition of distressed community assets from mortgage lenders and repositions these assets to preserve affordable homeownership and rental opportunities. Ã¢Â€Â¢	The Affordable Neighborhood Cooperative Program (ANCP), which selects qualified developers to rehabilitate distressed city-owned occupied multi-family properties, managed by the Tenant Interim Lease Program, to create affordable cooperatives for low and moderate-income households. Ã¢Â€Â¢	and a small program incubation team focused on special initiatives including Community Land Trusts, designed to ensure community stewardship of land and long-term housing affordability, and Zombie Homes 2.0, an initiative aimed at  addressing vacant, deteriorated small homes in neighborhoods hardest hit by the foreclosure crisis.   Your Impact:  The Division of Homeownership Opportunities and Preservation (HOP) seeks an Assistant Project Manager for the Small Homes Stabilization team. This position reports to the Director and Deputy Directors of Small Homes Stabilization within HPDÃ¢Â€Â™s HOP Division. Working alongside the HOP Project Managers, the Assistant Project Manager will have responsibility for various aspects of project management, including monitoring the closing and completion of a portfolio of projects in the HomeFix and home repair loan programs. Roles will include overseeing construction target goals by liaising with internal and external stakeholders, reviewing and analyzing loan packages, ensuring the timely and quality completion of transactions, and assisting with special projects in the Division.   There will be significant contact with community partners, developers, homeowners, and affordable housing lenders and an opportunity to work on multiple projects and assist in the preservation of affordable homeownership. The Assistant Project Manager will assist program leadership in ensuring projects are closed and completed according to the established business and legal terms of their assigned deals. With minimal supervision, the Assistant Project Manager is expected to prepare and maintain written correspondence, documents, reports, and files regarding all assigned projects.  Your Responsibilities:  Primary responsibilities will include, but are not limited to:  Ã¢Â€Â¢   Assist the HOP Project Managers and Directors with the development and implementation of plans, strategies and tools for effective program management; Ã¢Â€Â¢   Act as a liaison with developers, financial institutions, not for profit partners and governmental agencies to promote and preserve affordable housing, including to move existing and new Small   Homes Stabilization development projects forward; Ã¢Â€Â¢   Assist in project management with program staff, including facilitating approvals necessary for project completion Ã¢Â€Â¢   Track progress on an annual pipeline of preservation projects;  Ã¢Â€Â¢   Establish appropriate goals and targets for the Small Homes Stabilization programs and work with staff to achieve them; Ã¢Â€Â¢   Assist with many aspects of project management related to monitoring the construction and completion of a portfolio of HomeFix projects.  Ã¢Â€Â¢   Tracking, monitoring and troubleshooting projects through construction and completion;  Ã¢Â€Â¢   Ensuring construction and completion milestones are met; Ã¢Â€Â¢   Reviewing legal documents for accuracy in regards to program policy and negotiated deal terms;  Ã¢Â€Â¢   Reviewing established construction budget with private institutional lender as needed;  Ã¢Â€Â¢   Scheduling and attending resident/homeowner and community meetings to represent the agency, explain the programs, and specific project details;   Ã¢Â€Â¢   Counseling designated developers and partners in program policies, regulations, and assisting to resolve issues related to their projects. Ã¢Â€Â¢   Other project related duties as required</t>
  </si>
  <si>
    <t>Ã¢Â€Â¢   Interest in community development, urban planning, affordable housing and real estate finance.  Ã¢Â€Â¢   Knowledge of housing development/lending as well as HPD development programs.  Ã¢Â€Â¢   Capacity to simultaneously work on multiple tasks and set priorities for a challenging workload. Ã¢Â€Â¢   Strong analytical skills, attention to detail and demonstrated ability to meet deadlines. Ã¢Â€Â¢   Strong interpersonal/communication skills and ability to work effectively with others to obtain results promptly.  Ã¢Â€Â¢   Excellent writing and editing skills. Ã¢Â€Â¢   Familiarity with technical databases, strongly preferred.  Ã¢Â€Â¢   Experience with financial analysis and underwriting strongly preferred. Ã¢Â€Â¢   Strong facility with Excel and Word required.</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</si>
  <si>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</si>
  <si>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Trial Preparation Assistant - Special Victims Division</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</si>
  <si>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Trial Preparation Assistant to support our Assistant District Attorneys (ADAs) with all aspects of investigations and trial preparation in the Child Abuse/Sex Crimes Bureau.  JOB RESPONSIBILITIES:  Prepare and file documents;  Retrieve documents and records in a timely manner;  Assist in preparing hearing/trial exhibits &amp; discovery for trial;  Compile, analyze, redact, and reproduce case documents;  Secure corroborating affidavits to convert accusatory instruments into Informations in a timely manner;  Retrieve all necessary documents and records from law enforcement agencies, hospitals and other entitles;  Effectively communicate with different agencies;  Locate and retrieve property maintained by NYC Police Department;  Perform legal research;  Engage in witness contact and communication;  Prepare orders for Court, including Motion Responses, Legal Memorandum, Search Warrants, Subpoenas, and Orders to Produce;  Accompany ADAs to court observing, assisting in Trials, and memorializing updates; and,  All other relevant duties.   QUALIFICATIONS:  An Associate's degree preferred or a high school diploma with two (2) years of work experience in a law firm, governmental agency, civic or community organization;  A valid New York State driverÃ¢Â€Â™s license with a minimum of two (2)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Ability to work in a fast-paced environment; and,  Familiarity with general court services and functions.</t>
  </si>
  <si>
    <t>MAYORS OFFICE OF CONTRACT SVCS</t>
  </si>
  <si>
    <t>Senior Analyst, Procurement Operations (Capital Reform)</t>
  </si>
  <si>
    <t>RESEARCH PROJECTS COOR(MA)-MGR</t>
  </si>
  <si>
    <t>0527A</t>
  </si>
  <si>
    <t>Communications &amp; Intergovernmental Affairs Finance, Accounting, &amp; Procurement Policy, Research &amp; Analysis</t>
  </si>
  <si>
    <t>Procurement Operations</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</si>
  <si>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MOCS Procurement Operations Division is comprised of task forces that support the CityÃ¢Â€Â™s mayoral agencies across all industry categories. These units are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Additionally, MOCS will focus on the review of construction contracts to ensure compliance with all applicable City, State and Federal procurement rules, statutes, laws and ComptrollerÃ¢Â€Â™s Directives.  Please see the below listed responsibilities: - Track funding distribution of various grant programs under the Federal Bipartisan Infrastructure Law to the City and the spending by city agencies. - Attend citywide capital construction contract process reform meetings and federal infrastructure spending program meetings. - Provide recommendations on capital construction contract process reform to reduce capital project completion timeline and enhance MWBE participation and inclusion in capital projects. - Track capital contract process reforms progress across CityÃ¢Â€Â™s construction agencies. - Research areas of improvement in PASSPort to enable its functionality and accommodation for construction-related contracts. - Be a subject matter expert on construction alternative delivery methods - Provide regular updates on the above items to management. - Investigating and analyzing complex construction contracts - Formulating research plans, recommending, and implementing approved strategies for fraud or mismanagement within the CityÃ¢Â€Â™s contract process    * Procurement Planning and Strategic Sourcing Advisor    * Function as a PASSPort and procurement subject matter expert and policy advisor.    * Assist agencies with procurement planning, strategic sourcing and financial transaction management.    * Review and assess complex and diverse procurement submissions of assigned City agencies, including but not limited to, pre-solicitation reviews, contract awards, and budget configurations; making appropriate recommendations for approval and/or follow-up actions to Associate, Assistant, and Deputy Directors.    * Evaluate and assess procurement documents for compliance with the City Charter, Procurement Policy Board rules, ComptrollerÃ¢Â€Â™s Directives, MOCS Contracts Services policies and procedures.    * Enhance the impact of agency-wide initiatives.     * Act as a liaison and provide customer assistance, guidance, and support in timeliness of procurement actions to the key Agency procurement staff.    * Collect and analyze feedback, emphasizing the behavioral experience of stakeholders    * Facilitate change management, technical troubleshooting, and system guidance of the PASSPort system to the City Agencies. -Ongoing professional development to strengthen skills and increase knowledge in relevant areas of procurement, technology, government operations, public policy and people and change management. -Understand issues affecting relevant stakeholder groups, including but not limited to covered city agencies, Minority and Women-owned Business Enterprises (M/WBEs), nonprofits, etc.  -Participate in cross-division and cross-agency projects, including vendor and procurement management activities and support. -Take on special projects,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</si>
  <si>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Ã¢Â€Âœ2Ã¢Â€Â above; or 4.	A satisfactory equivalent combination of education and experience.</t>
  </si>
  <si>
    <t>Must demonstrate competency and/or history of consistent quality performance in the following areas.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 Engage and support stakeholders through all phases of procurement and change.</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</si>
  <si>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As a current or prospective employee of the City of New York, you may be eligible for federal loan forgiveness programs and state repayment assistance programs. Please review the following notice to see if you may be eligible for programs and how to apply: https://www1.nyc.gov/assets/mocs/downloads/pdf/2022.04.06_final_SLDNotice_CityEmployeesJobApplicants.pdf. For additional student loan information, please visit https://www1.nyc.gov/site/dca/consumers/Student-Loans.page</t>
  </si>
  <si>
    <t>External Applicants, please go to www.nyc.gov/jobs and search for Job ID#: 546357. Current City Employees, please go to www.nyc.gov/ess and search for Job ID#: 546357.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t>
  </si>
  <si>
    <t>255 Greenwich Street, 9th Floor New York, NY 10007</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</si>
  <si>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See DCAS Directive No. 2020-2 (https://www1.nyc.gov/assets/dcas/downloads/pdf/agencies/directive_2020_2.pdf) regarding residency requirement during the COVID-19 emergency.</t>
  </si>
  <si>
    <t>2023-BWS-008-Laboratory Intern Ã¢Â€Â“ Kingston</t>
  </si>
  <si>
    <t>KINGSTON - WATER QUALITY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</si>
  <si>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selected candidate will perform assorted tasks within the Organics and Microbiology Laboratories, will assist with various lab tasks such as sample analyses on the Metrohm and turbidity. In addition, the intern will do the daily QC, pH check and assist with sample reception and washroom tasks.  Candidate will be responsible for adhering to and complying with all environmental, health and safety laws, Agency policies, rules, and regulations.  The internship location will be in Kingston, NY, without ready access to mass transit options.</t>
  </si>
  <si>
    <t>- Student must currently be enrolled at a college/university at the undergraduate level with at least a sophomore class standing with coursework in chemistry, biology, environmental science, or other related field of study. - Student must have at least a 2.5GPA (on a 4.0 scale)  - Student must have at least a junior class standing - Familiarity and/or experience with computers/software; MS Office, effective interpersonal skills, laboratory hazards and chemical compatibilities, and the ability to work with minimal supervision and communicate with scientists.  Selection Criteria:  - Strong writing skills; effective interpersonal skills.  - Familiarity and/or experience with computers/software.  - Leadership skills; self-motivation; and ability to work well with minimal supervision.</t>
  </si>
  <si>
    <t>Tompkins Houses</t>
  </si>
  <si>
    <t>Senior Finance Analyst</t>
  </si>
  <si>
    <t>ADMINISTRATIVE ACCOUNTANT (NON</t>
  </si>
  <si>
    <t>1000B</t>
  </si>
  <si>
    <t>MHy Administration</t>
  </si>
  <si>
    <t>ONLY PERMANENT EMPLOYEES IN THE TITLE AND THOSE THAT ARE REACHABLE ON THE ADMINISTRATIVE ACCOUNTANT CIVIL SERVICE LIST ARE ELIGIBLE TO APPLY.  The Mental Hygiene Division of the New York City Department of Health and Mental Hygiene is responsible for policy, programs, and provider oversight related to mental health; alcohol and drug use; developmental delays and disabilities; and early intervention services. The work of the Division is informed by the goals of improving clinical and rehabilitative services; integrating mental health, substance use, and primary care; promoting healthy childhood development; reducing racial/ethnic and socioeconomic health inequalities; and promoting recovery.  Duties will include but not be limited to:  -	Scope and complexity, or requirements of professional competence and creativity, in the design of original, or basic revision of, major accounting systems or programs for the solution of important technical accounting problems where precedent is absent or unclear, or to meet new and very important situations, conditions and problems, or major impact on community relations and other important projects. Ã¢Â€Â¢	Develops and obtains documents (i.e. payment vouchers, invoices, budgets) from vendors and analyzes them. Ã¢Â€Â¢	Performs difficult arithmetical computations and integrate data from multiple systems to analyze vendor spending. Ã¢Â€Â¢	Responds both orally and in writing to inquiries from clients, vendors, and agency personnel. Ã¢Â€Â¢	Participates in and reviews the analysis and interpretation of accounting data, budgets, financial statements, reports. Ã¢Â€Â¢	Participates in and reviews the processing of fiscal documents, claims, tax bills, financial statements, and the accounting for the receipt, deposit, and disbursement of large sums of money Ã¢Â€Â¢	Examines, analyzes, reconciles, adjusts, and prepares reports and correspondence affecting various accounts. Ã¢Â€Â¢	Prepares worksheets or reports reflecting the examinations made, discrepancies noted, and the corrective entries required to adjust accounts. Ã¢Â€Â¢	Evaluate existing funding and optimize allocation, track earmarked spending, and assist with management of divisions budget. Ã¢Â€Â¢	Evaluate requests for programmatic enhancements and funding increases including researching City, State and Federal policies to determine funding. Ã¢Â€Â¢	May administer a unit and/or supervise employees performing work of lower responsibility. Ã¢Â€Â¢	Participate in special projects as necessary</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</si>
  <si>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</si>
  <si>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Knowledge of Government contracting/procurement process or Government accounting. Exceptional writing, communication, interpersonal and organizational skills desired Capacity to handle and prioritize multiple competing demands in a fast-paced environment. Familiarity with Mental Hygiene services (Mental health, developmental disabilities, alcohol and drug abuse, behavioral health, etc.) Strong familiarity with the entire Microsoft suite needed with emphasis on MS Word, Excel and Access.</t>
  </si>
  <si>
    <t>Supervisor of Stock Worker</t>
  </si>
  <si>
    <t>725 West 135th Street</t>
  </si>
  <si>
    <t>MATERIALS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</si>
  <si>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 will be responsible for the receipt, classification, storage, care, distribution, requisitioning and inventory of materials, tools, supplies and equipment. May supervise and assign work to a small to moderately large storehouse at various Wastewater Treatment Plants.   Job Tasks/Duties:  1.	Oversee the receipt, classification, storage, care, distribution, requisitioning and inventory of materials, tools, supplies and equipment. 2.	Supervise the receiving process to ensure all goods are stored properly or delivered promptly to the user. 3.	Inspect all incoming shipments to ensure requested quantity is received and in good condition. 4.	Contact vendors to discuss deliveries, shipments, shortages, etc. 5.	Maintain inventory management using the Computerized Maintenance Management {CMMS) and bar-coding systems. 6.	Prepare lists of surplus, obsolete or obsolescent materials and arrange for their transfer or disposition. 7.	Take the necessary precautions to protect stock from deterioration or spoilage. 8.	Supervise the loading, unloading and dispatching of trucks. 9.	Participate in the loading and unloading of goods at the storehouse and at the point of pickup, delivery or distribution. 10.	Operate equipment when necessary to perform loading and unloading. 11.	Keep accurate records and prepare reports as needed.</t>
  </si>
  <si>
    <t>1. Numerical Faculty 2. Computer Literacy 3. Power Industrial Truck Skills 4. Warehouse Experience 5. Reading Comprehension</t>
  </si>
  <si>
    <t>The New York City EmployeesÃ¢Â€Â™ Retirement System (NYCERS) is seeking an experienced Computer Specialist Software, Level 3 within the Business Solutions unit  This position encompasses highly technical and supervisory responsibilities in applications development, including: planning, designing, configuring, installing, testing, troubleshooting, integrating, performance monitoring, maintaining, enhancing, security management, and support of complex computer applications programs. Performs at varying levels of difficulty and with varying degrees of latitude for independent initiative and judgment.   The Computer Specialist Software helps to solve the most complex tasks on the project. Business Analyst and Project Team Leads (TL) will work closely with other team members on developing solutions for the defined tasks. Develops quality software that meets the functional and non-functional project requirements in the implementation, enhancement and support of all projects assigned. This includes producing application code on time, on budget, in compliance implementation standards &amp; practices as well as general industry &amp; platform-specific best practices. Uses modeling techniques to evaluate system performance. Includes the implementation and design of hardware and software. Monitors the performance of systems. Familiar with standard engineering concepts, practices, and procedures within a particular field. Provides identification/fixes for problems within existing systems.  The Computer Specialist Software is expected to: Learn and understand the new salesforce cloud based platform. Maintain the platform Developer certification, and be an expert in the platform API, management tools, and capabilities. Use this knowledge to supervise, plan, write, and test code to meet the requirements of tasks assigned, based on the technical specification for the task provided by the Project team, Business Analyst and Project Management organization, or Application Coordinator. Work with the platform technologies and languages, HTML, and Javascript to customize the platform's prototype solutions to build fully functioning ecommerce sites on desktop, tablet and mobile devices. Use object oriented techniques to create reusable, easy to maintain code. All code must conform to platform-specific &amp; industry best practice code standards, and perform well under load.</t>
  </si>
  <si>
    <t>Applicants Must Be Permanent Computer Specialist (Software) Or Reachable On the Computer Specialist (Software), Exam No. 7005 List. TO APPLY FOR CONSIDERATION, PLEASE FORWARD A COVER LETTER INDICATING Job Posting ID number 009-22-0096  AND A COPY OF A CURRENT RESUME TO:  CITY EMPLOYEES: Employee Self Service (ESS). www.nyc.gov/ess. Search for Job ID#: 	531441 ALL OTHER APPLICANTS: www.nyc.gov/careers/search. Search for Job ID#: 	531441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IF SELECTED, BEGINNING SEPTEMBER 13 2021, ALL CURRENT CITY EMPLOYEES MUST PROVIDE ONE-TIME PROOF OF VACCINATION .IF YOU ARE OFFERED EMPLOYMENT, THIS REQUIREMENT MUST BE MET BY YOUR DATE OF HIRE, UNLESS A REASONABLE ACCOMMODATION FOR EXEMPTION IS RECEIVED AND APPROVED BY THE HIRING AGENCY.</t>
  </si>
  <si>
    <t>Data Entry/Registration Clerk (Part-Time), Bureau of Public Health Clinics</t>
  </si>
  <si>
    <t>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DUTIES WILL INCLUDE BUT NOT BE LIMITED TO:   Ã¢Â€Â¢ Responsible for the registration services.  Ã¢Â€Â¢ Address patient's concerns regarding their visit and inform them of the flow during patient's visit.   Ã¢Â€Â¢ Ensures that the facility is operating within NYS article 28 rules and regulations by following said regulations.   Ã¢Â€Â¢ Greet visitors, including patients and their sexual partners to the clinic.  Ã¢Â€Â¢ Inform patients of the registration process and what would be expected during their visit.   Ã¢Â€Â¢ Collect and enter patients demographic information into EMR,  Ã¢Â€Â¢ Obtain patients insurance information.  Ã¢Â€Â¢ Ensure that registered patients receive patient portal log in information, Advance Directive information, HIPPA form and Health Care Proxy.</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</si>
  <si>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</si>
  <si>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535988.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</si>
  <si>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Media Services Technician - IT Division</t>
  </si>
  <si>
    <t>MEDIA SERVICES TECHNICIAN</t>
  </si>
  <si>
    <t>Technology, Data &amp; Innovation Legal Affairs</t>
  </si>
  <si>
    <t>This class of positions encompasses technical work of varying degrees of difficulty in the set-up, operation, training, maintenance, repair of and service of digital, audiovisual, video production, DVD, computer system, digital photography, presentation, recording, projection, duplication and related broadcast equipment in a shop, studio or in the field.  Media Services Technicians may transport equipment for on-site use or shop repair, as well as operate a motor vehicle for such purposes. Prepare evidence for courtroom needs by means of forensic analysis including but not limited to recovery, examination, evaluation, comparison, and presentation of various media sources, and testify in court. The following are typical assignments within this class of positions; all personnel perform related work. May be required to work various shifts involving night, Saturday, Sunday, and holiday work and may be assigned to work in any of the 5 boroughs of New York City.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</si>
  <si>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areas of study: electronics technology, television production, broadcast communications, film production, audio production;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semester credits in one or a combination of the following areas of study: electronics technology, television production, broadcast communications, film production, audio production, still photography, graphic arts or in a related field and one year of satisfactory full-time experience operating, maintaining, and repairing audio-visual, video and related broadcast  production equipment; or    3. A certificate or diploma in electronics or another area of study described in 2 above from an accredited vocational or technical high school, approved by a StateÃ¢Â€Â™s Department of Education or a recognized accrediting organization and two years of satisfactory full-time experience as described  in 2 above; or    4. A four-year high school diploma or its educational equivalent approved by a StateÃ¢Â€Â™s Department of Education or a recognized accrediting organization, and three years of satisfactory full-time  experience as described in 2above; or    5. A combination of education and/or experience equivalent to 1,2,3, or 4 above. However, all candidates must have a four-year high school diploma or its educational equivalent. Two years  of certified experience as a member of a high school audio-visual squad, or one year of work-study experience in an approved NYC Department of Education program which included work with audiovisual or related electronic equipment, may be substituted for six months of the experience described in 2 above. College education above an associate degree including the 12 specialty credits, but  less than a baccalaureate degree including the 24 specialty credits, can be substituted for experience on the following basis: 5 college credits including 1 specialty credit, can be substituted for 1 month  of experience.    Driver License Requirement: By the time you are appointed to this position, you must have a motor vehicle driver license valid in the State of New York. This license must be maintained for the duration of your employment.</t>
  </si>
  <si>
    <t>***Please be advised this position is a provisional appointment. The hired employee would be required to file, pass and be reachable on the Media Services Technician Civil Service Examination List in order to obtain permanent status and to continue employment in this title.***   We appreciate every applicants interest; however, submission of a resume is not a guarantee that you will receive an interview, only those candidates under consideration will be contacted.</t>
  </si>
  <si>
    <t>Climber &amp; Pruner</t>
  </si>
  <si>
    <t>CLIMBER &amp; PRUNER</t>
  </si>
  <si>
    <t>QN CHIEF OF OPS</t>
  </si>
  <si>
    <t>NYC Parks manages more than 30,000 acres, 14% of the cityÃ¢Â€Â™s land, encompassing more than 5,000 individual properties.  Our diverse set of assets includes recreational facilities, nature centers, historic buildings and structures, trees, forests, wetlands, golf courses, athletic fields, playgrounds, tennis courts, public pools, comfort stations, retaining walls, and nearly 14 miles of beaches.  NYC Parks offers an excellent benefits package including pension, health, dental and vision coverage, vacation/sick days, union membership and on-the-job training.   Major Responsibilities  Ã¢Â€Â¢	Under supervision, perform all types of work required for the planting, maintenance and removal of trees and large shrubs.  Ã¢Â€Â¢	Climb, prune, brace, cut and fell trees and large shrubs.  Ã¢Â€Â¢	Operate bucket truck, including aerial lift and cherry picker, as well as chipper and other similar equipment.  Ã¢Â€Â¢	Identify hazard defects of trees and ensure public safety.  Ã¢Â€Â¢	Spray trees and large shrubs and perform tree inspections.  Ã¢Â€Â¢	Identify trees by species and inspect for the Asian Longhorned Beetle and other pests and diseases.  Ã¢Â€Â¢	Prepare and use composting sites.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</si>
  <si>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</si>
  <si>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   References will be required upon request.  Number of Vacancies to be determined (TBD).  MOVEMENT IN THE FACE OF CIVIL SERVICE LISTS IS PROHIBITED UNDER CIVIL SERVICE LAW.   www.nyc.gov/parks</t>
  </si>
  <si>
    <t>Parks Employees:	 1) From a Parks computer: Access Employee Self Service (ESS) from the Parks Intranet under Applications or use this link: https://hrb.nycaps.nycnet/. Once in ESS, go to Careers and search for Job ID# 570439. Do not access ESS using nyc.gov/ess from a Parks computer.  Parks &amp; City Employees: 2) From a Non-Parks computer: Access Employee Self Service (ESS) by going to nyc.gov/ess or use this link: https://a127-ess.nyc.gov/. Once in ESS, go to Careers and search for Job ID# 570439.  Include your ERN and Job ID# 570439 on your cover letter and resume.  All other applicants: Go to nyc.gov/careers/search and search for Job ID# 570439.</t>
  </si>
  <si>
    <t>Director of Communications and Digital Media</t>
  </si>
  <si>
    <t>CONFIDENTIAL STRATEGY PLANNER</t>
  </si>
  <si>
    <t>Exec. Office Policy</t>
  </si>
  <si>
    <t>The New York City Taxi and Limousine Commission (TLC) is the nationÃ¢Â€Â™s largest for-hire transportation agency, licensing and regulating the CityÃ¢Â€Â™s yellow and green taxicabs, for-hire vehicles (including apps like Uber and Lyft),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constantly on the front lines of a changing mobility landscape.  To learn more about the TLC, please visit: www.nyc.gov/taxi. The Commission is creating the position of Director of Communications and Digital Media to support its Press Secretary in day-to-day operations of TLC communications and press relations with an emphasis on the development and maintenance of a digital media strategy in support of its overall communications strategy. The Director will lead all digital communications including developing and overseeing all content management and responding to feedback across all digital media channels.  Digital assets include the TLCÃ¢Â€Â™s official website, social media accounts, SMS, and email platforms. This is a hands-on role that requires ensuring TLCÃ¢Â€Â™s social media accounts are regularly monitored and feedback via these accounts are addressed as appropriate.   This is an opportunity for a dynamic, business-minded, proactive individual to be a key part of the team responsible for all external communications with Commission stakeholders including but not limited to other government agency partners, industry groups, and licensees.    Reporting to the CommissionÃ¢Â€Â™s Press secretary, the selected candidateÃ¢Â€Â™s responsibilities will include:   Ã¢Â€Â¢ Ensuring all agency communications stay on message and share one voice.   Ã¢Â€Â¢ Developing and implementing digital public outreach and communications strategies to promote the CommissionÃ¢Â€Â™s public-facing initiatives.   Ã¢Â€Â¢ Overseeing the CommissionÃ¢Â€Â™s web pages; guiding the direction of content and ensuring that public-facing web pages align with Commission goals.   Ã¢Â€Â¢ Guiding the CommissionÃ¢Â€Â™s social media accounts.   Ã¢Â€Â¢ Managing the CommissionÃ¢Â€Â™s communications activities during emergency activation by developing content to be regularly disseminated to industry stakeholders, first and foremost TLCÃ¢Â€Â™s licensees, for the duration of the activation.   Ã¢Â€Â¢ Accountability for all editorial content for the CommissionÃ¢Â€Â™s bi-monthly newsletter Ã¢Â€ÂœKeys to the City,Ã¢Â€Â which features all the opportunities and services available in all five boroughs.    Ã¢Â€Â¢ Reviewing other agency documents to be published to ensure they reflect the tone and larger communication vision of the Commission.</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</si>
  <si>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Ã¢Â€Âœ1 above.</t>
  </si>
  <si>
    <t>1.	Significant experience leveraging twitter, Facebook, and Instagram platforms for business messaging. 2.	Strong written and verbal communications skills.  3.	Demonstrated ability to develop and implement public-facing communications strategies. 4.	A proven record of initiating and managing complex projects and seeing them through from start to finish.  5.	Ability to communicate complex messages clearly and simply to highly diverse New York City audiences.  6.	Ability to cross-collaborate with multiple stakeholders and handle multiple deadlines 7.	Positive attitude and team-oriented outlook. 8.	Availability to work a non-traditional schedule that includes weekends</t>
  </si>
  <si>
    <t>Senior Police Administrative Aide</t>
  </si>
  <si>
    <t>SENIOR POLICE ADMINISTRATIVE A</t>
  </si>
  <si>
    <t>1000 Sutter Ave., Brooklyn</t>
  </si>
  <si>
    <t>75TH Precinct-Civilian/Cadet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</si>
  <si>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75th precinct serves the public by working with the community to maintain order while enforcing state laws and local ordinances.  The Senior Police Administrative Aide will work in Payroll; their duties will include: - Answering written and telephone inquiries.  - Updating Absence &amp; Tardiness forms.  - Approving and verifying MOS vacation and sick time.  - Putting overtime in the system,  - General clerical duties of data entry, filing, and copying documents.  - Supervising Police Administrative Aides.</t>
  </si>
  <si>
    <t>ELIGIBILITY TO BE PROMOTED: In order to be eligible for promotion, you must have completed your probationary period in the eligible title as indicated in the above Eligibility To Take Examination section, and you must be permanently employed in the eligible title or your name must appear on a Preferred List for the eligible title at the time of promotion. Additionally, you must have served permanently in the eligible title for at least one year.</t>
  </si>
  <si>
    <t>Preference will be given to candidates with Payroll experience.</t>
  </si>
  <si>
    <t>This lateral opportunity is open to current Senior Police Administrative Aides only.  Applicants' time and leave records, disciplinary records, and performance evaluations will be reviewed and taken into consideration.  If selected, a Commanding Officer's recommendation is needed prior to the transfer.</t>
  </si>
  <si>
    <t>0800x1600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</si>
  <si>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Watershed Maintainer within the Source Water Operations Directorate, for a position located in Olivebridge, New York.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Kensico Reservoir and the intakes for the New Croton Aqueduct.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Under supervision, the Watershed Maintainer will be responsible for performing duties related to the operation, maintenance, repair and inspection of facilities, roads, bridges, dams, equipment and lands in the watershed areas including reservoirs, aqueducts, water and wastewater treatment systems and related systems of the City of New York water supply system.  Specific duties include:  Ã¢Â€Â¢ Maintaining the integrity of water supply lands by conducting inspections, which include conservation easements and fee properties to identify trespassing, encroachment, pollution, hazardous situations, vandalism, dumping and potential violations.  Ã¢Â€Â¢ Reporting any instances of non-compliance or issue of concern regarding violation of policy, standards or procedures to supervisor.  Ã¢Â€Â¢ Inspecting and maintaining boundary lines and monuments so that they are easily located in the field by department staff, recreational users and adjoining landowners and in accordance with established policy.  Ã¢Â€Â¢ Assisting with providing sustainable recreational opportunities to permit holders including issuance of boat tags, steam cleaning boats, boat mooring inspections and recreational use inspections.  Ã¢Â€Â¢ Assisting with preparing properties for acquisition.  Ã¢Â€Â¢ Forwarding requests for use of City lands, conservation easements and other special projects.    License Requirement  A Motor Vehicle Driver License valid in the State of New York.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</si>
  <si>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Working knowledge of Microsoft Office Suite including Word, Excel and Outlook   Ã¢Â€Â¢ Ability to navigate CityTime; a timekeeping application.  Ã¢Â€Â¢ Ability to learn how to use a computerized maintenance management system (CMMS) and a computer tablet to receive work orders and input data.  Ã¢Â€Â¢ Ability to use a respirator and maintain enrollment in the BureauÃ¢Â€Â™s Respiratory Protection Program.  Ã¢Â€Â¢ A Class B Commercial DriverÃ¢Â€Â™s License valid in the State of New York.  Ã¢Â€Â¢ Knowledge of water plant operation, maintenance and repair.  Ã¢Â€Â¢ Ability to identify instances of non-compliance or issues that compromise the integrity of water supply lands.  Ã¢Â€Â¢ Ability to effectively communicate in writing and verbally.  Ã¢Â€Â¢ Ability to manage time wisely to complete multiple tasks within allotted timeframes.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</si>
  <si>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Shokan is a hamlet in the Town of Olive, Ulster County, New York approximately 105 miles north of New York City.</t>
  </si>
  <si>
    <t>2389 Route 28A     Shokan, NY 12461</t>
  </si>
  <si>
    <t>Psychologist, Level II</t>
  </si>
  <si>
    <t>PSYCHOLOGIST</t>
  </si>
  <si>
    <t>90 Church St, Ny Ny 12Th Floor</t>
  </si>
  <si>
    <t>HEALTH AND WELLNESS SEC/CIV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</si>
  <si>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Health and Wellness Section in the Employee Relations Bureau was established to promote the health, wellness, morale and overall well-being of all members of the service.   Psychologists, Level II, will have a detailed and intricate role in helping to form the foundation of a newly-established Section dealing with mental health.   Duties will include the following:  - Provide triage evaluation of social, occupational, emotional or psychological issues for self-referred employees - Provide clinical supportive services including brief counseling, referral, and disposition planning.  - Conduct wellness checks of individuals involved in a critical incident. - Conduct group critical incident debriefing. - Provide supportive services and psychoeducation for individuals at designated NYPD precincts and specialty units. - Attend and participate in psychological and general staff conferences and training  - Consult with senior or executive staff on organizational issues, including work group dynamics, morale, policy implementation, conflict resolution and other matters  - Research, develop and implement training on various, psychological, organizational and health related matters  - Develop appropriate material for presentation to small group  - Lead small group counseling</t>
  </si>
  <si>
    <t>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For assignment to Assignment Level II, individuals must have the following in addition to meeting the minimum Qualification Requirements for Assignment Level I described above: A. A doctoral degree in clinical psychology, counseling psychology, school psychology, forensic psychology, clinical health psychology or neuro-psychology, awarded upon completion of a doctoral program in psychology registered by the New York State Department of Education and designated as licensure qualifying, or determined by the Department to be the substantial equivalent to a New York State registered program that is licensure qualifying; and  B. One additional year of satisfactory full-time experience, either working as a Psychologist for the City of New York, or in a supervisory capacity in clinical psychology, counseling psychology, school psychology, forensic psychology, clinical health psychology or neuro-psychology in an approved agency or institution. Employees who complete their doctoral degree requirements on or after October 1, 1992, must have at least one year of qualifying experience gained after the  completion of all doctoral degree requirements; and License Requirement for Assignment Level II: C. 1. For appointment to the Departments of Mental Health, Mental Retardation and Alcoholism Services, Police and Fire, and those programs functionally transferred to the Health and Hospitals Corporation from the Department of Mental Health, Mental Retardation and Alcoholism Services, a valid license as a Psychologist issued by the New York State Department of Education; 2. In agencies not noted in C (1) above, a valid license as a Psychologist issued by the New York State Department of Education within one year of the date of assignment. At the discretion of the appointing agency, the period to obtain the license may be extended for up to six months for employees who fail to obtain the license within one year of their assignment.  Once obtained, this license must be maintained for the duration of the assignment.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For assignment to Assignment Level III, individuals must have the following in addition to meeting the minimum Qualification Requirements for Assignment Level I described above: A. The doctoral degree in psychology as described under the Special Note # for Assignment Level II; and B. A valid license as a Psychologist issued by the New York State Department of Education; and C. Four years of satisfactory full-time experience in clinical psychology, counseling psychology, school psychology, forensic psychology, clinical health psychology or neuro-psychology, of which at least one year must have been under the direct supervision of a qualified psychologist or psychiatrist, and at least three years must have been in a supervisory capacity as a licensed Psychologist. D. License Requirement for Assignment Level III For assignment to Assignment Level III, a valid license as a Psychologist issued by the New York State Department of Education. This license must be maintained for the duration of the assignment.</t>
  </si>
  <si>
    <t>Applicants should have strong writing ability as new models will be implemented, experience with quantitative measures for results, and prior experience working in law enforcement is preferred but not a requirement.</t>
  </si>
  <si>
    <t>**Note: The selected candidate will be required to file, take and pass the upcoming civil service examination for Psychologist, Exam No. 3081.  In compliance with Federal law, all persons hired will be required to verify identify and eligibility to work in the United States and to complete the required employment eligibility verification document from upon hire.  This position is open to qualified persons with a disability who are eligible for the 55-a program.   Please indicate in your cover letter that you would like to be considered for the position under the 55-a program.  NOTE:  Effective 7/26/2019, Psychologists assigned to the NYPD will receive an annual differential of $10,000 per year, in addition to base salary.  Psychologists that are licensed will also receive a $4,855 salary differential annually.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</si>
  <si>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Candidates should submit a cover letter and resume.  Click Apply Now</t>
  </si>
  <si>
    <t>Candidates should expect on-call responsibilities as part of this role. On a weekly basis, selected candidate will provide supportive services away from the clinical location at their assigned precinct(s).</t>
  </si>
  <si>
    <t>137 Centre Street, New York NY 10013</t>
  </si>
  <si>
    <t>New York City Residency is not required for this position  **Please review the Special Qualification Requirements for Assignment  Level II only for these positions**</t>
  </si>
  <si>
    <t>Housing Ambassador Program Coordinator Division of Strategic Initiatives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</si>
  <si>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six divisions, which includes the Divisions of Asset Management, Property Management &amp; Client Services, Housing Supervision, Housing Opportunities &amp; Program Services, and Co-op Readiness &amp; Technical Services and Strategic Initiatives.  The Division of Strategic Initiatives in APM is responsible for providing key support services to APM through its Strategic Program Development, Finance, Data and Business Services, and Housing Ambassador Program teams. It sits within Housing Opportunity and Program Services (HOPS), which also contains HPDÃ¢Â€Â™s Marketing &amp; Affordability Oversight unit and Homeless Placement Services.   Your Impact:  As the Housing Ambassador Program Coordinator for the Strategic Initiative division, you will be responsible for guiding community-based organizations that partner with HPD to assist affordable housing-seekers (Ã¢Â€ÂœHousing AmbassadorsÃ¢Â€Â), your work ultimately improves the housing application experience for New Yorkers across our cityÃ¢Â€Â™s diverse communities. One of this new teamÃ¢Â€Â™s immediate goals is to support the success of the federal Emergency Housing Voucher (EHV) program in NYC by working with newly contracted Housing Ambassadors as they help many homeless and vulnerable New Yorkers access permanent housing as quickly as possible.   Your Role:  Your role will assist with the  Housing Ambassador Program, HPD partners with a network of over 50 community-based organizations who educate and assist housing-seekers throughout the process of applying for affordable housing. HPD offers these Housing Ambassador organizations regular trainings on the NYC Housing Connect housing lottery and related housing programs, printed informational materials for distribution, help with public educational events, and the opportunity to apply for funding to defray some of the costs of the otherwise volunteer program.  The Housing Ambassador Program also often partners with other government agencies on special initiatives, including: Ã¢Â€Â¢	Implementation of the federal Emergency Housing Voucher program in NYC Ã¢Â€Â¢	Ã¢Â€ÂœReady to Rent,Ã¢Â€Â a joint HPD and NYC Department of Consumer and Worker Protections program that connects housing-seekers to free financial counseling and lottery application assistance Ã¢Â€Â¢	Summer Veterans housing application drive, jointly with the NYC Department of Veterans Services  As a Program Coordinator, you will provide support and oversight to Housing Ambassador organizations they manage their contracts with the City and assist affordable housing seekers. Program Coordinators will work both independently and with their co-Coordinators to manage its ongoing activities and maintain information for logistical, tracking, and program development purposes. Your ability to manage a diverse workload and effectively communicate with a variety of stakeholders will form a solid foundation for this work.  Your Responsibilities:   -	Provide technical assistance and monitoring of funded Housing Ambassadors, including those newly working with Emergency Housing Voucher recipients. Tasks may include: o	Supporting Ambassadors and EHV Housing NavigatorsÃ¢Â€Â™ work with housing-seeker clients to ensure positive outcomes o	Confirming that Ambassador staff have access to all relevant information, systems, and tools  o	Communicating and enforcing performance expectations, contracting requirements, and invoicing processes o	Ensuring compliance with contracted scope of work o	Ensuring accurate, on-time reporting of milestones and metrics o	Participating in case reviews and audit activities as required o	Answering technical and programmatic questions  -	Assist with internal and external trainings/presentations about the Housing Ambassador Program, affordable housing lottery, NYC Housing Connect, EHV, and other relevant programs -	Coordinate referrals of EHV holders to appropriate Housing Ambassador organizations -	Work with intra- and inter-Agency partners, including DCWP and HPDÃ¢Â€Â™s Marketing &amp; Affordability Oversight unit and Homeless Placement Services, to respond to requests for information about clientsÃ¢Â€Â™ housing applications, assistance with events, Ready to Rent financial counseling, and/or referrals -	Facilitate the funding and selection processes of the Ã¢Â€ÂœReady to RentÃ¢Â€Â program and other funding sources as applicable  -	Update information in educational materials, on HPD and City websites, Housing Connect, via 311, etc. -	Respond to requests  from the public, internal and external stakeholders, and public officials</t>
  </si>
  <si>
    <t>Candidates must have experience working with community partners. Other preferred skills include: Ã¢Â€Â¢	Excellent communication skills (oral and written)  Ã¢Â€Â¢	Strong organizational and time/logistics management skills  Ã¢Â€Â¢	Ability to communicate and work with a wide range of partners  Ã¢Â€Â¢	Strong interpersonal skills with experience managing relationships with a variety of internal and external stakeholders Ã¢Â€Â¢	Comfort with learning, using and assisting others with mobile and web-based apps, websites, online forms, databases Ã¢Â€Â¢	Strong proficiency in MS Office, especially Word, Excel and PowerPoint  Ã¢Â€Â¢	Ability to think creatively and be a team player</t>
  </si>
  <si>
    <t>Executive Director of Wet Weather Planning</t>
  </si>
  <si>
    <t>Administration &amp; Human Resources Constituent Services &amp; Community Programs Communications &amp; Intergovernmental Affairs Engineering, Architecture, &amp; Planning Building Operations &amp; Maintenance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</si>
  <si>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Bureau of Environmental Planning and Analyses is responsible for DEP's long-range planning to ensure appropriate forecasting, trend analysis, regulatory review, scientific modeling, research, and climate resiliency initiatives. BEPA also oversees the nationÃ¢Â€Â™s largest Green Infrastructure program design, construction and maintenance besides other key programs such as MS4 Stormwater Program, Cloudburst Management, Unified Stormwater Rule and Permitting, Demand Management and Reuse, and Watershed Restoration efforts working with a wide range of local, state and federal stakeholders.  DEP is seeking a Executive Director of Wet Weather Planning to assist the Assistant Commissioner to oversee planning and operations.  This position serves a multi-disciplinary function, working as a team with  managing directors to meet key goals and requirements for the BEPAÃ¢Â€Â™s core functions. The candidate will be expected to lead planning and operational initiatives, lead teams to develop and implement strategies for priorities, provide process-oriented solutions, and be eager to problem-solve/resolve issues and manage program budgets and tracking.  He/she will also oversee special projects relating to agency program and operations.    The units and functions are listed below:   The Climate and Equity unit supports several high-priority initiatives including the Climate Resiliency, Cloudburst Master Planning, Water Demand Management Plan and annual water conservation, Sustainable Rate Structure Analysis, and Integrated Water Planning and Assessment. These programs are part of DEPÃ¢Â€Â™s One Water approach which applies a holistic water management framework to improve water quality, climate resiliency, and demand management while taking into account water rate affordability and equity.   Capital Planning and Partnership unit has the responsibility for Green Infrastructure Program tracking, consent order milestones reporting, preparation of contracts and procurement in accordance with GI's budget, provides interagency coordination, responsible for supervising Green Infrastructure Grant Program and administrative functions; determines goals and develops and oversees execution of work program; allocates staff and other resources for their most effective use; coordinates and negotiates with public officials, community groups, other City Agencies, developers and other jurisdictional authorities to resolve planning problems. The unit administers and supervises the GI private program including the new incentive program for private property owners in NYC and manages GI program modeling efforts and support to the LTCP planning process.  Stormwater Permitting unit regulates private and public redevelopment and new development projects in the NYC for unified stormwater rule compliance. The unit reviews and approves stormwater pollution prevention plans (SWPPPs), and responsible for the issuance of Stormwater Construction and Stormwater Maintenance Permits.    MS4 Stormwater Management and Compliance Unit is responsible for implementation of City-wide Stormwater Management Program (SWMP) for discharges from municipal separate storm sewer system in NYC. The major responsibilities include coordination and implementation of the MS4 Stormwater Management Program among 14 City agencies to comply with the 2022 MS4 Permit as well as the oversight of the Industrial and Commercial Stormwater Management Program compliance.   Ecosystem Services, Green Infrastructure and Research unit serves to advise for accountability on policy and procedure making, in the execution of city-wide ecosystem restoration and research projects for habitat and water quality improvements, development and implementation of ecological components of mandated Long Term Control Plans, green infrastructure implementation, research and monitoring, and environmental reviews of natural resources. strategic planning to determine mid- and long-term policy goals and initiatives.   Green Infrastructure Maintenance unit provides routine maintenance activities to the right of way Green Infrastructure program assets distributed among the 3 boroughs. The unit is currently maintaining over 9,000 assets in the public right of way including rain gardens and infiltration basins and green streets.</t>
  </si>
  <si>
    <t>Ã¢Â€Â¢	Exceptional interpersonal skills and ability to maintain working relationships with staff, City officials, government agencies, public and other external stakeholders.  Ã¢Â€Â¢	Experience with regulatory and environmental programs Ã¢Â€Â¢	Knowledge of Clean Water Act, CSO Policy, MS4 Programs Ã¢Â€Â¢	Background in engineering, city planning, infrastructure planning Ã¢Â€Â¢	Ability to manage multiple, competing priorities proficiently, and manage staff effectively to ensure skilled individuals are assigned to and satisfy specific needs  Ã¢Â€Â¢	Outstanding written and spoken communication skills Ã¢Â€Â¢	Exceptional organizational, research, problem solving and analytical skills  Ã¢Â€Â¢	Budget planning, and tracking and reporting</t>
  </si>
  <si>
    <t>Civil Engineer 1</t>
  </si>
  <si>
    <t>In the Division of Bridge Maintenance, Inspection, and Operations, performs responsible civil/structural engineering work in the Flag Engineering Section. Conducts field visits of deficient structural conditions, performs structural analysis, prepares design plans, scope of work, makes interpretative detail sketches, and designs repair details. Responsible for maintaining record of outstanding flags up to date, ensuring repairs are done in a timely manner according to the urgency of the flag condition and routinely communicates with the pertinent DOT units and Contractors for following up with status of repairs and flags. Serves as duty officer for off-hours emergency response; occasionally performs special engineering projects as required by manager. Prepares means and methods and provides engineering expertise to other NYCDOT units, contractors, etc., to collaborate and ensure that work complies with City, State, and Federal Standards, and Specifications. Additional duties include resolving field issues that may arise within the Division of Bridges.   Position required working at heights and driving a van.  Performs other related duties.</t>
  </si>
  <si>
    <t>Candidate must possess computer skills including AutoCAD, Microsoft Office and excellent interpersonal, communications, and team leading skills. Also, a Motor Vehicle DriverÃ¢Â€Â™s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</si>
  <si>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</si>
  <si>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573022 For other applicants, go to www.nyc.gov/careers and search for Job ID# 573022 Appointments are subject to OMB approval.  Only candidates selected for an interview will be contacted.  No telephone inquiries please.</t>
  </si>
  <si>
    <t>8:00 am Ã¢Â€Â“ 4:00 pm  Lunch - 1 hour</t>
  </si>
  <si>
    <t>RECRUITER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</si>
  <si>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Recruitment Strategies is recruiting for a Principal Administrative Associate III to function as a Recruiter, who will:   Ã¢Â€Â¢	Initiate the recruitment activities, track, and process pre-selected candidates. Ensure the completion of all requested actions.    Ã¢Â€Â¢	Review requests for recruitment posting to ensure the title being used is correct and relevant; compose and issue all postings both internal and Citywide; review resumes and qualifications to determine suitability of candidates; ensure that the applicant meets minimum qualifications and preferred skills; approve/disapprove questionable applicants for positions; submit/send accepted responses to the HRBP or Hiring Manager.  Ã¢Â€Â¢	Confer with the Director/Deputy Director of Recruitment Strategies and make recommendations on the use of external recruitment resources as recommended by the Department of Citywide Administrative Services (DCAS) to meet the agency's goal of attracting a more diverse candidate pool.  Ã¢Â€Â¢	Liaise with the HRBP to secure appropriate salary in preparation of making job offers to the candidates; upon making job offers, complete the relevant sections of NYCAPS to ensure that a record is made of the interview, and that the EEO information is properly recorded.  Ã¢Â€Â¢	Facilitate the processing of candidates, by reviewing and submitting the e-hire pack, making sure the candidates receive all necessary documents to complete the processing; review packages for completeness and correction; forward completed package to the scheduling unit for processing and final evaluation.  Ã¢Â€Â¢	Research and respond to HRBP's/Deputy HRBP's concerns, advising them on DCAS rules and regulations as they relate to the hiring process; meet and update the HRBPs and hiring managers on a continuous basis.  Ã¢Â€Â¢	Prepare comprehensive management reports for the Director providing status updates on actions, utilization of civil service titles and positions that have been filled/not filled and evaluating processes to ensure that the Agency objectives and goals on diversity and other employment initiatives are met.</t>
  </si>
  <si>
    <t>Ã¢Â€Â¢	Ability to multitask in a fast-paced environment.  Ã¢Â€Â¢	Strong verbal and written communication skills.  Ã¢Â€Â¢	Knowledge of Microsoft Word, Microsoft Excel and NYCAPS.  Ã¢Â€Â¢	Well organized and detail oriented.</t>
  </si>
  <si>
    <t>**The Correct Proposed Salary Range is: $58,695-$67,499  APPLICANTS MUST BE IN THE PERMANENT PRINCIPAL ADMINISTRATIVE ASSOCIATE CIVIL SERVICE TITLE.   CLICK APPLY NOW BUTTON</t>
  </si>
  <si>
    <t>2951 W 8Th St., Brooklyn</t>
  </si>
  <si>
    <t>60th Precinct-Civilian/Cadet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</si>
  <si>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124 room/TS staff.  Taking and inputing UF61 and answering phones, various clerical work.</t>
  </si>
  <si>
    <t>THIS POSITION IS OPEN TO THOSE WHO ARE PERMANENT IN THE TITLE OR THOSE WHO ARE REACHABLE ON THE CIVIL SERVICE LIST.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This position is open to qualified persons with a disability who are eligible for the 55-a program. Please indicate in your cover letter that you would like to be considered for the position under the 55-a program.</t>
  </si>
  <si>
    <t>Please click  Apply Here</t>
  </si>
  <si>
    <t>To be determined by the needs of the command.</t>
  </si>
  <si>
    <t>CITYTIME OPERATIONS SPECIALIST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</si>
  <si>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Payroll &amp; Timekeeping/ CityTime Operations is recruiting for one (1) Principal Administrative Associate II to function as a CityTime Operations Specialist, who will:   Ã¢Â€Â¢	Assist the CityTime Operations Manager with the review, maintenance, and security of the CityTime System, following the managerÃ¢Â€Â™s instructions to guarantee that the Approval Trees, Organizational Nodes, Supervisory relationships, and roles are established, assigned, and maintained correctly. Assist Personnel Liaisons, Human Resources Business Partners (HRBPs) offices, Managers, and Supervisors as it relates to CityTime to ensure that appropriate changes are performed correctly by the CityTime Operations Liaisons.  Ã¢Â€Â¢	Review and update CityTime schedules and troubleshoot problems with work schedule overrides. Troubleshoot workflow issues in CityTime for HRBP offices, Managers, Supervisors, Senior Approvers, Organization Assigners, and all program areas.   Ã¢Â€Â¢	Report/escalate to the CityTime Operations Manager any issues when reviewing CityTime Operational systems and discussing possible defects that need to be reported to the NYC Office of Payroll Administration (OPA) and propose enhancements that may be beneficial to the system. Resolve DCD enrollment issues and reports to OPA DCD Devices in need of repair.   Ã¢Â€Â¢	Liaise with the HRBP offices and Management to implement CityTime configurations based on agencyÃ¢Â€Â™s policies, procedures, and organizational hierarchy, performing complex work and a full range of computer systems analysis.  Ã¢Â€Â¢	Process Overtime Cap Waivers, Carryover Requests, CommissionerÃ¢Â€Â™s Check Report, Payroll Actions Report, Anticipatory Week Report and Timesheet Status Reports.   Ã¢Â€Â¢	Manage the Consultant and Temp accounts in the CityTime Applications. Utilize agency &amp; Citywide systems and databases, including CityTime, PMS and CHRMS to research and process information and usersÃ¢Â€Â™ requests.   Ã¢Â€Â¢	Work on other special projects as needed.</t>
  </si>
  <si>
    <t>CANDIDATE MUST BE PERMANENT IN THE PRINCIPAL ADMINISTRATIVE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Ã¢Â€ÂœAPPLY NOWÃ¢Â€Â BUTTON</t>
  </si>
  <si>
    <t>Outreach Specialist</t>
  </si>
  <si>
    <t>SENIOR FIELD SUPERVISOR (SUMME</t>
  </si>
  <si>
    <t>Work, Learn &amp; Grow</t>
  </si>
  <si>
    <t>The Work Learn Grow (WLG) program is a school year employment and education program that offers NYC youth the opportunity to strengthen their work readiness skills, explore careers, and receive academic support, including opportunities to earn college credits and inform plans for postsecondary education. Participating youth will have the ability to participate in the following activities:   Ã¢Â€Â¢ College level courses from CUNY institution   Ã¢Â€Â¢ College and career exploration activities   Ã¢Â€Â¢ Internships identified according to youth career interests The Work Learn Grow (WLG) provides New York City youth between the ages of 16 and 20 years old with paid academic and internship opportunities during the October thru March months. WLG Outreach Specialists are expected to monitor the performance of programs, documenting areas of success as well as those requiring corrective measures and immediate attention. In addition to worksite monitoring, the SYEP Program Supervisor will observe participant orientation, educational and training activities. The WLG Outreach Specialists will need to understand program standards and protocols and evaluate whether compliance has been met. The WLG Outreach Specialists will be responsible for providing accurate responses to participants and parents to guide resolutions for payroll, worksite, and other concerns as well as answer questions related to the overall program. The Department of Youth and Community Development (DYCD) is seeking WLG Outreach Specialists to:   Ã¢Â€Â¢ conduct site visits and monitor program and employment sites in person and virtually for SYEP  Ã¢Â€Â¢ provide administrative support to program staff to ensure quality, safety and adherence to all policies    and regulations The WLG Outreach Specialists major responsibilities consist of:  Ã¢Â€Â¢ extensive daily travel to Ã¢Â€Âœmonitor/conductÃ¢Â€Â site assessments throughout all five boroughs  Ã¢Â€Â¢ clearly documenting/reporting program implementation as well as findings, accurately  Ã¢Â€Â¢ ensuring all worksites meet NYS governing requirements to ensure safety of participants    (City, State, Federal guidelines)  Ã¢Â€Â¢ navigating public transportation to conduct field evaluations and assessments  Ã¢Â€Â¢ utilizing Wireless Monitoring Devices (mobile device/tablet) which will be provided by DYCD   Ã¢Â€Â¢ conducting visits in all weather conditions Additional responsibilities may include but are not limited to:  Ã¢Â€Â¢ clearly communicating program policies/procedures/rules and regulations  Ã¢Â€Â¢ perform daily administrative functions as related to working in an office- which may include but are not    limited to data entry, answering phones, and using data systems  Ã¢Â€Â¢ tracking of program components and activities including worksite /internship development/partnerships  Ã¢Â€Â¢ submit reports to program supervisors and management teams identifying matters in need of immediate    attention  Ã¢Â€Â¢ assist in establishing and coordinating relationships with employers/networks to support internship and    employment opportunities  Ã¢Â€Â¢ support the preparation of presentations and program guidance to effectively communicate program    goals Ã¢Â€Â¢ working collaboratively across all DYCD workforce, youth, and community development programs to    gather data/information and work with the programs to provide appropriate technical assistance to support    overall program. WLG Outreach Specialists are assigned alternating work schedules to provide adequate    reporting and coverage for the program. Schedules vary and may be Monday-Friday, 9:00am -5:00pm,    10am Ã¢Â€Â“ 6pm, 11am Ã¢Â€Â“ 7pm and will be determined by the supervisor based on the program needs.    This position is in-person, and schedules may also include Remote and Hybrid assignments.</t>
  </si>
  <si>
    <t>Excellent verbal and written communication skills. Mathematical abilities and interpersonal skills required. Ability to work both independently and as part of a team. Must be proficient in Microsoft Office Word/Excel/Outlook 2010; demonstrated work proficiency with the Internet and Google Maps. Ability to use Android mobile phones. Ability to travel extensively and independently using the NYC Transit System. Bachelor Degree Preferred. MINIMUM QUALIFICATIONS: 1. Sixty credits from an accredited college; or 2. Thirty credits from an accredited college and six month work experience; or 3. High School graduation or evidence of having passed an examination for a high school equivalency diploma, and one year of work experience. APPOINTMENTS ARE SUBJECT TO OFFICE OF MANAGEMENT AND BUDGET (OMB) APPROVAL ***NYC RESIDENCY REQUIRED WITHIN NINETY (90) DAYS OF APPOINTMENT***</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</si>
  <si>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</si>
  <si>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Search for the Job ID # 553393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</si>
  <si>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Collections Intern</t>
  </si>
  <si>
    <t>OCA-Collection Agency Contract</t>
  </si>
  <si>
    <t>The New York City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Collections Division is responsible for managing the life-cycle of the Department's delinquent business tax, parking fines, ECB violations and property taxes. Our mission is to collect as much outstanding New York City debt as possible by proactively informing taxpayers and respondents of their debt, insisting on timely payment, and utilizing enforcement measures as a last resort.    The college intern will work closely with the Unit Head of the Outside Collection Agency (OCA)/External Inquiry Unit on all areas of the unit functions.  This includes:   Ã¢Â€Â¢	Reporting, invoicing, communication (written, email, telephone) with vendors, DOF staff, the public;  Ã¢Â€Â¢	Working closely with staff from the Data Analytics, Debt Segmentation Unit, and IT with reporting on the life-cycle of the debt assigned to the OCA.   Ã¢Â€Â¢	This task also includes assisting with completing and submitting purchase requests, modification to contracts and budgets.   Ã¢Â€Â¢	Assist with the External Inquiry unit function to include processing mechanic liens, IRS levies, New York State Department of Finance levies, NYC Sheriff and Marshal levies.    Ã¢Â€Â¢	Assist with vendor offset.</t>
  </si>
  <si>
    <t>Ã¢Â€Â¢	Strong organizational skills. Ã¢Â€Â¢	Ability to collect and analyze relevant data sets. Ã¢Â€Â¢	Excellent written, verbal, and interpersonal skills. Ã¢Â€Â¢	Ability to multi-task, prioritize projects as well as work independently. Ã¢Â€Â¢	Strong knowledge of Microsoft Office Suite.</t>
  </si>
  <si>
    <t>Applications Supervisor</t>
  </si>
  <si>
    <t>CHILD WELFARE SPECIALIST SUPER</t>
  </si>
  <si>
    <t>2501 Grand Concourse</t>
  </si>
  <si>
    <t>Bronx Boro Office (DCP)</t>
  </si>
  <si>
    <t>*IT IS IMPORTANT THAT YOU HAVE TAKEN AND PASS EXAM #0566/#2548 FOR THE CIVIL SERVICE TITLE LISTED ABOVE IN ORDER TO AVOID BEING BUMPED OUT OF YOUR POSITION WHEN THE ELIGIBLE LIST FOR THIS TITLE IS ESTABLISHED. ANYONE WHO IS SELECTED FOR THIS POSITION MUST SHOW PROOF THAT THEY HAVE FILED FOR THIS EXAMINATION. PERMANENT CHILD WELFARE SPECIALIST SUPERVISORS ARE ENCOURAGED TO APPLY*.   Applications Units are responsible for thoroughly researching and evaluating the prior history of the family, and for documenting the information they found to assist the investigating child protective staff with information for a more accurate assessment of family functioning and child safety.  Applications Units must promptly assign each case for PD investigation, after promptly completing clearances. Applications Units research prior family history by performing clearances in numerous systems, including legal, educational, and welfare databases, to gather and document prior investigative and service history of the family. Applications Units consider any Ã¢Â€Âœhigh priorityÃ¢Â€Â or Ã¢Â€ÂœspecializedÃ¢Â€Â intake report characteristics, including flags for domestic violence, mental health, and substance abuse. Each Applications Supervisor monitors the work of subordinates; coaches subordinates to correct errors and minimize potential for future errors; prioritizes cases, and identifies and flags special concerns, based upon subject-matter expertise in social work and clinical practice; and ensures that pending case assignment rates are appropriately equalized among the zone and Borough or Program child protective units. Specific Duties include:  Ã¢Â€Â¢	Reviews work submitted by subordinates in Connections for accuracy prior to forwarding to appropriate units.  Ã¢Â€Â¢	Submit cases expeditiously to protective units so that all required mandates could be adhered to Ã¢Â€Â“ case submitted within 4 hours of receipt from SCR.  Ã¢Â€Â¢	Conduct individual and unit weekly conferences. Review new intake and assign pending immediately upon receipt of case.  Ã¢Â€Â¢	Maintain adequate coverage during regular business hours and vacations.  Ã¢Â€Â¢	Schedule appropriate training where needed.  Ã¢Â€Â¢	Maintain/monitor Time and Leave in accordance with Agency policy and procedure.  Ã¢Â€Â¢	Address staff issues.  Ã¢Â€Â¢	Document staff for disciplinary.  Ã¢Â€Â¢	CWSS Level II retrieve cases directly from mandated and non-mandated sources when the State Central Registry is not working.</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</si>
  <si>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Note: Section 424-a of the New York Social Services Law requires an authorized agency to inquire whether a candidate for employment with child-caring responsibilities has been the subject of a child abuse and maltreatment report.</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</si>
  <si>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It is important that you have filed for and will take and pass the exam for the civil service title listed above in order to avoid being Ã¢Â€ÂœbumpedÃ¢Â€Â out of your position when the Eligible List for this title is established. Anyone who is selected for this position must show proof that they have filed for this examination. The filing period was from 2/5/2020 to 2/25/2020. Permanent Child Welfare Specialists Supervisors are encouraged to apply.</t>
  </si>
  <si>
    <t>OFF OF PAYROLL ADMINISTRATION</t>
  </si>
  <si>
    <t>Learning and Training Development Specialist</t>
  </si>
  <si>
    <t>Citywide Systems 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</si>
  <si>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an individual to assist in carrying out these functions.  Under supervision working with the FISA-OPA Learning and Training Development Specialists, Deputy Training Director and Training Director, responsibilities of the position will include:  Ã¢Â€Â¢ Preparing and conducting both classroom and online training in the following CityÃ¢Â€Â™s applications: Financial Management System (FMS), Payroll Information Administration (Pi), Payroll Management System (PMS), CityTime Time and Attendance, City Human Resource Management System (CHRMS), Pension Payroll Management System (PPMS), WorkerÃ¢Â€Â™s Compensation System (WCS), NYCAPS and other FISA-OPA supported application systems for users from other governmental agencies; Ã¢Â€Â¢ Developing and conducting internal training sessions in Microsoft Office Suite for soft-skills courses, proprietary system courses and other FISA-OPA contracted applications to meet the needs of all levels of agency staff; Ã¢Â€Â¢ Developing and designing courses incorporating Adult Learning theory and Instructional Design methodology; Ã¢Â€Â¢ Developing, deploying, updating and maintaining FISA-OPA supported applications with eLearning (Computer/Web-Based Training) files using Adobe Captivate and Adobe Creative Suite; Ã¢Â€Â¢ Maintaining the most up-to-date files on web server once eLearning files have been updated; Ã¢Â€Â¢ Conducting needs assessment and developing program objectives based on information gathered; Ã¢Â€Â¢ Designing, developing, maintaining and/or revising systems, procedures manual, and training materials, and other appropriate educational curriculum for FISA-OPA supported applications, as requested; Ã¢Â€Â¢ Maintaining FMS and other FISA-OPA supported application training databases, ensuring the on-time delivery of training courses, including the development and maintenance of written procedures for database administration and courseware enhancement, including setting up, maintaining, and testing FISA-OPA supported applications training database; Ã¢Â€Â¢ Maintaining training databases and attendance records, generating weekly, bi-weekly, and monthly statistical reports. Ã¢Â€Â¢ Assisting other trainers to learn training programs s/he will conduct/develop; Ã¢Â€Â¢ Working with contracted vendor to ensure quality of product, and are delivered in accordance to schedule and contract; Ã¢Â€Â¢ Notifying and confirming with Agency Training Coordinators, the employees who are scheduled to attend training prior to classes; Ã¢Â€Â¢ Assisting with verifying system availability of training environments and servers; Ã¢Â€Â¢ Designing, developing and maintaining training related materials, such as job aids, procedures, policy documents, user guides and project plans; Ã¢Â€Â¢ Maintaining and supporting internal training registration and administration process; Ã¢Â€Â¢ Interacting with all levels of staff, including subject matter experts, internal and external agency personnel; Ã¢Â€Â¢ Completing special assignments and assist in routine administrative tasks, as needed; Ã¢Â€Â¢ Assisting users in the FISA-OPA Call and User Support Centers and Help Desk with analyzing issues and providing solutions, and Training Director on miscellaneous administrative reports and or projects, as requested; Ã¢Â€Â¢ Assisting the Director of Training &amp; Education in the planning, coordination and implementation of all phases of training registration and administrative activities for the user community and; Ã¢Â€Â¢ Greeting contracted vendor and signing-in participants on the date of training, generating and emailing certificates of completion for each participant, notifying Agency Training Coordinators of no-show training participants.</t>
  </si>
  <si>
    <t>Ã¢Â€Â¢	Exceptional oral, written, and interpersonal communication skills Ã¢Â€Â¢	Detail oriented, with excellent organizational and presentation/facilitation skills Ã¢Â€Â¢	Experience delivering instruction in both classroom and online learning environments Ã¢Â€Â¢	Knowledge of the cityÃ¢Â€Â™s Personnel systems a plus (PMS, Pi, CHRMS, CityTime, NYCAPS) Ã¢Â€Â¢	Creative, independent thinker who works well in a collaborative environment Ã¢Â€Â¢	Extensive experience with creating and editing procedural documents and training materials Ã¢Â€Â¢	Intermediate to advanced proficiency with Microsoft Office Suite (Excel, Outlook, PowerPoint, Word), eLearning and multimedia development software (e.g. Adobe Captivate, Adobe Creative Suite, Camtasia Studio), and virtual presentation tools (e.g. WebEx) Ã¢Â€Â¢	Intermediate to advanced knowledge of the City of New YorkÃ¢Â€Â™s payroll, personnel and timekeeping functions Ã¢Â€Â¢	Experience supporting and training Help Desk/Customer Service Centers by diagnosing system/user issues, and providing solutions Ã¢Â€Â¢	Ability to manage multiple projects in a timely manner Ã¢Â€Â¢	Only permanent employees in the Principal Administrative Associate title (or comparable title) and those who are reachable on the civil service list are eligible to apply</t>
  </si>
  <si>
    <t>#O-019</t>
  </si>
  <si>
    <t>Current NYC employees may apply to Job ID: 571291 via Employee Self Service (ESS): www.nyc.gov/ess. External applicants may visit the NYC Jobs website: www.nyc.gov/jobs and apply to Job ID: 571291. While all complete applications will be given consideration, only candidates selected for an interview will be contacted.</t>
  </si>
  <si>
    <t>35 Hours/Day Shift</t>
  </si>
  <si>
    <t>Assistant Project Manager - Division of Homeownership Opportunities and Preservation</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</si>
  <si>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to create or preserve 300,000 units of affordable housing by 2026. This is achieved in close collaboration with HPD colleagues, other City and state agencies, and the New York City Housing Development Corporation (HDC). The Division of Homeownership Opportunities and Preservation administers and develops innovative programs related to community stabilization, revitalization, and economic opportunity. Programs within the Division include: Ã¢Â€Â¢ HomeFix/Project Help, provide access to affordable low- or no-interest and potentially forgivable loans for home repairs to eligible owners of one- to four-family homes in New York City in partnership with nonprofit organizations Ã¢Â€Â¢ Small Homes Rehab NYCHA, which works with the New York City Housing Authority and nonprofit developers to create affordable homeownership opportunities for low-income New Yorkers. Ã¢Â€Â¢ Community Restoration Fund, a program that facilitates the acquisition of distressed community assets from mortgage lenders and repositions these assets to preserve affordable homeownership and rental opportunities. Ã¢Â€Â¢ The Affordable Neighborhood Cooperative Program (ANCP), which selects qualified developers to rehabilitate distressed city-owned occupied multi-family properties, managed by the Tenant Interim Lease Program, in order to create affordable cooperatives for low and moderate-income households. Ã¢Â€Â¢ and a small program incubation team focused on special initiatives including Community Land Trusts, designed to ensure community stewardship of land and long-term housing affordability, and Zombie Homes 2.0, an initiative aimed at addressing vacant, deteriorated small homes in neighborhodds hardest hit by the foreclosure crisis.  Your Impact: The Division of Homeownership Opportunities and Preservation (HOP) seeks an Assistant Project Manager for the Small Homes Stabilization team. This position reports to the Director and Deputy Directors of Small Homes Stabilization within HPDÃ¢Â€Â™s HOP Division. Working alongside the HOP Project Managers, the Assistant Project Manager will have responsibility for various aspects of project management, including monitoring the closing and completion of a portfolio of projects in the HomeFix and home repair loan programs. Roles will include overseeing construction target goals by liaising with internal and external stakeholders, reviewing and analyzing loan packages, ensuring the timely and quality completion of transactions, and assisting with special projects in the Division. There will be significant contact with community partners, developers, homeowners, and affordable housing lenders and an opportunity to work on multiple projects and assist in the preservation of affordable homeownership. The Assistant Project Manager will assist program leadership in ensuring projects are closed and completed according to the established business and legal terms of their assigned deals. With minimal supervision, the Assistant Project Manager is expected to prepare and maintain written correspondence, documents, reports, and files regarding all assigned projects.  Your Responsibilities: Primary responsibilities will include, but are not limited to: Ã¢Â€Â¢ Assist the HOP Project Managers and Directors with the development and implementation of plans, strategies and tools for effective program management; Ã¢Â€Â¢ Act as a liaison with developers, financial institutions, not for profit partners and governmental agencies to promote and preserve affordable housing, including to move existing and new Small Homes Stabilization development projects forward; Ã¢Â€Â¢ Assist in project management with program staff, including facilitating approvals necessary for project completion Ã¢Â€Â¢ Track progress on an annual pipeline of preservation projects; Ã¢Â€Â¢ Establish appropriate goals and targets for the Small Homes Stabilization programs and work with staff to achieve them; Ã¢Â€Â¢ Assist with many aspects of project management related to monitoring the construction and completion of a portfolio of HomeFix projects. Ã¢Â€Â¢ Tracking, monitoring and troubleshooting projects through construction and completion; Ã¢Â€Â¢ Ensuring construction and completion milestones are met; Ã¢Â€Â¢ Reviewing legal documents for accuracy in regards to program policy and negotiated deal terms; Ã¢Â€Â¢ Reviewing established construction budget with private institutional lender as needed; Ã¢Â€Â¢ Scheduling and attending resident/homeowner and community meetings to represent the agency, explain the programs, and specific project details; Ã¢Â€Â¢ Counseling designated developers and partners in program policies, regulations, and assisting to resolve issues related to their projects. Ã¢Â€Â¢ Other project related duties as required</t>
  </si>
  <si>
    <t>Ã¢Â€Â¢ Interest in community development, urban planning, affordable housing and real estate finance. Ã¢Â€Â¢ Knowledge of housing development/lending as well as HPD development programs. Ã¢Â€Â¢ Capacity to simultaneously work on multiple tasks and set priorities for a challenging workload. Ã¢Â€Â¢ Strong analytical skills, attention to detail and demonstrated ability to meet deadlines. Ã¢Â€Â¢ Strong interpersonal/communication skills and ability to work effectively with others to obtain results promptly. Ã¢Â€Â¢ Excellent writing and editing skills. Ã¢Â€Â¢ Familiarity with technical databases, strongly preferred. Ã¢Â€Â¢ Experience with financial analysis and underwriting strongly preferred. Ã¢Â€Â¢ Strong facility with Excel and Word required.</t>
  </si>
  <si>
    <t>Apply</t>
  </si>
  <si>
    <t>Instructor, Division of Environmental Health, Bureau of Environmental Administration (Health Academy)</t>
  </si>
  <si>
    <t>ASSOCIATE PUBLIC HEALTH SANITA</t>
  </si>
  <si>
    <t>600 W 168Th St., N.Y.</t>
  </si>
  <si>
    <t>Health Academy</t>
  </si>
  <si>
    <t>**OPEN TO PERMANENT ASSOCIATE PUBLIC HEALTH SANITARIANS ONLY.  PLEASE CLEARLY STATE YOUR CIVIL SERVICE TITLE STATUS ON YOUR COVER LETTER.  ALL OTHER CANDIDATES WILL NOT BE CONSIDERED.  The mission of the Division of the Environmental Health (EH) is to protect and reduce incidence of illness and injury caused by health hazards and promotes the health of all New Yorkers through the services provided by the eight Bureaus that comprise the Division: Division Management, Child Care, Food Safety Community Sanitation, Environmental Disease and Injury Prevention, Environmental Sciences and Engineering, Veterinary and Pest Control Services, Regulatory and External Affairs and Environmental Surveillance and Policy. The Health Academy provides training and certification courses in areas mandated by the Health Code. The goal is to provide the most up-to-date information in each area, using state of the art equipment, the latest presentation techniques and languages required by the majority of registrants.  Duties will include but not limited to the following:  Ã¢Â€Â¢	Conduct presentations on Food Protection and Safety, Animal Care and Handling Techniques, and Mobile Vending Operations both in-house and off site in Spanish and English.  Ã¢Â€Â¢	Develop new training material and revise existing course material in Food Protection and Safety, Animal Care and Handling Techniques, and Mobile Vending Operations.  Ã¢Â€Â¢	Train and educate Department of Health field personnel in Food Protection and Safety, Infection Control and Worker Safety.  Ã¢Â€Â¢	Respond to oral and written enquiries from the Public and other City Agencies regarding the Health AcademyÃ¢Â€Â™s policies and procedures.  Ã¢Â€Â¢	Proctor and grade the final examination for the various courses taught, produce reports for the permanent database and food protection certificates for successful examinees.</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</si>
  <si>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t>
  </si>
  <si>
    <t>--Technical Knowledge of Food Protection and Safety  --Superior knowledge of the New York City Health Code, New York State Sanitary Code and the Federal Food Code  --At least two years' experience inspecting food service establishments. Strong verbal and Interpersonal skills  --Excellent presentation skills  --Knowledge of Microsoft office professional version     --Work, Access, Excel and Power Point  --Fluency in both Spanish and English.</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</si>
  <si>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</si>
  <si>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255500.    We appreciate the interest and thank all applicants who apply, but only those candidates under consideration will be contacted.</t>
  </si>
  <si>
    <t>AUDIT &amp; QUALITY ASSURANCE DATABASE ASSOCIATE</t>
  </si>
  <si>
    <t>Constituent Services &amp; Community Programs Communications &amp; Intergovernmental Affairs Technology, Data &amp; Innovation Social Services</t>
  </si>
  <si>
    <t>Off Of Qual Asse-Fisc Int NM</t>
  </si>
  <si>
    <t>The Office of Audit and Quality Assurance (OAQA) oversees quality, efficiency, and financial integrity for select HRA programs (primarily the Family Independence Administration and the Medicaid Program) and applying a systemic, disciplined approach to reviews and audits, along with programmatic partners.  OAQA is recruiting for one (1) Computer Associate (SW) II to function as a Database Associate in their Executive Office who will:     Ã¢Â€Â¢	Maintain databases, edit data tables updated by users to maintain data integrity and accuracy, modify tables as needed, create/modify forms, queries and reports in MS Access and create new databases as needed.  Ã¢Â€Â¢	Download case level data, prepare data for reporting, import files to Microsoft (MS) Access from Excel or txt files and update monthly database tables for the OAQA office and users.    Ã¢Â€Â¢	Generate monthly and quarterly reports using various databases   Ã¢Â€Â¢	Liaise with ITS when changes to OAQA data files are required, create requests in Propel for new needs or enhancements to existing applications, act as WMS access approver, POS liaison and enroller and is the OAQA liaison for all requests/issues related to ORDERS, SOLQ, Worker Connect, SAVE, TALX, ITEMS, Web Coins, E-docs, HSEN,  SharePoint, and the Virtual File Cabinet (VFC).  Ã¢Â€Â¢	Attend meetings with OAQA leadership on upcoming changes /new initiatives and to explore technical enhancements to existing processes.  Ã¢Â€Â¢	Participate in meetings and training seminars.  Ã¢Â€Â¢	Prepare presentations in PowerPoint to guide OAQA staff in the use of various systems.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</si>
  <si>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</si>
  <si>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ASSOCIATE (SOFTWARE) CIVIL SERVICE TITLE OR BE PERMANENT IN A COMPARABLE TITLE ELIGIBLE FOR 6.1.9 TITLE CHANGE.  Click Apply Now Button</t>
  </si>
  <si>
    <t>Monday to Friday 9 AM - 5 PM</t>
  </si>
  <si>
    <t>Chief Operating Officer / First Deputy Commissioner</t>
  </si>
  <si>
    <t>EXECUTIVE DEPUTY COMMISSIONER</t>
  </si>
  <si>
    <t>M8</t>
  </si>
  <si>
    <t>Administration &amp; Human Resources Constituent Services &amp; Community Programs Engineering, Architecture, &amp; Planning Policy, Research &amp; Analysis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</si>
  <si>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DEPÃ¢Â€Â™s operations and its $31B Ten-Year Capital Construction Plan.  DEP is seeking a dynamic, visionary executive with experience in the water and wastewater sector to serve as Chief Operating Officer and/or First Deputy Commissioner (COO/FDC). The COO/FDC will be responsible for the daily operational performance of the water utility function of DEP, including overseeing the key operating bureaus as well as capital construction.  Depending on the candidate, and through discussion with the Commissioner, the role may be expanded to include oversight of key administrative functions and thus be designated First Deputy Commissioner.    Over the next two years, the COO/FDC will be expected to partner on a daily basis with the leaders of the operating bureaus to solve operating challenges, deliver capital and other major projects, and ensure that the Agency meets all of its customer service and regulatory requirements.  In addition, the COO/FDC will be expected to implement a thoughtful, metrics-driven management approach that can feed into, and then implement, the findings of the AgencyÃ¢Â€Â™s strategic planning effort which is now underway.  The COO/FDC will be the CommissionerÃ¢Â€Â™s closest advisor and will be a key partner in interagency projects and in interactions with the MayorÃ¢Â€Â™s Office, other levels of government, and elected officials.   THE POSITION:    The COO/FDC reports directly to the DEP Commissioner, the senior executive of the Agency.  The COO/FDC is primarily responsible for managing the AgencyÃ¢Â€Â™s day-to-day water and wastewater utility functions in an efficient, safe, and compliant manner.  The COOÃ¢Â€Â™s area of responsibility spans approximately 4,800 employees and an annual operating budget of $1.4 billion.   The COO/FDC provides leadership, direction and oversight to eight of DEP's divisions, each of which is led by a Deputy Commissioner or Assistant Commissioner:  Ã¢Â€Â¢	Bureau of Water Supply  Ã¢Â€Â¢	Bureau of Water &amp; Sewer Operations  Ã¢Â€Â¢	Bureau of Wastewater Treatment  Ã¢Â€Â¢	Bureau of Engineering Design &amp; Construction  Ã¢Â€Â¢	Bureau of Police &amp; Security  Ã¢Â€Â¢	Bureau of Environmental Planning &amp; Analysis  Ã¢Â€Â¢	Office of Environmental Health &amp; Safety  DEP's website https://www.nyc.gov/site/dep/index.page provides detailed information on each of these divisions.    The COO/FDC works closely with the DEP Commissioner, the Chief of Staff, the Chief Financial Officer, and the General Counsel to ensure policy and operational alignment and deliver cross-agency initiatives.  The COO/FDC also provides briefings to staff at the MayorÃ¢Â€Â™s Office and the City Council.       The COO/FDC is responsible for the following duties and functions: Ã¢Â€Â¢	Monitoring and evaluating DEPÃ¢Â€Â™s operational performance, and recommending and implementing corrective measures across DEPÃ¢Â€Â™s operational divisions to ensure efficient and responsive service to New Yorkers; Ã¢Â€Â¢	Leading change management efforts and fostering a culture of innovation, using data-driven decision-making to drive performance improvements; Ã¢Â€Â¢	Advising the DEP Commissioner on all matters related to the operational management of the utility, including serving as incident commander during extreme conditions and emergency events; Ã¢Â€Â¢	Participating in the development of executive level strategic planning and ensures overall implementation of the plan;  Ã¢Â€Â¢	Participating in, alongside the Chief Financial Officer, the development of DEPÃ¢Â€Â™s expense budget and capital plan to ensure efficient and effective operations, protection of Agency assets, and delivery of Agency objectives; Ã¢Â€Â¢	Developing strong working relationships with community representatives, elected officials, leadership at regulatory organizations, staff at other City agencies, and with leaders of labor unions; and Ã¢Â€Â¢	Representing DEP in community town halls and in meetings with representatives of industry groups and advocacy organizations.   Given the large number of DEP operating facilities, the COO/FDC is expected to frequently travel between sites to provide real-time feedback on operations to confer with managers and employees.  Off-hour site visits are occasionally necessary.  The COO/FDC will also represent the Agency at meetings with community officials and the public, some of which occur during evenings and weekends.</t>
  </si>
  <si>
    <t>A Bachelor's degree from an accredited four-year college with major course work in engineering, business administration, public administration, public policy, or a closely related field, or its equivalent, is required; a Master's degree is highly desirable.   At least 10 years of experience in a senior leadership role in the water and/or wastewater industry, or a combination of 10 yearsÃ¢Â€Â™ experience in other public-serving infrastructure or process-management operations, with a proven track record of successful change management initiatives, strategic planning, performance measurement, and continuous quality improvement.  The selected candidate will be subject to a background check and vetting by the MayorÃ¢Â€Â™s Office of Appointments.</t>
  </si>
  <si>
    <t>The ideal candidate has a track record of demonstrated leadership, proven accomplishments, and superior performance in a public agency, public or private utility, or a closely related organization with an emphasis on water and/or wastewater management, including operations, maintenance, and capital projects delivery.     The ideal candidate will possess:   Ã¢Â€Â¢	Understanding of the core operational functions of the water and wastewater utility, including dam safety, water and wastewater conveyance, laboratory operations, permit compliance, water and wastewater treatment, asset management, environmental planning, employee safety, and capital construction; Ã¢Â€Â¢	Experience supervising both office and field staff, including demonstrated ability to work collaboratively with labor in union environment, a commitment to staff development, and strong interpersonal skills;  Ã¢Â€Â¢	Experience leading a diversely staffed organization, consistent with executive direction and agency principles and values; Ã¢Â€Â¢	Familiarity with the applicable laws, regulations, legal mandates, guidelines, and standards affecting public agencies, particularly relating to water and wastewater;  Ã¢Â€Â¢	Experience navigating the social, political, and environmental issues influencing and affecting the organizational climate, including employees and the surrounding community; Ã¢Â€Â¢	Tools to balance conflicting objectives and policies; diplomatically identify, negotiate, and administer effective resolutions; and Ã¢Â€Â¢	Strong written and oral communication skills.   Finally, the selected candidate will be a confident leader and manager with strong interpersonal and staff relationships skills. Candidate must also be flexible to adapt to the changing workforce environment and engage staff in developing skills and attributes for future leadership roles.</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</si>
  <si>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</si>
  <si>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Program Evaluator</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</si>
  <si>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9,500 diverse professionals and knowledge experts. Reporting to the Assistant Commissioner of Program Evaluation in the Management, Analysis, and Planning Division, a successful candidate will conduct comprehensive research and analytical work to meet the Department's program evaluation needs. Core responsibilities include providing the application of both qualitative and quantitative research methods to evaluate Departmental programs, initiatives, and processes in key mission areas such programs for people in custody, minimum standard compliance, uniformed staffing initiatives, and other initiatives impacting the operation of jails and people in custody. The successful candidate will collaborate with internal Department stakeholders including the Program Division, Operations, Custody Management and Classification, Security, Technology as well as other subject areas to provide program evaluation and tracking services. The successful candidate will: Ã¢Â€Â¢	Collaborate with DOC stakeholders to identify and incorporate data, create metrics and track,    evaluate and validate programs and initiatives and associated outcomes using qualitative and    quantitative methods Ã¢Â€Â¢	Work in partnership with Management, Analysis, and Planning Division and Program    Evaluation team members to formulate and execute program evaluations by drafting evaluation    plans and logic models, designing protocols and instruments and collecting data as needed    through surveys, focus groups, interviews Ã¢Â€Â¢	Leverage observational data and quantitative methods/statistical models as needed Ã¢Â€Â¢	Prepare reports, white papers, briefs, and presentations that efficiently communicate    research findings and recommendations Ã¢Â€Â¢	Demonstrate a strong command and expertise in working with highly sensitive and    confidential data (i.e. human subject data) and be familiar with IRB process and compliance Ã¢Â€Â¢	Utilize relevant statistical software such as Excel, R, STATA/SPSS etc. to conduct    quantitative research with program data and will be expected to create data visualizations    using Tableau for various projects as needed Ã¢Â€Â¢	Assist the Program Evaluation Assistant Commissioner and other city research scientists    with intra-departmental tasks such as participating in the agency research committee, providing    literature reviews and editing draft findings and assisting to foster, maintain, participate in, and    track various research partnerships between the Department and external research entities.</t>
  </si>
  <si>
    <t>Ã¢Â€Â¢	High level understanding or experience in applicable qualitative and quantitative fields such    as Program Evaluation, Organizational Management, Public Administration, Public Policy, Public    Health, Social Sciences, etc. Ã¢Â€Â¢	Proven track record in technical and research-based writing (qualitative emphasis and    quantitative skillsets). Ã¢Â€Â¢	Knowledge of current best practices in the field of strategic planning and program evaluation. Ã¢Â€Â¢	The ability to effectively communicate to technical and non-technical audiences. Ã¢Â€Â¢	Strong command of data visualization, statistical methods, and relevant    state-of-the-art/emerging software. Ã¢Â€Â¢	A team-oriented approach to problem-solving and task management. Ã¢Â€Â¢	Familiarity and understanding of correctional best practices and programs. Ã¢Â€Â¢	Strong desire to continue developing skillsets and knowledge of relevant data management    and visualization software.</t>
  </si>
  <si>
    <t>For City employees: Go to Employee Self-Service (ESS) - www.nyc.gov/ess and search for Job ID# 533757 For all other applicants: Go to https://a127-jobs.nyc.gov and search for Job ID# 533757 Submission of a resume is not a guarantee that you will receive an interview.</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</si>
  <si>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a Labor Relations Attorney to represent the agency and assist in the administration of collective bargaining agreements and labor contracts covering approximately 12,000 employees in over one hundred civil service titles. Under direction of the Executive Director of Labor Relations and with the latitude to exercise independent judgment, the incumbent will;  Ã¢Â€Â¢	Provide advice to agency uniformed and non-uniformed managers; interpret labor contracts, rules and regulations and attend meetings; Ã¢Â€Â¢	Serve as liaison between the department and various labor unions. Conduct Step II conferences on grievances and disciplinary matters of non-uniformed employees and write determinations; Ã¢Â€Â¢	Evaluate disciplinary matters for legal sufficiency. Draft charges and represent the agency at third-step grievance hearings and trials at the Office of Administrative Trials and Hearings; Ã¢Â€Â¢	Investigate and research labor related matters, grievances and related issues; Ã¢Â€Â¢	Respond to union grievances including health and safety matters; Ã¢Â€Â¢	Handle workplace violence issues and meetings; Ã¢Â€Â¢	Act as liaison with the NYC Office of Labor Relations regarding collective bargaining and labor relations matters and handle accretion petitions, arbitrations and hearings at the Office of Collective Bargaining; Ã¢Â€Â¢	Consult with the General Counsel, where appropriate concerning the legal framework of negotiation strategies; Ã¢Â€Â¢	Collaborate with the Corporation Counsel and the Department's General Counsel on litigation matters with union-related implications Ã¢Â€Â¢	Represent the unit in orientation and training sessions of agency staff; Ã¢Â€Â¢	Perform other related duties as required.</t>
  </si>
  <si>
    <t>For City employees: Go to Employee Self-Service (ESS) -  www.nyc.gov/ess and search for Job ID# 573294 For all other applicants: Go to www.nyc.gov/careers and search for Job ID # 573294 Submission of a resume is not a guarantee that you will receive an interview. Only candidates under consider will be contacted.</t>
  </si>
  <si>
    <t>New York City residency is not required for required for this position.</t>
  </si>
  <si>
    <t>Water Ecologist, Bureau of Environmental Sciences and Engineering</t>
  </si>
  <si>
    <t>SCIENTIST (WATER ECOLOGY)</t>
  </si>
  <si>
    <t>The Office of Public Health Engineering (PHE), through research, technical support, surveillance, and enforcement ensures that the drinking water supply, recreational water facilities and sanitary sewage conditions are in full compliance with Federal, State and City Health Code requirements to protect the health and safety of all New York City residents   DUTIES WILL INCLUDE BUT NOT BE LIMITED TO:   Conduct investigations of recreational water facilities, bathing establishments, and drinking water system as directed by the section chief.  Perform water quality surveillance sampling of drinking and recreational water and review of results data for compliance with City, State, and Federal regulations  Review safety plans, operational records, and water quality for recreational water facilities, bathing establishments, and drinking water system to evaluate for public health risks and ensure compliance.  Prepare reports on the findings of field investigations related to drinking and recreation water, educate operators by providing recommendations for correction actions, and take enforcement action by issuing summons for non-compliance with NYC Health Code and NYS Sanitary Code when necessary.  Participate in the development of standard operating procedures, guidance documents, and reports on research findings and investigations related to drinking and recreational water.  Assist in the management and coordination of investigation, surveillance, and inspection activities of recreational water facilities, bathing establishments, and the drinking water system.  Review and approve investigation and inspection reports to adhere with internal QA/QC requirements and evaluate inspection metrics.  Assist in the investigation of injury and submersion incidents occurring at permitted bathing establishments and recreational water facilities.</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</si>
  <si>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</si>
  <si>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The Office prefers candidates with a background in: Environmental Science or Chemistry; Environmental, Civil, or Chemical Engineering; Aquatic Ecology, Biology or Biogeochemistry; Limnology; Lake Management; or Watershed or Water Resources Science. Experience in regulatory enforcement, database management, engineering plan and specification review, and drinking and/or wastewater facility plan design.</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</si>
  <si>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</si>
  <si>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566170.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</si>
  <si>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Mailroom Assistant</t>
  </si>
  <si>
    <t>Facility Ops &amp; Supp. Services</t>
  </si>
  <si>
    <t>The NYC Financial Information Services Agency - Office of Payroll Administration (FISA-OPA) is seeking to hire a Mailroom Assistant.  The Mailroom Assistant will be responsible to:  Ã¢Â€Â¢ Work in the agency mailroom, sort mail by hand, log incoming mail into an internal system as required; Ã¢Â€Â¢ Deliver packages from one department or individual to another within the office or deliver to the USPS and or agencies within the city; Ã¢Â€Â¢ Maintain shipping and mail supplies, such as envelopes, tape, stamps and PPMS postal supplies and keep an inventory of these supplies; Ã¢Â€Â¢ Handle outgoing packages, packing items; ensure proper labeling and arrange pickup from the post office, UPS, FedEx, or other carriers; Ã¢Â€Â¢ Process Certified, Priority Express and other correspondence requiring postage via the Pitney Bowes ConnectPro 3000 mail machine and deliver to the post office. Ã¢Â€Â¢ Process Pension systems, Worker's Compensation, Board of Elections, Office of Labor Relations and or FMS vendor's checks via USPS PostalOne system and folder sealer equipment; Ã¢Â€Â¢ Provide photocopy services to FISA-OPA personnel; Ã¢Â€Â¢ Issue supplies to the agencyÃ¢Â€Â™s photocopying equipment and promptly place service call for any malfunctioning photocopy equipment and inform the unit's supervisor; Ã¢Â€Â¢ Act as backup to the agency Fleet Coordinator as needed. Typical tasks will include the daily scheduling of vehicles to staff, driving staff to meetings and/or backup facilities and delivering printed material to support agencies and the post office.  Candidate must possess a valid and clean NYS driverÃ¢Â€Â™s license.</t>
  </si>
  <si>
    <t>It is important for the candidate to demonstrate strong communication, organizational, and customer service skills. Time management skills and the ability to work independently are essential for this position.  Only permanent employees in the Clerical Associate title (or comparable title) and those who are reachable on the civil service list are eligible to apply.</t>
  </si>
  <si>
    <t>Current NYC employees may apply to Job ID: 558277 via Employee Self Service (ESS): www.nyc.gov/ess. External applicants may visit the NYC Jobs website: www.nyc.gov/jobs and apply to Job ID: 558277. While all complete applications will be given consideration, only candidates selected for an interview will be contacted</t>
  </si>
  <si>
    <t>35 hours weekly/Day</t>
  </si>
  <si>
    <t>5 Manhattan West, NY, NY  10001</t>
  </si>
  <si>
    <t>FAP/JJI Clerk</t>
  </si>
  <si>
    <t>345 Adams St., Brooklyn</t>
  </si>
  <si>
    <t>Family assessment Program-YFJ</t>
  </si>
  <si>
    <t>ONLY PERMANENT EMPLOYEES IN THE PRINCIPAL ADMINISTRATIVE ASSOCIATE TITLE OR THOSE THAT ARE REACHABLE ON THE CIVIL SERVICE LIST EXAM#1128 ARE ELIGIBLE TO 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Family Assessment Program (FAP) conducts screening and assessment of families requesting Person in Need of Supervision (PINS) related services in Family Court. The overarching goal of this program is to engage families in appropriate services to preserve the family unit and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Program ClerkÃ¢Â€Â™s duties include:  Ã¢Â€Â¢ Responds to requests for information from the public by receiving and directing families to various departments in the FAP office, to JJI, and to DCP.  Ã¢Â€Â¢ Retrieving and processing all pertinent documents from the clients, including the FAP Intake Forms and Screening Tool, and following up to obtain additional information from the families if necessary.  Ã¢Â€Â¢ Reviewing all documents received from families and performing all necessary clearances, including checking certain databases including ACRS, WMS and the FAP Management Tool (FMT - FAPÃ¢Â€Â™s database).  Ã¢Â€Â¢ Photocopying clientsÃ¢Â€Â™ identification, Domestic Incident Reports, Missing PersonÃ¢Â€Â™s reports, custody papers, and other pertinent documents for case files/court access.  Ã¢Â€Â¢ Creating case records when appropriate and forwarding all necessary documents to the Intake staff.  Ã¢Â€Â¢ Answering telephone calls, taking messages, and directing callers/clients to appropriate parties and providing requested material when needed.  Ã¢Â€Â¢ Entering data for all cases in the centralized data base for statistical purposes and analyzing that data when necessary.  Ã¢Â€Â¢ Ensuring that all FAP staff complete data entries and tracking forms for all cases so that data is accurate when preparing reports.  Ã¢Â€Â¢ Preparing reports for FAP based on information obtained from the FMT and other data sources.  Ã¢Â€Â¢ Entering data for all closed files in the Warehouse Inventory Tracking System (WITS).  Ã¢Â€Â¢ Maintaining all closed files and retrieving requested case records, documents and other case information from the closed files as needed.  Ã¢Â€Â¢ Providing direct supervision and necessary training for all Summer Youth and WEP employees.  Ã¢Â€Â¢ Working directly with the FAP Borough Director on any other special projects.</t>
  </si>
  <si>
    <t>Quality Assurance Analyst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</si>
  <si>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Job Description:    Your Team: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As the Quality Assurance (QA) Analyst for the Division of HPD Tech, you will report to the HPD TECH Product Executive for DTR Products. This QA position is solicited to work on applications development, support and maintenance of technology solutions that will assist in successful administration and future record keeping for EHV program under the DTR subsidy programs.  Through close collaboration with business analysis and technical staff, the QA Analyst will ensure the quality of IT applications.    Your Role:   Your role will be to prepare, present, and implement test plans/cases covering both manual and automated testing in accordance with the application business requirements for new and legacy IT applications.  The QA analyst will collaborate with Vendor QA teams for outsourced application development, to review and approve their Test plans/cases and automation scripts and outputs. The QA Analyst will ensure compliance by following testing best practices and standards, be accountable for providing scope of work estimates, and provide QA status to the project team.  Key Responsibilities include but are not limited to:  The successful candidate will demonstrate effective communication and interpersonal skills. Expert knowledge of automated test tools, as well as, working knowledge of a data base query language, Microsoft Word, Excel, Visio, Outlook and SharePoint is required.     Required Skills:  Ã¢Â€Â¢	Proven experience with QA testing of large scale, multi-tiered, integrated systems.  Ã¢Â€Â¢	Experience with performance test script set up and execution (Load Runner experience preferred).   Ã¢Â€Â¢	Experience writing and execution manual test cases. Ã¢Â€Â¢	Plan test schedules or strategies in accordance with project scope or delivery dates. Ã¢Â€Â¢	Track and monitor bug resolution efforts. Ã¢Â€Â¢	Experience with automated testing (UFT/QTP experience preferred).   Ã¢Â€Â¢	Experience with testing Mobile Applications.  Ã¢Â€Â¢	Experience with database and white box testing.  Ã¢Â€Â¢	Experience with web based/mobile application testing. Ã¢Â€Â¢	Experience with API testing Ã¢Â€Â¢	Experience with Angular based web application testing and test automation.   Ã¢Â€Â¢	Experience with Data Migration Testing, ETL, BI Tools and/or Data Warehouse testing. Ã¢Â€Â¢	Good understanding of Oracle and SQL Server databases and constructing / executing queries in those databases. Ã¢Â€Â¢	Ability to work independently and multi-task.  Ã¢Â€Â¢	Strong verbal and written communication skills.</t>
  </si>
  <si>
    <t>Ã¢Â€Â¢	Develop, present, and implement test plan covering both manual and automated testing in accordance with application business requirements. Ã¢Â€Â¢	Provide estimates for scope of work. Ã¢Â€Â¢	Facilitate Scrum Team in definition and creation of Epics, User Stories and acceptance criteria. Ã¢Â€Â¢	Actively participate in Agile Scrum ceremonies. Ã¢Â€Â¢	Ability to identify Testing Environment needs, triage issues and determine mitigations to drive up-time. Ã¢Â€Â¢	Develop test case scenarios from User Story acceptance criteria. Develop test cases based on test scenarios. Ã¢Â€Â¢	Perform data preparation activities to support testing. Ã¢Â€Â¢	Execute automatic/manual test cases and report test outcomes. Ã¢Â€Â¢	Work with the Scrum Team to analyze test issues/defects. Ã¢Â€Â¢	Weekend and after-hours production support may be required occasionally.  Ã¢Â€Â¢	Represent HPD/DTR QA team in various vendor meetings and act as a lead to review and approve vendor test plans/cases/scripts and outputs.</t>
  </si>
  <si>
    <t>***PLEASE NOTE*** This position is open to applicants who filed for the Open-Competitive Computer Specialist (Software) Exam, the Promotional Computer Specialist (Software) Exam, or those who are already permanent in the Computer Specialist (Software) title. Please indicate in your cover letter whether you have filed for any of these exams or are already permanent in the Computer Specialist (Software) title. Applicants who filed for these exams will be required to produce a copy of their Order Confirmation Receipt at time of interview for verification.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</si>
  <si>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Search for the Job ID # 554321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</si>
  <si>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Assistant Corporation Counsel, Legal Counsel</t>
  </si>
  <si>
    <t>Legal Counsel</t>
  </si>
  <si>
    <t>The NYC Law Department is now accepting applications from admitted attorneys with at least one year of legal experience for the position of Assistant Corporation Counsel in the Legal Counsel Division.  The Legal Counsel Division is a counseling unit that advises the Mayor, other elected officials, and City agencies on issues concerning virtually every area of municipal law. The Division provides the legal advice and crafts the legislative changes necessary to shape and implement policy initiatives. The Division is responsible for drafting State and local legislation proposed by the Mayor and City agencies, and for assisting in the drafting of administrative rules. On a daily basis, Division attorneys field questions from City Hall and City agencies on issues of overriding importance to the City as well as those regarding day-to-day administration. Division attorneys often represent the Law Department on interagency task forces considering policy initiatives and work closely with the Mayor's Offices of Intergovernmental Affairs to assist in the passage or defeat of legislation.</t>
  </si>
  <si>
    <t>Applicants must be a graduate of an ABA accredited law school with at least one year of legal experience.  Applicants must be admitted and in good standing in New York State.  Preference will be given to applicants with legislative drafting experience, and strong legal analysis and writing skills.</t>
  </si>
  <si>
    <t>Applicants with at least three years of legal experience after law school are preferred.</t>
  </si>
  <si>
    <t>Supervising Analyst   INTERFUND AGREEMENTS</t>
  </si>
  <si>
    <t>TASK FORCE:		MISCELLANEOUS AND INTERFUND AGREEMENTS REVENUES  UNIT: 		INTERFUND AGREEMENTS  JOB TITLE: 			One (1) Senior Analyst/ Supervising Analyst   CONTROL CODE: 	MRI-22-05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The Interfund Agreements (IFA) Unit is responsible for the management and oversight of an annual budget in excess of $700 million across ten City agencies.  The Unit monitors IFA agenciesÃ¢Â€Â™ spending and the recoupment of revenue generated through timesheet billings by city staff responsible for designing and / or managing capital project work.  Oversight responsibilities include the ongoing evaluation of IFA funding requests, ensuring that IFA spending is not excessive relative to a capital projectÃ¢Â€Â™s overall budget and expenses, the review and approval of personnel actions, and ensuring that agenciesÃ¢Â€Â™ employee rosters are properly maintained and are up-to-date.  JOB DESCRIPTION:  The candidate must be a self-starter with the ability to accomplish tasks with limited supervision.  Responsibilities include Interfund Agreement timesheet and roster functions, Personnel Action Request (PAR) processing and agency performance monitoring.  The individual must possess excellent interpersonal skills to successfully work independently and as a member of a team.  Capital budgeting experience is preferred.  Familiarity with databases, the development of ad hoc queries through MS Access and the SAP Crystal Designer reporting tool.  The duties of this position require specific skills and encompass the following activities:  Ã¢Â€Â¢	Assist in the management of Inter-Fund Agreements (IFA) revenues for a group of City agencies and/or IFA critical processing duties across all agencies, with nominal supervision.  Ã¢Â€Â¢	Coordinating CityTime and IFA processing enhancements with OPA, FISA and other agencies.  Ã¢Â€Â¢	Direct and/or initiate the processing of IFA input documents and also monitoring those documents using CityTime, FMS, NYCAPS, the IFA System and other automated systems.   Ã¢Â€Â¢	Monitoring and ongoing administration of agency capital budgets (forecast, plans and spending) to ensure IFA resources are utilized in accordance with established policies and priorities.  Ã¢Â€Â¢	Evaluating capital projects with embedded Interfund Agreement components for reasonableness of costs and effectiveness of assigned resources. Ã¢Â€Â¢	The ability to handle a heavy flow of data necessary for in-depth analyses and spending projections.   Ã¢Â€Â¢	Evaluate agenciesÃ¢Â€Â™ IFA funding requests and formulate recommendations for the UnitÃ¢Â€Â™s managers. Ã¢Â€Â¢	Responsible for maintaining and updating IFA Plans in the Financial Management System Ã¢Â€Â¢	Perform technical budget functions, including the review and approval of budget modifications, agency forecasts and OMB-approved plans. Develop Run ad-hoc queries, InfoAdvantage reports and SAP Crystal downloads as needed. Ã¢Â€Â¢	Provide analyses and guidance via reporting to the UnitÃ¢Â€Â™s managers and analysts.</t>
  </si>
  <si>
    <t>REQUIREMENTS:  Senior Analyst ($73,806+): Bachelor's degree and a minimum of three years of full-time experience in budgetary planning/management, financial analysis, public policy analysis or a related field; or an awarded Master's degree in Business, Public Policy Administration, Finance, Economics or a field related to the specific assignment.  Supervising Analyst ($83,399): Bachelor's degree and a minimum of four years of full-time experience in budgetary planning/management, financial analysis, public policy analysis or a related field; or an awarded Master's degree in Business, Public Policy Administration, Finance, Economics or a field related to the specific assignment.</t>
  </si>
  <si>
    <t>Senior Timekeeper</t>
  </si>
  <si>
    <t>Payroll and Timekeeping</t>
  </si>
  <si>
    <t>Perform timekeeping functions for assigned unit(s) including but not limited to; final approving various leave requests, time punch requests and various other Timekeeping transaction requiring second level approval. Validating Last Day Worked/Last Day Paid (LDWLDP) statements to facilitate registered leave processing, compensation for separated employees: resignation, termination and/retirement. Reviews submitted timesheets and leave requests to determine the need for supplemental checks (supp. check) and or leave without pay entries. Maintain confidentiality of personnel data, transaction, documentation, correspondence and related information. Perform miscellaneous tasks as assigned by the Director of Payroll &amp; Timekeeping Operations including but not limited to; responding to employee inquiries, coordinating with supervisor to provide information related to employee inquiries, timesheet resolution, requesting reports via PMS, CityTime and CHRMS, and working on special projects in assigned in all of the Payroll and the Timekeeping groups. Functions as the Timekeeping Analyst for Staten Island Ferries Ã¢Â€Â“ performs the following functions exclusively for the Staten Island Ferries group consisting of approximately XXX employees. Manual leave entries for Dedicated Sick Leave, 3.5 Grant and (3.4) Sick and (2.6) Annual leave Advances (advancing and recouping time).Reconciling timekeeping records, including the de-accrual of time for separated employees.Ã¢Â€Â¢Perform annual analysis to facilitate the payment of reduction days (specific only to Staten Island Ferries) and unpaid holidays. Ã¢Â€Â¢	Audit, validates, prepares and process All (for incoming and separating employees) DP 2001s. Review CityTime training material to assists in facilitating training via new employee orientation, conducting periodic reviews for employees, CityTime approvers, and Timekeeping team, in consultation with the CityTime Helpdesk Coordinator.</t>
  </si>
  <si>
    <t>Knowledge and experience using CityTime, PMS, RMDS, NYCAPS and Pi</t>
  </si>
  <si>
    <t>Note: This position is open to qualified persons with a disability who are eligible for the 55-a program.  Please indicate in your resume or cover letter that you would like to be considered for the position under the 55-a program.</t>
  </si>
  <si>
    <t>IN ORDER TO BE CONSIDERED FOR THIS POSITION CANDIDATES MUST BE CITY EMPLOYEES SERVING PERMANENTLY IN THE TITLE OF ADMINISTRATIVE MANAGER OR ELIGIBLE UNDER THE 55 a PROGRAM.  All resumes are to be submitted electronically.  Current City Employees serving PERMANENTLY in the title of ADMINISTRATIVE MANAGER:  Please log into Employee Self Service (ESS) at https://hrb.nycaps.nycnet, follow the Careers link and search for Job ID number 506854.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</si>
  <si>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Inspecter</t>
  </si>
  <si>
    <t>Healthy Homes Progam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</si>
  <si>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Business Title: Senior Inspector **  ONLY PERMANENT EMPLOYEES IN THE TITLE AND THOSE THAT ARE REACHABLE ON THE PROMOTIONAL ASSOCIATE PUBLIC HEALTH SANITARIANS CIVIL SERVICE LIST ARE ELIGIBLE TO APPLY.   The mission of the Bureau of Environmental Disease and Injury Prevention is to prevent environmental disease and injury in homes, communities, and the workplace, and to protect health by promoting healthy environments and health equity.Ã‚Â  The Bureau is comprised of five Programs - Healthy Homes, Office of Environmental Investigations, Environmental Exposure Assessment and Education, Poison Control Center, and Injury and Violence Prevention.   Duties will include but not be limited to:  Ã¢Â€Â¢	Supervise and train new Public Health Sanitarians Ã¢Â€Â¢	Review inspection reports and tribunals Ã¢Â€Â¢	Schedule follow-up inspections to evaluate work of the Public Health Sanitarian Ã¢Â€Â¢	Assures that Public Health Sanitarians perform their inspections and re-inspections within established timelines Ã¢Â€Â¢	Responds to technical calls and written inquiries from the public or other City agencies Ã¢Â€Â¢	Instructs landlords as to how to comply with health code and explains the penalties for non-compliance Ã¢Â€Â¢	Performs special inspections and investigations in difficult or unusual situations and takes appropriate corrective action Ã¢Â€Â¢	Enforces City, Department, and Program rules, requirements, standards and regulations</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</si>
  <si>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Ã¢Â€Â“ Title 10 (Health), all candidates must have at least 2 years of experience as a public health sanitarian as described in 1 above.  4.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5. An associate degree from an accredited college, with 15 semester credits in the physical and/or biological sciences, of which not more than 6 credit hours may be in the applied sciences, and 4 years of satisfactory full-time experience as described in 1 above; or  6.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Ã¢Â€Â“ Title 10 (Health), all candidates must have at least 2 years of experience as a public health sanitarian as described in 1 above.  7. In order to be eligible for promotion to a supervisory level, candidates must have 2 years of experience as a public health sanitarian, pursuant to Section 11.112 of the Compilation of the Rules and Regulations of the State of New York (NYCRR) Ã¢Â€Â“ Title 10 (Health).  8.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9. An associate degree from an accredited college, with 15 semester credits in the physical and/or biological sciences, of which not more than 6 credit hours may be in the applied sciences, and 4 years of satisfactory full-time experience as described in 1 above; or  10.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Ã¢Â€Â“ Title 10 (Health), all candidates must have at least 2 years of experience as a public health sanitarian as described in 1 above.  11. In order to be eligible for promotion to a supervisory level, candidates must have 2 years of experience as a public health sanitarian, pursuant to Section 11.112 of the Compilation of the Rules and Regulations of the State of New York (NYCRR) Ã¢Â€Â“ Title 10 (Health).</t>
  </si>
  <si>
    <t>This position draws on technical and scientific skills, as well as effective communication skills.  Candidates should have excellent verbal, written, interpersonal, and organizational skills. Field experience, environmental background and second language preferred.</t>
  </si>
  <si>
    <t>Apply online with a cover letter to https://a127-jobs.nyc.gov/.  In the Job ID search bar, enter job ID number.560591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</si>
  <si>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ENVIRONMENTAL ASSESSMENT &amp; REVIEW DIVISION SUMMER COLLEGE INTERN</t>
  </si>
  <si>
    <t>Environmental Assessment &amp; R</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</si>
  <si>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Environmental Assessment and Review Division  The Environmental Assessment and Review Division (EARD) is comprised of professionals responsible for preparing and reviewing City Environmental Quality Review (CEQR) applications under the guidance of the 2021 CEQR Technical Manual.  The work is fast-paced, exciting and far-reaching Ã¢Â€Â“ the Division handles hundreds of private and City-sponsored applications spanning New York CityÃ¢Â€Â™s five boroughs.  Members of the Division range from Urban Planners to Engineers and Technical Experts, all sharing a vision in planning for a better natural and built environment of New York City.    Division Summer Internship Description The Division is currently seeking a summer intern candidate who will assist with the preparation and review of environmental assessment statements and environmental impact statements under the guidance of the 2021 CEQR Technical Manual, and the project related research. The ideal candidate is open to learning about the City's Environmental Quality Review process and possesses strong written, verbal and presentation skills. Excellent interpersonal, analytical and organizational skills preferred.  Experience with the New York City Zoning Resolution or environmental review experience is a plus.  You can expect to learn about city planning and environmental review (particularly in the context of New York City) and assist the Team determining development scenarios. Special projects may include researching environmental review precedents and compiling best practices. The ideal candidate would bring top-notch research, analytical and organizational skills, and the ability to work effectively with different personalities with a solution-oriented attitude.</t>
  </si>
  <si>
    <t>Undergraduate/graduate students or recent graduates with focus or interest in City Planning, Environmental Planning, or related fields.  Preferred skills include:  Ã¢Â€Â¢	Strong written and verbal communication skills Ã¢Â€Â¢	Demonstrated research, analytical and organizational skills Ã¢Â€Â¢	Curiosity about the environmental review process and public service Ã¢Â€Â¢	Ability to work with broad range of stakeholders</t>
  </si>
  <si>
    <t>SENIOR PROJECT MANAGER</t>
  </si>
  <si>
    <t>Data Reporting/Analysis-NM</t>
  </si>
  <si>
    <t>The Office of Strategic Management &amp; Planning (Planning) sits within the Department of Social Services (DSS), First Deputy CommissionerÃ¢Â€Â™s Office. Planning provides strategic planning and project management services to the Human Resources Administration (HRA), the Department of Homeless Services (DHS), and the administrative support areas within DSS.   Working under the direction of the Director of Management Planning, the Senior Project Managers will perform high level program and planning analysis, research, and evaluation of the programmatic and fiscal impact of present and proposed policy and program issues. The Senior Project Managers will participate in the development and planning of policy and programs and assure that relevant information on social service issues is available to the agency.  The Planning Office is a flexible office consisting of a collaborative team that builds and marshals strong partnerships to achieve leadership goals. We often work on high-profile, complex projects that typically need to get done in a short timeframe. The Planning Office provides the opportunity to work with senior agency leadership on large, significant projects impacting staff and clients. One of the advantages of working for the Planning Office is that we work with a wide array of programs and staff, partnering with them to implement new initiatives or improve existing services that make critical differences in many New YorkersÃ¢Â€Â™ lives every day.  The Planning Office is hiring three (3) City Research Scientists functioning as Senior Project Managers,  who will:  Ã¢Â€Â¢	Determine appropriate planning, analysis, and research projects to support and enhance agency and program initiatives.  Ã¢Â€Â¢	 Identify relevant issues and/or projects conducive to research or evaluations which are designed to provide policy and programmatic alternatives for decision makers.  Ã¢Â€Â¢	Conduct routine and advanced policy and program analyses based upon data techniques, and research methodologies.  Ã¢Â€Â¢	Design and direct sophisticated and complex management planning projects to support the effectiveness and/or efficiency of program redesign.  Ã¢Â€Â¢	Research and utilize program data and administrative data to manage project development and implementation within agency program areas.  Ã¢Â€Â¢	Provide technical support to the agency to assess the fiscal and social impact of proposed administrative program and policy changes and recommend changes in existing issues and resource needs for the agency.  Ã¢Â€Â¢	Conduct policy and data research projects and surveys in response to request analysis of legislative proposals, proposed budgets and for impact of policy initiatives, i.e., to studies of agency service populations for recipients of TANF and Safety Net; policy planning for Social Services Reform initiatives; and impact of legislative changes on New YorkÃ¢Â€Â™s CityÃ¢Â€Â™s welfare programs.  Ã¢Â€Â¢	Implement policy analysis and planning projects; design, and prepare project plans, table, charts and graphs track project milestones.  Ã¢Â€Â¢	Prepare and submit written reports on policy issues, research findings and recommendations.  Ã¢Â€Â¢	Meet with representatives of HRA/DHS program areas and other city and governmental agencies to discuss policy and planning issues.  Ã¢Â€Â¢	Assist in the conducting of policy analysis and briefing for the Commissioner, Executive and Senior staff.</t>
  </si>
  <si>
    <t>Ã¢Â€Â¢	Excellent quantitative, qualitative, analytical and statistical skills  Ã¢Â€Â¢	Knowledge of federal and state social service programs.  Ã¢Â€Â¢	Excellent oral and written communication skills</t>
  </si>
  <si>
    <t>CLICK Ã¢Â€ÂœAPPLYÃ¢Â€Â NOW BUTTON</t>
  </si>
  <si>
    <t>Only candidates who are permanent in the Administrative Engineer title or those who are reachable on the current Open Competitive list (Exam #1122), or the Promotional list (Exam #1506)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</si>
  <si>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t>
  </si>
  <si>
    <t>30-30 Thomson Avenue Long Island City, NY 11101</t>
  </si>
  <si>
    <t>Programmer</t>
  </si>
  <si>
    <t>Only candidates who are permanent in the Computer Specialist (software) title or those who are reachable on the DDC Promotional Computer Specialist (software) list (Exam #7510) or Open-Competitive Computer Specialist (software) list (Exam #7005) or Open Competitive Computer Specialist (software) (Exam #1139) may apply. Please include copy of your Notice of Result Card or indicate if you are permanent in the title. If you do not meet the previously mentioned civil service criteria, you will not be considered for an interview.  The Department of Design and Construction, Technology &amp; Innovation Division seeks to hire a Programmer. The selected candidate will be responsible for analyzing, designing, coding, and improving the agency's web pages, programs, and applications. The Programmer will work closely with the design, data, and technology team members to enhance and expand the current portfolio of applications and create new systems and services. The selected candidate will collaborate with design team members on prototyping and user testing, understanding business and policy needs, and help translate those needs to a technology solution. Duties also include creating, maintaining, and implementing source code and may participate in application analysis and testing. Additionally, the selected candidate will prepare program specifications and diagrams, develop logic flowcharts, and document program development and revisions.</t>
  </si>
  <si>
    <t>Candidate must have strong development skills and the ability to transform complex requirements to applications that are user-friendly and easy to navigate, as well as display an ability to communicate and work in a team setting. Candidate with at least two years hands-on experience with .NET Technologies (C#, .NET Framework, .NET Core/5, MVC, WebForms, WebAPI, WCF Services, Windows Services, LINQ, Asynchronous /S Multithreaded Programming, Visual Studio.NET 2017/2019, Team Foundation Services and/or Azure Dev Ops) is preferred. Experience with AJAX, HTML 5, CSS and JavaScript along with frameworks such as JQuery, Bootstrap, AngularJS, ReactJS, and/or Angular 7/10+; Microsoft SQL Server, creating data definitions, SSIS packages, and complex database objects; MCSD or MCP or MCSE or MCITP: Web Applications are preferred. The candidate should have experience in Microsoft SQL Management Studio, Microsoft Reporting Services; and the development of complex ETL data transformations using SSIS and stored procedures is a plus.</t>
  </si>
  <si>
    <t>For City Employees, please go to Employee Self Service (ESS), click on Recruiting Activities/Careers and Search for Job ID #above. For all other applicants, please go to www.nyc.gov/jobs, go to Search for Open NYC Jobs and click on Non-Employee Login to search for Job ID #.  Do not e-mail, mail or fax your resume to DDC directly. No phone calls will be accepted.</t>
  </si>
  <si>
    <t>City Research Scientist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</si>
  <si>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Environmental Compliance (BEC), implements and enforces the CityÃ¢Â€Â™s Air and Noise Codes.  As part of this responsibility BEC is implementing programs using the Internet of Things and remote sensing technology to assist in enforcement of the Codes and reducing Quality of Life impacts to NYC residents, businesses, and visitors.    Under general supervision, this position requires the candidate to perform responsible supervisory work, or difficult and responsible work, in environmental science, such as the following: -	Perform project management in support of air and noise enforcement, including management of a technology support contract for remote sensing enforcement. -	Perform research into technological innovations to assist BEC with its regulatory role Ã¢Â€Â“ including sensor technology, and business and regulatory process improvements -	Performs analytical studies to analyze and evaluate data generated under the technology support contract to determine correlations with policy and other legal considerations.  -	Evaluates programs to develop metrics and improvements to various air and programs including how to improve enforcement using technological innovations -	Works with enforcement unit to address community complaints rapidly and provides regulatory and technical assistance for Environmental Control Board hearings. -	Communicates (written or oral) with architects, engineers, contractors, other professionals and general public, drawing upon and interpreting appropriate code of Rules and Regulations (CRR) of City, State and Federal agencies.</t>
  </si>
  <si>
    <t>The most suitable candidate would also possess the following skills: Ã¢Â€Â¢	Research experience or knowledge of industrial and manufacturing processes and equipment such as plating operation processes, spray booths, dry cleaner equipment.  Ã¢Â€Â¢	Working knowledge of the federal, state and NYC air regulations and experience with performing emissions audits, estimating emissions and emissions control requirements. Ã¢Â€Â¢	Supervisory experience in managing technical staff. Ã¢Â€Â¢	Candidate should have experience or familiar with operating hand held equipment measuring air emissions and combustion efficiencies from fuel burning equipment.  Ã¢Â€Â¢	Excellent verbal and written communication, interpersonal and organizational skills.  Ã¢Â€Â¢	Highly Proficient in Microsoft Word, Excel, PowerPoint Ã¢Â€Â¢	Proficient with ArcGIS and Power BI.   Ã¢Â€Â¢	Valid New York State Driver License.</t>
  </si>
  <si>
    <t>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</si>
  <si>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78-88 Park Drive East QueensNY</t>
  </si>
  <si>
    <t>ART (Kew Loop/Maint Landscape)</t>
  </si>
  <si>
    <t>Under supervision, some of the physical activities performed by Climber and Pruner and environmental conditions experienced are: climbing in and out of an aerial lift device (bucket truck), climbing up in a tree using rope and harness or bucket; operating a chain saw, operating heavy motorized equipment such as bucket truck, chipper, loader and stump grinder; lifting and moving heavy objects; standing for extended periods of time; working outdoors in all kinds of weather, including severe weather conditions.  When responding to emergency conditions, Climber and Pruners may be required to work all hours of the day or night and on Saturdays, Sundays and holidays.  Selected candidate will also perform all types of work required for the planting, maintenance, and removal of trees and large shrubs; climb, prunes, brace, cut and fell trees adjoining the CityÃ¢Â€Â™s arterial highways, spray trees and large shrubs to protect them against insects, fungi, or other parasites, etc; may perform tree inspection work and required, operate vehicles and hand power tools; perform related duties.</t>
  </si>
  <si>
    <t>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</si>
  <si>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This position is open to qualified persons with a disability who are eligible for the 55-a program.  Please indicate in your resume or cover letter that you would like to be considered for the position under the 55-a program.</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</si>
  <si>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All resumes are to be submitted electronically. Current City employees please log on into Employee Self Service (ESS) at nyc.gov/ess, follow the Careers Link, and search for Job ID #549888.  All other applicants please go to www.nyc.gov/careers/search and search for Job ID #549888.  No phone calls, faxes or personal inquiries permitted. Only those applicants under consideration will be contacted. Most public libraries have computers available for use.  Appointments are subject to OMB approval. For more information about DOT, visit us at: www.nyc.gov/dot.</t>
  </si>
  <si>
    <t>40 Hours per week</t>
  </si>
  <si>
    <t>Building Evaluator for Special Projects for the Division of Neighborhood Preservation (DNP)</t>
  </si>
  <si>
    <t>Neighborhood Preservation</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</si>
  <si>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As the Building Evaluator for Special Projects related to the Partners in Preservation Program Ã¢Â€Â“ Community Coordinator for the Division of Neighborhood Preservation, performing building surveys at properties identified by the Partners in Preservation Program and properties identified as potentially distress building, entering complaints on the building, and developing a treatment plan and conducting outreach to improve conditions and return buildings to firm financial footing and physical health.  The Partners in Preservation Program was developed to foster partnerships and collaborations between CBOs, legal service providers, and government agencies to more strategically identify and address tenant harassment and untenable living conditions in rent-regulated buildings.    Your Role: Your role will be a Building Evaluator for Special Projects Ã¢Â€Â“ Community Coordinator in the Division of Neighborhood Preservation. Under the direct supervision of the DNP Director of Field Operations and the Assistant Commissioner, your responsibilities will include but not be limited to the following:   Your Responsibilities: Ã¢Â€Â¢	Conducting and completing building assessments (surveys) of buildings located in any of the five boroughs, and may be scheduled to work evenings and weekends  Ã¢Â€Â¢	Identifying conditions at the buildings that are not in compliance with the NYC Housing Maintenance Code and/or the NYS Multiple Dwelling Law, and noting other conditions and issues found at the buildings being assessed;  Ã¢Â€Â¢	Make appointments with owners, managing agents, and tenants to provide access to conduct surveys;    Ã¢Â€Â¢	Communicating to owners and managing agents about their building status and outstanding violations while in the field conducting building surveys and visits, as well as follow-up calls from the office to ensure that conditions are being addressed in a timely manner;   Ã¢Â€Â¢	Preparing field reports and entering assessment results on the Physical Building Inspection Survey and/or HPDInfo;  Ã¢Â€Â¢	Occasionally attend tenant meetings requested by non-profit organizations and tenant associations; Ã¢Â€Â¢	Researching building information utilizing database systems such as DOB and HPD Info and attach any relevant documents to the survey; Ã¢Â€Â¢	Escalating any problems and/or emergency conditions found in the field; Ã¢Â€Â¢	Work on special projects as required by the Department Head</t>
  </si>
  <si>
    <t>Ã¢Â€Â¢	Candidates who can communicate in more than one language Ã¢Â€Â¢	Candidates who possess strong communication skills which allow effective direct communications with HPD officials, agency staff and external parties Ã¢Â€Â¢	Possess exceptional written communication skills Ã¢Â€Â¢	Candidates who possess computer skills  License Requirements:  Must possess a Motor Vehicle Driver License valid in the State of New York with no restrictions which preclude the performance of Community Coordinator work.  This license must be maintained for the duration of employment.</t>
  </si>
  <si>
    <t>Timekeeping Supervisor</t>
  </si>
  <si>
    <t>Under supervision, with latitude for independent decision will perform the following functions:  Supervises and coordinates the daily operations of the Timekeeping Unit; meets with team to coordinate work schedules and assignments of Timekeeping group to ensure adequate coverage and the efficient completion of assigned tasks during regular hours of operations.   Meets monthly with entire Timekeeping group to review CityTime updates, Ã¢Â€ÂœSharedÃ¢Â€Â drive spreadsheets responsibility area, unit objectives as discussed with Director to improve work follow and update, create standard operating procedures.   Managing and coordinating all Timekeeping functionality; working collaboratively with the Payroll Manager to facilitate timely and accurate employee compensation, responding to employee inquiries, and working on special projects.   Review CityTime training material to assists in facilitating training via new employee orientation, conducting periodic reviews for employees, CityTime approvers, and Timekeeping team, in consultation with the CityTime Helpdesk Coordinator.    Perform miscellaneous tasks as assigned by the Director of Payroll &amp; Timekeeping Operations including but not limited to, acting in the capacity of the Deputy Director in his/her absence, administrative approver for CityTime transitions.</t>
  </si>
  <si>
    <t>Must have a minimum of 5 years Timekeeping experience.  Must have experience working with 220 and Ferry Titles.  Must be proficient in the use of CityTime, CHRMS and RMDS. Proficient knowledge of City Timekeeping Rules and Regulations. Clear and effective communication skills required. Proven excellent customer service experience.  Ability to communicate effectively, professionally, and courteously. Proven leadership skills.</t>
  </si>
  <si>
    <t>As a prospective employee of the City of New York, you may be eligible for federal loan forgiveness programs and state repayment assistance programs. For more information, please visit the U.S. Department of EducationÃ¢Â€Â™s website at StudentAid.gov/PSLF.  TO BE CONSIDERED FOR THIS POSITION CANDIDATES MUST BE SERVING PERMANENTLY IN THE TITLE OF PRINCIPAL ADMINISTRATIVE ASSOCIATE OR REACHABLE ON THE PROMOTIONAL PRINCIPAL ADMINISTRATIVE ASSOCIATE CIVIL SERVICE LIST, OR ELIGIBLE UNDER THE 55A PROGRAM.</t>
  </si>
  <si>
    <t>All resumes are to be submitted electronically.  Current City Employees: Please log into Employee Self Service (ESS) at https://hrb.nycaps.nycnet, follow the Careers link and search for Job ID# 567307.  All other applicants: Please go to www.nyc.gov/careers/search and search for Job ID# 567307.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</si>
  <si>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Citywide Concrete Unit supports the agencyÃ¢Â€Â™s goal to enhance, rehabilitate, and maintain the CityÃ¢Â€Â™s infrastructure by acting as the agencyÃ¢Â€Â™s primary construction unit. We employ dedicated engineers, managers, support staff, laborers and adopt cost-savings and efficiency, while maintaining the highest standards of excellence and service to safety and quality.   Under general supervision, the selected candidate will be responsible for performing the following duties, but not limited to: Perform field layouts with close supervision for various Street Improvement Projects &amp; sidewalk corners for ped ramps. With some supervision assure construction of projects is in compliance with federal ADA, NYS and NYC specifications and standards; NYC zoning laws and site specific or typical MPTs. Estimate project costs and durations ahead of start with some supervision. With close supervision study proposed in-house construction projects including medians, refuge islands, ped ramps, neckdowns, sidewalk extensions, etc. for constructability, drainage concerns and compliance to standards. Monitor construction progress of various in-house concrete projects. Communicate to the crews design details and impromptu changes to comply with design drawings and various standards clearly and efficiently. Keep accurate written and photographic records of construction progress. Prepare daily and weekly reports related to construction progress. Review and comment on site specific MPTs for the Street Improvement Projects. Attend implementation meetings for upcoming Street Improvement Projects along with other parties involved to discuss project details. Coordinate with other units to identify potential issues and resolve conflicts related to project scope.</t>
  </si>
  <si>
    <t>Preferred Skills: Preference will be given to candidates who possess the following: A valid driver's license in the state of NY.</t>
  </si>
  <si>
    <t>RESUMES MUST BE SUBMITTED ELECTRONICALLY USING ONE OF THE OPTIONS BELOW:  For current city employees, go to Employee Self Service (ESS), Recruiting Activities, Careers and search for Job ID# 554298. For all other applicants go to www.nyc.gov/careers and search for Job ID#554298. If you do not have access to a computer, most public libraries have computers available for use. Appointment will be subject to OMB approval. Only candidates selected for an interview will be contacted.   NO TELEPHONE INQUIRIES PLEASE.</t>
  </si>
  <si>
    <t>35hours per week  Shift 07:00am-3:00pm</t>
  </si>
  <si>
    <t>CANDIDATE SERVICES LIAISON (2 POSITIONS)</t>
  </si>
  <si>
    <t>ANALYST CFB AL 1 ONLY</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</si>
  <si>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Ã¢Â€Â¢ Serve as a primary liaison between the CFB and candidates running for New York City office. Ã¢Â€Â¢ Monitor and assist campaigns in preparing campaign finance disclosure reports. Ã¢Â€Â¢ Provide one-on-one guidance to campaigns on matters of compliance with campaign finance regulations. Ã¢Â€Â¢ Assist candidates in the process of qualifying for public matching funds. Ã¢Â€Â¢ Prepare training and guidance materials on recordkeeping and reporting requirements. Ã¢Â€Â¢ Conduct trainings for candidates, treasurers, campaign staff and the public. Ã¢Â€Â¢ Teach and provide technical support for the Candidate Software for Managing and Reporting Transactions (C-SMART) database. Ã¢Â€Â¢ Test updates to C-SMART and other CFB systems applications.</t>
  </si>
  <si>
    <t>1. A baccalaureate degree from an accredited college including or supplemented by at least 12 credits in one or more areas relevant to the duties described above, and one year of satisfactory full-time experience relevant to the duties described above; or   2. A four-year high school diploma or its educational equivalent and five years of experience as described in 1 above; or  3. Education and/or experience equivalent to 1 above.</t>
  </si>
  <si>
    <t>Ã¢Â€Â¢ Excellent written and verbal communication skills. Ã¢Â€Â¢ Public speaking experience and ability to deliver effective presentations. Ã¢Â€Â¢ Customer-focused approach to answering questions and solving problems. Ã¢Â€Â¢ Strong computer and internet skills with a willingness to learn new software. Ã¢Â€Â¢ Previous experience working on political campaigns, voting rights, campaign finance reform or in a customer-focused environment preferred. Ã¢Â€Â¢ Strong interest and background in good government advocacy, public service, and money in politics. Ã¢Â€Â¢ Proficiency in MS Office; familiarity with video editing, e-learning, or fundraising software a plus. Ã¢Â€Â¢ Foreign language skills a plus.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</si>
  <si>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Pursuant to Department of Citywide Administrative Services CommissionerÃ¢Â€Â™s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</si>
  <si>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Ã¢Â€Â¢ Please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</si>
  <si>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Energy Project Manager</t>
  </si>
  <si>
    <t>The NYC Department of TransportationÃ¢Â€Â™s Facilities and Security Management Unit seeks to hire an energy project manager to serve within the Energy Management Team. DOT Facilities and Security Management supports a large portfolio of leased or City-owned facilities across more than 6 million square feet of office, yard, workshop, manufacturing, and warehouse space throughout the City. DOT's real estate portfolio also includes bridge houses, municipal parking lots, and other parcels of land under DOT jurisdiction, which Facilities supports in terms of environmental and code compliance.  In addition to the operations, maintenance and repair, regulatory compliance, and general management of these existing facilities, Facilities and Security Management also supports the Agency's mission through ongoing optimization of its real estate portfolio and through energy conservation management.  The Energy Project Manager will sit within DOT Facilities and Securities Management, which is responsible for providing energy data and pathways to achieve building emissions reductions targets outlined in LL97, LL101, and Executive Order 89. Working closely with the Facilities and Securities Management Energy Team, and in close partnership the NYC Department of Citywide Administrative Services (DCAS) Division of Energy Management (DEM), the Energy Project Manager will primarily be charged with developing and managing the implementation of energy efficiency and/or clean energy projects in City-owned buildings. The responsibilities of the Energy Project Manager are expected to include, but are not limited to, the following:  1.	Support the design and development of energy efficiency and/or clean energy projects: Collaborate with Facilities and Securities Management Energy Team to identify potential energy efficiency and clean energy project opportunities at City facilities. Assess the current state and provide risk analysis of City facilities to develop recommendations for building optimization and energy efficiency. Develop project scope of work through surveys and site visits and prepare energy project funding proposals and supporting documents (i.e., materials that calculate estimated energy savings, cost savings, emissions reductions, and other benefits expected from energy projects).   2.	Lead day-to-day energy efficiency and/or clean energy project implementation. Liaise with agency partners, consultants, and contractors during implementation. Perform site visits throughout the project implementation process to monitor progress, evaluate completed milestones, and inspect completed work for project close-outs. Refine proposed scopes of work and ensure project compliance with the scope and schedule set forth in contract and specification documents. Maintain project-related documentation, including work orders, scopes of work, cost proposals, invoices, project status sheets, and progress reports. Assess and address potential risks and resolve technical project issues (e.g., materials supply and staff shortages, costs overages) as necessary.  3.	Manage energy project tracking, performance management and reporting. Coordinate and ensure a uniform approach to project tracking and documentation. Perform data collection and tracking necessary to ensure accurate project reporting in a range of areas, including compliance with project schedules, budgets, and scopes and verified energy savings and emissions reductions. Lead and/or support reporting of project progress and milestones to agency energy team, agency leadership, and/or other City stakeholders (e.g., DCAS DEM).  4.	Provide technical expertise throughout the overall project lifecycle. Perform engineering calculations and energy modeling to verify the reasonableness and accuracy of estimated energy usage reductions, energy cost savings, and avoided emissions for proposed energy efficiency projects. Assess construction design information such as detail and assembly drawings, design calculations, system layouts and sketches, or specifications. Review, provide comments, and make recommendations on design packages submitted by consultants for proposed energy efficiency projects. Evaluate designs or specifications submitted by contractors to ensure accuracy and quality. Perform measurement and verification activities (e.g., quantifying energy usage impacts post-implementation, performance and savings verification, etc.).  5.	Provide overall support for the unitÃ¢Â€Â™s and CityÃ¢Â€Â™s mission. Participate in ad hoc and special projects as needed. Act as a resource/subject matter expert on the agencyÃ¢Â€Â™s energy management and energy efficiency work. Represent the agency and the City in national and international conferences, conduct related research, and deploy agency-wide awareness seminars.</t>
  </si>
  <si>
    <t>The ideal candidate will combine technical expertise with strong project management skills to achieve robust results for the City and its residents. The preferred candidate will bring the following skills and experience to this position: Ã¢Â€Â¢	A bachelorÃ¢Â€Â™s degree in engineering (electrical, mechanical, or facilities). Ã¢Â€Â¢	At least three years of experience in energy management, facilities management, commissioning, or mechanical construction project management. Ã¢Â€Â¢	Strong understanding of building energy systems and energy efficiency technologies. Ã¢Â€Â¢	Experience with the design and construction of energy efficiency retrofit projects in existing buildings, especially diverse buildings varying in age, size, and use.  Ã¢Â€Â¢	Familiarity with cost estimating, building/system commissioning, testing, adjusting, and balancing. Ã¢Â€Â¢	Familiarity with project management operations, including project planning, scope development, contractor management, design and construction management, and project close-out. Familiarity with life cycle cost analysis. Ã¢Â€Â¢	Candidates with Project Management Professional (PMP), Certified Energy Manager (CEM), Certified Energy Auditor (CEA), Certified Building Commissioning Professional (CBCP), and/or Building Operator Certification (BOC) Level 1 certifications are preferred.</t>
  </si>
  <si>
    <t>All resumes are to be submitted electronically. Current City Employees: Please log into Employee Self Service (ESS) at https://hrb.nycaps.nycnet, follow the Careers link and search for Job ID# 568089. All other applicants: Please go to www.nyc.gov/careers/search and search for Job ID# 568089.</t>
  </si>
  <si>
    <t>The NYC Law Department is now accepting applications from admitted attorneys with at least one year of legal experience for the position of Assistant Corporation Counsel in the Legal Counsel Division. The Legal Counsel Division is a counseling unit that advises the Mayor, other elected officials, and City agencies on issues concerning virtually every area of municipal law. The Division provides the legal advice and crafts the legislative changes necessary to shape and implement policy initiatives. The Division is responsible for drafting State and local legislation proposed by the Mayor and City agencies, and for assisting in the drafting of administrative rules. The open position will primarily focus on public pension law. Responsibilities include providing legal counsel to entities involved in administering public pension benefits, including the MayorÃ¢Â€Â™s Office, OMB, the Department of Finance and the staffs of the Boards of Trustees of the City's five pension funds, drafting and reviewing legislation, attending pension fund board meetings and engaging in complex legal research and writing.</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</si>
  <si>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IHDÃ¢Â€Â™s Civil Section creates sustainable site and civil engineering designs for capital improvement projects that, in conjunction with other engineering disciplines, develop and shape DEPÃ¢Â€Â™s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BEDC seeks to hire four Assistant Civil Engineers for IHDÃ¢Â€Â™s Civil Section, located in our Lefrak Office in Queens, NY. Under supervision of the Lead Design Engineer, the selected candidates will assist in the implementation of capital projects through the design and construction phase by preparing engineering documents including drawings, calculations, and specifications for large, complex projects for water supply and wastewater facilities. Tasks may include preparing said engineering documents; conducting investigations and field visits; reviewing shop drawings and requests for information; preparing and completing change order documentation; assisting in project schedule development; communicating and coordinating with other engineers and stakeholders; and documenting issues/resolutions in issues logs.  **** Only those applicants with permanent civil service status as an Assistant Civil Engineer are eligible to apply to this JVN. If you do not have permanent civil service status as an Assistant Civil Engineer, please do not apply to this position as you will not be considered for an interview. ****</t>
  </si>
  <si>
    <t>1.	Experience in the planning, layout and details of contract drawings, specifications, shop drawing review, field inspections and investigations.    2.	Advanced computer software skills in using Microsoft Office Suite (Word, Excel &amp; PowerPoint).  3.	Experience in the design of site plans, piping plans, grading and drainage plans, and stormwater management for facilities during and post construction.   4.	Experience in the application of code requirements, preparation of technical reports, and related design software applications.  5.	Preference will be given to candidates with experience in AutoCAD (Autodesk) and Civil 3D.  6.	Preference will be given to candidates who have passed the Fundamentals of Engineering (FE) exam.  7.	Demonstrated skills in written and verbal communication.  8.	A Motor Vehicle DriverÃ¢Â€Â™s License valid in the state of New York may be required for some assignments.</t>
  </si>
  <si>
    <t>**** Only those applicants with permanent civil service status as an Assistant Civil Engineer are eligible to apply to this JVN. If you do not have permanent civil service status as an Assistant Civil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</si>
  <si>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Associate Commissioner</t>
  </si>
  <si>
    <t>ADMINISTRATIVE COMMUNITY RELAT</t>
  </si>
  <si>
    <t>OCP/EXECUTIVE</t>
  </si>
  <si>
    <t>Only candidates who are permanent in the Administrative Community Relations Specialist title or those who are reachable on the Open-Competitive List (Exam #1120) may apply. Please include a copy of your Notice of Results card or indicate if you are already permanent in the title. If you do not meet the previously mentioned civil service criteria, you will not be considered for an interview.  The New York City Department of Design and Construction, Office of Communication and Policy is seeking an Associate Commissioner of Communications and Policy to lead the AgencyÃ¢Â€Â™s communications and external engagement efforts. DDC seeks a creative, ambitious, mission-driven communications professional to implement and carry out a communications and policy engagement strategy. Reporting directly to the Deputy Commissioner of Communication &amp; Policy, the Associate Commissioner will work closely with DDCÃ¢Â€Â™s leadership, program staff, and partners within the City to develop and disseminate high quality content for priority audiences and collaborating with them to proactively position and time communications.  The Associate Commissioner will have oversight responsibility for the Public Information Office and the Intergovernmental and Community Affairs Office. The Associate Commissioner will act as an executive liaison to elected officials, specifically on project-related matters; coordinate functions with the Mayor's Office and City agencies; oversee preparation of agency annual reports for elected officials and for more than 20 City agencies; prepare reports, responses, presentations, speeches, articles, white papers and testimonies on behalf of the Commissioner to elected officials and City agencies; and assist on new initiatives such as internal and external roundtable discussions. The Associate Commissioner will ensure that communications, events, and policy engagement efforts across the agency align with core organization goals of DDC.</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</si>
  <si>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</si>
  <si>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The ideal candidate will possess exceptional written and interpersonal skills and the ability to think strategically about policies and process management. The candidate must be detail-oriented, innovative, and flexible in managing multiple responsibilities and deadlines. Executive level managerial experience is preferred. Exceptional organizational and leadership abilities is required. Preference will be given to candidates with experience in media relations.</t>
  </si>
  <si>
    <t>Prosecution Call Center Agent</t>
  </si>
  <si>
    <t>MUST BE SERVING PERMANENTLY IN THE CUSTOMER INFORMATION REPRESENTATIVE TITLE OR IN A COMPARABLE PERMANENT TITLE TO APPLY.  The Prosecution Division is responsible for the prosecution of all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TLCs role is to promote the highest standards of safety and consumer protection in the industries we regulate.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 The Prosecution Call Center provides assistance and information to the general riding public and TLC licensees. We are looking for highly motivated individuals that enjoy the challenges and rewards of working with the public, hands-on, through telecommunications while utilizing excellent customer service skills. Specific responsibilities will include but are not limited to: Providing and disseminating information in response to customer questions and concerns efficiently and effectively via phone and written communication. Responding to questions about summonsing issues, suspension inquiries, consumer complaint follow-ups and payment plans questions. Keeping abreast of TLC rules, regulations and departmental procedures particularly changes to current procedures, in order to respond to licensee inquiries.</t>
  </si>
  <si>
    <t>Skilled in effective, clear and persuasive oral and written communications. A writing sample will be requested as part of the hiring process. A candidates bi-lingual ability will be a strong component in the selection process. Strong interpersonal and teamwork skills.  Aptitude for multi-tasking.  Analytical and aptitude for problem solving. Customer Service experience. Ability to adapt to a fluid work environment and changing needs and priorities. Strong computer skills; specifically, Microsoft applications, including but not limited to Word, Excel, Access, PowerPoint, Project and Outlook.</t>
  </si>
  <si>
    <t>2023-BWT-001-Construction Management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</si>
  <si>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selected candidate will assist engineers in preparation of design drawings, field inspection reports, cost estimates, make electronic copy of drawings and documents. The candidate will assist in the research for engineering solutions, developing plans and specifications for contract work and may help to oversee construction projects, to determine if the work complies with the contract specifications, and monitor progress against established timelines.       Ã‚Â Ã‚Â </t>
  </si>
  <si>
    <t>Student must currently be enrolled at a college/university at the undergraduate level majoring in mechanical/civil/environmental engineering.                      Student must have at least a 2.5GPA (on a 4.0 scale)  Student must have at least a junior class standingÃ‚Â  Ã‚Â   Selection Criteria:  - Strong writing skills; effective interpersonal skills;  - Familiarity and/or experience with computers/software;  - Leadership skills; self-motivation; and ability to work well with minimal supervision.</t>
  </si>
  <si>
    <t>900 Fteley Ave., Bronx</t>
  </si>
  <si>
    <t>43rd Precinct Civilian/Cadet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</si>
  <si>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43 precinct is a patrol command located in the Soundview section of the Bronx.  The 43rd Precinct seeks to fill six (6) Police Administrative Aide positions. The assignments and tours are as follows:   PAYROLL 1000 x 1800 Sat/Sun RDO  The selected candidate will receive and process members' time and overtime, and update records. The CMOS MUST be CityTime trained and able to access and maneuver through uniformed and civilian payrolls.   ROLLCALL 1000 x 1800 Sat/Sun RDO The selected candidate will utilize CPR to schedule officers, oversee traffic court and other court appearances. The CMOS MUST be adaptable and able to multitask.   COMPLAINT ROOM 0800 x1600 Wed/Thurs RDO                                   1500 x2300 Sun/Mon RDO                                   1500 x2300 Fri/Sat RDO                                   000 0 x 0800 Sat/Sun RDO The selected candidates will utilize NYPD databases and equipment to take complaints from the public and enter reports . CMOS must be knowledgeable of crime classifications and NYPD programs or willing to learn. MUST be able to multitask, get along with others and be respectful to the public and colleagues.</t>
  </si>
  <si>
    <t>1000x1800 Sat/Sun RDO 0800x1600 Wed/Thurs RDO 1500x2300 Sun/Mon RDO 1500x2300 Fri/Sat RDO 0000x0800 Sat/Sun RDO</t>
  </si>
  <si>
    <t>Deputy Director of Community Engagement: Affordable Neighborhood Cooperative Program (ANCP)</t>
  </si>
  <si>
    <t>About the Agency:  The New York City Department of Housing Preservation and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efforts in implementing the Mayor's Housing Blueprint to create or preserve affordable housing across the city. This is achieved in close collaboration with HPD colleagues, other City and state agencies, and the New York City Housing Development Corporation (HDC).  The Division of Homeownership Opportunities and Preservation administers multiple programs that support and cultivate affordable homeownership, including single-family and HDFC cooperative ownership, to facilitate financial security, generational wealth building, and long-term affordability that promotes neighborhood stability and diversity. Programs include the Affordable Neighborhood Cooperative Program (ANCP), Small Homes Rehab, Community Land Trust (CLT) Initiatives, Neighborhood Homes Program, HomeFix, Project HELP, the Community Restoration Fund, Zombie Homes, and Tax Lien Sale Outreach.    Your Impact:  The Division is hiring a Deputy Director of Community Engagement for the Affordable Neighborhood Cooperative Program (ANCP) within the DivisionÃ¢Â€Â™s Homeownership and Shared Equity team. ANCP provides funding to rehabilitate occupied City-owned buildings. After rehabilitation, the buildings become affordable cooperatives for low- and moderate -income households. The purpose of the program is to renovate buildings to create high quality, affordable housing and to provide wealth-building opportunities to low-income residents of formerly City-owned buildings.   All ANCP properties are currently owned by the City of New York. HPDÃ¢Â€Â™s ANCP team collaborates with for-profit and non-profit developers, selected through rolling Requests for Qualifications. The developers are responsible for obtaining financing, temporarily relocating tenants, completing substantial rehabilitation of the properties, and converting them to resident-owned, limited-equity cooperatives. Following completion of rehabilitation, returning residents purchase the cooperative interests attributable to their apartments for $2,500 per dwelling unit, while any vacant units are sold to households with incomes not exceeding 120% of the area median income (AMI) or other limit appropriate for the neighborhood.  The Community Engagement Manager will be responsible for managing all external outreach needed across ANCPÃ¢Â€Â™s pipeline of projects. This includes ongoing communication with Tenant Associations, individual residents, elected officials, advocacy organizations, and other community stakeholders. Primary responsibilities will include but are not limited to:  Ã¢Â€Â¢	Collaborating with program staff to coordinate and administer tenant meetings and other engagement throughout projectsÃ¢Â€Â™ predevelopment, construction, and cooperative conversion phases. Ã¢Â€Â¢	Helping program staff to respond to inquiries from tenants, elected officials, advocates, and other stakeholders Ã¢Â€Â¢	Coordinating with HPD teams such as Legal, the Division of Tenant Resources, and the Tenant Interim Lease program staff on tenant relocation, rental subsidies, succession, squatter issues, and non-payment or holdover cases to ensure smooth transition from city ownership to redevelopment and cooperative conversion.   Ã¢Â€Â¢	Developing materials and best practices to enhance HPDÃ¢Â€Â™s community engagement efforts, especially regarding tenant outreach and engagement Ã¢Â€Â¢	Presenting on behalf of the program at external meetings, hearings, and other events as needed. Ã¢Â€Â¢	Working with the Program Director to incorporate feedback from tenants and other stakeholders into program policies, processes, and operations. Ã¢Â€Â¢	Responding to ANCP email inquiries and public requests for information Ã¢Â€Â¢	Recommending opportunities and strategies to promote the program and working with HPD Communications and Intergovernmental Affairs to execute. Ã¢Â€Â¢	Establishing and facilitating resource fair events for potential co-op purchasers. Ã¢Â€Â¢	Assisting project management staff in monitoring tenant compliance metrics through construction and conversion phases and ensure compliance monitoring and communication protocols are followed.  Ã¢Â€Â¢	Helping to develop or refine curriculum with homeownership training partners, monitor training sessions to recommend additional training needs and suggest improvements as needed. Ã¢Â€Â¢	Developing a Request for Qualifications for coop monitors that addresses current program needs and best practices for ensuring the success of limited equity cooperatives. Ã¢Â€Â¢	Coordinating with and supporting staff working on CLT Initiatives regarding external outreach efforts and best practices.</t>
  </si>
  <si>
    <t>Ã¢Â€Â¢	Strong communication and advanced interpersonal skills Ã¢Â€Â¢	Excellent public speaking and presentation skills Ã¢Â€Â¢	Fluency in spoken and written Spanish Ã¢Â€Â¢	Familiarity with document translation Ã¢Â€Â¢	Experience in English-Spanish interpretation Ã¢Â€Â¢	Experience with stakeholder negotiations, facilitation, mediation, and/or conflict resolution strategies  Ã¢Â€Â¢	Knowledge of NYC government, politics, and housing issues Ã¢Â€Â¢	Ability to work effectively in collaboration with others while also being self-motivated and able to push forward objectives independently Ã¢Â€Â¢	Willingness to regularly travel to project sites across the city, especially within Manhattan, the Bronx, and Brooklyn Ã¢Â€Â¢	Flexibility with work schedule, including a willingness to work some evenings, and weekends (in rare instances) Ã¢Â€Â¢	Basic familiarity with affordable housing finance (especially homeownership) is a plus Ã¢Â€Â¢	Strong computer skills required, including proficient knowledge of Microsoft Word, Excel PowerPoint, and video conferencing platforms. Familiarity with publishing and photo-editing software is a plus.</t>
  </si>
  <si>
    <t>***PLEASE NOTE*** Any finalist hired into this position will need to take and pass the next Open-Competitive Associate Housing Development Specialist exam that is posted. In addition, the position is open to applicants who are already permanent in the Associate Housing Development Specialist title, or permanent in another comparable civil service title. Internal candidates must provide proof that they filed for exam #3514 to be qualified.    HPD's vision is to promote strength and diversity in our workforce and an inclusive and equitable work environment.</t>
  </si>
  <si>
    <t>OATH/ECB Hearing Representative</t>
  </si>
  <si>
    <t>Administrative Enforcement</t>
  </si>
  <si>
    <t>Under close supervision, receives training and practical experience in Department legal work in the Administrative Enforcement Unit (AEU). Responsibilities to include:  Ã¢Â€Â¢ Receives training in and assists with prosecuting Department of Buildings (DOB)summonses/violations at OATH/ECB. Promptly reporting to OATH/ECB locations throughout the five boroughs on a daily basis to represent the Department on these cases. Ã¢Â€Â¢ Legal writing, including assisting with the preparation of appeals, responses, motions and other documents relating to the continuing prosecution of DOB summonses/violations. Ã¢Â€Â¢ Identifying and retrieving appropriate documents and evidence for hearings. Ã¢Â€Â¢ Promptly and accurately notifying AEU supervisors of important issues and outcome of hearings, adjournments and other matters connected to summons prosecution. Ã¢Â€Â¢ Receives training in and assists with pre-hearing preparation, including general research for upcoming cases and follow through of previous cases handled. Ã¢Â€Â¢ Performing in-house assignments relating to OATH/ECB adjudication of summonses issued by DOB. Ã¢Â€Â¢ Actively undertaking and participating in special projects and assignments. Ã¢Â€Â¢ Any other duties as assigned.</t>
  </si>
  <si>
    <t>Ã¢Â€Â¢ Excellent written and verbal communication skills Ã¢Â€Â¢ Knowledge of Building Code, Zoning, Multiple Dwelling Law or land use law. Ã¢Â€Â¢ Familiarity with and ability to use Microsoft Office programs, Lexis-Nexis, West Law etc.</t>
  </si>
  <si>
    <t>The salary is $62,397 for new hires. City employees with at least two years of continuous City service are entitled to $71,757.</t>
  </si>
  <si>
    <t>Deputy CISO</t>
  </si>
  <si>
    <t>VP-Cyber Sec &amp; IT Risk Mgmt</t>
  </si>
  <si>
    <t>Cyber Security &amp; IT Risk MGMT</t>
  </si>
  <si>
    <t>The Deputy CISO role is responsible for partnering with the NYCHA CISO in maintaining an enterprise-wide, information risk management program and cybersecurity organization. Reporting to the CISO, the Deputy CISO will work with all areas of NYCHA's business to develop and articulate a shared vision for a best in class information security and compliance program to assess appropriate technology platform risks and protect value in the business.  The Deputy CISCO will be responsible for strategy, architecture, solutions design, program coordination and execution, awareness, outreach, business management, and reporting on information security program effectiveness. This position requires a seasoned leader with strong business acumen and detailed working knowledge of information security technologies, practices, policies, and their application to a business.   The Deputy CISO is willing to lead from the front, a self-starter with a 'can-do attitude. A driver and implementer who possesses the poise and ability to act calmly and competently in high-pressure, high-stress situations. This role is responsible for developing and managing strong strategic relationships within IT and ensuring projects, initiatives and security platforms are meeting NIST 800-53 and FedRamp standards.   Duties and Responsibilities include but not limited to the following:  IT &amp; Cyber Security Risk Management Ã¢Â€Â¢	Understand potential and emerging information security threats, vulnerabilities, and control techniques. Ã¢Â€Â¢	Understand the trade-offs required to manage the different levels of risk appetite and risk exposure across the organization. Ã¢Â€Â¢	Support corporate risk leadership to review enterprise IT and cyber risks, assess capabilities, prioritize security and risk strategies, and communicate risk intelligence in a way that drives business decision-making. Ã¢Â€Â¢	Engage and coordinate cross-functional business participation in risk profiling, investigation, escalation, and resolution. Ã¢Â€Â¢	Provide leadership to individual contributors building risk capabilities and build program oversight.   CISO Program Governance &amp; Management.  Ã¢Â€Â¢	Support the development, implementation, and monitoring of a comprehensive enterprise information security, compliance, and risk management program. Ã¢Â€Â¢	Provide leadership for the development of modern cybersecurity governance, policies, and standards that are relevant and achievable in our modern, digital, and cloud-focused organization. Ã¢Â€Â¢	Support bringing together key stakeholders to develop and review enterprise security strategies and roadmaps. Ã¢Â€Â¢	Develop and manage information security budgets and monitor them for variances. Ã¢Â€Â¢	Coordinate CISO program execution, timelines, deliverables, and information requests across CISO functions and with other IT teams and business functions. Ã¢Â€Â¢	Responsible for assuring process effectiveness, measurement, and optimization, including key metrics, KRIs, and KPIs. Ã¢Â€Â¢	Monitor information security trends and evolving technologies; liaise with external partners, agencies, and peers to ensure that the organization maintains a strong, proactive security posture; keep senior management informed about information security issues and implications for the company. Ã¢Â€Â¢	Oversee global security awareness strategy and programs, including annual employee training and ongoing awareness campaigns. Ã¢Â€Â¢	Create and execute a cybersecurity outreach and engagement program to improve understanding and alignment in the business regarding cybersecurity issues.  NOTE: Due to the existence of a civil service list, candidates must have permanent civil service status in the title of Computer Systems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</si>
  <si>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Minimum of 8 years of experience leading information security programs, applying information security, risk management, and privacy practices in local, state, or federal government. Ã¢Â€Â¢	Minimum of 8 years of practical experience designing and implementing enterprise information technology security; demonstrates industry-leading security innovation skills and an eye towards understanding the threat environment from a preventative posture. Ã¢Â€Â¢	Proven experience interfacing with senior executives and business leader level and communicating complex cybersecurity concepts in business-relevant ways. Ã¢Â€Â¢	Strong demonstrated knowledge of enterprise systems, cloud solutions, and IT/security technologies. Ã¢Â€Â¢	Experience with information disaster recovery planning and testing, auditing, risk analysis, business system resumption planning, and contingency planning. Ã¢Â€Â¢	Business system continuity planning, auditing, and risk management experience as it relates to information security. Ã¢Â€Â¢	Extensive experience in strategic planning, budgeting, and allocation. Ã¢Â€Â¢	Excellent written and verbal communications skills with experience presenting to executives and leadership teams; ability to communicate security and risk-related concepts to technical and non-technical audiences.</t>
  </si>
  <si>
    <t>Prevention Through Design Professional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</si>
  <si>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implements allow DEP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Construction Project Manager (NM) for the EHS Division, located in Lefrak, Queens, NY. Under direction of the Environmental Health &amp; Safety Program Chief, the Prevention through Design (PtD) Professional will be a specialist (engineer or safety professional) in understanding and applying the principles of hazard recognition and the incorporation of occupational safety and health considerations throughout the design process and into the final design. S/he will have experience in anticipating hazards and controlling the risks to workers by way of the design process. S/he will oversee and be responsible for the PtD program intended to anticipate and design out hazards to workers in facilities, work methods and operations, processes, equipment, tools, products, new technologies, and the organization of work.  S/he will oversee the integration of BEDCÃ¢Â€Â™s PtD process for a portfolio of engineering design projects in excess of a billion dollars. The candidate will attend design Kickoff Meetings, review Project Management Plans for EHS management in design, conduct reviews of PtD design deliverables, participate in EHS Deep Dive Workshops, attend 30/60/90% design workshops, review 30/60/90% design packages, and provide EHS management design trainings as needed.  S/he will track and monitor project design compliance with EHS regulations, design SOPs, and DEP EHS policies and procedures, attend EHS project meetings, and make recommendations for new or improved EHS programs and additions to EHS specifications and contract documents. S/he will evaluate consultant design services in the area of EHS management in design, and assist BEDC designers with implementing the PtD process for in-house designs. The candidate will review all capital construction project 1910 Inspection Reports to identify design noncompliance findings and observations, categorize types of corrective actions (i.e., punch list items, change orders, turnover issues) and enter Lessons Learned into ePMIS to correct deficiencies in future design projects.  Construction project 1910 Inspection observations and findings will be compiled and compared to the associated design project to determine PtD program gaps and deficiencies. Additionally, the selected candidate will develop PtD program metrics to show program performance and identify continuous improvement items in design to improve program, as well as assist with annual updates to all design references (i.e., EHS Safe Design Guides, EHS Safety Design Issues, 1910 Inspection Lessons Learned, 1910 Inspection Checklist).  S/he will support the BEDC EHS Regional Manager (RM) and Accountable Manager (AM) for all BEDC engineering design projects.</t>
  </si>
  <si>
    <t>1) Knowledgeable of all EHS laws, rules and regulations 2) Expertise in Prevention through Design principles, EHS Design and/or Safety Engineering 3) Excellent verbal communication and writing skills 4) Experience working in or with ISO-type EHS Management Systems 5) Managing multiple large construction projects with multiple staff 6) Experience in developing performance metrics based on program data</t>
  </si>
  <si>
    <t>**** Only those applicants with permanent civil service status as an Construction Project Manager are eligible to apply to this JVN. If you do not have permanent civil service status as an Construction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</si>
  <si>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Claims Specialist, Level III- Premises Liability Claims</t>
  </si>
  <si>
    <t>Law and Adjustment</t>
  </si>
  <si>
    <t>NOTE: This position is open only to current City of New York employees serving in a permanent civil service title of Claim Specialist.  The Bureau of Law &amp; Adjustment (BLA) is responsible for investigating and adjusting claims filed against the City of New York. The Premises Liability Claims Unit investigates and resolves personal injury pre-litigation claims involving the Department of Education, Department of Parks and Recreation, City-owned buildings and property, health facilities, and uniformed employees. The Premises Liability Claims Unit consults with BLAÃ¢Â€Â™s Litigation Unit, and works closely with the Office of the Corporation Counsel and other City agencies to resolve claims pre-litigation.   Under the direction of the Division Chief, Personal Injury Liability Claims, with latitude for independent analysis, judgment, and initiative, the duties and responsibilities for the Claims Specialist, Level III, Premises Liability Claims position include, but are not limited to, the following:   - Complete a full investigation of personal injury claims against the City, which includes obtaining and reviewing agency reports and medical records, analyzing liability and damages, and preparing an objective evaluation of the claim;  - Maintain a complete claims file Ã¢Â€Â“ prepare claim abstracts detailing the relevant information about the investigation and evaluation of liability and damages, document any events or conversations in claim notes, and upload documents upon receipt;  - Use available databases, media outlets, and other available information to gather information relevant to the investigation of the claim;  - Offer sound, well-reasoned recommendations about whether a claim should be settled, disallowed, or litigated;  - When appropriate, negotiate and settle claims within delegated monetary authority level or present claims to Division Chief to request increased settlement authority;  - Maintain control over claim backlog, timely follow-up on requests made to City agencies, and close out claims that are beyond the statutory time frame to bring a lawsuit;  - Recommend third-party actions or tender insurance takeovers, when appropriate;  - Communicate effectively and professionally with City agency employees, pro se claimants, attorneys, and insurance carriers when investigating a claim or negotiating a settlement;  - Work collaboratively with ComptrollerÃ¢Â€Â™s Office staff, including the Bureau of Fiscal Services and the Central Imaging Facility; and,  - Perform other related assignments and special projects as may be required.</t>
  </si>
  <si>
    <t>- Demonstrated superior analytical skills;  - Strong negotiation skills strongly preferred;  - Attention to detail, excellent organizational skills, and the ability to multi-task and manage multiple priorities with minimal supervision;  - Basic understanding of the process/relationship between the ComptrollerÃ¢Â€Â™s office and the Law Department with respect to lawsuits.   - Excellent interpersonal skills, and the ability to communicate effectively orally and in writing (includes Microsoft Office Suite proficiency) with all claimants and agency personnel.</t>
  </si>
  <si>
    <t>TO APPLY, GO TO:  Employment Opportunities at www.comptroller.nyc.gov.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</si>
  <si>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PUB BLDGS/CPD/Police</t>
  </si>
  <si>
    <t>Only candidates who are permanent in the Administrative Project Manager title or those who are reachable on the agencyÃ¢Â€Â™s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are within budget. Other key responsibilities include developing the unitÃ¢Â€Â™s policies and procedures and acting as the primary client liaison. In addition, the Deputy Director will assist the Assistant Commissioner and Program Director in developing the UnitÃ¢Â€Â™s Commitment Plans and attending high-level project management meetings with sponsors, Commissioners, and oversight Agency heads.</t>
  </si>
  <si>
    <t>Candidates must have excellent management skills and the ability to communicate effectively, both verbally and in writing. Candidates must also have at least four years of experience in a managerial, administrative, or supervisory position.</t>
  </si>
  <si>
    <t>EXECUTIVE DIRECTOR, OFFICE OF REGULATORY COMPLIANCE AND ACCO (ORCA)</t>
  </si>
  <si>
    <t>Legal Affairs Social Services</t>
  </si>
  <si>
    <t>The Compliance &amp; Contract Monitoring Office (CCM) is responsible for maintaining DSS-HRA-DHS compliance and integrity oversight of its various programs.   Within CCM, the Office of Regulatory Compliance and Accountability (ORCA) is charged with working closely with internal and external partners to ensure that DHS facilities, both directly-managed and those managed by provider agencies, comply with statutory, regulatory, and contractual obligations including, but not limited to, facility maintenance and repair, operational plans, the DHS Routine Site Review Inspections (RSRI) program, and additional facility and programmatic monitoring processes   The Compliance &amp; Contract Monitoring Office is recruiting for (1) Executive Agency Counsel M III to function as the ORCA, Executive Director who will:   Ã¢Â€Â¢	Liaise and collaborate with external partners (e.g. FDNY, DOB, HPD) and oversight agencies such as the Office of Temporary and Disability Assistance (OTDA) to ensure client safety and shelter habitability; propose new regulations regarding shelter compliance; and work with DHS departments and shelter providers to ensure they are in compliance with OTDA regulations, city codes and DHS/DSS policies.  Ã¢Â€Â¢	Manage the Office of Regulatory Compliance &amp; Accountability, comprised of attorneys, analysts, and support staff.   Ã¢Â€Â¢	Oversee DHS compliance with state and local regulations for temporary shelter and develop and implement best practices to ensure DHS fulfills one of its missions: providing client safety and shelter habitability.  Ã¢Â€Â¢	Attend meetings with DSS-HRA-DHS executives and operational staff from other city and state agencies on how to implement new regulations and policies.   Ã¢Â€Â¢	Conduct trainings on new applications, regulation roll out, policies and procedures for internal and external parties.  Ã¢Â€Â¢	Implement Regulation on Operational Plans and Operating Certificate Renewals for all shelters and lead the agency in ensuring all shelters complete and submit operational plans in an effort to receive certification.  Ã¢Â€Â¢	Receive and respond to OTDA annual shelter inspection reports. Work with various internal and external partners to ensure deficiencies were corrected, and/or corrective action plans were initiated and enforced.  Ã¢Â€Â¢	Receive, review and report all DHS Critical Incidents to OTDA on a 24/7 basis, including immediate notifications and completed incident reports. Provide quality assurance on Priority 1 Incident reports and submit and track information to the MayorÃ¢Â€Â™s Office.  Ã¢Â€Â¢	Assist in drafting Shelter Compliance Procedure</t>
  </si>
  <si>
    <t>Ã¢Â€Â¢	Knowledge and Certification in the area of Compliance  Ã¢Â€Â¢	Experience managing teams to successful outcomes  Ã¢Â€Â¢	Experience and Knowledge of the DHS Shelter System and governing regulations  Ã¢Â€Â¢	Excellent written, research and analytical skills  Ã¢Â€Â¢	Excellent interpersonal skills and ability to work well in a team environment  Ã¢Â€Â¢	Strong computer skills in Microsoft Word, Excel, Outlook and PowerPoint</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</si>
  <si>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</si>
  <si>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</si>
  <si>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Under general direction of the Deputy Director for Skilled Trades within Public Housing Operations for Brooklyn, the selected Community Coordinator will be responsible for the following, with latitude for independent initiative and judgement:   Duties shall include but are not limited to the following:   Ã¢Â€Â¢   Review and monitor requirement contracts, including requesting capacity increases, contract extensions and making recommendations for new Neighborhood and Borough based requirement      contracts.  Ã¢Â€Â¢   Request and process Indefinite Delivery Indefinite Quantity (IDIQ) contracts for the Borough.  Ã¢Â€Â¢   Create requisitions for use of contracts/services.  Ã¢Â€Â¢   Closely communicate/interact with Vendor throughout repair process conducting inspections upon completion in order to provide approval for sign -off on the Statement of Services.  Ã¢Â€Â¢   Work across departments to assist in ascertaining Neighborhood/Borough needs as it relates to procurement action.  Ã¢Â€Â¢   Provide timely customer service to neighborhood requestors as well as internal stakeholders.  Ã¢Â€Â¢   Contact non-responsive Vendors including the initiating and finalizing of the contract default processes.  Ã¢Â€Â¢   Coordinate and conduct meetings with Vendors, Neighborhoods and Boroughs both separately and jointly.  Ã¢Â€Â¢   Assist with monitoring and liaising with the staff of Procurement/Neighborhoods/Borough for developing contractual needs within the Neighborhoods and Borough.  Ã¢Â€Â¢   Perform other related duties assigned by the supervisor.   Please read this posting carefully to make certain you meet the qualification requirements before applying to this position.</t>
  </si>
  <si>
    <t>1.   Ability to analyze data using data management tools such as, Excel and Oracle and provide metrics for status updates to support decision making.  2.   Strong written and verbal communication skills and the proven ability to interact with all levels of management  3.   Ability to monitor contract information and escalate critical issues consistently and accurately.  4.   Ability to take initiative, problem solve, work independently and within a team environment.</t>
  </si>
  <si>
    <t>1.   For NYCHA employees, preference will be given to employees who have served a period of one year in their current title and level (if applicable).  2.   NYCHA residents are encouraged to apply.</t>
  </si>
  <si>
    <t>Middleware Engineer</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</si>
  <si>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The New York City Department of Correction is seeking a candidate to serve as a Middleware Engineer. The ideal candidate will perform full professional design and configuration of middleware infrastructure and platforms. This role will be responsible for design, development, configuration, problem analysis, deployment, and continuous operational maintenance and improvement of middleware technologies used at DOC. Work on advanced, complex technical projects or business issues requiring state of the art technical knowledge.  Interacts with development team and analyzes requirements to implement middleware architecture.  With broad latitude for independent action or decision, the Middleware Engineer serves in a critical role in the execution of the design and implementation of complex IT systems.  Typical duties for this position will include but are not limited to:  Ã¢Â€Â¢	Participate in all phases of systems development life cycle to provide architectural guidance, influence    technical architecture and ensure architectural details adhere to middleware standards, patterns and    meet non-functional requirements. Ã¢Â€Â¢	Participate in strategic planning for mission critical and department solutions using middleware. Ã¢Â€Â¢	Develop and maintain middleware standards, document configuration and review solutions to ensure    standards and change control process are met. Ã¢Â€Â¢	Perform maintenance and upgrades of existing middleware systems in accordance with organizational    standards to maintain operational stability of the system. Investigate and resolve matters of significance.  Ã¢Â€Â¢	Participate in disaster recovery planning and exercises. Ã¢Â€Â¢	Participate in the evaluation of middleware and cloud-based solutions. Ã¢Â€Â¢	Identify and apply innovative technologies to update existing middleware. Ã¢Â€Â¢	Create and maintain documentation for middleware installations, changes and upgrades. Ã¢Â€Â¢	Coordinate with vendors and support team on problem resolution, design issues and upgrades. Ã¢Â€Â¢	Perform troubleshooting, incident response, and patching in a timely manner Ã¢Â€Â¢	Develop and implement strategies for migration, consolidation and upgrade of middleware components Ã¢Â€Â¢	Provides technical guidance in areas of expertise to less experienced team members.</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</si>
  <si>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</si>
  <si>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Ã¢Â€Â¢	Good technical consulting skills, analytical and problem-solving skills to troubleshoot systems problems. Ã¢Â€Â¢	Must be resourceful, self-starter, maintain skill set; aptitude to evaluate / become proficient in new    technologies, processes and skills, motivated learner. Ã¢Â€Â¢	Must have excellent written and verbal skills and be able to communicate and work with all levels of    an organization. Ã¢Â€Â¢	Expertise in system architecture, middleware technologies, networking, monitoring and deployment of    mission critical application. Ã¢Â€Â¢	Experience working with cloud platforms and experience migrating applications to one or more public    cloud providers (Amazon, Oracle, Azure, etc.). Ã¢Â€Â¢	Proficiency in middleware design and development and disaster recovery planning and engineering. Ã¢Â€Â¢	Must be open to off-hour on-call support in high paced environment.</t>
  </si>
  <si>
    <t>For City employees: Go to Employee Self-Service (ESS) -  www.nyc.gov/ess and search for Job ID#538095 For all other applicants: Go to https://a127-jobs.nyc.gov and search for Job ID#538095 Submission of a resume is not a guarantee that you will receive an interview. Only candidates under consider will be contacted.</t>
  </si>
  <si>
    <t>Director, Strategic Initiatives</t>
  </si>
  <si>
    <t>Administration &amp; Human Resources Communications &amp; Intergovernmental Affairs Policy, Research &amp; Analysis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</si>
  <si>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9,500 diverse professionals and knowledge experts.  The New York City Department of Correction is seeking a highly motivated, collaborative and goal-oriented candidate to join the Senior Deputy Commissioner's team as Director of Strategic Initiatives. The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Ã¢Â€Â¢	Manage large-scale, complex, multi-stakeholder initiatives by developing clear systems and    structures to track progress and deliverables. Ã¢Â€Â¢	Evaluate project progress and results and report them to leadership, ensuring that changes to    scope, resources, and risks are communicated in a timely way. Ã¢Â€Â¢	Work directly with Senior Leadership to identify and prioritize opportunities and risks associated    with projects. Ã¢Â€Â¢	Direct and coordinate work efforts of cross functional teams, ensuring that work adheres to    set requirements and is achieved by project deadlines. Ã¢Â€Â¢	Supervise and manage Strategic Initiatives staff, including Project Managers and Project Coordinators. Ã¢Â€Â¢	Spearhead research and data analysis to develop operational plans for the department. Ã¢Â€Â¢	Serve as a liaison with executives to ensure that organizational goals are met. Ã¢Â€Â¢	Drive strategic partnership and planning discussions/meetings. Ã¢Â€Â¢	Proactively problem solve issues to fast-track solutions. Ã¢Â€Â¢	Resolve technical and operational issues as required. Ã¢Â€Â¢	Perform other duties as assigned.</t>
  </si>
  <si>
    <t>Ã¢Â€Â¢	Experience implementing and managing a diverse portfolio of projects. Ã¢Â€Â¢	Well-versed in the operations of a correctional facility and best practices. Ã¢Â€Â¢	Ability to quickly learn, understand and apply new methodologies. Ã¢Â€Â¢	Strong analytical and problem-solving skills. Ã¢Â€Â¢	Strong interpersonal skills along with excellent written and verbal communication skills. Ã¢Â€Â¢	Proven organizational skills and the ability to manage multiple priorities in a fast-paced, high    volume environment. Ã¢Â€Â¢	Ability to prioritize tasks and to delegate them when appropriate. Ã¢Â€Â¢	Excellent meeting, workshop, and conference facilitation skills, with proven knowledge of how to    foster attendee participation and collaboration in small and large groups. Ã¢Â€Â¢	Strong supervisory and leadership skills. Ã¢Â€Â¢	Proficient in Microsoft suite and knowledge of applicable project management software.</t>
  </si>
  <si>
    <t>For City employees: Go to Employee Self-Service (ESS) - www.nyc.gov/ess and search for Job ID# 509885 For all other applicants: Go to www.nyc.gov/careers and search for Job ID # 509885 Submission of a resume is not a guarantee that you will receive an interview. Only candidates under consider will be contacted</t>
  </si>
  <si>
    <t>Junior Engineer Design</t>
  </si>
  <si>
    <t>INFRASTRUCTURE/DESIGN/EXEC</t>
  </si>
  <si>
    <t>Only candidates who are permanent in the Civil Engineering Intern title, or those reachable on the current Open Competitive List (Exam #9036 or Exam #2009) may apply. If you do not meet the previously mentioned civil service criteria, you may not be considered for an interview.   The NYC Department of Design and Construction (DDC), Division of Infrastructure, seeks to hire Junior Engineers for the Design Unit.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</si>
  <si>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Join the fight against climate change and take advantage of a unique opportunity on the cutting edge of climate policy at the New York City Department of Buildings. DOB has an essential role in implementing New York CityÃ¢Â€Â™s ground-breaking climate policies, including Local Law 97, which significantly reduces greenhouse gas emissions from the cityÃ¢Â€Â™s largest buildings. The DepartmentÃ¢Â€Â™s Bureau of Sustainability is actively developing the policies and regulations needed to advance New York CityÃ¢Â€Â™s climate goals. In a city where buildings contribute nearly three-quarters of our greenhouse gas emissions, a focus on efficiency, building energy usage, and decarbonization is critical. DOB is committed to becoming the nationÃ¢Â€Â™s premier municipal building organization, enhancing the quality of life for all New Yorkers, and making our city a safer and healthier place to live. Become a member of DOBÃ¢Â€Â™s Bureau of Sustainability team and make a real difference. Under close supervision, receives training and practical experience in legal work pertaining to sustainable building, including the following: Ã¢Â€Â¢	Assist with providing legal advice to the Department of Buildings, Bureau of Sustainability team on sustainable building issues, including energy efficiency, reduction of greenhouse gas emissions, and renewable and clean energy.  Ã¢Â€Â¢	Conduct legal and policy research in support of Sustainability team initiatives. Ã¢Â€Â¢	Analyze federal, state, local, and international statutes and regulations.  Ã¢Â€Â¢	Draft and edit regulations, proposed legislation, legal memos, policy documents, and responses to letters and other inquiries.   Ã¢Â€Â¢	Assist in the development of building sustainability policy.   Ã¢Â€Â¢	Work collaboratively with all members of the Sustainability team and with agency colleagues and partners. Ã¢Â€Â¢	Actively undertake and participate in special projects and assignments. Ã¢Â€Â¢	Any other duties as assigned.</t>
  </si>
  <si>
    <t>Preferred Qualifications 1.	Six months of experience developing policy related to sustainability, resiliency, or environmental protection; or completion of related coursework. 2.	Six months of experience working with various stakeholders to achieve consensus.   Preferred Skills Ã¢Â€Â¢	Excellent writing, legal research, and critical thinking and analytical skills. Ã¢Â€Â¢	Demonstrate initiative, resourcefulness, and the ability to work independently and as part of a team on multiple assignments with minimal supervision. Ã¢Â€Â¢	Experience with New York City and New York State legislative processes. Ã¢Â€Â¢	Knowledge of the Building Code and environmental policy and legislation.  Ã¢Â€Â¢	Knowledge of Microsoft Office programs, West Law etc.</t>
  </si>
  <si>
    <t>Brooklyn Borough Director</t>
  </si>
  <si>
    <t>Public Affairs</t>
  </si>
  <si>
    <t>The Bureau of Public Affairs is the principal liaison between the ComptrollerÃ¢Â€Â™s office and the public, mayoral agencies, and federal, state and local authorities. The Bureau provides community organizing, outreach and event planning capacity for the ComptrollerÃ¢Â€Â™s strategic initiatives, and manages the Community Action Center, which provides assistance to New Yorkers with complaints about inadequate and/or ineffective programs and services.  Public Affairs is responsible for creating participatory structures for aspects of the Comptroller's work, in addition to collaboration with internal and external stakeholders to support advocacy and legislative campaigns aimed at winning change that matters to New Yorkers across a number of issues.   Brooklyn Borough Director will report directly to the Bureau Chief of Public Affairs.  Evening and weekend work will be required, sometimes with little advance notice.  Specific duties and responsibilities include, but are not limited to:  - Build and/or manage relationships with local elected official offices, community boards, and other community-based organizations throughout the borough.  - Advise on external community events that could further the ComptrollerÃ¢Â€Â™s relationship with and/or offer substantive support for communities and/or facilitate better civic connections.  - Coordinate and collaborate with other bureaus and teams in the office to advance key strategic objectives.  - Represent the Comptroller at events in the borough, present commendations to community leaders in recognition of their contributions to the civic fabric of the City.  - Assist with other Public Affairs bureau needs and priorities as requested.  - Perform other related assignments and special projects as may be required.  SKILLS/QUALIFICATIONS: A baccalaureate degree from an accredited college and three (3) or more years of full-time experience in community organizing, communications, public relations, legislative affairs, policy research, organized labor or issue advocacy work, or a in related area; or, a satisfactory equivalent of education and experience mentioned above.</t>
  </si>
  <si>
    <t>- Exceptional communications skills, analytical thinking, and an aptitude for coalition building are a must;  - Demonstrated professional experience in community organizing, government, non-profit and/or advocacy spaces (ideally in New York City);  - Demonstrated experience in and/or knowledge of NYC or NYS government &amp; politics;  - Self-starter who can identify and act upon opportunities to advance community interests through the tools of the ComptrollerÃ¢Â€Â™s Office;   - Some familiarity with policy and budget issues that pertain to the work of the NYC ComptrollerÃ¢Â€Â™s office;  - Ability and enthusiasm to work in a fast-paced environment with multiple stakeholders;  - Strong attention to detail; hard working, team player committed to advancing justice &amp; equity, opportunity, and sustainable neighborhoods in NYC;  - Specialized knowledge and experience in legislative, public policy, organized labor or issue advocacy work experience; familiarity with City, State and Federal legislative processes is preferred but not required;  - Bilingual ability strongly preferred;  - Proficiency with Microsoft Office suite of applications.</t>
  </si>
  <si>
    <t>TO APPLY, GO TO: Employment Opportunities at www.comptroller.nyc.gov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  Evening and weekend work will be required, sometimes with little advance notice.</t>
  </si>
  <si>
    <t>Assistant District Attorney -  Various Bureau</t>
  </si>
  <si>
    <t>The Bronx District Attorney is committed to serving the 1.4 million members of the Bronx County community through the OfficeÃ¢Â€Â™s groundbreaking mission of Ã¢Â€ÂœPursuing Justice with IntegrityÃ¢Â€Â by fulfilling our duty to victims and providing fairness to defendants. With the current increase of crime in our community we are looking for additional attorneys to help us face these challenges.  We are currently seeking attorneys with 3+ years of experience in criminal practice to join our team in the position of Assistant District Attorney in various bureaus and units throughout the office. We are looking for a diverse staff that reflects the community we serve. Our office has a varied and busy practice, affording attorneys the opportunity to grow professionally while serving the community. We are seeking attorneys experienced in prosecuting felonies to uphold the District AttorneyÃ¢Â€Â™s commitment to a safer Bronx through fair justice.  Divisions currently actively recruiting: Investigations    JOB RESPONSIBILITIES:  Prosecute criminal cases in Bronx County from intake through final disposition  Evaluate cases to determine appropriate action  Implement Office policies as directed  Conduct investigations  Respond clearly and effectively (oral/written) to complex legal issues  Handle a high-volume of cases efficiently and effectively  All duties as assigned</t>
  </si>
  <si>
    <t>Juris Doctor degree required  Minimum of three (3) years of criminal law experience  US Citizenship and New York State Residency are required as of first day of employment  Member in good standing of the NY State Bar. You must provide an original current certificate of good standing  Ability to conduct competent resourceful investigations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and investigations  Ability to work nights, holidays and weekends</t>
  </si>
  <si>
    <t>Operations/Trades Manager, Groundwater Operations</t>
  </si>
  <si>
    <t>SUPERINTENDENT OF WATER AND SE</t>
  </si>
  <si>
    <t>164-21 110 Ave. Jamaica Queens</t>
  </si>
  <si>
    <t>GROUNDWATER OPERATIONS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</si>
  <si>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Water &amp; Sewer Operations is seeking candidates for the Superintendent of Water and Sewer Systems position in the Division of Groundwater and Pumping Operations.  Under direction of the Chief of Groundwater and Pumping, with latitude for discretion and independent judgment, the selected candidate will serve as Operations/Trades Manager in the Bureau of Water and Sewer Operations, Division of Distribution Operations. Responsibilities include performing assignments of managerial, administrative, professional and technical work of wide scope and complexity requiring knowledge, skill and abilities consistent with maintenance and repairs of the BureauÃ¢Â€Â™s Groundwater and Pumping Facilities as well as in depth knowledge and experience in the operation, maintenance and repair of well pumps and motors, valves, treatment equipment, generators, building maintenance, grounds maintenance; overseeing coordination of work across trades; reading and interpreting complex blueprints, maps, sketches and related documents; maintaining an inventory of martial; implementing citywide policies and enforcing standards operating procedures and personnel rules and regulations; performing analytical techniques to identify chronic problem areas and making recommendations and/or suggestions to obtain solutions: and maintaining compliance with all Health and Safety policies and procedures.</t>
  </si>
  <si>
    <t>1. Eight years of full-time experience acquired within the last ten years in the construction, operation, repair, or maintenance of water supply distribution, sewer and/or drainage systems, four years of which must have been in a supervisory or managerial capacity; or      2. Education and/or experience equivalent to 1 above.  However, all candidates must have the four years of supervisory or managerial experience as described in 1 above.    License Requirements  All candidates must possess a Motor Vehicle Operator's License valid in the State of New York.</t>
  </si>
  <si>
    <t>1. A Motor Vehicle Driver License valid in the State of New York. This license must be  maintained for the duration of employment. 2. Must possess and maintain a Grade 2B Water Treatment Operator License or ability to obtain one within a year.  3. Within one year of employment, candidate shall obtain appropriate FDNY certificate of fitness required to handle hazardous material.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</si>
  <si>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</si>
  <si>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Staff Analyst I - Family Court</t>
  </si>
  <si>
    <t>89-14 Parsons Blvd., Queens</t>
  </si>
  <si>
    <t>Family Court: Queens</t>
  </si>
  <si>
    <t>This position encompasses responsible work of varying degrees of difficulty and responsibility performed under supervision of higher level staff and/or attorneys; Using the Law Department case management system (LawManager), Excel, Word, PowerPoint and other systems, the QA Analyst will monitor all data for accuracy. Prepare regular reports, charts and PowerPoint presentations for attorneys, borough level supervisors, and senior management. The QA analyst will also research case information using LawManager and other databases to verify the accuracy of the data with other agencies. Perform routine administrative duties when necessary including photocopying, answering telephones, and maintaining a filing system. Assist with preparing legal materials for training programs and photocopying documents.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</si>
  <si>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</si>
  <si>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While all complete applications will be given consideration, only candidates selected for an interview will be contacted. In order to be considered for the position: 1. Candidates MUST be permanent in the civil service title of Staff Analyst to be considered for the position. This means candidates must have taken and passed the Staff Analyst Civil Service Exam, and have been appointed from the Staff Analyst Civil Service List. 2. Candidates currently on the active Staff Analyst Civil Service List may be considered providing that the candidate's list number is reachable for possible appointment.</t>
  </si>
  <si>
    <t>Director of Planning &amp; Procurement</t>
  </si>
  <si>
    <t>***IMPORTANT NOTE: Only those currently serving as permanent or probable permanent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(Ã¢Â€ÂœDirectorÃ¢Â€Â)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BureauÃ¢Â€Â™s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(AC)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</si>
  <si>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Ã¢Â€Â¢	In depth knowledge of project management and capital project delivery. Ã¢Â€Â¢	Experience in leading and directing high-performance teams. Ã¢Â€Â¢	High-level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Advanced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Ã¢Â€Â¢	Experience with NYC budgeting and procurement</t>
  </si>
  <si>
    <t>Analyst Capital Eligibility Review</t>
  </si>
  <si>
    <t>General Counsels Office</t>
  </si>
  <si>
    <t>TASK FORCE:		CounselÃ¢Â€Â™s Office  UNIT: 		Capital Eligibility Review  JOB TITLE: 			Two (2) Assistant Analysts / Analysts / Senior Analysts  CONTROL CODE:	COU-23-03   SUMMARY:  The MayorÃ¢Â€Â™s Office of Management and Budget (OMB) is the City government's chief financial agency, assembling and overseeing the MayorÃ¢Â€Â™s expense and capital budgets, which fund the services and activities of more than 90 City agencies and entities.  The Capital Eligibility Review Unit is a unit within OMBÃ¢Â€Â™s CounselÃ¢Â€Â™s Office. Counsel's Office provides legal advice and representation with respect to the CityÃ¢Â€Â™s budget process, debt issuance program, financing of capital projects, contracting and procurement, legislation, and general legal matters. The Capital Eligibility Review Unit is responsible for reviewing City capital projects for compliance with federal, state, and local laws and accounting requirements. This review is part of the CityÃ¢Â€Â™s $15 Billion capital program and ensures that such projects are eligible to be funded through the issuance of municipal bonds and the CityÃ¢Â€Â™s capital budget (capital eligibility).    JOB DESCRIPTION:  The duties of this position encompass the following: Ã¢Â€Â¢	Become an expert on the subject matter of capital eligibility including the federal, state, and local laws and accounting requirements governing the use of City capital funds (bond proceeds) for capital projects.  Ã¢Â€Â¢	Train &amp; work closely under the supervision of an experienced analyst to review capital projects for capital eligibility including: a)	Reviewing detailed narrative scopes of work and cost breakdowns. b)	Applying knowledge to determine whether projects comply with laws and regulations. c)	Communicating official capital eligibility determination to the OMB taskforce and agency. d)	Working closely with agency taskforces within OMB. e)	Collaborating with CounselÃ¢Â€Â™s Office attorneys. f)	Sharing responsibility of a portfolio of multiple City agencies.  Ã¢Â€Â¢	Review applications for capital grant funding from elected officials for not-for-profit organizations as part of the annual budget appropriation process (CapGrants).   Ã¢Â€Â¢	Work on approved non-City capital grant projects. Ã¢Â€Â¢	Become familiar with and utilize the CityÃ¢Â€Â™s Financial Management System (FMS). Ã¢Â€Â¢	Maintain files, update logs and other administrative tasks as required.</t>
  </si>
  <si>
    <t>PREFERRED SKILLS / QUALIFICATIONS:   Ã¢Â€Â¢	Strong written and spoken communications skills, with demonstrated ability to effectively communicate and explain complex ideas to people with varying degrees of familiarity with the subject matter. Ã¢Â€Â¢	Strong analytical skills with a demonstrated attention to detail. Ã¢Â€Â¢	Organizational aptitude with the ability to manage multiple, often-competing priorities, calmly and proficiently while adhering to strict deadlines. Ã¢Â€Â¢	Ability to work independently with minimal oversight while also collaborating with peers on a regular basis. Ã¢Â€Â¢	Interpersonal skills and the ability to maintain working relationships with CounselÃ¢Â€Â™s office staff, OMB taskforces and agency staff. Ã¢Â€Â¢	Proficiency with Microsoft Outlook, Word, and Excel is required. Basic knowledge of Access a plus. Ã¢Â€Â¢	Background and / or demonstrated interest in public service.</t>
  </si>
  <si>
    <t>REQUIREMENTS:  Assistant Analyst ($51,550+): Bachelor's degree in Business, Finance, Economics or a subject related to the specific assignment with no or one year of full-time experience in budgetary planning/management, financial analysis, public policy analysis or a related field.  Analyst ($65,604+): Bachelor's degree and a minimum of two years of full-time experience in budgetary planning/management, accounting, financial analysis, public policy analysis or a related field, or an awarded Master's degree in Business, Public Policy Administration, Finance, Economics, or a related field.  Senior Analyst ($73,806): Bachelor's degree and a minimum of three years of full-time experience in public policy analysis/administration, economic analysis/research, budgetary planning/management, financial analysis, or a related field; or an awarded Master's degree in Public Policy Analysis/Administration, Economics, Business, Finance, or related field, and one year of relevant experience.</t>
  </si>
  <si>
    <t>Personnel/Administrative Manager,  Bureau of Mental Health</t>
  </si>
  <si>
    <t>Only permanent employees in the title of Principal Administrative Associate and those who are reachable on the civil service list are eligible to apply.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DUTIES WILL INCLUDE BUT NOT BE LIMITED TO:   - Using a racial equity lens, oversee a portfolio of hiring personnel matters for several offices in the Bureau of Mental Health (BMH), ensuring that all hiring personnel matters are addressed and closed appropriately.   - Attend meetings with internal partners regarding personnel issues/actions.   - Collaborate with HR Central, MHy Liaison and BMH hiring managers to develop and implement strategies to improve hiring process.   - Collaborate with BMH hiring managers to analyze and identify staffing needs.   - Collaborate with BMH hiring managers and other internal partners to develop job descriptions and identify appropriate civil service titles.   - Use various tracking systems to track and analyze data as it pertains to all hiring matters (i.e. job postings, of staff on-board, departures/vacancies, retention rate, etc.). Use the data to identify trends and gaps and recommend personnel/hiring improvement measures.   - Collaborate with BMH hiring managers and other internal partners to develop and submit job postings and new hire documents; ensure that all documents are completed appropriately.   - Collaborate with hiring managers and other internal partners to ensure that interviews and hiring pools are conducted. Participate in interviews and hiring pools as needed.   - Meet with BMH hiring managers on a routine basis to review staffing needs and status of vacancies.   - Assist in preparing and maintaining organizational charts and other office tracking systems.   - Assist in developing and implementing internal hiring policies.   - Supervise and train clerical staff and student interns engaged in bureau administrative activities.   - In the temporary absence of supervisor, assume the duties of that position.   - Exercise independent initiative and judgement as it pertains to acting on personnel and hiring matters.</t>
  </si>
  <si>
    <t>- Positive attitude and strong interpersonal skills, including ability to build trust and maintain relationships with various staff throughout the Bureau of Mental Health and the Division of Mental Hygiene. - Understanding of racial/social justice and equity issues;  - Strong written and oral communication skills;  - Strong proficiency in Microsoft Office applications (Visio, Excel, Power point, etc.) - Experience in developing tracking tools.</t>
  </si>
  <si>
    <t>Apply online with a cover letter to https://a127-jobs.nyc.gov/.  In the Job ID search bar, enter: job ID number #  548892.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</si>
  <si>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2023-BWT-012-Special Projects Intern</t>
  </si>
  <si>
    <t>Engineering, Architecture, &amp; Planning Technology, Data &amp; Innovation Policy, Research &amp; Analysis Public Safety, Inspections, &amp; Enforcement</t>
  </si>
  <si>
    <t>SPECIAL PROJECTS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</si>
  <si>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Office of Special Projects is responsible for the in-house design and construction of projects to increase process performance at NYCDEP wastewater treatment facilities. The candidate, under the supervision of the Section engineers, will assist in conducting design of upgrades and optimization projects. The intern will assist with drawings, research on equipment, Engineering calculations presenting data related to the operation of the projects.</t>
  </si>
  <si>
    <t>- Student must currently be enrolled at a college/university at the undergraduate level. majoring in mechanical, civil, electrical, environmental, or chemical engineering.  - Student must have at least a 2.5GPA (on a 4.0 scale)  - Student must have at least a junior class standing   Selection Criteria:  - Strong writing skills; effective interpersonal skills;  - Familiarity and/or experience with computers/software;  - Leadership skills; self-motivation; and ability to work well with minimal supervision.</t>
  </si>
  <si>
    <t>CONSRUCTION FIELD SUPERVISOR</t>
  </si>
  <si>
    <t>Field Operations Office of DIR</t>
  </si>
  <si>
    <t>Project Management Operations</t>
  </si>
  <si>
    <t>Reporting to the Deputy  Director for Field Operations and working in coordination with project teams, the Construction Field Supervisor supervises the activities of Construction Field Inspectors assigned to monitor construction of NYCHAÃ¢Â€Â™s capital projects.  The selected candidate will assist with construction administration, ensure contract compliance, assist with the resolution of construction issues, and perform other related duties as required.  Responsibilities include, but are not limited to the following:  1.  Supervise activities of Construction Field Inspectors; monitor overtime; train and mentor assigned staff. 2.  Review daily reports from Construction Field Inspectors and ensure transmission of issues to Project Manager. 3.  Prepare weekly project status reports and submit to the Project Manager. 4.  Participate and provide input during constructability reviews at various design stages. 5.  Participate in pre-bid meetings, as needed, and pre-construction meetings. 6.  Assist the project management team to provide clear, concise and timely responses to contractor-related matters. 7.  Visit multiple construction sites to review the status of work; attend job progress meetings as needed. 8.  Review and recommend action on contractor requests for time extensions to the Project Manager. 9.  Assist with review of actionable documents such as:  Requests for Information, submittals (shop drawings, material samples, etc.), schedule of values, evaluate and recommend validity of potential change orders, progress reports and schedules - conform with PM JD. 10. Review and approve contractor payment requisitions for Project Manager action. 11. Ensure that the Field Inspectors maintain accurate, complete and current project records and update project management system accordingly. 12. Ensure that the Field Inspectors verify that the contractor signs the development log book and the daily sign-in sheets are completed. 13. Assist in the preparation of punch lists. 14. Maintain familiarity with applicable building codes and governmental regulations - add to PM JD. 15. Serve as NYCHAÃ¢Â€Â™s representative in the filing of complaints with the Police Department or other agencies in the event of unlawful activity on the construction site.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</si>
  <si>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Ã¢Â€Â¢  Experience with progressively responsible assignments in the construction field. Ã¢Â€Â¢  Three (3) years of experience in supervising construction field staff. Ã¢Â€Â¢  Strong written and verbal communication skills. Ã¢Â€Â¢  Substantial proficiency in utilizing project management software and Microsoft Office products. Ã¢Â€Â¢  Strong organizational skills. Ã¢Â€Â¢  Ability to manage multiple assignments. Ã¢Â€Â¢  Experience in analyzing and negotiating resolution of construction project disputes. Ã¢Â€Â¢  Expert knowledge of Local Law 11, brick/roof work and exterior facade assessments.  Ã¢Â€Â¢  Expert knowledge of construction site safety.</t>
  </si>
  <si>
    <t>1.  NYCHA employees applying for promotional, title or level change opportunities must have served a period of one year in their current title and level (if applicable). 2.  NYCHA residents are encouraged to apply.</t>
  </si>
  <si>
    <t>Contract Manager, Bureau of Hepatitis, HIV, and STI</t>
  </si>
  <si>
    <t>BHHS Administration</t>
  </si>
  <si>
    <t>*** OPEN TO APPLICANTS WHO ARE PERMANENT IN THE CIVIL SERVICE TITLE OF ASSOCIATE CONTRACT SPECIALIST ***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Administration Program oversees Human Resources, Finance, Procurement, Operations and Contracts for the Bureau. The Administrative Program supports approximately 400 BHHS staff with a budget of over $200 million.    DUTIES WILL INCLUDE BUT NOT BE LIMITED TO:   Ã¢Â€Â¢	Responsible for the conducting site visits of the BureauÃ¢Â€Â™s master contract twice a year, Public Health Solutions (PHS).   Ã¢Â€Â¢	Responsibilities for the site visit include planning, coordinating, implementing, and executing the site visits.   Ã¢Â€Â¢	Responsible for identifying any findings and under the direction of the Deputy Director of Business Systems, create a corrective action plan for the contractor.   Ã¢Â€Â¢	Identify opportunities to improve existing systems to optimize the site visit process.   Ã¢Â€Â¢	Stay informed about federal funding policies and procedures and update changes to internal policies as required by changes.   Ã¢Â€Â¢	Coordinate within BHHS and across Divisions to ensure site visit tools meet internal DOHMH controls.   Ã¢Â€Â¢	Other administrative duties or special projects assigned by supervisor.</t>
  </si>
  <si>
    <t>Two to Three Years of Contract Management Familiarity with Federal Grants; Demonstrated expertise in City Contracting; Outstanding interpersonal skills; Exceptional communication skills; Highly organized and detail-oriented; Able to work independently, and with maturity, poise, and exceptional judgement; Able to multitask in a fast-paced, high-volume environment; Proficiency in Microsoft Word, Excel, Outlook, and PowerPoint;</t>
  </si>
  <si>
    <t>Apply online with a cover letter to https://a127-jobs.nyc.gov/.  In the Job ID search bar, enter: job ID number #  560581.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</si>
  <si>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Field Tech for the Emergency Operations Division (EOD) Emergency Repair Program (ERP)</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</si>
  <si>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The Emergency Operations Division (EOD) is responsible for emergency repairs in privately-owned residential buildings and for monitoring vendor repair work in City-owned buildings.  The primary goal of the Emergency Operations Division is to secure voluntary corrective action by the landlord, eliminating the need for direct City involvement. Your Role:  Under direct supervision in the Emergency Repair Program within the Emergency Operations Division, you will performs as a Construction Project Manager L-1. You will be responsible for, but not limited to the following:   Your Responsibilities:  Ã¢Â€Â¢	Inspecting, directing and monitoring work relating to emergency repairs or compliance according to plans and specifications.  Ã¢Â€Â¢	Ensuring that acceptable abatement methods are used including equipment and compliance with all laws, rules and regulations.  Ã¢Â€Â¢	Monitoring contract performance; identifying problems with emergency repairs, and seek appropriate resolution. Ã¢Â€Â¢	Preparing field reports, scopes of work and cost estimates for emergency repair projects;  Ã¢Â€Â¢	Reviewing and Processing contractorsÃ¢Â€Â™ requisitions for payment and change orders;  Ã¢Â€Â¢	Ensure that acceptable methods and equipment are used and are in compliance with all laws, rules and regulations.  Ã¢Â€Â¢	Ascertain that contractors obtain all pertinent permits prior to the start of projects, closely monitor contractorÃ¢Â€Â™s performance, identify problems and seek appropriate resolutions.  Ã¢Â€Â¢	Perform scoping as applicable, per agency guidelines. Ã¢Â€Â¢	Perform applicable data entry into HPDInfo, per agency guidelines.</t>
  </si>
  <si>
    <t>Ã¢Â€Â¢	Only those who are Permanent in Construction Project Manager title and candidates that have taken the Construction Project Manager exam #0169 should apply. Ã¢Â€Â¢	Candidates may be assigned to field work in any of the five boroughs, and may be scheduled to work evenings and weekends. Ã¢Â€Â¢	Candidates must possess and maintain a valid New York State driverÃ¢Â€Â™s license for the duration of their employment.</t>
  </si>
  <si>
    <t>***PLEASE NOTE*** Any finalist hired into this position will need to take and pass the next Open-Competitive Construction Project Manager Exam exam that is posted. In addition, the position is open to applicants who are already permanent in the Construction Project Manager title, or permanent in another comparable civil service title. Internal candidates must provide proof that they filed for exam #0169 or #3042 to be qualified.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</si>
  <si>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Energy Programs</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</si>
  <si>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and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Due to the existence of a civil service list, candidates must have permanent civil service status in the title of Administrative Project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</si>
  <si>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</si>
  <si>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INTERAGENCY TRANSFERS INTO NYCHA OF THOSE PERMANENT IN TITLE ARE NOT PERMITTED IN THE FACE OF AN ACTIVE AND VIABLE NYCHA PROMOTION LIST OR PREFERRED LIST FOR THE SAME TITLE. 2.  Candidates with permanent civil service status in the titles of Administrative Engineer and Administrative Architect will also be considered.  3.  Employees serving in the titles of or who meet the qualification requirements for Administrative Construction Project Manager, Administrative Inspector or Administrative Landscape Architect will also be considered.  4.  Candidates may be given a skills assessment as part of the interview process. 5.  Preference will be given to employees who have served a period of one year in their current title and level (if applicable).  6.  NYCHA residents are encouraged to apply.</t>
  </si>
  <si>
    <t>Assistant Project Manager</t>
  </si>
  <si>
    <t>Project Management Team 2</t>
  </si>
  <si>
    <t>Project Management  Team 2</t>
  </si>
  <si>
    <t>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Due to the existence of a civil service list, candidates must have permanent civil service status in the title of Associate Project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</si>
  <si>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</si>
  <si>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INTERAGENCY TRANSFERS INTO NYCHA OF THOSE PERMANENT IN TITLE ARE NOT PERMITTED IN THE FACE OF AN ACTIVE AND VIABLE NYCHA PROMOTION LIST OR PREFERRED LIST FOR THE SAME TITLE. 2.  Candidates with permanent civil service status in the titles of Supervisor of Mechanical Installations and Maintenance or Supervisor of Electrical Installations and Maintenance will also be considered. 3.  Employees serving in the titles of or who meet the qualification requirements for Associate Inspector (Housing Construction) and Construction Project Manager will also be considered. 4.  Candidates may be given a skills assessment as part of the interview process. 5.  Preference will be given to employees who have served a period of one year in their current title and level (if applicable). 6.  NYCHA residents are encouraged to apply.</t>
  </si>
  <si>
    <t>Watershed Forester</t>
  </si>
  <si>
    <t>1286 Old Route 6</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</si>
  <si>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(2) Associate Project Manager I for a position with the Forestry Program, Natural Resources Division, Watershed Protection Programs Directorate, located in Carmel, New York. The Forestry Program oversees DEPÃ¢Â€Â™s City-owned watershed lands tasked with protecting, conserving and enhancing the water quality protection afforded by watershed forests.  Forest management work is based on a Watershed Forest Management Plan that documents the extent and characteristics of the CityÃ¢Â€Â™s forested landholdings and creates goals for the desired state of the forest over the long term to best protect water quality.  The Forestry Program also oversees forest management activities on City-held conservation easements within the watershed.  Under general supervision, of the East of Hudson Regional Forester, the Associate Project Manager IÃ¢Â€Â™s will serve as Watershed Foresters and will be responsible for designing, planning, coordinating and directing the implementation of wholistic forest restoration projects and contracts that will include multiple components, such as invasive species control, replanting of all layers of forest vegetation (over- mid- and understory), commercial timber harvesting, forest stand improvement, pre-commercial thinning, and deer exclusion. Specific duties include:   Ã¢Â€Â¢ Prioritizing forest treatments, planning effective projects, initiating procurements, making regulatory submissions, handling environmental reviews, preparing reports, and managing contractors.  Communication with community stakeholders and internal audiences is also an important part of the job.   Ã¢Â€Â¢ Assisting in the development and review of program-wide forest management plans, implementation strategies, inventories, and forest assessments.  Ã¢Â€Â¢ Being responsible for developing comprehensive forest restoration project plans and GIS maps that describe all aspects and potential impacts of proposed projects.  Ã¢Â€Â¢ Representing the agencyÃ¢Â€Â™s Forestry Program to advisory boards, coalitions, or associations, or at public meetings, workshops, tours, fairs or task forces concerning forest management.  Some of these commitments may require occasional evening or weekend work.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</si>
  <si>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A bachelorÃ¢Â€Â™s degree in forest ecology, forestry, forest science, restoration ecology, natural resources management, or a directly related field, from an accredited program and two years of full time experience in a relevant field, or a MasterÃ¢Â€Â™s degree in the same disciplines.  Ã¢Â€Â¢ DriverÃ¢Â€Â™s license valid in the State of New York  Ã¢Â€Â¢ Ability to travel to meetings, work facilities, and field locations, utilizing a New York City vehicle   Ã¢Â€Â¢ Knowledge and proficient use of Microsoft Office products such as Outlook, Word, Excel and PowerPoint   Ã¢Â€Â¢ Knowledge and proficient use of Geographic Information Systems (GIS)  Ã¢Â€Â¢ An unexpired pesticide applicatorÃ¢Â€Â™s certification or license, and experience with chemical treatment of invasive species.  Ã¢Â€Â¢ Experience in preparing and implementing silvicultural prescriptions, preferably in Northeastern forests.    Ã¢Â€Â¢ Experience in forest restoration, including large-scale planting projects and post-planting maintenance.    Ã¢Â€Â¢ Experience using a chainsaw to implement forest stand improvement work.    Ã¢Â€Â¢ Experience in timber harvest layout and administration, including use of forestry Best Management Practices.    Ã¢Â€Â¢ Experience interacting with loggers, consultants, regulators, town boards, landowners, abutters, and other parties potentially involved with timber harvests.    Ã¢Â€Â¢ Experience with GPS software, hardware, data collection, and processing.  Experience with ESRI (Environmental Systems Research Institute) ArcGIS software.  Ã¢Â€Â¢ Knowledge of forest ecology, invasive species biology and control, dendrology, forest types, stand dynamics, and silviculture of northeastern forests; forest inventory data collection and processing; Best Management Practices to protect water quality; and environmental health and safety practices in forestry operations.  Ã¢Â€Â¢ Ability to navigate effectively in the woods, and to work alone outdoors in rough terrain during harsh weather conditions, sometimes with limited means of communication.  Ã¢Â€Â¢ Ability to communicate effectively in oral and written expression; to prepare and use charts, graphs, and tables; to communicate technical forestry concepts effectively to groups, including lay audiences; to work independently; to maintain accurate records; to use independent judgment to make decisions; and to act quickly in emergency situations.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</si>
  <si>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Carmel is a town in Putnam County, New York approximately 60 miles north of New York City.</t>
  </si>
  <si>
    <t>Click the Ã¢Â€Â˜Apply NowÃ¢Â€Â™ button</t>
  </si>
  <si>
    <t>1286 Route 6  Carmel, NY 10512</t>
  </si>
  <si>
    <t>***IMPORTANT NOTE: Only those who are currently serving as permanent or probable permanent Administrative Engineers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pumping and treatment of sewage within the five boroughs of the City. This includes 14 wastewater resource recovery facilities, sludge dewatering facilities, collections facilities (96 pumping stations, combined sewer overflow retention facilities, regulators, tide gates, etc.), wastewater laboratories and harbor vessels.  The BWT Director of Planning and Procurement (Ã¢Â€ÂœDirectorÃ¢Â€Â)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BureauÃ¢Â€Â™s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</si>
  <si>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Program Data Manager</t>
  </si>
  <si>
    <t>Budget, Accounting &amp; Purchasng</t>
  </si>
  <si>
    <t>MUST BE SERVING PERMANENTLY IN THE STAFF ANALYST TITLE OR IN A COMPARABLE PERMANENT TITLE TO APPLY.  The New York City Taxi and Limousine Commission (TLC) is the nationÃ¢Â€Â™s largest for-hire transportation agency, licensing and regulating the CityÃ¢Â€Â™s yellow and green taxicabs, for-hire vehicles (including apps like Uber, Lyft, and Via),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TLCÃ¢Â€Â™s Division of Finance and Strategy is seeking a Data Manager to coordinate the data for the Program Management Team, including Accessible Dispatch, FHV Accessibility Services and the Owner Driver Resource Center. The selected candidate will be responsible for managing data reported by program vendors, leading analysis, and making recommendations to senior leadership.  Duties and responsibilities include, but are not limited to:  Ã¢Â€Â¢	Manage data integrity across several programs including legal services, financial counselling, and accessible transportation services. Prepare data for analysis, identify reporting errors, and coordinate with data engineers to review code in programming languages such as R or Python. Ã¢Â€Â¢	Coordinate with policy to develop and implement new programs and services to support small business owners. Ã¢Â€Â¢	Analyze taxi and for-hire vehicle trip data reported by the Accessible Dispatch Program vendor, Uber, Lyft, and car services to ensure services provided comply with TLC rules and regulations. Makes recommendations to data reporting procedures as needed. Ã¢Â€Â¢	Monitor and evaluate Owner Driver Resource Center metrics to ensure legal service and financial counselling vendors are meeting service level standards. Ã¢Â€Â¢	Synthesize and communicate program data visually.  Ã¢Â€Â¢	Review key program indicators to monitor service performance. Develop new program indicators to improve program functions and efficiency. Ã¢Â€Â¢	Create reports, decks, and other communications.  Ã¢Â€Â¢	Perform other duties as assigned to support program operations.</t>
  </si>
  <si>
    <t>Ã¢Â€Â¢	Review and analyze quantitative and qualitative data from a range of sources.  Ã¢Â€Â¢	Experience using Excel as well as Python or R Studio. Ã¢Â€Â¢	Takes initiative and works collaboratively across teams. Ã¢Â€Â¢	Flexible and creative problem-solver. Ã¢Â€Â¢	Strong verbal, written, and presentation skills.</t>
  </si>
  <si>
    <t>Design Engineer</t>
  </si>
  <si>
    <t>Only candidates who are permanent in the Assistant Civil Engineer title or those who are reachable on the Open Competitive List (Exam #9026), or Open-Competitive List (Exam #1101) may apply. Please include a copy of your Notice of Result card or indicate if you are already permanent in the title. If you do not meet the previously mentioned civil service criteria, you may not be considered for an interview.  The NYC Department of Design and Construction, Infrastructure Division seeks to hire a Design Engineer. Under the supervision of an Engineer Ã¢Â€Â“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t>
  </si>
  <si>
    <t>Preference will be given to candidates who possess excellent verbal and written skills, proficiency in Microsoft Office, and infrastructure design experience (i.e., sewer, water mains, roadway works). Knowledge of the NYC street infrastructure system, and current engineering methods and standards. Also, knowledge of NYCDOT, NYSDOT, and NYCDEP specifications and standards, MUTCD, AASHTO, and Primavera P6 scheduling is a plus.</t>
  </si>
  <si>
    <t>Land Use Permit Administrator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</si>
  <si>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City Planner II for a position with the City Land Stewardship Section, Watershed Lands and Community Planning Division within in the Watershed Protection Programs Directorate, located in Valhalla, New York. The City Land Stewardship (CLS) Section is responsible for the long-term management, stewardship and administration of water supply lands and conservation easements (CEs).  Under supervision, of the CLS Property Management Supervisor, the City Planner II will serve as Land Use Permit Administrator and will be responsible for issuing revocable land use permits (LUPs) for activities being conducted on City-owned lands throughout the NYC watershed. Job responsibilities include discussing initial requests from constituents who want to use City-owned lands; processing LUP applications; receiving comments on the proposed use of City lands from other DEP staff; generating permit offer letters; ensuring applicants have provided the required materials for permit issuance; maintaining database and tracking tools within DEPÃ¢Â€Â™s Watershed Lands Information System (WaLIS); performing research on City-owned properties; and conducting field inspections of proposed/permitted locations. Specific duties include:   Ã¢Â€Â¢ Reviewing, responding to, and processing various requests for the use of City-owned water supply lands and reservoirs.  Ã¢Â€Â¢ Disseminating permit applications for internal review and compiling recommended conditions into LUPs.  Ã¢Â€Â¢ Developing, implementing and enforcing LUP conditions; issuing and renewing LUPs; and assisting with the implementation of waivers and/or other instruments used to allow access to City-owned land.   Ã¢Â€Â¢ Performing property-related research for City-owned and private properties using City Ã¢Â€ÂœtakingsÃ¢Â€Â maps and condemnation records, surveys, deeds, and other resources within the public record.    Ã¢Â€Â¢ Conducting site inspections for new LUP requests and existing LUPs to verify compliance with existing permit conditions; field-check accuracy of permit information as a component of the permit renewal process.  Ã¢Â€Â¢ Assisting the CLS Property Management Supervisor with developing and implementing policies and procedures to improve operations and work processes.  Ã¢Â€Â¢ Assisting with the review of projects that may involve rights-of-way and property easements; assisting with special projects as assigned.  Ã¢Â€Â¢ Meeting with various stakeholders as part of pre-project planning and interact with permit applicants; communicate with DEP staff, municipalities, and the general public.  Ã¢Â€Â¢ Working cooperatively as part of a team within the CLS section and other DEP work units on complex projects which may involve water supply connections, natural resource issues, and infrastructure rehabilitation.  Ã¢Â€Â¢ Utilizing the Watershed Lands Information System (WaLIS) to track permits and uses of City-owned lands, manage workflow, compile reports, and maintain long-term property documentation.  Ã¢Â€Â¢ Meeting established goals in a timely and efficient manner; implementing and adhering to internal policies and procedures while contributing to the DEP and Bureau of Water Supply mission.   (This is a brief description of what you might do in this position and does not include all the duties of this position.)</t>
  </si>
  <si>
    <t>Ã¢Â€Â¢ DriverÃ¢Â€Â™s license valid in the State of New York  Ã¢Â€Â¢ Experience with Microsoft Office Suite including Word, Excel, Outlook and PowerPoint  Ã¢Â€Â¢ Ability to learn and use GIS and Watershed Lands Information System (WaLIS); a proprietary GIS database internal to the Bureau of Water Supply  Ã¢Â€Â¢ Experience with permit issuance, land use planning, land and natural resources management, source water protection, and land protection-related projects.   Ã¢Â€Â¢ Experience in reading requests and plans submitted by applicants.   Ã¢Â€Â¢ Experience working on interdisciplinary teams.   Ã¢Â€Â¢ Ability to plan projects and see them through to implementation.  Ã¢Â€Â¢ Ability to understand, interpret, follow and communicate DEP policies and Land Use Permit rules, engineering drawings, plans, and maps.   Ã¢Â€Â¢ General familiarity with DEPÃ¢Â€Â™s Watershed Rules and Regulations.   Ã¢Â€Â¢ Ability to work well with others and communicate effectively with diverse constituents and stakeholders.   Ã¢Â€Â¢ Ability to function independently and collaborate successfully in a team environment.   Ã¢Â€Â¢ Effective time management skills and responsiveness to requests in a customer-service environment.</t>
  </si>
  <si>
    <t>Capital Contracts Coordinator</t>
  </si>
  <si>
    <t>The Capital Division at NYC Parks is responsible for managing the design, construction and administration of capital projects to expand, improve and revitalize these public spaces.   Major Responsibilities  Ã¢Â€Â¢ Under supervision, with some latitude for independent initiative and decision making, assist the Contracts and Procurement Directors and Agency Chief Contracting Officer (ACCO) for Capital Projects, in all aspects of the procurement process for the AgencyÃ¢Â€Â™s $500 million Capital program. Ã¢Â€Â¢ Conduct background checks including reviewing financial data of prospective contractors, consultants and subconsultants.  Ã¢Â€Â¢ Prepare Subcontractor Approval documents as required. Prepare questionnaires and updates, issue and track requirements for compliance with Local Law 1, issue Requests for Proposals or Invitations for Bids and conduct and attend review panels. Prepare documents for registration with ComptrollerÃ¢Â€Â™s Office.  Ã¢Â€Â¢ Utilize PASSPort for annual vendor performance evaluations as required. Ã¢Â€Â¢ Research and prepare complex tabulation sheets, work orders, change orders, award letters and other correspondence. Ã¢Â€Â¢ Prepare written reports and contract summaries by collecting and summarizing information and trends. Ã¢Â€Â¢ Process registrations through the CityÃ¢Â€Â™s Financial Management System (FMS) and PASSPort. Ã¢Â€Â¢ Review contract change orders and overruns, and work with project management staff to facilitate processing. Coordinate all aspects of change order processing through Comptroller registration, including but not limited to tasks in PASSPort and FMS. Ã¢Â€Â¢ Create and maintain accurate records. Ã¢Â€Â¢ Serve as a liaison with the MayorÃ¢Â€Â™s Office of Contract Services, the NYC ComptrollerÃ¢Â€Â™s Office and other oversight agencies as necessary, and assist the Division Directors, as well as the ACCO, with additional tasks and duties.</t>
  </si>
  <si>
    <t>1. BachelorÃ¢Â€Â™s degree plus one year of satisfactory experience in a professional, technical or administrative capacity in contract management/procurement or construction management. 2. Excellent writing, interpersonal, customer service and communication skills. 3. Ability to handle multiple projects, prioritize among competing needs and respond quickly to requests for information. 4. Excellent computer and organizational skills; proficiency in Microsoft Word, Excel and PowerPoint. 5. Experience with the FMS, PASSPort, Procurement Policy Board Rules and/or the procurement process in government.</t>
  </si>
  <si>
    <t>Parks Employees:	 1) From a Parks computer: Access Employee Self Service (ESS) from the Parks Intranet under Applications or use this link: https://hrb.nycaps.nycnet/. Once in ESS, go to Careers and search for Job ID# 574959. Do not access ESS using nyc.gov/ess from a Parks computer.  Parks &amp; City Employees: 2) From a Non-Parks computer: Access Employee Self Service (ESS) by going to nyc.gov/ess or use this link: https://a127-ess.nyc.gov/. Once in ESS, go to Careers and search for Job ID# 574959.  Include your ERN and Job ID# 574959 on your cover letter and resume.  All other applicants: Go to nyc.gov/careers/search and search for Job ID# 574959.</t>
  </si>
  <si>
    <t>Facility Manager, Bureau of Operations</t>
  </si>
  <si>
    <t>HEALTH SERVICES MANAGER NON MA</t>
  </si>
  <si>
    <t>1006C</t>
  </si>
  <si>
    <t>*** OPEN TO APPLICANTS THAT ARE PERMANENT IN THE CIVIL SERVICE TITLE OF HEALTH SERVICES MANAGER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Operations is responsible for Citywide management of the District Health facilities in all five boroughs which comprise over 300,000 square footage of property. Bureau of Operations provides infrastructure and general business services to the agency, in order to support effective and efficient delivery of public health services.    DUTIES WILL INCLUDE BUT NOT BE LIMITED TO:   -Oversee and facilitate the administrative and operational activities of the assigned facilities.   -Coordinate, manage, direct, and evaluate the activities of the District Health facilities in the administration of non-medical components of health care delivery, including equipment maintenance, cleaning, and security of the facility.  -Evaluate maintenance and custodial needs and, monitor performance of maintenance and custodial functions pertaining to all levels of facility upkeep. -Serve as the agency liaison to DDC and private contractors for capital and non-capital renovation projects in assigned facilities.   -Provide consultative services to building tenants regarding renovations; take leadership in facility management, code compliance of city owned building and leased site, and management of capital projects -Establish, refine, and monitor other systematic measures of program effectiveness and efficiency.   -Analyze Federal, State and City legislation as it relates to Article 28, OSHA and PESH guidelines.   -Attend to emergencies as they arise and resolve problematic issues; resolve violations, enforce Local Laws and Article 28 regulations.   -Other duties as mandated by the Regional Manager, Director of Operations and/or the Assistant Commissioner for the Bureau of Operations.   -Utilize Agency's OES, PAYRS and FMS electronic systems to authorize and process payments to vendors for delivery of goods and services rendered.   -Prepare daily facility reports for Regional Managers and ensure corrective actions are taken to resolve.   -Regularly communicates with security teams to ensure a well secured facility.   -Supervise Custodial and clerical staff and liaise with program managers.  -Conduct regular walk-throughs for facility inspections.   -Oversee and follow up on service requests.  -Evaluate maintenance and custodial needs and, monitor performance of maintenance and custodial functions pertaining to all levels of facility upkeep.   -Serve as the agency liaison to DDC.</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</si>
  <si>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</si>
  <si>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</si>
  <si>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572473.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</si>
  <si>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NYCHA</t>
  </si>
  <si>
    <t>TASKFORCE:		 HOUSING  UNIT: 			NYCHA  JOB TITLE: 	One (1) Assistant Analyst / Analyst / Senior Analyst  CONTROL CODE: 		HED-23-06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Within OMB, the Housing Task Force oversees the expense and capital budgets for the Department of Housing Preservation and Development and the New York City Housing Authority and works with various other entities on affordable housing issues.   The NYCHA Unit, as part of the Housing Task Force, provides budgetary oversight for the New York City Housing Authority (NYCHA) and for the CityÃ¢Â€Â™s unprecedented financial commitments to the Authority. NYCHA operates 277 developments across the five boroughs, houses more than 330,000 people, and assists more than 92,000 households through their Section 8 voucher program. While NYCHA receives significant financial support from the City, the Authority is still primarily funded through federal appropriations from the US Department of Housing and Urban Development (HUD).    JOB DESCRIPTION:  The duties of the position include the following activities:  Ã¢Â€Â¢	Assist in oversight, forecasting, and technical adjustments of NYCHAÃ¢Â€Â™s City capital budget. Ã¢Â€Â¢	Review capital project submissions from NYCHA for major infrastructure repairs and prepare Certificates to Proceed for those capital projects. Ã¢Â€Â¢	Assist in oversight of NYCHAÃ¢Â€Â™s City funded Community Development Block Grant (CDBG) portfolio and with preparation and approvals of Requests to Proceed for work funded by those CDBG dollars. Ã¢Â€Â¢	Track and evaluate policy changes in NYCHAÃ¢Â€Â™s Permanent Affordability Commitment Together (PACT) program and assist in preparation of Certificates to Proceed for PACT transactions. Ã¢Â€Â¢	Represent OMB at meetings with NYCHA staff and other outside personnel.</t>
  </si>
  <si>
    <t>QUALIFICATIONS:  Ã¢Â€Â¢	Exceptional organizational, research, and analytical skills. Ã¢Â€Â¢	Strong problem solving and data management skills. Ã¢Â€Â¢	Must possess strong computer technology skills, including a proficiency in Microsoft Excel, and the ability to learn new technology quickly. Ã¢Â€Â¢	Excellent interpersonal skills and the ability to maintain working relationships with OMB staff, City officials, government agencies, and the public with the utmost professionalism. Ã¢Â€Â¢	Outstanding written and spoken communications skills. Ã¢Â€Â¢	Ability to work independently as a self-motivator and to motivate others as a member of a team. Ã¢Â€Â¢	Ability to work calmly and proficiently under pressure and to adhere to strict deadlines.</t>
  </si>
  <si>
    <t>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and a minimum of two years of full-time experience in budgetary planning/management, accounting, financial analysis, public policy analysis or a related field, or an awarded Master's degree in Business, Public Policy Administration, Finance, Economics, or a related field.  Senior Analyst ($73,806): Bachelor's degree and a minimum of three years of full-time experience in public policy analysis/administration, economic analysis/research, budgetary planning/management, financial analysis, or a related field; or an awarded Master's degree in Public Policy Analysis/Administration, Economics, Business, Finance, or related field, and one year of relevant experience.</t>
  </si>
  <si>
    <t>SILVER STAR - LEARNING &amp; DEVELOPMENT</t>
  </si>
  <si>
    <t>Administration &amp; Human Resources Policy, Research &amp; Analysis</t>
  </si>
  <si>
    <t>Readiness Bureau</t>
  </si>
  <si>
    <t>Description of Project/Intern Responsibilities:  The coaching intern will work with the Learning &amp; Development team to help develop a coaching program for frontline NYCEM staff. Once the program is developed and participants have been selected, the intern will serve as a management coach and facilitate one-on-one sessions with employees to address goals and management topics pre-determined by the employees. These sessions can be either in-person or remote, depending on intern preference.</t>
  </si>
  <si>
    <t>Requirements/Special Skills Needed:  Experience in a managerial or other leadership role while in city service Strong communication and interpersonal skills Background in professional development or training</t>
  </si>
  <si>
    <t>Background on Project:   To address individual and agency-wide professional development goals, NYCEM is looking to expand our coaching program. This program provides group and one-on-one coaching to NYCEM staff looking to improve their leadership skills and develop as managers, but has room to expand to more frontline staff.</t>
  </si>
  <si>
    <t>Interested Applicants: Interested candidates can apply through NYC Careers using the job ID 553606  Reasonable accommodations will be provided for people with a disability</t>
  </si>
  <si>
    <t>21.00/WEEK</t>
  </si>
  <si>
    <t>Cyber Security Analyst</t>
  </si>
  <si>
    <t>About New York City Cyber Command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   Cyber Command's industry-leading services include:  Ã¢Â€Â¢	Security Sciences - provides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CommandÃ¢Â€Â™s software engineering and development lifecycle in order to rapidly meet the mission needs.  Ã¢Â€Â¢	Threat Management - charged with the 24x7x365 real-time monitoring and defense of New York CityÃ¢Â€Â™s vast technology estate. Threat Management leads, executes, and advises on threat prevention, detection, response, and recovery strategies.  This is achieved through citywide Incident Response planning and engagement, the Security Operations Center, integrated Cyber Threat Intelligence, and Counter Threat Automation and orchestration. Additionally, Threat Management provides agencies with a risk-based understanding of their vulnerability posture through a process of continuously identifying, classifying, and proactively engaging agencies on remediation and mitigation.  Ã¢Â€Â¢	Urban Technology - advises City agencies on the secure deployment of technologies that solve the CityÃ¢Â€Â™s problems and advance the state of cybersecurity. Through its application security, critical infrastructure, and IoT programs, Urban Technology increases Cyber CommandÃ¢Â€Â™s visibility into the CityÃ¢Â€Â™s technology landscape, reduces CityÃ¢Â€Â™s attack surface, protects City critical infrastructure and services, and secures technology that will shape the future of New York City.   Ã¢Â€Â¢	Governance, Risk, Compliance - program managers/analysts are responsible for creating Citywide cybersecurity policies and standards and working with City agencies to prioritize the implementation of cybersecurity services and capabilities to ensure compliance, reduce cybersecurity risk and improve their cybersecurity posture. Additionally, program managers/analysts are responsible for tracking and reporting on City agency's progress towards improving their cybersecurity posture and maturity.   Responsibilities may include, but not limited to: Ã¢Â€Â¢	Develop content for cyber defense tools; Ã¢Â€Â¢	Characterize and analyze network traffic to identify anomalous activity and potential threats to network resources; Ã¢Â€Â¢	Coordinate with enterprise-wide cyber defense staff to validate network alerts; Ã¢Â€Â¢	Determine tactics, techniques, and procedures (TTPs) for intrusion sets; Ã¢Â€Â¢	Analyze identified malicious activity to determine weaknesses exploited, exploitation methods and effects on system and information; Ã¢Â€Â¢	May serve as a subject matter expert in the development of content for cyber defense tools; Ã¢Â€Â¢	May serve as a subject matter expert on characterizing and analyzing network traffic to identify anomalous activity and potential threats to network resources; Ã¢Â€Â¢	May serve as a subject matter expert or Team Lead to coordinate with enterprise-wide cyber defense staff to validate network alerts; Ã¢Â€Â¢	Develop content for cyber defense tools. Characterize and analyze network traffic to identify anomalous activity and potential threats to network resources; Ã¢Â€Â¢	Coordinate with enterprise-wide cyber defense staff to validate network alerts; Ã¢Â€Â¢	Determine tactics, techniques, and procedures (TTPs) for intrusion sets; Ã¢Â€Â¢	Analyze identified malicious activity to determine weaknesses exploited, exploitation methods and effects on system and information; Ã¢Â€Â¢	Handle special projects and initiatives as assigned.</t>
  </si>
  <si>
    <t>The preferred candidate may possess the following:  Ã¢Â€Â¢	Excellent verbal and written communication skills  Ã¢Â€Â¢	Ability to work both independently and as part of a team; Ã¢Â€Â¢	Ability to analyze cybersecurity documentation, including security policies, plans, and procedures; Ã¢Â€Â¢	Experience in SQL &amp; Python, Java, or Scala; Ã¢Â€Â¢	Experience working on Git, GitHub (Cloud Repositories); Ã¢Â€Â¢	Experience of Relational or NoSQL Database; Ã¢Â€Â¢	Experience working in a cloud environment; GCP, AWS, Azure; Ã¢Â€Â¢	Experience with Data Structures and Algorithms; Ã¢Â€Â¢	Experience in Network Implementation; Ã¢Â€Â¢	Experience with Data Warehousing; BigQuery, Microsoft SQL server; Ã¢Â€Â¢	Experience using Application Programming Interface Ã¢Â€Â“ APIs; Ã¢Â€Â¢	Experience using Batch Processing; Ã¢Â€Â¢	Experience using Reporting Tools, Tableau, Data Studio, Looker; Ã¢Â€Â¢	Experience with CI/CD and other deployment methodology; Ã¢Â€Â¢	Certifications are a plus; CompTIA CySa+, Sec+, CCNA, Network+, GSEC.</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</si>
  <si>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#557133 For all other applicants, please go to www.nyc.gov/jobs/search and search for Job ID #557133  SUBMISSION OF A RESUME IS NOT A GUARANTEE THAT YOU WILL RECEIVE AN INTERVIEW APPOINTMENTS ARE SUBJECT TO OVERSIGHT APPROVAL  NOTE: This position is also open to qualified persons with a disability who are eligible for the 55-a Program. Please indicate at the top of your resume and cover letter that you would like to be considered for the position through the 55-a Program.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</si>
  <si>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Day - Due to the necessary technical support duties of this position in a 24/7 operation, candidate may be required to work various shifts such as weekends and/or nights/evenings.</t>
  </si>
  <si>
    <t>Compliance Coordinator</t>
  </si>
  <si>
    <t>DEFO Labor Services</t>
  </si>
  <si>
    <t>Agency Description  The Department of Small Business Services (SBS) helps unlock economic potential and create economic security for all New Yorkers by connecting New Yorkers to good jobs, creating stronger businesses, and building a fairer economy in neighborhoods across the five boroughs.  Division Description  The Division of Economic and Financial Opportunity (DEFO) assesses the eligibility of businesses for certification through the City's Minority and Women-owned Business Enterprise (M/WBE), Locally Based Business Enterprise (LBE), and Emerging Business Enterprise (EBE) Certification Programs, delivers services to help firms grow through government contracting, and oversees the compliance of citywide vendors with equal opportunity and MWBE utilization mandates.  Unit Description  The Labor Services Unit ensures that jobs created by New York City contracts and the Industrial and Commercial Abatement Program (ICAP) are available to all qualified individuals regardless of race, creed, color, national origin, sex, age, disability, marital status, sexual orientation, or citizenship status. The Unit helps contractors implement fair employment policies and practices, and assists them in their efforts to increase the representation of minorities and women in their workforce.  The Unit enforces Executive Order No. 50, which requires City contractors comply with federal, state, and local equal employment opportunity (EEO) laws and regulations. Prior to the award of a City contract or ICAP benefit, a contractor must submit an Employment Report containing information on their employment policies and practices and workforce composition. DLS will analyze the report to determine if the contractor maintains nondiscriminatory hiring and employment practices.  Local Law 67 of 2008 requires that all ICAP developers participate in the City's Minority and Women-owned Business Enterprises (M/WBE) program  Here at the NYC Department of Small Business Services (SBS), we pride ourselves on creating a dynamic work environment where employees are given opportunities to grow professionally and advance in their fields. We are looking for highly motivated and well-organized individuals to join us in making a difference for the City's workforce, small businesses, neighborhoods, and economic recovery.  Under general supervision, the Compliance Coordinator supports the Labor Services UnitÃ¢Â€Â™s mission by analyzing projects and/or contracts under review for compliance with Executive Order No. 50 and/or Local Law 67. The responsibilities of the Compliance Analyst are both analytical in reviewing qualitative data to assure program compliance and operational, in holding vendors accountable to fair labor policies and practices.  The responsibilities of the Compliance Coordinator are not limited to: Ã‚Â· Review project documentation of developers, prime contractors and subcontractors related to the participation and /or solicitation of M/WBEs in ICAP projects;  Ã‚Â· Ensure that compliance documentation submitted by developers and contractors is complete;  Ã‚Â· Schedule visits to project and/or office sites;  Ã‚Â· Exercise sound judgment when conducting site visits;  Ã‚Â· Conduct interviews with executives, workers and employers;  Ã‚Â· Analyze data to evaluate compliance standards and make determination;  Ã‚Â· Assist with the development and implementation of projects aimed at increased quality and efficiency of service;  Ã‚Â· Perform field visits in all 5 boroughs as necessary;  Ã‚Â· Track M/WBE participation on multiple projects;  Ã‚Â· Document all findings;  Ã‚Â· Draft correspondence with contractors under review;  Ã‚Â· Ensure accurate and timely data input into SBS data systems;  Ã‚Â· Assist with other operational tasks and projects as required.  Ã‚Â· Manage confidential information and perform data entry into client management system;  Ã‚Â· Establish and maintain comprehensive, secure, and retrievable files;  Ã‚Â· Support data collection and reporting efforts; and  Ã‚Â· Participate in special projects and perform tasks to support the Division and/or Unit, as needed</t>
  </si>
  <si>
    <t>Ã‚Â· Experience with regulatory compliance, investigations, auditing, enforcement, construction and/or related field;  Ã‚Â· Track record of delivering results in a fast-paced, demanding work environment;  Ã‚Â· Ability to work within cross-organizational multi-disciplinary teams;  Ã‚Â· Experience using customer relationship management tools or other database systems to track and manage services and outcomes desired;  Ã‚Â· Ability to work well with staff across a variety of positions and levels of seniority throughout the SBS and other relevant City agencies and organizations;  Ã‚Â· Ability to use and analyze data and other variables to make fact-based decisions;  Ã‚Â· Ability to organize and drive projects to timely completion, through coalition and consensus building;  Ã‚Â· Outstanding writing, presentation, and communications skills;  Ã‚Â· Proficiency in MS Office and Adobe Suite, and comfortable learning new systems;  Ã‚Â· Comfort working in a fast-paced environment, managing multiple projects simultaneously, and prioritizing assignments;  Ã‚Â· Flexible, adaptable, and goal-oriented with a commitment to high standards of excellence;  Ã‚Â· Ability to manage both internal and external relationships;  Ã‚Â· Valid New York State driverÃ¢Â€Â™s license and comfortable driving in and around New York City region;</t>
  </si>
  <si>
    <t>The federal government provides student loan forgiveness through its Public Service Loan Forgiveness Program (PSLF) to all qualifying public service employees. Working with SBS qualifies you as a public service employee and you may be able to take advantage of this program while working full-time and meeting the programÃ¢Â€Â™s other requirements.  As a current or prospective employee of the City of New York, you may be eligible for federal loan forgiveness programs and state repayment assistance programs. Please review the notice to see if you may be eligible for programs and how to apply at nyc.gov/studentloans.  NYC residency is required within 90 days of appointment  If you do not have access to email, mail your cover letter &amp; resume to:  NYC Department of Small Business Services  Human Resources Unit  1 Liberty Plaza, 11th Floor  New York, New York 10006</t>
  </si>
  <si>
    <t>How to Apply: City Employees: Apply through Employee Self Service (ESS) at www.nyc.gov/ess or submit cover letter and resume via email using the following subject line: Policy Advisor and send to careers@sbs.nyc.gov  Current SBS Employees: Please email your resume and cover letter including the following subject line:  Program Coordinator send it to HRHELP2@sbs.nyc.gov  All Other Applicants: Go to www.nyc.gov/jobs search for Job ID: 574342 or submit cover letter and resume via email using the following subject line: Policy Advisor and send to careers@sbs.nyc.gov  Salary: $54,100 - $62,215. Note: Salary is commensurate with civil service experience.</t>
  </si>
  <si>
    <t>Recreation Program Director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</si>
  <si>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Recreation Program Coordinators that will assist with the development and implementation of appropriate leisure activities to be incorporated into the programsÃ¢Â€Â™ 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Ã¢Â€Â¢Enabling inmates to engage in organized physical recreational activities which contributes to    increased health and less stress Ã¢Â€Â¢Planning and executing the recreational program of an assigned area in accordance with the    needs and interests of inmates Ã¢Â€Â¢Determining recreational needs of targeted groups Ã¢Â€Â¢Evaluating program effectiveness and serves as an integral part of the recreation team Ã¢Â€Â¢Eliciting participation in the development and implementation of these activities Ã¢Â€Â¢Conducting periodic inspections of equipment and facilities Ã¢Â€Â¢Other duties as assigned</t>
  </si>
  <si>
    <t>For City employees: Go to Employee Self-Service (ESS) - www.nyc.gov/ess and search  for Job ID# 528462 For all other applicants: Go to https://a127-jobs.nyc.gov and search for Job ID# 528462 Submission of a resume is not a guarantee that you will receive an interview. Only candidates under consideration will be contacted.</t>
  </si>
  <si>
    <t>Clerical Associate (Part-Time)- No Fault Claims Division (3 positions)</t>
  </si>
  <si>
    <t>The Bureau of Law &amp; Adjustment (BLA) is responsible for investigating and adjusting claims filed against the City of New York. The No-Fault Division evaluates, negotiates, and processes first- and third-party No-fault Claims.  Division is currently recruiting for three part-time clerical associates to work up to 28 hours per week.   Under the direction of the Division Chief, No-Fault Claims, the duties and responsibilities for this role include, but are not limited to, the following:   - Assist No Fault staff by performing administrative tasks related to the set-up of new No Fault claims;  - Issue verification letters to ensure compliance with Regulation 68;   - Assist with mailing and other correspondence related to No Fault claims;  - Assist with customer service efforts under the supervision of No Fault staff; and,  - Perform other related assignments and special projects as may be required.</t>
  </si>
  <si>
    <t>- Exceptional communication, interpersonal, and organizational skills; and the temperament to interact with a variety of personalities in a tactful, pleasant, and professional manner;  - Excellent administrative and computer skills (Microsoft Suite Products);  - Effective typing, writing and verbal skills, outstanding attention to detail, and the ability to prioritize and perform multiple tasks.</t>
  </si>
  <si>
    <t>TO APPLY: please visit our website at https://comptroller.nyc.gov/jobs/apply/.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 days.</t>
  </si>
  <si>
    <t>Stormwater Resiliency Design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</si>
  <si>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Green Infrastructure Design and Construction Office under the Bureau of Environmental Planning and Analysis (BEPA) is currently seeking a Stormwater Resiliency Design Manager to manage and design green street median projects to implement  Green Street Median  projects.  BEPA is leading the development of Stormwater Resiliency and Cloudburst Management Facility Plans by applying holistic water management approach to improve water quality, climate resiliency and demand management while taking into account rate affordability and equity.  The ideal candidate will have experience in site grading and drainage, stormwater management, erosion control, and road design. This position will be responsible for designing and producing contract documents, construction plans, specifications, and engineering estimates for a wide range of green street median projects. This position will report directly to the Director of In-House Design. The ideal candidate will possess the required qualifications listed below and be able to perform the list of duties in a fast paced, energetic, and professional setting with a high degree of accuracy, timeliness, and organization.</t>
  </si>
  <si>
    <t>The ideal candidate will possess the following preferred skills;  Ã¢Â€Â¢	New York State Professional Engineering License is strongly preferred. The ideal candidate shall have at least 7 years of experience in design and review of stormwater management practices, site and facility inspections for stormwater, water quality and/or erosion control projects, preparation of stormwater pollution prevention plans and permit deliverables.  Experience in the green infrastructure planning; layout and details of contract drawings, specifications; shop drawing review; field inspections and investigations; proficient in Civil 3D as well as AutoCAD, ArcMap, Microsoft Word and Excel applications are highly desired.  Ã¢Â€Â¢	Hydrologic and hydraulic analysis of conveyance systems, analysis and design of cross drains, design of storm water management facilities, floodplain compensation analysis Ã¢Â€Â¢	Combination of Experience with hydraulic modeling programs of HEC-RAS, HEC-HMS, HY-8, StormCAD, NRCS WinTR-55, FHWA Hydraulic Toolbox, and EPA Storm Water Management Model (SWMM) is essential. Ã¢Â€Â¢	Experience in preparing contract documents, construction plans, specifications, and engineering estimates Ã¢Â€Â¢	Experience related to drainage design is preferred. Skills should include preparation of pipe sizing calculations for storm-water conveyance systems, including drainage area maps, surface runoff coefficients, invert, slope, velocity &amp; hydraulic grade line evaluation. Ã¢Â€Â¢	Experience in Performing hydraulic computations and providing detailed calculations and drainage report Ã¢Â€Â¢	Technically competent in fundamental hydraulic design principles and ability to apply manual calculation methods where software methods are not available Ã¢Â€Â¢	Ability to prepare site grading and drainage plans, project budgets and project schedules from project start to completion with limited oversight Ã¢Â€Â¢	Ability to perform Site Investigation &amp; Due Diligence, including the review of ordinances, utility service research, outside agency regulations and site visits to establish comprehensive development guidelines Ã¢Â€Â¢	Knowledge of applicable stormwater regulatory requirements and local guidelines.  Ã¢Â€Â¢	Experience with contract management, development of scopes, project scheduling and budget tracking is a must and having a PMP certification is strongly preferred.  Ã¢Â€Â¢	Familiarity with pollutants of concern commonly associated with municipal facilities and operations, stormwater best management practices (BMPs), green infrastructure / low-impact development are a plus.  Ã¢Â€Â¢	Proficient oral and written communication skills to effectively communicate with project staff, engineers/architects, inspectors, consultants, contractors, vendors, City operations staff and external project stakeholders such as regulatory agencies and community representatives. Ã¢Â€Â¢	Have a detailed understanding of permitting, equipment and materials, codes and standards, shop/field testing. Ã¢Â€Â¢	Employ effective time management practices. Ã¢Â€Â¢	Strong technical skills, interpersonal, communication, and computer skills with a working knowledge of MS Office software, and Project Scheduling Software.</t>
  </si>
  <si>
    <t>1 Murray Hulbert Ave, Staten I</t>
  </si>
  <si>
    <t>RICHMOND CHLORINATION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</si>
  <si>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seeks to hire a Watershed Maintainer, for the Division of Pumping Operations/Richmond Chlorination located in Staten Island, NY. The selected candidate will assist in the operation, maintenance, repair and inspection of facilities, reservoirs, gatehouses, and equipment for compliance and conformity to Agency rules and regulations. The selected candidate will operate, maintain, and repair water treatment equipment, valves, sluice gates, pumps, and water flow measuring devices such as meters; Installs, maintains and repairs equipment, fixtures, gauges, meters and other equipment. Keeps logs of operations, equipment performance; Cleans and paints structures, equipment and fences. Checks security of buildings and structures. Mows, prunes, cultivates and maintains lawns, shrubs, trees and grades at various sites. The selected candidate will operate motor vehicles and motor-powered equipment for landscaping, snow removal, and salting of driveways and sidewalks. Additionally, the candidate will assist skilled craftsmen in their work and performs various tasks in support of their duties. Ensures that facilities and work methods are in compliance with environmental, health, and safety regulations and policies; Using current Computerized Maintenance Management System (CMMS) the candidate stores and tracks all maintenance activities and prepares reports as needed.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  License Requirement  1.	A Motor Vehicle Driver's License valid in the State of New York. This license must be maintained for the duration of employment.  2.	Within 1 year of employment, candidate shall obtain a grade 2B Water Treatment Operator License from NYS Department of Health and maintain the license throughout his employment by taking continuing education classes. NYCDEP will provide all training. 3.	Within 6 months candidate shall obtain required FDNY certificate of fitness issued by FDNY.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</si>
  <si>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</si>
  <si>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IT Senior Developer</t>
  </si>
  <si>
    <t>MAYORS OFF OF ENV COORD - CS</t>
  </si>
  <si>
    <t>The MayorÃ¢Â€Â™s Office of Environmental Coordination (MOEC) provides assistance to City agencies in fulfilling their environmental review responsibilities.  As part of its duties, MOEC maintains a technical database that is utilized by applicants and City agencies in completing environmental reviews and makes available to the public certain documents produced during environmental reviews. MOEC is seeking an experienced Information Technology (IT) Senior Developer to support the development and implementation of a new database to assist agencies in managing their environmental review processes and to manage the information and documents that constitute the official records of environmental review.  Under supervision, with wide latitude for independent action and the exercise of independent initiative and judgment, the Senior Developer will analyze user specifications and requirements for information technology projects and programs, design, develop, test, maintain and modify software programs according to specifications using industry standard techniques, Microsoft-stack programming languages, relational databases, and development tools. Additionally the Senior Developer will review technical programs prior to implementation, perform code reviews and unit testing to identify problems, work very closely with business owners to assist in solving project related technical issues, and serve as technical adviser to management and provide programming perspective on requirements.  Specific tasks for this position will include:  Ã¢Â€Â¢	Analyzing user specifications and requirements that reflect business program needs, and subsequently delivering high-quality software solutions that meet those needs. Ã¢Â€Â¢	Design, develop, test, maintain and modify software programs according to specifications, verifying logic, and provide guidance to other developers, performing necessary debugging, and writing related documentation. Ã¢Â€Â¢	Maintaining, updating the officeÃ¢Â€Â™s public web site via the cityÃ¢Â€Â™s preferred web content management system. Ã¢Â€Â¢	Work very closely with MOECÃ¢Â€Â™s business owners to assist in solving project related technical issues whether it pertains to custom development or evaluation of platforms and products. Ã¢Â€Â¢	Performs code reviews and unit testing to identify problems, facilitate change, simplify integration, and improve documentation and design for assigned systems and/or projects. Ã¢Â€Â¢	Critically review technical programs prior to implementation to verify consistency and conformance with established IT guidelines, policies and practices as well as industry standard guidelines. Ã¢Â€Â¢	Work within the underlying architecture for all software related projects assigned. Ã¢Â€Â¢	Serve as technical adviser to management and provide programming perspective on requirements.</t>
  </si>
  <si>
    <t>The successful candidate should possess the following:   1.	Hands-on development experience with projects involving Microsoft.NET and SQL Server technologies for web and web service application development using C#.NET, ASP.NET, ADO.NET, HTML 5, AJAX, MVC, jQuery, JavaScript, CSS, Entity Framework, LINQ, IIS 7.5, Visual Studio 2015/2022, MS TFS. 2.	Hands-on experience with Microsoft Access/VB Script desktop application development and support. 3.	Significant experience in relational physical/logical database design, normalization, T-SQL, stored procedures, SQL Server 2014/2017, SQL Server Reporting Services (SSRS). 4.	Strong knowledge of jQuery or other JavaScript frameworks for creating rich interactive web applications.  5.	Experience with third-party development tools/components (e.g. Telerik/Kendo, Syncfusion, DevExpress) is favorable. 6.	Experience with public web site administration, support, maintenance utilizing a third-party content management system is favorable. 7.	Experience with the Microsoft Azure, Office 365 environments, application suite. At least business-user level of knowledge/experience of SharePoint Online, Office 365 applications is required. Advanced, tenant administrator level of knowledge/experience is favorable. 8.	Experience with REST, web services and service-based architectures using ASP.Net WEB API. 9.	Experience working on data integration and interface development related projects. 10.	Strong working knowledge of software development life cycle (SDLC), Agile/Iterative project management, user/system/functional requirements development and user acceptance testing. 11.	Candidates must be highly analytical and effectively able to troubleshoot and prioritize needs, requirements, and other issues. Aside from technical skills, prospective candidates should have excellent communications, teamwork, and conflict management skills. Because of the constant developing nature of information systems and cyber-attacks, candidate must be committed to continuous learning and system development. 12.	Experience in data clean up and conversion, migration of legacy applications and data to new platforms. 13.	Experience working in NYC government on projects involving multiple agencies, software vendors/service providers, and the NYC Office of Technology and Innovation (OTI) is favorable. 14.	Familiarity with OTIÃ¢Â€Â™s security, authentication policies, Security Accreditation process is favorable.</t>
  </si>
  <si>
    <t>ASSISTANT RESIDENT BUILDING SUPT</t>
  </si>
  <si>
    <t>Johnson</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</si>
  <si>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6/02/2022.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</si>
  <si>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</si>
  <si>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QUALITY ASSURANCE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</si>
  <si>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DEPÃ¢Â€Â™s Bureau of Water and Sewer Operations is seeking to hire an Environmental Engineer Intern for the Division of Operations Analysis &amp; Regulatory Compliance (OARC) in the Operations Support Office (the Office). The Office contains a Catch Basin Inspection Section that is responsible for inspecting and cleaning catch basins and their connections, and the analysis and reporting of those functions.  The Office also supports the Division of Field Operation in their contracts including various operating vehicles and machines, office cleaning, equipment repair and maintenance, and disposal.  This support includes research (some in the field), drafting technical specifications, communicating with vendors, preparing procurement documents, and preparing, submitting and tracking payments.  Under direct supervision from the Chief of Operations Support Office, the selected candidate will be responsible for the following tasks: Ã¢Â€Â¢ Manage service contracts and prepare payments Ã¢Â€Â¢ Prepare plans, drawings, specifications, and estimating quantities and costs Ã¢Â€Â¢ Perform field surveys and investigations and mathematical calculations Ã¢Â€Â¢ Participate in inspection operations, checking, and certifying the installation and performance of structures, materials, and equipment related to cityÃ¢Â€Â™s sewer and water main systems Ã¢Â€Â¢ Assist in preparation of reports, memos, and correspondence Ã¢Â€Â¢ Engage in research, investigation (office and field), and procurement of equipment and tools for the Division of Field Operations Ã¢Â€Â¢ Become familiar with, and comply with applicable environmental, health &amp; safety (EH&amp;SÃ¢Â€Â) laws and regulations, and DEPÃ¢Â€Â™s EH&amp;S policies and procedures as set out in Employee Environmental, Health and Safety Handbook. Ã¢Â€Â¢ Operate a City vehicle  ** A VALID NYS DRIVER'S LICENSE IS REQUIRED FOR THIS POSITION AND MUST BE MAINTAINED FOR THE DURATION OF APPOINTMENT **</t>
  </si>
  <si>
    <t>The most suitable candidate will possess the following skills: Ã¢Â€Â¢ A degree in Mechanical Engineering or demonstrated knowledge of basic mechanical principles Ã¢Â€Â¢ MS Office including Excel, PowerPoint.  Ã¢Â€Â¢ Strong written and oral communication skills. Ã¢Â€Â¢ Ability to use a computer to organize and analyze data. Ã¢Â€Â¢ Ability to read and understand construction drawings. Ã¢Â€Â¢ Ability to comprehend maps, graphs, and tables. Ã¢Â€Â¢ Knowledge of basic hydrology and hydraulic calculations.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</si>
  <si>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</si>
  <si>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Heat Coordinator</t>
  </si>
  <si>
    <t>MHY Hlth Prom Just IMP POP</t>
  </si>
  <si>
    <t>AMENDED 12/29/22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ONLY PERMANENT EMPLOYEES IN THE TITLE AND THOSE THAT ARE REACHABLE ON THE CIVIL SERVICE LIST (SPECIAL CONSULTANT (MHSS) EXAM 8048) ARE ELIGIBLE TO APPLY.  HEAT was designed to address the unique needs of individuals encountered by first responders (NYPD, FNDY, Parks, etc.) at the intersection of public safety and behavioral health. HEAT employs behavioral health professionals and persons with lived experience to engage and support individuals with mental health issues, substance use, co-occurring disorders and health issues who can benefit from time-limited interventions, support and linkage to services in the promotion of better health and criminal justice outcomes.   -	Utilize clinical experience with homelessness, mental health, substance use and/or criminal justice system to enhance client engagement and support -	Significant community-level work with community-based organizations, local business, community members and other assets to inform and improve interventions -	In conjunction with a partner, HEAT Navigator, the HEAT Coordinator will assist in client needs assessment, and will provide short term case management services -	Work in tandem with the HEAT Coordinator to assist clients in reaching their health-related goals -	Prioritize individuals who are identified as high utilizers of 911 behavioral health calls (3 + calls a month that result in hospital transport)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Other responsibilities as assigned by management -	Other responsibilities to attend all program meetings and supervisory meetings</t>
  </si>
  <si>
    <t>A baccalaureate degree from an accredited college or university, and a Master's degree in Social Work from an accredited school of social work, or 60 graduate semester credits from an accredited school of social work, or 60 graduate semester credits from an accredited university in psychology, health, rehabilitation, public health, psychiatric nursing or special education; plus one year of full-time, satisfactory experience providing direct care in a social work, social services, psychiatric, health, mental retardation/developmental disabilities or substance abuse/chemical dependency/alcoholism agency or in the administration of a program providing direct care as described above, or as a consultant on program planning or evaluation for such services; or  2. A baccalaureate degree from an accredited college or university, and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NOTE: For assignment to Assignment Level II, in addition to meeting the above qualification requirements, all candidates must have one additional year of experience as described in 1 above.</t>
  </si>
  <si>
    <t>-	Licensed professional in the areas of social service, health and human services, or other appropriate field -	2 years of experience providing support &amp; services to vulnerable populations, particularly the homeless and people with health, mental health, and substance abuse issues  -	Experience navigating NYCÃ¢Â€Â™s mental health, substance use and criminal justice system,  -	Familiarity and openness to the principles of harm reduction -	Ability to work effectively as part of a team -	Willingness to travel within the five boroughs -	Maintain appropriate professional and client level relationships  -	Proficient in the use of computers and software  -	Creative problem-solver who enjoys working on a fast-paced team, is highly motivated and able to coordinate multiple priorities -	Ability to respond quickly and effectively to crisis situations -	Ability to work independently and as part of a team and exercises mature and professional judgment -	Strong communication and conflict resolution skills -	Knowledge of community-based treatment systems in NYC -	Proficient in Microsoft Work suite -	Flexible, adaptable and have the capability to work in a fast paced, professional environment.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</si>
  <si>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</si>
  <si>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512309.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</si>
  <si>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.NET Developer</t>
  </si>
  <si>
    <t>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The .NET Developer will lead the application development efforts (utilizing C# and MS Dynamics CRM) to build custom solutions to improve the operational capabilities.  Under the direction of the Executive Director of Application Development, the responsibilities for the position of the .NET Developer include, but are not limited to the following:  Ã¢Â€Â¢	Design, develop, test, support and deploy custom web applications in a .NET environment;  Ã¢Â€Â¢	Design and develop testing and maintenance procedures and activities;  Ã¢Â€Â¢	Create software documentation and update existing documentation;  Ã¢Â€Â¢	Support and maintain existing applications by identifying and resolving issues in a timely manner;  Ã¢Â€Â¢	Ensure compliance with the documented software processes and procedures throughout the life cycle of software products;  Ã¢Â€Â¢	Assist and support other team members on multiple projects;  Ã¢Â€Â¢	Research and evaluate software related technologies and products; and,  Ã¢Â€Â¢	Perform related other duties as may be required or requested by the reporting manager.  QUALIFICATIONS/SKILLS: BA/BS from an accredited college in computer science, information systems or a closely related field, and four (4) or more years of progressively responsible full-time computer software development experience, preferably, performing functions in the nature of what is listed in the bulleted list of the above job description.</t>
  </si>
  <si>
    <t>Ã¢Â€Â¢	3+ years of development experience with C#, .NET 4.0/4.5+, MVC4+, Entity Framework, preferably in the Financial Services/Asset Management Pension/Mutual Funds industry on Middle and back Office systems;  Ã¢Â€Â¢	Knowledge of all aspects of system development life cycle (SDLC); experience in writing T-SQL queries, views, stored procedures, and functions in MS SQL and creating reports via SQL Server Reporting Services (SSRS);   Ã¢Â€Â¢	Hands-on experience and knowledge of HTML5, CSS, JavaScript, JQuery, and Bootstrap;  Ã¢Â€Â¢	Familiarity with Web services, XML, XSL, XSLT is preferred;  Ã¢Â€Â¢	2+ years of development experience with Microsoft Dynamics CRM;  Ã¢Â€Â¢	Excellent communication skills; ability to work independently in a fast-paced environment.</t>
  </si>
  <si>
    <t>TO APPLY: please visit our website at https://comptroller.nyc.gov/jobs/apply/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 days.</t>
  </si>
  <si>
    <t>Senior HR Manager</t>
  </si>
  <si>
    <t>Human Resources Mgmt</t>
  </si>
  <si>
    <t>** THIS IS A REPOST Ã¢Â€Â“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Office of Employee Services (OES) is responsible for the agencyÃ¢Â€Â™s human capital administration, which includes recruitment, human resources, civil service administration, employee and labor relations, learning and professional development, time and leave administration, payroll, employee benefit programs, performance management, employee recognition, agency-wide events, and partnering with citywide and oversight agencies to facilitate the agencyÃ¢Â€Â™s workforce management business needs.    An experienced and innovative human resources professional is needed to supervise and manage critical agencywide human resources-related operations. The Senior HR Manager will serve as a key member of the HR Management team and will be responsible for daily unit operations, including recruitment, title classification, civil service list administration, pre-employment testing, NYCAPS transactions and related HR functions.  Key tasks include, but are not limited to the following:      Ã¢Â€Â¢	Supervise and train staff. Monitor priorities and performance, ensure quality control for HR operations and compliance with citywide civil service rules and guidelines, and agency policy.      Ã¢Â€Â¢	Manage and facilitate all aspects of employment and hiring processes, including recruitment, job openings and job offers, employment processing, onboarding, NYCAPS transactions,          release request coordination, leave line transfers and related actions.  Process and supervise personnel transactions and follow up to ensure accuracy.        Ã¢Â€Â¢	Plan, coordinate and implement civil service list administration activities, including civil service hiring pools, list certification dispositions, and completion of related activities to ensure that all          civil service rules and regulations are followed. Manage requests from other agencies regarding appointment and transfers from other civil service lists.      Ã¢Â€Â¢	Manage job openings/vacancies not filled and title classification, including review and determinations for minimum qualification requirements (MQR) and available titles for difficult to recruit          positions.  Maintain agencyÃ¢Â€Â™s position allocation data and reporting.      Ã¢Â€Â¢	Facilitate pre-employment functions for positions requiring advance background investigations, and medical and psychological exams prior to onboarding.  Work with oversight agencies,          DOF divisions and medical and psychological service vendors.      Ã¢Â€Â¢	Maintain confidential information and records, exercising required discretion and judgment.    Ã¢Â€Â¢	Facilitate implementation of new policies and procedures.     Ã¢Â€Â¢	Review, research and provide solutions for personnel action requests, including new hires, promotions, title changes, salary increase, civil service list appointments, and other workforce          management issues.    Ã¢Â€Â¢	Maintain communication and provide status updates on personnel actions and identify personnel problems in advance, with possible solutions. Provide updates to HR pipeline report tracking          for real time status.    Ã¢Â€Â¢	Prepare correspondence, reports and presentations.  Utilize NYC databases, including CHRMS and NYCAPS, to generate employment-related data.      Ã¢Â€Â¢	Perform research and respond to inquiries.  Work with oversight agencies and DOF business unit partners to facilitate and resolve HR-related issues.    Ã¢Â€Â¢	Handle special projects.  Facilitate and serve as project lead for new programs and initiatives.</t>
  </si>
  <si>
    <t>Ã¢Â€Â¢	At least 3 years supervisory experience and progressive responsibility in human resources management operations. Broad range of experience with HR transactions in city government.  Ã¢Â€Â¢	Extensive knowledge of City personnel rules, regulations, policies and civil service rules.   Ã¢Â€Â¢	Direct experience administering civil service lists and conducting hiring pools.   Ã¢Â€Â¢	Extensive knowledge of NYCAPS, CHRMS, PRISE, PMS, and ability to run reports using NYCAPS and CHRMS.  Ã¢Â€Â¢	Excellent organizational, critical thinking and time management skills.  Ã¢Â€Â¢	Excellent written and verbal communication skills.  Ã¢Â€Â¢	Strong proficiency in Microsoft Office Suite (Excel, Word and PowerPoint).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</si>
  <si>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ONLY CANDIDATES WHO HAVE A PERMANENT ADMINISTRATIVE STAFF ANALYST NM2 OR COMPARABLE CIVIL SERVICE TITLE WILL BE CONSIDERED FOR AN INTERVIEW. PLEASE INCLUDE YOUR EMPLOYEE IDENTIFICATION NUMBER (EIN) WHEN APPLYING AND INDICATE IN YOUR COVER LETTER IF YOU ARE A PERMANENT ADMINISTRATIVE STAFF ANALYST NM2.</t>
  </si>
  <si>
    <t>66 John Street, New York, NY 10038  (Current location but could be subject to change)</t>
  </si>
  <si>
    <t>Exemptions Processor</t>
  </si>
  <si>
    <t>Commercial Exemptions</t>
  </si>
  <si>
    <t>SPECIAL NOTE: CANDIDATES WITH A PERMANENT PRINCIPAL ADMINISTRATIVE ASSOCIATE OR COMPARABLE CIVIL SERVICE TITLE ARE ENCOURAGED TO APPLY. PLEASE INCLUDE YOUR EMPLOYEE IDENTIFICATION NUMBER (EIN) WHEN APPLYING AND INDICATE IN YOUR COVER LETTER YOUR PERMANENT CIVIL SERVICE TITLE.  NYC Department of Finance (DOF) is responsible for administering the tax revenue laws of the city fairly, efficiently, and transparently to instill public confidence and encourage compliance while providing exceptional customer service.  The Property Exemptions Administration (PEA) reviews, processes, and manages the applications for all exemptions and abatements awarded to commercial and industrial properties, residential multi-family construction, new one- to two-family construction, government entities and non-profits, homeowners, and senior and disabled renters.  The Commercial Exemptions &amp; Abatement Unit of the Property Exemptions Administration Office is looking for four (4) highly motivated, organized, and skilled individuals to ensure that exemptions and abatements are correctly applied to appropriate property owner and borough, block, and lot (BBL) in NYC. The responsibilities of these skilled individuals include, but are not limited to:    Ã¢Â€Â¢	Review, research and process applications for multiple property tax abatements and exemptions programs, using standard operating policies and procedures (SOPs).  Ã¢Â€Â¢	Make adjustments, corrections and updates to exemptions and abatements records.  Ã¢Â€Â¢	Update database information to ensure proper tax abatements credit or exemption is allocated to correct property.  Ã¢Â€Â¢	Ensure accuracy of all data entered and applications processed.  Ã¢Â€Â¢	Respond to inquiries from internal and external parties, including customers and their proxies.  Ã¢Â€Â¢	Access applicant data and documentation from multiple sources for review; verify completeness and make needed updates in appropriate databases.  Ã¢Â€Â¢	Contact applicants or their proxies via phone or email regarding their application status or the application procedure.  Ã¢Â€Â¢	Utilize the agency's Property Tax System (PTS) to process exemptions and abatements applications for multiple property tax benefit programs. Ã¢Â€Â¢	Interchange between different programs based on changes in workload priorities within the division to meet processing deadlines.  Ã¢Â€Â¢	Perform special projects as requested.</t>
  </si>
  <si>
    <t>Ã¢Â€Â¢	Highly motivated and organized.  Ã¢Â€Â¢	Proven ability to work independently and on a variety of projects and in a team.  Ã¢Â€Â¢	Capable of adapting to a fluid work environment, changing needs, priorities and learning new computer-based programs.  Ã¢Â€Â¢	Skilled in data entry with high rate of accuracy and efficiency; showing a high level of responsibility for quality of work and attention to detail.  Ã¢Â€Â¢	Excellent written, oral, and interpersonal skills.  Ã¢Â€Â¢	Proficiency in Word, PowerPoint, and Outlook. Ã¢Â€Â¢	Advanced Microsoft Excel experience; including but not limited to formulas, configuring tables, conditional formatting and charting, queries, etc. Ã¢Â€Â¢	General mathematical skills, specifically for the purpose of manually calculations and prorating benefit amounts.   Ã¢Â€Â¢	General knowledge of NYC Property Tax Benefits.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</si>
  <si>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</si>
  <si>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Plumber's Helper</t>
  </si>
  <si>
    <t>PLUMBER'S HELPER</t>
  </si>
  <si>
    <t>356 Flushing Ave, Brooklyn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</si>
  <si>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The Bureau of Water &amp; Sewer Operations (BWSO) seeks to hire two (2) PlumberÃ¢Â€Â™s Helpers, for the Division of Distribution Operations, Shaft Maintenance, located in Brooklyn, NY  The PlumberÃ¢Â€Â™s Helpers will ensure that all the plumbing equipment is operating properly by assisting plumbers in the operation, maintenance and repair of water supply equipment including valves, gears, and piping and other operating infrastructure located in the shaft chambers along City Tunnels 1, 2, and 3, and other water supply infrastructure as directed.  DUTIES WILL INCLUDE BUT NOT BE LIMITED TO:  Ã¢Â€Â¢	Operate a motor vehicle, setup/stock/replace tools and equipment, carry tools and equipment into work areas, shafts, and chambers.  Open and access shafts, descend and ascend ladderways, and setup work zones.  Assist on the investigation, maintenance, and repair of equipment/piping and utilize hand tools, power tools, and pumps as directed to complete tasks.  Ã¢Â€Â¢	Assist with the maintenance and repairs on water lines, install, replace, repair valves and water control devices.  Operate Riser Valve control equipment, turbine valves, and gate valves.  Assist with security inspections, and weather response events. Perform related work.  Ã¢Â€Â¢	Plumber's Helpers, under direct supervision, assist plumbers in the installation, maintenance and repair of piping and tubing for water, gas, waste, soil, fuel and vent lines. They assist plumbers in the installation of plumbing fixtures, including tanks, sprinklers and fire suppression systems; carry tools, working materials and equipment, and prepare set-up at work locations; move heavy valves, piping and fixtures; cut, drill or otherwise prepare openings as may be necessary for installation, maintenance or repair of plumbing pipes or fixtures; use acetylene torches; cut and thread pipe with hand or electrically operated tools; clean-up work areas; and operate a motor vehicle. All Plumber's Helpers perform related work.  Some of the physical activities performed by Plumber's Helpers and environmental conditions experienced are: communicating orally in a noisy environment; working in extreme temperature conditions (hot or cold); climbing stairs, ladders, scaffolds and over equipment; walking over wet and slippery surfaces; carrying heavy objects such as tool boxes, pipe, and bags of pipe fittings; working in close spaces; and working in the vicinity of bio-hazards. Working outdoors in inclement or extreme weather.   ***ALL CANDIDATES MUST EITHER BE PERMANENT IN THE TITLE OF PLUMBERÃ¢Â€Â™S HELPER, OR MUST HAVE FILED FOR THE CIVIL SERVICE EXAM# 2088 FOR PLUMBERÃ¢Â€Â™S HELPER***  **Candidates selected to fill a PlumberÃ¢Â€Â™s Helper position from this posting will be appointed on a provisional basis. As a provisional employee, you will be required to take and pass exam# 2088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PlumberÃ¢Â€Â™s Helper.</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</si>
  <si>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</si>
  <si>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1.	A Motor Vehicle DriverÃ¢Â€Â™s License valid in the state of New York. This license must be maintained for the duration of employment.  2.	A plumberÃ¢Â€Â™s helper who possesses a strong mechanical aptitude and positive attitude.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</si>
  <si>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who meet the education and experience requirements as listed in the job posting notice.</t>
  </si>
  <si>
    <t>Only candidates who are permanent in the Civil Engineer title or those who are reachable on the Promotional List (Exam #9522), Open-Competitive List (Exam #9045), or Open-Competitive List (Exam #0156) may apply. Please include a copy of your Notice of Result card or indicate if you are already permanent in the title. If you do not meet the previously mentioned civil service criteria, you may not be considered for an interview.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installation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contracted projects; coordinating utility services when needed; preparing and reviewing CPM design schedules; assisting the Director in the preparation of consultant task orders, and specific contract requirements; and participate in technical consultant selection review committee.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</si>
  <si>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Candidates must have strong supervisory experience and excellent verbal and written communication skills and knowledge of the operations, design, and construction of the City's infrastructure system. Knowledge of current and up-to-date engineering methods and standards is preferred.</t>
  </si>
  <si>
    <t>Environmental Engineer II</t>
  </si>
  <si>
    <t>****IMPORTANT NOTE: Candidates selected to fill an Environmental Engineer position from this posting will be appointed on a provisional basis. As a provisional employee, you will be required to take and pass the next Environmental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Environmental Engineering.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The Enviromental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Environmental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Environmental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Environmental Engineer will be responsible for managing staff efficiently and effectively to ensure adequate staffing of projects/assignments and opportunities for professional growth.    8. The Environmental Engineer reports directly to the Section Chief</t>
  </si>
  <si>
    <t>Ã‚Â¿ Knowledge of Microsoft Project, Office, Excel    Ability to communicate effectively both orally and in writing Technical Staff and non- technical staff. Ã‚Â¿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</si>
  <si>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1.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t>
  </si>
  <si>
    <t>Field Inspector</t>
  </si>
  <si>
    <t>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contractorsÃ¢Â€Â™ acquisition of required permits and approvals. 2.	Review and recommend action with regard to general contractorÃ¢Â€Â™s proposed schedule to ensure appropriate sequencing of construction activities, expedite the work and minimize interference with the buildingÃ¢Â€Â™s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contractorsÃ¢Â€Â™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</si>
  <si>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Strong written and verbal communication skills. Ã¢Â€Â¢	Proficiency in utilizing project management software and Microsoft Office products. Ã¢Â€Â¢	Strong organizational skills. Ã¢Â€Â¢	Ability to manage multiple assignments. Ã¢Â€Â¢	Experience in analyzing and negotiating resolution of construction project disputes</t>
  </si>
  <si>
    <t>1.	INTERAGENCY TRANSFERS INTO NYCHA OF THOSE PERMANENT IN TITLE ARE NOT PERMITTED IN THE FACE OF AN ACTIVE AND VIABLE NYCHA PROMOTION LIST OR PREFERRED LIST FOR THE SAME TITLE. 2.	Candidates with permanent civil service status in the title of Supervisor of Electrical Installations and Maintenance will also be considered. 3.	Employees serving in the titles of or who meet the qualification requirements for Associate Inspector (Housing), Construction Project Manager or Associate Inspector (Housing Construction) will also be considered. 4.	Candidates may be given a skills assessment as part of the interview process. 5.	Preference will be given to employees who have served a period of one year in their current title and level (if applicable). 6.	NYCHA residents are encouraged to apply.</t>
  </si>
  <si>
    <t>PROJECT MANAGER INTERN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</si>
  <si>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two Project Manager Interns as Assistant Project Managers for the WWCP, located in the Lefrak offices in Corona, NY. The selected candidates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The Project Manager Interns will perform elementary level project management work and receive training in project management work while assisting in design related work including the oversight of the design of rehabilitation projects or assisting in overseeing routine reconstruction projects. They will also assist in determining the need for and feasibility of design/construction work; assist in overseeing private consultants/contractors/vendors carrying out design related activities related to the rehabilitation, repairs, alterations and/or structural maintenance work of various wastewater and combined sewer overflow treatment facilities.  The Project Manager Interns will be responsible for assisting in the achievement of project goals and milestones and ensuring that all prepared program schedules, reports, and work products conform to the program scope of work.  In addition, the selected candidates will assist in the preparation, negotiation, and processing of appropriate modifications to consultant contract scope, cost, and schedule for successful project completion.    The Project Manager Interns will be trained to develop seamless communication/coordination with Agency Bureaus, other City Agencies, and key Stakeholders. They will assist in the identification of problems/issues during the facility planning, design, procurement and construction phases and assist with issue resolution and risk mitigation efforts to keep the project moving. They will also assist in the management of the quality of project delivery throughout the project lifecycle.  The selected candidates will also be responsible for the continuous monitoring of key performance indicators with respect to budget, schedule and contract metrics.    The Project Manager Interns will ensure that Environmental Health &amp; Safety is incorporated throughout the project lifecycle and should be focused on client service with operating bureaus, the implementation of all project delivery procedures and coordination with all BEDC program support divisions, such as the Project Controls Group (Schedule &amp; Cost), Permit Resource Division, etc.  They will report directly to the Accountable Manager.</t>
  </si>
  <si>
    <t>Ã¢Â€Â¢	Proficient oral and written communication skills to effectively communicate with project staff and engineers.  Ã¢Â€Â¢	Possess a basic understanding of: Ã¢Â€Â¢	Permitting Ã¢Â€Â¢	Equipment and materials Ã¢Â€Â¢	Codes and standards Ã¢Â€Â¢	Shop/Field testing Ã¢Â€Â¢	Data collection tools and methodologies for collection of data Ã¢Â€Â¢	What a risk is and the difference between a risk and an issue Ã¢Â€Â¢	Project control concepts for cost and schedule management Ã¢Â€Â¢	Environmental and safety issues and requirements  Ã¢Â€Â¢	Able to review contract documents and compare to project requirements to identify basic deficiencies.  Ã¢Â€Â¢	Able to effectively identify format and grammatical errors in documents.  Ã¢Â€Â¢	Able to effectively identify variances from baseline in actual scope, schedule, and cost.  Ã¢Â€Â¢	Employ effective time management practices.  Ã¢Â€Â¢	This position may require operation of a motor vehicle to perform site visits, equipment testing, inspections, and to attend meetings with project stakeholders. Possession of a valid NYS driverÃ¢Â€Â™s license may be required for this job assignment.</t>
  </si>
  <si>
    <t>Associate Project Manager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</si>
  <si>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Project Manager will work within DEMÃ¢Â€Â™s Capital Project Implementation Unit, under the guidance of the Director of the Capital Project Implementation Team, but in extremely close coordination with DEMÃ¢Â€Â™s other units.  The Project Manager will be charged with responsibilities including, but not limited to, the following:  1. Managing energy efficiency project scoping  Develops and reviews scopes of work for energy efficiency projects, working closely with contractors and consultants. Reviews completed Energy Audits and Energy Efficiency Reports (Ã¢Â€ÂœEERsÃ¢Â€Â) for buildings to help guide project selection and alternatives analysis.  2. Managing the design and construction process for specific projects to ensure proper, timely, and cost-efficient completion  In close collaboration with contractors and consultants, manages the execution of design and construction for a portfolio of energy-related capital projects. Ensures that projects are completed in a timely, cost-effective manner. Reviews, provides comments, and makes recommendations on design packages submitted by consultants for proposed energy efficiency projects.  3. Performing technical calculations to verify estimated project energy usage, energy cost, and emissions reductions  Performs engineering calculations and energy modeling to verify the reasonableness and accuracy of estimated energy usage reductions, energy cost savings, and avoided emissions for proposed energy efficiency projects.  4. Performing site visits throughout the project implementation process  Conducts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performance measurement and verification activities.  5. Liaising with agency partners, consultants, and contractors during capital project implementation: As designated, represents DEM in meetings with different City agencies, consultants, and contractors involved in energy efficiency project implementation.  6. Performing program data collection, tracking, and reporting: Performs data collection and tracking required to ensure accurate, on-demand project reporting in a range of areas, including projectsÃ¢Â€Â™ compliance with schedules, budgets, and scopes; measurement and verification of projectsÃ¢Â€Â™ energy savings and avoided emissions; and projectsÃ¢Â€Â™ contributions towards the CityÃ¢Â€Â™s goals. Maintains relevant DEM project tracking systems.</t>
  </si>
  <si>
    <t>The preferred candidate will bring the following skills and experience to this position:  1. BachelorÃ¢Â€Â™s degree and masterÃ¢Â€Â™s degree in electrical or mechanical engineering. 2. At least three (3) years of experience in analyzing building energy efficiency technologies, equipment, and systems and specifying upgrades to improve energy performance. 3. Experience in the design and construction of energy efficiency retrofits in diverse buildings that vary in age, size, and use. 4. Familiarity with the National Electric Code and NYC electrical and energy codes. 5. Familiarity with energy usage, energy cost savings, and avoided greenhouse gas emissions calculation methodologies. 6. Strong knowledge of applicable IESNA/ASHRAE design codes, design standards, and specification requirements, with the ability to interpret and apply them to specific project scopes. 7. Professional Engineer (P.E.) credential. 8. Expertise in managing program operations and budgets. 9. Strong written and verbal communication skills. 10. Proficient computer skills, including Microsoft applications. 11. High level of productivity: able to meet and even exceed deadlines and handle multiple responsibilities simultaneously.</t>
  </si>
  <si>
    <t>Please go to www.nyc.gov/careers or www.nyc.gov/ess for current NYC employees and search for Job ID #573779.  NO PHONE CALLS, FAXES OR PERSONAL INQUIRIES PERMITTED.  NOTE: ONLY THOSE CANDIDATES UNDER CONSIDERATION WILL BE CONTACTED.</t>
  </si>
  <si>
    <t>Managerial Lump Sum Associate- Silver Stars Program</t>
  </si>
  <si>
    <t>ASSISTANT BUDGET ANALYST (COMP</t>
  </si>
  <si>
    <t>Administration</t>
  </si>
  <si>
    <t>This position is only open to City of New York retirees as part of the Silver Stars Program.   The Silver Stars Program offers retired City employees the opportunity to be hired to fill temporary, part-time positions limited to 21 hours per week.   Pension and benefits can still be collected while employed in this position.  Through Section 212 of the New York StateÃ¢Â€Â™s Retirement and Social Security Law (RSSL), a retired City employee can earn up to $35,000 on a calendar basis (January through December) and continue to receive full pension benefits, health care insurance, and possibly Social Security benefits. Some exceptions may apply. Selected candidates may work up to 21 hours per week.  JOB DESCRIPTION  Under the direction of the Director of the Payroll &amp; Time Management Unit, Managerial Lump Sum Associate will be responsible for assisting with Citywide audits of Managerial Lump Sum Cases for members of the Pay Plan for Management Employees (PPME) upon separation from City service. Responsibilities include, but are not limited to, the following:  Ã¢Â€Â¢ Reviews and audits Citywide Managerial Lump Sum cases to ensure accuracy and agency compliance with the ComptrollerÃ¢Â€Â™s Internal Control and Accountability Directive #14, Leave Balance Payments;  Ã¢Â€Â¢ Implements related guidelines and procedures, Executive Orders, the Personnel Rules &amp; Regulations of the City of New York, Personnel Service Bulletins issued by the Department of Citywide Administrative Services (DCAS), User Services guides issued by the Office of Payroll Administration, directives from the Office of Labor Relations, and other relevant rules, regulations or documents affecting final managerial lump sum payments;  Ã¢Â€Â¢ Drafts correspondence and documents to agency representatives related to audit findings and inquiries related to submitted cases;  Ã¢Â€Â¢ Performs a variety of administrative and customer service functions; provide accurate and timely responses to agency representatives regarding lump sum cases/payments;  Ã¢Â€Â¢ Serve as a liaison between the Office of the ComptrollerÃ¢Â€Â™s Community Action Center (CAC) and separating managerÃ¢Â€Â™s inquiries;  Ã¢Â€Â¢ Serves as a liaison to the Department of Citywide Administrative Services, Office of Payroll Administration, Office of Labor Relations, as well as other citywide groups or committees as may be required;  Ã¢Â€Â¢ Maintains the repository of complete and accurate files and data as related to MLS cases;  Ã¢Â€Â¢ Performs special projects as required.</t>
  </si>
  <si>
    <t>1. A baccalaureate degree from an accredited college; or  2. A four-year high school diploma or its educational equivalent and four years of full-time experience in budgetary planning, financial analysis, management or engineering.</t>
  </si>
  <si>
    <t>Note: ONLY CITY OF NEW YORK RETIREES ARE ELIGIBLE TO APPLY FOR THIS POSITION.</t>
  </si>
  <si>
    <t>TO APPLY, GO TO: Employment Opportunities at www.comptroller.nyc.gov.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</si>
  <si>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Staff Analyst</t>
  </si>
  <si>
    <t>Research</t>
  </si>
  <si>
    <t>Assists in the negotiation and administration of collective bargaining agreements. Ã¢Â€Â¢	Attends bargaining sessions of assigned groups, works closely with negotiator in preparing for negotiations. Ã¢Â€Â¢	Researches collective bargaining demands. Ã¢Â€Â¢	Prepares pay authorizations for OPA-FISA and City agencies so that groups that have settled are paid correctly. Ã¢Â€Â¢	Reviews draft collective bargaining agreements for accuracy.   Calculates wage and benefit costs for use in negotiations, impasse arbitration and related proceedings. Ã¢Â€Â¢	Conducts salary and benefit surveys of national and local jurisdictions. Ã¢Â€Â¢	Prepares special reports and studies as needed. Ã¢Â€Â¢	Responds to inquiries from City agencies and other sources.</t>
  </si>
  <si>
    <t>In order to be considered for this position, candidates must be either a current City employee and be serving permanently in the Staff Analyst title or be reachable on the list.</t>
  </si>
  <si>
    <t>To apply please submit your resume and cover letter electronically using one of the following methods;  CITY EMPLOYEES:  Apply through Employee Self Service (ESS) at nyc.gov/ess  ALL OTHER APPLICANTS:  Go to nyc.gov/careers  SEARCH FOR JOB ID#:  574878  Submission of a resume is not a guarantee you will an interview.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</si>
  <si>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Under direction, the Assistant Civil Engineer will be responsible for reviewing, approving, disapproving, Stormwater Pollution Prevention Plans (SWPPPs) and supervising Intern Civil Engineers, Assistant Civil Engineers, Intern Project Managers and assistant Project Managers in similar functions.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management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Typical tasks will include.  Ã¢Â€Â¢	Review of site civil drawings for compliance with City rules and the Construction General Permit. Ã¢Â€Â¢	Clear understanding of stormwater management systems during and after construction. Understands hydrology, hydraulics and implementation of codes. Ã¢Â€Â¢	Site inspection for compliance with approved plans during construction, under Stormwater Construction Permit. Ã¢Â€Â¢	Site inspection for compliance with post construction requirements of a Stormwater Maintenance Permit. Ã¢Â€Â¢	Manage professional staff of varying skill levels. Ã¢Â€Â¢	Must be able to communicate orally and in writing giving applicants and permittees clear understanding of program and permit requirements, penalties for noncompliance and the intrinsic benefits of compliance.</t>
  </si>
  <si>
    <t>Ã¢Â€ÂœNOTE: Ã¢Â€ÂœThis position is also open to qualified persons with a disability who are eligible for the 55-a Program. Please indicate at the top of your resume and cover letter that you would like to be considered for the position through the 55-a Program.Ã¢Â€Â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</si>
  <si>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WEBSPHERE ADMINISTRATOR</t>
  </si>
  <si>
    <t>OPS/FS/Technical Services</t>
  </si>
  <si>
    <t>Under minimal supervision, work with mid and upper level management team at FISA as a senior level WebSphere Administrator to implement manage, and monitor multiple WebSphere environments at FISA/FMS. Job responsibilities will include the following: design and installation of WebSphere Application Server, deploying enterprise applications, installation and configuration of new applications, configuring or modifying application content, proactively monitoring the health of applications, configuring and managing the security of the applications. Job will also entail monitoring, optimizing, tuning and troubleshooting WebSphere applications. The successful candidate will be a Subject Matter Expert (SME) in WebSphere Application Server and its related components. The candidate will be a self-motivated individual who works well in groups and independently with minimal supervision to achieve stated goals and project tasks.   Experience:  Candidate must have proven knowledge with a minimum of 4-5 yearsÃ¢Â€Â™ experience with WebSphere and specifically with WebSphere versions 8x and 9x running on AIX and RedHat.  Ã¢Â€Â¢ Experience designing and installing WebSphere Application Server and new applications.  Ã¢Â€Â¢ Experience configuring or modifying application contents.  Ã¢Â€Â¢ Experience troubleshooting complex WebSphere issues related to integration with products like ADVANTAGE, SAP, etc.  Ã¢Â€Â¢ Experience building and executing disaster recovery of all WebSphere components.  Ã¢Â€Â¢ Experience working with CICS Transaction Gateway.  Ã¢Â€Â¢ Experience supporting WebSphere on a distributed platform.</t>
  </si>
  <si>
    <t>The candidate must have a high level of motivation in learning new technologies and software products and reviewing these technologies for enhancements to the current middleware environment.   Ã¢Â€Â¢ Installation, configuration of Middleware products on AIX, RedHat and Windows platforms.  Ã¢Â€Â¢ Candidate will have proven performance management skills and demonstrated ability to interact with management to review and triage identified problems.  Ã¢Â€Â¢ Knowledge with a minimum of 3 yearsÃ¢Â€Â™ experience in analyzing and identifying WebSphere application performance issues.  Ã¢Â€Â¢ Knowledge of one or more of the following technologies is highly desirable: Business Objects, BMC Patrol/ WebSphereKM, Pervasive Data Integrator, ICN, Spectrum Group1, WordPress, and Unix shell scripting.  Ã¢Â€Â¢ Knowledge of WebSphere Horizontal/vertical Clustering, Webseal, and Tivoli Access Manager is preferred.  Ã¢Â€Â¢ Basic level understanding of AIX/RedHat/Windows including basic shell scripting is required.  Ã¢Â€Â¢ Excellent communication (oral and written), interpersonal, and organizational skills are required.</t>
  </si>
  <si>
    <t>P-196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</si>
  <si>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536237. Current NYC employees may apply via Employee Self Service (ESS). While all complete applications will be given consideration, only candidates selected for an interview will be contacted by FISA-OPA.</t>
  </si>
  <si>
    <t>The Adult Protective Services Litigation and Program Counseling Unit (APS/LPCU) provides litigation support and counseling to HRAÃ¢Â€Â™s Adult Protective Services Program (APS). On behalf of the cityÃ¢Â€Â™s most vulnerable at-risk, mentally or physically impaired adult population, the APS program makes referrals to APS/LPCU for legal review of proceedings for stays of eviction and appointments of Guardians ad litem in the Civil Court, or for Article 81 guardianship in the Supreme Court. The UnitÃ¢Â€Â™s attorneys review such referrals for legal sufficiency and where the legal standard is met will draft pleadings and adjudicate such proceedings.   The Office of General Counsel is requesting to recruit for an Agency Attorney II for their Adult Protective Services Litigation and Program Counseling Unit (APS/LPCU), who will:  Ã¢Â€Â¢	Provide counsel to APS on a variety of matters.  Ã¢Â€Â¢	Draft legal memoranda and guidance on policy questions; Render litigation support in proceedings such as Mental Hygiene Law Article 81 guardianship, and Civil Housing Court matters.  Ã¢Â€Â¢	Work with the Law Department on major class action lawsuits commenced against APS.  Ã¢Â€Â¢	Represent the Commissioner within motions before the courts, hearings, petitions, etc. to pursue or avert further litigation.  May recommend statutory and regulatory revisions related to agency issues.  Ã¢Â€Â¢	Negotiate on behalf of the Agency in order to obtain settlements or judgments.  May determine the advisability of presenting witnesses, admissibility of types of evidence and matters of legal strategy.  Ã¢Â€Â¢	May assist with the staff training on policy, practices and new procedures. Guides, supervise and/or review work of support staff to ensure completeness and compliance with agency policy and professional standard.   Ã¢Â€Â¢	Perform other related tasks.</t>
  </si>
  <si>
    <t>Ã¢Â€Â¢	Litigation Ã¢Â€Â¢	Oral argument Ã¢Â€Â¢	Strong research and writing skills</t>
  </si>
  <si>
    <t>PLEASE NOTE PROPOSED SALARY RANGE FOR THIS POSITION:  $71,423 new hire - $82,137 (only with city service)  CLICK Ã¢Â€ÂœAPPLY NOWÃ¢Â€Â BUTTON</t>
  </si>
  <si>
    <t>Monday - Friday 9 am Ã¢Â€Â“ 5 pm, with flex time</t>
  </si>
  <si>
    <t>STATISTICIAN</t>
  </si>
  <si>
    <t>OATHÃ¢Â€Â™s Administration Division is seeking to hire a Data Analyst for OATHÃ¢Â€Â™s Data Analytics Unit. The successful candidate will perform essential tasks associated with the collection of data and analysis of performance indicators for the Hearings Division, Criminal Justice Reform Act (CJRA) and Special Education Hearings Division (SEHD and produce the required reporting for these indicators.   Under the guidance of the Assistant Commissioner of Finance and the Director of Data Analytics, responsibilities include, but are not limited to the following:  Ã¢Â€Â¢	Generate mandated quarterly and annual reporting for the CJRA for distribution and posting on Agency website. Ã¢Â€Â¢	Create CJRA monthly reports using Tableau Dashboard and distribute to Agency stakeholders and oversight agency.  Ã¢Â€Â¢	Develop Hearings Division Monthly Management report for distribution to management staff.  Ã¢Â€Â¢	Create/Update ECB Hearings Division Monthly Activity Report using Tableau Dashboard for distribution to management staff. Ã¢Â€Â¢	Create the monthly Community Services (Help Center) Activity Report for distribution to Help Center managers. Ã¢Â€Â¢	Assist in the monthly retrieval of performance indicator data and analysis of indicator significance on agency operations and efficiency. Ã¢Â€Â¢	Assist in producing monthly and quarterly performance reports to be distributed to internal and external stake holders. Ã¢Â€Â¢	Create data reporting and tracking for the newly added Special Education Hearings Division (SEHD).  ONLY CANDIDATES WHO ARE REACHABLE IN THE STATISTICIAN CIVIL SERVICE LIST OR THOSE WHO HAVE A COMPARABLE PERMANENT CIVIL SERVICE TITLE SHOULD APPLY.</t>
  </si>
  <si>
    <t>1. A baccalaureate degree from an accredited college or university, including or supplemented by 24 semester credits in one or more of the course areas of statistics, mathematics, computer science/information technology, operations research and econometrics; 12 semester credits of which must be in statistics and/or econometrics; and one of the following:  (A) one year of satisfactory full-time experience in one or more of the fields of statistical or mathematical analysis, information technology, operations research and/or econometrics; or    (B) a masterÃ¢Â€Â™s degree from an accredited college or university in statistics, mathematics, computer science/information technology, operations research, econometrics, or a closely related field.    Special Note  To be eligible for placement in Assignment Level II individuals must have, in addition to meeting the minimum requirements, at least one additional year of full-time professional statistical analysis experience.    Special Note  To be eligible for placement in Assignment Level III individuals must have, in addition to meeting the minimum requirements, at least two additional years of full-time professional statistical analysis experience.</t>
  </si>
  <si>
    <t>Ã‚Â¿	Experience working with the large datasets, report generation and statistical analysis Ã‚Â¿	Proficiency in Microsoft Office, especially Excel, to include understanding of advanced functions like VLOOKUP and pivot tables Ã‚Â¿	Experience with Tableau database software Ã‚Â¿	Exposure to SQL queries Ã‚Â¿	An understanding of how data driven decision making processes work Ã‚Â¿	Experience in putting together the MayorÃ¢Â€Â™s Management Report for an agency  Ã‚Â¿	Effective written and verbal communications skills</t>
  </si>
  <si>
    <t>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FOR SUMMER INTERNSHIPS ONLY Interested candidates should submit a cover letter and resume to HROATH@oath.nyc.gov No telephone calls, faxes or personal inquiries please.  Only those candidates under consideration will be contacted. For more information about OATH, visit us at:  www.nyc.gov/oath</t>
  </si>
  <si>
    <t>Senior Project Manager, Federally Assisted Portfolio Preservation Programs for the Division of Preservation Finance</t>
  </si>
  <si>
    <t>Preservation Programs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</si>
  <si>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________________________________________  Your Team:   The Office of Development (OOD) leads the agencyÃ¢Â€Â™s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il, Neighborhood Pillars Program (Ã¢Â€ÂœPillarsÃ¢Â€Â)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HPDÃ¢Â€Â™s Office of Development in support of the MayorÃ¢Â€Â™s Blueprint.  Your Impact:    The Division of Preservation Finance seeks a Senior Project Manager for our Federally Assisted Portfolio Preservation Programs. The Federally Assisted Programs include Preservation FinanceÃ¢Â€Â™s HUD Multifamily and Low-Income Housing Tax Credit Preservation (Year 15) Programs. These two programs account for 19% of the annual MMR in Preservation and combined have closed an average of more than 3,800 units per fiscal year for Housing New York 2.0. Both programs focus on portfolios of projects that have previously received federal assistance via LIHTC (4% and 9%s) and/or where most of the units are covered by a form of project-based rental assistance in the five boroughs. Your Role: As Senior Project Manager, working closely with and reporting to the Executive Director, Director and Deputy Directors of the Federally Assisted Portfolio Preservation Programs, you will be responsible for managing the intake, assessment, and underwriting of projects applying for financing and/or tax benefits, as well as managing projects through closing, including resolving complex workouts and challenges. You will have direct and frequent interaction with HUD, developers and sponsors, lenders and numerous internal and external stakeholders in order to bring the project from its initial phase to the closing of either a loan or tax exemption. You will further assist in monitoring construction progress through completion and converting the loan from construction to permanent debt. In your role as Senior Project Manager, you will also assist the Executive Director/Director/Deputy Director in program administration, including developing resource materials and process improvements, analyzing policy recommendations and facilitating implementation of new policies. You will also provide guidance to Project Managers and Assistant Project Managers.  Your Responsibilities: Your primary responsibilities will include but will not be limited to:  Ã¢Â€Â¢	Performing general project management duties for a range of capitally funded preservation transactions, as needed, including acquisitions, construction loan closings, troubleshooting projects in construction, facilitating project closings, project completion and loan conversions, and preparing recommendations for work-outs.  Ã¢Â€Â¢	Reviewing and analyzing mortgage notes, regulatory agreements and other related documents requiring understanding and applying of complex regulations; Ã¢Â€Â¢	Advanced financial modeling with an emphasis on affordability analysis, real estate tax benefit analysis, and cash flow projections including creating pro formas in Excel  Ã¢Â€Â¢	Reviewing legal documents and coordinating loan closings with other HPD divisions and programs; Ã¢Â€Â¢	Ensuring timely completion of  transactions; Ã¢Â€Â¢	Reviewing, analyzing, and commenting on underwriting and preservation proposals submitted by project sponsors and making recommendations to senior staff about feasibility, and facilitating approvals necessary for closings, including credit approval; Ã¢Â€Â¢	Producing detailed reports, memoranda, presentations, and written correspondence regarding projects, programs, new initiatives, or other special projects, as needed;  Ã¢Â€Â¢	Engaging in programmatic policy discussions to provide recommendations to Executive Director/Director/Deputy Director; Ã¢Â€Â¢	Acting as a liaison with developers, financial institutions, community groups, and other governmental agencies to preserve affordable housing; Ã¢Â€Â¢	When directed by Executive Director, Director or Deputy Director, communicating with interagency partners and external parties to facilitate program goals and policies; representing the Director and Deputy Director in meetings with internal and external partners;  Ã¢Â€Â¢	Assisting in onboarding and training other project managers and other Division staff and more junior Project Managers including providing direct mentorship on projects related to closing processes.</t>
  </si>
  <si>
    <t>Preferred Skills: You should have strong financial analysis skills including financial modeling in Excel and financial statement analysis, be detailed-oriented, self-motivated, be able to manage multiple projects and meet competing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specifically, familiarity with HUD programs, including but not limited to FHA financing programs and HAP contract administration, demonstrated analytical skills, and ability to work effectively with others to obtain results promptly.  Strong proficiency with Excel and Word is required.  Candidates with a background in Urban Planning, Real Estate Finance, Business Administration or related fields are strongly preferred.</t>
  </si>
  <si>
    <t>TUNNEL MECHANICAL SYSTEM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</si>
  <si>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BEDC seeks to hire two Environmental Engineering Interns to support the Tunnel Mechanical Systems section and the Process Mechanical/HVAC section, located in our Lefrak Office in Queens, NY. IHDÃ¢Â€Â™s Tunnel Mechanical Systems section is responsible for the design of systems associated with large water tunnel and distribution infrastructure, and other major capital projects for the agency. The Process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wastewater pumping and treatment systems to protect New York CityÃ¢Â€Â™s public environment.   In the Tunnel Mechanical Systems section, the selected candidate, under supervision of a lead design or mechanical engineer,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the construction phase of projects. Specific duties that the Environmental Engineering Intern will be engaged in include, but are not necessarily limited to, preparation of contract drawings, specifications, and design calculations for mechanical equipment such as large valves, piping, pumps, ventilation equipment and participation in field and shop testing of equipment as needed.    In the Process Mechanical/HVAC section, the selected candidate, under supervision of a lead design or mechanical engineer, will assist in performing process mechanical engineering work of moderate difficulty and responsibility in the delivery of capital projects through the design phase with the preparation of engineering documents for process mechanical, HVAC, plumbing equipment needed within wastewater collection and treatment systems infrastructure and other miscellaneous facilities. The selected candidate may also assist in the construction phase of projects. Duties of the selected candidate may include, but are not limited to, assisting with preparation of contract drawings &amp; specifications, design calculations and estimates for process mechanical, HVAC, and plumbing systems equipment such as large valves, piping, pumps, blowers, engines, hoists, fans, heat pumps, etc., and in developing and conducting field and shop testing of equipment as needed. The selected candidate may also engage in research, investigation, studies, or examinations related to the engineering functions such as operations, maintenance, repair and alterations of the wastewater collection and treatment systems. Additional duties of the selected candidate may include assistance in review of construction plans and may participate in the inspection of the mechanical system for the construction, demolition, or alteration to comply with the provisions of law, rules or regulations.</t>
  </si>
  <si>
    <t>Ã¢Â€Â¢	Candidates must be able to demonstrate critical thinking skills and effective independent data analysis  Ã¢Â€Â¢	Excellent oral and written communication skills, ability to meet deadlines, prioritize and an ability to be flexible in assignment of work responsibilities  Ã¢Â€Â¢	Ability to research, analyze, and report on technical issues under direction  Ã¢Â€Â¢	Knowledge of AutoCAD, Revit and Microsoft Office Suite products (Word, Excel, etc.)</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</si>
  <si>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Environmental Planning and Analysis is responsible for many initiatives to protect and improve the environment in New York City. The Stormwater Permitting program began implementation June 1, 2019 based on Title 15, Chapter 19.1. DEP is responsible for reviewing and permitting construction projects under the Municipal Separate Storm Sewer System, MS4, permit issued to the City by New York State Department of Environmental Conservation, NYSDEC. Professional engineers, registered landscape architects and other professionals that have knowledge in design and implementation of designs for the prevention of pollution related to stormwater runoff prepare and submit the plans. Under the updated MS4 Permit, the City must reduce the soil disturbance threshold of projects requiring review and approval in the MS4 areas to 20,000 square feet by June 2022. This change is expected to double the number of applications submitted. In addition, the City will enforce the same rules in the combined sewer service area in an effort to reduce the occurrence of combined sewer overflows. That addition with the MS4 area reduction is expected to increase the number of applications by eight (8) times.  BEPA is seeking to hire two (2) Environmental Engineering Interns for the Stormwater Permitting section located in Queens, NY. Under supervision of Director, selected candidates will reviews construction plans for compliance with the rules and regulations for 1he management of stormwater from construction sites and maintenance of post construction stormwater management practices (SMPs). Inspects sites for compliance with approved plans and in response to complaints from public. Applications will include documents, drawings and supporting calculations to demonstrate cori1pliance with the code, reviewer must be able to read and understand documents drawing and supporting calculations to determine compliance. The reviewer will Inspect sites before, during and after construction and must be able to read design plans and locate proposed practices in the field. The reviewer may be required to witness soil testing for compliance with standards and specifications. Specific work areas where staff will be engaged Include, but are not necessarily limited to, review of plans, calculations and supporting documentation for stormwater pollution prevention plans, witnessing soil tests, inspecting sites prior to construction, and Inspecting for stormwater management practices during and after construction.  Environmental Engineering Interns will be responsible for the following.  Ã¢Â€Â¢ Demonstrates the ability to read and understand engineering plans and drawings Ã¢Â€Â¢ Understands requirements of SWPPP. Understands applicable rules and codes. Is able to complete calculations to check designs. Ã¢Â€Â¢ Reviews applications for compliance with rules. Ã¢Â€Â¢ Responds to complaints. Ã¢Â€Â¢ Inspects construction sites for compliance with approved plans. Ã¢Â€Â¢ Inspect stormwater management practices (SMPs) for compliance with permit. Ã¢Â€Â¢ Communicates questions and concerns on applications and inspections</t>
  </si>
  <si>
    <t>Essential Skills: Experience In reviewing, layout and details of contract drawings, specifications, field Inspections and investigations. Experience in the review of site plans and storm water management for facilities during and after construction.  Experience in the application of code requirements and preparation of technical reports, related design software applications, excellent communication and leadership skills. Experience using TR55, HEC, Hydro CAD or other hydrology/hydraulic software, Microsoft Word and Excel applications.</t>
  </si>
  <si>
    <t>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</si>
  <si>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Auto Body Worker</t>
  </si>
  <si>
    <t>AUTO BODY WORKER</t>
  </si>
  <si>
    <t>53-15 58Th St., Queens</t>
  </si>
  <si>
    <t>Fleet Services DIV/CIV and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</si>
  <si>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Candidates selected will perform required body repair or vehicle modifications involving the refurbishing, replacement, dissembling or welding of sectional metal parts of vehicles.</t>
  </si>
  <si>
    <t>Five years of full-time satisfactory experience  as an auto body worker; (i.e. a fully trained, knowledgeable, and competent auto body worker) performing body repair work or vehicle modification involving the refurbishing, replacement, disassembling or welding of sectional metal parts of vehicles such as trucks, autos, buses and other motor vehicles  or  At least three years of full-time satisfactory experience as an auto body worker as described in Ã¢Â€Âœ1Ã¢Â€Â above, plus sufficient satisfactory full-time experience as an auto body worker apprentice, or training of a relevant nature acquired in an approved trade or technical school, vocational high school, or an accredited college or university to make up the equivalent of the remaining two years of required experience.  Six months of acceptable experience will be credited for each year of full-time apprentice experience or approved trade school, technical school, vocational high school, or accredited college or university training.  License Requirements  Possession of a Certificate of Fitness Type G-60 Torch Use of Flammable Gases for Hot Work Operations issued by the New York City Fire Department.  At the time of appointment, appointees will be required to possess a Motor Vehicle Driver License valid in the State of New York. Employees must maintain the Certification of Fitness and the Motor Vehicle Driver License during their employment.</t>
  </si>
  <si>
    <t>**Note: The selected candidate will be required to file, take and pass the civil service examination for Auto Body Worker, Exam No. 3075, scheduled for filing in February 2023.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</si>
  <si>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Click Apply Now Button  While we appreciate every applicantÃ¢Â€Â™s interest, only those under consideration will be contacted.</t>
  </si>
  <si>
    <t>40 Hours Weekly; Monday-Friday</t>
  </si>
  <si>
    <t>53-15 58th Street, Queens</t>
  </si>
  <si>
    <t>2023-BWS-011-Kingston Pathogens Laboratory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</si>
  <si>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selected candidate will be completing lab support work and learning about EPA Method 1623.1 and the CC-IFA Infectivity method. In addition, the intern would assist in clerical duties. Candidate will be responsible for adhering to and complying with all environmental, health and safety laws, Agency policies, rules, and regulations.</t>
  </si>
  <si>
    <t>- Student must currently be enrolled at a college/university at the undergraduate level with at least a sophomore class standing with coursework in chemistry, biology, environmental science, or other related field of study. - Student must have at least a 2.5GPA (on a 4.0 scale)  - Familiarity and/or experience with computers/software; MS Office, effective interpersonal skills, laboratory hazards and chemical compatibilities, and the ability to work with minimal supervision and communicate with scientists.  Selection Criteria:  - Strong writing skills; effective interpersonal skills.  - Familiarity and/or experience with computers/software.  - Leadership skills; self-motivation; and ability to work well with minimal supervision</t>
  </si>
  <si>
    <t>The internship location will be in Kingston, NY, without ready access to mass transit options.</t>
  </si>
  <si>
    <t>Assistant General Counsel (Investment Transactions)</t>
  </si>
  <si>
    <t>The Office of General Counsel is responsible for all legal matters relating to the work of or affecting the operations of the ComptrollerÃ¢Â€Â™s Office. This includes issues relating to procurement rules and City contracts; transactions for the five New York City Retirement Systems (Systems) and their public market, private market investments; accounting practices and disclosures, settlements of claims brought on behalf of and against the City, prevailing wages on City projects, records access, public policy, and proposed federal, state, and local legislation. The Office of General Counsel (OGC) interacts with many City agencies, including the New York City Law Department and works closely with all of the divisions within the ComptrollerÃ¢Â€Â™s Office, including Bureau of Asset Management (BAM), which is responsible for oversight of the investment portfolios of the Systems.  This Assistant General Counsel will provide legal support to the entire agency on procurement questions and contract negotiations. The attorney will also support work related to pensions, specifically public markets transactions.  The attorney will work closely with and provide assistance and legal support to other divisions of the ComptrollerÃ¢Â€Â™s Office, including to the Agency Chief Contracting Office (ACCO), Bureau of Contract Administration (Contracts), and BAM.  Legal responsibilities include, but are not limited to, the following:   - Negotiate, draft, and review a variety of documents with respect to public markets transactions and procurement contracts, including but not limited to City contracts, Requests for Proposal (RFPs), consultant transactional agreements, investment management agreements, for Contracts, ACCO and other Comptroller Bureaus;   - Negotiate, draft, and review a variety of documents with respect to private markets transactions, including but not limited to limited partnership agreements, side letters and subscription documents for BAM;  - Work closely with other ComptrollerÃ¢Â€Â™s Office staff members of OGC, BAM, Contracts and ACCO to identify and resolve legal, contracting, policy, and procurement issues, including development and execution of internal policies and procedures;   - Manage, supervise and direct the outside counsel on the private market transactions and post-closing transaction activity;   - Review the SystemsÃ¢Â€Â™ board and internal governance and investment guideline materials to the extent they implicate transactional work;   - Provide legal counsel on a wide range of legal and regulatory matters as they relate to pensions transactions, conflicts of interest and prohibited conduct, and BAMÃ¢Â€Â™s day-to-day operations; and,  - Perform related assignments and special projects as may be required.  QUALIFICATIONS/PREFERRED SKILLS: Admission to the New York State Bar; and four (4) or more years of full-time relevant legal experience subsequent to admission to any bar, 3 years of which must be performing highly complex and significant transactional legal work, drafting and negotiating transactional documents and managing and leading transactions (preferably in the area of alternative investments, including also in negotiation of government contracts and/or private market investments).  Incumbents must remain members of the New York State Bar in good standing for the duration of this employment.</t>
  </si>
  <si>
    <t>- Experience with City contracts (including the procurement, award and approval of such contracts);  - Experience with public and private market investment transactions;  - Experience working in the investment/contracts departments of pension systems, investment funds, or law firms ideal;  - Ability to work under pressure in a fast-paced environment, both independently and collaboratively, with excellent interpersonal, time-management, conflict management and negotiating skills;  - Excellent organizational skills and demonstrated project-management skills managing a large portfolio involving numerous personnel within and without an organization; and,  - Exceptional oral communication and writing skills; demonstrated ability to analyze and communicate complex legal issues to various audiences.</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</si>
  <si>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 days.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</si>
  <si>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The mission of the Bureau of Environmental Disease and Injury Prevention is to prevent environmental disease and injury in homes, communities, and the workplace, and to protect health by promoting healthy environments and health equity.Ã‚Â  The Bureau is comprised of five Programs - Healthy Homes, Office of Environmental Investigations, Environmental Exposure Assessment and Education, Poison Control Center, and Injury and Violence Prevention.  Duties will include but not be limited to: Ã¢Â€Â¢	Conduct initial and follow-up environmental inspections of complaints and cases in all five boroughs of NYC Ã¢Â€Â¢	Interview families to gather information on potential lead exposures and other home health hazards Ã¢Â€Â¢	Provide families with educational materials on lead poisoning and other healthy homes issues Ã¢Â€Â¢	Enforce the appropriate laws, codes, rules, and regulations. Immediate and appropriate action will be taken when an imminent health or safety hazard is identified Ã¢Â€Â¢	Document and communicate outcomes of inspections and other field related activities Ã¢Â€Â¢	Complete appropriate forms and generate all required reports Ã¢Â€Â¢	Use technology to assess environmental hazards Ã¢Â€Â¢	Participate in and complete all required classroom and field training</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</si>
  <si>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t>
  </si>
  <si>
    <t>Assistant Plan Examiner</t>
  </si>
  <si>
    <t>ASSISTANT PLAN EXAMINER (BLDGS</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</si>
  <si>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of moderate difficulty and responsibility in the engineering or architectural analysis of structures and building equipment systems, and the examination of plans for the construction, alteration or repair of buildings and equipment systems under the jurisdiction of the Department of Buildings.  Under supervision: Ã¢Â€Â¢ Examines and reviews design and/or equipment plans and specifications of the construction, alteration or repair of buildings for conformity with the NYC Construction Codes, Zoning Resolution, and other pertinent laws and rules. Ã¢Â€Â¢ Works with design and construction professionals and filing representatives to achieve their building or alteration program in a compliant manner. Ã¢Â€Â¢ Reviews site safety plans. Ã¢Â€Â¢ Engages in research, investigations, studies and examinations related to the construction or demolition of structures subject to the provisions of the NYC Construction Codes and other pertinent laws and rules. Ã¢Â€Â¢ Explains and enforces rules and laws to public in-person and by telephone in support of compliant development. Ã¢Â€Â¢ Testifies as needed to support violations issued for non-compliant construction, alteration, and repairs. Ã¢Â€Â¢ May be required to perform fieldwork to make on site determination of structural stability and safety. Ã¢Â€Â¢ May operate a motor vehicle in performance of assigned duties.</t>
  </si>
  <si>
    <t>1. A baccalaureate degree in civil engineering from an accredited college or university and either (a) one year of full-time satisfactory experience in civil engineering work in building design or building construction or (b) a masterÃ¢Â€Â™s degree in civil engineering from an accredited college or university; or  2.A combination of a baccalaureate degree in civil engineering technology from an accredited college or  university and either (a) two years of full-time engineering work in building design or building construction or (b) a masterÃ¢Â€Â™s degree in civil engineering from an accredited college or university, plus one year of full-time satisfactory experience in civil engineering work in building design or building construction; or  3. A Bachelor of Architecture or a Master of Architecture from an accredited college or university, both of which are first professional degrees in architecture (please note that a baccalaureate degree in architecture awarded after a four year program does not qualify); or  4.A Bachelor of Science degree in architecture that is the first four years of a five year first professional degree program in architecture, or a Bachelor of Science degree in architectural technology from an accredited college or university and one year of full-time satisfactory experience in architectural work in building design or building construction.</t>
  </si>
  <si>
    <t>Ã¢Â€Â¢ Knowledge of the NYC Construction Code and Zoning Resolution and its legal and practical application Ã¢Â€Â¢ Excellent organizational skills Ã¢Â€Â¢ Communication skills Ã¢Â€Â“ written and verbal Ã¢Â€Â“ and the ability to explain technical requirements in lay terms Ã¢Â€Â¢ Proficiency in Microsoft Office Suite (Excel, Word, Access, Outlook); Bluebeam Ã¢Â€Â¢ Customer service orientation Ã¢Â€Â¢ Ability to read and interpret construction plans and specifications Ã¢Â€Â¢ Interpersonal skills and the ability to work with people of diverse personal, educational and cultural backgrounds in a professional manner</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</si>
  <si>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</si>
  <si>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Mobile Unit Recreation Specialist</t>
  </si>
  <si>
    <t>RECREATION SPECIALIST (DEPT OF</t>
  </si>
  <si>
    <t>NYC Parks is the steward of nearly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The Mobile Recreation Vans travel citywide providing equipment and instructional activities.  A visit from a Play or Fitness Mobile highlights any event, especially when a group might not have access to a Park or Recreational facility nearby. Mobile Units visit church family days, community block parties, health fairs &amp; summer camp celebrations. They also enhance Parks Ã¢Â€Â“sponsored programs like Summer Festivals, Adventures NYC, and the Playground Associate Programs. The Mobile Recreation Vans travel citywide providing equipment &amp; instructional activities from community events, which include arts &amp; crafts and sport &amp; fitness activities.  MAJOR RESPONSIBILITIES  Ã¢Â€Â¢	Under supervision, with latitude for independent initiative and judgment, staff a mobile unit.  Ã¢Â€Â¢	Plan and organize day-to-day operations of the Mobile Unit Program.  Ã¢Â€Â¢	Provide instruction and leadership in a variety of activities including sports, fitness, in-line skating, table games, playground games and arts &amp; crafts at various locations throughout the five boroughs.  Ã¢Â€Â¢	Drive ParksÃ¢Â€Â™ mobile unit van with supplies to and from garage to various locations within the five Boroughs.  Ã¢Â€Â¢	Work closely with Recreation staff to ensure that programs are professionally implemented.  Ã¢Â€Â¢	Provide a safe and enjoyable environment for all participants and opportunity for equal participation among children.  Ã¢Â€Â¢	Maintain accurate records.  Ã¢Â€Â¢	Responsible for the custody and maintenance of the Mobile Unit vehicle and for reporting all needed repairs to the Citywide Coordinator. Ensure vehicle is neat and organized. Track and maintain inventory of equipment and submit weekly reports to Citywide Coordinator.</t>
  </si>
  <si>
    <t>1. Three years of participation in an art, craft or other recreational pursuit as a teacher, performer, coach, official, contestant or demonstrator, including at least one year of experience in that art, craft or recreational pursuit to be performed on the job, as described below; or   2. Major study in that art, craft or recreational pursuit to be performed on the job, as described below, acquired in a high school, college or other appropriate institution over at least a three year period; or   3. A satisfactory equivalent combination of education and experience as described above.  However, all candidates must have at least one year of experience or education in that art, craft or recreational pursuit to be performed on the job as described below.                                                                Job assignments are limited to the following recreational activities: woodworking, weight lifting, tennis, aquatics, soccer, fencing, golf, gymnastics, ham radio, horseback riding, hockey, figure skating, martial arts, music, nature study, art, photography, dramatics, dance-roller skating, small crafts, sewing, astronomy, auto mechanics, baton twirling, bridge, chess, modern dance, dog obedience, puppetry, boxing and storytelling.</t>
  </si>
  <si>
    <t>1.	A four-year high school diploma or its educational equivalent.  2.	Experience working with children.  3.	Supervisory experience.  4.	Valid NYS DriverÃ¢Â€Â™s license with driving knowledge of New York City. 5.	Available to work a flexible schedule including nights and weekends.</t>
  </si>
  <si>
    <t>Fees: Hired candidates will be subject to a processing fee of $40.00. Hired candidates who are not currently employed by the City will be subject to an $88.25 background check fee.  References will be required upon request. Only candidates selected for an interview will be contacted.  MOVEMENT IN THE FACE OF CIVIL SERVICE LISTS IS PROHIBITED UNDER CIVIL SERVICE LAW.  nyc.gov/parks  Duration: 6 Months, Starting April 15, 2023</t>
  </si>
  <si>
    <t>*Please indicate a borough preference on your cover letter and resume (Bronx, Brooklyn, Manhattan, Staten Island, or Queens).  1)	Go to www.nyc.gov/careers/search 2)	Search for Job ID# 577157</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</si>
  <si>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within the Water Treatment Operations Quality Assurance Process Control Unit, Water Treatment Operations Directorate located in Valhalla, New York.   Under supervision, of the Chief of Water Treatment Operations Risk Management and Process Safety Management Compliance, the Assistant Civil Engineer will perform civil engineering work of moderate difficulty and responsibility, and may supervise subordinate employees. They will assist in providing technical support to the Quality Assurance Process Control unit in the maintenance, repair, testing and inspection of equipment &amp; structures associated with the operation of several water treatment facilities in compliance with federal &amp; state drinking water regulations. Specific duties include:  Ã¢Â€Â¢ Assisting with the Risk Management and Process Safety management (RMP/PSM) Programs involving DEPÃ¢Â€Â™s chlorination system. This includes providing technical support, oversight, and review of change to the system, and evaluating and auditing the chlorination systemsÃ¢Â€Â™ operations relative to RMP/PSM.  Ã¢Â€Â¢ Assisting with the performance of chemical process equipment, design construction/installation, preventative maintenance, inspection, testing, training, and computer aided design drawing for RMP/PSM piping and instrumentation.   Ã¢Â€Â¢ Engaging in research, investigations, studies, or examinations related to the engineering functions or operational activities of RMP/PSM process equipment and develop applicable standard operating procedures.  Ã¢Â€Â¢ Engaging in the review and preparation of regulatory audits, treatment reports, quality assurance checks of treatment plant data, equipment, materials of construction and codes and standards.  Ã¢Â€Â¢ Preparing designing, planning, contracting and working drawings, service contract specifications, service contract scopes of work, estimates of quantities, contract payment requisitions, and related contract correspondence for system operations infrastructure.  Ã¢Â€Â¢ Participating in the inspection, installation, maintenance of materials and equipment by service contractors or in-house crew for the chemical and petroleum bulk storage.  Ã¢Â€Â¢ Participating in routine field inspection of water treatment facilities, manages confined space entries, demolition, or alteration of structures in connection with the issuance of certificates of occupancy for capital projects or other pertinent permits and compliance with the provisions of law, rule, and regulation.  Ã¢Â€Â¢ Participating in the preventative maintenance and development of equipment and facility assets in the Water Treatment Operations Computerized Maintenance and Management System  (CMMS).   Technical Competencies:  Ã¢Â€Â¢ General knowledge of electrical troubleshooting techniques  Ã¢Â€Â¢ Ability to read engineering drawings and schematics    Non-Technical Competencies:  Ã¢Â€Â¢ Conscientious  Ã¢Â€Â¢ Information sharing  Ã¢Â€Â¢ Critical and analytical thinking  Ã¢Â€Â¢ Prepare efficient work schedules    Standards:  Ã¢Â€Â¢ Completes work as scheduled  Ã¢Â€Â¢ Assigns priorities to tasks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</si>
  <si>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Knowledge of Microsoft Office Suite including Word, Excel, Outlook and PowerPoint.  Ã¢Â€Â¢ Ability to use computerized maintenance management system (CMMS) software to support maintenance and asset management, and contract / project administration.    Ã¢Â€Â¢ Ability to use MS Project and Visio to support project management activities.    Ã¢Â€Â¢ Ability to use AutoCAD, Revit, and /or Plant 3D to develop simple engineering drawings or to update and manage revisions of existing (as-built) drawings.  Ã¢Â€Â¢ Ability to use equipment technical manuals as a reference to support maintenance plans, troubleshooting, and equipment procurement/replacement.   Ã¢Â€Â¢ Ability to keep electronic logs of operations, equipment performance, maintenance activities and water quality.  Ã¢Â€Â¢ Ability to support the testing, operation, and data collection of equipment and processes through SCADA, Process Logic Controllers, or other.     Ã¢Â€Â¢ Ability to anticipate possible problems and develop contingency plans in advance.  Ã¢Â€Â¢ Ability to anticipate the consequences of situation and plan accordingly.  Ã¢Â€Â¢ Ability to work independently.  Ã¢Â€Â¢ Ability to understand and use email.  Ã¢Â€Â¢ Ability to understand and use AutoCad.</t>
  </si>
  <si>
    <t>465 Columbus Avenue Valhalla, Ny 10595</t>
  </si>
  <si>
    <t>Group Head- Alternative Investments Middle and Back Office Support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</si>
  <si>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Group Head Alternative Investments Middle &amp; Back Office Support will manage two groups: Alternative Investments Middle Office and Alternative Investments Oversight and is part of Investment Operation Support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Duties and responsibilities of the Group Head Alternative Investments Middle &amp; Back Office Support include, but are not limited to:  - Manage the alternative investments capital call and distribution process, ensuring that all transactions are processed timely and accurately. Review and distribute daily reporting associated with activity;  - Manage the alternative investments oversight process to ensure that transactions are reflected accurately in the official books and records. Work with alternativeÃ¢Â€Â™s administrator and third-party consultants to align records and ensure consistency in reporting;  - Manage reconciliation process of market values for alternative investments as reported in the official books and records to the general partnersÃ¢Â€Â™ statements;  - Manage the quarterly fee reporting process which includes the tracking of ILPA fee templates and other fee documents as well as the analysis and reporting of fee data;  - Manage the reconciliation of IRR and TVPI between consultants and alternative administrator;  - Participate in discussions with Investment Staff, Investment Managers, Consultants and others to ensure that investments are correctly recorded and reported;  - Manage the operations due diligence process for potential new alternative investments and participate in operations due diligence meetings;  - Assist with any automations and conversion efforts to new technology platforms; conduct research to support data analysis and resolve discrepancies;  - Manage two operations teams including training and development of the team; and, perform other related duties and functions as required.</t>
  </si>
  <si>
    <t>1. A baccalaureate degree from an accredited college, and six (6) or more years of satisfactory full-time experience in a financial services organization handling either Middle Office functions or Back Office operational support/oversight functions similar to those described in the bulleted list of the job description above; at least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Ã¢Â€Âœ1Ã¢Â€Â above.</t>
  </si>
  <si>
    <t>- Superior project management skills and demonstrated ability to multitask across various functional areas is ideal;  - Familiarity with My State Street and other asset management tools  - Strong communications skills including excellent Microsoft Office (Excel, PowerPoint) computer skills at the user level.</t>
  </si>
  <si>
    <t>TO APPLY, GO TO: Employment Opportunities at www.comptroller.nyc.gov  The selected candidate will be subject to the financial disclosure requirements of the office's Personal Trading Policy.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</si>
  <si>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Senior Capital Budget Analyst</t>
  </si>
  <si>
    <t>1002A</t>
  </si>
  <si>
    <t>Financial Services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</si>
  <si>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Fiscal and Business Management (FBM) is responsible for providing strategic financial management of the agencyÃ¢Â€Â™s $1.5B expense budget and $8.6B capital budget. FBM units include the Agencywide Expense Budget Bureau of Audits and Accounts, Capital Budget, and the Nonpublic Schools Security Reimbursement Program.  The Department of Citywide Administrative Services (DCAS) seeks to hire an Administrative Staff Analyst  to work within in the Fiscal and Business Management Line of ServiceÃ¢Â€Â™s Capital Budget Unit to serve as a Senior Capital Budget Analyst.  Under the supervision of the Capital Budget Director, the candidate will be responsible for a broad range of financial and administrative activities relating to the management and funding of DCASÃ¢Â€Â™ capital program.  The candidateÃ¢Â€Â™s duties will be to:  Responsibilities / Tasks may include but not limited to:    1.	Assist in the coordination of the financial planning process by working with all LOS to develop Capital budget submissions to the Office of Management and Budget (OMB) and respond to OMB questions regarding financial plan submissions, including new needs requests.  2.	Communicate with DCAS peers, OMB, and client agencies to secure funding for major capital construction and equipment projects; provide financial assistance to project managers in coordinating the use of capital funds to achieve programmatic objectives  3.	Update Capital forecasts in the Financial Management System (FMS); forecasting projected task orders and work orders; modifying the Capital Plan based on the latest cost estimate information; and tracking the commitment plan project process against fiscal year targets.  4.	Prepare Certificate to Proceed (CP) documents ensuring that project scopes are consistent with the Capital Commitment Plan and capital eligibility requirements for contract registration with the Comptroller; respond to OMB questions regarding pending CPs.  5.	Create and prepare Budget Code Modification, Fixed Asset Intent (FNs), Commodity Requisition (RQC1s), General Contract (CT1s) and Contract Revisions (CTRs) for projects to facilitate contract registration.  6.	Updating and maintaining various databases to track budget information, including but not limited to FMS, PassPort, and others as required. 7.	Analyze payments to ensure that they are made from appropriate contract lines and budget codes 8.	Manage DCASÃ¢Â€Â™ IFA budget to ensure that the agency meets its revenue target. 9.	Detail orientated with the ability to handle multiple projects simultaneously  10.	Other related duties and special projects as directed</t>
  </si>
  <si>
    <t>Ã¢Â€Â¢	Budget planning, City Capital Budget processes  Ã¢Â€Â¢	Experience compiling and preparing financial data.  Ã¢Â€Â¢	Familiarity with FMS2 and FMS3   Ã¢Â€Â¢	Excellent communication, interpersonal and organizational skills Ã¢Â€Â¢	Detailed knowledge of city budget process Ã¢Â€Â¢	Ability to make independent judgments Ã¢Â€Â¢	Proficient in Microsoft Office Word, Excel, Access, PowerPoint, V-lookup and pivot table</t>
  </si>
  <si>
    <t>Only Individuals who are currently serving permanently in the title of Administrative Staff Analyst or reachable on the Open Competitive list may apply.   Please go to www.nyc.gov/careers and search for Job ID # 576511. For current City employees please go to www.nyc.gov/ess and log into Employee Self Service.  NO PHONE CALLS, FAXES OR PERSONAL INQUIRIES PERMITTED. NOTE: ONLY THOSE CANDIDATES UNDER CONSIDERATION WILL BE CONTACTED.</t>
  </si>
  <si>
    <t>Administration &amp; Human Resources Constituent Services &amp; Community Programs</t>
  </si>
  <si>
    <t>1932 Arthur Ave, Bronx</t>
  </si>
  <si>
    <t>CE-Bronx Office</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</si>
  <si>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As the Community Associate/CODE-Clerical Support for the Division of Code Enforcement,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Your Role: Under the direction within the Division of Code Enforcement, the selected candidate responsibilities will include, but not be limited to the following;   Your Responsibilities: Ã¢Â€Â¢	Conducting research and responding to inquiries from tenants and landlords Ã¢Â€Â¢	Updating tracking reports and inventory logs Ã¢Â€Â¢	Performing tenant callbacks to verify if conditions have been corrected Ã¢Â€Â¢	Scheduling inspection appointments Ã¢Â€Â¢	Performing data entry and processing dismissal request, notice of violations, and mold documents Ã¢Â€Â¢	Facilitating customer service, such as: handling telephone inquiries from tenants regarding complaints and inspection results Ã¢Â€Â¢	Special projects</t>
  </si>
  <si>
    <t>Field Tech - Emergency Repair Program (ERP) - Emergency Operations Division (EOD)</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</si>
  <si>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Ã¢Â€Â¢	Preservation Services Exec Office (EXEC), Data Management &amp; Technology (DMT), Division of Neighborhood Preservation (DNP), Administration &amp; Internal Compliance (AIC), Housing Litigation Division (HLD), Division of Code Enforcement (DCE), EOD, Division of Special Enforcement (DSE) Your Impact  The Emergency Operations Division (EOD) is responsible for emergency repairs in privately-owned residential buildings and for monitoring vendor repair work in City-owned buildings.  The primary goal of the Emergency Operations Division is to secure voluntary corrective action by the landlord, eliminating the need for direct City involvement. Your Role:  Under direct supervision in the Emergency Repair Program within the Emergency Operations Division, you will perform as a Construction Project Manager L-1. You will be responsible for, but not limited to the following:    Your Responsibilities:  Ã¢Â€Â¢	Knowledgeable self-closing requirements in all Multiple Dwelling Types as required under the New York State Multiple Dwelling Law and the New York City Housing Maintenance Code. Ã¢Â€Â¢	Inspecting, directing and monitoring work relating to emergency repairs or compliance according to plans and specifications.  Ã¢Â€Â¢	Inspecting, proper operation of self-closing mechanism of the entrance door and ensure that the door closes completely.  Ã¢Â€Â¢	Ability to identify underlying causes that may prevent or interfere with a door self-closing. Ã¢Â€Â¢	Perform applicable scope of a violation for any door required to be self-closing and found to be not self-closing and closing completely at building entrance doors, fire/smoke doors, fire stairs doors, fire tower doors, bulkhead doors, rubbish chute closet doors, and other doors accessing the Public Hall/ Stairs (building commercial space, garage area, etc.) Ã¢Â€Â¢	Monitoring contract performance: identifying problems with emergency repairs and seek appropriate resolution. Ã¢Â€Â¢	Preparing field reports, scopes of work and cost estimates for emergency repair projects;  Ã¢Â€Â¢	Reviewing and Processing contractorsÃ¢Â€Â™ requisitions for payment and change orders;  Ã¢Â€Â¢	Ascertain that contractors obtain all pertinent permits prior to the start of projects, closely monitor contractorÃ¢Â€Â™s performance, identify problems and seek appropriate resolutions.  Ã¢Â€Â¢	Perform scoping as applicable, per agency guidelines. Ã¢Â€Â¢	Perform applicable data entry into HPDInfo, per agency guidelines.</t>
  </si>
  <si>
    <t>Ã¢Â€Â¢	Candidates may be assigned to field work in any of the five boroughs and may be scheduled to work evenings and weekends. Ã¢Â€Â¢	Candidates must possess and maintain a valid New York State driverÃ¢Â€Â™s license for the duration of their employment.  **Only those who have taken/Pass the Construction Project Manager exam #0169 and have apply for the upcoming exam #3042 should apply.</t>
  </si>
  <si>
    <t>Data Research Analyst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</si>
  <si>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Medical Affairs is charged with providing medical oversight of the New York City 911 EMS System.  This mission is accomplished through establishing mechanisms to monitor all medical and clinical aspects of the FDNY and NYC 911 Emergency Medical Service system as it relates to patient care activities. Led by the Chief Medical Director, OMAÃ¢Â€Â™s oversight includes the development and implementation of the scope of practice for all providers, establishment of medical treatment protocols and ensuring of ongoing Quality Assurance and Improvement for EMS field practice, provision of pre-hospital personnel and physician training, establishment of Online Medical Control (OLMC) and EMS Dispatch call receiving algorithms, and ensuring of 911-receiving emergency department hospital compliance with EMS protocols and regulations. OMA also oversees and participates as one of the 18 designated EMS Program Agencies in the State of New York and is an integral part of the NYC Disaster Response System with the New York City Emergency Management (NYCEM) in planning for mass casualty events and represents FDNY at the NYC Regional EMS Council, NY State EMS Council and other EMS Committees locally, Federally, and at the State level. OMA also participates in Urban Search and Rescue Response as part of the National FEMA Response Task Force.   The Fire Department, City of New York (FDNY) seeks a full time Data/Research Analyst in the Office of Medical Affairs. The master's level position reporting directly to the First Deputy Medical Director and the OMA Senior Research Scientist, the selected candidate will be responsible for the coordination, oversight and performance of statistical analyses related to data linkages between the FDNY, First Watch and Department of Health regarding the 911 High Utilizer's Heat Response Initiative. Undertaking complex statistical analyses of clinical and operational data, the selected candidate shall develop standardized reports and manage the completion of tasks as assigned. Responsibilities shall include but not be limited to the monitoring the quality of data, regular provision of evaluation reports regarding the progress of the initiative, as well as conducting research projects and the coordination of meetings between the OMA and other agency departments, as directed. In addition, the selected candidate shall also perform any other tasks and duties as delegated and assigned. There may also be opportunities to work on projects leading to publication in peer-reviewed journals.</t>
  </si>
  <si>
    <t>Proficient use of statistical software: SAS, R or equivalent; Oracle, MS Access, MS Excel. Experience cleaning and analyzing large datasets and experience applying epidemiological and statistical data analyses methods and conducting surveillance case investigations in public health practice. Excellent interpersonal, written and communication skills and strong discretion and individual initiative, organization and productivity skills, attention to detail, and strict maintenance of patient confidentiality.</t>
  </si>
  <si>
    <t>CA PERT SENIOR CASE REVIEWER</t>
  </si>
  <si>
    <t>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OQA &amp; FI is recruiting for (1) one Principal Administrative Associate to function as a CA PERT Sr. Case Reviewer, who will:   Ã¢Â€Â¢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Ã¢Â€Â¢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reasonableÃ‚Â­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Ã¢Â€Â¢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Ã¢Â€Â¢	Review case file information, POS entries and WMS data to report on the appropriateness of cash assistance case activities and accuracy of system generated output.  Ã¢Â€Â¢	Participate in meetings with center and regional management to discuss audit findings for each model office and job center audit conducted and facilitates corrective action plans.  Ã¢Â€Â¢	Perform other related process reviews as required.</t>
  </si>
  <si>
    <t>APPLICANTS MUST BE PERMANENT IN THE PRINCIPAL ADMINISTRATIVE ASSOCIATE CIVIL SERVICE TITLE.  Click Apply Now Button.</t>
  </si>
  <si>
    <t>Monday to Friday 9 am to 5 pm.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</si>
  <si>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Electrical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</si>
  <si>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Director, Budget: Discretionary</t>
  </si>
  <si>
    <t>Discretionary Funding</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</si>
  <si>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The Director of the Discretionary Unit is an analytical and leadership position in the NYC Department for the AgingÃ¢Â€Â™s (NYC Aging) Bureau of Financial Services that will oversee the successful management of $35M to $40M in discretionary funding annually.  The successful candidate will provide oversight of the processing and compliance of over 2,000 discretionary allocations for over 350 non profit providers citywide, who provide services to older New Yorkers.  These monies are crucial for over 350 to 400 non profits in their ability to deliver services for older New Yorkers.  This position holds the key role in DFTAÃ¢Â€Â™s ability to support these non profits through discretionary funding.   The successful candidate is a self-starter that understands the intricacies of the financial oversight and programmatic operations that impact the ability of non profits to provide services to older New Yorkers throughout New York City.  Detail oriented, organized and independent, this person is someone who thrives in an autonomous and deadline oriented environment and is able to run the operations of the discretionary unit by planning and working well with other bureaus of the Agency and other government agencies such as the MayorÃ¢Â€Â™s Office of Contracts, City Council, elected officials, Council Finance, and other equivalent entities.    Ã¢Â€Â¢	The ideal candidate is someone who enjoys the analytical work of daily operations, who can make proposals and give useful advice on how NYC Aging can improve its efficiency.  A team player that is dependable to plan and  execute assigned projects with minimal supervision.  excellent speaker, adaptable, and thoughtful problem solver, this position will interact with senior staff at NYC Aging at various levels and be welcomed as a partner of a mission driven Financial Services team.   Ã¢Â€Â¢	Develop and revamp procedures for providing programmatic oversight, executing contract evaluations, conducting on-site assessments and audits on a cyclical basis.   Ã¢Â€Â¢	Develop and implement budget submission and review procedures via PassPort system.  Ã¢Â€Â¢	Manage, coordinate and accurately track the processing of 2,000+ discretionary allocations to service providers.  Use and leverage IT systems to support operations.  Maintain an up-to-date and accurate tracking system on the status of discretionary funds from initial allocation to payment.  Ã¢Â€Â¢	  Review budget submissions from non profits.  Evaluate proposed services and budgets for appropriateness and compliance.  Provide reports related to status of discretionary contracts/amendments.   Ã¢Â€Â¢	 As the expert in discretionary funding at the Agency, provide usable counsel and support to budget staff and community partners regarding all aspects of discretionary funding from initial allocation to budget submission, to budget review and approval, to contract registration and to payment.   Ã¢Â€Â¢	Prepare and monitor budgets, amendments and revisions for assigned contracts.   Ã¢Â€Â¢	Supervise and train staff regarding discretionary funding.  Ensure that there are sound practices, processes and back up operations in place during staff absences.   Ã¢Â€Â¢	Act as the main liaison and interact in a helpful manner with various areas of City Government such as MayorÃ¢Â€Â™s Office of Contracts, City Agencies, City Council Finance and elected officials regarding discretionary funding.   Ã¢Â€Â¢	Act as a main liaison and provide support in a helpful manner with providers and various units within DFTA concerning discretionary funding.   Ã¢Â€Â¢	Coordinate and work with various constituencies to resolve issues as they emerge about discretionary funding.   Ã¢Â€Â¢	Provide useful counsel to senior staff about discretionary funding, advocacy, its operations and policy.   Ã¢Â€Â¢	Make suggestions about how to improve operations by leveraging systems and technology.  Ã¢Â€Â¢	 Execute other special projects as assigned by the Senior Director or CFO of the Bureau of Financial Services.</t>
  </si>
  <si>
    <t>Ã¢Â€Â¢	Experience working with discretionary funding, City government (e.g. budget and contracting) and non-profit.   Ã¢Â€Â¢	Proficient in Microsoft Excel and MS Office.   Ã¢Â€Â¢	Comfortable with embracing technology to support and enhance operations.   Ã¢Â€Â¢	A people person.  Enjoy working and helping various constituencies regarding their discretionary funding allocations.   Ã¢Â€Â¢	Ability to work independently and lead a team in meeting operational deadlines.  Ã¢Â€Â¢	 Excellent oral and written communication skills.   Ã¢Â€Â¢	Excellent organizational skills with strong attention to detail.  Ã¢Â€Â¢	 A natural leader, who leads by example and in the nurturing and helping others.</t>
  </si>
  <si>
    <t>In order to be considered for the position candidates must be a current City Employee and be serving permanently in the title of Administrative Staff Analyst or have taken the most recent Administrative Staff Analyst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</si>
  <si>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#566454 All other applicants, please go to www.nyc.gov/careers/search  and search for Job ID#566454 Please do not email, mail or fax your resume to NYC Aging directly.</t>
  </si>
  <si>
    <t>ZONING DIVISION SUMMER COLLEGE INTERN</t>
  </si>
  <si>
    <t>Zoning</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</si>
  <si>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Zoning Division   The Zoning Division is responsible for a wide range of zoning and urban design studies and projects, including formulating city-wide and local area studies and projects leading to applications for zoning text amendments, assessing the design implications of zoning text amendments, and providing technical assistance to the Department, the City Planning Commission, other city agencies, and the general public. The 14-person division includes architects, planners, and urban designers from New York City and across the world.    Division Summer Internship Description  The Zoning Division is offeringÃ‚Â¿a summer internship focused on helping the DivisionÃ¢Â€Â™ staff during the public review process for the City of Yes - Carbon Neutrality project. Work will include developing public materials as well as responses to questions raised during the public review process. This position may be of interest for someone curious in understanding how zoning regulations are developed and publicly reviewed in New York City. Interest in climate and sustainability issues would be helpful.</t>
  </si>
  <si>
    <t>Sector Lead/Senior Program Manager, Agency Planning &amp; Implementation - Healthcare</t>
  </si>
  <si>
    <t>ADMINISTRATIVE SUPERVISOR OF B</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</si>
  <si>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Senior Program Manager, Agency Planning and Implementation (Healthcare) will sit within DEMÃ¢Â€Â™s Operations Unit, which is responsible for delivering energy efficiency, clean energy, and electrification projects across the City. The Senior Program Manager will be charged with leading a team of 2-3 staff which will work with our Healthcare partner agencies (including the Health + Hospitals, the Department of Health and Mental Hygiene, and the Office of Chief Medical Examiner) to help them meet or exceed their energy and emissions reduction performance targets. The targets have been established under the CityÃ¢Â€Â™s Local Law 97 (LL97) Implementation Action Plan and include emissions reduction targets for 2025 and 2030. Additionally, sector teams shall support agency partners in pursuit of City energy and emissions policy goals, e.g. electrification of fossil fuel burning equipment.  The responsibilities of the Senior Program Manager are expected to include, but are not limited to, the following:  1. Conducting portfolio-level planning for the agencies  Work with other DEM and agency staff to evaluate, prioritize, and sequence energy projects across the agenciesÃ¢Â€Â™ portfolios given their LL97 targets. In particular, prioritize sites for larger, multi-year (comprehensive) capital projects; identify replicable opportunities for simpler energy efficiency projects and operations and preventative maintenance work; help integrate energy and electrification projects into agency capital planning efforts; and recommend energy audits and assessments.  2. Evaluating energy and emission reduction performance for agencies  Work with other DEM and agency staff to regularly evaluate each agencyÃ¢Â€Â™s progress towards their LL97 targets. Work with their peers across DEM and senior leadership to generate solutions for overcoming barriers to project implementation and adjust overall sector strategy as necessary.  3. Driving quality control and quality assurance efforts within and across internal teams  Work with other DEM staff to manage energy project evaluation, reporting, accounting, quality assurance and quality control, and data management. Act to ensure a high degree of timely completion and quality for project execution. Identify and coordinate DEM resources to help facilitate project delivery as needed.  4. Supervising project managers and analysts  Supervising project managers and analysts within the Healthcare sector team.</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</si>
  <si>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</si>
  <si>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The preferred candidate will bring the following skills and experience to this position:  Ã¢Â€Â¢ A bachelorÃ¢Â€Â™s degree in engineering, architecture, energy management, construction project management, or a related field. Ã¢Â€Â¢ 4+ years of experience in an energy consulting role, ideally with a specialization in or focus on one or more of the following sectors: Large Commercial, Healthcare, Culture/Economic Development, Infrastructure, Education, and Community Services. Ã¢Â€Â¢ Experience with technical project management operations, including project planning, scope development, design and construction management, operations transfer, and project close-out. Ã¢Â€Â¢ Direct supervisory experience preferred; managerial responsibilities within a project management matrix team will also be considered. Ã¢Â€Â¢ Knowledge of and experience with ASHRAE or AEE procedures for Commercial Building Energy Audits. Ã¢Â€Â¢ Knowledge of energy savings calculation and emissions calculation methodologies. Ã¢Â€Â¢ Possession of a motor vehicle driver license valid in the State of New York.</t>
  </si>
  <si>
    <t>Please go to www.nyc.gov/careers or www.nyc.gov/ess for current NYC employees and search for Job ID # 572301.  NO PHONE CALLS, FAXES OR PERSONAL INQUIRIES PERMITTED.  NOTE: ONLY THOSE CANDIDATES UNDER CONSIDERATION WILL BE CONTACTED.</t>
  </si>
  <si>
    <t>Analyst  Pension Analysis</t>
  </si>
  <si>
    <t>DIVISION:	Workforce, Office of Budget Review, Info Systems, and Technology Management  TASK FORCE/ UNIT: 	Pension Analysis  JOB TITLE: 		One (1) Analyst / Senior Analyst / Supervising Analyst  CONTROL CODE:        LMP-23-01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Pension Analysis Task Force is responsible for monitoring and analyzing the valuation of New York City's five actuarial pension funds, which cover more than 700,000 active employees and retirees and have assets of $176 billion. This task force oversees the CityÃ¢Â€Â™s $10 billion contribution to these funds and analyze approximately $200 billion in actuarial liabilities. In addition, this unit is responsible for monitoring and managing the CityÃ¢Â€Â™s Deferred Compensation Plan (DCP), which covers more than 200,000 accounts and have assets of over $20 billion.  JOB DESCRIPTION:  The duties of this position encompass the following activities:  Ã¢Â€Â¢	Create complex financial models to estimate the impact of changes in retirement benefits on required contributions. Ã¢Â€Â¢	Analyze and reconcile actuarial valuations and projections prepared by the Office of the Actuary. Ã¢Â€Â¢	Analyze actuarial assumptions and methods; required and proposed accounting disclosures, and the status of retirement plans Ã¢Â€Â¢	Review fiscal notes prepared by the Chief Actuary. Ã¢Â€Â¢	Monitor the status of actuarial experience studies and audits. Ã¢Â€Â¢	Monitor pension asset performance, perform cost analyses pertaining to collective bargaining agreements, and evaluate proposed pension legislation. Ã¢Â€Â¢	Review and monitor DCPsÃ¢Â€Â™ asset performance and communication, and assist with investment manager selection. Ã¢Â€Â¢	Prepare and present reports to senior management.  Ã¢Â€Â¢	Work on special projects as needed.</t>
  </si>
  <si>
    <t>QUALIFICATIONS:  Ã¢Â€Â¢	Previous actuarial/budget/finance experience is strongly preferred. Ã¢Â€Â¢	Strong attention to detail, as well as superb analytical and quantitative skills. Ã¢Â€Â¢	Ability to work calmly and proficiently under pressure and to adhere to strict deadlines.  Ã¢Â€Â¢	Able to work effectively individually and/or in a team environment.  Ã¢Â€Â¢	Excellent written, verbal, and interpersonal communication skills. Ã¢Â€Â¢	Must be proficient in Microsoft Word, Excel, and PowerPoint.  Ã¢Â€Â¢	Must be able to work late nights and weekends as needed.</t>
  </si>
  <si>
    <t>REQUIREMENTS:  Analyst ($65,604+): Bachelor's degree in Finance, Actuarial Science, Mathematics or a field related to the specific assignment and a minimum of two yearsÃ¢Â€Â™ experience in financial analysis, actuarial analysis, budgetary planning/management, public policy analysis/administration, or a related field; or an awarded Master's degree in Actuarial Science, Financial Management, Mathematics, Public Administration or a field related to the specific assignment.  Senior Analyst ($73,806+): Bachelor's degree in Finance, Actuarial Science, Mathematics or a field related to the specific assignment and a minimum of three yearsÃ¢Â€Â™ experience in financial analysis, actuarial analysis, budgetary planning/management, public policy analysis/administration, or a related field; or an awarded Master's degree in Actuarial Science, Financial Management, Mathematics, Public Administration or a field related to the specific assignment.  Supervising Analyst ($83,399): Bachelor's degree and a minimum of four years of responsible administrative and/or budget experience, or an awarded Master's degree in Business, Public Administration, Finance, Economics, or a related field, and two years of relevant experience.</t>
  </si>
  <si>
    <t>Deputy Director of Technical Services for the Division of Co-op Readiness &amp; Technical Services (CRTS)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</si>
  <si>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Co-op Readiness &amp; Technical Services (CRTS) oversees the Tenant Interim Lease (TIL) program, which trains and assists tenant associations in City-owned buildings to develop economically self-sufficient low-income cooperatives, and the Technical Services program, which provides technical resources to all areas of the Office of Asset and Property Management (APM), assisting in monitoring construction, repair work, preparing repair scopes, violations removal and other technical assistance.  Your Impact:  As the Deputy Director of Technical Services, you will work closely with the Director to supervisor ten field personnel.   Your Role:  Your role as the Deputy Director will be to provide technical resources to all the divisions within APM, including assisting in monitoring construction and repair work, preparing repair scopes, reviewing contractor bid and award documentation, violations removal and other technical assistance. . Key responsibilities:  Ã¢Â€Â¢	In collaboration with the Director, ensuring that the needs assessments, preparation of scopes, and  Ã¢Â€Â¢	estimates for general construction are adequately prepared and in compliance with applicable building codes, zoning resolutions, and other pertinent statutes, rules, and regulations. Ã¢Â€Â¢	Perform oversight functions for private contractors/vendors carrying out construction, rehabilitation, repairs, and alterations. Ã¢Â€Â¢	Confer with contractors and field personnel regarding the interpretation of specifications, acceptability of specific materials, and adherence to plans and safety standards; prepare and review surveys and associated cost estimates. Ã¢Â€Â¢	Supervise and assign field personnel to respond to technical assistance requests, including prioritizing and managing the allocation of staff resources as required. In addition, they will assist staff in responding to building emergencies and supervise staff assigned to the three family transitional shelters responsible for maintaining the facilities. Ã¢Â€Â¢	Monitor unit performance and responsiveness to requests and work to enhance existing workflow tracking systems, develop new systems, form documents and templates, and identify resources necessary for effective unit performance. Ã¢Â€Â¢	Provide strategic oversight and direction for projects that are mission or business critical. Ã¢Â€Â¢	Coordinate and collaborate with critical partners such as other HPD divisions, city agencies, and private and public organizations on matters pertaining to the provision of technical services, as directed by the Director.</t>
  </si>
  <si>
    <t>Ã¢Â€Â¢	3+ years work experience in construction management overseeing all major trades (e.g., general construction, HVAC, electrical, plumbing, elevator etc.) Ã¢Â€Â¢	Knowledge of construction methodologies with the ability to prepare and review scopes of work, blueprints, cost estimates, budgets and other technical aspects of construction   Ã¢Â€Â¢	Familiarity with NYC building codes, zoning resolutions, rules, regulations, and quality standards   Ã¢Â€Â¢	Experience overseeing/ supervising construction staff, inspectors and/ or contractors  Ã¢Â€Â¢	Must possess excellent professional writing and oral communication skills Ã¢Â€Â¢	Must be proficient in MS Excel, MS Word, and MS Outlook. Knowledge of AutoCAD is a plus Ã¢Â€Â¢	A motor vehicle's license is preferred since this position requires extensive fieldwork in the five boroughs and the sites to be visited may not be near public transportation</t>
  </si>
  <si>
    <t>ONLY CANDIDATES WHO ARE PERMANENT OR  HAVE TAKEN THE CONSTRUCTION PROJECT MANAGER EXAM #0169 WILL BE CONSIDERED FOR AN INTERVIEW.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</si>
  <si>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ONLY PERMANENT EMPLOYEES IN THE TITLE AND THOSE THAT ARE REACHABLE ON THE ASSOCIATE CONTRACT SPECIALIST CIVIL SERVICE LIST ARE ELIGIBLE TO APPLY.  The New York City Department of Health and Mental Hygiene (DOHMH), a recognized leader and innovator in public health and mental hygiene services nationally and internationally, seeksÃ‚Â a dynamic Payment Analyst/Associate Contract Specialist,Ã‚Â to join its challenging, fast-paced Office of Fiscal Management/Bureau of the Controller in the Division of Finance.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Department.Ã‚Â   As a Payment Analyst of the Office of Fiscal Management, you will: Under the direction of the Director and Assistant Director of Programmatic Fiscal Affairs, be responsible for all payments and accounting activities for designated divisions of NYC Department of Health and Mental Hygiene and for reviewing the associated contracts prior to processing the payments. Ensure that all payments are made in accordance with the requirements of the contact and in compliance with all applicable standards and directives from the City oversight entities including the New York City Comptroller, the Policy and Procurement Board and Financial Information Systems Agency as well as state, federal and non-governmental entities where necessary. Prepare reports on expenses, and outstanding obligations, including ensuring timely, accurate and comprehensive information required for claiming various forms of state, federal and non-governmental reimbursement. Working in collaboration with Procurement, Contracts, Budget Office, programs and other key constituents to improve operational efficiency.</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</si>
  <si>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</si>
  <si>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</si>
  <si>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DHS AUDIT SERVICES</t>
  </si>
  <si>
    <t>1001C</t>
  </si>
  <si>
    <t>Constituent Services &amp; Community Programs Communications &amp; Intergovernmental Affairs Finance, Accounting, &amp; Procurement Social Services</t>
  </si>
  <si>
    <t>DHS Audit Services is primarily responsible for the procurement and tracking of DHS vendor audits which are performed by contracted auditors. They ensure that public monies are spent as intended and in accordance to the contract, Agency rules and regulations, and in conformance with established accounting procedures.   Additionally, DHS Audit Services ensures that providers comply with applicable rules and regulations and that the entityÃ¢Â€Â™s internal controls are functioning as intended. Currently, the DHS Human Service Provider portfolio consists of 324 contracts worth $3,229,734,934. In addition, DHS Audit Services also conducts internal audits of vendors, business operations, and close-out audits of contracted vendors ending their relationship with DHS.  DHS Audit Services is recruiting for (1) one Administrative Management Auditor NM II to function as a Director of DHS Audit Services.  The Director of DHS Audit Services will:   Ã¢Â€Â¢ Oversee audits conducted by the unit to monitor agency compliance with applicable laws,  regulations and internal procedures. Work closely with management staff to implement appropriate  corrective actions.  Ã¢Â€Â¢ Oversee the CPA audits to ensure that DHS Human Service providers are utilizing funds efficiently  and economically and are adhering to applicable regulations and DHS directives. Coordinate, in  conjunction with HHS/Shared Services, the award of contracts to qualified CPA firms to perform  DHS program audits of providers.  Ã¢Â€Â¢ Establish and maintain cooperative relationships with the officials in the NYC and NYS Comptroller's  offices, other oversight agencies and provider organizations. Represent DHS in meetings regarding  audits by those agencies, including the negotiation of DHS audit responses to all external audits;  oversee and coordinate OHS management in the preparation of OHS responses to all external audits.  Ensure implementation of corrective action via issuance of directives and facilitating meetings with  stakeholders.  Ã¢Â€Â¢ Plan, develop, and implement programs, policies and procedures to accomplish the agency's audit  responsibilities.  Ã¢Â€Â¢ Represent the agency in all audits. Alert senior management to sensitive and critical issues that  may affect HRA/OSS/OHS.  Ã¢Â€Â¢ Responsible for compliance in financial audits for all OHS programs, as well as audits for the  agency's 324 human services providers.  Ã¢Â€Â¢ Develop and implement the annual Strategic Audit Plan. Establish auditing standards, procedures  and activities to ensure adherence to the goals and mission of the agency; develop, plan and  implement written policies and procedures for a professional standards review/quality control  program to ensure that work performed by the OHS Audit Unit meets government auditing standards.  Ã¢Â€Â¢ Serve as the primary liaison to federal, state and city government officials in responding to audits  conducted by them.  Ã¢Â€Â¢ Conduct analyses and prepare reports on unit operations and personnel. Determine the need for  contractual support services for the unit, defines the scope of such services and manages the contract. Develop, prescribe and promote acceptable standards or workflows and accountability.  Conduct in service staff training to ensure that audit staff meets continuing education requirements  of GASS.</t>
  </si>
  <si>
    <t>Ã¢Â€Â¢ Excellent organizational skills with the ability to independently follow through and manage  multiple tasks/projects concurrently  Ã¢Â€Â¢ Excellent written, oral, interpretive and interpersonal skills  Ã¢Â€Â¢ Works well independently and also within a team setting   Ã¢Â€Â¢ Detailed oriented and able to produce quality audit work within established deadlines  Ã¢Â€Â¢ Proficient in Microsoft (MS) Excel, MS Word, and other MS Office applications  Ã¢Â€Â¢ Operational audit experience preferred</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</si>
  <si>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</si>
  <si>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MANAGEMENT AUDITOR CIVIL SERVICE TITLE.  CLICK APPLY NOW BUTTON</t>
  </si>
  <si>
    <t>Monday - Friday, 9AM -5PM</t>
  </si>
  <si>
    <t>Violations &amp; Repairs Coordinator for the Division of Co-Op Readiness &amp; Technical Services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</si>
  <si>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Co-op Readiness &amp; Technical Services (CRTS) oversees three (3) programs within the Office of Asset and Property Management (APM).  The programs are the Tenant Interim Lease (TIL) program which trains and assists tenant associations in city-owned buildings to develop economically self-sufficient low-income cooperatives; the Technical Services program, which provides technical resources to the divisions within APM; and the newly formed Lead Unit which is responsible for assuring lead-safety in city-owned buildings within APM.  Your Impact:  As the Violations &amp; Repairs Coordinator for the Division of Co-op Readiness &amp; Technical Services you will work with a team of building coordinators, inspectors, procurement and budget coordinators, and relocation specialists to support the TIL portfolio of 81 buildings and 74 Tenant Associations throughout the city. The Coordinator will be responsible for ensuring that emergency repairs are handled expeditiously, including any conditions that pose a health and safety hazard to tenants in TIL buildings. The Coordinator will monitor, track, and coordinate the remediation of city-issued violations and repair work conducted by contractors and Tenant Associations. The Coordinator will partner with HPD inspectors, other HPD divisions and city agencies to finalize repair work, cure violations, file job completions, and reconcile invoice and payment issues.    Your Role:  Your role as the Violation &amp; Repairs Coordinator will be to manage, evaluate, assess, and monitor all emergency building repairs in the TIL portfolio. You will serve as the liaison between TIL and  other HPD Divisions to provide timely follow up on needed and ongoing repairs in buildings and are responsible for monitoring OMOs (Open Market Orders) to ensure efficiency and timeliness.    Your Responsibilities:  Ã¢Â€Â¢	Track, monitor and respond to emergency repair conditions in TIL buildings by confirming emergency situation with complainant, contacting Tenant Association and/or appropriate TIL staff to coordinate handling of repair and executing repair work expeditiously, with appropriate approvals. Ã¢Â€Â¢	Track and monitor repair jobs funded by the TIL program, including reviewing inspection repair work scopes, troubleshooting problems around job scopes, cost estimates, and vendor selection as appropriate. Ã¢Â€Â¢	Develop and maintain repair workflow structures, standardized reports, coordination and approval protocols to ensure proper and timely communication and coordination on building repairs.  Ã¢Â€Â¢	Manage violation remediation work including the compilation of issued violations, job referrals to and follow-up with appropriate programs, maintenance and update of violation tracking system, and ensuring proper filing of job completions to remove violations. Ã¢Â€Â¢	Coordinate requests for storage and appliances in accordance with budget and procurement requirements. Ã¢Â€Â¢	Work closely with inspectors, contractors, other HPD divisions and city agencies to undertake repair work, cure violations, complete repair work, and reconcile invoice and payment issues.   Ã¢Â€Â¢	Prepare and distribute repair and violation reports, and other reports as assigned. Ã¢Â€Â¢	Perform other duties as assigned.</t>
  </si>
  <si>
    <t>Ã¢Â€Â¢	Minimum of 2 years of data management and reporting experience, including analyzing complex datasets Ã¢Â€Â¢	Superior organizational, time management, reporting, and tracking skills Ã¢Â€Â¢	Detail-oriented, multi-tasking, self-starter Ã¢Â€Â¢	Strong written and verbal communication skills Ã¢Â€Â¢	Must be proficient in MS Excel, MS Word, and MS Outlook</t>
  </si>
  <si>
    <t>Database Developer</t>
  </si>
  <si>
    <t>Under general supervision and managerial direction, with latitude for independent initiative or judgement, the candidate is expected to perform data modeling, SQL development and ETL automations/integrations using MS-SQL Server Integration Services (SSIS); create reporting solutions using MS-SQL Server Reporting Services (SSRS); perform data analysis to drive key business objectives; support daily data warehouse load processes; develop applications and integrations using MS-SQL Server; perform database design for application development and product implementation initiatives under the guidance of Database Administrator and Architect; participate in requirements analysis and design; work closely with business analysts, subject matter experts and development teams on application projects; facilitate creation, migration and maintenance of database objects across development/QA/production environments; perform data model management and version control; follow best practices in data modeling including use of standard naming conventions, processes and templates to ensure consistency of data models; monitor and optimize database performance and capacity utilization to provide high availability and redundancy; take ownership of database performance, scalability and security; reverse engineer and document database architecture for business-critical legacy databases; define and implement data testing strategies with business stakeholders, application development teams and QA groups; participate in the software testing process, including identification and resolution of defects; contribute to and support roll-out strategies; participate in and contribute to formal/informal technical reviews and presentations; understand other database platforms like Oracle, MySQL and IBM DB2; understand high level application architecture/design, network design, performance constraints and security frameworks; apply technical knowledge to determine solutions and solve complex problems; research, present and/or make recommendations on technical issues; take inputs from reporting manager(s) and appropriately apply comments/feedback; estimates time required to complete development tasks; demonstrate the ability to cooperate with a variety of people and achieve results; proactively initiate, develop, and maintain effective working relationships with team members.</t>
  </si>
  <si>
    <t>4 years of experience in application data modeling and MS-SQL Server administration/utilities/ tools; Microsoft Database Developer certification; proficiency in supporting MS-SQL Server 2017/2019 databases in high availability environments with intimate knowledge of SQL/T-SQL; demonstrated knowledge of designing/ developing/ integrating databases, data warehouses and multidimensional databases in MS-SQL Server; ability to write and optimize complex SQL queries, procedures and functions; familiarity with SSRS, SSAS, SSIS and data warehousing concepts; experience with database replication techniques.</t>
  </si>
  <si>
    <t>All resumes are to be submitted electronically.  Current City Employees: Please log into Employee Self Service (ESS) at https://hrb.nycaps.nycnet, follow the Careers link and search for Job ID number 555920.  All other applicants: Please go to www.nyc.gov/careers/search and search for Job ID Number 555920.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</si>
  <si>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Civil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</si>
  <si>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Solution Architect</t>
  </si>
  <si>
    <t>Under general supervision and managerial direction, with latitude for independent initiative or judgement, the candidate is expected to lead technical teams through SDLC phases of analysis, design, development, unit/ integration/ performance testing and implementation as per specifications and system design; define application architecture, evaluate application stacks and integration options, document business volume metrics and build performance models; review requirement specifications and business process artifacts for proposed solution implementations; ensure reusability and scalability with Service Oriented Architecture (SOA) principles; understand existing application architecture/design and perform application development according to design specifications and coding standards; understand network design, security architecture and performance constraints; perform data modeling and logical/physical database design; develop and integrate complex application modules using .NET 3.5/4.0/4.5, ASP.NET, .NET Core, C#, n-Tier architecture, SOA, XML/JSON-based web services and application development tools such as Microsoft Visual Studio 2017/2019 and SQL Server Management Studio; implement web-based user interfaces in .NET using Razor/MVC4/MVVM architectural patterns, AJAX, HTML5, CSS and JavaScript; build secure web applications with user authentication and role-based access control; implement web services using Windows Communication Foundation (WCF); create/update design artifacts and deliverables such as use case diagrams, application architecture, class/sequence diagrams and high-level/detailed design documentation; perform/manage relational database design, normalization, T-SQL/stored procedures with SQL Server 2014/2017; perform configuration management, continuous integration, version control, testing and document management using tools such as Microsoft Team Foundation Server, Azure DevOps, Microsoft Test Manager, Team System and SharePoint Server; contribute to and support roll-out strategies; participate in and contribute to formal/informal technical reviews and presentations; apply technical knowledge to determine solutions and solve complex problems; research, present and/or make recommendations on technical issues; explore new ideas and initiatives that encourage innovation; take inputs from reporting manager(s) and appropriately apply comments/ feedback; accurately estimate time required to complete development tasks; collaborate with diverse teams; demonstrate the ability to cooperate with a variety of people and achieve results; proactively initiate, develop and maintain effective working relationships with team members; mentor and guide developers.</t>
  </si>
  <si>
    <t>(1) TOGAF, FEAC or other Enterprise Architecture certification. (2) Application Lifecycle Management (ALM) using Git/Microsoft Azure DevOps/Jira. (3) Experience in GIS tools and map integration. (4) Experience in Wireless/Mobile/Disconnected architecture/applications. (5) Technically proficient in more than one language and platform. (6) Expertise and knowledge of building large-scale information systems. (7) Experience in Javascript frameworks. (8) Prior experience in federal/state/local government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</si>
  <si>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maybe eligible for federal loan forgiveness programs and state repayment assistance programs.  Please review the notice to see if you maybe eligible for programs and how to apply online at nyc.gov/studentloans or nyc.gov/dcas.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</si>
  <si>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number 531513.  All other applicants: Please go to www.nyc.gov/careers/search and search for Job ID Number 531513.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</si>
  <si>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Research &amp; Data Analyst</t>
  </si>
  <si>
    <t>Constituent Services &amp; Community Programs Communications &amp; Intergovernmental Affairs Technology, Data &amp; Innovation Policy, Research &amp; Analysis Social Services</t>
  </si>
  <si>
    <t>Ã¢Â€Â¢ Design study methodology and sampling plans for research and evaluation studies undertaken by the Department.   Ã¢Â€Â¢ Responsible for conducting spatial analysis using GIS systems, such as ARCGIS, for use in program development and in the development of RFPs.  Ã¢Â€Â¢ Analyze data, including demographic data, from and/or using various data systems such as Census data, Crystal Reports, Excel, SQL, SPSS, and/or R, which requires the use of high level statistical techniques along with the ability to interpret results.   Ã¢Â€Â¢ Use demographic related techniques in analysis of all census related data, as well as in analytic and research studies.   Ã¢Â€Â¢ Participate in work groups within NYC Aging and with other city agencies to improve or expand data collection and/or analysis. Assist in coordinating the research efforts of the agency with research projects in other agencies or institutions.  Ã¢Â€Â¢ Assist in the creation of reports, tailor the narrative to various audiences such as the general public, oversight agencies, and academic journals.</t>
  </si>
  <si>
    <t>Ã¢Â€Â¢ Candidate must have advanced knowledge in spatial analysis and GIS systems, such as ARCGIS.  Ã¢Â€Â¢ Candidate should have advanced knowledge of statistical analysis through R, SPSS and Excel.  Ã¢Â€Â¢ Experience with Crystal reports and SQL is preferred. Excellent writing and communication skills is preferred. Ã¢Â€Â¢ Understanding and experience with program development and research preferred. Ã¢Â€Â¢ Experience in social services, community relations, public administration, or management a plus.</t>
  </si>
  <si>
    <t>Please be sure to submit a resume &amp; cover letter when applying. All current City Employees may apply by going to Employee Self Service (ESS)http://cityshare.nycnet/ess Click on Recruiting Activities/Careers and Search for Job ID #572615 All other applicants, please go to www.nyc.gov/careers/search and search for Job ID#572615</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</si>
  <si>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</si>
  <si>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These positions are open as promotional opportunities only. They are not open on a direct transfer (lateral) basis.  2.	Preference will be given to employees who have served a period of one year in their current title and level (if applicable).</t>
  </si>
  <si>
    <t>Software License Analyst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</si>
  <si>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NYC Parks is seeking a Software License Analyst to assist in the day-to-day management and tracking of digital software licenses, and to provide general assistance as a member of our ITT Inventory Team. As a Software License Analyst, the responsibilities include (but may not be limited to): analyzing purchased licenses, reviewing discovery data, processing and maintaining client software, conducting research to assist with purchases and contract requirements and offering end-user functional support. You would also verify usage and advise on the need for additional purchases based on the AgencyÃ¢Â€Â™s future needs.   Major Responsibilities  Ã¢Â€Â¢	Review discovery data on existing licenses in use throughout the Agency. Ã¢Â€Â¢	Analyze usage metrics for licenses to identify trends, future needs or room for cost savings. Ã¢Â€Â¢	Conducting research for end-of-life software and suggest replacements. Ã¢Â€Â¢	Assist with purchases and contract requirements. Ã¢Â€Â¢	Process and maintain client software packages for deployment at Agency workstations and on mobile devices. Ã¢Â€Â¢	Provide technical, end-user support to clients. Ã¢Â€Â¢	Manage various vendor portals for assigning and tracking. Ã¢Â€Â¢	Assist ITT Inventory Team in the tracking and disbursement of physical inventory. Ã¢Â€Â¢	Perform periodic audits of current software license usage. Ã¢Â€Â¢	Assist in the development of user guides and how-to manuals. Ã¢Â€Â¢	Draft and prepare reports for agency executive management detailing usage metrics.</t>
  </si>
  <si>
    <t>1.	Minimum of 2 year managing digital assets. 2.	Excellent communication, organizational and problem-solving skills. 3.	Strong understanding of technical support experience. 4.	Experience in technical writing. 5.	Strong knowledge of Windows services and deployment packages. 6.	Ability to move physical objects weighing up to 20 pounds. 7.	Strong MS Office skills, particularly Excel . 8.	Experience preparing and presenting complex information via PowerPoint and/or spreadsheet. 9.	A driver license valid in New York State.</t>
  </si>
  <si>
    <t>Parks Employees:	 1) From a Parks computer: Access Employee Self Service (ESS) from the Parks Intranet under Applications or use this link: https://hrb.nycaps.nycnet/. Once in ESS, go to Careers and search for Job ID# 553510. Do not access ESS using nyc.gov/ess from a Parks computer.  Parks &amp; City Employees: 2) From a Non-Parks computer: Access Employee Self Service (ESS) by going to nyc.gov/ess or use this link: https://a127-ess.nyc.gov/. Once in ESS, go to Careers and search for Job ID# 553510.   Include your ERN and Job ID# 553510 on your cover letter and resume.  All other applicants: Go to nyc.gov/careers/search and search for Job ID# 553510.</t>
  </si>
  <si>
    <t>93 Worth St., N.Y.</t>
  </si>
  <si>
    <t>MHy Admin - Contracts/Finance</t>
  </si>
  <si>
    <t>ONLY PERMANENT EMPLOYEES IN THE TITLE AND THOSE THAT ARE REACHABLE ON THE CIVIL SERVICE LIST (Administrative Accountant Exam No. 0162) ARE ELIGIBLE TO APPLY.  The Mental Hygiene Division of the New York City Department of Health and Mental Hygiene is responsible for policy, programs, and provider oversight related to mental health; alcohol and drug use; developmental delays and disabilities; and early intervention services. The work of the Division is informed by the goals of improving clinical and rehabilitative services; integrating mental health, substance use, and primary care; promoting healthy childhood development; reducing racial/ethnic and socioeconomic health inequalities; and promoting recovery.  Ã¢Â€Â¢	Responsible for the execution of accounting programs and projects involving, for the most part, accounting principles, practices, and related problems which are extraordinary in one or more of the following characteristics:  -	Scope and complexity, or requirements of professional competence and creativity, in the design of original, or basic revision of, major accounting systems or programs for the solution of important technical accounting problems where precedent is absent or unclear, or to meet new and very important situations, conditions and problems, or major impact on community relations and other important projects. Ã¢Â€Â¢	Develops and obtains documents (i.e. payment vouchers, invoices, budgets) from vendors and analyzes them. Ã¢Â€Â¢	Performs difficult arithmetical computations and integrate data from multiple systems to analyze vendor spending. Ã¢Â€Â¢	Responds both orally and in writing to inquiries from clients, vendors, and agency personnel. Ã¢Â€Â¢	Participates in and reviews the analysis and interpretation of accounting data, budgets, financial statements, reports. Ã¢Â€Â¢	Participates in and reviews the processing of fiscal documents, claims, tax bills, financial statements, and the accounting for the receipt, deposit, and disbursement of large sums of money Ã¢Â€Â¢	Examines, analyzes, reconciles, adjusts, and prepares reports and correspondence affecting various accounts. Ã¢Â€Â¢	Prepares worksheets or reports reflecting the examinations made, discrepancies noted, and the corrective entries required to adjust accounts. Ã¢Â€Â¢	Evaluate existing funding and optimize allocation, track earmarked spending, and assist with management of divisions budget. Ã¢Â€Â¢	Evaluate requests for programmatic enhancements and funding increases including researching City, State and Federal policies to determine funding. Ã¢Â€Â¢	May administer a unit and/or supervise employees performing work of lower responsibility. Ã¢Â€Â¢	Participate in special projects as necessary</t>
  </si>
  <si>
    <t>Ã¢Â€Â¢	Knowledge of Government contracting/procurement process or Government accounting. Ã¢Â€Â¢	Exceptional writing, communication, interpersonal and organizational skills desired Ã¢Â€Â¢	Capacity to handle and prioritize multiple competing demands in a fast-paced environment. Ã¢Â€Â¢	Familiarity with Mental Hygiene services (Mental health, developmental disabilities, alcohol and drug abuse, behavioral health, etc.) Ã¢Â€Â¢	Strong familiarity with the entire Microsoft suite needed with emphasis on MS Word, Excel and Access.</t>
  </si>
  <si>
    <t>Project Manager for the Division of Special Needs Housing</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</si>
  <si>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Special Needs Housing (DSNH), within the Office of Development, administers three loan programs/initiatives: the Supportive Housing Loan Program (SHLP), the Senior Affordable Rental Apartments (SARA) program, and Homeless Housing Strategic Initiatives (HHSI).   Your Impact:  HPDÃ¢Â€Â™s Supportive Housing Loan Program (SHLP) makes loans to non-profit and for-profit developers of permanent supportive housing with on-site social services. Projects developed with SHLP funding must provide 60% of units for homeless, disabled individuals or homeless families with a disabled head-of-household. The remaining 40% can be rented to households from the community earning up to 60% of the Area Median Income.  	 The Senior Affordable Rental Apartments (SARA) Program provides gap financing in the form of low interest loans to support the construction and renovation of affordable housing for seniors, 62+ years in age, with low incomes.  HPDÃ¢Â€Â™s Shelter Modernization is an initiative partnering with DHS and other City Agencies to meet the goals of the MayorÃ¢Â€Â™s Turning the Tide on Homelessness report.   Your Role:  In your role as Project Manager, you will oversee housing and housing with shelter development activities from the earliest stages of predevelopment through construction completion and rent-up, and will work closely with the Director of Development, program Deputy Directors, other project managers and HPD staff. Development activities on projects that include a shelter element will also include permanent housing within the project scope.  Your Responsibilities:  Your duties will involve managing development project activities for multiple supportive housing, senior housing, and shelter projects, including:  Ã¢Â€Â¢	Serving as the primary point of contact for project sponsors, consultants, government agencies and other departments internal to HPD;  Ã¢Â€Â¢	Negotiating deal structure, funding commitments and other project requirements on behalf of HPD;  Ã¢Â€Â¢	Reviewing project proformas and performing other loan underwriting activities as needed; Ã¢Â€Â¢	Assisting sponsors in preparing applications for additional capital and operating funds including tax credits, rental assistance and service funding;  Ã¢Â€Â¢	Working with architects, sponsors and HPD design review staff to ensure high-quality, sustainable cost-efficient design; Ã¢Â€Â¢	Reviewing and coordinating submissions of required CEQR, NEPA and other environmental review reports; Ã¢Â€Â¢	Coordinating submissions of ULURP applications for UDAAP and disposition of City-owned property;  Ã¢Â€Â¢	Working with HPDÃ¢Â€Â™s legal department to collect and prepare loan closing documentation;  Ã¢Â€Â¢	Coordinating construction loan and syndication closings;  Ã¢Â€Â¢	Tracking construction status of projects post-closing and assisting in resolution of construction disputes;  Ã¢Â€Â¢	Coordinating processing of construction requisitions and change orders;  Ã¢Â€Â¢	Reporting on status of projects in predevelopment, construction and operation.   In addition to the tasks described above, the individual hired will be expected to take on additional tasks as time allows which may include tracking workflow across the Division, participating in the development of RFPs, assisting the team directors and others with time-sensitive research and report production and additional administrative activities as required.</t>
  </si>
  <si>
    <t>Ã¢Â€Â¢	Excellent verbal and written communication and strong interpersonal skills, strong analytical, organizational, and quantitative skills. Ã¢Â€Â¢	Advanced experience utilizing and developing complex Excel spreadsheets and presentation software is strongly preferred.   Ã¢Â€Â¢	Demonstrated ability to meet deadlines and manage multiple projects in a timely manner and to be a team player.  Ã¢Â€Â¢	Background in or knowledge of real estate finance and/or program implementation experience, preferred.     Ã¢Â€Â¢	Preference will be given to candidates with experience working for or with government agencies and government programs related to affordable housing development.</t>
  </si>
  <si>
    <t>Project Manager (Geotechnical)</t>
  </si>
  <si>
    <t>SSS/GEOTECHNICAL INVESTGTNS</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</si>
  <si>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Safety &amp; Site Support Division, seeks a Project Manager (Geotechnical) for the management of projects and contracts to support green infrastructure and other storm-water program. The selected candidate will be responsible for planning and coordinating geotechnical field investigations while conducting frequent project site inspections to ensure compliance with the project scope of work, industry practices, and site safety requirements. The Project Manager duties will include review of geotechnical reports, analytical results, surveys, field logs, Records of Borings laboratory test data, pre-construction/vibration monitoring reports, and borehole geophysical logs to assure compliance with the federal, state, and local regulations, the NYC Building Code and applicable ASTM standards. The selected candidate will also be responsible for the review of fee proposals, the creation of work orders, and the review of invoices to ensure work is performed under the specific contract requirements.</t>
  </si>
  <si>
    <t>Candidates should have prior experience in contract management and geotechnical investigations, including knowledge of the NYC Building Code, OSHA &amp; FHWA safety requirements, and working knowledge of AutoCAD software. Strong analytical, verbal, written and computer skills are required. A valid NYS Driver's License is also required.</t>
  </si>
  <si>
    <t>2768 Frederick Douglas Blvd</t>
  </si>
  <si>
    <t>Det Boro Manh North/Civ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</si>
  <si>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operations,and solve the problems that create crime and disorder through an interdependent relationship between the people and its police, and by pioneering strategic innovation.   This position requires the supervision and delegation of certain tasks involving computerized systems that pertain to scheduling UMOS for court appearances, for miscellaneous appearances such as criminal court, traffic court, corporation counsel hearings, etc.  Additionally, the position is responsible for the scheduling and administrative component for documenting and filing time sheets, leave of absences, overtime reports, and miscellaneous notifications from external and internal parties.  Under general supervision, with some latitude for independent action, this position will supervise, direct and perform responsible clerical work using both manual and computerized systems, assist in the performance of administrative work; prepare and maintain weekly roll calls: notify officers of all courts in a timely manner; answer telephone calls and perform other clerical related work.</t>
  </si>
  <si>
    <t>Proficient in NYPD data based systems.  Proficient and/or knowledgeable computer skills.</t>
  </si>
  <si>
    <t>THIS POSITION IS OPEN TO THOSE WHO ARE PERMANENT IN THE TITLE OR THOSE WHO ARE REACHABLE ON THE CIVIL SERVICE LIST.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This position is open to qualified persons with a disability who are eligible for the 55-a program. Please indicate in your cover letter that you would like to be considered for the position under the 55-a program.</t>
  </si>
  <si>
    <t>Please Click Apply Now</t>
  </si>
  <si>
    <t>Certified IT Developer (Application)</t>
  </si>
  <si>
    <t>The Bronx District AttorneyÃ¢Â€Â™s Office is seeking a well-qualified staff whose diverse backgrounds reflect an ability to serve the over 1.4 million members of the Bronx County community and pursue a safer Bronx through fair justice. The Information Technology Unit is seeking an experienced programmer who has a proven record of web and client-server application development.  JOB RESPONSIBILITIES:  Plan, design, develop, and implement custom applications to support in-house business processes.  Perform hands-on development of web applications and provide technical leadership and guidance as required.  Provide production support and maintain existing systems by researching and troubleshooting any problems.    QUALIFICATIONS:  A baccalaureate degree from an accredited college, and two years of satisfactory full-time (not classroom-based) experience in computer applications development planning, design, configuration, installation, troubleshooting, integration, performance monitoring, maintenance, enhancement, and security management; or a four-year high school diploma or its educational equivalent and six years of satisfactory full-time (not classroom-based) information technology experience of which at least 2 years must have been computer applications development experience  Minimum of five (5) yearsÃ¢Â€Â™ experience in .NET software development, web and/or client-server development.  Strong knowledge of User Interface design and a strong understanding of Databases (Oracle preferred, or MS SQL).  Experience in C#, .NET 4.0/4.5, MVC, ADO.net, Web Services/Web APIs, HTML5, CSS, Javascript, JQuery, Bootstrap, Microsoft SQL 2012/2016, WPF, MVVM, and XAML, and PHP/ASP/CSS/ Python, .Net/.Net core, .Net(4.5, 4.7, 4.8), .Net Core(1.x,2.x,3.x) frameworks, Single Page Applications (SPAs), Telerik UI, Node Js, React JS, MS Azure; webjobs, logic apps, Blob storage client library v12/v11 for .NET Frameworks, and Microsoft identity platform for Authentication and Authorization.  Azure Administrator, and Azure Developer certification is a plus.  Excellent verbal and written communication skills as well as excellent technical Ã¢Â€ÂœdocumentationÃ¢Â€Â writing skills.  Design skills including the ability to mock-up, present, and implement user-friendly interfaces.  Analytical and problem-solving skills  Ability to work well independently and in a team environment.  Ability to handle multiple projects, respond well to shifting priorities, work well under pressure.  Ability to exercise discretion and judgment in dealing with confidential and sensitive situations</t>
  </si>
  <si>
    <t>**Only candidates who are serving permanent in the Certified It Administrator (Lan / Wan), Certified IT Administrator (Database), Computer Specialist ( Software), and Certified Developer (Applications) titles may apply. On your cover letter indicate that you are already permanent in the title. Failure to do so will result in your disqualification**</t>
  </si>
  <si>
    <t>Information Technology Division - Enterprise Data Management : Geographic Information Systems (GIS) Summer College Intern</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</si>
  <si>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572528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The Division  The Information Technology Division (ITD) is responsible for supporting the agencyÃ¢Â€Â™s technology footprint, including technology infrastructure across five boroughs, as well as workflow applications and databases for analytics and decision-making.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five boroughs.   Within ITD, the Enterprise Data Management (EDM) section is responsible for creating and implementing the agencyÃ¢Â€Â™s data strategy and data governance policy; updating and maintaining core citywide data sets in support of 911 dispatch and the operations of city agencies; and improving the creation, use, and availability of geospatial data sets within the agency.   Division Summer Internship Description  ITDÃ¢Â€Â™s Enterprise Data Management (EDM) section is seeking a skilled and highly motivated Summer Intern to join the Geographic Information Systems (GIS) team.  DCPÃ¢Â€Â™s GIS team is responsible for managing the agencyÃ¢Â€Â™s extensive geographic data warehouse, collaborating on the agencyÃ¢Â€Â™s data strategy, and promoting good data practices amongst data users throughout the agency.  Depending on the skills and interests of the Summer Intern, they will have opportunities to collaborate on projects with the teamÃ¢Â€Â™s GIS Specialists improving GIS usersÃ¢Â€Â™ experiences by understanding their use cases and devising solutions to meet their needs; expanding open data offerings; documenting processes and procedures; conducting research and analyses to inform business decisions; and building tools to automate tasks.  The ideal candidate will be passionate about data literacy, quality, and accessibility, and excited about advancing the adoption of new technologies in DCP and City government.</t>
  </si>
  <si>
    <t>Undergraduate/graduate students with focus or interest in City Planning, Urban Design, GIS, Open Data, or related fields.Ã‚Â¿   To qualify for the role, you must have:  Experience with Esri products, including ArcMap, ArcGIS Pro, and ArcGIS Online  Strong research, analytical, and organizational skills  Excellent interpersonal, verbal, and written communication skills  Ability to write and maintain documentation and metadata  Capability to set priorities and meet deadlines   Ideally, youÃ¢Â€Â™ll also have: Familiarity with open-source GIS software, such as QGIS or PostGIS, and experience with web mapping technologies like Carto  Demonstrated use of Python and/or SQL to script processes and/or conduct analyses  Understanding of and experience collaborating in GitHub</t>
  </si>
  <si>
    <t>ZONING SPECIALIST</t>
  </si>
  <si>
    <t>Technical Review</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</si>
  <si>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society needs with sister agencies in collaboration with the Office of Management and Budget (OMB).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learn more about our great agency.  THE DIVISION The Technical Review Division (TRD) supports the Department's mission and the City's goals by reviewing land use applications that facilitate the construction of millions of square feet of housing, commercial space, and open space per year.  TRD ensures that land use applications provide complete and correct information to community boards, borough presidents, the City Council, and the general public.  Interfacing with the development community and planners across the Agency, Technical Review Planners develop and utilize in-depth expertise in zoning, design, plan review, land use process, and project management.  The Division also maintains the official City Map and Zoning Map of New York City, which lays out the streets, parks, and zoning districts.    THE ROLE TRD seeks an architect or city planner familiar with or eager to learn New York City zoning and land use approval processes to review and process applications to the New York City Planning Commission for development approvals.  Each Zoning Specialist is responsible for managing 40-60 projects that facilitate development ranging from single-family homes to 1 million-square-foot towers across the city from Arrochar to Midtown to Williamsburg.    This role involves the following tasks: Ã¢Â€Â¢	Perform complex zoning analyses on all manner of developments across the city including research into zoning and building code, property histories, legislative histories, and other sources as necessary. Ã¢Â€Â¢	Review land use applications for completeness, accuracy, and other planning considerations  Ã¢Â€Â¢	    Produce and review official Departmental documents including Notices, Sketchmaps, and City      Planning Commission Reports. Ã¢Â€Â¢	Provide technical assistance to developers, architectural and legal professionals, and community planners. Ã¢Â€Â¢	Manage multiple projects simultaneously in a fast-paced environment, consistent with Department and City Hall priorities. Ã¢Â€Â¢	Conduct meetings with city and private-sector professionals to resolve issues and recommend strategies. Ã¢Â€Â¢	Perform related tasks  The selected candidate will become expert in the NYC zoning resolution and NYC land use approval process.  They will also be exposed to many highly varied projects and work with planners across this and other City agencies in a highly collaborative environment.</t>
  </si>
  <si>
    <t>Ã¢Â€Â¢	Strong interpersonal skills, including the ability to work effectively with different personalities and roles, and a solution-oriented attitude. Ã¢Â€Â¢	Experience in drafting or review of architectural drawings Ã¢Â€Â¢	Experience with NYC zoning and land use processes a plus. Ã¢Â€Â¢	Strong written and verbal communication skills Ã¢Â€Â¢	Attention to detail in research, analysis, and review of visual and written material Ã¢Â€Â¢	Ability to monitor and coordinate multiple projects simultaneously, meet strict deadlines, and quickly respond to Departmental priorities.</t>
  </si>
  <si>
    <t>Senior Counsel</t>
  </si>
  <si>
    <t>DOT oversees one of the most complex urban transportation networks in the world. DOTÃ¢Â€Â™s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and detail-oriented attorney with environmental law and real property/land use experience to assist with a mix of assignments in support of DOTÃ¢Â€Â™s major initiatives, projects and programs. The attorney will have extensive direct involvement with DOTÃ¢Â€Â™s management teams as a DOT project moves from the planning stage through successful implementation. The attorney will work on environmental review, regulatory matters, and real property/land use matters related to DOT projects and priority initiatives, such as Vision Zero, Open Restaurants, congestion management, parking, reconstruction/rehabilitation of bridges, acquisition of real property. The attorney will ensure compliance with local, state and environmental laws, analyze complex real property and land use matters, review and draft legislation and rules, and draft documents in connection with such land use matters. The attorney should have experience and working knowledge of the New York City regulatory framework, including CAPA, ULURP and CEQR. The successful candidate will have an ability to handle a high volume of matters and function under tight time constraints. Strong communication skills, both oral and written are required, as well as the ability to prioritize projects.</t>
  </si>
  <si>
    <t>Demonstrated familiarity with the NYC regulatory framework, including CAPA, NEPA, SEQRA, CEQR, and ULURP. Preference will be given to candidates possessing at least 10 years of progressively complex legal experience and 5 years of supervisory experience desired. Ability to work in a fast paced, deadline driven environment sought. Demonstrated exceptional organizational, written and oral communications, problem solving, and analytic skills.</t>
  </si>
  <si>
    <t>All resumes are to be submitted electronically.  Current City Employees: Please log into Employee Self Service (ESS) at https://hrb.nycaps.nycnet, follow the Careers link and search for Job ID# 541734.  All other applicants: Please go to www.nyc.gov/careers/search and search for Job ID# 541734.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</si>
  <si>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IMPORTANT NOTE: Only those currently serving as a permanent Assistant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</si>
  <si>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Senior Manager, Network Architecture and Engineering</t>
  </si>
  <si>
    <t>IT INFRASTRUCTURE ENGINEER</t>
  </si>
  <si>
    <t>I&amp;O-Network &amp; Telecom</t>
  </si>
  <si>
    <t>IT Network &amp; Telecom Ops</t>
  </si>
  <si>
    <t>The New York City Housing Authority Information Technology (NYCHA IT) department is seeking a motivated, talented, and highly skilled candidate to serve as Senior Manager and lead a new team focused on Network Architecture and Engineering. This individual should have a solid understanding of core network architecture and familiarity with industry best practices for routing and switching design within a large complex network.   The size of NYCHA's public-facing Internet and supporting environment has grown considerably and will continue to increase significantly in size and complexity. NYCHA is actively introducing new applications as well as incorporating cloud-based solutions into the NYCHA network environment. The Senior Manager for Network Architecture and Engineering will contribute to the development and execution of the enterprise-wide network strategy. The Senior Manager is responsible for ensuring network technology at NYCHA remains secure, scalable, sustainable, and resilient to support NYCHA business operations.   Under direction of the Director of Network and Telecommunications, with latitude for independent judgement, responsibilities for the Senior Manager will include, but are not limited to the following:   Ã¢Â€Â¢	Analyze, design, implement, document, and monitor network infrastructure to maximize performance and capacity; ensure security and availability of data.  Ã¢Â€Â¢	Develop and maintain up-to-date network architecture documentation for enterprise, business, security and other related IT solutions, concepts, and strategies to meet business requirements.  Ã¢Â€Â¢	Define and maintain the methodology, principles, roadmap, standards, and guidelines for the network architecture team for security, reuse, interoperability, and integration.  Ã¢Â€Â¢	Ensure and maintain compliance with architecture standards and guidelines throughout the application development lifecycle.  Ã¢Â€Â¢	Work closely with NYCHA Enterprise Solutions Management teams as a solutions architect aligning with the overall enterprise engineering/architecture vision. Establish secure and industry compliant specifications for new network solutions.  Ã¢Â€Â¢	Serve as Network Subject Matter Expert for new technologies, trends, and upgrades to ensure NYCHA and its network engineers are up to date on newer technologies.  Ã¢Â€Â¢	Analyze and make recommendations regarding the possibility of optimizing and enhancing existing functionalities.  Ã¢Â€Â¢	Assist in the development and review of technical specifications for the procurement of IT systems and services, including the evaluation of vendor submissions solicited via bids, requests for information and proposals. Liaises with IT vendors, as necessary.  Ã¢Â€Â¢	Execute special projects and initiatives, as assigned.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</si>
  <si>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</si>
  <si>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Ã¢Â€Â¢	At least eight (8) years of satisfactory full-time experience related to large complex enterprise-level network architecture, network solutioning, and IT infrastructure systems. Ã¢Â€Â¢	Extensive architecture-level experience in designing, installing, configuring, managing, and supporting network technology platforms and security network appliances. Ã¢Â€Â¢	Deep knowledge of cloud-based infrastructures, with the ability to provide support for secured structured environments. Ã¢Â€Â¢	Ability to acquire new skills in a diverse changing complex environment Ã¢Â€Â¢	Solid understanding of advanced networking technologies and virtualization technologies, and solutions including MPLS, load balancing, VPN tunnels, etc.</t>
  </si>
  <si>
    <t>1.	Preference will be given to employees who have served a period of one year in their current title and level (if applicable).  2.	NYCHA residents are encouraged to apply. 3.	NYCHA has no residency requirements.</t>
  </si>
  <si>
    <t>Distribution Area Engineer</t>
  </si>
  <si>
    <t>DISTRIBUTION MANAGEMENT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</si>
  <si>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selected candidate will serve as Borough Distribution Engineer in the Bureau of Water and Sewer Operations (BWSO) Division of Distribution Operations. DistributionÃ¢Â€Â™s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sectionÃ¢Â€Â™s activities. Distribution is responsible for the operation, maintenance and repair valves and pressure regulators associated with the trunk main network and for response to large water main breaks, fires and other emergencies. The section also contains the Cross Connection Control and Hydraulic Flow Test Units.  The candidate will be responsible for operational decisions related to the water supply distribution system for the Boroughs of Brooklyn and Queens, will provide engineering directions related to water main construction; initiate projects for capital construction and new builder locations; review, approve and make recommendations on contract water main plans; oversee water main construction and prepare Master Plan for the Trunk Water Main System; coordinate all shutdowns of trunk water mains regulators throughout Brooklyn and Queens, provide direction for maintaining a constant pressure of 20 PSI and determine affected areas in emergencies related low pressure; evaluate and implement change in the system to provide adequate supply and pressure; interface with DEP personnel and other agencies concerning related projects and/or emergencies; supervise a staff of Engineers and Technicians and ensure staff is trained in Agency policies; conduct complex engineering studies and in depth data analysis; and prepare detailed reports.</t>
  </si>
  <si>
    <t>1. Candidate must hold, or obtain within 1.5 years of employment, and maintain a New York State Department of Health Grade D Water System Operator Certificate 2. Candidate must have good verbal and writing communication skills, some computer skill, strong knowledge in hydraulics and familiarity with water treatment, be familiar with infrastructure construction with an expertise in water main installation.</t>
  </si>
  <si>
    <t>Asthma Health Educator</t>
  </si>
  <si>
    <t>PUBLIC HEALTH EDUCATOR</t>
  </si>
  <si>
    <t>SH Medical</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</si>
  <si>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The Asthma Health Educators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Educators will: Ã¢Â€Â¢	Provide direct education to students and families on asthma control measures Ã¢Â€Â¢	Participate in case management meetings with OSH physicians and nurses to consult on student and families enrolled in the program to ensure all needs are being addresses and services coordinated Ã¢Â€Â¢	Provide appropriate referrals for families for social support and pest control Ã¢Â€Â¢	Lead educational sessions for families and school staff as needed Ã¢Â€Â¢	Work closely with school and community-based organization staff on family engagement and school-wide education on asthma Ã¢Â€Â¢	Communicate to gather and share information with external providers and partners to better coordinate care for students Ã¢Â€Â¢	Record all activities in the electronic student health record (ASHR)</t>
  </si>
  <si>
    <t>1. A baccalaureate degree from an accredited college  or university and two years of full-time satisfactory experience in: (a) developing public health education programs, including identifying target populations, conducting needs assessments, designing educational materials, planning educational presentations or workshops, and evaluating health education programs; (b) presenting public health education programs; and/or (c) counseling in areas such as communicable diseases, substance abuse, assault, sexual abuse, and/or family planning; or    2. A masterÃ¢Â€Â™s degree from an accredited college or university in one of the following areas: public health education, education, public/community health administration, public administration or business administration and one year of full-time satisfactory experience as described in 1 above.    For Assignment Level II  In addition to meeting the Qualification Requirements above, to be assigned to Assignment Level II, candidates must have two additional years of full-time  satisfactory experience, for a total of four years of experience for candidates with a baccalaureate degree, and two years for candidates with a master's degree.    For Assignment Level III  In addition to meeting the Qualification Requirements above, to be assigned to Assignment Level III, candidates must have three additional years of full-time satisfactory experience as described above, for a total of five years of experience for  candidates with a baccalaureate degree, and three years for candidates with a master's degree; at least one year of which, in either case, must have been in a  supervisory or administrative capacity.</t>
  </si>
  <si>
    <t>Apply online with a cover letter to https://a127-jobs.nyc.gov/.  In the Job ID search bar, enter job ID number. 546712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</si>
  <si>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City Custodial Assistant, Bureau of Operations</t>
  </si>
  <si>
    <t>CITY CUSTODIAL ASSISTANT</t>
  </si>
  <si>
    <t>The Division of Administration Bureau of Operations/District Operations has an opening for a part-time City Custodial Assistant to perform and manage the day-to-day operational activities at their District Health Centers.Ã‚Â   The selected candidate will direct all aspects of custodial and maintenance of the facility; attend to emergencies as well as spearhead the facility in the absence of the Facility Manager.   DUTIES WILL INCLUDE BUT NOT BE LIMITED TO:   Sweep, damp mops, and wet mops office floors, toilets, corridors, lobbies and other assigned areas.   Serve as a Fire Safety Director.  Attend to FDNY citation for building violations.  Order janitorial supplies.  Empty waste baskets and disposes of refuse. Vacuums rugs and carpets.   Replace bulbs and fuses.   Perform shoulder high and high dusting of walls. Polishes furniture and metal work.  Maintain lawns and shrubs.  Operate a low-pressure heating system.   Enforce safety requirements and protecting the building and grounds from vandalism.   Inspect interior and exterior of assigned building daily, including boilers, elevators and related equipment.  Replace broken window and door glass.  Make minor repairs to masonry, woodwork flooring, walls, electrical, plumbing and heating systems.   Assure proper heat, maintenance of pneumatic controls, ejector pits and other electrical or plumbing problems.   Attend to building emergencies as they arise.     Work location assignment is subject to change based on the needs of the agency.</t>
  </si>
  <si>
    <t>Qualification Requirements  1. There are no formal educational or experience requirements.  2. There are certain medical and physical requirements.</t>
  </si>
  <si>
    <t>Apply online with a cover letter to https://a127-jobs.nyc.gov/.  In the Job ID search bar, enter: job ID number # 561806.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</si>
  <si>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Work location assignment is subject to change based on the needs of the agency.</t>
  </si>
  <si>
    <t>Facilities Building Custodian - Part Time</t>
  </si>
  <si>
    <t>Job Description Summary:  We are looking for a responsible building custodian who can keep our office clean and assist with setting up our conference rooms for large presentations and business meetings. The building custodian will be responsible for all minor repairs to furniture, walls, doors and equipment. The ideal candidate will be experienced in a custodian role focused on building upkeep. A keen eye for detail and diligence are also imperative in custodial maintenance jobs. The successful candidate will be required to respond to repair calls and work orders for such activities as replacing a broken light, cleaning up spills and removing damaged office furniture. Essential Duties and Responsibilities include, but are not limited to the following:  Ã¢Â€Â¢	Plastering, sanding and painting of offices and common areas.   Ã¢Â€Â¢	Drive agency cargo vans and mid-size box truck during supply deliveries.  Ã¢Â€Â¢	Assist with the setup of conference rooms for meetings and events.  Ã¢Â€Â¢	Complete daily work orders assigned. Ã¢Â€Â¢	Clean and prepare vacant offices and work stations. Ã¢Â€Â¢	Clean and maintain a floor at your assigned location.  Ã¢Â€Â¢	Replace light bulbs throughout the space including task lights under desks and workstations. Ã¢Â€Â¢	Assists with loading vans/trucks with archive boxes and/or furniture.  Ã¢Â€Â¢	Receive deliveries of supplies/materials.  Ã¢Â€Â¢	Move file cabinets, archive boxes, and furniture. Ã¢Â€Â¢	Prepare archives for retrieval. Ã¢Â€Â¢	Work on special projects as required.  Ã¢Â€Â¢	Write e-mails and prepare spreadsheets as needed.   Other Significant Requirement:  Ã¢Â€Â¢	ACTIVE DRIVER'S LICENSE (REQUIRED).</t>
  </si>
  <si>
    <t>Ã¢Â€Â¢	Active DriverÃ¢Â€Â™s license (Required) Ã¢Â€Â¢	Strong oral &amp; written communication skills Ã¢Â€Â¢	Ability to multi-task &amp; work with minimal supervision   Ã¢Â€Â¢	Skilled in Microsoft Outlook.</t>
  </si>
  <si>
    <t>DIRECTOR OF SPECIAL INITIATIVES, SUPPORTIVE HOUSING</t>
  </si>
  <si>
    <t>ADMINISTRATIVE DIRECTOR OF SOC</t>
  </si>
  <si>
    <t>1005C</t>
  </si>
  <si>
    <t>HOUS &amp; SVCS-NM</t>
  </si>
  <si>
    <t>Supportive/Affordable Housing and Services coordinates the development of supportive housing, master leasing, senior affordable housing and other related services. Staff work closely with other city agencies (OMB, HPD, DOHMH, DFTA, Health and Hospitals and others), State agencies (OMH, among others) and with community partners, such as housing and supportive services providers, to help develop and ensure that the types of housing and services provided to homeless, vulnerable and low-income New Yorkers are available and that knowledge and availability of these resources is shared across agencies.   Supportive/Affordable Housing and Services is recruiting for (1) one Administrative Director of Social Service NM II  to function as a DIRECTOR OF SPECIAL INITIATIVES, SUPPORTIVE HOUSING , who will:   Ã¢Â€Â¢	Establish protocols for the referral and placement of homeless families into permanent housing; manages coordination of priority client worklists across DHS, HRA and HPD (Middle Income Units)  Ã¢Â€Â¢	Deliver on aggressive goals and targets, directing and guiding staff in designated program areas to meet expectations through the timely production of high-quality deliverables. Provides near time updates on status of any discreet priority initiatives. Pays particular emphasis to time-sensitive vacancies in the Middle Income Unit portfolio and low-barrier housing for Street homeless individuals in the Supportive Housing area.   Ã¢Â€Â¢	Mange relationships with DHS for all lease-ups and backfill of units by coordinating with DHS shelters, HPD liaisons, and individual property managers and/or marketing agents. Maintain coordinated lease-up process with the HRA City Vouchers program leads and tenant resource department.   Ã¢Â€Â¢	Prepare comprehensive statistical/analytic reports on placement status for key initiatives for executive staff.   Ã¢Â€Â¢	Participate in key internal and external meetings and strategy sessions and oversees special projects. S/he will also be required to effectively solve problems working with groups of individuals with different interests. In Affordable Housing aera manages projects as they relate to the scope of Middle Income Units and Affordable housing programs or DHS shelters, HPS liaisons and individual housing provides (City and State funded). In Supportive Housing area will maintain coordinated lease up process which includes social services and property management departments.   Ã¢Â€Â¢	Conduct regular meetings with project coordinators/placement and referral team to ensure continuity of service; identifies specific operational challenges in the short and long term and develop solutions.   Ã¢Â€Â¢	Oversee the securing of move-in funds (one shot deal) for clients transitioning from homelessness to permanency. Maintains relationship with other HRA departments and IM Centers to troubleshoot bottlenecks in order to expedite check processing and client moves from shelter to permanent housing.   Ã¢Â€Â¢	Work on special projects as required and will be required to manager multiple projects simultaneously under tight deadlines.</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</si>
  <si>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</si>
  <si>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Ã¢Â€Â¢	Two years of relevant experience in community-based outreach or organizing, public relations, advocacy and activism, or other cause work related to gender-based and family violence, including intimate partner violence, sexual assault, trafficking, elder abuse, and stalking.  Ã¢Â€Â¢	Experience and/or interest in working with vulnerable communities, diverse constituencies, and clients of different ethnic and socio-economic backgrounds.  Ã¢Â€Â¢	Experience and/or interest in working with both small and large organizations and/or City Agencies.  Ã¢Â€Â¢	Strong ability to build and maintain relationships and networks.  Ã¢Â€Â¢	Strong analysis, tracking, information gathering and reporting skills.  Ã¢Â€Â¢	Demonstrated ability to plan, direct, coordinate and manage projects, initiatives, or events in community.  Ã¢Â€Â¢	Strong interpersonal and communication skills, high comfort level public speaking in various settings.  Ã¢Â€Â¢	Fluent in Spanish or another language preferred.  Ã¢Â€Â¢	Strong facility with Microsoft Office Suite; knowledge of SPSS and Access, preferred.</t>
  </si>
  <si>
    <t>APPLICANTS MUST BE PERMANENT IN THE ADMINISTATIVE DIRECTOR OF SOCIAL SERVICE CIVIL SERVICE TITLE.   CLICK Ã¢Â€ÂœAPPLYÃ¢Â€Â NOW BUTTON</t>
  </si>
  <si>
    <t>STI Clerk, Bureau of Public Health Clinics</t>
  </si>
  <si>
    <t>The Bureau of Public Health Clinics (BPHC)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 operates 8 STI clinics throughout New York City (NYC).  The Bureau of Public Health Clinics requests approval to hire a Community Assistant to work in the Sexual Health Clinics.    DUTIES WILL INCLUDE BUT NOT BE LIMITED TO:   *Register patients in the STI Clinics by entering data and updating information on patients into the EMR system.   *Answer telephones and relay messages, gives results to patients and information to the public.  *Post patients results and other information in to the EMR system; mail out letters to patients for their return visits.  *Maintain document filing system in accordance with supervisor's instructions.</t>
  </si>
  <si>
    <t>Bilingual-Spanish/English</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</si>
  <si>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</si>
  <si>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529979.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</si>
  <si>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ASSISTANT</t>
  </si>
  <si>
    <t>Policy Proc-Training NM</t>
  </si>
  <si>
    <t>The Office of Training Operations provides the critical link between staff development and worker understanding of policy for execution of agency programs.   The Office of Training Operations (OTO) unit is responsible for all aspects of curriculum development and training delivery of social services policies and procedures for programs administered by DSS/HRA/DHS including but not limited to Cash Assistance, and Supplemental Nutrition Assistance Program (SNAP); employment, education and engagement programs, Medicaid and Social Security Assistance, Customized Assistance Services, services to immigrants, refugees and non-citizen, domestic violence programs, child care and housing subsidies.   The Office of Policy, Procedures and Training (OPPT) is recruiting for one Principal Administrative Associate III to function as Special Assistant to the Executive Director of Training Operations.  Under the direction of the Executive Director of the Office of Policy, Procedures and Training/Office of Training Operations, with latitude for some independent judgement and initiative, the Special Assistant performs difficult administrative work related to the day-to-day management of the Office of Training Operations. The Special Assistant collaborates with DSS/HRA/DHS program areas to assist with training need requests and monitoring completion.  Job Description:   Ã¢Â€Â¢	Manages the creation and tracking of training requests from the DSS/HRA/DHS program areas to ensure requests are recorded and assigned to the appropriate OPPT Training Manager. Monitor the progress of the requests reporting findings and discrepancies to the Executive Director.	  Ã¢Â€Â¢	Perform professional work in the preparation and conduct of training surveys, work measurements, analyses, and evaluation of organizational structures of the Office of Training.  Ã¢Â€Â¢	Assist in the development and implementation of curricula and material for training on new high- level special projects and existing procedures.	  Ã¢Â€Â¢	Review data and prepares written and statistical reports as to the effectiveness and efficiency of training and projects.	  Ã¢Â€Â¢	Collaborate and liaise with program heads and other city agencies to provide training updates and schedules.	  Ã¢Â€Â¢	Maintains a high level of expertise in social services policies, procedures and business practices and ensure DSS-HRA-DHS's staff is knowledgeable of regulations and policies needed to address the inconsistences in agency practices.	  Ã¢Â€Â¢	Manages general correspondences for the office of the Executive Director; draft and edit responses.	  Ã¢Â€Â¢	Participate and represent the Executive Director at meetings as required.</t>
  </si>
  <si>
    <t>Ã¢Â€Â¢	Excellent communication and writing skills.  Ã¢Â€Â¢	Knowledge of Agency operations and NYS social service policy/procedures.  Ã¢Â€Â¢	Ability to meet competing deadlines and flexibility to shift priorities quickly.  Ã¢Â€Â¢	Strong analytical, problem-solving, and time management skills.  Ã¢Â€Â¢	Detail oriented.  Ã¢Â€Â¢	Experience in Microsoft Office Suite.</t>
  </si>
  <si>
    <t>9am Ã¢Â€Â“ 5 pm with flex</t>
  </si>
  <si>
    <t>4 World Trade Center, 150 Greenwich Street, NY NY</t>
  </si>
  <si>
    <t>Business Specialist</t>
  </si>
  <si>
    <t>Account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</si>
  <si>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$3.8 billion of revenue annually.  The Bureau of Customer Services (BCS) is seeking a candidate to fulfill the role of Business Specialist as part of the BureauÃ¢Â€Â™s new Customer Information System implementation project: Billing for the Future (BFF). The selected candidate would be working under the direct supervision of the Continuous Improvement/Analytics Manager of the Business Services Group (BSG) while performing various analytical and administrative duties to improve or automate business processes and workflows. Such analytical duties would include extracting reports and providing high level data analysis for review such as gap analysis. In addition, the candidate would be responsible for studying operational and performance data to identify trends, highlighting opportunities for improvement as well as any issues, risks or inconsistencies. It would be the candidateÃ¢Â€Â™s responsibility to notify management of their findings.  The selected candidate would also be responsible for using analytics to assist in the day to day operations of the Billing for the Future project. This includes reviewing trends to ensure the output of processes are achieving optimal results and services are meeting agreed upon service levels.   There are also numerous administrative responsibilities that the selected candidate would be responsible for such as collecting and documenting business requirements for project and process improvements/automation efforts. Additional responsibilities would include preparing incident details for post mortem incident reviews and developing process documentation/workflows outlining current state and future state, knowledge articles, and self-service guidance. The selected candidate would be responsible for creating project plans, managing scope, scheduling and developing cost figures for process improvements and automation efforts.   Outreach is another integral aspect of the position as the selected candidate would be required to work within the organization to determine optimum business processes and communicate changes. The role also requires the candidate to meet with stakeholders and end users to identify, prioritize, understand and document business/technical processes and requirements. The candidate would be responsible for contributing to the creation of workflows to be used by the business to follow the optimized processes.   Environmental/Physical Factors:  Prolonged computer use Prolonged sitting Overtime required when needed. Positions are at Lefrak.  The opportunity to telecommute may be available at times, but will not be the norm.  Bureau approval is required prior to.   Note: This position is designated as essential. To be considered for a position, you MUST be a permanent Civil Service Principal Administrative Associate at DEP.</t>
  </si>
  <si>
    <t>55A candidates are encouraged to apply.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us at www.nyc.gov/dep.</t>
  </si>
  <si>
    <t>To apply click the Ã¢Â€ÂœApply NowÃ¢Â€Â button.</t>
  </si>
  <si>
    <t>35 Hour Weekly.</t>
  </si>
  <si>
    <t>59-17 Junction Blvd. Ã¢Â€Â“ 13th floor Flushing, NY 11373</t>
  </si>
  <si>
    <t>PROJECT SPECIALIST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</si>
  <si>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III, to function as a Project Specialist, who will:   Ã¢Â€Â¢ Continually assess, under the DirectorÃ¢Â€Â™s guidance and initiatives, to support AgencyÃ¢Â€Â™s Citrix, COM    and Autostore operations. Support, as part of the team, the environment to enhance scalability,    performance, and capacity of existing environment.  With guidance, assist in assuring the    benchmarks are achieved to maintain future growth by implementing the tasks assigned to    streamline, consolidate, or expand the existing IT infrastructure to increase the overall productivity    of the core business.   Ã¢Â€Â¢ Under direction, maintain standard procedures and best practices amongst the Systems Integration    services team to enhance the reporting of the scalability, performance, availability, and stability    across all of the Citrix, Com and Autostore servers, hardware, storage, backup and application    delivery through storefront.  Ã¢Â€Â¢ With direction or as a team member, on behalf of the Citrix, COM and Autostore support functionalities,    implement assigned tasks and efforts to assure agency goals are met for business relationship    managers, representatives of other technical teams and vendors.   Ã¢Â€Â¢ Document and maintain all assigned work which are related to environment capacity planning, projects,    and other pertinent documentation to assure the accuracy of the infrastructure design. Implement, with    supervised direction, adjustments in monitoring for Citrix, COM, Autostore, Lexmark software. network,    operating system software and hardware upgrades.   Ã¢Â€Â¢ Keep current with new emerging technological trends that are producing measurable and consistent    benefits for the businesses, including cloud platform service opportunities, on prem/private cloud, VDI    XenDesktop and analyze such technologies to bring into scope of existing infrastructure.</t>
  </si>
  <si>
    <t>Ã¢Â€Â¢ Expertise in Virtual apps and Desktop-Citrix and underlying server infrastructure for windows operating    system; build\setup\troubleshoot COM servers and all the related functionalities for Com objects and    printers; build\setup\troubleshoot Autostore servers and configure scanners using Lexmark software.  Ã¢Â€Â¢ Experience in NetBackup tools and techniques to optimize server and data backups; automation of    reports required to manage the systems integration services servers and pro-actively monitor the    environment \ notify the team with alerts for threshold limits.  Ã¢Â€Â¢ Experience configuring applications and features on Windows Servers to support remote desktop    functionalities- RDS; using various Management Consoles like Citrix studio, Citrix Director and    Microsoft management console for certificates\DNS\AD to trouble-shoot citrix connectivity, VDA, MAC    lookup for scanners, DHCP reservation for scanners and certificate issues; trouble-shooting server and    application issues directly or indirectly related to anti-virus, anti-malware, firewall etc.; administering    and maintaining Windows servers.  Ã¢Â€Â¢ Experience with various hardware and servers manufactured by HP, DELL.  Ã¢Â€Â¢ Strong communication skills and the ability to clearly convey technology/practices/culture to functional    units and provide a DevOps setup to install and maintain servers through automation.</t>
  </si>
  <si>
    <t>APPLICANTS MUST BE PERMANENT IN THE COMPUTER SPECIALIST (SOFTWARE) CIVIL  SERVICE TITLE OR BE PERMANENT IN A COMPARABLE TITLE ELIGIBLE FOR 6.1.9 TITLE  CHANGE.  CLICK APPLY NOW BUTTON</t>
  </si>
  <si>
    <t>199 River Road North</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</si>
  <si>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Mechanical Engineer 2 to be an Accountable Manager (AM) for various projects involving City owned infrastructure. Under the direction of a Portfolio Manager, the AM will be the primary manager of BEDC design and construction contracts for the WSCP program.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The selected candidate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</si>
  <si>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Ã¢Â€Â¢	Engineering Design and Construction Management skills  Ã¢Â€Â¢	Knowledge of Microsoft Office Suite products (Word, Excel, etc.)  Ã¢Â€Â¢	This position may require operation of a motor vehicle to perform site visits, equipment testing, inspections, and to attend meetings with project stakeholders. Possession of a valid NYS driverÃ¢Â€Â™s license may be required for this job assignment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</si>
  <si>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Delaware Aqueduct Shaft 6 Field Office, Wappinger, NY</t>
  </si>
  <si>
    <t>BOROUGH PRESIDENT-BRONX</t>
  </si>
  <si>
    <t>Director of Information Technology</t>
  </si>
  <si>
    <t>851 Grand Concourse, Bronx</t>
  </si>
  <si>
    <t>Borough President - Bronx</t>
  </si>
  <si>
    <t>Director of Information Technology:  The Director of Information Technology will manage and direct the Office of the Bronx Borough PresidentÃ¢Â€Â™s Information &amp; Technology (IT) operations, ensuring the department provides efficient and effective technical support service to over 85 staff members between three (3) different entities. The IT Director will be responsible for overseeing the technical infrastructure within the Office, determining the needs to maintain and upgrade IT systems, managing the design and implementation of the IT infrastructure, and eliminating security risks.   Responsibilities: Ã¢Â€Â¢	Provide support to all users (approximately 65) throughout the office for hardware and software needs, including but not limited to the management of licenses for software and hardware troubleshooting and repairs. Ã¢Â€Â¢	Perform all necessary functions as the global administrator in Microsoft 365. Ã¢Â€Â¢	Maintaining all operations on-premises Windows servers and Cisco networking hardware Ã¢Â€Â¢	Updating content and maintaining the officeÃ¢Â€Â™s website in WordPress. Ã¢Â€Â¢	Serve as the primary point of contact for IT needs that involve other city agencies, primarily OTI. Ã¢Â€Â¢	Manage mobile devices (iPhone) and all hardware and service needs related to them. Ã¢Â€Â¢	Manage printer fleet, which includes owned and leased devices and includes the ordering of supplies for the fleet. Ã¢Â€Â¢	Provide tech setups for meetings, both virtual and in-person, including the monthly Joint Meeting of The Bronx Borough Service Cabinet and Borough Board. Ã¢Â€Â¢	Take the lead on any large IT projects, including hardware replacement and upgrades, software upgrades, designing and planning installations Ã¢Â€Â¢	Serve as the administrator of and primary point of contact for the officeÃ¢Â€Â™s internet service, managed Wi-Fi, and VoIP provider. Ã¢Â€Â¢	Maintain inventory of all office equipment. Ã¢Â€Â¢	Other tasks as assigned by the Executive Cabinet.</t>
  </si>
  <si>
    <t>Required Skills/Abilities:  Ã¢Â€Â¢	Excellent verbal and written communication skills. Ã¢Â€Â¢	Proficient in latest technology for IT systems and management. Ã¢Â€Â¢	Proficient in Microsoft Office Suite or related software. Ã¢Â€Â¢	Excellent organizational skills and attention to detail. Ã¢Â€Â¢	Excellent analytical and management skills. Ã¢Â€Â¢	Excellent interpersonal skills. Ã¢Â€Â¢	Thorough understanding of IT and practical applications to support the Borough PresidentÃ¢Â€Â™s goals and agenda.</t>
  </si>
  <si>
    <t>Current City Employees:  Please log into Employee Self Service (ESS) at http://www.nyc.gov/ess and search for Job ID number: 576723  All other applicants:  Please go to http://www.nyc.gov/jobs and search for Job ID number: 576723   Incomplete applications will not be considered. Only those applicants under consideration will be contacted for an interview.  NO PHONE CALLS, FAXES OR PERSONAL INQUIRIES PERMITTED.</t>
  </si>
  <si>
    <t>PARALEGAL - COMMERCIAL &amp; REAL ESTATE LITIGATION</t>
  </si>
  <si>
    <t>PARALEGAL AIDE</t>
  </si>
  <si>
    <t>Comm Lit</t>
  </si>
  <si>
    <t>The NYC Law Department is seeking a permanent Paralegal Aide for a Level 2 position in the Commercial and Real Estate Litigation Division. This position encompasses work of varying degrees of difficulty and responsibility performed under the supervision of higher level staff and/or attorneys.  Under supervision, with latitude for independent initiative and judgment, the qualified candidate will assist through various stages of legal proceedings performing one or more various types of paralegal duties related to complex commercial and real estate cases including but not limited to the following:   Assist attorneys with case investigations by, for example, locating witnesses and retrieving documents from Federal, State and City agencies.  Assist the Mortgage Foreclosure Unit in preparing answers, stipulations, court filings, maintain files and produce spreadsheets.  Provide support to attorneys during pre-trial, trial and post-trial phases.  Prepare trial exhibits.  Organize and manage voluminous litigation files in complex cases.  Assemble, serve and file court papers, which may involve appearance in court at calendar call.   Retrieve court decisions.  Perform administrative tasks, such as data entry/retrieval in Law Manager and Relativity.  Digest deposition transcripts.  Conduct routine legal research.  Assist in preparation of correspondence and various legal documents, such as subpoenas, notices of entry, stipulations and notices of appearances.  Attend document inspections.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</si>
  <si>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StateÃ¢Â€Â™s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Ã¢Â€Âœ1Ã¢Â€Â, Ã¢Â€Âœ2Ã¢Â€Â or Ã¢Â€Âœ3Ã¢Â€Â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StateÃ¢Â€Â™s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</si>
  <si>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Candidates MUST possess one of the following four Additional Qualification Requirements for Level 2:  1.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2. A baccalaureate degree from an accredited college including or supplemented by a combination of 12 semester credits in U.S. History, U.S. Political Science, U.S. Law, U.S. Paralegal Studies, U.S. Criminal Justice, U.S. Urban Studies, International Relations and/or U.S. Legal Studies; or  3. An associate degree or completion of 60 credits from an accredited college and three years of full-time satisfactory experience acquired in the United States, in the performance of paralegal (legal assistant) services; or  4.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</si>
  <si>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currently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  Must be proficient in Microsoft Office applications.  Please be advised that any candidate currently a Paralegal Level 2 chosen for this position will move into the position laterally.</t>
  </si>
  <si>
    <t>Public Health Engineering Director, Bureau of Environmental Sciences and Engineering</t>
  </si>
  <si>
    <t>4B</t>
  </si>
  <si>
    <t>The Office of Public Health Engineering (PHE) provides policy leadership on maintaining a safe and secure drinking water supply, ensuring the safety of recreational waters and water sustainability for New York .   PHE plays a critical role in overseeing a drinking water system serving more than 8 million people through water quality trends, technical reviews of proposed changes to the distribution system, inspections of critical infrastructure, preparing for emergency responses and responding to operational upsets.   PHE coordinates regulatory actions and decision making among State, Federal and Local agencies and is charged with ensuring that the New York City Department of Environmental Protection is in compliance with applicable regulatory standards and protocols. PHE is also responsible for the multiple recreational water quality monitoring and safety enforcement programs.   The office performs water quality sampling at all swimming beaches and conducts engineering review and annual inspections of all permitted bathing establishments within NYC. PHE will oversee a new permit approval process for non-potable water systems include water reuse generated from sources such as wastewater, greywater, storm-water, or roof collected rainwater.   DUTIES WILL INCLUDE BUT NOT BE LIMITED TO:   Oversee core and routine activities of the Office of Public Health Engineering (PHE) including regulatory field inspections, review and approval of Health Orders, and bathing establishments and technical review.   Coordinate efforts to successfully meet all the mandates and requirements under the State Safe Drinking Water Enhancements Grant, including review and assistance of the City's Lead and Copper Program, Filtration Avoidance Determination (FAD) compliance, and capital projects engineering and construction review and approval.   Provide principal regulatory oversight and sanitary inspection for the New York City Drinking Water Supply System including Croton Water Filtration and Treatment Plant, Croton Watershed source water protection, Catskill/Delaware treatment facilities and in-city distribution system operations.   Conduct environmental investigations, injury and drowning investigations   Lead efforts to successfully implement the annual Beach Monitoring and Surveillance Program, including oversight of beach inspections, public notification and procedure, beach safety plan and regulation compliance, posting advisories and closures, Beach Grant Management, and other related activities.   Manage and provide guidance with research, assessment, and drafting of regulations including possible amendments, reenactments and revisions of NYC Health Code and NYC Rules. Also conduct analysis and interpretation of new legislation, as applicable, to evaluate impact on the office of PHE and its programs   Liaise and coordinate with other offices and agencies to effectuate PHE'S goals and missions, including US EPA, New York State Department of Health, the New York City Department of Environmental Protection, the New York City Department of Parks and Recreation and other intergovernmental agencies.   Oversee PHE's management, statistical analysis including Quality Performance Review (QPR), Environmental Management Information System (EMIS), Electronic Health Information Performance System (EHIPS), Safe Drinking Water Information System (SDWIS) and other required statistical reports.   Represent the Agency on issues and concerns relative to PHE at public forums, inter and intra agency meetings, conferences, and other venues.   Implement the Health Department's agency initiatives and values for PHE including human resources (recruitment, hiring, staff performance evaluations and mentorship), labor relations (timekeeping, coordinating employee leave), health and safety and worksite wellness.   Manage staffing assignment and resources, scheduling and fiscal year budget and spending plans for PHE.   Participate in Agency-wide required activities for emergency preparedness during public health emergencies.</t>
  </si>
  <si>
    <t>Strong working knowledge of scientific and engineering disciplines as they relate to drinking water and marine water, environmental, and/or public health mitigation. Strong working knowledge of relevant Federal, State and Local regulations and policies. Ability to provide legislative analysis and position statements on new and proposed regulations in all relevant fields. Skills and abilities in planning, implementing projects and program evaluation for effectiveness. Ability to develop, direct and coordinate programs in environmental information and education, organizational program evaluation, data analysis, policy and issue analysis. Excellent communication and writing skills with the ability and experience in developing written materials for professional and general audiences on scientific issues. Ability to initiate, plan and manage scientific research activities in environmental health and related field.</t>
  </si>
  <si>
    <t>Apply online with a cover letter to https://a127-jobs.nyc.gov/.  In the Job ID search bar, enter: job ID number # 545722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</si>
  <si>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Criminalist (detailed to Assistant Director of Laboratory)</t>
  </si>
  <si>
    <t>CITY EMPLOYEES WHO ARE INTERESTED IN THIS POSITION, PLEASE LOG INTO YOUR EMPLOYEE SELF SERVICE (ESS).   TO APPLY, PLEASE SUBMIT RESUME AND COVER LETTER TO: https://a127-jobs.nyc.gov   JOB ID#499226   **FINAL APPOINTMENTS ARE SUBJECT TO OFFICE OF MANAGEMENT &amp; BUDGET APPROVAL**</t>
  </si>
  <si>
    <t>Assistant Landscape Architect</t>
  </si>
  <si>
    <t>Design Svcs, OS &amp; Expediting</t>
  </si>
  <si>
    <t>Under supervision, perform landscape architectural design work of moderate difficulty and responsibility and perform related work within Capital Projects DivisionÃ¢Â€Â™s (CPD) Office of Design. Duties and responsibilities include, but are not limited to the following:  1. Prepare landscape architectural plans and designs for landscape architectural projects. 2. Investigate and propose solutions to problems of grading, spatial organization and site utilization. 3. Develop landscaping maps and data for existing conditions and for new or proposed additions or changes. 4. Review and prepare contract drawings, specifications and estimates of quantities. 5. Participate in, and may supervise inspection operations by observing, checking and attesting to the performance of grading, planting and other landscaping operations in accordance with contract specification and acceptable techniques and established standards of landscape architectural practice. 6. Make field visits and conduct site surveys.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</si>
  <si>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Strong AutoCAD and 3-D software skills. 2.  Knowledge of construction management and scheduling software. 3.  Strong knowledge of Microsoft 365. 4.  Familiarity with relevant design standards, codes, and industry standards of practice. 5.  Familiarity and understanding of construction documents. 6.  Strong organizational, communication, and graphic skills. 7.  Ability to work effectively independently or as part of a team in a fast-paced environment.</t>
  </si>
  <si>
    <t>1.  Preference will be given to employees who have served a period of one year in their current title and level (if applicable). 2.  NYCHA residents are encouraged to apply.</t>
  </si>
  <si>
    <t>Manhattan Neighborhood 08</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</si>
  <si>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This position will cover Neighborhood No. 8 which includes Grant, King Towers, Manhattanville, St, Nicholas.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</si>
  <si>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St. Nicholas Houses</t>
  </si>
  <si>
    <t>Apprentice H&amp;S Inspector - Sidewalk Program</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</si>
  <si>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mission of the Sidewalk Program is to support the agencyÃ¢Â€Â™s goal by providing for the safe, efficient, and environmentally responsible movement of people by making sidewalks safe and accessible for all pedestrians.  Under general supervision, the selected Apprentice Inspector H&amp;S (Highway and Sewers) will be responsible for performing the following duties but not limited to: Inspecting the grading, paving and repaving of streets. Inspecting the maintenance, repair and construction of sewers and appurtenances, house sewer connections, retaining walls, streets and street openings. Checking the size of street openings and the satisfactory restoration of pavement or sidewalk. Investigating complaints and reports on findings. Driving a passenger car or light truck to and from work assignments.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</si>
  <si>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Note: The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 loans or nyc.gov/dcas.  The Apprentice Highway and Sewer Inspector position is an apprenticeship program with various salary levels. Once in the program and after successfully completing a probationary period, salary will automatically increase each year (annual anniversary of the original appointment date) to the following designation levels:  New Hire Rate $33,019/ Incumbent Rate: $37,972  After completion of the first year $35,873/$41,254  After completion of the second year $44,611  After completion of the third year $48,253  After completion of the fourth year $51,891    The City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</si>
  <si>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INCLUDE A COPY OF YOUR NYS DRIVERS LICENSE WITH YOUR RESUME.  RESUMES MUST BE SUBMITTED ELECTRONICALLY USING ONE OF THE OPTIONS BELOW:  For current city employees, go to Employee Self Service (ESS), Recruiting Activities, Careers and search for Job ID# 574722.  For all other applicants go to www.nyc.gov/careers and search for Job ID# 574722.  If you do not have access to a computer, most public libraries have computers available for use.  Appointment will be subject to OMB approval.  Only candidates selected for an interview will be contacted.  NO TELEPHONE INQUIRIES PLEASE.</t>
  </si>
  <si>
    <t>40hours per week. Shift 07:00am-3:30pm</t>
  </si>
  <si>
    <t>Project Coordinator</t>
  </si>
  <si>
    <t>Bureau of Bridges Exec Hdqtr</t>
  </si>
  <si>
    <t>Serves as Project Coordinator in the Consultant Programs unit of the Division of Bridges.  Performs detailed administrative review, processing, coordination, and scheduling of Professional Engineering Service Contracts and procurement documentation for compliance with all agency, ACCO, and Mayoral policies and procedures.  Conduct complex procurements for consultant services, utilizing various procurement methods, such as competitive sealed bids, competitive sealed proposals / request for proposals, sole source, and negotiated acquisition procurement methods.  Ensure that all pertinent contractual documents are in compliance with Procurement Policy Board Rules and Agency/City rules and regulations.  Schedule and attend Consultant Selection Committee charging, technical Evaluations, oral presentations and cost negotiation meetings.  Attend Department of Transportation ACCO and MayorÃ¢Â€Â™s Office of Contract Services meetings.  Function as liaison with Department of Transportation personnel for all assigned projects, studies, and future construction support services, resident engineering inspection services, and total design services projects. Ability to communicate effectively in verbal and written form.  Ability to meet deadlines and work independently while paying close attention to details.  Educate stakeholders about various procurement and government operations topics and tools. Performs other related duties</t>
  </si>
  <si>
    <t>Detail oriented, well written and well spoken.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</si>
  <si>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maybe eligible for federal loan forgiveness programs and state repayment assistance programs.  Please review the notice to see if you maybe eligible for programs and how to apply online at nyc.gov/studentloans or nyc.gov/dcas   *TO BE CONSIDERED FOR THIS POSITION CANDIDATES MUST BE SERVING PERMANENTLY IN THE TITLE OF PROCUREMENT ANALYST  **THIS IS A LIST CALL REQUEST**</t>
  </si>
  <si>
    <t>Resumes may be submitted electronically using the following method:  For City employees only, go to Employee Self Service (ESS), Careers, and Search for Job ID# 560759.  For other applicants, go to www.nyc.gov/careers and search for Job ID# 560759  Appointments are subject to OMB approval.  Only candidates selected for an interview will be contacted.  No telephone inquiries please.  *THIS IS A LIST CALL REQUEST**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</si>
  <si>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and wastewater treatment plant (WWTP)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three Associate Project Manager 3s to be Accountable Managers (AMs)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Another selected candidate will manage a variety of capital projects that include upgrades for the Port Jervis WWTP. The third candidate will be responsible for managing the upgrade of the main electrical substation and the primary tanks at the Bowery Bay Wastewater Resource Recovery Facility.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</si>
  <si>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</si>
  <si>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City Mortuary Technician (Per Diem)</t>
  </si>
  <si>
    <t>City Mortuary Technician</t>
  </si>
  <si>
    <t>OCME - Mortuary Operations</t>
  </si>
  <si>
    <t>OFFICE OF CHIEF MEDICAL EXAMINER CITYWIDE JOB VACANCY NOTICE 					   Civil Service Title:  City Mortuary Technician 		  Title Code No:  52020			  Office Title:  City Mortuary Technician 							  Work Location: 520 First Avenue, NY   Division/Work Unit:  Forensic Operations/Mortuary 			  Number of Positions: 7  Hours/Shift:  Per-Diem.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Ã¢Â€Â¢	Assists in preparing deceased for autopsy by removing clothing from the body. Ã¢Â€Â¢	Weighs deceased, lift body onto the autopsy table, removes skull cap, and assists Medical Examiners in all autopsy procedures as directed. Ã¢Â€Â¢	After autopsy, replaces organs, packs cavities, sutures, washes, shrouds and places bodies in storage box.  Cleans and disinfects autopsy table. Ã¢Â€Â¢	At scene of death, prepares body for transport, attaches and completes toe tags, secures medications to body as per policy, places body in body bag. Ã¢Â€Â¢	Accompanies drivers to designated locations to retrieve decedents and transport back to Mortuary. Ã¢Â€Â¢	Reports all accidents and unusual incidents to management personnel. Ã¢Â€Â¢	Checks death certificates and other documents relating to autopsies for the releasing of claimed bodies. Ã¢Â€Â¢	Records receipt, storage box, transfer, and release of bodies and clothing, and all records of autopsies. Ã¢Â€Â¢	Assists in loading and unloading bodies from City, EMS and funeral director hearses. Ã¢Â€Â¢	Maintains premise, equipment and instruments in a clean and sanitary condition. Ã¢Â€Â¢	Takes identification head shot photo(s). Ã¢Â€Â¢	Boxes and loads City burial cases. Ã¢Â€Â¢	Logs in deceased case information. Ã¢Â€Â¢	Cleans and disinfects body transport vehicle, equipment, mortuary autopsy rooms and other mortuary associate locations. Ã¢Â€Â¢	Takes fingerprints of decedents during or after autopsy as per developed procedures. Ã¢Â€Â¢	Performs other duties as assigned.</t>
  </si>
  <si>
    <t>Computer familiarity desired.  Experience working in a Mortuary and/or experience in patient transportation.  							 SPECIAL NOTE 1.	Selected candidates will be required to provide a DNA sample by swabbing. 2.	This position has been identified as Ã¢Â€Âœessential.Ã¢Â€Â During ALL weather &amp; emergency events, Ã¢Â€ÂœessentialÃ¢Â€Â positions may require 24-hour availability. 3.     Selected candidates must work 20 hours/week in order to be eligible for Health Benefits coverage. 4.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</si>
  <si>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nyc.gov/careers JOB ID#565216  Please note that only candidates selected for interview will be contacted for this position..  **FINAL APPOINTMENTS ARE SUBJECT TO OFFICE OF MANAGEMENT &amp; BUDGET APPROVAL**</t>
  </si>
  <si>
    <t>Deputy Commissioner for Finance</t>
  </si>
  <si>
    <t>Exec. Office Finance &amp; Admin</t>
  </si>
  <si>
    <t>MUST BE SERVING PERMANENTLY IN THE ADMINISTRATIVE STAFF ANALYST TITLE OR IN A COMPARABLE PERMANENT TITLE TO APPLY.  The New York City Taxi and Limousine Commission (TLC) is the nationÃ¢Â€Â™s largest for-hire transportation agency, licensing and regulating the CityÃ¢Â€Â™s yellow and green taxicabs, for-hire vehicles (including apps like Uber and Lyft), commuter vans, and luxury limousines. TLC develops and enforces rules to promote safety, transparency, and accessibility, and works to promote consumer and driver protection for a vital mode of transport in New York City.  TLC-regulated drivers, vehicles, and businesses move over one million people a day. With the introduction of new apps and technologies, TLC is on the front lines of a changing mobility landscape.  To learn more about the TLC, please visit: www.nyc.gov/taxi   Position Summary:  Reporting to the Commissioner/Chair, the TLC is seeking a Chief Financial Officer to manage the AgencyÃ¢Â€Â™s resources in support of advancing TLCÃ¢Â€Â™s strategic goals.  The CFO will uphold strong internal controls to protect the Agency from risk, while also leading the development and introduction of new programs to promote the financial stability of TLC-licensed businesses and TLC-regulated industries.  The position will be responsible for managing all aspects of financial management, budgeting, accounting, and procurement, and will set the vision for the Office of Financial Stability, the Business Practices Accountability Unit (BPAU), the Medallion Relief Program, the Owner/Driver Resource Center, and Accessibility Programs.  A successful candidate has demonstrated leadership experience, and a record of creativity and accomplishment in the field of government programs and services.    Responsibilities may include but are not limited to:   Ã¢Â€Â¢	Oversee the annual budget review process, including analyzing and forecasting revenue collections and agency expenditures, managing headcount, and reporting budget information to senior staff.  Ã¢Â€Â¢	Advise the Commissioner/Chair on budgetary and fiscal matters, including local and federal accounting requirements, State and City Comptroller directives, and New York City Financial Plan updates.  Support and manage the efficient and effective use of agency resources and ensure that future needs are met.    Ã¢Â€Â¢	Oversee the agencyÃ¢Â€Â™s procurement functions.  Ensure procurement transactions are completed in a timely manner and agency staff receive assistance in the review and approval of vendor invoicing and contract management issues.  Advise the Commissioner/Chair on contract and procurement matters, including supporting the planning of new or ongoing programs, to ensure agency priorities are successfully addressed.  Ã¢Â€Â¢	Establish and advance the AgencyÃ¢Â€Â™s vision for client-facing programs and special initiatives.  Manage and organize staff across Agency departments and relevant stakeholders to successfully address all constraints (e.g, financial, legal, technical, personnel, communications, etc.) to implementing programs and achieving programmatic goals.   Establish a feedback loop to connect issues that arise on a day-to-day basis to the strategic vision for Agency programs.   Ã¢Â€Â¢	Advise the Commissioner/Chair on how to maximize the effectiveness and impact of division programs.    Ã¢Â€Â¢	Provide guidance, advice, training, and support to a team of over 30 staff members.  Recruit, retain, and motivate staff to reach a high level of capacity, skill, and teamwork required to meet new and existing strategic goals.    Ã¢Â€Â¢	Represent the Agency in interactions with TLC customers, industry stakeholders, advocacy groups, City, State, and Federal Agencies and Offices, vendors, and members of the public.  Develop trusting and productive relationships with Agency partners.</t>
  </si>
  <si>
    <t>Candidates should be highly motivated and able to work well independently and as part of a team. Interested candidates should have excellent written and verbal communication skills, effective problem-solving skills, and the ability to prioritize, manage time, and engage in multiple tasks in a fast-paced environment.  Familiarity with budgeting and procurement processes, systems, and requirements of the City of New York is strongly desired.</t>
  </si>
  <si>
    <t>Supv. Of Mechanics (Mech Equip)</t>
  </si>
  <si>
    <t>SUPERVISOR OF MECHANICS(MECHAN</t>
  </si>
  <si>
    <t>751 Mill Rd</t>
  </si>
  <si>
    <t>WT- Plant Region 1</t>
  </si>
  <si>
    <t>***IMPORTANT NOTE: Only those currently serving as a permanent Supv. of Mechanics (Mech. Equip.) or have filed for Exam 2545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 a Supervisor of Mechanics (ME) Level 1, the selected candidate will supervise, direct and be responsible for the work of assigned personnel in connection with the repair, overhaul, installation and maintenance of various types of mechanical equipment, daily operation of machine shops, maintenance and safeguard of parts and material, keeping records, write reports and operate motor vehicles to perform assigned duties.   Job Tasks/Duties:  1.	Determining causes of mechanical breakdowns and performing repairs of diesel, dual fuel, straight gas and gas turbine type engines. 2.	Determine method of repair of mechanical breakdowns of diesel, dual fuel, straight gas and gas turbine type engines. 3.	Determining causes of mechanical breakdowns and performing repairs on major units such as air and gas compressors, main sewage pumps, process air blowers and various other plant equipment. 4.	Determine method of repair of mechanical breakdowns in air and gas compressors, main sewage pumps, process air blowers and other plant equipment. 5.	Coordinating the maintenance and operation of power generating diesel, dual fuel, straight gas and gas turbine type engines. 6.	In the performance of repair work, supervises the removal of equipment and equipment parts by rigging. 7.	Complies data and maintains preventive and corrective maintenance systems for Pollution Control Plants under supervisors particular are of responsibility. 8.	Evaluates subordinates performance.</t>
  </si>
  <si>
    <t>Qualification Requirements    1. Seven years of full-time satisfactory experience as an Auto Machinist, Auto  Mechanic, Auto Mechanic (Diesel), Electrician (Automobile) or Machinist, two  years of which must have been at a supervisory level; or    2. At least five years of experience as described in 1 above, plus sufficient training of a relevant nature acquired in an approved trade, technical or vocational high school, or relevant education in an accredited college, to make up the equivalent of the remaining required experience. Six months of acceptable experience will be credited for each year of approved trade or vocational high school. One year of acceptable experience will be credited for each 30 semester credits in college. However, all candidates must have the two years of supervisory experience described in 1 above.    License Requirements    Possession of a Motor Vehicle Driver License valid in the State of New York. This license must be maintained for the duration of employment. For appointment to certain positions a Class B Commercial Driver License valid in the State of New York with no restrictions may be required. The Class B Commercial Driver License with no restrictions must be maintained for the duration of employment.</t>
  </si>
  <si>
    <t>Hours/Shift: 40 hours per week/day</t>
  </si>
  <si>
    <t>751 Mill Rd Staten Island, NY 10306</t>
  </si>
  <si>
    <t>College Aide IT Operations Clerk</t>
  </si>
  <si>
    <t>JOB DESCRIPTION  The City of New YorkÃ¢Â€Â™s Office of Administrative Trials and Hearings (OATH) is the nationÃ¢Â€Â™s largest state or local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OATHÃ¢Â€Â™s Hearings Division conducts hearings on summonses including health, safety and quality of life matters that are filed by more than 20 different City agencies.  OATHÃ¢Â€Â™s Information Technology Department is seeking to hire part-time college aide to provide support to the OATH IT Operations unit.  The candidate will be responsible to assist with the day-to-day operations of the OATHÃ¢Â€Â™s summons intake tasks, such as performing document scanning, clerical and other related work.  Duties include but are not limited to:  Ã¢Â€Â¢ Load the summons images into image management system. Ã¢Â€Â¢ Extract the images from the server using FTP and other file transfer methods Ã¢Â€Â¢ Convert image formats Ã¢Â€Â¢ Quality Assurance of imported images Ã¢Â€Â¢ Record-keeping and reconciliation of various file and data feeds Ã¢Â€Â¢ Data entry of expedited summonses for same-day hearings</t>
  </si>
  <si>
    <t>PREFERRED SKILLS  Ã¢Â€Â¢	Knowledge of Microsoft Word, Excel, Outlook and Access Ã¢Â€Â¢	Organizational ability Ã¢Â€Â¢	Office experience necessary Ã¢Â€Â¢	Excellent oral and written communication skills</t>
  </si>
  <si>
    <t>To Apply:  Applicant must be a New York City resident within 90 days of appointment. Interested candidates should apply online via NYC Careers on the NYC.gov website (http://www.nyc.gov/html/careers/html/home/home.shtml). Please upload a cover letter and resume, combined in one document, when you are prompted to upload a resume.  No telephone calls, faxes, or personal inquiries please. Only those candidates under consideration will be contacted.  For more information about OATH, visit us at:  www.nyc.gov/oath</t>
  </si>
  <si>
    <t>Summer Graduate Intern (Technical)</t>
  </si>
  <si>
    <t>Prog Mgmt/Prog Control-Exec</t>
  </si>
  <si>
    <t>The program is geared toward students majoring in engineering, architecture, construction management, urban planning, and/or sustainability design in graduate school.</t>
  </si>
  <si>
    <t>Your cover letter must include: 1) what year of graduate school you will be entering in the Fall of 2023; and 2) a brief statement (no more than 250 words) describing your short term and long-term career goals, and what you hope to accomplish/experience by participating in DDCÃ¢Â€Â™s Summer Internship Program.</t>
  </si>
  <si>
    <t>PUB BLDGS/A+E/FRONT END PLANN.</t>
  </si>
  <si>
    <t>Only permanent candidates in the Project Manager title or those who are reachable on the Open-Competitive list (Exam #0126) may apply. Please include a copy of your Notice of Result card or indicate if you are already permanent in the title. Failure to do so will result in your disqualification.  The NYC Department of Design and Construction, Division of Public Buildings is seeking a Project Manager to be part of a team of experienced professionals engaged in guiding capital project scope development for the Public Buildings Division. The selected candidate will assist Program Executives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t>
  </si>
  <si>
    <t>3New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</si>
  <si>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2023-BPAC-001-Environmental Education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</si>
  <si>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is comprised of several units that manage the public information functions of the Agency in New York City and its Watersheds. The Office of Education provides comprehensive, free educational programs and materials for youth and adults throughout New York City and the Watersheds.       Working under the supervision of the Director of Education, the Environmental Education Intern will research and create dynamic and engaging educational programs for a diverse audience, including students and teachers, about the New York City water supply and wastewater treatment systems, stormwater management initiatives, sound and noise in the environment, and stewardship activities.  The intern will maintain existing, and create new, partnerships with community and education organizations and will act as a resource for DEP employees and for New Yorkers interested in learning more about New York CityÃ¢Â€Â™s water resources and other environmental topics. Specific responsibilities include researching, developing, and implementing education programs in classrooms and at the Visitor Center at Newtown Creek; working with and supporting teachers and non-formal educators; collecting information and maintaining a database and archives of education outreach and activities; updating education news and information for the DEP website; coordinating programming at the Visitor Center at Newtown Creek; assisting with the Trout in the Classroom Program; assessing program impacts; suggesting new opportunities and ideas to communicate DEPÃ¢Â€Â™s mission; helping to execute DEPÃ¢Â€Â™s Water Resources Art &amp; Poetry contest; preparing written reports; and responding to telephone, email and written correspondence.</t>
  </si>
  <si>
    <t>- Student must currently be enrolled at a college/university at the undergraduate level. - Student must have at least a 2.5GPA (on a 4.0 scale)  - Student must have at least a junior class standing     - Teaching or educational programming experience with a diverse audience (including children and adults) - Interest in environmental education - Creativity and resourcefulness - Ability to effectively multi-task, balance several projects simultaneously.  - Excellent organizational skills  Selection Criteria:  - Excellent public speaking and writing skills; familiarity and/or experience with computers/software; leadership skills; self-motivation; and ability to work well with minimal supervision  - Passionate about the environment; Outgoing and friendly - Applicants must include a cover letter and 300 words or longer writing sample</t>
  </si>
  <si>
    <t>Please attach the requested writing sample as a part of your resume file in one pdf. document.  In your cover letter, indicate the business title of the position you are applying to.</t>
  </si>
  <si>
    <t>35 hours per week, may include some weekends and holidays.</t>
  </si>
  <si>
    <t>This position is located at Main Office at 59-17 Junction Blvd, Corona, NY.  Assignments will be though out the five boroughs.</t>
  </si>
  <si>
    <t>Administration &amp; Human Resources Building Operations &amp; Maintenance</t>
  </si>
  <si>
    <t>Morris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</si>
  <si>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6/02/2022. Therefore, applicants (candidates) that did not take and pass the exam will potentially not be considered, likewise applicants not reachable on the established civil service list will potentially be in jeopardy of being replaced with an eligible civil service candidate.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</si>
  <si>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Click the apply Now button.</t>
  </si>
  <si>
    <t>Special Assistant</t>
  </si>
  <si>
    <t>Office Of The Commissioner(Cr)</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</si>
  <si>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NYC Administration for Children's Services (ACS) CommissionerÃ¢Â€Â™s Office is the central management point for the daily operations of the agency and the first point of contact for external partners. The office works with the leadership of all ACS divisions to set priorities, advance key initiatives, and respond to concerns of stakeholders.  Reporting to the ACS CommissionerÃ¢Â€Â™s Chief of Staff, the Special Assistant will be an integral member of the CommissionerÃ¢Â€Â™s Office team to assist with the day to day operations of the office. The incumbent will interact with staff at all levels of the agency and external stakeholders providing assistance and maintaining discretion and confidentiality at all times. Specifically, the Special Assistant will help drive special projects, conduct, compile and summarize research; manage administrative processes and oversee use of the agencyÃ¢Â€Â™s enterprise correspondence system.  The selected candidate will be responsible for, but not limited to:  Ã¢Â€Â¢ Manage the Chief of Staff and Deputy Chief of StaffÃ¢Â€Â™s workflow and priorities by managing their schedules, ensuring that they are well prepared for meetings and anticipating steps ahead. Ã¢Â€Â¢ Support and work closely with the Chief of Staff, Deputy Chief of Staff and CommissionerÃ¢Â€Â™s Executive Assistant, providing substantive and administrative support on all aspects of the officeÃ¢Â€Â™s management. Ã¢Â€Â¢ Oversee the agencyÃ¢Â€Â™s use of the CityÃ¢Â€Â™s correspondence system; conduct analytical reports to monitor agency performance and train agency users on all aspects of the system. Ã¢Â€Â¢ Anticipate needs of the office and identify opportunities to create processes and systems to streamline office flow. Ã¢Â€Â¢ Manage special projects assigned by the Chief of Staff or Deputy Chief of Staff. Ã¢Â€Â¢ Conduct research on a range of issues, including ACS programs and external matters, often under tight deadlines. Organize research findings, identify key insights, and draft memos or summaries. Ã¢Â€Â¢ Assist with information gathering, communicating Ã¢Â€Â”both in writing and verballyÃ¢Â€Â” with internal and external partners, developing and monitoring plans and keeping track of responsibilities. Ã¢Â€Â¢ Provide general administrative support, including drafting correspondence in response to constituent inquiries, answering telephone calls, and ensuring requests are appropriately handled in a timely and professional manner. Ã¢Â€Â¢ Prioritize and manage multiple projects simultaneously and follow through on issues in a timely manner. Ã¢Â€Â¢ Oversee day-to-day operations and staff services, such as vendor payments and relations. Ã¢Â€Â¢ Prepare for and follow up on internal and external meetings.</t>
  </si>
  <si>
    <t>1. A baccalaureate degree from an accredited college or university and two (2) years  of responsible full-time paid experience in one or more of the fields of social service, psychology, public relations, urban planning, program evaluation, budget  administration or financial administration, human resources management,  management science, operations research, organizational behavior, industrial  psychology, statistics, personnel administration, labor relations, human resources  development, political science, urban studies or a closely related field.  2. A satisfactory combination of education and/or experience equivalent to Ã¢Â€Âœ1Ã¢Â€Â above.  However, all candidates must possess at least one year of the experience described  in Ã¢Â€Âœ1Ã¢Â€Â above.</t>
  </si>
  <si>
    <t>The preferred candidate should possess the following:  Ã¢Â€Â¢ A BachelorÃ¢Â€Â™s degree from accredited college or university OR equivalent 3+yearsÃ¢Â€Â™ experience in a fast-paced, large non-profit or public or private sector organization supporting an executive-level individual or team.  Ã¢Â€Â¢ Excellent organizational skills, ability to multi-task in a fast-pace environment, keen attention to detail, and ability to meet deadlines. Ã¢Â€Â¢ Strong time management, organizational and oral/written communications skills. Ã¢Â€Â¢ Ability to identify confidential and sensitive information and protect it accordingly. Ã¢Â€Â¢ Communicative and comfortable working with and through a range of different people to build relationships quickly. Outstanding interpersonal and customer service skills. Ã¢Â€Â¢ Strong analytical abilities. Ã¢Â€Â¢ Resourceful and practical with the ability to receive different kinds of input to quickly and effectively determine next steps. Ã¢Â€Â¢ Solid knowledge of technology and office equipment; proficient in the use of computer applications, MS Office and the internet.</t>
  </si>
  <si>
    <t>Section 424-A of the New York Social Services Law requires an authorized agency to inquire whether a candidate for employment with child-caring responsibilities has been the subject of a child abuse and maltreatment report.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</si>
  <si>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ID#556642.   For all other applicants go to www.nyc.gov/careers and search for Job ID#556642. Click on the Apply button.   If you do not have access to a computer, most public libraries have computers available for use.   Only candidates selected for an interview will be contacted.</t>
  </si>
  <si>
    <t>NYC Parks serves as the steward for over 30,000 acres of land, which includes 1,000 playgrounds, 36 recreation centers, 66 pools and 14 miles of beach. Our primary responsibility is to build and maintain clean, safe and accessible parks, and to create cultural and educational programs for New Yorkers of all ages to enjoy. The mission of Recreation is to enable all New Yorkers to lead physically active and intellectually stimulating lives through sports, fitness, outdoor adventure, technology, education, and the arts.  Recreation programs include specialized exercise classes, youth sports, senior activities, summer camps and free afterschool programs.  Recreation programming occurs throughout the City in NYC Parks recreation centers, parks and playgrounds.  NYC Parks offers an excellent benefits package including pension, health, dental and vision coverage and vacation/sick days.   Major Responsibilities  Ã¢Â€Â¢	Under supervision, with some latitude for independent action or decision, is responsible for recreational activities at a recreation center.  Ã¢Â€Â¢	Plan, supervise and promote recreational programs of an assigned area in accordance with the needs and interests of children, teens, adults and seniors. Ã¢Â€Â¢	Develop and facilitate programming to engage New Yorkers in sports, fitness and outdoor adventure. Ã¢Â€Â¢	Instruct participants in basic fitness skills including proper equipment use, basic safety precautions and the health benefits of regular exercise. Ã¢Â€Â¢	Lead group fitness and facilitate sports programs for New Yorkers of all ages. Ã¢Â€Â¢	Maintain equipment and fitness areas on a daily basis, including inventory of necessary materials and supplies.  Ã¢Â€Â¢	Inspect public areas and report evidence of unsafe or hazardous conditions. Ã¢Â€Â¢	Establish program objectives, evaluate recreational programs and design cutting-edge curricula. Ã¢Â€Â¢	Supervise, develop and implement afterschool, teen and summer camp curricula that meet all Department of Health and Mental Hygiene (DOHMH) criteria. Ã¢Â€Â¢	Promote NYC Parks Recreation Center memberships and assist in events and special projects. Ã¢Â€Â¢	Provide excellent customer service. Ã¢Â€Â¢	Collect and submit accurate data, forms and reports to meet internal deadlines.   Ã¢Â€Â¢	May supervise staff in absence of supervisor.</t>
  </si>
  <si>
    <t>1.	BachelorÃ¢Â€Â™s degree. 2.	Experience with coaching sports such as track &amp; field, cross country and team sports. 3.	Background in developing fitness and training programs and curriculum for athletes of all skill levels. 4.	Experience with event management. 5.	Familiarity with Microsoft Word and Excel. 6.	Excellent organizational and communication skills. 7.	Ability to work afternoons, evenings and weekends. 8.	Valid New York State driver license.</t>
  </si>
  <si>
    <t>Please specify on your cover letter and resume your borough preference.  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</si>
  <si>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Recruiting then Careers and search for  Job ID# 534222. Do not access ESS using nyc.gov/ess from a Parks computer.  Parks &amp; City Employees: 2) From a Non-Parks computer: Access Employee Self Service (ESS) by going to nyc.gov/ess or use this link: https://a127-ess.nyc.gov/. Once in ESS, go to Recruiting then Careers and search for Job ID# 534222.  Include your ERN and Job ID# 534222 on your cover letter and resume.  All other applicants: Go to nyc.gov/careers/search and search for Job ID#  534222.</t>
  </si>
  <si>
    <t>Commissioner's Driver</t>
  </si>
  <si>
    <t>OPS/Executive</t>
  </si>
  <si>
    <t>The Department of Design &amp; Construction, Operations Division seeks a highly motivated individual to serve as the CommissionerÃ¢Â€Â™s Driver, reporting to the Assistant Commissioner and the Director of Operations. The selected candidate will serve as the CommissionerÃ¢Â€Â™s driver, include keeping the vehicle clean and maintained; drive agency Executive staff as they perform their official duties; assist in developing and coordinating DDC Community Programs such as Ribbon Cuttings and Outreach events; and coordinate with the CommissionerÃ¢Â€Â™s executive assistant in regard to the CommissionerÃ¢Â€Â™s event schedule. Additional responsibilities include: deliver and pick up mail and packages to and from various locations; assist with loading and unloading materials, equipment, and passengers; and when not driving, the CommissionerÃ¢Â€Â™s Driver will prepare trip reports and assist in the Mailroom, Fleet and Facilities when needed.</t>
  </si>
  <si>
    <t>Candidate must demonstrate professionalism, interpersonal skills, diplomacy, discretion, reliability, and organizational skills. Proficient in Microsoft Office applications, including but not limited to Word, Excel, and PowerPoint. Can handle confidential and sensitive matters with discretion. Must possess a valid NYS DriverÃ¢Â€Â™s license and be familiar with driving in the five boroughs of New York City. A clean driving record is required. This position may require overtime.</t>
  </si>
  <si>
    <t>30-30 Thomson Ave LIC, NY, 11101</t>
  </si>
  <si>
    <t>Senior Prosecuting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</si>
  <si>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amounts to over 100,000 summonses each year. Under the supervision of the Senior Supervising Attorneys and Supervising Attorneys of the Consumer Complaint, Adjudications and Settlements units, the Senior Prosecuting Attorney will assist in supervising attorneys assigned to the Consumer Complaint, Adjudications and/or Settlements units in the Prosecution Division as needed.  The Senior Prosecuting Attorney will be exclusively responsible for liaising with the USB training unit to provide continuous training and guidance to officers regarding issuing summonses with sufficient narratives to establish TLC rule violations. Responsibilities will also include, but are not limited to: assisting in the prosecution of TLC summonses at OATH Hearings Division; reviewing and editing charging documents prepared by prosecuting attorneys; assigning and monitoring cases handled by prosecuting attorneys; overseeing the preparation of evidence and witnesses for introduction at administrative hearings; overseeing the divisionÃ¢Â€Â™s processing and issuance of stipulations based upon individual and/or batch settlement requests; reviewing and editing charging documents prepared by prosecuting attorneys; and conducting micro trainings as required</t>
  </si>
  <si>
    <t>Litigation experience and knowledge of administrative and regulatory law as utilized in administrative hearings; demonstrated operational leadership and strong organizational skills. Ability to work efficiently and effectively in a fast-paced, high-volume environment. Excellent interpersonal and communication skills.  Previous experience supervising attorneys in an executive, administrative or managerial capacity strongly preferred</t>
  </si>
  <si>
    <t>Green Infrastructure Planner</t>
  </si>
  <si>
    <t>OGI- IFA</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</si>
  <si>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is seeking a Green Infrastructure Planner to support, facilitate, and manage green infrastructure implementation at NYC Parks. Green infrastructure implementation at Parks is a critical component of the NYC Green Infrastructure Program, which is a multiagency effort led by DEP to implement green infrastructure to improve water quality in NYC waterways, supporting NYC regulatory requirements and strategic plans including: 2012 Consent Order to reduce Combined Sewer Overflows (CSOs), NYC Municipal Separate Storm Sewer System (MS4) Permit, DEPÃ¢Â€Â™s Strategic Plan, the NYC Stormwater Resiliency Plan, and the New Normal Report.  \  This selected candidate will report to DEPÃ¢Â€Â™s Green Infrastructure Program Manager at NYC Parks. DEP funds multiple positions at NYC Parks to support the NYC Green Infrastructure Program. The selected candidate will be based out of ParksÃ¢Â€Â™ Long Island City offices and function as a member of the ParksÃ¢Â€Â™ Environment &amp; Planning team. The Forestry, Horticulture, and Natural Resources and Planning divisions at NYC Parks were recently combined to form the Division of Environment and Planning. The division aims to protect, restore, and expand New York CityÃ¢Â€Â™s green spaces and natural areas to maximize their benefits for environmental and community health and resilience.</t>
  </si>
  <si>
    <t>Ã¢Â€Â¢	Excellent written and oral communication, interpersonal and organizational skills. Ã¢Â€Â¢	Prior experience with construction, planning, civil engineering, landscape architecture, or forestry. Ã¢Â€Â¢	Ability to develop independent good judgment in line with agency and unit practices.  Ã¢Â€Â¢	Experience with design and construction plan review. Ã¢Â€Â¢	Proficiency with Microsoft Office Word, Excel, PowerPoint, and ArcGIS mapping.  Ã¢Â€Â¢	Valid New York State driver license.</t>
  </si>
  <si>
    <t>Case Monitor, Bureau of Mental Health/MH - Assisted out Treatment</t>
  </si>
  <si>
    <t>SOCIAL WORKER</t>
  </si>
  <si>
    <t>MH - Assisted out Treatment</t>
  </si>
  <si>
    <t>The Office of Assisted Outpatient Treatment (AOT) is responsible for the management and oversight of the AOT Program in New York City.   The NYS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DUTIES WILL INCLUDE BUT NOT BE LIMITED TO: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t>
  </si>
  <si>
    <t>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 if it is obtained after appointment, at the time it is received. This license must be maintained for the duration of your employment.   If you fail to obtain your LMSW or LCSW license within one year of the date of appointment, your probationary period will be automatically extended for six months. If you fail to obtain the required license by the end of 18 months of service, you will be terminated.  Special Note  Section 424-a of the New York Social service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</si>
  <si>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Extensive, knowledge of community mental health resources; familiar with mental health terminology; excellent interpersonal and communication skills; ability to interface with service providers from all sectors of the service system; and strong organizational skills.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</si>
  <si>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     .</t>
  </si>
  <si>
    <t>Apply online with a cover letter to https://a127-jobs.nyc.gov/.  In the Job ID search bar, enter: job ID number #  529861.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</si>
  <si>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35 hours/week, salary has been updated to $ 64,000.00 (8/2/2022)</t>
  </si>
  <si>
    <t>INVESTIGATOR (DISCIPLINE) (DOC</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</si>
  <si>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1 is seeking Confidential Investigators who will conduct highly confidential and sensitive investigations regarding allegations of fraud, bribery, sexual abuse, assault, and other corrupt activities involving, primarily, New York City Department of Correction and Department of Probation officials, employees and persons or entities doing business with these agencies. The selected candidate will conduct interviews, analyze a variety of financial records and other documents, prepare reports, and work with other investigative units and prosecutorial agencies.</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</si>
  <si>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</si>
  <si>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Ã¢Â€Â¢	Prior experience, knowledge of and/or demonstrated interest in law enforcement, criminal justice and/or social services issues.  Ã¢Â€Â¢	Experience collecting, analyzing, and evaluating evidence.  Ã¢Â€Â¢	Knowledge of the Penal Law Statutes and basic understanding of criminal procedure law.  Ã¢Â€Â¢	Excellent communication skills and an ability to present evidence in court. Ã¢Â€Â¢	Outstanding writing skills and an ability to convey facts and opinion clearly and concisely.</t>
  </si>
  <si>
    <t>For City employees: Go to Employee Self-Service (ESS) - www.nyc.gov/ess and search for Job ID# 543029 For all other applicants: Go to https://a127-jobs.nyc.gov and search for Job ID# 543029 Submission of a resume is not a guarantee that you will receive an interview. Only those candidates under consideration will be contacted.</t>
  </si>
  <si>
    <t>Associate - Case Management</t>
  </si>
  <si>
    <t>Senior Employment</t>
  </si>
  <si>
    <t>NYC Department for the Aging -Silver Corps Program is funded under the AmeriCorps Senior  Demonstration Project (SDP) as a three year pilot intiative to serve older adults seeking entry into the workforce  . The program will give opportunity to older adults to volunteer in community assignments while obtaining training/credentialing in high demand industries/sectors with the ultimate goal of securing gainful employment.     Primary Responsibilities  The responsibilities of the position include, but are not limited to: * Conduct orientations, workshops, individual assessments, and other programmatic duties as assigned by the Program Director * Enter, track, and analyze program data; actively participate in developing a Continuous Quality Improvement (CQI) culture  * Strong interpersonal skills with a focus on service excellence * Ability to effectively communicate with stakeholders verbally and through written communication * Work cross-functionally with a willingness to Ã¢Â€Âœget things doneÃ¢Â€Â while promoting a collaborative work environment  * Attend internal/external meetings * Strategic thinker who can put ideas into practice *Ability to perform tasks with limited supervision and in a timely manner *Perform other tasks as assigned by the Program Director   Additionally, the Case Management Associate will be be responsible for:  o Provide strength-based case management and counseling to older adults throughout their time in the program  o Develop and facilitate retention events for all program participants  o Engage participant stakeholders, such as families and community partners to ensure success for program participants  o Be proactive in identifying resources for referrals and case management assistance  o Work in partnership with participants to identify appropriate training that meets their career goals  o Monitor participants progress in completing all phases of the program; verify and distribute milestone awards</t>
  </si>
  <si>
    <t>* Experience in NYC workforce development ecosystem.  * Experience working with older adult population * Experience in human/social services and/or volunteer programs * Strong understanding of resources and services available to clients to help them meet their training and employment goals.  * Ability to perform complex tasks and manage multiple projects with limited supervision and in a timely manner. * Experience in building trust and fostering collaboration with clients and program partners.  * Proven ability to prioritize, be assertive, detailed oriented, self-starting and a willingness to take ownership and follow through. * Ability to read, write and interpret instructional documents such as reports and procedure manuals. * Proficient in Microsoft Word, Excel, and Outlook. * Ability to work in fast paced environment. * Bilingual in another language a plus. * Ability to travel to NYC locations and required meetings.</t>
  </si>
  <si>
    <t>Please be sure to submit a resume &amp; cover letter when applying. All current City Employees may apply by going to Employee Self Service (ESS) http://cityshare.nycnet/ess Click on Recruiting Activities/Careers and Search for Job ID #563249 All other applicants, please go to www.nyc.gov/careers/searchand search for Job ID#563249</t>
  </si>
  <si>
    <t>INTAKE WORKER</t>
  </si>
  <si>
    <t>430 East 30 Street, New York N</t>
  </si>
  <si>
    <t>Adult Services</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</si>
  <si>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boroughs.  The Department of Homeless Services is recruiting for one (1) Community Associate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Assist the Community Coordinator with handling onsite/offsite client inquiries with the highest level of confidentiality and sensitivity, during the application process.  Ã¢Â€Â¢	Maintain records pertaining to clientÃ¢Â€Â™s information and social service referrals utilizing the on-line CARES and Q-Flow. Accurately inputs codes to register applicants for temporary housing, convey shelter placement information and facilitate transportation to various community shelters.  Ã¢Â€Â¢	Perform high level clerical duties, such as preparing monthly, quarterly, and annual administrative statistical and narrative indicator reports and communicates result to superior.     Ã¢Â€Â¢	Work closely with the Community Coordinator to coordinate the transfer of case records, forms, and referrals to receiving shelters. Maintain files for future reference and properly discard unused documents according to agency policy.</t>
  </si>
  <si>
    <t>CLICK Ã¢Â€ÂœAPPLY NOWÃ¢Â€Â BUTTON   PLEASE NOTE PROPOSED SALARY RANGE FOR THIS POSITION $38,333 - $44,083</t>
  </si>
  <si>
    <t>Sunday - Thursday 8am Ã¢Â€Â“ 4pm</t>
  </si>
  <si>
    <t>Capital Budget Deputy Director</t>
  </si>
  <si>
    <t>Only candidates who are permanent in the Administrative Staff Analyst or those who are reachable on the Promotional List (Exam #9536) or Open Competitive List (Exam #9058) may apply. Please include a copy of your Notice of Results card or indicate if you are already permanent in the title. If you do not meet the previously mentioned civil service criteria, you will not be considered for an interview.  The NYC Department of Design and Construction, Finance and Procurement Division seeks an energetic and enthusiastic leader who can manage multiple priorities and a staff of professional financial analysts working under tight deadlines. The candidate will be responsible for assisting in managing the agencyÃ¢Â€Â™s multi-billion-dollar capital budget. Specifically, the candidate will be responsible for the following tasks: building strong relationships with OMB, DDC project managers and sponsor agencies to provide all the budget support needed to get projects delivered quickly and efficiently; providing solutions to budget issues and facilitating communication between all stakeholders; representing the Budget Director at various meetings; managing the program to ensure success in achieving agency goals such as meeting targets by monitoring and reporting on the progress of the fiscal year commitment plan for the client agencies in the portfolio; leading a staff of analysts responsible for initiating Certificates to Proceed (CP) based on the Commitment Plan; closely reviewing Certificates to Proceed requests prepared by staff to ensure that the scope of work is capitally eligible and that the CP is complete and of the highest quality; expeditiously approve Budget Code Modifications (BCM) in FMS; supervise staff to ensure that all budget functions are completed in a timely manner including preparation of CP, BCM, RQC1 and FN requests, securing appropriation and obtaining FMS authorizations; manage ad hoc projects as assigned, train new staff; innovate, promote and support new ideas and procedures that will improve business processes; and explore new tools and methods for increasing efficiency and effectiveness of operations.</t>
  </si>
  <si>
    <t>Knowledge of FMS and PassPort, the CityÃ¢Â€Â™s financial and procurement systems. Proficiency in Excel, specifically in the following Excel functions:  pivot tables, SUMIFs, v lookups, filters and advanced formatting.</t>
  </si>
  <si>
    <t>30-30 Thomson Avenue, Long Island City, NY</t>
  </si>
  <si>
    <t>Radiation Inspector, Bureau of Environmental Sciences and Engineering</t>
  </si>
  <si>
    <t>SCIENTIST (RADIATION CONTROL)</t>
  </si>
  <si>
    <t>Radiation Equipment</t>
  </si>
  <si>
    <t>The Office of Radiological Health (ORH) licenses and inspects more than 7,000 facilities using radioactive materials and x-ray producing equipment throughout New York City to ensure compliance with public health and safety regulations. The program is managed in accordance with statutory authority, delegations from, or agreements with NRC, FDA, and NY State. This position will be under the supervision of the Section Chief of Field Operations at the Office of Radiological Health.   DUTIES WILL INCLUDE BUT NOT BE LIMITED TO:   Schedule and conduct inspection of facilities that use radioactive materials or radiation-producing equipment throughout New York City for compliance with NYC Health Code and applicable State and Federal regulations.  Perform on-site tests of radiation-producing equipment and radioactive material installations  Review and verify facility license and registration information and evaluate quality control procedures  Prepare reports of inspection using agency protocols, forms and tools.  Prepare and serve court summons and tribunal hearing notices when specific violations of applicable City, State and Federal laws and regulations are found, and appear before tribunal to testify when necessary.  Participate in emergency training exercises and drills and assist in emergency response</t>
  </si>
  <si>
    <t>1. A masters degree in radiological health or a related field; or    2. A baccalaureate degree from an accredited college, including or supplemented by 24 semester credits in physics, chemistry, biology, engineering, or a related field, plus one year of satisfactory full-time professional experience in the field of health physics, radiological health, or radiation hygiene.    For Assignment Level II  To be eligible for placement in Assignment Level II, individuals must have, after meeting the minimum requirements described above, at least one year of satisfactory service as a Scientist (Radiation Control) AL I with the City of New York, or at least one additional year of satisfactory full-time professional experience in the field of health physics, radiological health, or radiation hygiene.    For Assignment Level III  To be eligible for placement in Assignment Level III, individuals must have, after meeting the minimum requirements described in Assignment Level I, at least two years of satisfactory service as a Scientist (Radiation Control) AL I and AL II with the City of New York, or at least two additional years of satisfactory full-time professional experience in the field of health physics, radiological health, or radiation hygiene.</t>
  </si>
  <si>
    <t>Ability to work with a team of diverse professionals.  Excellent verbal, written, interpersonal, organizational and problem-solving skills.  Knowledge of federal and state regulations for radioactive by-products material and radiation producing equipment  Work experience in health care or research settings using radioactive by product material or x-ray producing equipment.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</si>
  <si>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</si>
  <si>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566857.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</si>
  <si>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Director, Agency Planning and Implementation</t>
  </si>
  <si>
    <t>ADMINISTRATIVE SPACE ANALYST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</si>
  <si>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Senior Director, Agency Planning and Implementation will work within DEMÃ¢Â€Â™s Operations Unit, and in close coordination with other business units. They will be charged with the following:  1. Execute the sector-based reorganization of the API team: Manages and takes accountability for the successful transition from separate program verticals to integrated, sector-based planning and project management teams. Oversees staffing of sector teams to ensure each team has the resources and capabilities to meet the needs of agencies it serves.  2. Overseeing a team of project managers, technical staff, and program analysts: Provides direction to project managers, technical staff, and program analysts working with other DEM staff and agencies to develop project pipelines for each agency that will achieve the goals of LL97. Sets high standards for performance and drives continuous improvement.  3. Overseeing existing grant programs and developing new programs: Provides direction, oversight, and accountability for DEMÃ¢Â€Â™s existing grant programs, the ACE Program and ExCEL Program. Sets strategy and leads development of new grant-funded programs, including prescriptive programs that offer standardized incentives for common project types.  4. Driving efforts to achieve financial commitments: Establishes annual and multi-year grant funding allocation strategies for capital and expense programs. Takes responsibility for meeting annual targets for capital and expense fund utilization. Oversees and monitors payment approvals process, funding modifications, work order changes, and overall cost control. Drives financial performance management efforts across the entire grant portfolio through effective communication and oversight, both internally and with agency partners.  5. Developing program tools and materials to foster success: Sets direction and provides support for the development of technical guidelines, application tools, and other materials to support agencies in obtaining DEM grants and effectively executing projects. Ensures alignment of program materials with DEM standards for energy analysis, measure classification, and project accounting.  6. Liaising with agency partners, project delivery partners, and other stakeholders: Forms strong working relationships with key stakeholders at partner agencies, including those who lead or daily execute energy management, facility operations, capital planning, budgeting, and procurement. Clears roadblocks and creates opportunities for deeper agency collaboration.</t>
  </si>
  <si>
    <t>1. A baccalaureate degree from an accredited college or university and five years of full-time paid experience requiring general knowledge of construction and construction costs, electronic data processing equipment, telephone communications systems, building standards and leasing procedures, in the evaluation and layout of space in office buildings, garages and other structures used for commercial and industrial purposes, at least two years of which shall have been of a supervisory nature; or  2. High school graduation or evidence of having passed an examination for a high school equivalency diploma or the U.S. Armed Forces G.E.D. certificate with a score of at least 35 on each of the five tests and an overall score of at least 225 in the examination for the diploma or certificate, plus nine years of full-time paid experience as described in (1) above, at least two years of which shall have been of a supervisory nature; or  3. A satisfactory equivalent.  However, all candidates must be high school graduates or possess the equivalent as described in (2) above and must have at least two years of supervisory experience as described in (1) above.</t>
  </si>
  <si>
    <t>The preferred candidate will bring the following skills and experience to this position:  Ã¢Â€Â¢ Degree in engineering, architecture, or public administration. Ã¢Â€Â¢ At least five (5) years of experience in managing building energy efficiency programs (whether at a utility, utility implementor, municipality, not-for-profit institution, or private real estate portfolio owner/operator). Experience should include responsibility for budgeting, resource management and scheduling, financial controls, project planning, and overall strategy. Ã¢Â€Â¢ At least two (2) years of experience in the planning, design and/or construction of energy efficiency retrofits in buildings that vary in age, size, and use. Ã¢Â€Â¢ Proficiency in energy analysis and modeling methodologies, including evaluation of energy cost savings, avoided GHG emissions, and interactive effects. Ã¢Â€Â¢ Credential as a Certified Energy Manager (CEM). Ã¢Â€Â¢ Strong quantitative and data analysis skills, including proficiency in Microsoft Excel. Ã¢Â€Â¢ Strong written and verbal communication skills. Ã¢Â€Â¢ High level of productivity: able to handle multiple responsibilities simultaneously. Ã¢Â€Â¢ Excellent relationship management skills.</t>
  </si>
  <si>
    <t>Please go to www.nyc.gov/jobs or www.nyc.gov/ess for current NYC employees and search for Job ID# 573812.  NO PHONE CALLS, FAXES OR PERSONAL INQUIRIES PERMITTED.  NOTE: ONLY THOSE CANDIDATES UNDER CONSIDERATION WILL BE CONTACTED.</t>
  </si>
  <si>
    <t>Staffing Coordinator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</si>
  <si>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Office of HPD Tech is composed of 9 units: CIO, Budget, Enterprise Architecture, Ideation, Infrastructure Network and Systems, Planning &amp; Compliance, Product Area, Release &amp; Security Management, and Security.  Your Impact:  As the Staffing Coordinator for the Division of HPD Tech, you will be facilitating a variety of tasks which include managing job postings, hirings and onboarding of employees. You will be responsible for ensuring HPD Tech follows all the relevant HR rules with respect to employment. The Staffing Coordinator will collaborate with HPD agency staff, Budget, General Services and HR to fill employment vacancies. Additionally, you will assist in onboarding all new staff to enable a smooth entry to the TECH work environment.   Your Role:  Working within the Office of the Chief of Staff, reporting to the Deputy Chief of Staff, the Staffing Coordinator will demonstrate independent initiative and strong organization skills to place qualified candidates in open positions and be responsible for; posting jobs, pre-screening candidates, conducting interviews and placement in suitable positions. As Staffing Coordinator, you will work closely with various sections to ensure every candidate on-boarding experience is consistent and timely.   Your Responsibilities:   Ã¢Â€Â¢	Work with HPD agency staff, Budget, General Services and HR Ã¢Â€Â¢	Support hiring managers and executive staff. Ã¢Â€Â¢	Prepare job descriptions and postings.  Ã¢Â€Â¢	Create, schedules and manage candidate interview appointments. Ã¢Â€Â¢	Prepare interview panel with background material (e.g., job descriptions, resumes, evaluation forms).  Ã¢Â€Â¢	Collect interview notes and report aggregated scores. Ã¢Â€Â¢	Draft job offer documents/letters. Ã¢Â€Â¢	Arrange seating and support services for new hires.   Required Skills:  Ã¢Â€Â¢	Ability to work in a team or individually as and when required. Ã¢Â€Â¢	Ability to manage and handle multiple tasks.  Ã¢Â€Â¢	Expert at Microsoft Office Applications, especially Microsoft Excel. Ã¢Â€Â¢	Expert in Lucidchart. Ã¢Â€Â¢	Outstanding Organizational Skills.</t>
  </si>
  <si>
    <t>Ã¢Â€Â¢	Excellent Communication Skills. Ã¢Â€Â¢	Excellent Customer Service Skills.  Ã¢Â€Â¢	Reliable with a respect to confidentiality.  Ã¢Â€Â¢	Self-starter with attention to detail and strong follow-up skills.  Ã¢Â€Â¢	Experience working in HR/Staffing and Information Technology disciplines.</t>
  </si>
  <si>
    <t>CommunityStat Analyst</t>
  </si>
  <si>
    <t>Applied Analytics/Eval Plan</t>
  </si>
  <si>
    <t>The New York City Department of Youth and Community Development (DYCD) invests in a network of community-based organizations (CBOs) to alleviate the effects of poverty and to provide opportunities for New Yorkers and communities to flourish. DYCDÃ¢Â€Â™s initiatives include COMPASS, the CityÃ¢Â€Â™s comprehensive afterschool system, Beacon Community Centers, adult and youth literacy programs, youth employment programs, services for runaway and homeless youth, and community development programs. DYCD also collaborates with other City agencies on a range of mayoral initiatives to improve City services and ensure greater opportunities for minority and immigrant youth and families. Situated within the Bureau of Planning, Program Integration, and Evaluation (PPIE), the Office of Planning, Evaluation and Analytics promotes data-driven and evidence-informed decision-making across DYCD. The Office works with all DYCD programmatic and central units; external evaluation firms; representatives of the CBO community and other City agencies and units; as well as other stakeholders. The Office translates evaluation, research, and analytics into actionable recommendations to improve organizational and program design and quality. The analytics and performance management team within the Office is responsible for conducting agency-wide data analytics and overseeing external reporting to monitor trends, track outputs and outcomes, and inform system improvements and program design. The team also serves as a liaison between the Information Technology unit, software developers, procurement, and all programmatic units to guide the development of several data systems, including a web-based Evaluation and Monitoring System (EMS) and a Participant Tracking System (PTS), as well as a Business Intelligence Reporting platform through Power BI. This role will support a new function of the Office Ã¢Â€Â“ to facilitate the CommunityStat process, DYCDÃ¢Â€Â™s data-driven performance management and accountability structure. Reporting to the Director of Analytics and Performance Management, the CommunityStat Analyst will: Work closely with the CommissionerÃ¢Â€Â™s Office to understand key priority areas to review on a regular basis; Conduct analyses and evaluate data from multiple data sources, including DYCD data systems, surveys, and stakeholder engagement sessions, to inform performance management indicators and process; Conduct agency-wide quality assurance protocols for data collection and reporting; Develop and update agency-wide key performance indicator (KPI) dashboards on a continuous basis for Community Stat meetings with agency leadership and data liaisons; Analyze data and prepare package of key findings prior to CommunityStat meetings, including presentation of data trends analysis over time and comparing across areas; Schedule, structure, and prepare Commissioner (or appointee) to lead monthly CommunityStat meetings to focus on overall agency performance and specific programs; Assist with presenting data at monthly CommunityStat meetings as needed and ask questions for clarity to assist with moving to actionable recommendations and uncovering agency-wide trends; Coordinate data meetings with individual units to coach them to review their unit-specific data and identify items to bring to the CommunityStat meetings and inform their own practices; Conduct stakeholder engagement to inform KPIs and ensure definitions are accurate and documented for each area; Inform development of a data warehouse to automate the updating of the KPI dashboards; Identify and prioritize targeted dashboards for different areas and workflows; Document strategies, recommendations, and policies discussed during CommunityStat meetings; Prepare reports for the CommissionerÃ¢Â€Â™s Office; Develop training and communications for DYCD and CBO staff to build capacity in using data dashboards for supervision, programmatic decision making, and strategic planning.</t>
  </si>
  <si>
    <t>Data analysis experience, including familiarity with one or more coding language, is required. Familiarity with administrative data systems and survey data. Strong facilitation and training skills. Experience communicating complex analyses to stakeholders and translating findings into actionable recommendations. Ability to develop processes involving multiple stakeholders and deadlines. Strong research skills, including experience designing and conducting quantitative research and performing analyses using large data sets. Ability to engage with diverse stakeholders and work closely with a team to accomplish strategic goals. Ability to plan projects and initiatives with multiple components. Excellent written and oral communication skills.</t>
  </si>
  <si>
    <t>Search for the Job ID# 558851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</si>
  <si>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The DEP delivers 1.1 billion gallons of high quality drinking water per day to 8.5 million New York City residents and to more than 1 million people in Upstate New York.  The DEP also collects and treats an average of 1.3 billion gallons of wastewater per day.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Division of Pollution Prevention and Monitoring (DPPM) is responsible for overseeing the federally mandated Industrial Pretreatment Program (IPP) which prevents the introduction of pollutants from non-domestic source to BWT WRRFs. Within DPPM, the Industrial Resource Management and Permitting Section (IRMPS) is tasked with implementing the IPP.  IRMPS is seeking to hire an Environmental Engineering Intern. The selected candidate will perform elementary engineering work in the office and field and will receive training in engineering work of moderate difficulty and responsibility. Under direct supervision from the Chief of IRMPS, the selected candidate will be responsible for the following tasks:  Job Tasks/Duties: 1.	Evaluate non-SIU, SIU, dental facilities and scavenger haulers responses, and their self-monitoring reports. 2.	Negotiate compliance schedules and draft ECB Orders/CommissionerÃ¢Â€Â™s Order. 3.	Perform unannounced on-going spot inspections before and after establishments achieves compliance. 4.	Maintain files and status of active P-cases, dental facilities and scavenger haulers. 5.	Coordinate enforcement strategies with the enforcement specialist and the Compliance Monitoring Section. 6.	Become familiar with, and comply with applicable environmental, health &amp; safety (EH&amp;SÃ¢Â€Â) laws and regulations, and DEPÃ¢Â€Â™s EH&amp;S policies and procedures as set out in Employee Environmental, Health and Safety Handbook. 7.	Operate a City vehicle to conduct inspections</t>
  </si>
  <si>
    <t>1.	Knowledge of water and wastewater treatment. 2.	Knowledge of New York City, New York State, and federal water quality regulations. 3.	Strong written and verbal communication skills; demonstrated experience of producing high-quality data analysis and reports; knowledge of data management, visualization, and dashboarding systems. 4.	Proficiency in Microsoft Excel. 5.	Proficiency in Microsoft Word, PowerPoint, and Outlook. 6.	Strong time management and prioritization skills. 7.	Proven ability to perform under pressure and tight deadlines.</t>
  </si>
  <si>
    <t>Licensing Supervisor</t>
  </si>
  <si>
    <t>280 Broadway, 6th Floor, N.Y.</t>
  </si>
  <si>
    <t>Licensing &amp; Exams</t>
  </si>
  <si>
    <t>Under the general direction of the Director of Licensing &amp; Exams, the candidate will be responsible for: Ã¢Â€Â¢       Assigning various license type applications to staff daily for processing. Ã¢Â€Â¢	Processing various license type applications in CRM. Ã¢Â€Â¢	Manage OATH Fines / Violations processing and licensure clearance. Ã¢Â€Â¢	Supervising staffÃ¢Â€Â™s various functions daily within the licensing unit. Ã¢Â€Â¢	Handling licensing web page edits. Ã¢Â€Â¢	Monitoring the Licensing Hotline (IVR) for staff coverage. Ã¢Â€Â¢	Covering the licensing Hotline (IVR) daily. Ã¢Â€Â¢	Processing various license renewals and application changes in the DOBNOW. Ã¢Â€Â¢	Processing various license application changes by mail. Ã¢Â€Â¢	Running and sharing reports on applications processed by staff. Ã¢Â€Â¢	Managing licensing staff assigned to the licensing counter daily. Ã¢Â€Â¢	Scheduling licensing appointments for licensees. Ã¢Â€Â¢	Liaise with IT technical staff on licensing issues as it relates to DOBNOW Licensing. Ã¢Â€Â¢	Reviewing final sign-off of OCA results. Ã¢Â€Â¢	Responding to all licensing correspondences. Ã¢Â€Â¢	Special projects as needed.</t>
  </si>
  <si>
    <t>Outstanding communication and organizational skills, analytical and problem-solving skills, self-motivation, initiative, attention to details, persistence, and commitment to public service.</t>
  </si>
  <si>
    <t>ONLY PERMANENT PRINCIPAL ADMINISTRATIVE ASSOCIATES, APPLICANTS WHO ARE REACHABLE ON THE PRINCIPAL ADMINISTRATIVE ASSOCIATE LIST, AND APPLICANTS AS INDICATED BELOW WILL BE CONSIDERED WILL BE CONSIDERED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</si>
  <si>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Mechanical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</si>
  <si>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Analyst, Strategic Planning</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</si>
  <si>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Analyst, Strategic Planning will work within DEMÃ¢Â€Â™s Strategic Services UnitÃ¢Â€Â™s Planning and Internal Consulting Team, under the guidance of the Senior Director, Strategic Planning, and in close coordination with DEMÃ¢Â€Â™s other units.  The Analyst will be charged with responsibilities including, but not limited to, the following:  1. Data analysis  Perform quantitative and qualitative analysis by developing methodologies and conducting rigorous analyses using energy, emissions, City property, and programmatic datasets. Complete self-review of analytical work before packaging clear, decision-ready findings for senior leadership.  2. Project management  Proactively manage projects and workstreams that advance DEM cross-divisional priorities, operationalize recommendations from the LL97 IAP, and help achieve DEMÃ¢Â€Â™s energy and emissions reduction goals. Develop and execute project plans including identifying intended outcomes, convening the project team and delegating responsibilities, establishing a timeline and key milestones, and managing tasks and team members to achieve intended outcomes.  3. Process improvements  Work across DEMÃ¢Â€Â™s Units to identify challenges, risks, and opportunities for improvement. As necessary, implement process improvement recommendations, or fill gaps within program teams by conducting research, troubleshooting specific issues, and/or establishing new operating procedures.  4. Compliance reporting  Work with DEMÃ¢Â€Â™s Units to comply with reporting requirements set forth by local law and executive order. Coordinate and generate reports using different datasets maintained by DEM and City agencies using different platforms and software, aggregate data from multiple sources and perform QA/QC on draft reports, work with DCAS offices and external partners to finalize reports, draft and copy edit narrative contextualizing report contents and findings, improve report production methodology and assist in improving software systems and datasets to make reporting more accurate, efficient, and informative to DEM and the public.  5. Relationship management  Develop positive working relationships with colleagues across DEMÃ¢Â€Â™s Units, with agency partners, and across city government as needed to advance DEMÃ¢Â€Â™s mission. Communicate professionally, proactively, and effectively to ensure all parties have the information necessary to advance their work.  6. Deliverable production  Produce outcome-focused agendas, memos, workbooks, presentations, compliance reports, and other deliverables with keen attention to detail. Integrate feedback from colleagues transparently and with fidelity to ensure a high standard of quality. Clearly communicate outcomes of analysis and findings in an accurate, persuasive, and clear way to an audience of diverse stakeholders.  7. Other strategic support as assigned  Assist with other special projects within the Strategic Planning Unit and across the division as may be necessary.</t>
  </si>
  <si>
    <t>The preferred candidate will bring the following skills and experience to the position: Ã¢Â€Â¢ At least two years of relevant project management and data analysis experience, with additional experience strongly preferred. Ã¢Â€Â¢ Strong working knowledge of building energy management and emissions reduction practices, including relevant technical, policy, legislation, and program knowledge. Ã¢Â€Â¢ Experience working in City government or knowledge of City government operations a plus. Ã¢Â€Â¢ Strong analytical abilities: equally comfortable performing quantitative and qualitative analysis. Ã¢Â€Â¢ Exceptional written and verbal communication skills. Ã¢Â€Â¢ High level of organization: committed to accuracy and detail oriented. Ã¢Â€Â¢ High level of personal initiative and flexibility: able to handle multiple responsibilities and deadlines simultaneously and succeed at working independently. Ã¢Â€Â¢ Demonstrated openness to feedback and coaching to grow as a professional. Ã¢Â€Â¢ Proficiency in Excel, Power Point, and Salesforce essential, and PowerBI and Sharepoint preferred.</t>
  </si>
  <si>
    <t>Please go to www.nyc.gov/careers or www.nyc.gov/ess for current NYC employees and search for Job ID #568908.  NO PHONE CALLS, FAXES OR PERSONAL INQUIRIES PERMITTED.  NOTE: ONLY THOSE CANDIDATES UNDER CONSIDERATION WILL BE CONTACTED.</t>
  </si>
  <si>
    <t>Director for Small Home Repair Programs</t>
  </si>
  <si>
    <t>Agency Description: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Ã¢Â€Â¢We maintain building and resident safety and health Ã¢Â€Â¢We create opportunities for New Yorkers through housing affordability Ã¢Â€Â¢We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The Division of Homeownerhip Opportunities and Preservation administers and develops innovative programs related to community stabilization, revitalization, and economic opportunity. The division includes multiple programs that engage directly with homeowners and residents and works jointly with non-profit organizations to repair and stabilize homes and communities. Programs within the division also support and cultivate affordable homeownership, including single-family and HDFC cooperative ownership, facilitating financial security and asset building.  Your Impact: The Homeownership Opportunities and Preservation division seeks an experienced professional with leadership and management abilities to be Director of Small Home Repair Programs. The Director reports to the Executive Director of Small Homes Stabilization within the Homeownership Opportunities and Preservation Division of the Office of Development. As the Director for Small Home Repair Programs, you will to take a broad and cohesive approach to HPDÃ¢Â€Â™s homeownership-related programs for primarily 1-4 family homes, with a specific focus on the HomeFix expansion under Mayor AdamsÃ¢Â€Â™ Housing Plan, a Blueprint for Ã¢Â€Â˜Housing Our NeighborsÃ¢Â€Â™. The Director will lead the execution of restructuring and expanding homeownership programs within HOP including: expanding the output of the existing repair loan programs, including HomeFix, and collaborating with other homeownership programs and resources to preserve and create new homeownership opportunities. The ideal candidate is a creative, analytical, solutions-oriented professional that will execute the restructure of existing programs and implementation of new initiatives. The Director will execute policy change as it relates to homeownership initiatives for New York City. There will be significant contact with not-for-profit partners, and affordable housing lenders. With the support of the Executive Director, the Director will define and negotiate the business and legal terms of their programs. The Director is expected to prepare and maintain written correspondence, documents, reports, and files regarding all assigned projects.  Your Responsibilities: The Department of Housing Preservation &amp; Development and the City of New York is an equal opportunity employer. The Director's duties will include, but not be limited to the following: Ã¢Â€Â¢Overseeing the development and implementation of homeownership programs to meet the goals of Ã¢Â€Â˜Housing ourNeighborsÃ¢Â€Â™ and other initiatives, in collaboration with the Executive Director and Assistant Commissioner; Ã¢Â€Â¢Expanding the HomeFix program to include energy efficiency and resiliency scope items and increasing theHomeFix pipeline over the next 3 years Ã¢Â€Â¢Overseeing the development and implementation of homeownership programs to meet the goals of Housing ourNeighbors and other initiatives; Ã¢Â€Â¢Establishing appropriate program and staff productivity measures; Ã¢Â€Â¢Supervising and supporting staff in achieving programmatic and agency goals; promoting collaboration amongstaff; promoting a high achievement; training and overseeing staff in their performance of their responsibilities,and evaluating staff; Ã¢Â€Â¢Proactively manage projects, troubleshoot, make appropriate recommendations, and ensure all necessaryapprovals; Ã¢Â€Â¢Improving the agencyÃ¢Â€Â™s ability to serve the 1-4 family housing stock of New York City, as it relates tohomeownership; Ã¢Â€Â¢Reviewing legal documents with a keen eye on accuracy and intended deed terms; Ã¢Â€Â¢Overseeing construction requisition processes; Ã¢Â€Â¢Engaging in and leading programmatic policy discussions; Ã¢Â€Â¢Managing administrative functions such as budget forecasting, setting productivity goals, tracking/reporting andcompliance; Ã¢Â€Â¢Reviewing project proposal materials and loan documents prepared by program staff; Ã¢Â€Â¢Identify opportunities to train and build out expertise of program staff; Ã¢Â€Â¢Managing special projects, including development and implementation of homeownership and homeownerassistance initiatives and strategies; Ã¢Â€Â¢Communicating with elected officials, other City agencies, homeowners, developers, lenders, community groupsand other stakeholders as necessary, including presenting program materials at interagency meetings, meetingswith elected officials and community meetings; Ã¢Â€Â¢Collaborate with other HPD divisions to achieve agency goals as they relate to homeownership.</t>
  </si>
  <si>
    <t>Preferred Skills: Ã¢Â€Â¢Interest in community development, urban planning, affordable housing and real estate finance; Ã¢Â€Â¢Knowledge of housing development/lending as well as HPD development programs; Ã¢Â€Â¢Capacity to simultaneously work on multiple tasks and set priorities for a challenging workload; Ã¢Â€Â¢Strong analytical skills, attention to detail and demonstrated ability to meet deadlines; Ã¢Â€Â¢Strong interpersonal/communication skills and ability to work effectively with others to obtain results promptly; Ã¢Â€Â¢Excellent writing and editing skills; Ã¢Â€Â¢Familiarity with technical databases, strongly preferred; Ã¢Â€Â¢Experience with financial analysis and underwriting strongly preferred; Ã¢Â€Â¢Strong facility with Excel and Word required; Ã¢Â€Â¢Masters in Urban Planning, Public Administration, Real Estate Finance, Business Administration or related fieldsare strongly preferred; Ã¢Â€Â¢At least 3 years of applicable experience working in a fast-paced and dynamic environment preferred.</t>
  </si>
  <si>
    <t>Qualify and file for the Associate Housing Development Specialist Open Competitive Civil Service Exam #3053 through the NYC Department of Citywide Administrative ServicesÃ¢Â€Â™ website during the 2/8/23 Ã¢Â€Â“ 3/28/23 filing period.</t>
  </si>
  <si>
    <t>Senior Project Manager, Capital Project Implementation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</si>
  <si>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Capital Project Implementation Team within the Operations Unit is responsible for overseeing the delivery of energy efficiency retrofit projects funded with capital dollars within City facilities. These projects range from those involving single energy conservation measures to Deep Energy Retrofits that involve comprehensive building upgrades that are intended to achieve on-site energy usage reductions of greater than 50 percent. Members of the Capital Project Implementation (CPI) Team provide energy engineering and project management expertise throughout the lifecycle of capital project implementation, including project scoping, design, construction, commissioning, and close-out.  The Senior Project Manager, Capital Project Implementation will work within DEMÃ¢Â€Â™s Operations Unit. They will be charged with the following specific responsibilities:  1. Manage a large energy capital project portfolio: Oversees a large portfolio of energy efficiency capital projects to ensure proper, timely, and cost-efficient completion. Provides technical and administrative support to other DEM and agency staff on projects, gives ongoing updates to DEM management, and identifies major risks and project delivery issues.  2. Provide technical guidance on energy capital projects: Performs engineering calculations and energy modeling to verify the reasonableness and accuracy of estimated energy usage reductions, energy cost savings, and avoided emissions for proposed energy efficiency projects. Reviews, provide comments, and make recommendations on design packages submitted by consultants for proposed energy efficiency projects.  3. Oversee energy capital project budgeting, procurement, and administrative functions: Manages and ensures completion of administrative tasks required for successful energy efficiency project delivery, including approving Certificate to Proceed packages, managing project registrations, authorizing change orders, and making payment requests.  4. Perform site visits throughout the project implementation process and liaise with agency partners, consultants, and contractors during implementation: Conducts field visits to assess energy usage reduction opportunities at City buildings, refine proposed scopes of work, ensure project compliance with the scope and schedule set forth in contract documents, and perform measurement and verification activities. As designated, represents DEM in meetings with different City agencies, consultants, and contractors involved in energy efficiency project implementation.  5. Manage program data collection, tracking, and reporting: Oversees data collection and tracking required to ensure accurate, on-demand project reporting in a range of areas, including projectsÃ¢Â€Â™ compliance with schedules, budgets, and scopes; measurement and verification of projectsÃ¢Â€Â™ energy savings and avoided emissions; and projectsÃ¢Â€Â™ contributions towards the CityÃ¢Â€Â™s goals. Maintains relevant DEM project tracking systems.</t>
  </si>
  <si>
    <t>The preferred candidate will bring the following skills and experience to this position: Ã¢Â€Â¢ At least four (4) years of experience in analyzing building energy efficiency technologies, equipment, and systems and specifying upgrades to improve energy performance. Ã¢Â€Â¢ Experience in managing program operations and budgets. Ã¢Â€Â¢ Familiarity with the National Electric Code and NYC electrical and energy codes. Ã¢Â€Â¢ Familiarity with energy usage, energy cost savings, and avoided emissions calculation methodologies. Ã¢Â€Â¢ Strong knowledge of applicable IESNA/ASHRAE design codes, design standards, and specification requirements, with the ability to interpret and apply them to specific project scopes Ã¢Â€Â¢ Professional Engineer (P.E.) credential. Ã¢Â€Â¢ Strong written and verbal communication skills Ã¢Â€Â¢ Proficient computer skills, including Microsoft applications</t>
  </si>
  <si>
    <t>Please go to www.nyc.gov/careers or www.nyc.gov/ess for current NYC employees and search for Job ID #568802.  NO PHONE CALLS, FAXES OR PERSONAL INQUIRIES PERMITTED.  NOTE: ONLY THOSE CANDIDATES UNDER CONSIDERATION WILL BE CONTACTED.</t>
  </si>
  <si>
    <t>2023-BCS-001-Borough Office Clerical Intern</t>
  </si>
  <si>
    <t>Administration &amp; Human Resources Communications &amp; Intergovernmental Affairs</t>
  </si>
  <si>
    <t>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</si>
  <si>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readings. BCS serves approximately 836,000 customers and generates $3.6 billion of revenue annually.  Under direct supervision, the selected candidates will assist with the daily workload of the BCS operational unit. Responsibilities will include completing day-to-day operational tasks such as appointment schedule, calendar schedule and managing the hotline. The selected candidate will be perform the following task: basic office filling, typing general correspondence, copying, filing, organizing, inventory, data entry and other related administrative duties. Tasks may be completed independently or alongside other staff.</t>
  </si>
  <si>
    <t>- Student must currently be enrolled at a college/university at the undergraduate level. - Student must have at least a 2.5GPA (on a 4.0 scale) - Student must have at least a junior class standing  Preferred Skills: Proficient in Microsoft Office (Excel, Word, Access. Etc.) and the ability to learn and utilize in house software applications. Excellent attention to detail. Ability to work independently. Strong interpersonal skills.  Selection Criteria: - Strong writing skills; effective interpersonal skills. - Familiarity and/or experience with computers/software. - Leadership skills; self-motivation; and ability to work well with minimal supervision.</t>
  </si>
  <si>
    <t>Be sure to indicate the location you would like in your cover letter.  Please Note: If selected for the position your location request is not guaranteed.  The interns will be assigned to the following locations:  1 - Main Office: 59-17 Junction Blvd, 13th Floor 1 - Queens Borough Office: 96-05 Horace Harding Expressway, 1st Floor 1 - Bronx Borough Office: 1932 Arthur Avenue, 6th Floor 1 - Manhattan Borough Office: 1250 Broadway 16th Floor 1 - Brooklyn Borough 250 Livingston St 8th Floor</t>
  </si>
  <si>
    <t>This position location 59-17 Junction Blvd Corona NY</t>
  </si>
  <si>
    <t>Chief of Training</t>
  </si>
  <si>
    <t>ADMINISTRATIIVE TAXI &amp; LIMOUSI</t>
  </si>
  <si>
    <t>Exec. Office USB</t>
  </si>
  <si>
    <t>MUST BE SERVING PERMANENTLY IN THE ADMINISTRATIVE TAXI &amp; LIMOUSINE INSPECTOR TITLE OR IN A COMPARABLE PERMANENT TITLE TO APPLY.       The New York City Taxi and Limousine Commission (TLC) is the agency responsible for licensing and regulating New York CityÃ¢Â€Â™s Medallion (Yellow) taxicabs, for-hire vehicles (community-based liveries, black cars and luxury limousines), commuter vans, and paratransit vehicles.  Combined, TLC regulates industries that are responsible for over 1,000,000 trips each day.  The TLCÃ¢Â€Â™s role is to ensure that each passengerÃ¢Â€Â™s riding experience is safe, comfortable and convenient, and that TLC-licensed drivers are driving safely.      Under the direction of the Assistant Commissioner of the Enforcement Division, the Chief of Training will oversee TLCÃ¢Â€Â™s Uniformed Services Bureau Training Academy, which is responsible for training classes of new cadets, refresher field training, and leadership and supervisory training.      The Chief of Training will plan, organize, implement and coordinate the TLC USB Training Academy, including entry-level training, advanced and specialized training, annual in-service training and other criminal justice in-service career development; and direct the development and distribution of materials and information concerning all USB educational and training programs. In coordination with TLCÃ¢Â€Â™s Legal Division, the Chief of Training will manage the development and implementation of high-quality training and continued education for field officers who engage in complex enforcement operations that require excellent judgment and skilled application of law and regulation related to facts available in the field and inspectors who conduct onsite DMV and TLC vehicle inspections.      The Chief of Training will also oversee the scheduling of personnel for training, seminars and ceremonies, including the reservation of required facilities; coordinate with the New York State Division of Criminal Justice Services, New York City Police Department, Port Authority of New York and New Jersey Police Department, and other agencies to ensure equivalent training standards; and attend meetings and interact with local, state, and federal agencies involved with the New York State and New York City Law Enforcement Training Programs.      The Chief of Training will also be responsible for evaluating all training programs contracted to outside vendors, as well as preparing and maintaining Standard Operating Procedures, Department Manuals, including the Enforcement Division Patrol Guide, and other instructional materials.</t>
  </si>
  <si>
    <t>1. A four year high school diploma or its equivalent, and six years of full-time experience in criminal justice or law enforcement; at least eighteen months which must have been in an administrative, managerial, executive capacity or supervising enforcement personnel. Education received at an accredited college may be substituted for the work experience cited above at the rate of one year of college for six months of experience, up to a maximum of four years of college for two years of experience. In addition, a master's degree from an accredited university may be substituted for up to one additional year of the general experience on the same basis as described above; or    2. A satisfactory equivalent of education and experience as cited above. However, all candidates must have the eighteen months of administrative, managerial, executive experience or supervising enforcement personnel as described in 1 above.</t>
  </si>
  <si>
    <t>In addition to the minimum qualifications the successful candidate should possess: an advance degree in Public Administration, Criminal Justice, Homeland Security, or Education;  advanced certified skills in de-escalation training, conflict resolution, community and/or public relations; prior professional Law Enforcement Supervisory and Training experience in an accredited or DCJS recognized Peace Officer/Police Agency; additional Instructor Certifications for desired enforcement skills including but not limited to Community Policing, General Topics, Methods of Instruction, Defensive Tactics, O.C. Spray, ASP Tactical Baton, Tactical Handcuffing. The successful candidate should also meet the qualifications of Special Patrolman status.  In order to meet the qualifications for Special Patrolman status (a status given by the New York City Police Department as governed by Administrative Code Section 14-106 and Chapter 13 of Title 38 of the Rules of the City of New York, you must be: twenty-one years of age or older; be a citizen of the United States; be a resident of the New York City, unless exempted by law; if discharged from military service, the discharge must not have been dishonorable; be of good moral character; and have no record of convictions for any felony or serious offense as enumerated in Ã‚Â§265.00(17) of the New York State Penal Law.</t>
  </si>
  <si>
    <t>31-89 123rd Street, College Point</t>
  </si>
  <si>
    <t>Junior Capital Budget Assistant</t>
  </si>
  <si>
    <t>Human Resources-W.E.P. Unit</t>
  </si>
  <si>
    <t>FIXED ASSETS BUDGET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</si>
  <si>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*****PLEASE NOTE:  THIS IS A PART-TIME POSITION, WITH A MAXIMUM OF 17 1/2 HOURS PER WEEK****  The Office of the Agency Chief Engineer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Capital Budget Management Office under the Office of the Agency Chief Engineer is responsible for preparing, monitoring, and modifying the AgencyÃ¢Â€Â™s capital budget; preparing budget and financial analyses and reports; and coordinating the AgencyÃ¢Â€Â™s budget and financial matters with OMB and other oversight agencies.    The Capital Budget Unit is seeking to hire a Junior Capital Budget Assistant who will support the Capital Management Office Team. The Junior Capital Budget Assistant under the direction of the Deputy Director will perform the following duties but are not limited to:   Ã¢Â€Â¢	Assists in receiving and processing P-Line submissions, Budget Code Modifications (BCMs) and Object Code Modifications (OJMs) from bureaus. Performs quality control on the above for          transmission to the MayorÃ¢Â€Â™s Office of Management and Budget (OMB). Tracks cumulative effect of Plan (P-Line) submissions on the Capital Budget via P-Line Master Sheet. Checks and          routes appropriately. Ã¢Â€Â¢       Utilizes data from Financial Information Services Agency (FISA) citywide systems and tabulates data using pre-existing programs.  Integrates data with local databases for the Capital Budget          using Microsoft Access and Excel.     Ã¢Â€Â¢	Helps monitor and collates the Q&amp;A for OMB for each capital plan. Ã¢Â€Â¢	Keeps Certificate to Proceed (CP) Database up-to-date, including entering new CPs and OMB questions/Department of Environmental Protection (DEP) answers. Ã¢Â€Â¢	Uses citywide Financial Management System (FMS) system to verify Capital Plan forecasts in accordance with the weekly P-Line requests. Ã¢Â€Â¢	Performs other special tasks as needed and requested by staff and management.</t>
  </si>
  <si>
    <t>Ã¢Â€Â¢	Knowledge of Microsoft Office products, including Word, Excel, and Access Ã¢Â€Â¢	Good work ethic and dependable Ã¢Â€Â¢	Able to grasp Capital Budget issues and priorities Ã¢Â€Â¢	Able to perform tasks with precision and meet stringent deadlines Ã¢Â€Â¢	Solid organizational skills and the ability to prioritize, manage time, and handle multiple assignments to meet deadlines</t>
  </si>
  <si>
    <t>*****MAXIMUM OF 17 1/2 HOURS PER WEEK*****</t>
  </si>
  <si>
    <t>DIRECTOR, RECRUITMENT STRATEGIES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</si>
  <si>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The Office of Human Capital Management (HCM)/Recruitment Strategies Unit is responsible for creating and implementing recruitment strategies for the Agency that will address organizational needs and will consider the diversity of the workforce which includes different cultures, genders and generations working together.  Human Resources Solutions (HRS)/ Recruitment Strategies Unit is recruiting to hire an Administrative Staff Analyst NM-II to function as a Director, Recruitment Strategies, who will:   Ã¢Â€Â¢   Develop optimal Agency recruitment strategies by reviewing the Ã¢Â€Âœas isÃ¢Â€Â recruitment practice      and making recommendations for modifications that will increase recruitment effectiveness      and efficiency.  Ã¢Â€Â¢   Supervise recruiters by ensuring staff stay motivated towards established goals through      appropriate and equitable assignments, training, and development.  Ã¢Â€Â¢   Provide oversight to all interview panels to ensure that the composition and execution of      all panels adhere to Agency goals with regard to recruitment and diversity.  Ã¢Â€Â¢   Research existing policies and procedures that govern HRA recruitment practices and     rules to ensure policy compliance/adherence and effectiveness; advise senior management     on the need for the development of new policies and procedures.  Ã¢Â€Â¢   Partner with EEO to review Agency diversity goals and objectives, and ensure that HRA     is moving towards recruiting and employing diverse staff that reflects the demographics     of the communities it serves. This entails reviewing industry practices, and identifying      varied recruitment sources.  Ã¢Â€Â¢   Liaise with the Department of Citywide Administrative Services (DCAS), the New York City     Automated Personnel System (NYCAPS), the Management Information Systems (MIS), as it     regards the Comprehensive Personnel System (CPS), in order to integrate technology      throughout the hiring process and ensure continuous improvement by utilizing technological      advances within the hiring process.  Ã¢Â€Â¢   Periodically review industry Ã¢Â€Âœbest practicesÃ¢Â€Â to garner new approaches and procedures      that can continuously fine tune Agency recruitment activities.  Ã¢Â€Â¢   Work in concert with the AgencyÃ¢Â€Â™s Employment Law Unit regarding issues surrounding       recruitment and hiring, and work with internal managers to ensure clarity and consistency      in Agency practices and avoid litigation due to inappropriate practices.  Ã¢Â€Â¢   Liaise with the Transfer Specialist concerning Reasonable Accommodations (RA),      ensuring all RA requests are reviewed/honored in a fair and timely manner.  Ã¢Â€Â¢   Coordinate with the Transfer Specialist to ensure that the Employee Transfer System (ETS)      is reviewed for transfer requests prior to the start of recruitment efforts.  Ã¢Â€Â¢   Work with HRBPs to research, develop and implement e-forms (HCM Online Requests)     that will initiate and streamline the hiring process.  Ã¢Â€Â¢   Compile quantitative and qualitative reports for management regarding recruitment activity,     recruitment sources, and applicant tracking, in order to identify new industry trends,      perform analyses and cultivate solutions to recruitment problems.  Ã¢Â€Â¢   Identify and remove obstacles that delay the recruitment process; remove internal and      external bottlenecks; conduct quality control and audits on Human Resources systems.  Ã¢Â€Â¢   Meet with HRBPs and department heads to identify their unique staffing challenges and      develop processes that address these challenges for smooth transition of recruitment.</t>
  </si>
  <si>
    <t>Ã¢Â€Â¢   Excellent communication and relationship management skills.  Ã¢Â€Â¢   Strong analytical skills with the ability to identify recruitment trends and issues.  Ã¢Â€Â¢   Working knowledge of multiple human resource disciplines including employee relations,      diversity, performance management, and compliance law.  Ã¢Â€Â¢   Proficient in Microsoft Office, Word, Excel, and PowerPoint.</t>
  </si>
  <si>
    <t>APPLICANTS MUST BE IN THE PERMANENT ADMINISTRATIVE STAFF ANALYST CIVIL SERVICE TITLE.  THIS POSITION IS OPEN TO QUALIFIED PERSONS WITH A DISABILITY WHO ARE ELIGIBLE FOR THE 55-A PROGRAM. PLEASE INDICATE IN YOUR COVER LETTER THAT YOU WOULD LIKE TO BE CONSIDERED FOR THE POSITION UNDER THE 55-A PROGRAM.   CLICK APPLY NOW BUTTON</t>
  </si>
  <si>
    <t>Executive Director of Counseling</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</si>
  <si>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DOC seeks to recruit an Executive Director of the Counseling Services Unit assigned to the Division of Programs and Community Partnerships. The selected candidates will be assigned to the Office of the Assistant Commissioner of RMAS and Counseling Services. With latitude for the exercise of independent judgment and initiative, and under the guidance of the Assistant Commissioner, the Executive Director will be responsible for supervising the day-to-day operation of the Counseling Services Unit, which includes three dedicated teams who provide Social Services, Program Counseling such as group-based counseling, and an Intervention &amp; Advocacy focused team that includes Social Workers and staff that facilitate behavioral and family interventions, among other responsibilities. Duties for this position include but are not limited to: Ã¢Â€Â¢	Supervise team of Deputy Directors and other managerial/administrative staff assigned to purview;  Ã¢Â€Â¢	Manage the implementation of appropriate system of policies, internal controls, data collection and procedures, particularly associated with social services and case management related services, as well as behavior modification programming; Ã¢Â€Â¢	Develop, evaluate and refine performance indicators for Counseling Services Unit staff; Ã¢Â€Â¢	Provide analysis and recommendations for proactive strategies as required; Ã¢Â€Â¢	Serve as a liaison in various meetings with Federal, State, and City governments, and nonprofit agencies; Ã¢Â€Â¢	Coordinate compliance activities to remain abreast of the status of the Counseling Services Unit and to identify trends. This includes but is not limited to, observing staff assigned to correctional settings, and spending time within the facilities to understand overall operational trends.  Ã¢Â€Â¢	Maintain statistics and assists in research and best practices pertaining to correctional treatments;  Ã¢Â€Â¢	Convene daily, weekly, and ad-hoc stakeholder meetings to ensure programs are afforded in a comprehensive, integrated, and client-centered manner; Ã¢Â€Â¢	Perform related duties as required;</t>
  </si>
  <si>
    <t>1. A baccalaureate degree from an accredited college or university and four years of progressively responsible experience, in a large governmental agency, business firm, civic or community organization operating in the area of social services, including one year at the administrative or managerial level; or  2. Education and/or experience equivalent to 1 above.  Graduate education or a license may substitute for up to a maximum of three years of experience in the area of social services, but not for the one year of experience at the administrative or managerial level as described in 1 above, as follows:   (A)	A masterÃ¢Â€Â™s degree from an accredited college or university in accounting, business, child welfare, counseling, economics, education, finance, human resources, labor relations, management, management science, nursing, operations research, organizational behavior, personnel or public administration, political science, psychology, sociology, social work, statistics, and/or urban studies may substitute for two years of experience; and/or  (B)	Graduate education beyond the baccalaureate degree may be substituted at the rate of 30 semester credits from an accredited college or university in the area(s) listed in Ã¢Â€Âœ2(A)Ã¢Â€Â above for each year of experience up to a maximum of three years; or  (C)	A valid New York State Registration as a Licensed Clinical Social Worker (LCSW) or Licensed Master of Social Work (LMSW) may substitute for three years of experience.  However, all candidates must have a baccalaureate degree from an accredited college and one year of experience at the administrative or management level as described in 1 above.</t>
  </si>
  <si>
    <t>Ã¢Â€Â¢	MasterÃ¢Â€Â™s Degree from an accredited college in Social Work, Criminal Justice, Psychology, Mental Health Counseling, or a related field.  Ã¢Â€Â¢	Supervisory experience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 Ã¢Â€Â¢	Licensure in field of Social Work, Mental Health Counseling, or similar.</t>
  </si>
  <si>
    <t>For City employees: Go to Employee Self-Service (ESS) - www.nyc.gov/ess and search for  Job ID# 529088 For all other applicants: Go to https://a127-jobs.nyc.gov and search for Job ID# 529088 Submission of a resume is not a guarantee that you will receive an interview Only candidates under consideration will be contacted.</t>
  </si>
  <si>
    <t>Payment Specialist Ã¢Â€Â“ SEHD</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</si>
  <si>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Most recently, OATH was assigned to adjudicate impartial special education due process hearings at which parents can either challenge a Department of Education (DOE) decision relating to the adequacy of the special education services offered to their child or seek tuition reimbursement for the costs of a private education that provides their child with necessary services. JOB DESCRIPTION:   OATHÃ¢Â€Â™s Administration Division is seeking to hire a Payment Specialist for OATHÃ¢Â€Â™s Accounts Payable Unit. The successful candidate will perform essential tasks associated with the tracking, reconciliation and payment of expenses associate with administrative and programmatic functions for Trials Division and Hearings Division and specific duties to track and analyze expenses and payments associated with the Special Education Hearings Division (SEHD) as well as contracts which support the Criminal Justice Reform Act (CJRA) for which OATH performs the adjudicatory functions for CJRA summonses. The ideal candidate must be meticulous, analytical, accurate, possess excellent interpersonal skills, and capable of working in fast-past environment as the unit must adhere to strict timelines set by the Agency and the CityÃ¢Â€Â™s ComptrollerÃ¢Â€Â™s Office.   Responsibilities include, but are not limited to the following: 	 Ã¢Â€Â¢	Processing payments in compliance with Procurement Policy Board (PPB) rules, ComptrollerÃ¢Â€Â™s Directives and all applicable rules  Ã¢Â€Â¢	Reviewing invoices, liaising with multiple agency certifiers of various units at OATH and determining invoice certification for a large number of contracts  Ã¢Â€Â¢	Tracking, analyzing and reconciling payments made to contractors and disclosing to the Director of Accounts Payable any inconsistencies or discrepancies in payments based on data captured in the City Financial Management System (FMS) or in comparison to invoices  Ã¢Â€Â¢	Liaising with contractor representatives to resolve discrepancies and reconcile issues related payment and delivery of goods and services Ã¢Â€Â¢	Creating payment vouchers utilizing FMS and accurately reflecting the corresponding budget structure and budget codes Ã¢Â€Â¢	Reviewing FMS payment vouchers submitted by other Payment Specialists and applying subsequent FMS approval levels Ã¢Â€Â¢	Maintaining vendor tracking sheets daily for a large number of vendors as payments are processed Ã¢Â€Â¢	Maintaining an inventory of hard-copy records and electronic records for a large volume of payment files, which spans multiple years, for retrieval upon request by the administrative or legal branches of the Agency or City government</t>
  </si>
  <si>
    <t>Ã¢Â€Â¢	Excellent interpersonal skills and professional Ã¢Â€Â¢	Detail oriented and diligent work ethic  Ã¢Â€Â¢	Proficiency in Microsoft Office and Excel Ã¢Â€Â¢	Effective written and verbal communications skills</t>
  </si>
  <si>
    <t>To Apply: 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FOR SUMMER INTERNSHIPS ONLY Interested candidates should submit a cover letter and resume to HROATH@oath.nyc.gov No telephone calls, faxes or personal inquiries please.  Only those candidates under consideration will be contacted. For more information about OATH, visit us at:  www.nyc.gov/oath</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</si>
  <si>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Human Resources &amp; Support (HR&amp;S) division consists of two sections composed of Personnel Services and Administrative Support. Each section is responsible for promoting professional development and providing exceptional administrative customer services to BEDC employees.  BEDC seeks to hire a Staff Analyst 1, for the Human Resources &amp; Support Directorate located in our Lefrak office in Queens, NY. The selected candidate will be working as a Human Resources (HR) Personnel Coordinator. S/he will be responsible for the onboarding of new personnel. This task includes preparing and modifying job descriptions using the CityÃ¢Â€Â™s NYCAPS automated system to post for job vacancies, liaising with the hiring managers to assure all job functions are captured in the posting, reviewing resumes to assure candidates meet the qualifications of the position and preparing all interview documents. The HR Personnel Coordinator will assure that all documents are prepared accurately for the selected candidate and submitted to our Agency HR in a timely manner. Additionally, they will be responsible for submitting documents for salary increases of current personnel and addressing leave actions such as resignations and retirements. The HR Personnel Coordinator will also be responsible for assisting personnel with inquiries and submitting documentation for temporary leaves such as Child Care Leaves, Paid Family Leaves and Family Medical Leave Act (FMLA) and other requests. Other personnel related responsibilities include assisting with personnel data changes such as distribution changes, civil service status changes, title changes, etc.   Additional tasks will include updating HR database records on personnel transactions, keeping all hard copy personnel records filed and organized, tracking emergency contact information, and attending meetings with supervisors, Bureau directors and hiring managers. The HR Personnel Coordinator is responsible for keeping all their records reports up-to-date with all changes and approvals using various systems. Lastly, the selected candidate may be assigned special projects as they arise.  **** Only those applicants with permanent Civil Service status as a Staff Analyst 1 are eligible to apply to this JVN. If you do not have permanent civil service status as a Staff Analyst 1, please do not apply to this position as you will not be considered for an interview.****</t>
  </si>
  <si>
    <t>**** Only those applicants with permanent Civil Service status as a Staff Analyst 1 are eligible to apply to this JVN. If you do not have permanent civil service status as a Staff Analyst 1,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Office of Management and Budget (OMB) approval.</t>
  </si>
  <si>
    <t>Office Associate</t>
  </si>
  <si>
    <t>90-27 Parsons Boulevard</t>
  </si>
  <si>
    <t>ONLY PERMANENT EMPLOYEES IN THE TITLE AND THOSE THAT ARE REACHABLE ON THE PRINCIPAL ADMINISTRATIVE ASSOCIATE CIVIL SERVICE LIST ARE ELIGIBLE TO APPLY.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control.Ã‚Â  The Bureau of Child Care ensures that childcare services in New York City operate in compliance with the New York City Health Code and New York State Social Service regulations and are licensed or permitted as required by law.Ã‚Â  The Bureau routinely monitors childcare programs to protect the health and safety of children while in the childcare environment, and actively works to improve and expand access to high quality programs which support early childhood development and learning.Ã‚Â  The Bureau of Child Care seeks to hire a Principal Administrative Associate (Level I) to support its field licensing office.  Duties will include but not be limited to  Review and triage child care license applications and related correspondence to ensure proper and timely processing; Enter data and upload documents into relevant databases and maintain files; Check records for accuracy of information and for conformity with established policies and procedures; Submit service requests for maintenance or repairs for office computers, equipment and facility; Maintain inventory and submit orders for office supplies and educational literature; Oversee and train office staff engaged in child care licensing and community-facing activities; Troubleshoot, resolve issues and make recommendations for organizational and process improvement;</t>
  </si>
  <si>
    <t>Excellent problem-solving, organizational, and customer service skills;  Self-motivated and detail-oriented;  Strong data querying skills and computer proficiency including Microsoft Office.</t>
  </si>
  <si>
    <t>Apply online with a cover letter to https://a127-jobs.nyc.gov/.  In the Job ID search bar, enter job ID number.565640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</si>
  <si>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Water Systems Operation Specialist Apprentice - 13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</si>
  <si>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is seeking 13 candidates for its 24-month NYS Registered Apprenticeship program, 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</si>
  <si>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Ã¢Â€Â¢ Candidates must be at least 18 years of age.  Ã¢Â€Â¢ A four-year high school diploma or its educational equivalent (GED).  Ã¢Â€Â¢ Driver License Requirement: By the time you are appointed to this position, you must have a motor vehicle driver license valid in the State of New York. This license must be maintained for the duration of your employment.  Ã¢Â€Â¢ Trades or related work experience, military, or general work experience a plus   Ã¢Â€Â¢ Participation in a pre-apprenticeship training program  Ã¢Â€Â¢ Ability to communicate, effective interpersonal skills.   Ã¢Â€Â¢ Willingness to accept obligation of apprenticeship.   Ã¢Â€Â¢ Ability to reason and comprehend.  Ã¢Â€Â¢ Interest and motivation.</t>
  </si>
  <si>
    <t>40 Hours per week / may be required to work shifts including nights, Saturdays, Sundays, and holidays.</t>
  </si>
  <si>
    <t>Positions may be filled in Downsville, Schoharie, Grahamsville, Shokan, Valhalla, Wappingers Falls, and Carmel.	  Downsville 20 NYC Highway 30A   Downsville, NY 13755  Schoharie 370 State Road 30 Gilboa, NY12076  Grahamsville 7870 State Road 42  Grahamsville, NY 12740		  Shokan 2389 Route 28A    Shokan, NY 12461  Wappingers Falls 199 River Road North  Wappingers Falls, NY 12590		  Carmel 1286 Route 6  Carmel, NY 10512</t>
  </si>
  <si>
    <t>Facilities Building Custodian</t>
  </si>
  <si>
    <t>We are looking for a responsible building custodian who can keep our office clean and assist with setting up our conference rooms for large presentations and business meetings. In addition to the above, the custodian will need to be able to drive the agency supply vans and large box truck to various sites throughout the 5 boroughs to deliver weekly supplies. The building custodian will also be responsible for all minor repairs to furniture, walls, doors and equipment. The ideal candidate will be experienced in a custodian role focused on building upkeep and supply delivery. A keen eye for detail and diligence are also imperative in custodial maintenance jobs. The successful candidate will be required to respond to repair calls, drive agency vehicles and handle work orders for such activities as replacing a broken light, cleaning up spills and removing damaged office furniture.  Essential Duties and Responsibilities include, but are not limited to the following:  Ã¢Â€Â¢	Drive the agencyÃ¢Â€Â™s large box truck to and from the file storage facility in Brooklyn to deliver closed cases to storage.  Ã¢Â€Â¢	Drive the agencyÃ¢Â€Â™s supply vans to various outer borough sites within the 5 boroughs to make weekly supply deliveries.  Ã¢Â€Â¢	Plastering, sanding and painting of offices and common areas.   Ã¢Â€Â¢	Assist with the setup of conference rooms for meetings and events.  Ã¢Â€Â¢	Complete daily work orders assigned. Ã¢Â€Â¢	Clean and prepare vacant offices and work stations. Ã¢Â€Â¢	Clean and maintain a floor at your assigned location.  Ã¢Â€Â¢	Replace light bulbs throughout the space including task lights under desks and workstations. Ã¢Â€Â¢	Assists with loading vans/trucks with archive boxes and/or furniture.  Ã¢Â€Â¢	Receive deliveries of supplies/materials.  Ã¢Â€Â¢	Move file cabinets, archive boxes, and furniture. Ã¢Â€Â¢	Prepare archives for retrieval. Ã¢Â€Â¢	Work on special projects as required.  Ã¢Â€Â¢	Plastering, sanding and painting of offices and common areas.      Other Significant Requirement:  Ã¢Â€Â¢	ACTIVE DRIVER'S LICENSE (REQUIRED).</t>
  </si>
  <si>
    <t>Valid NYS DriverÃ¢Â€Â™s license  	Strong oral &amp; written communication skills 	Ability to multi-task &amp; work with minimal supervision   	Skilled in Microsoft Outlook.</t>
  </si>
  <si>
    <t>Must file for the Custodian Civil Service Examination administered by the Department of Citywide Administrative Services when the filing period opens.</t>
  </si>
  <si>
    <t>Silver Stars - Revenue Analyst</t>
  </si>
  <si>
    <t>Finance Fiscal/Revenue</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</si>
  <si>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Finance Division at DCWP seeks a Revenue Analyst for our Revenue Unit. The Revenue Analyst will be responsible for processing Collections cases and outstanding fines and fees owed to DCWP, as well as acting as a liaison between businesses and DCWP and other city agencies.  The candidate must be detail oriented, technologically proficient, a quick learner with excellent evaluation skills, analytical, and able to handle issues, questions, or requests from multiple sources promptly and efficiently.  Responsibilities include but are not limited to:   Ã¢Â€Â¢ Handle requests from businesses and act as liaison between DCWP and other city agencies regarding Cure program and other inquiries   Ã¢Â€Â¢ Assist in investigation of issues or questions regarding businesses and assist in resolving issues;  Ã¢Â€Â¢ Update and Manage assigned caseloads/task to ensure all received payments are processed, documented and entered on to the system;   Ã¢Â€Â¢ Manage all divisional processes surrounding and ensure that no process is undocumented; monitor and evaluate reports;  Ã¢Â€Â¢ Provide information to businesses and licensees regarding related processes;   Ã¢Â€Â¢ Manage payment agreements within Department guidelines;   Ã¢Â€Â¢ Review overpayments for possible refunds, and ensure all payments received, documented and processed;   Ã¢Â€Â¢ Work with financial tracking systems, escrow accounts, trust funds and payment plans;   Ã¢Â€Â¢ Assist Revenue Unit with various projects, reviews and research; serve as a representative of the Agency to different stakeholders;   Ã¢Â€Â¢ Interact with general public, licensees and business representatives; respond to inquiries in a prompt, professional, and courteous manner; and  Ã¢Â€Â¢ Perform other related tasks and special projects as required.</t>
  </si>
  <si>
    <t>Ã¢Â€Â¢	Minimum of two-year experience using multiple financial tracking systems and reporting; Ã¢Â€Â¢	Able to work independently in a fast-paced environment on time sensitive projects; Ã¢Â€Â¢	Able to analyze an issue, develop and accurately present recommendations for the solution; Ã¢Â€Â¢	Be detail oriented, technologically proficient, a quick learner with excellent evaluation, analytical and research skills Ã¢Â€Â¢	Self-motivated, able to function in a team-oriented environment, and be able to take independent initiative; Ã¢Â€Â¢	Proficiency in Microsoft Outlook, Word, and Excel; Ã¢Â€Â¢	Professional demeanor; Ã¢Â€Â¢	Strong verbal and written communication skills; Ã¢Â€Â¢	Have previous experience in successfully handling the public in person; Ã¢Â€Â¢	Well organized.</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</si>
  <si>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</si>
  <si>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Prosecuting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</si>
  <si>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</si>
  <si>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</si>
  <si>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Stationary Engineer (Electric)</t>
  </si>
  <si>
    <t>STATIONARY ENGINEER (ELECTRIC)</t>
  </si>
  <si>
    <t>GRAHAMSVILLE - OG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</si>
  <si>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Stationary Engineer (Electric) within the Source Water Operations Directorate, for a position located in Grahamsville, New York. The Stationary Engineer (Electric) will work in the Water Resource Recovery Operations Division, which is responsible for the operation and maintenance of Seven Water Resource Recovery Facilities.   The Stationary Engineer Electric (SEE) will be responsible for the operation, maintenance and repair of electro-mechanical and Heating, Ventilation, and Air Conditioning (HVAC) equipment located in facilities and buildings including upstate Water Resource Recovery facilities both East and West of Hudson. They will operate, inspect, maintain and repair pumps, valves, generators, boilers, furnaces, air-conditioners, heat pumps and ventilation equipment and electro-mechanical equipment located in a modern treatment plant or pumping station. The Stationary Engineer Electric (SEE) will also respond to emergencies on a 24-hour basis.          License Requirement  At the time of appointment, candidates must possess a Motor Vehicle Driver License valid in the State of New York. Employees must maintain this license for the duration of employment.   (This is a brief description of what you do in this position and does not include all the duties of this position)    Some of the physical activities performed by Stationary Engineers (Electric) and environmental conditions experienced are: while working near high voltages (600 volts or more), lift and carry objects weighing approximately fifty pounds; use power driven and regular hand tools; work with hands at armÃ¢Â€Â™s length overhead while standing on ladders; may stand for an extended period of time; work in confined areas and in restricted spaces on surfaces such as metal gratings. The SEE may be required to work in temperatures ranging from 0 degree Fahrenheit to 105 degree Fahrenheit in varying atmospheric conditions such as high and low humidity; work in the presence of toxic and/or corrosive chemicals and moving parts of machinery and equipment. The SEE will operate forklifts, pallet jacks, hand trucks or other light equipment in a safe manner to move and stack materials.   Special Working Conditions: Stationary Engineers (Electric) may be required to work shifts including nights, Saturdays, Sundays, and holidays. Employees will be paid salary differentials for such work.</t>
  </si>
  <si>
    <t>1. Five years of full-time satisfactory experience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wastewater pumping stations, other collections facilities or high volume ventilation systems; or 2. Two years of full-time satisfactory experience as described in Ã¢Â€Âœ1 above, and a  baccalaureate degree in electrical, civil or mechanical engineering or in electrical, civil or mechanical engineering technology from an accredited college or university; or 3. Four years of full-time satisfactory experience as described in Ã¢Â€Âœ1 above and an associate degree in science or applied science from an accredited college or university with a major in water quality monitoring, wastewater treatment plant operations, environmental health, environmental control, or in electrical mechanical, or in civil technology, or in electrical, mechanical, or civil engineering technology; or 4. Two years of full-time satisfactory experience as described in Ã¢Â€Âœ1 above plus three years of full-time satisfactory experience as an electrician; or 5. Five years of full-time satisfactory experience as an electrician, including three years of full-time satisfactory experience troubleshooting and repairing high tension electrical equipment (600 volts or more) as that described in Ã¢Â€Âœ1 above; or  6. A satisfactory combination of education and/or experience equivalent to Ã¢Â€Âœ1, Ã¢Â€Âœ2, Ã¢Â€Âœ3, Ã¢Â€Âœ4, or Ã¢Â€Âœ5 above. Education may be substituted for experience on the basis that one year of experience will be credited for each 60 semester credits from an accredited college or university leading to a baccalaureate or associate degree in one of the disciplines described in Ã¢Â€Âœ2 or Ã¢Â€Âœ3 above. However, all candidates must have at least two years of satisfactory experience as described in Ã¢Â€Âœ1 above, except for candidates who qualify under Ã¢Â€Âœ5Ã¢Â€Â above.</t>
  </si>
  <si>
    <t>Ã¢Â€Â¢ Experience in electrical troubleshooting and repair, including the ability to read and interpret blueprints, schematics, ladder logic and wiring diagrams.  Ã¢Â€Â¢ Experience in the maintenance and repair of pumps, motors, generators, air compressors, boilers, furnaces including HVAC equipment and controls.  Ã¢Â€Â¢ Experience with programmable logic controllers (PLCÃ¢Â€Â™s).  Ã¢Â€Â¢ Experience with a Computer Maintenance Management System (CMMS).  Ã¢Â€Â¢ Working knowledge of Microsoft Office Suite including Word and Excel.  Ã¢Â€Â¢ Strong written and verbal communication skills.  Ã¢Â€Â¢ Ability to manage priorities.  Ã¢Â€Â¢ Ability to work with a team.  Ã¢Â€Â¢ Ability to research Operation and Maintenance (O&amp;M) manuals to identify repair parts and supplies.   Ã¢Â€Â¢ Ability to contact vendors and obtain quotes for repairs and replacement parts.  Ã¢Â€Â¢ Ability to prepare reports and keep records and files.  Ã¢Â€Â¢ Ability to review Environmental Health and Safety policies and prepare safe work plans based on established policy.  Ã¢Â€Â¢ Ability to operate test equipment, including meters, gauges, recording and diagnostic equipment.    Ã¢Â€Â¢ Ability to lift heavy parts, tools and equipment while performing equipment maintenance.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</si>
  <si>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</si>
  <si>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40 hours per week / May be required to work shifts including nights, Saturdays, Sundays and holidays.</t>
  </si>
  <si>
    <t>7870 State Road 42    Grahamsville, NY 12455</t>
  </si>
  <si>
    <t>Heating Oversight Team Specialist</t>
  </si>
  <si>
    <t>ASSOCIATE INSPECTOR (HOUSING)</t>
  </si>
  <si>
    <t>Environmental Health &amp; Safety</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</si>
  <si>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Heating Oversight Team (HOT) Administrator, the HOT Specialists play a critical role in the EH&amp;S Department:  overseeing NYCHAÃ¢Â€Â™s, and vendors engaged by NYCHA, adherence to regulations and standards governing heating and heating delivery systems.  Responsibilities include, but are not limited to the following: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Ensure that those individuals who are working on NYCHAÃ¢Â€Â™s heating systems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heating violations and prepare reports containing findings, conclusions, and recommendations.  Ã¢Â€Â¢	Inspect, through visual observation, NYCHA facilities, to determine compliance with applicable laws and codes. Ã¢Â€Â¢	Re-inspect NYCHAÃ¢Â€Â™s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HOT Administrator. Ã¢Â€Â¢	Review reports and inspection activities to determine compliance with rules and policies and to ensure the uniformed application of applicable codes.  Ã¢Â€Â¢	Collaborate with business units to recommend required process improvements to ensure the safety of NYCHAÃ¢Â€Â™s residents and employees. Ã¢Â€Â¢	Advise and assist the HOT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held a filing period for promotional civil service Exam 0584 for the title of Associate Inspector (Housing) that closed on July 7, 2020. Therefore, only those currently permanent in the title or have filed to take Exam 0584 will be considered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</si>
  <si>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</si>
  <si>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</si>
  <si>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1.	Employees serving in the title of or who meet the qualification requirements for Inspector (Boilers) and Inspector (Housing) will also be considered. 2.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</si>
  <si>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MAILROOM, STOCKROOM &amp; REPRODUCTION SECTION MANAGER</t>
  </si>
  <si>
    <t>MEDICAL ASSISTANT PROGRAM MAP</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</si>
  <si>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Administrative Services Division is recruiting for one (1) Principal Administrative Associate, Level III to function as a Section Manager under the general direction of the Director with wide latitude for the exercise of independent initiative and judgement, performs exceptionally difficult and responsible work coordinating all aspects of MAP mailing, reproduction and stock activities.  The Section Manager duties include:  Ã¢Â€Â¢	Responsible for the coordination and direction of the mailing, reproduction and stocking of supplies and equipment of the Medical Assistance Program (MAP). Ensure that MAP programs, outside agencies, hospitals, nursing homes and health related facilities are provided with a ready supply of specialized Medicaid or related forms.  Ã¢Â€Â¢	Responsible for the supervision and guidance of the Mailroom Section Supervisor and the Stockroom Supervisor to resolve problems and issues related to the processing of mail, reproduction, storage and care of equipment, furniture and supplies and to ensure that functions are carried out efficiently and effectively.  Ã¢Â€Â¢	Consult with the Administrative Services Director on overall problems and provide guidance to administrative staff on exceptional complex situations and Mailroom, Reproduction and Stockroom services problems.  Ã¢Â€Â¢	Responsible for the implementation of policies, procedures, methods or systems that guide operations of the Mailroom, Stockroom, and Reproduction Section.  Ã¢Â€Â¢	Liaison with MAP programs, vendors/suppliers to discuss issues related to the delivery and pick up of intra-agency mail, supplies and equipment.  Ã¢Â€Â¢	Prepare weekly and monthly reports of the Mailroom, Stockroom and Reproduction SectionÃ¢Â€Â™s activities for review by the Director and senior level managers.  Ã¢Â€Â¢	Monitor and maintain control of subordinateÃ¢Â€Â™s performance and activities, prepare and approve performance evaluations, responsible for weekly time and leave CityTime approvals.</t>
  </si>
  <si>
    <t>Ã¢Â€Â¢	Proficiency in MS Office i.e. Excel, Word  Ã¢Â€Â¢	Ability to learn a multitude of different Agency software applications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</si>
  <si>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</si>
  <si>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PRINICIPAL ADMINSTRATIVE ASSOCIATE CIVIL SERVICE TITLE.    Click Apply Now Button</t>
  </si>
  <si>
    <t>470 Vanderbilt Avenue, 6th floor, Brooklyn, NY 11238</t>
  </si>
  <si>
    <t>CONTRACT NEGOTIATIONS &amp; REVIEW SPECIALIST</t>
  </si>
  <si>
    <t>OFFICE OF PURCHASING MGMT</t>
  </si>
  <si>
    <t>Only those applicants with permanent civil service status as an Administrative Project Manager (NM) are eligible to apply to this job posting, otherwise you will not be considered for an interview. On your cover letter, please state that you are a permanent Administrative Project Manager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The unit of Contract Review and Negotiations is responsible for negotiation professional service consultant contracts, reviewing consultantÃ¢Â€Â™s overhead rates and drafting contracts to ensure that the AgencyÃ¢Â€Â™s projects are aligned with the solicitation and the subsequent negotiated scope of work.  The Unit is also reviews and process payments for utilities under the EP-7 Program. The Unit is available for consultation on procurement methods, consultant negotiations, contract drafting, and to discuss issues relating to change orders, vendor cautions and insurances. Job Tasks/Duties:  Conduct negotiations for consultant contracts.  Assist in preparing contracts; coordinate with the Senior Program Manager for Contracts; conduct research. Participate in negotiations conducted by the unit and assist the Contract Review and Negotiations Unit, in developing and reinforcing procedures and policies for negotiating professional services contracts. Review proposals in response to Request for Proposals (RFPs), timelines, cost proposals, assumption documents, meeting minutes and agendas, in consultation with the operating bureau(s). Support the activities in consultation with DEP operating bureaus; and serve as liaison to other agencies, vendors and oversight agencies including the MayorÃ¢Â€Â™s Office of Contract Services (MOCS), the Law Department, the Office of the New York City Comptroller, and the Conflicts of Interest Board. Coordinate and liaise with internal DEP program and legal staff; as necessary. Assist with the agency's procurements to ensure that the rules and regulations are in compliance.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</si>
  <si>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 Efforts/Work Environment/Special Working Conditions: Work in high volume office. Be able to sit for prolonged periods of time.  Appointment is subject to OMB approval.</t>
  </si>
  <si>
    <t>59-17 Junction Blvd Flushing, NY 11373</t>
  </si>
  <si>
    <t>Associate Project Manager II (Project Review)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</si>
  <si>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II for a position with the Regulatory and Engineering Programs within in the Watershed Protection Programs Directorate, located in Arkville, New York. Under direction, of the Civil Engineer III, the Associate Project Manager II will review and approve stormwater and wastewater treatment applications for development activities pursuant to the Watershed Regulations, prepare technical comments on SEQRA notices, assist with FAD deliverables and tracking of regulatory violations, inspect active construction sites, resolve violations, and work cooperatively with other groups on a variety of Bureau functions. Specific duties include:   Ã¢Â€Â¢ Reviewing of stormwater and wastewater applications for development projects in the watershed. Candidate will be responsible for coordinating the technical review activities with county health departments, New York State Department of Health, New  York State Department of Environmental Conservation, town boards, town planning boards, town engineering departments and building departments and other division and bureau staff including DEP legal staff.  Ã¢Â€Â¢ Performing technical reviews of applications submitted to DEP for stormwater and wastewater projects including septic systems, sewer collection systems, sewer lines, wastewater treatment plants and stormwater pollution prevention plans, crossing, piping, diversion permits, and individual residential stormwater permits. Determining compliance with WRR and related federal, state and local codes based in part on a sufficient grasp of stormwater design and wastewater engineering. Preparing written comments under the attention, direction and appraisal of immediate supervisor. Alerting supervisor of all issues and incidents as they occur in the CityÃ¢Â€Â™s watershed.  Ã¢Â€Â¢ Reviewing and/or assisting with the implementation of programs and tasks required under the USEPA Filtration Avoidance Determination by processing contractor payments, compiling technical input, tracking progress, monitoring site conditions, and assisting with the preparation of annual reports.     Ã¢Â€Â¢ Developing initial site data utilizing all available information to determine suitability of proposed projects. Conducting site visits that may be in conjunction with submitted Pre-Applications. Witnessing soils tests to determine the suitability of a site for the placement stormwater and wastewater treatment facilities.  Preparing comprehensive field reports and communicates results to supervisor, applicant and other reviewing agencies.  Ã¢Â€Â¢ Utilizing of the Geographical Information System (GIS) and agency database for project review, incorporating a wide variety of layers including soils, hydrology and topography during review of projects.   Ã¢Â€Â¢ Conducting site inspections to ensure that construction activity is undertaken in compliance with approved plans and all applicable Regulations. Creating database entries from site visits and field reports that record project progress.  Preparing comments to correct suspected plan inconsistencies, and potential or existing deficiencies in preparate for supervisor review.   Ã¢Â€Â¢ Assisting in the enforcement and resolution of regulatory violations.  Ã¢Â€Â¢ Meeting with subordinate staff, project applicants and representatives of state and local government agencies.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</si>
  <si>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Proficiency in Excel, Microsoft Word, PowerPoint  Ã¢Â€Â¢ Knowledge of AutoCAD and HydroCAD  Ã¢Â€Â¢ Ability to write and edit reports  Ã¢Â€Â¢ Ability to review and analyze drawings, plans and maps  Ã¢Â€Â¢ Ability to review and analyze engineering reports and other relevant data  Ã¢Â€Â¢ Ability to perform arithmetic calculations  Ã¢Â€Â¢ Ability to complete assignments on time  Ã¢Â€Â¢ Ability to grasp new concepts, standards, regulations and systems  Ã¢Â€Â¢ Ability to write in a concise, detailed and organized manner  Ã¢Â€Â¢ Ability to priorities to tasks  Ã¢Â€Â¢ Analytical and Technical Ability  Ã¢Â€Â¢ Communication and Interpersonal Skills  Ã¢Â€Â¢ Time Management and Efficiency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</si>
  <si>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Arkville is a hamlet in the Town of Middletown, Delaware County, New York approximately 145 miles northwest of New York City.</t>
  </si>
  <si>
    <t>IT MOBILE SUPPORT TECHNICIAN - EHVP</t>
  </si>
  <si>
    <t>12 W 14Th St., N.Y.</t>
  </si>
  <si>
    <t>New York CityÃ¢Â€Â™s Public Engagement Unit (PEU) is the first of its kind in the United States. We seek to have an impact by proactively reaching individual residents and helping them access services for which they are eligible. We use innovative public awareness and grassroots organizing techniques; assign teams of experienced outreach specialists to help residents find and receive resources available with a particular focus on vulnerable, low-income residents. Complemented by building broad awareness campaigns, the program has built a strong model that has been applied to a variety of unique challenges enabling government to change the way in which their constituents receive service.  The Public Engagement Unit is seeking one (1) IT Support Technician to support large-scale City initiatives that use proactive strategies including grassroots outreach and new technologies. The selected candidates will perform ongoing technical service functions on desktop, laptop, telephony, and mobile device support. Triage and support all applications and connectivity issues including script management, role management, and account access issues. Provide telephone and email technical support on hardware, software, network, and telephony issues. Monitor, troubleshoot, repair or replace peripherals and/or related software.    IT Support Technician will :  Ã¢Â€Â¢ Support mobile devices including smartphones, tablets, laptops (pc &amp; MAC) and MiFiÃ¢Â€Â™s and other    peripherals agency wide  Ã¢Â€Â¢ Work closely with various HRA ITS teams   Ã¢Â€Â¢ Support Technician will be assigned a PEU location/s where they will be the point of contact for    onsite support technical needs    Ã¢Â€Â¢ Serve as the unitÃ¢Â€Â™s backup for all telecommunication services to include the IVR telephone system  Ã¢Â€Â¢ Create and manage assigned tickets using the Jira and or SNOW incident management system.  Ã¢Â€Â¢ Create and maintain documentation related to technical support, including a knowledge base for    end-users  Ã¢Â€Â¢ Assist in managing the PEU IT asset management process and inventory for all of PEUÃ¢Â€Â™s IT assets  Ã¢Â€Â¢ Perform research and makes recommendations on appropriate hardware and/or software based on    the needs of the PEU staff.  Ã¢Â€Â¢ Works with PEU IT Director on the solicitation of competitive bids for selected mobile hardware    and services.  Ã¢Â€Â¢ Travel to other PEU locations to provide onsite support as needed  Ã¢Â€Â¢ Perform special projects and initiatives as needed</t>
  </si>
  <si>
    <t>Assistant Commissioner, Nunez Compliance</t>
  </si>
  <si>
    <t>ASSISTANT COMMISSIONER (DOC)</t>
  </si>
  <si>
    <t>Quality Assurance &amp; Integrity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</si>
  <si>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Under executive direction of the Commissioner, and with the broadest possible latitude to exercise independent judgment, the Assistant Commissioner of the Nunez Compliance Unit (NCU) will provide support for the 314 provisions of the Nunez consent judgment.  The Unit oversees Quality Control assessments as they pertain to each provision.  This Unit works closely with the Commissioner and all Commanding Officers and Division Heads to assist all facilities in meeting compliance standards of the consent judgment. In addition, NCU develops and monitors tracking mechanisms for data document collection and production, and initiates proposals and recommendations to improve Departmental operations to achieve compliance with the Nunez decree.  NCU also works collaboratively with the Complex Litigation Unit of the DepartmentÃ¢Â€Â™s Legal Division to communicate with the court-appointed Monitor regarding the status of compliance with each provision and efforts towards attainment, as well as prioritizing provisions for measurement/audit.  The overall responsibilities of the Assistant Commissioner will include: coordinating with other Departmental divisions to direct compliance issues to appropriate existing channels for investigation and resolution; consult with the general counsel as needed to resolve difficult legal compliance issues; respond to alleged violations of rules, regulations, policies, procedures, and standards of conduct by evaluating or recommending the initiation of investigative procedures; develop and oversee a system for handling compliance violations; monitor, and as necessary, coordinate compliance activities of other departments to remain abreast of the status of all compliance activities and identify trends, potential areas of compliance vulnerability and risk; develops risk assessment tools and implements corrective action plans for resolution of compliance issues.   The Assistant Commissioner will assume the following duties: develop, evaluate and refine performance indicators; develop and administer robust audit and assessment programs to measure staff proficiency and facility/unit compliance with internal policies and procedures, external mandates (i.e. minimum standards of the New York City Board of Correction and New York State Commission of Correction), legislative requirements, court orders and settlements; formulate audit protocols; oversee implementation of audit methodology, and manage data collection and analysis; responsible through subordinates, for analyzing relevant data for the purpose of measuring performance and setting policies; report findings to the First Deputy Commissioner and other members of the DepartmentÃ¢Â€Â™s executive management team; prepare appropriate written reports and memoranda summarizing findings of data analysis, surveys, inspections, audits, and recommendations for performance improvement for submission to the Commissioner; and perform related duties as requested.</t>
  </si>
  <si>
    <t>1.	A MasterÃ¢Â€Â™s Degree from an accredited college in Public Administration, Personnel Administration, Business Administration, Human Services, Criminal Justice, Political Science, Psychology or a related field, plus three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bachelorÃ¢Â€Â™s degree from an accredited college and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nine years of satisfactory, full-time progressively responsible experience as described in 1 above, 18 months of which must have been in an administrative, managerial, executive or supervisory capacity.</t>
  </si>
  <si>
    <t>Ã¢Â€Â¢	Knowledge of intelligence gathering, and investigation experience is a plus. Ã¢Â€Â¢	Ability to plan, direct, coordinate and manage the design, development and conduct of    large-scale studies, audits and analyses of systems and programs, internal policy compliance    and improvement projects Ã¢Â€Â¢	Knowledge of operations research, audit procedures, systems analysis, methods and    procedures analysis and management analysis techniques Ã¢Â€Â¢	Ability to work effectively and build relationships within all levels in an organization, working    with other communication partners in advertising, marketing, and public relations. Ã¢Â€Â¢	Possess excellent communications skills, strong analytical, research, problem solving,    presentation and writing skills. Ã¢Â€Â¢	Ability to communicate highly complex and technical matters clearly and succinctly. Ã¢Â€Â¢	Ability to adapt to rapid change, multi-task, and meet restrictive deadlines.</t>
  </si>
  <si>
    <t>For City employees: Go to Employee Self-Service (ESS) - www.nyc.gov/ess and search for Job ID# 543886 For all other applicants: Go to https://a127-jobs.nyc.gov and search for Job ID# 543886 Submission of a resume is not a guarantee that you will receive an interview. Only those candidates under consideration will be contacted.</t>
  </si>
  <si>
    <t>1910 Monterey Ave., Bronx</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</si>
  <si>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one (1) Associate Job Opportunity Specialist I, to function as Case Management Supervisor,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</si>
  <si>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OMB ENTITY MANAGER</t>
  </si>
  <si>
    <t>The Financial Information Services Agency and the Office of Payroll Administration (FISA-OPA) has a vacancy for an OMB Entity Manager who will support and maintain the financial and payroll systems of the City of New York. The OMB Entity Manager is the primary liaison between FISA and the Mayor's Office of Management and Budget (OMB), which is responsible for creating the Mayor's budget. Managing a team of Business Analysts, this individual will direct the servicing of all General Fund and Capital budget components of the City's Financial Management System (FMS). The OMB Entity Manager ensures that user needs and software changes are identified and addressed and plans the portfolio of FMS Budget software development related to OMB.  The OMB Entity Manager will be responsible for the management of a team of Business Analysts.  The OMB Entity Manager will serve as the lead analyst in the group, in addition to managing the team. Activities of the analyst role will be to:   - Investigate software issues reported by the Level 1 and 2 end user support or escalated by OMB. - Analyze and document business requirements and non-functional requirements of proposed software solutions. Typical solutions come in the form of: new reports, enhancements to existing reports, data fixes, mass data changes (as a substitute for large scale data entry), new batch / modified batch processes, definition of new / modified online transactions and inquiries, etc. -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 / outputs and business logic of new / modified batch processes, configuration profile, application data configuration changes required to enact the business or processing change, etc.,). The documentation produced will follow FISA's standard for functional designs. - Work with technical teams to research problems and implement solutions. - Testing, coordination and scheduling of software fixes/enhancements, data fixes and mass data changes. -  Run simulations of business event processing and provide: detailed status reporting on progress, detailed inventory of defects identified and in the scope of regression testing for the event. - Perform and/or assign ad-hoc data requests from OMB and track requests in a standardized manner - ensuring that there is visibility into the workload associated with ad-hoc tasks.  As manager the OMB Entity Team, the individual has the following responsibilities:  - Serve as point of contact for all communications with OMB (including authoring of communications and review of draft communications from team members). - Manage the FMS processing of the City of New York's budget, including the annual processing of the Agency Request, Departmental Estimates, the Executive Budget and the Adopted Budget. Also responsible for the accurate and timely delivery of all budget publications. These business events and other events are generally executed during times when the system is offline for batch processing or maintenance.  - The OMB Entity Manager is expected to be able to provide evening or weekend support for business event execution. - Serve as a subject matter expert of the functionality of FMS Budget. - Responsible for the initial assessment and assignment of tasks for ad hoc requests and software fix and enhancement work. -  Interface with OMB business owners as necessary to gauge delivery performance of the OMB Entity team. -  Serve as an escalation point for personnel related matters. -  Ensure that standard operating procedures are documented by the business teams in a consistent and manner.  -  Manage the workload of the team by assigning tasks, prioritizing workload and monitoring status. -  Provide ownership of OMB related software changes in FMS, including: determining need in production dates, perform aspects of release planning, and ensure that resources are assigned to cover the scheduled analyst workload.  -  Ensure that standard processes are used by the Business Analyst team for business event documentation, ad-hoc reporting, requirements definition and functional designs.</t>
  </si>
  <si>
    <t>- Excellent oral and written communication skills and proven analytical and problem solving skills.  - Excellent customer service skills. - Ability to work independently with minimal direction and under pressure with tight deadlines.  - Hands-on proven experience balancing and reconciling financial data. - Demonstrated proficiency with MS Access; MS Excel; and other Microsoft tools such as Word, PowerPoint and Visio.  - Ability speak in front of a user group and clearly describe how business functions are executed from within the FISA Financial System software and exception process / usage scenarios. - Ability to orchestrate an end user meeting with the goal of: gathering requirements, gaining consensus between parties on business issues, taking and publishing meeting minutes, creating and presenting deliverables for review.  - Knowledge of some or all of the following: FMS Budget or FMS Accounting.   Experience - Extensive hands-on experience as an analyst working with accounting and budgeting software and business processes. - Extensive experience working with analysis/reporting tools such as; Oracle, SQL, Crystal Reports, MS Access, Excel. - Excellent communication (oral and written), interpersonal, and organizational skills are required. - Strong analytical and problem solving skills (i.e. analysis, problem re-creation and very detailed oriented). - Demonstrated ability to manage a team of analysts. - Demonstrated ability performing project management activities. - The candidate should have strong knowledge of the full application development and deployment life cycle processes. - Good work task organizational skills and detailed follow-through skills are required to monitor and report on the status of development and to resolve issues that are uncovered. - Experience working in a large organization with complex procurement/ purchasing processes. - Work experience should reflect proven ability in developing and delivering successful enterprise wide applications and in coordinating such deployments. - Extensive experience with FMS/3 Accounting and FMS Budgeting.</t>
  </si>
  <si>
    <t>P235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</si>
  <si>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554449. Current NYC employees may apply via Employee Self Service (ESS). While all complete applications will be given consideration, only candidates selected for an interview will be contacted by FISA-OPA</t>
  </si>
  <si>
    <t>35 hours Weekly/Day.  The OMB Entity Manager is expected to be able to provide evening or weekend support for business event execution.</t>
  </si>
  <si>
    <t>SENIOR PROJECT LEADER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</si>
  <si>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Benefit Issuance Systems is recruiting for one (1) Computer Specialist (Software) II, to function as a Senior Project Leader, who will:   Ã¢Â€Â¢ Develop and enhance Web based applications written in object orientated languages such as ASP.Net,    MVC, to support Windows and Web based applications.   Ã¢Â€Â¢ Architect and code n-tier enterprise systems for agency-wide use of electronic forms, high-volume    printing, and mailing.  Ã¢Â€Â¢ Conduct system testing and volume tests after the completion of unit and integration tests.  Ã¢Â€Â¢ Resolve technical issues on systems development projects with respect to system design,    project performance and capacity planning.  Ã¢Â€Â¢ Engage in the development, implementation, and maintenance of multiple computer systems on    various hardware platforms.  Ã¢Â€Â¢ Interface with senior DSS ITS staff in appraising and informing of the progress of systems    developed under his/her supervision.  Ã¢Â€Â¢ Develop, enhance, maintain, and troubleshoot the software development for the ongoing DSS/   HRA/DHS use of electronic content management, scanning, committal, retrieval, printing, mailing    (PTM), tracking, and reporting applications.</t>
  </si>
  <si>
    <t>Ã¢Â€Â¢ Knowledge of Microsoft .NET Technologies. (VB.Net, C#, ASP.NET, WebForms, Winforms, MVC,    WCF, Web API).  Ã¢Â€Â¢ Experience with AJAX, HTML, CSS and JavaScript, Angular JS, J Query; Oracle database package    and procedure, performance tuning, coding with XML, scheduled DB jobs; COM+ coding/debugging/   troubleshooting.   Ã¢Â€Â¢ Experience in publishing and consuming Web Applications/Services.  Ã¢Â€Â¢ Some Knowledge with Microsoft SQL Server.  Ã¢Â€Â¢ Microsoft Visual Studio, Microsoft SQL Management Studio, Microsoft Reporting Services, Team    Foundation Server, and Microsoft Visio.  Ã¢Â€Â¢ Excellent internal (code) documentation skills.  Ã¢Â€Â¢ Good team player and communication skills.</t>
  </si>
  <si>
    <t>Civil Engineer Intern</t>
  </si>
  <si>
    <t>Inspects preventative maintenance operations on the Brooklyn, Manhattan, Williamsburg, and Queensboro Bridges and 23 Movable Bridges; ensures work performed and materials used are up to contract specification and schedule; coordinates and maintains communication between Federal, City, and local entities; assists in conducting progress and task force meetings with contractors and government agencies; aids in preparation of government budget requisitions, grant claims, and other funding procurements; assists Engineer-In-Charge and Resident Engineer in contract procurement, engineer estimates, bid awards, and contract closeout processes; assists in contract related tasks and office work such as payments, transmittals, operation scheduling, and record keeping and any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</si>
  <si>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</si>
  <si>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555398 For other applicants, go to www.nyc.gov/careers and search for Job ID# 555398  Appointments are subject to OMB approval.  Only candidates selected for an interview will be contacted.  No telephone inquiries please.</t>
  </si>
  <si>
    <t>7:00 -14:30  Lunch  Ã‚Â½ hour</t>
  </si>
  <si>
    <t>MB-PM Field Office Ã¢Â€Â“ Astoria Queens</t>
  </si>
  <si>
    <t>IT Senior Project Manager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</si>
  <si>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The Division of Tenant Resources (DTR) of HPD administers rental subsidies, including Section 8, Shelter Plus Care, and Moderate Rehabilitation. Created by the Housing and Community Development Act of 1978, the Housing Choice Voucher program, also known as Section 8, provides assistance to eligible low- and moderate-income families to rent housing in the private market, and forms the majority of assistance DTR administers. DTR has close to 12 work units that directly and indirectly deliver multiple services to tenants, applicants and landlords.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Tech is seeking an IT Senior Project Manager.  This position within HPD Tech will oversee a variety of technology projects supporting HPDÃ¢Â€Â™s Division of Tenant Resources (DTR) vertical. The IT Senior Project Manager will work to ensure program and project goals are reached.  Your Role:  Your role will be to work closely with HPD DTR's stakeholders within business, technology, external agencies and vendors to ensure that efficiency and effectiveness of systems solutions are deployed in support of business objectives. You will oversee the planning, procurement and implementation of IT initiatives affecting the business vertical. Your main duties include project planning, budget management, resource allocation and project implementation for DTR technology projects that is in line with the organization's standards and policies.   Your Responsibilities:  Ã¢Â€Â¢	Work closely with DTR project sponsors, cross-functional teams, and other project managers to plan and develop scope, deliverables, required resources. Ã¢Â€Â¢	Engage with vendors on software development projects Ã¢Â€Â¢	Cultivate robust and sustainable working relationships between DTR business, vendor, internal and external technology teams to foster a cross-functional team environment Ã¢Â€Â¢	Identify and remove impediments to prevent distractions Ã¢Â€Â¢	Create and maintain DTR project and program budgets. Ã¢Â€Â¢	Create and manage the product roadmap for the DTR program area Ã¢Â€Â¢	Collaborate closely with the DTR Stakeholders to facilitate release management across teams  Ã¢Â€Â¢	Ensure project documentation are maintained, and communications are timely and effectively distributed Ã¢Â€Â¢	Contribute to program assessment protocols for evaluation and improvement Ã¢Â€Â¢	Maintain organizational standards of satisfaction, quality, and performance Ã¢Â€Â¢	Identify project risks and develop mitigation strategies Ã¢Â€Â¢	Adhere to internal SDLC and review processes and standards</t>
  </si>
  <si>
    <t>Ã¢Â€Â¢	8+ years of program/project management experience. Ã¢Â€Â¢	At least 3 years of experience coordinating and/supporting IT business processes. Ã¢Â€Â¢	At least 3 years of hands-on experience working with vendors. Ã¢Â€Â¢	PMP Certified. Ã¢Â€Â¢	At least 3 yearsÃ¢Â€Â™ experience tracking and maintaining project financials. Ã¢Â€Â¢	Exceptional leadership, time management, facilitation, and organizational skills. Ã¢Â€Â¢	Outcome oriented with a strong sense of ownership, with a focus on proactively removing program obstacles, and willingness to go above and beyond to chase down loose ends that lead to successful product delivery. Ã¢Â€Â¢	Strong collaboration, relationship management communication and written skills for both technical and business communication. Ã¢Â€Â¢	Ability to thrive in a highly ambiguous, fast paced environment where priorities shift rapidly. Ã¢Â€Â¢	Experience with MS Project/MS Office, TFS, and JIRA or similar tool for managing Agile projects.  Ã¢Â€Â¢	Prior experience working on software projects with a working knowledge of web development. Ã¢Â€Â¢	Certified Scrum Master. Ã¢Â€Â¢	Experience with managing RFPÃ¢Â€Â™s and the NYC procurement and funding process.  Ã¢Â€Â¢	Demonstrate understanding of multiple project management life-cycle methodologies (especially iterative development). Ã¢Â€Â¢	Good judgment, logical thinker, and detail oriented. Ã¢Â€Â¢	Ability to drive projects to completion. Ã¢Â€Â¢	Familiarity with Oracle database architecture and design. Ã¢Â€Â¢	Familiarity with Client-Server, Web architecture, and software development. Ã¢Â€Â¢	Ability to operate independently within established methodologies, procedures, and guidelines.</t>
  </si>
  <si>
    <t>This position is open to applicants who are already permanent in the Computer Systems Manager or comparable title.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</si>
  <si>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100 Gold St.</t>
  </si>
  <si>
    <t>450 Cross Bronx Expswy., Bronx</t>
  </si>
  <si>
    <t>48th Precinct-Civilian/Cadet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</si>
  <si>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48 Precinct seeks qualified Senior Police Administrative Aides to assist with operations.   One Senior Police Administrative Aide will be responsible for: - Receiving and processing members' 49s, various paperwork, and update records  One Senior Police Administrative Aide will be responsible for: - Utilizing NYPD databased and equipment to take complaints from the public and enter records</t>
  </si>
  <si>
    <t>Candidates must be familiar with NYPD programs or willing and open to learning. Must be highly adaptable in a fast-paced environment</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</si>
  <si>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t>
  </si>
  <si>
    <t>Captain's Clerical - 0900 x 1700 Sat/Sun Complaint Room - 1000 x 1800 Sat/ Sun</t>
  </si>
  <si>
    <t>450 Cross Bronx Expressway Bronx, NY</t>
  </si>
  <si>
    <t>MASS CARE PROGRAM MANAGER</t>
  </si>
  <si>
    <t>The Mass Care Program Manager reports to the Director of Human Services or his/her designee and writes, amends and operationalizes detailed emergency response plans and supporting materials that describe complex operations to address the human service needs of disaster survivors. The Program Manager acts as the NYCEM liaison and chair on nonprofit and government planning committees that are convened to address mass care needs. The Program Manager writes, maintains, amends, and operationalizes the Food Access Plan and other emergency response plans and supporting materials in support of emergency feeding and all-hazards sheltering and emergency site selection.  The Food Access Plan provides operational guidance for New York City agencies and its private and non-profit partners and conduct response and recovery activities due to a disruption in food access due to natural or manmade disasters. The Program Manager also acts as the NYCEM liaison to the Food Access Lead Team and Lead Team Chair.   To plan for all hazards sheltering operations the Mass Care program manager will work with liaisons from city agencies and non-profit partners to delineate how the city will initiate small to medium scale sheltering operations following man-made or manmade or natural disasters.   The program manager will additionally write protocols guiding how the agency selects sites for these emergency operations as well assist with Coastal Storm Shelter planning.   To meet the demands of the role, the selected candidate will be responsible for a range of planning and preparedness activities including, but not limited to, the following:  Ã¢Â€Â¢	Coordinate with agency partners to develop and maintain planning protocols to address small and medium scale All-Hazards emergency sheltering operations Ã¢Â€Â¢	Representing NYCEMÃ¢Â€Â™s interests to its human services partners in all aspects of emergency planning, preparedness, and response Ã¢Â€Â¢	Works collaboratively with the Coastal Storm Sheltering Program manager and Coastal Storm Specialist to develop aspects of the Coastal Storm sheltering program.  Coordinate all aspects of managing the CityÃ¢Â€Â™s Food Access Plan as well as other mass care plans as needed Ã¢Â€Â¢	Chair the Food Access Lead Team and engage with team members to coordinate feeding plans. Ã¢Â€Â¢	Recruit new organizations to join the Food coordinate citywide feeding plans  Ã¢Â€Â¢	Maintain and update the Food Access Data Portal in conjunction with NYCEMÃ¢Â€Â™s Geographic Information System (GIS) Team Ã¢Â€Â¢	Update Food Access training tools in the Human Services Emergency Support Function Guide and train Human Services Emergency Support Staff on the procedures necessary to operationalize various aspects of the Food Access Plan  The selected candidate will be responsible to staff the City's Emergency Operations Center (EOC) during emergency activations and to work during non-business hours during emergencies. The selected candidate will also assist with Ready NY presentations to external groups, deliver Human Services Trainings to external groups, participate in drills and exercises and fulfill other duties as assigned by the Director of Human Services or the Assistant Commissioner for Interagency Coordination.</t>
  </si>
  <si>
    <t>Ã¢Â€Â¢	Experience collaborating with government, non-governmental organizations, and community based organizations in the human services field. Ã¢Â€Â¢	Experience in mass care operations, particularly in emergency feeding and sheltering Ã¢Â€Â¢	Strong interpersonal skills with an ability to work well within a team structure.  Ã¢Â€Â¢	Superior project management skills and a demonstrated ability to deliver complex projects within specified deadlines. Ã¢Â€Â¢	Experience distilling complex information into manageable, actionable briefing documents.  Ã¢Â€Â¢	Experience managing multiple projects in a high-pressure work environment Ã¢Â€Â¢	Experience applying the concepts, theories, and practices of emergency management to real-world plans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</si>
  <si>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Recovery and Risk units; and the Planning team.Ã‚Â¿</t>
  </si>
  <si>
    <t>Current City Employees: Apply via Employee Self-Service (ESS).  Go to Recruiting ActivitiesÃ‚Â¿Careers and search Job ID# 575678  Non-City Employees/External Candidates: Apply via NYC Careers. Go to www.nyc.gov/careers/search and search Job ID# 575678</t>
  </si>
  <si>
    <t>Monday - Friday / 9:00-5:00pm</t>
  </si>
  <si>
    <t>165 Cadman Plaza East, Brooklyn, NY 11201</t>
  </si>
  <si>
    <t>Developer (Web Applications)</t>
  </si>
  <si>
    <t>ITS/APPLICATIONS SUPPORT</t>
  </si>
  <si>
    <t>Only candidates who are permanent in the Certified IT Developer (Applications) title or those who are reachable on the current Open Competitive list (Exam #8062) or Open Competitive list (Exam #1149) may apply. Please include a copy of your Notice of Result card or indicate if you are already permanent in the title. Failure to do so will result in your disqualification.  The NYC Department of Design and Construction, Division of Information Technology Services seeks a Web Application Developer. The selected candidate will be responsible for participating in and managing the design, coding, and improvement of the agency's web pages, program/application; will work closely with the design, data, and technology team members to enhance and expand the current portfolio of applications and create new systems and services.  The Web Application Developer will work with the Project Manager to manage junior-level resources, review requirements, and provide work effort estimations. responsibilities will also include management of junior level and consultant resources tasked with building dynamic, responsive web-based applications including informational sites, transactional applications, and dashboards; collaborating with design team members on prototyping and user testing; understanding business and policy needs and help translate those needs to a technology solution.</t>
  </si>
  <si>
    <t>Candidates must have strong supervisory and development skills and the ability to transform complex requirements into applications that are user-friendly and easy to navigate, as-well-as, as display an ability to communicate and work in a team setting. Candidates with at least three years of experience working with .NET Technologies (C#, .NET Framework, .NET Core/5, MVC, WebForms, WebAPI, WCF Services, Windows Services, LINQ, Asynchronous /S Multithreaded Programming, Visual Studio.NET 2017/2019, Team Foundation Services and/or Azure Dev Ops) is preferred. Experience with AJAX, HTML 5, CSS and JavaScript along with frameworks such as JQuery, Bootstrap, AngularJS, ReactJS, and/or Angular 7/10+; Microsoft SQL Server, creating data definitions, SSIS packages, and complex database objects; MCSD or MCP or MCSE or MCITP: Web Applications are preferred. Candidates with experience in Microsoft Visual Studio.NET, Microsoft SQL Management Studio, Microsoft Reporting Services, and Team Foundation Server; and, the development of complex ETL data transformations using SSIS and stored procedures is a plus.</t>
  </si>
  <si>
    <t>Litigation Director</t>
  </si>
  <si>
    <t>Labor Policy And Standards</t>
  </si>
  <si>
    <t>*This position is not eligible for telework.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Office of Labor Policy and Standards (Ã¢Â€ÂœOLPSÃ¢Â€Â) enforces the CityÃ¢Â€Â™s worker protection laws, including the Paid Safe and Sick Leave Law, Fair Workweek scheduling predictability laws in fast food and retail, and the Delivery Worker Laws, which create rights for app-based restaurant delivery workers classified as independent contractors, including a minimum pay rate that will go into effect in 2023. OLPSÃ¢Â€Â™ enforcement work includes obtaining monetary relief for workers and injunctive measures to prevent future violations. OLPS also advocates for new laws, performs research and data analysis to make policy recommendations, and conducts outreach and education to workers, employers, and the general public.  OLPS is seeking an attorney with significant affirmative litigation experience to lead OLPSÃ¢Â€Â™ Litigation Team. The Litigation Team brings enforcement actions under municipal worker protection laws to bring employers into compliance and recover monetary relief for working New Yorkers to remedy violations. The team prioritizes litigation that will have a meaningful impact on workersÃ¢Â€Â™ lives, in particular workplace-wide enforcement actions in high-violation industries with low rates of compliance. The team includes three litigation supervisors, nine staff attorneys, and two legal support staff. Key responsibilities will include:  Ã¢Â€Â¢	Advise litigation supervisors on all aspects of litigation, including analyzing claims and evidence, drafting pleadings, editing briefs, evaluating settlement opportunities, crafting injunctive measures, and developing trial strategy. Ã¢Â€Â¢	Plan and lead complex litigation in support of OLPSÃ¢Â€Â™ strategic enforcement initiatives. Current initiatives include app-based restaurant delivery workersÃ¢Â€Â™ rights and fast-food workersÃ¢Â€Â™ rights under the Fair Workweek Law. Examples of OLPSÃ¢Â€Â™ recent strategic enforcement work are here and here.  Ã¢Â€Â¢	Develop and litigate complex pattern and practice enforcement actions with the NYC Law Department and other government partner agencies.  Ã¢Â€Â¢	Oversee OLPSÃ¢Â€Â™ litigation docket before the Office of Administrative Trials and Hearings, including a high volume Earned Safe and Sick Time Act caseload, in collaboration with OLPSÃ¢Â€Â™ litigation supervisors. Monitor and ensure efficient handling of litigation to ensure timely resolutions for workers.  Ã¢Â€Â¢	Set goals and strategic priorities for the Litigation Team. Ensure resource allocation is aligned with these goals and priorities. Develop and refine procedures and best practices for case development and case staffing. Ã¢Â€Â¢	Review litigation documents to conduct quality control and ensure the professionalism of OLPSÃ¢Â€Â™ litigation practice.  Ã¢Â€Â¢	As a member of OLPSÃ¢Â€Â™ Senior Leadership Team, contribute to OLPS-wide strategic planning, vision, and enforcement-related policy development and implementation. Ã¢Â€Â¢	Recommend changes to laws, rules, and procedures as needed to improve effective enforcement.  Ã¢Â€Â¢	Coordinate with directors of the Investigations and Research Teams on case development, special initiatives, and policy and legal issues.  Ã¢Â€Â¢	Supervise the legal work of OLPSÃ¢Â€Â™ Paid Care Division, which offers a unique mediation program for domestic workers to resolve employment disputes and brings enforcement actions for Paid Safe and Sick Leave violations in the home healthcare industry. Ã¢Â€Â¢	Oversee other initiatives and programs within the Litigation Team, such as the Freelance IsnÃ¢Â€Â™t Free court navigation program.  Ã¢Â€Â¢	Provide exceptional supervision and mentorship to OLPSÃ¢Â€Â™ team of litigators; foster their professional growth and ensure they develop meaningful, wide-ranging litigation experience.  Ã¢Â€Â¢	Foster collaboration, communication, and knowledge-sharing among members of the Litigation Team.  Ã¢Â€Â¢	Oversee recruitment of Litigation Team staff. Ã¢Â€Â¢	As needed, coordinate with other local, state, and federal labor law enforcement agencies, as well as community organizations and worker groups, to promote effective working relationships.   This position is an exciting opportunity to be involved with a growing office litigating the next generation of labor laws. The ideal candidate is a leader who enjoys the challenge of complex litigation, collaborating with diverse teams, and tackling unique legal and procedural questions creatively.</t>
  </si>
  <si>
    <t>Ã¢Â€Â¢	Ten or more years of litigation experience.  Ã¢Â€Â¢	Experience in class action litigation or affirmative impact litigation. Ã¢Â€Â¢	Expertise in employment law or a related field. Ã¢Â€Â¢	Strong legal writing and editing skills.  Ã¢Â€Â¢	Management and supervision experience.  Ã¢Â€Â¢	Leadership skills, including the ability to think and plan strategically and supporting high-performing, diverse work teams. Ã¢Â€Â¢	The ability to establish rapport and interact effectively and respectfully with multi-functional teams comprised of attorney and non-attorney staff. Ã¢Â€Â¢	The ability to problem-solve creatively. Ã¢Â€Â¢	Ability to thrive in a fast-paced work environment and to adapt to shifting priorities and strategies. Ã¢Â€Â¢	Excellent project management and organizational skills. Ã¢Â€Â¢	Excellent analytical and problem-solving skills.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</si>
  <si>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Production Specialists in the Division of Tenant Resources are expected to perform the same functions to provide necessary and important services to assist and expedite Section 8 vouchers to HPD clients.  Production Specialists provide an essential function which is to assist the other units with various tracking and sorting of section 8 client documents.  Production Specialists may attend workshops or assist with community events.  Additionally, Production Specialists will perform duties and responsibilities to ensure participant cases are accurately screened and reviewed for completeness and in compliance with Federal HUD Rules and Regulations.  Your Role The selected candidate will serve as a Production Specialist in the Continued Occupancy Unit within the Division of Tenant Resources.  Candidate will be responsible for, but not limited to, the following: Ã¢Â€Â¢	Reviewing recertification packages to ensure all documents are in order Ã¢Â€Â¢	Sort, record time/date and assign incoming electronic mail Ã¢Â€Â¢	Maintain electronic files by uploading relevant documents Ã¢Â€Â¢	Tracking packages and correspondence for accurate return dates Ã¢Â€Â¢	Ensuring documents submitted to unit are distributed in an organized and timely manner Ã¢Â€Â¢	Entering data into Elite or another unit database for follow-up Ã¢Â€Â¢	Contacting participants to inquire about recertification packages and deadlines Ã¢Â€Â¢	Assisting clients with inquiries regarding documents mailed and/or forwarding calls to appropriate units Ã¢Â€Â¢	Meeting with participants to assist with completion of recertification packages Ã¢Â€Â¢	Processing annuals and interim certifications</t>
  </si>
  <si>
    <t>Mainframe Systems Programmer</t>
  </si>
  <si>
    <t>Ops/SS TS Mainframe Sys 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</si>
  <si>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FISA-OPA seeks to hire a z/OS systems programmer in the System Services group who has in-depth experience with the mainframe z/OS operating system, its subsystems, and related program products. The preferred candidate must have experience with VTAM and TCP/IP and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</si>
  <si>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Ã¢Â€Â¢ Excellent communications skills (oral and written), interpersonal, and organizational skills are required. Ã¢Â€Â¢ The ability to work as part of a group and individually. Ã¢Â€Â¢ The ability to shuffle priorities in response to a changing workload. Ã¢Â€Â¢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</si>
  <si>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</si>
  <si>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548554. Current NYC employees may apply via Employee Self Service (ESS). While all complete applications will be given consideration, only candidates selected for an interview will be contacted by FISA-OPA.</t>
  </si>
  <si>
    <t>35 Hours Weekly /Day</t>
  </si>
  <si>
    <t>ELIGIBILITY VERIFICATION SPECIALIST</t>
  </si>
  <si>
    <t>Revenue Mgmt/Development-NM</t>
  </si>
  <si>
    <t>The Bureau of Case Integrity &amp; Eligibility VerificationÃ¢Â€Â™s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two (2) Principal Administrative Associate II positions in its Bureau of Case Integrity and Eligibility Verification (BCIEV)/Case Integrity Unit, who will:   Ã¢Â€Â¢	Review and provide documentation for: Safety Net cases with Single Issuance payments to determine eligibility for claim adjustments, and Housing Preservation and Development (HPD) cases, ensuring cases are categorically eligible for their respective funding streams.   Ã¢Â€Â¢	Work on projects to determine which cases qualify for a category eligible for state or federal funding, and the effective date of adjustment for federal and state reimbursements by reviewing case record entries and date of change and occurrence.   Ã¢Â€Â¢	Review Duplicate Client Identification Number (CIN) cases to determine which CIN should be disenrolled.  Ã¢Â€Â¢	Process invalid Social Security Numbers files produced by Family Independence Administration (FIA) to assist in reducing fraud.   Ã¢Â€Â¢	Participate in the Turnaround Document (TAD) Error Correction Project to target centers with the largest number of backlogged cases in error status, identify problems and recommend corrective action.   Ã¢Â€Â¢	Perform quality assurance for Enterprise Data Warehouse (EDW) queries, and Welfare Management System (WMS) lookups.</t>
  </si>
  <si>
    <t>Knowledge of Welfare Management System (WMS), Paperless Office System (POS), HRA One Viewer, and Electronic Medicaid of New York (eMedNY).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</si>
  <si>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t>
  </si>
  <si>
    <t>CANDIDATE MUST BE PERMANENT IN THE PRINCIPAL ADMINISTRATIVE ASSOCIATE CIVIL SERVICE TITLE.   CLICK Ã¢Â€ÂœAPPLY NOWÃ¢Â€Â BUTTON</t>
  </si>
  <si>
    <t>9:00 am to 5:00 pm</t>
  </si>
  <si>
    <t>Java Middleware Development Manager</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</si>
  <si>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provides support for all facets of DOFÃ¢Â€Â™s computer systems, including hardware, software, applications, and data security.  FIT delivers information and technology solutions that DOF needs to achieve results.  The Citywide Payment Services &amp; Standards unit (CPSS) is seeking a Java Middleware Development Manager. The Citywide Payment Services &amp; Standards unit (CPSS) is responsible for maintaining the computer systems that collect the revenue and fees for DOF and more than 26 other City agencies as well as the reporting of payments to FISA.  All inquiries and payments flow through a common framework of transaction middleware. This ensures that all inquiries provide consistent responses and all payment activities are visible across all channels. It also ensures efficient development and support, since only one set of programs supply the common functions. Currently these programs are hosted on premise but are being positioned to migrate to the cloud.   The Java Middleware Development Manager role will be responsible for overseeing the critical on premise to cloud migration of the system's middleware. The role requires an experienced Java developer/manager to carry out the migration and also includes but is not limited to the following responsibilities:   Ã‚Â·       Manage the FIT CPSS middleware development team.   Ã‚Â·	Plan, maintain, and enhance citywide payments and receivables middleware applications, in SQL and Java, and cloud technologies, including real time data exchange interfaces. Ã‚Â·	Accomplish the conversion of existing Oracle Fusion Middleware applications to Java-based applications utilizing cloud environments and tools. Ã‚Â·	Provide technical expertise and support for assuring and improving the integrity of citywide payments and receivables applications Ã‚Â·       Assist with systems and database maintenance Ã‚Â·	Perform software and hardware research with the goal of improving services to general public Ã‚Â·	Provide technical expertise and support for production issues Ã‚Â·	Coordinate software development for multiple projects in a complex systems environment Ã‚Â·       Provide support to business team when needed.</t>
  </si>
  <si>
    <t>Ã‚Â·       Proven experience managing a development team. Ã‚Â·	5+ years' experience in a Java based software development role.  Ã‚Â·	Expert-level understanding of Service Oriented Architecture Technologies, in particular XML WSDLs and XSD. Developing API Calls a very strong plus. Ã‚Â·	Expertise and at least 2 years' experience in developing in a cloud environment. Development experience on Azure cloud platform a very strong plus. Ã‚Â·	Strong experience working with relational databases. Experience with database related development in Oracle 19C and PL-SQL a strong plus. Experience in tuning strategies a strong plus. Ã‚Â·       Experience developing in Linux environment. Ã‚Â·	Experience in Oracle Fusion related technologies including BPEL a strong plus. Ã‚Â·       Experience with WebLogic Server a strong plus. Ã‚Â·	Ability to share technical knowledge and clearly communicate technical concepts.  Ã‚Â·	Production deployments, which occasionally require weekend and/or holiday work hours.</t>
  </si>
  <si>
    <t>Licensing Initiatives Analyst</t>
  </si>
  <si>
    <t>Analytics</t>
  </si>
  <si>
    <t>MUST BE SERVING PERMANENTLY IN THE STAFF ANALYST TITLE OR IN A COMPARABLE PERMANENT TITLE TO APPLY.  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In order to leverage new technologies to support and enhance customer service and business processes for the Division, a new research and knowledge team will be created to become subject matter experts in each units' processes, systems, and data.  Under the supervision of the Executive Director of Licensing Initiatives and Reporting, the research and knowledge analysts will examine and identify accurate core metrics to enable efficient operational management and providing insight for executive managers. Having a firm grasp of the desired business impact of each unit which will be used to shape the integrated approach to model building, report creation and organizational optimization. The analysts will understand the core business and judgments that managers make on a daily basis.  In-depth understanding of business requirements will lead to products that complement existing decision processes, provide managers with an intuitive tool and interface that can propel them to achieving their goals. Developing business need driven reports will sync with the division's day-to-day processes and decision-making norms. The analysts will train and support the division's units to gain better analytical literacy which is central to problem solving, identifying opportunities, and yielding better decisions. The analysts will also be liaisons and subject matter experts for the division's IT projects and agency initiatives. These positions will interface with all internal TLC divisions, as well as with vendors, other City agencies, and TLC licensees. A successful candidate has demonstrated experience in leading projects and thrives in an action-oriented team. The chosen candidate will conduct research, process analysis, project management and analytic work for the TLCÃ¢Â€Â™s Licensing and Standards Division, may include but are not limited to:  Ã¢Â€Â¢ Become a subject matter expert on the divisionÃ¢Â€Â™s processes, data, and systems; Ã¢Â€Â¢ Conduct qualitative research to understand issues at their fundamental core to improve business processes and customer service; Ã¢Â€Â¢ Identify business policy gaps and issues that our customers and business face; Ã¢Â€Â¢ Present findings and recommendations to internal stakeholders and external vendors and facilitate decision-making among senior management; Ã¢Â€Â¢ Collaborate with the reporting and IT teams to gather requirements and ensure project goals are aligned with business needs; Ã¢Â€Â¢ Develops clear, straightforward scope and plans that meet project objectives Ã¢Â€Â¢ Guide and support TLC units on the implementation of actionable solutions to operational challenges; Ã¢Â€Â¢ Assisting managers with operational and process management, including the development of analytic tools to address areas of need and provide for the ability to monitor key performance indicators; Ã¢Â€Â¢ Utilizing project management methodologies and standard best practices to manage multiple cross-unit level projects; Ã¢Â€Â¢ Develop an understand of the analytics capabilities and match it with the business needs to create impactful data visualizations; Ã¢Â€Â¢ Develop and maintain project plans, reports, dashboards, user guides and Standard Operating Procedures (SOPs); Ã¢Â€Â¢ Conduct data validation research.</t>
  </si>
  <si>
    <t>The successful candidate should possess the following: Ã¢Â€Â¢ Strong analytical, problem-solving, planning, and organizational skills; Ã¢Â€Â¢ Strong interpersonal and teamwork skills; Ã¢Â€Â¢ Passion for understanding underlying user needs, and the ability to act as an advocate on their behalf; Ã¢Â€Â¢ Excellent oral and written communication skills when interacting with both business and IT individuals at all levels; Ã¢Â€Â¢ Foundational knowledge of data analysis; Ã¢Â€Â¢ Background in Project Management; Ã¢Â€Â¢ Able to create and execute SQL queries is a plus; Ã¢Â€Â¢ Strong working knowledge of Excel, Access, and Visio.</t>
  </si>
  <si>
    <t>2023-ODHR-005-Internal Communications Intern</t>
  </si>
  <si>
    <t>Administration &amp; Human Resources Technology, Data &amp; Innovation Policy, Research &amp; Analysis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</si>
  <si>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We collaborate with employees, management, employee representatives, employee affinity groups, and other City agencies to develop sustainable policies, procedures, and practices. OD&amp;HR insures our operation is staffed with the best-qualified, developed, and engaged employees.  The goal of the internship is to assist the team in administrative work, data analysis, and the development of various reports as well as other miscellaneous tasks. The Strategic Workforce Planning (SWP) Intern will be able to bring their insight and expertise to our team and gain new and relevant experience from us. Responsibilities will include but are not limited to: aiding with pulling data from the AgencyÃ¢Â€Â™s CRM and/or Access, utilizing PowerBi to complete various reports, assisting with the planning, coordination, and data collection for employee engagement and wellness events, assist with Always Creating Excellence Awards Steering Committee responsible for implementation of  employee recognition and appreciation ceremonies and support SWP initiatives to improve the efficiency, cost effectiveness, resiliency and transparency of OD&amp;HR operations.  Finally, the SWP Intern will provide support with EEW and IC initiatives as needed.</t>
  </si>
  <si>
    <t>-Student must have at least a 3.0 GPA (on a 4.0 scale).  -Student must be pursuing a graduate degree in business or computer-related fields of study at an accredited institution.   Selection Criteria: - Strong writing skills; effective interpersonal skills; familiarity and/or experience with computers/software; leadership skills; self-motivation; and ability to work well with minimal supervision.</t>
  </si>
  <si>
    <t>Associate Chemist - 2 positions</t>
  </si>
  <si>
    <t>15 Skyline Drive</t>
  </si>
  <si>
    <t>Hawthorne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</si>
  <si>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(2) Associate Chemist Level IÃ¢Â€Â™s for a position in Watershed Water Quality Operations Laboratory located in Hawthorne, New York. Under supervision, of the Supervisor of the Wet Chemistry group, the Associate Chemists will assist in maintaining water quality monitoring through the watershed while complying with all agency policies and procedures. Specific duties include:  Ã¢Â€Â¢ Performing laboratory analysis of samples for physical analytes such as color, scent, turbidity, total suspended solids (TSS), hydrofluosilicic acid (HFS) assays and conductivity.    Ã¢Â€Â¢ Washing glassware and providing general laboratory support.    Ã¢Â€Â¢ Performing support functions to ensure efficient operations within the laboratory such as maintaining appropriate laboratory Quality Control, solution preparation and Laboratory Information Management System (LIMS) work.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t>
  </si>
  <si>
    <t>Ã¢Â€Â¢ DriverÃ¢Â€Â™s license valid in the State of New York  Ã¢Â€Â¢ One year experience working in a laboratory setting  Ã¢Â€Â¢ Communication skills; written and oral  Ã¢Â€Â¢ Interpersonal skills; interacting with fellow employees and well as individuals outside DEP  Ã¢Â€Â¢ Time management  Ã¢Â€Â¢ Committed to honesty, integrity, and best practices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</si>
  <si>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Hawthorne is a hamlet in the Town of Mount Pleasant, Westchester County, New York approximately 30 miles north of New York City.</t>
  </si>
  <si>
    <t>35 Hours per week / Day shift; may be required to work Saturdays, Sundays, and holidays.</t>
  </si>
  <si>
    <t>15 Skyline Drive  Hawthorne, NY 10532</t>
  </si>
  <si>
    <t>SENIOR SOFTWARE ENGINEER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</si>
  <si>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IT Project Specialist, to function as a Senior Software Engineer, who will:   Ã¢Â€Â¢ Be responsible for the design, development, and maintenance of various web and windows-   based systems for the Fair Fares program.  Ã¢Â€Â¢ Create and maintain the Fair Fares software solutionÃ¢Â€Â™s software architecture design document.  Ã¢Â€Â¢ Prototype system enhancements and demonstrate to users, conduct testing including unit,    system, and integration testing.  Ã¢Â€Â¢ Prepare project plans detailing the necessary tasks and schedules, provide the status of    assigned projects on written reports or at meetings and develop technical reports for users    that provide an overview description of the proposed computer system.  Ã¢Â€Â¢ Communicate with users and other stakeholders to specify objectives for the proper planning    and development of new systems and review and recommend alternatives for proposed    computer systems.</t>
  </si>
  <si>
    <t>Ã¢Â€Â¢ Extensive experience in web and windows-based software development using Agile methodology;   designing and developing multi-tier software solutions;  leading and managing application    development group engaged in .Net technologies and related software development, version    control platforms and tools, such as ASP.NET/MVC.NET/.NET Core, C#, jQuery, bootstrap, MSSQL,    etc.  Ã¢Â€Â¢ Ability to communicate with users, oversight agencies and other ITS Units and to complete assigned    work under general direction; analyze, design and document applications that meet user or agency    requirements and the ability to resolve difficult technical issues.  Ã¢Â€Â¢ Extensive and demonstrated knowledge of MS. NET technologies and related software development    and management tools.   Ã¢Â€Â¢ Experience in Mobile application development using VS Code-IDE, TypeScript, Angular 2x, Ionic    Framework, REST API, Android Studio, Apache Cordova, etc.</t>
  </si>
  <si>
    <t>Poison Information Specialist, Bureau of Environmental Disease and Injury Prevention</t>
  </si>
  <si>
    <t>POISON INFORMATION SPECIALIST</t>
  </si>
  <si>
    <t>Poison Control Center</t>
  </si>
  <si>
    <t>The New York City Poison Control Center (PCC) is an emergency medical hotline   that responds to request for assistance from both the public and health care providers for intentional and unintentional exposures as well as information requests regarding a variety of issues including medication safety (interactions, indications for use, disposal).   DUTIES WILL INCLUDE BUT NOT BE LIMITED TO:    The candidate will be responding to emergency calls from both the public and health care providers. The calls from the public will be triaged either to the emergency department, a private physician or clinic, or to stay home with follow up from the PCC.  Calls from health care providers include the PCC as part of treating team and will be the resource for the patient care. All cases will be documented in real time in our data collection software in compliance with current NYS and American Association of Poison Control Center (AAPCC) requirements. Reference resources are on site.   Proposed duties include:  In addition to the responsibilities of a Level I or Level II poison information specialist such as the primary task of providing information about the diagnosis and treatment of poisoning to the public, emergency medical services, and hospitals, the Level III is also to:  As shift supervisor, supervises all activities of a Regional Poison Control Center, including operations and staffing allocations and support.   Supervise other Poison Information Specialists in the answering of all calls from health care providers, hospitals, and the public regarding the toxicity and treatment of poisoning or intoxication.   Supervise SPI Level II staff with the management of high acuity cases.  Supervises Poison Information Specialists in the entering of all reports of poisoning into the Poison Center data base in compliance with current New York State and American Association of Poison Centers requirements.   Train new poison information specialists by providing instruction about the diagnosis and treatment of poisoning and about agency procedures.  Ensure that cases are entered into the database correctly by performing Quality Analysis of cases.    When necessary, acts as the agency's liaison for consequential public health problems.  Maintain a high level of professional competency in toxicology/pharmacology to be able to consistently provide recommendations to callers that reflect the present standards of care.</t>
  </si>
  <si>
    <t>All candidates must be either a NYS licensed and registered pharmacist, nurse, or physician assistant. If candidates possess a BSN,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t>
  </si>
  <si>
    <t>Apply online with a cover letter to https://a127-jobs.nyc.gov/.  In the Job ID search bar, enter: job ID number # 559192.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</si>
  <si>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position.  Minimum Qualification Requirements:  Must possess one of the following valid New York State licenses or certification: Registered Pharmacist Registered Professional Nurse Registered Physician's Assistant Certified Nurse Practitioner  **The licenses and/or certification listed above must be maintained for the duration of employment.</t>
  </si>
  <si>
    <t>Various Units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</si>
  <si>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an entry-level Investigator to conduct confidential investigations concerning fraud and corruption, and inquiries about the affairs, operations, methods, programs, accounts, personnel, and efficiency of City agencies, City employees and vendors, and recipients of City funds. Prior investigative experience is not required.   This position is ideally suited for a candidate who is interested in law enforcement and who is inquisitive, resourceful, detail-oriented, self-motivated, and able to perform effectively both independently and as part of a team. Investigators will be enrolled in an Investigative Officer Training Academy upon their hire which they will need to successfully complete.  This training may lead to certification as a New York State Peace Officer. Current NYS certified Peace Officers are encouraged to apply.   The Investigative Officer Training Academy (IOTA) is a 10-week program that follows the NYS Basic Peace Officer training requirements. Topics include: Defensive Tactics, Crisis Intervention, foot and vehicle surveillance, interviewing, report writing, NYS and NYC laws, rules, and regulations, testifying and public speaking. Candidates will be required to participate in practical scenarios, partake in moderately strenuous physical activities and successfully pass weekly examinations.    Candidates who graduate the IOTA program and wish to become a certified NYS Peace Officer will be required to complete additional training and background checks. This includes the successful completion of the DOI Physical Ability Test, which includes, but is not limited to, running, push-ups, sit-ups, and lifting/dragging up to 165lbs, tactics training and a 40 hour basic firearms training course.   Upon successful completion of the training program, investigators will be placed in a squad to begin investigations. If selected, the candidate will be fingerprinted and undergo a background investigation. Due to the position consisting of law enforcement and/or investigative functions, the candidate's consumer credit history will be reviewed during the background investigation as permitted by NYC Administrative Code Ã‚Â§8-107(24)(b)(2)(A). A valid NYS DriverÃ¢Â€Â™s License is required.   Special Work Conditions: A DOI Investigator performs a full range of law enforcement duties and responsibilities. On occasion, investigators may be directed to work a non-traditional work tour/shift, this includes, but is not limited to: extended hours, early mornings and late nights. In addition, investigators may be exposed to harsh conditions and environmental hazards that include, but are not limited to: working in a variety of weather conditions, unsanitary settings or atmospheres, driving vehicles during a variety of times throughout the day and night while in highly populated areas and/or poorly lit communities, climbing up multiple flights of stairs, conducting interviews and assignments in all areas of New York City and elsewhere, as required, conducting mobile surveillance both on foot and while operating a motor vehicle. During the course of business, investigators will develop investigative plans and strategies, identify, obtain, and analyze relevant evidence and records, conduct interviews, participate in field work including surveillance, execution of search warrants, and effecting arrests.  Investigators will work with other investigative/law enforcement/prosecutorial agencies and may be called to testify in a grand jury and/or court hearing</t>
  </si>
  <si>
    <t>Demonstrated ability to analyze and assess and draw conclusions based on a multitude of complex documents/data, including but not limited to policies, procedures and financial documents. Prior experience in conducting financial analysis, criminal or administrative investigations, or auditing.  Prior knowledge of local, state, and federal laws. Fluency in Microsoft Office. Demonstrated ability to write succinct and organized reports. Strong organizational skills and proven ability to manage time efficiently, meet deadlines and multi-task. Strong interpersonal skills, oral communication and interviewing skills.</t>
  </si>
  <si>
    <t>Director of Volunteer and Services Provider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</si>
  <si>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 Director of the Volunteer and Service Provider Unit assigned to the Division of Programs and Community Partnerships. Under the direct supervision of the Executive Director of Program Operations, the selected candidate will be responsible for the supervision of the operation of the unit, the development and maintenance of all data collection to include schedules, services, and indicators. As part of the portfolio, the Director of Volunteer and Service Provider Unit will be responsible for conducting the following duties:   Ã¢Â€Â¢	Management and supervision of the Volunteer and Service Provider Unit under the Division of Programs and Community Partnerships; coordinate and schedule monthly meetings with the Programs Coordinators assigned to the unit, create and revise schedules for volunteers to strengthen services; respond to inquiries, e-mails, phone calls related to potential volunteers as well as services afforded by providers; monitor internal and external communications; draft memos and assist with the review of proposals/policies; order and monitor all purchases relevant to identification cards required.   Ã¢Â€Â¢	Monitor the vetting process of volunteers/service providers and ensuring compliance with all mandatory trainings; submit statistical reports to the Office of the Mayor, Commissioner(s), Executive Management, and Directors;  Ã¢Â€Â¢	Collaborate and maintain direct communication with other units within the Division, as well a facility-based staff, to assess programmatic needs within the facilities;  Ã¢Â€Â¢	Conduct and/or support the DivisionÃ¢Â€Â™s efforts on community outreach to identify potential volunteers; develop strategies to engage individuals and organizations that will yield additional provision of services at an agreed upon frequency and timeframe; Ã¢Â€Â¢	Supervise and mentor direct reports such as Program Coordinators and interns; Ã¢Â€Â¢	Respond to time-sensitive requests during the evenings and weekends by periodically checking the DOC mobile device supplied to them; attend meetings and trainings as required; plan and facilitate special events; Ã¢Â€Â¢	Perform related duties as assigned.</t>
  </si>
  <si>
    <t>Ã¢Â€Â¢	Supervisory experience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judgement, prepare written reports and documents.  Ã¢Â€Â¢	Proficiency in Microsoft Office Suite (PowerPoint, Word, Excel, Outlook, Access etc.)  Ã¢Â€Â¢	Excellent writing, communication, interpersonal, research, problem-solving, and organizational skills  Ã¢Â€Â¢	Ability to work in high pressure, changeable situations.  Ã¢Â€Â¢	Organizing time sensitive responses.</t>
  </si>
  <si>
    <t>For City employees: Go to Employee Self-Service (ESS) - www.nyc.gov/ess and search for Job ID# 573237 For all other applicants: Go to https://a127-jobs.nyc.gov and search for Job ID# 573237 Submission of a resume is not a guarantee that you will receive an interview. Only those candidates under consideration will be contacted.</t>
  </si>
  <si>
    <t>2023-BWSO-007-Engineering &amp; Regulatory Review Drilling Excavation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</si>
  <si>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(WSO) is responsible for the operation, maintenance and protection of the City's drinking water and wastewater collection (sewer) systems, the protection of adjacent waterways, and the development and protection of the Department's Capital Water and Sewer Design Program.  Drilling Excavation Unit staff analyzes the proposals for the development of private water and sewer infrastructure, large public or private development projects, and green infrastructure projects.   The selected candidate will be responsible to assist for reviewing, analyzing the designs to ensure compliance with DEP standards and engineering practices. Essential Duties and responsibilities: Under the supervision from the senior engineer, Summer Intern will utilize engineering, construction, DEP, and other standards and practices related to hydrology, hydraulics, structural engineering, and geotechnical engineering to analyze plans submitted to the Plan Review unit. Engages in research of existing water and sewer records, investigation, or studies to determine the extent of sewer infrastructure within the review area. Prepares written project reports and response letters.</t>
  </si>
  <si>
    <t>-Student must be currently enrolled at a college/university at the undergraduate level majoring in civil, mechanical, or environmental engineering.   - Student must have at least a 2.5 GPA (on a 4.0 scale).  - Student must have at least a junior class standing.       Selection Criteria:  - Strong writing skills; effective interpersonal skills; familiarity and/or experience with computers/software; leadership skills; self-motivation; and ability to work well with minimal supervision. Preferred Skills: Proficient in AutoCAD</t>
  </si>
  <si>
    <t>DOT seeks a highly organized and detail-oriented attorney with extensive litigation experience to assist with a mix of litigation-related assignments involving major DOT initiatives and programs. The candidate should have significant direct experience with federal litigation, Article 78 proceedings, risk management, government or civil related investigations, and class action cases. The attorney will be the liaison and work closely with the New York City Corporation CounselÃ¢Â€Â™s Office to develop theories of defense, assist with identifying appropriate documents and witnesses, and help review and/or draft affidavits and motions.  The attorney will also assist the Deputy Counsel for Litigation Services with managing discovery matters relating to tort litigation. The attorney will also assist with gathering and reviewing responsive documents to the many nonstandard, complex FOIL requests the agency receives each year as well as any subpoenas received by the agency. The attorney, at times, will directly represent the agency in limited types of cases, such as certain small claims cases or FOIL-related Article 78 proceedings.  The successful candidate will have an ability to handle a high volume caseload and function under tight time constraints imposed internally or by the Courts. Strong communication skills, both oral and written are required, as well as the ability to prioritize projects.</t>
  </si>
  <si>
    <t>Preference given to candidates possessing at least seven years of litigation experience, concentrating in torts and administrative law. Experience with federal litigation, Article 78 proceedings, risk management, government or civil related investigations, and class action cases strongly desired.</t>
  </si>
  <si>
    <t>All resumes are to be submitted electronically.  Current City Employees: Please log into Employee Self Service (ESS) at https://hrb.nycaps.nycnet, follow the Careers link and search for Job ID# 542032.  All other applicants: Please go to www.nyc.gov/careers/search and search for Job ID# 542032.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</si>
  <si>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DESIGN LEAD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</si>
  <si>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two Civil Engineer 3 (Design Leads) for IHDÃ¢Â€Â™s Structural Section, located in Queens, NY. Under supervision of the Section Manager and with latitude for independent judgement, the selected engineers will engage in the delivery of DEPÃ¢Â€Â™s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engineer will be engaged include, but are not limited to, preparing plans and specifications or related calculations; conducting investigations and field visits; reviewing shop drawings, material approvals and requests for information; preparing and completing change order documentation; conducting and directing research; preparing proposals and reports; witness shop testing and commissioning of complex structural systems; development of project schedules; communicating and coordinating with other engineers and stakeholders; and documenting issues/resolutions in issues logs. The Design Leads will be responsible for signing and sealing drawings and project specifications. The selected engineers will also provide staff supervision and mentoring and may review and/or oversee staff review of designs prepared by outsourced engineering firms for various facilities and provide review and recommendations of technical proposals. The Design Leads will be required to travel operating a motor vehicle to job sites to perform site investigations, equipment testing, inspections, and attend site meetings with stakeholders during design and construction phases of projects, as needed.    **** Only those applicants with permanent civil service status as a Civil Engineer are eligible to apply to this JVN. If you do not have permanent civil service status as a Civil Engineer, please do not apply to this position as you will not be considered for an interview. ****</t>
  </si>
  <si>
    <t>1.	Fifteen (15) years of full-time, satisfactory experience in civil engineering work with emphasis on structural work  2.	Extensive knowledge of structural engineering that includes the principles of analysis of structures and their application, the behavior of materials under loading, the selection of construction materials, and the design of reinforced masonry and concrete and steel structures   3.	Proficient use of AutoCAD and Revit  4.	Proficient use of software STAAD PRO, and Ram Elements for completing engineering calculations  5.	Strong communication and coordination skills  6.	Experience in the use of Microsoft Office Applications such as Word, Excel, and PowerPoint  7.	Familiarity with Codes and Standards  8.	Strong written communication skills to prepare technical reports  9.	Strong analytical ability  10.	A valid New York State DriverÃ¢Â€Â™s License</t>
  </si>
  <si>
    <t>**** Only those applicants with permanent civil service status as a Civil Engineer are eligible to apply to this JVN. If you do not have permanent civil service status as a Civil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</si>
  <si>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SUPERVISING HOUSING GROUNDSKEEPER</t>
  </si>
  <si>
    <t>Bayview</t>
  </si>
  <si>
    <t>Supervising Attorney-Source of Income Unit</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</si>
  <si>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Manage and supervise LEBÃ¢Â€Â™s Source of Income Unit, which supports the CommissionÃ¢Â€Â™s enforcement and policy initiatives related to the NYCHRLÃ¢Â€Â™s prohibition on source of income discrimination in housing. Ã¢Â€Â¢	Responsible for successful daily operations and management of the Source of Income Unit staff; ensuring NYCHRL guidelines are followed. Ã¢Â€Â¢	Manage a team of staff members assigned to the Source of Income Unit and support their growth by modeling, observing, and providing comprehensive feedback on how to: interview members of the public alleging claims of source of income discrimination; engage in pre- complaint interventions; perform research and investigation related to source of income discrimination; provide referrals to members of the public; and attend to the various stages of investigation, case processing and litigation. Ã¢Â€Â¢	Create, implement, and enforce standard protocols for the investigation of source of income complaints; both claims initiated by members of the public and Commission-initiated investigations. Ã¢Â€Â¢	Apply LEBÃ¢Â€Â™s data entry and analysis system based on information collected by the Source of Income Unit staff to support and enhance Commission programming, including mandatory reporting, LEB investigations, and information required for the Community Relations Bureau and Communications initiatives. Ã¢Â€Â¢	Create, implement, and enforce staff review protocols for improving the Source of Income Unit staff performance. Ã¢Â€Â¢	Responsible for all administrative and supervisory functions related to the Source of Income Unit. Ã¢Â€Â¢	Coordinate communication and collaboration between Source of Income Unit staff and other Commission departments. Ã¢Â€Â¢	Participate in regular staff meetings. Ã¢Â€Â¢	Participate in training programs, conferences, and other LEB activities as requested. Ã¢Â€Â¢	Interview members of the public alleging claims of discrimination; engage in pre-complaint interventions, investigations, and file complaints where appropriate. Ã¢Â€Â¢	Investigate claims of discrimination made by members of the public and pattern or practice violations for potential Commission-initiated action. Ã¢Â€Â¢	Negotiate resolutions of claims and drafts settlement agreements. Monitor compliance with settlement agreements. Ã¢Â€Â¢	Assist and supervise litigation of cases from a threshold of determination of probable cause through and including referral to OATH. Ã¢Â€Â¢	Represent the Commission before an Administrative Law Judge at conferences, and engage in discovery, including taking and defending depositions. Ã¢Â€Â¢	Litigate cases at trial through and including issuance of an Administrative Law Judge recommendation and issuance of a Commission order. Ã¢Â€Â¢	Collaborate with the CommissionÃ¢Â€Â™s Community Relations Bureau to provide trainings and to engage in coordinated approaches to rooting out systemic SOI discrimination. Ã¢Â€Â¢	Represent the Commission at community events, speaking engagements, and at bar associations. Ã¢Â€Â¢	Perform other responsibilities assigned by the Commissioner and Deputy Commissioner to help effectively and efficiently run LEB.</t>
  </si>
  <si>
    <t>Ã¢Â€Â¢	At least five years of litigation experience in anti-discrimination law, employment law, housing law, or other civil rights-related areas. Ã¢Â€Â¢	Experience conducting discovery, reviewing documents, and taking depositions and with trial testimony. Ã¢Â€Â¢	Relationships with organizations and groups serving diverse communities in the City and five yearsÃ¢Â€Â™ experience working with some of the following people and communities: low-income tenants, recipients of public assistance,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Demonstrated commitment to public service and strong work ethic. Ã¢Â€Â¢	Exceptional organization skills and attention to detail. Ã¢Â€Â¢	Strong oral and communication skills. Ã¢Â€Â¢	Strong people skills and leadership skills. Ã¢Â€Â¢	Experience working as part of a team and ability to work collaboratively. Ã¢Â€Â¢	Ability to engage with diverse members of the public in a culturally competent manner. Ã¢Â€Â¢	Familiarity with the NYCHRL. Ã¢Â€Â¢	Fluency in a language other than English, preferably one common in New York City.</t>
  </si>
  <si>
    <t>For City employees: Go to Employee Self-Service (ESS) - www.nyc.gov/ess and search for Job ID# 574318  For all other applicants: Go to www.nyc.gov/careers and search for Job ID# 574318  Submission of a resume is not a guarantee that you will receive an interview. Only those candidates under consideration will be contacted.</t>
  </si>
  <si>
    <t>DEPUTY DIRECTOR OF GOVERNMENT RELATIONS</t>
  </si>
  <si>
    <t>The unit of Government Relations serves as the interface for NYCEM with elected officials and community boards. This unit, which is within the External Affairs Division, handles a high volume of inquiries from elected officials and other stakeholders. The unit is responsible for directing NYCEMÃ¢Â€Â™s role in the city, state, and federal legislative process and for managing the preparation of the Commissioner and other senior leadersÃ¢Â€Â™ participation in oversight and budgetary hearings.   Description of Responsibilities: Reporting to the Director of Government Relations, the Deputy Director of Government Relations job duties and responsibilities will include, but not be limited to: Ã‚Â¿	Respond to a wide variety of inquiries from elected officials and assist with resolving constituent concerns. Ã‚Â¿	Provide outreach and communication to elected officials, state officials, and city and state agencies during both emergency and non-emergency times. Ã‚Â¿	Conduct presentations and other related emergency preparedness events, with an emphasis on situational awareness, communication, and pre-planning. Ã‚Â¿	Develop tools to produce a regular set of education/training programs to build the capacity of elected officials to provide messages and information to their constituents in an emergency. Ã‚Â¿	Leverage partnerships among elected officials and their staff to increase the capacity of NYC Emergency Management to provide direct outreach in communities to key stakeholders Ã¢Â€Â“ i.e. town halls, civic associations, Borough President meetings, round tables.  Ã‚Â¿	Provide guidance and support to agency responders and other units related to elected official outreach and interactions. Ã‚Â¿	Oversee and manage fellows and interns in the unit. Ã‚Â¿	Staff the Emergency Operations Center during emergencies.  The Deputy Director position requires a responsive individual who has demonstrated excellent community development and communication skills. S/he must be a strong presenter and must be able to manage and coordinate multiple projects and initiatives concurrently. The position requires someone who has a strong knowledge of New York City, prior experience in emergency management and in working directly with elected official and intergovernmental partners.  The selected candidate will be expected to work non-traditional hours to meet the program needs including evenings and weekends.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</si>
  <si>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The preferred candidate should possess the following:  Ã¢Â€Â¢	Excellent interpersonal and organization skills;  Ã¢Â€Â¢	Strong political instincts and comfort engaging with staff from elected officialsÃ¢Â€Â™ offices and other external stakeholders;  Ã¢Â€Â¢	Self-directed with proven ability to solve problems;  Ã¢Â€Â¢	Ability to thrive in a high volume fast-paced environment;  Ã¢Â€Â¢	Previous experience in emergency management and community outreach in a governmental setting strongly preferred;  Ã¢Â€Â¢	Ability to collaborate under varying degrees of supervision;  Ã¢Â€Â¢	Proficiency in one or more foreign languages commonly spoken in NYC preferred.  Ã¢Â€Â¢	Excellent understanding of New York City, State, and federal government. Ã¢Â€Â¢	Ability to mediate and negotiate with individuals and groups. Ã¢Â€Â¢	Familiarity with disaster planning and preparedness.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</si>
  <si>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unit of Government Relations serves as the interface for NYCEM with elected officials and community boards. This unit, which is within the External Affairs Division, handles a high volume of constituent and policy-related inquiries from elected officials and other stakeholders. The unit is responsible for directing NYCEMÃ¢Â€Â™s role in the City, State, and Federal legislative process and for managing the preparation of the Commissioner and other senior leadersÃ¢Â€Â™ participation in oversight and budgetary hearings.</t>
  </si>
  <si>
    <t>Current City Employees: Apply via Employee Self-Service (ESS).  Go to Recruiting ActivitiesÃ‚Â¿Careers and search Job ID# 575672  Non-City Employees/External Candidates: Apply via NYC Careers. Go to www.nyc.gov/careers/search and search Job ID# 575672</t>
  </si>
  <si>
    <t>Call Center Director</t>
  </si>
  <si>
    <t>Call Center</t>
  </si>
  <si>
    <t>MUST BE SERVING PERMANENTLY IN THE CUSTOMER INFORMATION REPRESENTATIVE TITLE OR IN A COMPARABLE PERMANENT TITLE TO APPLY.   The New York City Taxi and Limousine Commission (TLC) is the City agency responsible for oversight of the for-hire vehicle industries in New York City, including the drivers and owners of yellow medallion taxis, green Borough Taxis, community car services, black cars (including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TLCÃ¢Â€Â™s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changes and enhancements to modernize our processes, and the Director of TLCÃ¢Â€Â™s Call Center within the Licensing and Standards Division, will be a key part of that change. Under the direction of the Assistant Commissioner of Licensing and Standards, with wide latitude for independent judgment and decision making, the selected candidate will be responsible for management of all training curriculum throughout the Licensing Call Center at the Taxi and Limousine Commission. They will provide leadership that promotes teamwork, employee respect, empowerment, and open communication. Recommend, implement and coordinate best practices and policies that maximize employee development, training, and performance.  Provide comprehensive management, including achieving targeted customer service goals.  Managing performance standards and conducting staff evaluations. The Call Center Licensing Director will be working closely with the executive management team to ensure effective inter-departmental communication to improve the operational systems, processes, and policies in our call center -- specifically, support better management, reporting, information flow and organizational planning. The Call Center Director will be expected to:   Job Description  Ã¢Â€Â¢	Implement and review policies and operating structure of the Licensing Call Center. Including selection, training/orientation, assign and direct department staff (either directly or through subordinate management team) Ã¢Â€Â¢	Develop standards of performance, career paths and provide coaching and guidance for personnel Ã¢Â€Â¢	Coordinate analytic, strategic, and technical resources to meet client expectations and ensure satisfaction Ã¢Â€Â¢	Sets standards and guidelines for interaction with callers or those contacting the Licensing Call Center via other systems or platforms Ã¢Â€Â¢	Set parameters and utilize tools, systems, and reports to measure how efficiently and effectively the organization is operating Ã¢Â€Â¢	Provide input to the organization's strategic goals Ã¢Â€Â¢	Identify contingency plans for potential risks and disaster recovery Ã¢Â€Â¢	Translate organizational goals into specific operational objectives Ã¢Â€Â¢	Gain insights from data by developing reports, metrics, and KPIs. Lead improvement initiatives to ensure goals are met Ã¢Â€Â¢	Ensure compliance with the TLCÃ¢Â€Â™s policies while maintaining the highest level of customer satisfaction Ã¢Â€Â¢	Determine what resources, including people, equipment and funding are needed to achieve these objectives Ã¢Â€Â¢	Be responsible for the writing of proposals and requests for these resources Ã¢Â€Â¢	Be responsible for the growth of the Unit to include staff management, productivity, and efficiency  Ã¢Â€Â¢	Accomplish performance objectives by recruiting, selecting, training, assigning, coaching, counseling, and disciplining employees; administering scheduling systems; communicating job expectations; planning, monitoring, appraising, and reviewing job contributions; planning and reviewing compensation actions; enforcing policies and procedures Ã¢Â€Â¢	Assist with special projects as needed</t>
  </si>
  <si>
    <t>Ã¢Â€Â¢	Management knowledge and skill to oversee and coordinate the delivery of multiple projects simultaneously  Ã¢Â€Â¢	Strong interpersonal and management skills, including experience managing large teams  Ã¢Â€Â¢	Strong strategic problem-solving skills, and a high level of personal initiative Ã¢Â€Â¢	Very strong administrative, planning, analytic and communication skills Ã¢Â€Â¢	Must demonstrate leadership, judgment, and ability to resolve complex situations with employees Ã¢Â€Â¢	A team player with proven ability to wear multiple hats and thrive in fast-paced environment Ã¢Â€Â¢	Strong written and verbal communication skills Ã¢Â€Â¢	Must be knowledgeable in KPI Metrics, Quality Assurance, and Compliance Ã¢Â€Â¢	The ability to work flexible hours and weekends if necessary</t>
  </si>
  <si>
    <t>CLAIM SPECIALIST - TORT</t>
  </si>
  <si>
    <t>The Tort Division is seeking permanent Claim Specialists. These positions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</si>
  <si>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These are full time positions consisting of 35 hours per week.</t>
  </si>
  <si>
    <t>Performs installation and repair work involving rough, finish, and general carpentry related to the maintenance of the cityÃ¢Â€Â™s elevated infrastructure; builds and repairs toolboxes and various types of ladders and other equipment; works from plans and sketches; operates both hand and powered woodworking equipment; keeps job records; performs related duties.  Some duties may require working at heights and in confined spaces.  May be occasionally required to work evenings and weekends.</t>
  </si>
  <si>
    <t>Possession of a driverÃ¢Â€Â™s license valid in the State of New York.  Employees must maintain the license during their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</si>
  <si>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*Work location- 352 Kent Ave, Brooklyn, NY  * No duplicate application please</t>
  </si>
  <si>
    <t>Resumes may be submitted electronically using the following method.  For City employees only, go to Employee Self Service (ESS), Careers, and Search for Job ID# 556726 For other applicants, go to www.nyc.gov/careers and search for Job ID# 556726  Appointments are subject to OMB approval.  Only candidates selected for an interview will be contacted.  No telephone inquiries please.</t>
  </si>
  <si>
    <t>8:00am to 3:30pm  Lunch- 12:00 to 12:30pm</t>
  </si>
  <si>
    <t>352 Kent Avenue, Brooklyn, NY</t>
  </si>
  <si>
    <t>PAYMENT SPECIALIST</t>
  </si>
  <si>
    <t>PAYMENTS AND ACCOUNTING</t>
  </si>
  <si>
    <t>Only those applicants with permanent civil service status as a Procurement Analyst OR have taken the Procurement Analyst exam are eligible to apply to this job posting, otherwise you will not be considered for an interview. On your cover letter, please include whether you are permanent in the Procurement Analyst title or if you are on the Procurement Analyst 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Unit, Strategic Sourcing, Contract Negotiation Unit, and Scope/Specifications Review Unit.  The Office of Payments and Accounting (PAO) is responsible for processing of various payments generated by the agency. PAO generates nearly 20,000 payments per fiscal year, with a monetary value of over 3 billion dollars.  Under the direction and general supervision of the Accounting Director, the Payment Specialist will be responsible for the payment and expense operation of the agency in accordance with the Procurement Policy Board (PPB) rules and all other relevant Comptroller or OMB directives. Responsibilities will include: Process payments in either FMS (NYCÃ¢Â€Â™s Financial Management System) or Passport (NYCÃ¢Â€Â™s procurement/payment system). Provide assistance and guidance to vendors and bureaus in order to process payments in both systems. Troubleshoot and resolve issues with invoices, receiving reports or other documentation to ensure proper and prompt payments. Enter all payment data into sPACT Ã¢Â€Â“ DEPÃ¢Â€Â™s procurement/payment system of record.</t>
  </si>
  <si>
    <t>Knowledge of the FMS (Financial Management System), Passport, and Excel. Excellent verbal and written skills. Candidate should be very detail-oriented, have excellent analytical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</si>
  <si>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Procurement Analyst title as indicated in the job posting notice under Civil Service Title.  Physical Efforts/Work Environment/Special Working Conditions: Work in high volume office. Be able to sit for prolonged periods of time.  Appointment is subject to OMB approval.</t>
  </si>
  <si>
    <t>Under supervision, with wide latitude for independent judgment, performs the most difficult and responsible administrative executive duties for the Chief of Staff and Chief Assistant of Regulatory Law and Policy.  Duties include, but are not limited to the following:  Ã¢Â€Â¢	Handles incoming and outgoing correspondence.  Ã¢Â€Â¢	Answers telephones, takes and emails messages.  Ã¢Â€Â¢	Handles documents that are delivered by various divisions for signature and ensuring when signed, contact liaisons for pick up.  Ã¢Â€Â¢	Gathers documents and notes needed for meetings.  Ã¢Â€Â¢	Tracks and organizes information via spreadsheets and electronic filing. Ã¢Â€Â¢	Solicits items and prepares agendas for meetings.  Ã¢Â€Â¢	Handles calendar.  Ã¢Â€Â¢	Schedules meetings with City Hall and various outside agencies, as well as Law Department meeting requests.  Ã¢Â€Â¢	Send emails verifying availability for meetings.  Ã¢Â€Â¢	Coordinates conference room reservations.  Ã¢Â€Â¢	May be asked to provide assistance to other members of the Executive Team, as needed.</t>
  </si>
  <si>
    <t>The ideal candidate will possess the following qualities:  The ability to communicate effectively and professionally with internal and external persons including high level staff from the Mayor's Office.  The ability to schedule, prioritize and maintain a high volume calendar of meetings and other appointments for senior staff.</t>
  </si>
  <si>
    <t>Must type a minimum of 55 words per minute, with 5 errors or less.  As a current or prospective employee of the City of New York, you may be eligible for federal loan forgiveness programs and state repayment assistance programs. Please review the notice to see if you may be eligible for programs and how to apply at nyc.gov/studentloans.  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</si>
  <si>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AMEDNDED **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Inspecting businesses and other establishments for compliance with New York State and NYC COVID-19 regulations.     Identifying public health concerns and issue summonses to businesses for non-compliance with required COVID-19 standards.     Educating operators on COVID-19 regulations to reduce the spread of the virus and protect employees, customers and the public.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Testifying at Office of Trials and Hearings, and other courts when required. Traveling throughout five boroughs using mass transit.</t>
  </si>
  <si>
    <t>Apply online with a cover letter to https://a127-jobs.nyc.gov/.  In the Job ID search bar, enter: job ID number #   561102.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</si>
  <si>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Personnel Analyst</t>
  </si>
  <si>
    <t>Hrsd/Personnel</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</si>
  <si>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Department of Design and Construction seeks a Personnel Analyst to work under the direction of the Assistant Commissioner of Human Resources. The Personnel Analyst will liaise with various Divisions and will be responsible for the following functions: attending meetings with Division Administrative Officers (DAOs) to discuss personnel actions and plans; inputting salaries and updates into NYCAPS; drafting job openings for various divisions; tracking candidate selections; auditing posting information via web-based portals; maintaining vacancy control logs and related HRIS databases; assisting and attending the civil service hiring pools, along with e-certs tracking; and facilitating employee pre-processing/background investigations, and assessing the associated fees related to same. Key responsibilities will also include: preparing and updating Division organizational charts and new hire reports; and updating management reports via data inputs for probationary tracking, DP-72's, DP-189s, temporary appointments and promotional trends. The selected candidate will interact with staff at the Department of Citywide Administrative Services (DCAS), Department of Investigation (DOI), and personnel divisions of City agencies; and may be assigned to special projects as needed.</t>
  </si>
  <si>
    <t>Strong verbal and written communication skills and excellent customer service skills required.  Knowledge of NYC personnel policies and procedures, and experience with PMS, PRISE, CHRMS, and NYCAPS preferred.</t>
  </si>
  <si>
    <t>General Support Services-NM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</si>
  <si>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strategies to help families and individuals successfully exit shelter and return to self-sufficiency as quickly as possible.  General Support Services (GSS) provides safe and appropriate facilities for HRAÃ¢Â€Â™s social service programs. Its many functions include facility planning, design, construction, renovation, repair, maintenance and custodial. There are other building services such as, health/safety program coordination, leasing property management, land use, environmental review activities, contract administration and warehouse operations. GSS plays a major role in HRA emergency preparedness.  General Support Services (GSS) is recruiting for one (1) Carpenter to function as a Carpenter, who will:   Ã¢Â€Â¢	Keep logbook documenting job by work order. Write materials list for job to ensure delivery of materials and equipment. 	 Ã¢Â€Â¢	Construct/demolish of partitions and drop ceilings. Install/removes doors, counter tops and Constructs built-in furniture units.  Ã¢Â€Â¢	Configure/reconfigure Herman Miller/metal partitions. Installs/removes tile and wood flooring. Installs/demolishes sheet rock and fire proofing and Installs/removes carpeting. Modifies floors for computer loading, Installs windows and constructs concrete forms.  Ã¢Â€Â¢	Repair furniture, window frames and bathroom partitions as required and board up broken doors/building entrances.  Ã¢Â€Â¢	Work from blueprints and performs work in accordance to blueprints and instructions from immediate Supervisor and Supervisor of Mechanics. Interface with architects/engineers through face-to-face meetings on job requirements and give input on field conditions.  Ã¢Â€Â¢	Perform all work in accordance with New York City/State Building Codes. Has intimate knowledge of codes. Keeps current with City/State/Federal Building regulations. Ensures that standards are met. Shares knowledge with co-workers.  Ã¢Â€Â¢	Document work by completing appropriate computer Work Sheets attesting to skill performed, time spend and location of building. Computer Work Sheets are inputted into FMIS System and are used as a control on productivity and overtime usage.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</si>
  <si>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</si>
  <si>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  CLICK Ã¢Â€ÂœAPPLY NOWÃ¢Â€Â BUTTON</t>
  </si>
  <si>
    <t>Legal Staff Associate</t>
  </si>
  <si>
    <t>General Counsel's Office</t>
  </si>
  <si>
    <t>Job Description *** ONLY PERMANENT EMPLOYEES IN THE TITLE AND THOSE THAT ARE REACHABLE ON THE CIVIL SERVICE LIST ARE ELIGIBLE TO APPLY. ***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seeks a Legal Staff Associate to be a member of a collaborative team working to ensure that New York City businesses are knowledgeable of and in compliance with all applicable laws and regulations within DCWPÃ¢Â€Â™s jurisdiction. Under the direction of attorneys or non-attorney supervisors within the General Counsel Division, the Legal Staff Associate will:  Ã¢Â€Â¢	Review and analyze business records, complaints, agency operational data, and other documentation; Ã¢Â€Â¢	Conduct database, online, and published material research in connection with department investigations; Ã¢Â€Â¢	Compile, maintain, and perform analysis of data for compliance, investigations, and agency requirements; Ã¢Â€Â¢	Prepare written reports summarizing research and review of licensee records; Ã¢Â€Â¢	Draft general correspondence and legal documents to respondents, consumers and others; Ã¢Â€Â¢	Conduct interviews and testify at hearings; Ã¢Â€Â¢	Respond to inquiries from businesses on compliance matters; Ã¢Â€Â¢	Perform data entry, mail merges, copying, scanning, filing and other tasks to support attorney case work and other organizational efforts; Ã¢Â€Â¢	Participate in agency outreach and trainings for business education and consumer protection issues; Ã¢Â€Â¢	Maintain database of all incoming complaints and complaint results; Ã¢Â€Â¢	Distribute complaints, as appropriate, to Coordinating Attorney for drafting of summons; Ã¢Â€Â¢	Enter and track inspection requests and outcomes; Ã¢Â€Â¢	Assist with training of Enforcement staff and; Ã¢Â€Â¢	Perform other tasks and assignments as directed.;</t>
  </si>
  <si>
    <t>Ã¢Â€Â¢	Excellent verbal, written and professional interpersonal communication skills;  Ã¢Â€Â¢	Able to conduct database and online research of government and business records;  Ã¢Â€Â¢	Strong analytical, and organizational skills, with a high level of attention to detail;  Ã¢Â€Â¢	Excellent judgment, discretion and ability to appropriately handle legal issues, privileged and confidential information, and highly sensitive documents;  Ã¢Â€Â¢	Able to meet competing deadlines in a fast-paced environment and maintain the flexibility to shift priorities quickly, effectively and with accuracy;  Ã¢Â€Â¢	Proficiency in Microsoft Office programs (e.g. Outlook, Excel, Access, Word; PowerPoint and SharePoint are pluses), Adobe Acrobat Professional software; work with PDF documents and files and as well as with a variety of online resources;  Ã¢Â€Â¢	Knowledge and understanding of litigation terminology and processes and ability to read and understand legal rules and regulations;  Ã¢Â€Â¢	Legal assistant, paralegal, project management, process improvement and business analysis experience preferred;  Ã¢Â€Â¢	Must be able to read, write and speak English fluently.</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</si>
  <si>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U.S. Savings Bonds Ã¢Â€Â¢	529 college savings plan Ã¢Â€Â¢	Direct deposit Ã¢Â€Â¢	Flexible spending account programs Ã¢Â€Â¢	New York City Municipal Credit Union savings program Ã¢Â€Â¢	Transit benefit programs Ã¢Â€Â¢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Retirement and Pension Plans Ã¢Â€Â¢	New York City Employee Retirement System (NYCERS) pension plan Ã¢Â€Â¢	New York City Deferred Compensation Plan (DCP) 401(k) and 457 plan  Additional Benefits for Union Members Please note only employees represented by a labor union may qualify for additional benefits provided by the union welfare fund.  Additional union-provided benefits include options for: Ã¢Â€Â¢	Disability insurance Ã¢Â€Â¢	Health club reimbursements Ã¢Â€Â¢	Life insurance Ã¢Â€Â¢	Supplemental hospital coverage Ã¢Â€Â¢	Tuition reimbursement  Discounts  We offer our employees discounts on a variety of products and services, including: Ã¢Â€Â¢	Apple and Dell products Ã¢Â€Â¢	Cell phones and plans Ã¢Â€Â¢	Gym memberships Ã¢Â€Â¢	Special pricing on event tickets through Barclay Center, Plum Benefits and Working Advantage</t>
  </si>
  <si>
    <t>To Apply 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*Drug Screening: A drug screening may be required prior to being appointed.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ReasonableAccommodationRequests@dca.nyc.gov.   If interested in being sent our job postings on a monthly basis, please email your resume at dcajobs@dcwp.nyc.gov. Make sure to include your personal contact information and the civil service title you are currently serving and civil service exams you have taken.</t>
  </si>
  <si>
    <t>Estimate QA/QC &amp; CAD Manager</t>
  </si>
  <si>
    <t>33-00 Northern Blvd., Lic Ny</t>
  </si>
  <si>
    <t>Design &amp;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</si>
  <si>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Design &amp; Construction is responsible for geometric elements on our roadways that contribute to improved safety, mobility, economic activity, the environment, and other elements improving quality of life for the diverse uses of NYC streets. This unit has professional engineering oversight for changes, drawing on the expertise and talents of Civil Engineers, Urban Designers, Planners, Asset Managers, Inspectors, Administrators, Analysts, plus others to; evolve and maintain the curb geometry and street plans for all NYCÃ¢Â€Â™s 6000+ miles of roads, create and maintain official Pavement Marking Plans, and oversee the application and refurbishment of NYCÃ¢Â€Â™s 225 million linear feet of pavement markings (stripes, messages, colored surface treatments for bus/bike/plaza, etc.), concrete curb islands, and curb extensions.  This is an opportunity for an ambitious, motivated, and tech savvy AutoCAD professional candidate to improve safety, desirability, and operation of NYC Streets for its Design Unit, which designs and approves all geometric street changes in the city.  In support of the Construction Unit, Design also prepares work order estimates from CAD and other sources. The selected candidate will function as an expert CAD administrator and power user, refining CAD standards and coordinating with associated stakeholders.  The successful candidate will oversee CAD quality assurance tools &amp; processes, regularly undertake related quality control tasks to assure use, provide automated reporting, and analyze data as requested. The selected candidate will develop, implement and evolve processes and tools to enable the use of CAD/GIS data for estimating of work order estimates; Create and enforce CAD standards required for automated estimation; Create CAD Quality Control tools to facilitate industry best practices; Oversee and guide the Document Management Team; and Proactively liaise with all CAD stakeholders through verbal and written communication.  The selected candidate will be asked to work collaboratively and inclusively, seeking to cultivate continued professional development and effectively communicate with all stakeholders Ã¢Â€Â“ including coaching procedures and standards to CAD users. This is an opportunity to work with a team dedicated to improving safety, accessibility, mobility, and quality of life throughout New York City.  The ideal candidate should be detail oriented, accurate and a capable team player, plus have a positive attitude and possess excellent communication skills. The candidate will be expected to work collaboratively and inclusively, seeking to cultivate continued professional development and effectively communicate with all stakeholders.  This is an opportunity to work with at team dedicated to improving safety, accessibility, and mobility throughout New York City.  NYC DOTÃ¢Â€Â™s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</si>
  <si>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Professional experience in CAD Quality Control/Management, preparation of Engineering Estimates and/or Contract processing. Possess expert level skills in AutoCAD, GIS, and/or quantity estimating. Familiarity with AutodeskÃ¢Â€Â™s AEC suite. Proficiency in MS Word, PowerPoint, Excel, Access and other database administration. Proactive and collaborative work style. Strong organizational, communication, administrative, writing and presentation skills. Strong time management skills with the ability to prioritize responsibilities effectively in a fast paced environment. Facility for big-picture thinking.</t>
  </si>
  <si>
    <t>This position is open to qualified persons with a disability who are eligible for the 55-a program.  Please indicate in your resume or cover letter that you would like to be considered for the position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</si>
  <si>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using one of the following methods: External applicants, go to www.nyc.gov/careers and search for Job ID #  526603 Current city employees, log into Employee Self Service at www.nyc.gov/ess and follow the Careers link and search for Job ID # 526603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</si>
  <si>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week</t>
  </si>
  <si>
    <t>DEPUTY DIRECTOR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</si>
  <si>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general direction of the Job Center Director, with wide latitude for the exercise of independent judgment and initiative, the Deputy Director of a Family independence Administration Job Center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Job Center/Model Office location or specialized FIA Job Center/Model Office location which includes, but is not limited to, the Family Services Call Center, Riverview Job Center, Union Square Job Center, Refugee Job Center, Residential Treatment Services Center, Intensive Services Job Center and Senior-Works Job Center.  The Family Independence Administration (FIA) is recruiting for one (1) Administrative Job Opportunity Specialist NM I, to function as Deputy Director, who will:  * Manage the activities of the Family Independence Administration Job Center staff involved in the    resolution of matters relating to public assistance client appeals, insuring that AgencyÃ¢Â€Â™s    requirements are met for opening, reopening, denial, closing, change in case status and change   in benefit entitlements to prevent loss of public funds; ensure compliance with mandated signage    being properly posted.    * Manage all aspects of the application and recertification processes for public assistance, to ensure    that eligibility rules are adhered to and that the required time frames are met in order to increase    the Fair Hearing Win rate in that the Job CenterÃ¢Â€Â™s case actions are upheld; manage the processing    of case actions in accordance with predetermined priorities to measure accuracy and the impact on    the payment accuracy rate.    * Assist the Job Center Director in directing the activities of the various program components of the    Family Independence Administration Job Center/Model Office which includes, but is not limited to,    the Family Services Call Center, Riverview Job Center, Riverview Annex, Veterans Job Center,    Union Square Job Center, Refugee Job Center, Residential Treatment Services Center, and    SeniorWorks Job Center, the later of which are designed to facilitate service delivery to specialized    populations in order to minimize wait time and assist participants in achieving maximum    self-sufficiency.   * Determine training needs of Job Center staff; oversees planning and development of training    curriculum; monitors and evaluates training programs to ensure that Agency and programÃ¢Â€Â™s goals    are met; monitor training attendance by staff; assesses training effectiveness and provides    feedback to the Director; manages staff development initiatives.    *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 Manage the accuracy and timelines of information entered on to centralized computer systems for    the electronic generation of public assistance and food stamp benefits; notify Management    Information System (MIS) of breakdowns and insure the rapid deployment of technical personnel.</t>
  </si>
  <si>
    <t>Ã¢Â€Â¢ Well organized.  Ã¢Â€Â¢ Knowledge of Cash Assistance Processes.  Ã¢Â€Â¢ Superior Leadership/Supervisory skills.  Ã¢Â€Â¢ Ability to work well in a fast-paced deadline driven environment.</t>
  </si>
  <si>
    <t>If you are hired provisionally in this title, you must take and pass the Civil Service Exam, when it becomes available, to be eligible for continued employment.  Click Apply Now Button</t>
  </si>
  <si>
    <t>9:00am Ã¢Â€Â“ 5:00pm</t>
  </si>
  <si>
    <t>Contract and Administration Unit Lead</t>
  </si>
  <si>
    <t>***IMPORTANT NOTE: Only those currently serving as a permanent or probable permanent Associate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</si>
  <si>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</si>
  <si>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BUSINESS INTELLIGENCE SPECIALIST</t>
  </si>
  <si>
    <t>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</si>
  <si>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The OAS-DART is recruiting for one (1) Computer Specialist Software Level I to function as a Business Intelligence Specialist, who will:   Ã¢Â€Â¢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  Ã¢Â€Â¢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  Ã¢Â€Â¢	Adhere to the existing reporting requirements, migrate existing EXCEL reports into SQL Server Reporting Service (SSRS) and SharePoint. Develop new reports and dashboards according to requirements and specifications of the IREA Program areas.  Ã¢Â€Â¢	Develop and maintain Microsoft.Net Application to extract and customize display of information from existing IREA systems, including IRIS, MMS, ALERTS, as well as complex Oracle databases that include EDW and MDW.    Ã¢Â€Â¢	Use ad-hoc queries and debugging tools to investigate data issues in various source systems. Document project specific source access mechanisms, detailed data flow and related information to specific targets.  Ã¢Â€Â¢	Use ad-hoc queries and various database tools to create BFI and Revenue statistical reports and presentations. Support various data analytic needs.</t>
  </si>
  <si>
    <t>Ã¢Â€Â¢	Experience with Business Intelligence applications, such as Oracle OBIEE.  Ã¢Â€Â¢	Experience with Structured Query Language (SQL) and extracting, manipulating and analyzing data from large databases.  Ã¢Â€Â¢	Experience with SSRS and SSIS.  Ã¢Â€Â¢	Experience with various programming languages, such as .Net.  Ã¢Â€Â¢	Advanced knowledge of Microsoft Excel, SharePoint and Access.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</si>
  <si>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</si>
  <si>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t>
  </si>
  <si>
    <t>Supervising Health Nurse, Bureau of School Health/SH Nursing Services &amp; Prof Dev</t>
  </si>
  <si>
    <t>90-27 Sutphin Blvd, Queens Ny</t>
  </si>
  <si>
    <t>**OPEN TO PERMANENT PUBLIC HEALTH NURSE ONLY. YOU MUST CLEARLY STATE YOUR CIVIL SERVICE STATUS ON YOUR RESUME OR COVER LETTER. FAILURE TO DO SO WILL RESULT IN YOUR DISQUALIFICATION.  The Family and Child Health Administration (FCH) is a division comprising of the Bureau of School Health (BSH), the Bureau of Maternal Infant &amp; Reproductive Health (BMIRH), the Bureau of Early intervention (BEI) and FCH Administration.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supervision of the BND, and in collaboration with the Supervising Nurse/PHN III, the PHN Level II will do the following; nursing preceptor for newly hired Nurses, Public Health Advisers and Public Health Assistants.   - Supervise Public Health Advisers.  --Participating in the interviewing process for new hires.   --Assisting staff in the application of nursing and administrative procedures, provide individual guidance and support, observe and review activities.   --Utilizing automated Student Health Record (ASHR) to generate reports, compiling statistics, analyzing workflow, assessing staff ASHR competency and providing support and guidance as required.   -Providing training resource for nurses, other School Health Staff and school based Department of Education staff.  --Conducting meetings, in-service training programs and completing designated special projects.</t>
  </si>
  <si>
    <t>Expertise in Planning and Program Development.  Knowledge of DOHMH and DOE personnel policies and procedures.   Excellent Analytical,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</si>
  <si>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</si>
  <si>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340435.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</si>
  <si>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Assistant, who will:  Ã¢Â€Â¢	Perform general housekeeping duties to maintain agency and regulatory standards for health and sanitation and will perform other routine tasks as it relates to the provision of client services.  Ã¢Â€Â¢	Clean restrooms, dorms, laundry rooms, common areas, outside perimeters, office space and other work areas, including the kitchen and cafeteria; remove and dispose litter and garbage.  Ã¢Â€Â¢	Distribute and replenish toiletries and distribute and exchange linen.  Ã¢Â€Â¢	Load and unload deliveries, stock supplies, maintain inventory records.  Ã¢Â€Â¢	Transport household supplies, equipment, and client lockers, distribute client mail, remove, and store client belongings, organize the serving areas, and participate in food service.  Ã¢Â€Â¢	Provide client escort service, assist in monitoring client program activities, monitor client crowd control, and performs other job-related duties as required.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</si>
  <si>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</si>
  <si>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Sunday -Thursday 4PM Ã¢Â€Â“ 12AM</t>
  </si>
  <si>
    <t>430 East 30 Street, New York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</si>
  <si>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BEDCÃ¢Â€Â™s Capital Budget &amp; Contracts Division provides support to the Bureau in the areas of procurement management, Contract Administration, capital &amp; expense budget management, and payment review.    BEDC seeks to hire a civil service Principal Administrative Associate Level II for the Capital Budget &amp; Contracts Division, located in Lefrak, Queens, NY. The Bureau processes an average of 1,300 contractor and consultant payments annually. BEDC currently manages 180 active projects that support DEPÃ¢Â€Â™s core operations, revenue protection, regulatory compliance, health &amp; safety, and critical infrastructure.  In order to maintain compliance with the NY City Charter and PPB Rules, and to avoid paying out claims, or interest on payments, there are strict thirty and sixty day timelines in which invoices must be processed. In this critical role, the BEDC Payment Analyst is responsible for the review and processing of contract invoices, checking for compliance, completeness and required authorization(s) to determine their accuracy and adequacy, and consults with appropriate Bureau project staff to address possible discrepancies. Additionally, the Payment Analyst is responsible for monitoring spending against approved contract encumbrances, monitoring capital and expense commodity line spending in FMS. The payment analyst is also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is responsible for identifying and mitigating delays to payment processing and may also assist in the development and implementation of new policies and procedures.    Specific responsibilities will include, but may not be limited to:  Ã¢Â€Â¢	Plans, organizes, and reviews assigned contract invoices and assures that standards are maintained and that invoices are processed within established deadlines. Ã¢Â€Â¢	Interprets and explains rules, regulations, and standard operating procedures governing invoice processing to Bureau project staff, as required. Ã¢Â€Â¢	Logging and tracking invoices via Bureau and Agency automated systems. Ã¢Â€Â¢	Assists with the development of operating procedures, reporting systems, and training programs. Ã¢Â€Â¢	Other requests as assigned by Chief of Contract Administration.  ****Only applicants who are permanent Civil Service Principal Administrative Associate will be considered for this position. ****</t>
  </si>
  <si>
    <t>Ã¢Â€Â¢	Three years of relevant work experience in contract accounting  Ã¢Â€Â¢	Strong analytical background  Ã¢Â€Â¢	Advanced proficiency in Microsoft Office Ã¢Â€Â“ Excel, Access and Projects  Ã¢Â€Â¢	Strong organizational, writing and communication skills  Ã¢Â€Â¢	Project Management experience  Ã¢Â€Â¢	Familiar with NYC Procurement Policy Board (PPB) rules  Ã¢Â€Â¢	Ability to work under limited supervision and to handle multiple assignments with limited time constraints  Ã¢Â€Â¢	Detail-oriented  Ã¢Â€Â¢	Demonstrated personal initiative, responsibility, leadership and flexibility</t>
  </si>
  <si>
    <t>****Only applicants who are permanent Civil Service Principal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</si>
  <si>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Drew-Hamilton Houses</t>
  </si>
  <si>
    <t>Responsibilities include, but are not limited to the following:   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</si>
  <si>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This vacancy is for a title which is normally filled through the Automated Transfer List System (ATLS). However, employees applying to this location via the Automated.          Transfer List System (ATLS) must reapply to this vacancy posting to be considered for this position.  2.	Due to the existence of a civil service list, candidates must have civil service status in the title of Housing Assistant to apply. 3.	Preference will be given to employees who have served a period of one year in their current title and level (if applicable).</t>
  </si>
  <si>
    <t>Click the Apply Now Button.</t>
  </si>
  <si>
    <t>Clerical Associate</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</si>
  <si>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 seeking to hire one (1) Clerical Associate to work in its Remote Adjudication and Special Motions Part Unit.  Specific duties will include, but are not limited to: Ã¢Â€Â¢	Data entry using automated office systems; Ã¢Â€Â¢	Receive, sort and screen mail from correspondence; Ã¢Â€Â¢	Respond to public inquiries and requests via telephone; Ã¢Â€Â¢	Evaluate correspondence requests for information regarding case reschedules, copies of violations/case decisions and  address changes;  Ã¢Â€Â¢	Filing using alphabetical and numerical procedures; Ã¢Â€Â¢	Batch Motion to Vacate requests; Ã¢Â€Â¢	Update case information as appropriate; Ã¢Â€Â¢	Send proper correspondence to applicant if case is not eligible for a Motion to Vacate or remote adjudication; Ã¢Â€Â¢	Enter stay processing and decision result in Access and AIMS databases. Ã¢Â€Â¢	Reschedule cases in AIMS and ATAS databases. Ã¢Â€Â¢	Performing other tasks as assigned.  Special Note:  Only candidates who are currently serving as a permanent Clerical Associate with the City of New York or who have taken the exam and are reachable on the certification list should apply.</t>
  </si>
  <si>
    <t>Ã¢Â€Â¢ Good organizational and communication skills  Ã¢Â€Â¢ Ability to work independently  Ã¢Â€Â¢ Have proficiency in Microsoft Word, PowerPoint, Visio Access, Outlook, and Excel  Ã¢Â€Â¢ Be able to handle confidential matters  Ã¢Â€Â¢ History of volunteerism, such as service in the AmeriCorps or Peace Corps, is viewed favorably.</t>
  </si>
  <si>
    <t>IMMIGRATION JUSTICE COORDINATOR</t>
  </si>
  <si>
    <t>The Office of Civil Justice was established by the Civil Charter and it is part of the CityÃ¢Â€Â™s unprecedented investment in free legal services to New Yorkers in need.  The Office of Civil Justice consolidates the CityÃ¢Â€Â™s various legal services programs at DSS and works to increase the availability of legal services citywide. The Office coordinates with legal services providers; the court systems; the advocacy community; elected officials, City officials inside and outside of DSS; policy makers; tenants in need; and other key stakeholders. This unit oversees an annual legal services contract portfolio in excess $100 million.   Under general direction of the Civil Justice Coordinator, with wide latitude for independent initiative and judgment, the Immigration Justice Coordinator performs responsible work to support the Office in efforts aimed to enhance and improve immigration legal services for New Yorkers in need. The Immigration Justice Coordinator will liaise among various stakeholders to design, implement, manage and evaluate multiple civil legal services policy initiatives.  Ã¢Â€Â¢	Develop, direct and manage court-based and community-based outreach strategies to promote the City's civil legal services programs.  Present to management (written and oral) recommendations regarding processes, methods and/or program models that could be implemented to enhance program awareness.   Ã¢Â€Â¢	Coordinate and conduct field evaluation and community-based research/surveys of existing and needed civil legal service programs.  Report findings and make recommendations to management (written and/or oral) regarding processes, methods and/or policies and procedures that could be implemented to enhance the delivery of civil legal services to the community.  Ã¢Â€Â¢	Manage relationships with external contacts and coordinate interagency efforts to execute programs, deliver messaging and receive case referrals as well as program recommendations that further civil legal services policy goals. Present to management (written and verbal) recommendations regarding processes and/or methods that could be implemented to enhance coordination.  Ã¢Â€Â¢	Support the development, management, research and evaluation of new civil legal service programs and policy initiatives, and identify opportunities for the expansion of civil legal services.  Ã¢Â€Â¢	Prepare reports, policy statements and planning documents. Facilitate trainings and informational sessions for external and interagency stakeholders regarding policies, procedures, program implementation and/or management.  Ã¢Â€Â¢	Coordinate and/or participate in special projects as assigned.</t>
  </si>
  <si>
    <t>Ã¢Â€Â¢	Communication skills, including the ability to clearly relay information and policy to a variety of audiences  (including community -based organizations and interagency staff). Ã¢Â€Â¢	Ability to make data driven recommendations to management. Ã¢Â€Â¢	Time management and the ability to prioritize while working on multiple projects simultaneously.</t>
  </si>
  <si>
    <t>Apply Now</t>
  </si>
  <si>
    <t>OSH Administration Physician (Part-Time),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</si>
  <si>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apply.Ã‚Â   The Office of School Health (OSH) is a joint program of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in school settings for 100 years and serves as advocates for the health and well-being of the children and adolescents throughout New York City.  For additional information regarding the role of the School Health Physician, please refer to the American Academy of Pediatrics' Policy Statement: http://pedicatrics.aapublications.org/content/pediatrics/131/1/178.full.pdf  DUTIES WILL INCLUDE BUT NOT BE LIMITED TO:  Ã¢Â€Â¢ Under the direction of the Medical Unit Leadership.  Ã¢Â€Â¢ Serve as a consultant for all medical accommodation requests.  Ã¢Â€Â¢ Complete Accommodation Reviews (Home Instruction, Transportation/Medical Exception, Diabetes Medication Administration Form Reviews, Paraprofessional Reviews, and Immunization Exemption Reviews) efficiently, using sound clinical judgment, initiating coordination of services when appropriate.  Ã¢Â€Â¢ Consult with community primary care providers and specialists to review accommodations requests when needed, in order to ensure appropriate care coordination.  Ã¢Â€Â¢ Integrate information from multiple agency sources and communication with primary care providers in order to determine the appropriate level of service for each accommodation request.  Ã¢Â€Â¢ Review and assist with in-school case management.  Ã¢Â€Â¢ Perform clinical case reviews as requested by the Medical Director.  Ã¢Â€Â¢ Advocate for the health needs of students as outlined by their diagnosis and related accommodation requests and current services.  Ã¢Â€Â¢ Participate in the ProgramÃ¢Â€Â™s public health initiatives/exploratory research projects/quality improvement programs.  Ã¢Â€Â¢ Function as a leading medical expert for the school community as part of multi-disciplinary, multi-agency collaboration to review and implement accommodations for students.  Ã¢Â€Â¢ Remain well-informed of health management policy statements and emerging research within the health community affecting school health.  Ã¢Â€Â¢ Remain up to date with all OSH policies and protocols.  Ã¢Â€Â¢ Attend all mandated training, staff developments and CMEs provided by OSH.</t>
  </si>
  <si>
    <t>Ã¢Â€Â¢ Excellent computer proficiency.  Ã¢Â€Â¢ Proficiency with Microsoft Word, Excel, Outlook, and other Microsoft applications.  Ã¢Â€Â¢ Excellent customer service skills.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</si>
  <si>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</si>
  <si>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 537334.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</si>
  <si>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2023-EHS-002-EH&amp;S Reporting &amp; Investigations Intern</t>
  </si>
  <si>
    <t>Health Policy, Research &amp; Analysis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</si>
  <si>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EHS Reporting &amp; Investigation Division is responsible for conducting employee investigations concerning possible violations of the agencyÃ¢Â€Â™s Workplace Violence Prevention policy and program as well as conducting investigations following EHS incident occurring at DEP facilities, involving DEP equipment or affecting DEP employees. The EHS R&amp;I unit will also provide guidance and support by EHS investigators to Bureau EHS staff, and Mission Support Bureaus without EHS staff, concerning implementation of the agencyÃ¢Â€Â™s EHS Reporting &amp; Investigation policy.  Moreover, the unit will review and be responsible for ensuring quality control/quality assurance oversight of information, data and investigation entered into the agency-wide Audit and Investigation Information Management System (Ã¢Â€ÂœAIIMSÃ¢Â€Â).  OEHS R&amp;I seeks the assistance of a summer intern to provide general support and assistance with administrative activities related to investigations for both workplace violence and EHS incident investigations, assist with evaluation metrics from AIIMS and CRM WPV databases for reporting purposes.  The selected candidate will also assist with editing and reviewing current training presentations and provide general support and assistance to EHS incident investigator in conducting quality assurance/quality control review of information in AIIMS.</t>
  </si>
  <si>
    <t>- Student must currently be enrolled at a college/university at the undergraduate level.  - Student must have at least a 2.5GPA (on a 4.0 scale)  - Student must have at least a junior class standing   Selection Criteria:  - Strong writing skills; effective interpersonal skills;  - Familiarity and/or experience with computers/software; Microsoft Office (Word, Excel, PowerPoint, Project)  - Leadership skills; self-motivation; and ability to work well with minimal supervision. - Knowledge/familiarity of OSHA, EPA and other related environmental health and safety regulations and consensusÃ‚Â standards; Ã‚Â  - Basic skills and experience in programming preferred. Ã‚Â Ã‚Â Ã‚Â Ã‚Â Ã‚Â Ã‚Â Ã‚Â Ã‚Â Ã‚Â Ã‚Â Ã‚Â Ã‚Â Ã‚Â Ã‚Â Ã‚Â Ã‚Â Ã‚Â Ã‚Â Ã‚Â Ã‚Â Ã‚Â </t>
  </si>
  <si>
    <t>This position is located in Flushing, Queens, NY</t>
  </si>
  <si>
    <t>Assistant City Highway Repairer (Seasonal)</t>
  </si>
  <si>
    <t>ASSISTANT CITY HIGHWAY REPAIRE</t>
  </si>
  <si>
    <t>The Citywide Concrete Program inspects curb and sidewalk complaints from the public, identifying damaged or missing sidewalk &amp; curbs that are pedestrian &amp; vehicular hazards and can cause severe flooding. As part of the NYC Council approved Streets Plan, the Department of Transportation will be required to install 50 lane miles of protected bike lane medians per year. To assist with reaching this target, the DOT Citywide Concrete Program was approved to hire new crews as part of the Green Wave Program Citywide Concrete Unit (CWC) supports the agency s goal to enhance, rehabilitate, and maintain the City's infrastructure by acting as the agency s primary construction unit. This crew profile consists of construction labor and support staff and the program is in-line with the Vision Zero initiative to protect pedestrians from vehicular traffic. We employ dedicated engineers, managers, support staff, laborers and adopt cost-savings and efficiency, while maintaining the highest standards of excellence and service to safety and quality.    Under general supervision, the Assistant City Highway Repairer will be responsible for performing the following duties: Ã¢Â€Â¢	Performs general laboring tasks while assisting in the repair of curbs, sidewalks, and manhole edges and in the replacement of defective patches.  Ã¢Â€Â¢	Performs such tasks as carrying of cement bags, shoveling of sand and/or stone, and mixing of materials while assisting in the laying of concrete, asphalt and other kinds of pavement.  Ã¢Â€Â¢	Cleans construction by the sweeping and removal of debris.  Ã¢Â€Â¢	Performs general laboring tasks while assisting in foundation laying, and in the installation of shoring and sheeting for road depressions and excavations.  Ã¢Â€Â¢	Assists in the operation of portable or towed power equipment and attachments required for maintenance operations.  Ã¢Â€Â¢	Lays out and cares for tools required for maintenance and repair operations.  Ã¢Â€Â¢	Assists in the loading and unloading of materials, equipment and other items.  Ã¢Â€Â¢	Assists in the performance of general laboring work, such as snow removal, when weather conditions do not permit paving operations. Ã¢Â€Â¢	 Assists in general vehicle maintenance which includes checks of oil and fuel levels, lights, horns and brakes; cleans interior and exterior of vehicles when required.  Ã¢Â€Â¢	Performs general laboring tasks as directed by the supervisor.  Ã¢Â€Â¢	May assist in bricklaying and masonry work by the placing of pavers, stones, bricks or forms during sidewalk and other concrete construction and repair work.  Ã¢Â€Â¢	May use picks and/or other equipment in the cleaning and preparing of defective areas for patching.  Ã¢Â€Â¢	May operate a motorized vehicle in maintenance operations.  Ã¢Â€Â¢	May be required to safely direct traffic around construction projects.Ã¢Â€Â</t>
  </si>
  <si>
    <t>Qualification Requirements  1. There are no formal education or experience requirements for this position.  2. There are certain medical and physical requirements.  License Requirement  A Driver License valid in the State of New York is required at the time of appointment. A Class B Commercial Driver License is required within ninety days of the date of appointment. There may be certain age requirements to obtain this license.</t>
  </si>
  <si>
    <t>Preference will be given to candidates who possess a CDL B or A DriverÃ¢Â€Â™s License that is valid in the state of New York.</t>
  </si>
  <si>
    <t>This is a nine-month seasonal position starting in March and ending in December of each year. This position is subject to pre-employment and random drug testing. Selected candidates must be available to work in any borough, on any shift or any tour,(day, mid-day, evening, weekend)</t>
  </si>
  <si>
    <t>PLEASE ATTACH A COPY OF YOUR NEW YORK STATE COMMERCIAL DRIVER'S LICENSE TO YOUR RESUME AND UPLOAD AS ONE DOCUMENT.  All resumes are to be submitted electronically. Current City Employees: Please log into Employee Self Service (ESS) at https://hrb.nycaps.nycnet, follow the Careers link and search for Job ID number 571195. All other applicants: Please go to www.nyc.gov/careers/search and search for Job ID Number 571195.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</si>
  <si>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40 Hours per week. Shift: To be determined.</t>
  </si>
  <si>
    <t>Assistant Corporation Counsel-Litigation Support Division</t>
  </si>
  <si>
    <t>Litigation Support</t>
  </si>
  <si>
    <t>The New York City Law Department is seeking a Discovery Management Attorney who will be assigned to work at 100 Church Street to assist in the discovery sought from other City agencies by the New York City Law Department. The Law Department is one of the largest law offices in New York City and one of the largest public law offices in the country. The Department's lawyers handle more than 80,000 cases and transactions each year. The Department's attorneys represent the City on a vast array of civil litigation and in the criminal prosecution of juveniles. The Department also counsels the Mayor, elected officials, the City and all its agencies. The Discovery Management Attorney interacts with other Assistant Corporation Counsels, paralegals, and staff to assist with document production for the Agency. They also assist in the supervision of staff conducting paper and electronic discovery for document production. The Discovery Management Attorney will also become familiar with the IT systems and management of other agencies in order to assist with the collection of electronically stored information. The Discovery Management Attorney may be assigned to work on-site at the assigned agency , but that is subject to change based on space availability. The position may require travel to other agency locations to information map.</t>
  </si>
  <si>
    <t>J.D. from an ABA accredited law school and admitted to practice in New York State. At least three years of litigation and discovery experience. Strong organizational and writing skills. Strong communication skills including the ability to interact with and develop collaborative relationships with both Law Department and Agency personnel.</t>
  </si>
  <si>
    <t>Prior supervisory experience. Understanding of and exposure to litigation involving the exchange of paper and electronic discovery. Hands on experience and strong technical skills with the following applications: Microsoft Office (Outlook, Excel, Word, Access and PowerPoint); Adobe Acrobat; document management systems (e.g. Autonomy's Worksite), and Microsoft SharePoint. Use of and/or familiarity with litigation support review.</t>
  </si>
  <si>
    <t>As a current employee of the City of New York, you may be eligible for federal loan forgiveness programs and state repayment assistance programs. Please review nyc.gov/studentloans to see if you may be eligible for programs, and how to apply. Please click on the Apply Now button.  Please upload your cover letter and resume as one document under Ã¢Â€Âœcover letterÃ¢Â€Â and upload your writing sample and a list of the names and contact information for three professional references as one document under Ã¢Â€Âœresume.Ã¢Â€Â</t>
  </si>
  <si>
    <t>100 Church St., N.Y. N.Y. 10007</t>
  </si>
  <si>
    <t>NYC residency is not a requirement for this position.</t>
  </si>
  <si>
    <t>About New York City Cyber Command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   Cyber Command's industry-leading services include:  Ã¢Â€Â¢	Security Sciences - provides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CommandÃ¢Â€Â™s software engineering and development lifecycle in order to rapidly meet the mission needs.  Ã¢Â€Â¢	Threat Management - charged with the 24x7x365 real-time monitoring and defense of New York CityÃ¢Â€Â™s vast technology estate. Threat Management leads, executes, and advises on threat prevention, detection, response, and recovery strategies.  This is achieved through citywide Incident Response planning and engagement, the Security Operations Center, integrated Cyber Threat Intelligence, and Counter Threat Automation and orchestration. Additionally, Threat Management provides agencies with a risk-based understanding of their vulnerability posture through a process of continuously identifying, classifying, and proactively engaging agencies on remediation and mitigation.  Ã¢Â€Â¢	Urban Technology - advises City agencies on the secure deployment of technologies that solve the CityÃ¢Â€Â™s problems and advance the state of cybersecurity. Through its application security, critical infrastructure, and IoT programs, Urban Technology increases Cyber CommandÃ¢Â€Â™s visibility into the CityÃ¢Â€Â™s technology landscape, reduces CityÃ¢Â€Â™s attack surface, protects City critical infrastructure and services, and secures technology that will shape the future of New York City.   Ã¢Â€Â¢	Governance, Risk, Compliance - program managers/analysts are responsible for creating Citywide cybersecurity policies and standards and working with City agencies to prioritize the implementation of cybersecurity services and capabilities to ensure compliance, reduce cybersecurity risk and improve their cybersecurity posture. Additionally, program managers/analysts are responsible for tracking and reporting on City agency's progress towards improving their cybersecurity posture and maturity.   Responsibilities may include, but not limited to: Ã¢Â€Â¢	Develop content for cyber defense tools; Ã¢Â€Â¢	Characterize and analyze network traffic to identify anomalous activity and potential threats to network resources; Ã¢Â€Â¢	Coordinate with enterprise-wide cyber defense staff to validate network alerts; Ã¢Â€Â¢	Determine tactics, techniques, and procedures (TTPs) for intrusion sets; Ã¢Â€Â¢	Analyze identified malicious activity to determine weaknesses exploited, exploitation methods and effects on system and information; Ã¢Â€Â¢	Handle special projects and initiatives as assigned.</t>
  </si>
  <si>
    <t>The preferred candidate may possess the following:  Ã¢Â€Â¢	Excellent verbal and written communication skills; Ã¢Â€Â¢	Ability to work both independently and as part of a team; Ã¢Â€Â¢	Any experience gained through information technology and/or Cyber-related internship(s), fellowship(s), or college-level participation in an IT-related club(s); Ã¢Â€Â¢	Familiarity with agile methodology; acting as either Scrum Master/Team Sponsor; Ã¢Â€Â¢	Familiarity with waterfall principles, solid knowledge of Project Management Stages (Initiation, Planning, Execution, M/C, Closure); Ã¢Â€Â¢	Familiarity translating technical jargon to senior leadership; Ã¢Â€Â¢	Flexibility working independently and as a team; Ã¢Â€Â¢	Certifications are a plus; CompTIA CySa+, Sec+, CCNA, Network+</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</si>
  <si>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#557132 For all other applicants, please go to www.nyc.gov/jobs/search and search for Job ID #557132  SUBMISSION OF A RESUME IS NOT A GUARANTEE THAT YOU WILL RECEIVE AN INTERVIEW APPOINTMENTS ARE SUBJECT TO OVERSIGHT APPROVAL  NOTE: This position is also open to qualified persons with a disability who are eligible for the 55-a Program. Please indicate at the top of your resume and cover letter that you would like to be considered for the position through the 55-a Program.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</si>
  <si>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ENROLLMENT DIRECTOR</t>
  </si>
  <si>
    <t>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Under the direction of the IDNYC Executive Director of Operations, and with moderate latitude for the exercise of independent initiative and judgment, the Enrollment Director works closely with other IDNYC senior staff, supervisory staff, intra and inter-agencies, and host partners, to provide day-to-day management of IDNYC enrollment center operations, including staff management, that meet the needs and goals of the IDNYC program. Serving as a member of the IDNYC Senior Leadership team, the Enrollment Director is a thought partner on the optimizing program delivery at all external enrollment opportunities of the IDNYC Card program.  IDNYC is recruiting one (1) Administrative Community Relations Specialist (NM) I-II-III to function as an Enrollment Director.  The Enrollment Director will:  Ã¢Â€Â¢ Coordinate scheduling of all mandatory and routine programmatic and agency-mandated trainings  for all new hires, and incumbent Front-End enrollment staff.  Ã¢Â€Â¢ Collaborate with IDNYC trainers and Enrollment Supervisors to ensure Front-End staff are  provided focused or specialized trainings, as needed.  Ã¢Â€Â¢ Actively participate in Senior Staff, intra- and inter-agency meetings, as directed, representing  IDNYC enrollments, reporting on enrollment items, technology issues, or other matters.  Ã¢Â€Â¢ Liaise with ITS team to communicate timely updates/issues that are spread program-wide, and  affect enrollment operations.  Ã¢Â€Â¢ Make frequent Ã¢Â€Â“ at least monthly- visits to observe site and personnel operations, and meets  with hosts at enrollment centers in assigned portfolio, or as needed.  Ã¢Â€Â¢ Work closely with host partners and IDNYC Exec. Dir. of Ops to optimize enrollment sites and to  expand footprint across five boroughs.  Ã¢Â€Â¢ Work in partnership with multiple teams to review, develop new and/or improve already existing  enrollment and operational policies/procedures.  Ã¢Â€Â¢ Participate in the creation of a monthly, rotating on-call weekend calendar in collaboration with  other Enrollment Directors, and senior staff, as needed.  Ã¢Â€Â¢ Hold monthly Enrollment Supervisor team, and individual, meetings to provide ongoing support,  with technology, policy, procedural and overall business updates, that affect program-wide operations.  Ã¢Â€Â¢ Provide guidance to direct reports on how to best handle personnel issues based on agency and  program policy and procedures.  Ã¢Â€Â¢ Support in redirection of Enrollment Supervisors to ensure adequate supervisory coverage at  Enrollment Centers within assigned portfolio.  Ã¢Â€Â¢ Review AM and PM supervisory reports, taking swift action as needed; intervenes and  troubleshoots to support Enrollment Supervisors in resolving challenges.  Ã¢Â€Â¢ Ensure adequate coverage of assigned portfolio; timesheet approval for direct reports; completes  routine employee evaluations (PEAS).  Ã¢Â€Â¢ Liaise with Office of Labour Relations, Human Resources Solutions (formerly Human  Capital Management), Office of Disciplinary Affairs, HRA Police, among other agency departments,  as needed.  Ã¢Â€Â¢ Respond timely to Customer Service complaints/queries sent in through 311, via IDNYCÃ¢Â€Â™s  Customer Service department.</t>
  </si>
  <si>
    <t>Ã¢Â€Â¢ Strong management and communication skills  Ã¢Â€Â¢ Ability to manage multiple priorities at once, and can work in a fast-paced environment  Ã¢Â€Â¢ Takes initiative in leading projects and seeing them through completion  Ã¢Â€Â¢ Ability to assess, synthesize information easily, and communicate results to senior management  with recommended solutions</t>
  </si>
  <si>
    <t>APPLICANTS MUST BE PERMANENT IN THE ADMINISTATIVE COMMUNITY RELATIONS SPECIALIST CIVIL SERVICE TITLE OR BE PERMANENT IN A COMPARABLE TITLE ELIGIBLE FOR 6.1.9 TITLE CHANGE.  Click APPLY NOW Button.</t>
  </si>
  <si>
    <t>Monday through Friday, 9am-5pm</t>
  </si>
  <si>
    <t>1 MetroTech (National Grid Building) Suite 1801, Brooklyn, NY 11201</t>
  </si>
  <si>
    <t>Field Tech for  The Emergency Operations Division (EOD)</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</si>
  <si>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The Emergency Operations Division (EOD) is responsible for emergency repairs in privately-owned residential buildings and for monitoring vendor repair work in City-owned buildings.  The primary goal of the Emergency Operations Division is to secure voluntary corrective action by the landlord, eliminating the need for direct City involvement. Your Role:  Under direct supervision in the Emergency Repair Unit within the Emergency Operations Division, you will perform as a Construction Project Manager L-1. You will be responsible for but not limited to the following:   Your Responsibilities:  Ã¢Â€Â¢	Inspecting, directing and monitoring work relating to emergency repairs or compliance according to plans specifications.  Ã¢Â€Â¢	Ensuring that acceptable abatement methods are used including equipment and compliance with all laws, rules and regulations.  Ã¢Â€Â¢	Monitoring contract performance; identifying problems with emergency repairs, and seek appropriate resolution. Ã¢Â€Â¢	Preparing field reports, scopes of work and cost estimates for emergency repair projects;  Ã¢Â€Â¢	Reviewing and Processing contractorsÃ¢Â€Â™ requisitions for payment and change orders;  Ã¢Â€Â¢	Ensure that acceptable methods and equipment are used and are in compliance with all laws, rules and regulations.  Ã¢Â€Â¢	Ascertain that contractors obtain all pertinent permits prior to the start of projects, closely monitor contractorÃ¢Â€Â™s performance, identify problems and seek appropriate resolutions.  Ã¢Â€Â¢	Perform scoping as applicable, per agency guidelines. Ã¢Â€Â¢	Perform applicable data entry into HPDInfo, per agency guidelines</t>
  </si>
  <si>
    <t>Ã¢Â€Â¢	Candidates will be trained as an EPA Risk Assessor through the Agency within 4 months of employment.  Preference will be given to candidates who already possess a valid EPA Risk Assessor Certificate. Ã¢Â€Â¢	Candidates may be assigned to field work in any of the five boroughs and may be scheduled to work evenings and weekends. Ã¢Â€Â¢	Candidates must possess and maintain a valid New York State driverÃ¢Â€Â™s license for the duration of their employment.</t>
  </si>
  <si>
    <t>Only those who are Permanent in Construction Project Manager title and candidates that have taken/passed the Construction Project Manager exam #0169 and file for the upcoming exam #3042 should apply.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</si>
  <si>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Sign Letterer</t>
  </si>
  <si>
    <t>LETTERER AND SIGN PAINTER</t>
  </si>
  <si>
    <t>Hazen St-Trans. Div., E. Elm,</t>
  </si>
  <si>
    <t>Flt. Ops. Unit-Civ</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</si>
  <si>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provide people in custody with the tools and opportunities they need to successfully re-enter their communities.  The DOC operates facilities and court commands across the five boroughs with over 9,000 diverse professionals and knowledge experts.  The New York City Department of Correction seeks to hire an experienced Letter and Sign Painter for Fleet Maintenance and Operations Unit. The employee will report directly to the Director of the Fleet Maintenance and Operations Unit.  The Letter and Sign Painter will be responsible to perform all kinds of freehand, automated and/or computer designed lettering and sign painting work on various objects and surfaces using all sorts of mediums.   Ã¢Â€Â¢	Efficient in working on all kinds of surfaces. May utilize pressure sensitive letters and related equipment. Performs freehand lettering and painting of sign and backgrounds.  Ã¢Â€Â¢	Paints signs and graphics on all kinds of materials. Installs signs using mediums such as paint, vinyl, etc.  Ã¢Â€Â¢	Works with reflective and non - reflective vinyl sheeting, and applies sheeting on various substrate materials, such as aluminum, other metals, plastic, wood, glass, all types of vehicles and equipment etc.  Ã¢Â€Â¢	Uses specialized computer graphics and logo design software and computer-driven tools, such as thermal and vinyl cutting plotters, to design, lay out and draw lettering, text, graphics, logos, and signs.  Ã¢Â€Â¢	Applies lettering and logos to motor vehicles and equipment. Maintains tools, equipment, and work areas. Keeps paper and computerized work records and time sheets.</t>
  </si>
  <si>
    <t>Qualification Requirements 1. Five years of satisfactory full-time, paid experience, as a sign painter or letterer doing layout and preparation of lettering, signs and posters, using a brush freehand, paste-on or stenciled letters, or computer graphics software, and other related sign/lettering work; or  2. A satisfactory combination of experience and/or education which is equivalent to 1 above. Six months of acceptable experience will be credited for each year of related education and/or computer training in an accredited trade or vocational school, including apprenticeship or helper experience in lettering or sign painting. However, all candidates must have at least two years and six months of the experience described in 1 above.</t>
  </si>
  <si>
    <t>At least two and a half years experience as a Letterer and Sign Painter.</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</si>
  <si>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A motor vehicle driver license valid in the State of New York is required. This license must be maintained for the duration of employment.</t>
  </si>
  <si>
    <t>For City employees: Go to Employee Self-Service (ESS) - www.nyc.gov/ess. Click on Recruiting Activities&gt; Careers and search for Job ID# 576842 For all other applicants: Go to www.nyc.gov/careers/search and search for Job Id # 576842 Submission of a resume is not a guarantee that you will receive an interview. Only those candidates under consideration will be contacted.</t>
  </si>
  <si>
    <t>New York State residency is required.</t>
  </si>
  <si>
    <t>Employee Assistance Program Specialist</t>
  </si>
  <si>
    <t>EMPLOYEE ASSISTANCE PROGRAM SP</t>
  </si>
  <si>
    <t>251 Lafayette St., N.Y.</t>
  </si>
  <si>
    <t>Employee's Asst Program</t>
  </si>
  <si>
    <t>The Fire Department, City of New York (FDNY), seeks a full-time Employee Assistance Specialist in the Bureau of Health Services within the Counseling Service Unit (CSU) at multiple locations. Reporting directly to the Clinical Director, the successful candidate will: Provide clinical skills as a counselor to FDNY Fire and Emergency Medical Service (EMS) members and their families with a variety of needs, including social, emotional, family, physical and job performance problems, as well as substance abuse disorders. Perform intake interviews using the DSM V Multiaxial Assessment classification for assessment and determination of appropriate intervention(s) and referrals. Offer group, family, couple and individual treatment modalities. Maintain caseload of approximately 25 client visits per week. Demonstrate effective and timely documentation of services. Assist with outreach efforts, as needed. Assessment classification for assessment and determination of appropriate intervention(s) and referrals.</t>
  </si>
  <si>
    <t>A baccalaureate degree from an accredited college with a major in social work, psychology, counseling, or a related field plus two years of full-time experience in counseling, substance abuse counseling, casework or employee assistance; or  A four year high school diploma or its educational equivalent plus three years of full-time experience as described in Ã¢Â€Âœ1Ã¢Â€Â above; or  Education and/or experience equivalent to Ã¢Â€Âœ1Ã¢Â€Â or Ã¢Â€Âœ2Ã¢Â€Â above. However, all candidates must have at least a four year high school diploma or its educational equivalent and one year of counseling experience as described in Ã¢Â€Âœ1Ã¢Â€Â above.</t>
  </si>
  <si>
    <t>MasterÃ¢Â€Â™s degree in a Human Services is preferred, including Social Work, Psychology, Mental Health Counseling, or Public Health credits. One year or more years in a health or mental health setting.  Excellent interpersonal and organizational skills. Effective verbal and written skills.</t>
  </si>
  <si>
    <t>NOTE: This position is open to qualified persons with a disability who are eligible for the 55-a Program. Please indicate in your cover letter that you would like to be considered for the position under the 55-a Program.</t>
  </si>
  <si>
    <t>251 Lafayette Street, NY</t>
  </si>
  <si>
    <t>Intergrated Pest Management Oversight Team (IPMOT)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</si>
  <si>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Integrated Pest Management (IPM) Oversight Team Administrator, the IPM Oversight Team (IPMOT) Specialists play a critical role in the EH&amp;S Department: overseeing NYCHAÃ¢Â€Â™s, and vendors engaged by NYCHA, adherence to regulations and standards governing IPM.  Responsibilities include but are not limited to the following:  Ã¢Â€Â¢     Conduct field oversight of NYCHA personnel and vendors conducting integrated pest management to evaluate the efficacy and compliance with federal, state, and local regulations. Ã¢Â€Â¢     Ensure that those individuals who apply pesticides on NYCHA property have the appropriate licenses and follow NYCHAÃ¢Â€Â™s IPM policies and procedures to include the maintenance of proper        pesticide application use records, pesticide labels and Safety Data Sheet (SDS) forms. Ã¢Â€Â¢     Prepare detailed reports outlining the findings of the field oversight which highlight the extent to which activities are being conducted in compliance with applicable regulations and industry        best practices, flagging potential gaps or risks for supervision. Ã¢Â€Â¢     Liaise with respective NYCHA staff and business unit leadership to perform in-depth oversight efforts through document reviews and interviews. Ã¢Â€Â¢     Respond to and investigate complaints regarding pests and pesticide application. Ã¢Â€Â¢     Conduct walk-through inspections of locations to assess the structural and landscape improvements made by NYCHA Operations to ensure buildings can prevent pests from entering. Ã¢Â€Â¢     Conduct desk monitoring of regulatory filings associated with IPM to evaluate compliance with policy and performance standards. Ã¢Â€Â¢     Collaborate with business units to recommend required process improvements to ensure the safety of NYCHAÃ¢Â€Â™s residents and employees. Ã¢Â€Â¢     Advise and assist the Integrated Pest Management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 a Program, please click on the following link: http://www.nyc.gov/html/dcas/downloads/pdf/psb/100_1.pdf  NOTE: IF THIS APPOINTMENT IS MADE ON A PROVISIONAL BASIS PURSUANT TO Ã‚Â§65 OF THE NYS CIVIL SERVICE LAW, NO TENURE OR PERMANENCE ACCRUES TO AN INCUMBENT IN THIS POSITION BY VIRTUE OF SUCH APPOINTMENT.   Please read this posting carefully to make certain you meet the qualification requirements before applying to this position.</t>
  </si>
  <si>
    <t>Ã¢Â€Â¢    A valid certificate as a Certified Commercial Pesticide Applicator for Industrial, Institutional, Structural and Rodent Control (7A) issued by the New York State Department of Environmental       Conservation. This certificate must be maintained for the duration of employment. Ã¢Â€Â¢    Two years of full-time satisfactory practical experience in the preparation and use of insecticides, rodenticides, baits, traps, and related chemicals/equipment for the extermination of insects,       vermin and other pests and two years of full-time satisfactory experience in a supervisory capacity for a total of four years of experience. Ã¢Â€Â¢    Motor Vehicle Driver's License valid in the State of New York. Ã¢Â€Â¢    Knowledge of the equipment, methods, tools, practices, and procedures utilized in the safe and effective management of pest programs. Ã¢Â€Â¢    Basic understanding of the theory and practice of integrated pest management. Ã¢Â€Â¢    Ability to develop field test criteria to evaluate the efficacy of varied pest management techniques and pesticide application. Ã¢Â€Â¢    Ability to manage relationships, balance competing priorities, and manage both up and down. Ã¢Â€Â¢    Experience managing high-priority projects and tracking project lifecycles. Ã¢Â€Â¢    Ability to use data and metrics to drive decisions and measure performance. Ã¢Â€Â¢    Proven ability to communicate clearly, both written and verbal, while maintaining an acute discernment of audience. Ã¢Â€Â¢    Firm working knowledge of Microsoft Project, Word and Excel.</t>
  </si>
  <si>
    <t>1.    Employees serving in the titles of or who meet the qualification requirements for Housing Exterminator L-III will also be considered. 2.    For NYCHA employees, preference will be given to employees who have served a period of one year in their current title and level (if applicable). 3.    NYCHA residents are encouraged to apply.</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</si>
  <si>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IT Department is seeking to hire a Senior IT Architect to serve as a Mainframe Developer.  Duties include but are not limited to: Ã¢Â€Â¢	Creation and revision of code for mainframe system Ã¢Â€Â¢	Oversight of ADABAS instances Ã¢Â€Â¢	Work with the Operations Unit, regarding the management of input and output, and quality control activities to ensure proper daily function Ã¢Â€Â¢	Act as a liaison between other city agencies and OATH in development projects.</t>
  </si>
  <si>
    <t>Candidates must demonstrate: Ã¢Â€Â¢	Extensive experience with COBOL Ã¢Â€Â¢	Experience with Natural programming Ã¢Â€Â¢	Experience with ADABAS database systems Ã¢Â€Â¢	Experience with JCL Ã¢Â€Â¢	Experience with FTP Ã¢Â€Â¢	Experience with WebMethods or other mainframe integration systems Ã¢Â€Â¢	Outstanding interpersonal and communication skills. Ã¢Â€Â¢	Ability to work independently and in teams. Ã¢Â€Â¢	Computer skills in Microsoft Word, Access, Outlook, Excel and PowerPoint. Ã¢Â€Â¢	Experience with administrative tribunals.   Ã¢Â€Â¢	History of volunteerism, such as service in the AmeriCorps or Peace Corps, is viewed favorably.</t>
  </si>
  <si>
    <t>Director of Vendor Integrity</t>
  </si>
  <si>
    <t>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</si>
  <si>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help the Inspector General of the Vendor Integrity Unit to manage the operations of the unit comprised of a professional staff of investigators that engage in the performance of confidential, highly complex and specialized investigations into allegations of corruption, official misconduct, fraud, waste and inefficiency involving City agencies, and City employees, vendors with City contracts. The selected candidate will be responsible for assisting the Inspector General with managing investigative matters involving fraud, waste, and abuse related to DOI's Independent Private Sector Inspector General (IPSIG)/Integrity Monitor program.    Duties and responsibilities may include:  1. The researching, drafting, and review of legal memorandum, agreements, subpoenas, reports, etc.  2. Draft and edit reports regarding investigative findings which include recommendations to City agencies regarding eliminating corruption vulnerabilities and inefficiency in City government operations.  3. Work with DOI's General Counsel's office to prepare and review integrity monitor agreements, procurements and inter-agency agreements.  4. Act as a liaison to prosecutors' offices, other federal, state and City law enforcement or investigative agencies and other City agencies regarding the conduct of investigations, administrative and criminal referrals. 5. Provide training and guidance to investigative staff on cases, interviewing techniques, etc.  6. Perform other special projects, examinations and reviews as assigned by the Inspector General.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</si>
  <si>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Experience working with legal agreements and/or graduated from an accredited law school.  2. Demonstrated professional experience in a mid- high-level management position managing multiple operations.  3. Experience with NYC government operations, policies and procedures and the agencies of the City of New York; familiarity with New York State and Federal regulations related to investigative processes.  4. Strong legal analytical skills.  5. Strong writing and oral communication skills.  6. Proven ability to handle highly confidential and sensitive information.  7. Strong interpersonal and conflict resolution skills. 8. Excellent judgment.  9. Highest professional and ethical standards.</t>
  </si>
  <si>
    <t>**LOAN FORGIVENESS:  As a current or prospective employee of the City of New York, you may be eligible for federal loan forgiveness programs and state repayment assistance programs. The federal government provides student loan forgiveness through its Public Service Loan Forgiveness Program (PSLF) to all qualifying public service employees. Working with DOI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https://studentaid.gov/manage-loans/forgiveness-cancellation/public-service.</t>
  </si>
  <si>
    <t>All current City Employees may apply by going to Employee Self Service (ESS) http://cityshare/ess Click on Recruiting Activities/Careers and search for the specific Job ID #560656.  All other applicants, please go to www.nyc.gov/career/search and search for the specific Job ID #560656.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</si>
  <si>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t>
  </si>
  <si>
    <t>IT Technical Support</t>
  </si>
  <si>
    <t>MUST BE SERVING PERMANENTLY IN THE COMPUTER ASSOCIATE (TECHNICAL SUPPORT) TITLE OR IN A COMPARABLE PERMANENT TITLE TO APPLY.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an energetic experienced IT Technical Support staff who can handle the responsibilities listed below.   Responsibilities include: Ã¢Â€Â¢	Monitor Helpdesk portal and handle work orders in a timely fashion Ã¢Â€Â¢	Provide technical support to staff regarding usage or functionality of IT products and services. Support software including (but not limited to) the Microsoft Office Suite of products, Adobe Suite, and the agency legacy mainframe system Ã¢Â€Â¢	Configure, install and support all computers and their peripherals. Ã¢Â€Â¢	Responsible for setting up Active Directory, Windows and Outlook access.  Ã¢Â€Â¢	Provide level 1 VOIP phone support Ã¢Â€Â¢	Provide support for the audio/visual equipment in the conference rooms. Ã¢Â€Â¢	Assist with Server Support Ã¢Â€Â¢	Assure that all servers and desktops are in compliance with DOITT Citywide Security Policy Ã¢Â€Â¢	Identify and control LAN hardware and software configurations using Windows &amp; Active Directory   Ã¢Â€Â¢	Monitor inventory levels including toner, ribbon and other supplies. Ã¢Â€Â¢	Request the procurement of items to maintain adequate stock  Ã¢Â€Â¢	Prepare equipment slated for salvage and prepare accompanied documentation</t>
  </si>
  <si>
    <t>Ã¢Â€Â¢	2+ years experience using Active Directory, Windows 10 and VOIP phone support Ã¢Â€Â¢	Proficiency with Microsoft Office, McAfee, Adobe, and Track-it Ã¢Â€Â¢	Excellent oral and written communication skills Ã¢Â€Â¢	Certifications are a plus</t>
  </si>
  <si>
    <t>31-89 123rd St, College Point</t>
  </si>
  <si>
    <t>Engagement Assistant (College Aide)</t>
  </si>
  <si>
    <t>Strategic COMM/Stakeholder ENG</t>
  </si>
  <si>
    <t>Under the supervision of the Senior Director of the Office of Communications and Stakeholder Engagement, the Engagement Aide is responsible for answering Community Connect calls, logging call tickets into ServiceNow, responding to voicemails, answeringÃ¢Â€Â¢discoverDYCD help tickets, chatbot, and chatbot user queries. The Engagement Aide also reviews, replies and/or forwards e-mails from theÃ¢Â€Â¢youthconnect@dycd.nyc.govÃ¢Â€Â¢andÃ¢Â€Â¢communityconnect@dycd.nyc.govÃ¢Â€Â¢mailboxes. Responsibilities: -Engagement Aide actively responds to requests for information, and documents from staff, the public, and other agencies, by determining material required, performing research, consulting informants, clearing with superiors,Ã¢Â€Â¢and providing material required.Ã¢Â€Â¢ -Maintains file of referral sources by telephoning, updating, and revising information toÃ¢Â€Â¢refer clients for appropriate services.Ã¢Â€Â¢ -Freely shares information/ideas. The information presented is clear and relevant, attends meetings regularly. -Ensure ServiceNow Call tickets are accurate, clear, and complete. Call tickets are completed within prescribed deadlines inÃ¢Â€Â¢ServiceNow. -Responsible for supporting referrals and pathways connecting the general public to the suite of DYCD-funded services -Responsible for supporting chatbot inquiries, developing and testing responses to the FAQ from the public -Complete other special projects and duties as assigned.</t>
  </si>
  <si>
    <t>Minimum Qual Requirements -High school graduation or equivalent and experience in customer service -Education and/or experience which is equivalent to the above. However, all candidates must have at least 6 months of experience as described in 1 above.Ã¢Â€Â¢ Preferred Skills -Strong oral and written communication skills and interpersonal skills -Experience working as part of a team and ability to work collaboratively -Customer Service experience -Proficient in MS Office applications</t>
  </si>
  <si>
    <t>Search for the Job ID # 553147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</si>
  <si>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17 hours per week (While classes are in session) Up to 35 hours (While classes are not in session)</t>
  </si>
  <si>
    <t>Program  Administrator, Bureau of Environmental Sciences and Engineering</t>
  </si>
  <si>
    <t>** Only candidates who are permanent in the Principal Administrative Associates or those reachable on the Promotional list *exam # 1507.   The Office of Building Water System Oversight (BWSO) within the Bureau of Environmental Sciences and Engineering (ESE) is responsible for conducting inspections to ensure compliance with various rules and regulations aimed at improving the operating conditions of various engineered systems such as cooling towers, water tanks, evaporative condensers, internal plumbing, and waste water systems in order to prevent risks associated with these systems.   DUTIES WILL INCLUDE BUT NOT BE LIMITED TO:   Supervise staff in performing compliance review, data entry, records management, communication, correspondence, reporting and other clerical activities.   Assist in providing customer service to all building owners and facilities (by phone, e-mail and in writing) in submitting required reports to meet regulatory requirements.   Provide BWSO administrative functions such as NYCAPS, personnel actions and Citytime.  Assist in the BWSO purchasing activities to meet the program business needs.   Supporting the day-to-day office functions maintaining inventory office supplies and materials.   Manage and prepare FOIL request letters to the public and updates the GCAS system.   Oversee the maintenance of electronic and hardcopy files which includes cataloging files to an off-site storage facility and retrieve upon request.</t>
  </si>
  <si>
    <t>Apply online with a cover letter to https://a127-jobs.nyc.gov/.  In the Job ID search bar, enter: job ID number #  563170.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</si>
  <si>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Strategic Initiatives</t>
  </si>
  <si>
    <t>The New York City Department of Correction (DOC) is an integral part of the CityÃ¢Â€Â™s evolving criminal justice system, participating in reform initiatives and strategies aimed to move the City toward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highly motivated, collaborative and goal-oriented candidate to join the Deputy Commissioner of Management, Analysis, and PlanningÃ¢Â€Â™s team, which focuses Department efforts and strategy in alignment with operational priorities and strategic planning. The Executive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Ã¢Â€Â¢	Manage large-scale, complex, multi-stakeholder initiatives by developing   clear systems and structures to track progress and deliverables. Ã¢Â€Â¢	Evaluate project progress and results and report them to leadership,   ensuring that changes to scope, resources, and risks are communicated in a timely way. Ã¢Â€Â¢	Work directly with Senior Leadership to identify and prioritize opportunities   and risks associated with projects. Ã¢Â€Â¢	Direct and coordinate work efforts of cross-functional teams, ensuring that work   adheres to set requirements and is achieved by project deadlines. Ã¢Â€Â¢	Supervise and manage the Strategic Initiatives team, including Directors, Project   Managers and Project Coordinators. Ã¢Â€Â¢	Partner with research and data analysis teams to develop operational plans   and evaluation criteria for projects. Ã¢Â€Â¢	Serve as a liaison with executives to ensure that organizational goals are met. Ã¢Â€Â¢	Drive strategic partnership and planning discussions/meetings with internal   and external stakeholders. Ã¢Â€Â¢	Proactively problem solve issues to fast-track creative solutions. Ã¢Â€Â¢	Resolve technical and operational issues as required. Ã¢Â€Â¢	Perform other duties as assigned.</t>
  </si>
  <si>
    <t>Ã¢Â€Â¢	Experience implementing and managing a diverse portfolio of projects. Ã¢Â€Â¢	Experience managing diverse teams with diverse skillsets and backgrounds. Ã¢Â€Â¢	Understanding of operations of a correctional facility and best practices. Ã¢Â€Â¢	Ability to quickly learn, understand and apply new methodologies. Ã¢Â€Â¢	Strong analytical and problem-solving skills. Ã¢Â€Â¢	Strong interpersonal skills along with excellent written and verbal   communication skills. Ã¢Â€Â¢	Proven organizational skills and the ability to manage multiple priorities in a   fast-paced, high volume environment. Ã¢Â€Â¢	Ability to prioritize tasks and to delegate them when appropriate. Ã¢Â€Â¢	Excellent meeting, workshop, and conference facilitation skills, with proven   knowledge of how to foster attendee participation and collaboration in small and large groups. Ã¢Â€Â¢	Fluency in data analysis approaches and terminology. Ã¢Â€Â¢	Strong supervisory and leadership skills. Ã¢Â€Â¢	Proficient in Microsoft suite and knowledge of applicable project management software.</t>
  </si>
  <si>
    <t>For City employees: Go to Employee Self-Service (ESS) - www.nyc.gov/ess and search for Job ID# 543733 For all other applicants: Go to www.nyc.gov/careers and search for Job ID # 543733 Submission of a resume is not a guarantee that you will receive an interview. Only candidates under consider will be contacted.</t>
  </si>
  <si>
    <t>Clerical Associate - Clerk (part time)</t>
  </si>
  <si>
    <t>The Clerical Associate selected for the position will perform tasks that may include but are not limited to reviewing substitute W-9 forms for completion before registering vendors in the CityÃ¢Â€Â™s payment database; assisting  in processing approved payments for vendors;  ensuring that employees are reimbursed for approved expenses incurred on behalf of the Law Department; scanning checks to the AgencyÃ¢Â€Â™s bank account; reviewing and paying invoices up to $250.00 for medical records and reviewing documents for completeness before being submitted for payment. Special projects may be assigned as needed.</t>
  </si>
  <si>
    <t>DIRECTOR OF GOVERNMENT RELATIONS</t>
  </si>
  <si>
    <t>Reporting to the Executive Director of Government Relations, the Director of Government Relations job duties and responsibilities will include, but not be limited to: Ã‚Â¿	Respond to a wide variety of inquiries from elected officials and assist with resolving constituent concerns. Ã‚Â¿	Provide outreach and communication to elected officials, state officials, and city and state agencies during both emergency and non-emergency times. Ã‚Â¿	Conduct presentations and other related emergency preparedness events, with an emphasis on situational awareness, communication, and pre-planning. Ã‚Â¿	Develop tools to produce a regular set of education/training programs to build the capacity of elected officials to provide messages and information to their constituents in an emergency. Ã‚Â¿	Leverage partnerships among elected officials and their staff to increase the capacity of NYC Emergency Management to provide direct outreach in communities to key stakeholders Ã¢Â€Â“ i.e. town halls, civic associations, Borough President meetings, round tables.  Ã‚Â¿	Provide guidance and support to agency responders and other units related to elected official outreach and interactions. Ã‚Â¿	Assist NYCEM hearing preparation including drafting testimony, Q&amp;A, scheduling, and follow up. Ã‚Â¿	Draft memoranda of support/opposition regarding NYCEM/City Hall support for legislative ideas. Ã‚Â¿	Draft compliance reports required by statute. Ã‚Â¿	Provide a regular update to the agency on legislative developments of interest. Ã‚Â¿	Analyze data related to Government Relations and Agency activity to inform outreach. Ã‚Â¿	Work under the purview of the Executive Director for Government Relations during activations for the GR ESF. Ã‚Â¿	Deploy to incidents as needed to address elected official concerns. Ã‚Â¿	Oversee Government Relations staff including deputy directors, coordinators, and specialists. Ã‚Â¿	Staff the Emergency Operations Center during emergencies.  The Director position requires a responsive individual who has demonstrated excellent community development and communication skills. S/he must be a strong presenter and must be able to manage and coordinate multiple projects and initiatives concurrently. The position requires someone who has a strong knowledge of New York City, at least five yearsÃ¢Â€Â™ prior experience in emergency management and in working directly with elected official and intergovernmental partners, including several years of both state and city legislative experience.  The selected candidate will be expected to work Non-Traditional hours to meet the program needs including evenings and weekends.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</si>
  <si>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The preferred candidate should possess the following:  Ã¢Â€Â¢	Excellent interpersonal and organization skills Ã¢Â€Â¢	Strong political instincts and comfort engaging with staff from elected officialsÃ¢Â€Â™ offices and other external stakeholders Ã¢Â€Â¢	Self-directed with proven ability to solve problems Ã¢Â€Â¢	Ability to thrive in a high volume fast-paced environment  Ã¢Â€Â¢	Previous experience in emergency management, community outreach, legislative analysis, city and state government, and city and state legislative relations Ã¢Â€Â¢	Direct experience maintaining compliance with local laws for an mayoral agency  Ã¢Â€Â¢	Ability to collaborate under varying degrees of supervision Ã¢Â€Â¢	Proficiency in one or more foreign languages commonly spoken in NYC preferred Ã¢Â€Â¢	Excellent understanding of New York City, State, and federal government Ã¢Â€Â¢	Ability to mediate and negotiate with individuals and groups Ã¢Â€Â¢	Familiarity with disaster planning and preparedness</t>
  </si>
  <si>
    <t>Current City Employees: Apply via Employee Self-Service (ESS).  Go to Recruiting ActivitiesÃ‚Â¿Careers and search Job ID#549982  Non-City Employees/External Candidates: Apply via NYC Careers. Go to www.nyc.gov/careers/search and search Job ID# 549982   	 	NOTE: ONLY THOSE CANDIDATES UNDER CONSIDERATION WILL BE CONTACTED.</t>
  </si>
  <si>
    <t>Assistant District Attorney -  Rikers Island Prosecution</t>
  </si>
  <si>
    <t>The Bronx District AttorneyÃ¢Â€Â™s Office seeks a well-qualified staff whose diverse backgrounds contribute to serve the 1.4 million members of the Bronx County community and pursue a safer Bronx through fair justice. The Rikers Island Prosecutions Bureau (RIPB), located within the Investigations Division, investigates and prosecutes crimes committed on Rikers Island, which may include the following: contraband smuggling, arson, serious assaults, sex offenses, attempted murder and murder cases. RIPB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DAÃ¢Â€Â™s Office and other law enforcement agencies  Clear and effective oral and written communication  Communicate across multiple organizational levels, both internally and externally  Available nights, weekends and holidays  Available to rotate between the Bronx District AttorneyÃ¢Â€Â™s main office on 161st Street in Bronx County and the satellite office on Rikers Island.  Perform other duties as required</t>
  </si>
  <si>
    <t>Juris Doctorate degree and admission to New York State Bar in Good Standing required  US Citizenship and New York State residency are required as of the first day of employment  3+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</si>
  <si>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We appreciate your interest in a position with the Bronx District Attorney's Office. Click Apply for Job to apply.  **LOAN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</si>
  <si>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Clerical Associate Level 3</t>
  </si>
  <si>
    <t>Bridge Repair/17 South St</t>
  </si>
  <si>
    <t>: Under direct supervision, collects and enters monthly work ticket log information for the Bridge Repair Sections into the database system; checks and verifies that person hours amounts are accurate and complete; assist in preparing State CHIPS reimbursement claims by gathering, copying and scanning daily work assignment sheets and work tickets for all Bridge Repair sections as back-up documents and ensures all information is accounted for in each CHIPS job; checks monthly closed flags reports and ensures that all flags are accounted for in EMR indicator reporting; assist in copying or scanning daily work assignment sheets and work tickets for all Bridge Repair Sections for special projects, FOIL, Litigation and Comptroller's requests; updating and maintaining databases and filing system; performs other related duties.</t>
  </si>
  <si>
    <t>Knowledge of Microsoft Word, Excel, and Access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</si>
  <si>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- 17 South 6th Street, Brooklyn NY 11249  ** IN ORDER TO BE CONSIDERED FOR THIS POSITION CANDIDATE MUST BE SERVING PERMANENTLY IN THE TITLE OR REACHABLE ON EXAM #8003, OR ELIGIBLE UNDER THE 55-APROGRAM. ** .      Please indicate on your resume/cover letter.   ** NO DUPLICATE APPLICATIONS PLEASE.</t>
  </si>
  <si>
    <t>Resumes may be submitted electronically using the following method.  For City employees only, go to Employee Self Service (ESS), Careers, and Search for Job ID# 572062 For other applicants, go to www.nyc.gov/careers and search for Job ID# 572062  Appointments are subject to OMB approval.  Only candidates selected for an interview will be contacted.  No telephone inquiries please.  ** IN ORDER TO BE CONSIDERED FOR THIS POSITION CANDIDATE MUST BE SERVING PERMANENTLY IN THE TITLE OR REACHABLE ON EXAM # 8003 OR ELIGIBLE UNDER THE 55-A      PROGRAM.  **   Please indicate on your resume/cover letter.   ** NO DUPLICATE APPLICATIONS PLEASE.</t>
  </si>
  <si>
    <t>8:30am-4:30pm</t>
  </si>
  <si>
    <t>17 South 6th Street, Brooklyn NY 11249</t>
  </si>
  <si>
    <t>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law.Ã‚Â  The Bureau routinely monitors child care programs to protect the health and safety of children while in the child care environment, and actively works to improve and expand access to high quality programs which support early childhood development and learning.Ã‚Â  The Bureau of Child Care seeks to hire three (3) Early Childhood Education Consultants to monitor and make recommendations to child care programs throughout New York City to ensure that child care services operate within regulatory compliance.  Duties will include but not be limited to: :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Represent the Department at professional conferences and participate in professional development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</si>
  <si>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 travel throughout the five boroughs using mass transit or a personal vehicle and carry/use mobile inspection equipment weighing approximately 15 pounds.</t>
  </si>
  <si>
    <t>Apply online with a cover letter to https://a127-jobs.nyc.gov/.  In the Job ID search bar, enter: job ID number #  505505.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</si>
  <si>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Contract Analyst</t>
  </si>
  <si>
    <t>ONLY PERMANENT EMPLOYEES IN THE TITLE AND THOSE THAT ARE REACHABLE ON THE STAFF ANALYST LIST ARE ELIGIBLE TO APPLY.  Duties will include but not be limited to:  Ã¢Â€Â¢	Assist in preparation of contract specifications, contract documents, and the administration of service contracts.  Ã¢Â€Â¢	Provide research to support development of MWBE, OGS, IFB, RFP contracts and purchase requisitions, liaising with MOCS and other sister agencies to ensure adequate service contracts are in place. Ã¢Â€Â¢	Work collaboratively with ACCO/purchasing, Fiscal management, General Counsel, Finance, and project managers to develop contracts to cover revised building code compliance. Ã¢Â€Â¢	Monitor contract workflow from origination through registration; develop strategies to lessen delays in contract registration completion.  Ã¢Â€Â¢	Develop contract tracker to inform/support project managers; detailing funding and burn rate. Ã¢Â€Â¢	Collaborates as part of the project team to complete large or complex tasks.  Ã¢Â€Â¢	Other ad hoc assignments as deemed necessary by management personnel.  Ã¢Â€Â¢	Work with DOHMH and City financial systems, as necessary; OES, PAYRS, CONTRAK, FMS, BMS, etc.</t>
  </si>
  <si>
    <t>Apply online with a cover letter to https://a127-jobs.nyc.gov/.  In the Job ID search bar, enter job ID number.560493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</si>
  <si>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Assistant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</si>
  <si>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Project Assistants in the Division of Tenant Resources are expected to perform case management functions to provide necessary and important services to assist and expedite Section 8 vouchers to HPD clients.  These services may consist of meeting with groups either in-house or attending workshops or community events. They are also expected to participate in tenant activity programs in projects to coordinate functions to improve tenant-management relations and to improve and encourage participation related to Section 8 dealings.  Additionally, Project Assistants, will perform similar duties and responsibilities to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Assist with preparing reports, charts, and other analysis for the purpose of tracking and monitoring income adjustments, family composition and other changes and modifications that may alter client subsidy  Ã¢Â€Â¢	Responsible for coordinating, monitoring and/or implementing HUD policies and procedures to perform analyses and review of Section 8 Client cases to ensure that the CityÃ¢Â€Â™s customer service mandates are met    Ã¢Â€Â¢	Assist the with special projects which may require research, power point presentations and other operational analysis.   Ã¢Â€Â¢	Client briefings {internal and external meetings} Ã¢Â€Â¢	May perform community outreach to assist Section 8 participation Ã¢Â€Â¢	May be required to work closely with other units within HPD, such as Fiscal, Development, etc.    Ã¢Â€Â¢	Prepare and send appropriate correspondence, track responses Ã¢Â€Â¢	Perform other duties assigned by the Coordinator, Deputy Director and/or Director.   Ã¢Â€Â¢	Document case files and electronic records, file preparation Ã¢Â€Â¢	Rent calculations  Ã¢Â€Â¢	Review of yearly recertificationÃ¢Â€Â™s of household composition and income/asset information  Ã¢Â€Â¢	Attend mandatory trainings</t>
  </si>
  <si>
    <t>Power BI Administrator</t>
  </si>
  <si>
    <t>Job Description 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10,000 diverse professionals and knowledge experts.  The New York City Department of Correction is seeking a candidate to serve as a Power BI Administrator. The ideal candidate will help drive best-in-class adoption and develop methods for improving use of Power BI data and reporting services.   The Power BI Administrator will demonstrate specialized skills in the Power BI platform and development methodology and the ability to contribute to the strategic development of Power BI reports, applications and data visualizations across programs.  Typical duties for this position will include but are not limited to: Ã¢Â€Â¢	Responsible for providing full lifecycle Power BI administration (patches, updates, AD security, account    management, capacity management, documenting processes) including the ability to work with data    owners and report developers to support their needs in the best way possible. Ã¢Â€Â¢	Grow and integrate Power BI services by designing and deploying workspaces, data models, app tiers,    gateways, report services, dashboard support, Teams integration, and deploying mobile apps. Ã¢Â€Â¢	Configure data gateways for access to multiple data sources across the enterprise. Serve as subject    matter expert providing content for user training and self-service instruction. Ã¢Â€Â¢	Deliver services and solutions using the Power Platform suite with Azure Integrations Ã¢Â€Â¢	Manage Environments, Configurations, Integrations and Deployments. Ã¢Â€Â¢	Manage multiple environments, such as Production, Test and Development. Ã¢Â€Â¢	Standardize and optimize the ways data is stored and retrieved. Ã¢Â€Â¢	Provide architecture designs, configurations, administration, and functional support. Ã¢Â€Â¢	Create and maintain documentation for the environment and solutions. Ã¢Â€Â¢	Provide daily production system support and user support. Ã¢Â€Â¢	Provide knowledge transfer to DOC staff.</t>
  </si>
  <si>
    <t>Ã¢Â€Â¢	Power Automate and Dynamics 365 experience on Azure Cloud.  Ã¢Â€Â¢	Microsoft Power Apps and Azure specific training or certifications. Ã¢Â€Â¢	Knowledge of building Office 365 solutions including Power Automate (Flow), Power Apps, Power    BI, Dynamics 365, SharePoint Online.  Ã¢Â€Â¢	Expert knowledge of building apps, page layouts and content types using the O365 API. Ã¢Â€Â¢	Experience in developing solutions within Power Platform (Power Apps Portals, Canvas and Model    Driven Apps, Power Automate, Power BI) and Common Data Service. Ã¢Â€Â¢	Experience in using multiple OOTB Connectors with PowerApps and Power Automate, and ability to    create custom connectors for PowerApps and Microsoft Automate. Ã¢Â€Â¢	Excellent analytical, decision-making, problem-solving, team, and time management skills. Ã¢Â€Â¢	Demonstrated ability to effectively communicate and collaborate with diverse internal and external    stakeholder groups and individuals. Ã¢Â€Â¢	Must be open to off-hour on-call support in high paced environment</t>
  </si>
  <si>
    <t>For City employees: Go to Employee Self-Service (ESS) - www.nyc.gov/ess and search for Job ID# 475859 For all other applicants: Go to https://a127-jobs.nyc.gov and search for Job ID#475859 Submission of a resume is not a guarantee that you will receive an interview. Only candidates under consider will be contacted.</t>
  </si>
  <si>
    <t>Customer Service Case Navigator</t>
  </si>
  <si>
    <t>Vital Statistics/Vital Recor</t>
  </si>
  <si>
    <t>ONLY PERMANENT EMPLOYEES IN THE TITLE AND THOSE THAT ARE REACHABLE ON THE PRINCIPAL ADMINISTRATIVE ASSOCIATE CIVIL SERVICE LIST   ARE ELIGIBLE TO APPLY.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be limited to:  - Provide high quality customer support in adherence to agency customer service principles of respect, trust, empathy, and accountability. Ensure that staff provide high quality customer support in adherence to these principles. - Work with PSO director and leadership to identify areas for streamlining processes to improve customer experience and identify areas for improvement. Characterize the current work process and propose changes for improving the process, using data to support changes. - Examine, process and issue vital records that requested in person, online or by mail, as assigned. This includes birth and death certificates, letters of exemplification, no record found statements, pre-adoption certificates, agency request, subpoenas and Acknowledgements of Parentage. - Function as case navigator and provide clear, detailed next step instructions and assistance to customers with their requests. This includes providing written guidance to customers in clear and courteous plain language and responding to customer emails.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DepartmentÃ¢Â€Â™s fulfillment of its mission.</t>
  </si>
  <si>
    <t>Bronx Zone E (DCP)</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</si>
  <si>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DCP Protective/ Diagnostic (PD) Units are located across all five boroughs. These units investigate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or Family Services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Perform other related duties.  Ã¢Â€Â¢ Exemplify leadership skills of effective communication, modeling, coaching, educating and support to foster quality supervision to their subordinates regularly.</t>
  </si>
  <si>
    <t>The preferred candidate should possess the following:  Ã¢Â€Â¢ A record of proven managerial or supervisory accomplishments in child protection or a closely related human service field; Ã¢Â€Â¢ Master of Social Work degree or MasterÃ¢Â€Â™s degree in a related discipline; Ã¢Â€Â¢ Excellent communications skills; Ã¢Â€Â¢ Ability to deal tactfully and effectively with diverse constituencies at all levels and an extensive understanding of child welfare issues; Ã¢Â€Â¢ Knowledge of the NY State Connections comprehensive case management system, or other automated child welfare system; Ã¢Â€Â¢ Familiarity working with NYCÃ¢Â€Â™s diverse communities; And Ã¢Â€Â¢ Experience and ability to step into an existing unit and assume all responsibility quickly. Ã¢Â€Â¢ Bilingual ability to communicate clearly in Spanish or other languages is considered a plus for this position.</t>
  </si>
  <si>
    <t>APPLICATIONS MUST BE SUBMITTED ELECTRONICALLY USING ONE OF THE OPTIONS BELOW:  For current city employees, go to Employee Self Service (ESS), Recruiting Activities, Careers and search for Job ID# 572071  For all other applicants go to www.nyc.gov/careers and search for Job ID#  572071. Click on the Apply button.   If you do not have access to a computer, most public libraries have computers available for use.   Only candidates selected for an interview will be contacted.</t>
  </si>
  <si>
    <t>Bureau Energy Manager</t>
  </si>
  <si>
    <t>***PLEASE NOTE APPLICANTS MUST BE PERMANENT IN THE TITLE ADMINISTRATIVE PROJECT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the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The DEP Energy Office is seeking to hire an Energy Manager for DEPÃ¢Â€Â™s Bureau of Wastewater Treatment and will work under the direction of the Director of the DEP Energy Office.  Duties will include but are not limited to: Ã¢Â€Â¢ Identify and implement energy and resource recovery research opportunities and projects. Apply for external grants and other program enrollments, including but not limited to energy funding and reliability programs. Report on project progress. Ã¢Â€Â¢ Support and advise the Bureau throughout procurement, design, and policy-setting in order to influence decision-making processes toward energy and resource efficiency. Share energy and resource recovery best practices. Identify employee candidates for energy and resource recovery trainings. Ã¢Â€Â¢ Identify energy conservation opportunities and potential energy efficiency projects associated with wastewater conveyance, treatment processes, building systems, and other equipment. Contribute to project scopes of work and cost estimates. Support measurement and verification efforts. Ã¢Â€Â¢ Manage the BureauÃ¢Â€Â™s Heat, Light, and Power budget, including monthly billing review and annual budget-setting processes. Investigate and correct potential billing errors. Determine and report root causes of changes in energy usage and demand. Coordinate energy utility meter, account, and service requests, inspections, replacements, and interruptions for the Bureau. Ã¢Â€Â¢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Ã¢Â€Â¢ Assist senior staff in project management responsibilities, including adhering to internal and external timelines; ensuring the completion of high-quality deliverables; and managing budgets. Ã¢Â€Â¢ May also be responsible for one or more discrete projects and be expected to manage the projects to completion. Ã¢Â€Â¢ Track and provide energy and resource recovery data needed for reporting and compliance purposes. Prepare, edit, proofread, and present high-quality reports, presentations, articles, meetings, correspondence, documents, reports and other energy and resource recovery communication materials and datasets. Ã¢Â€Â¢ Participate in ad hoc projects as they arise. Ã¢Â€Â¢ Provide overall support for the DEP Energy OfficeÃ¢Â€Â™s mission.</t>
  </si>
  <si>
    <t>Ã¢Â€Â¢ At least five years of experience in at least one of the following areas: water or wastewater treatment design, design review, design services during construction, or construction management; and/or energy auditing of industrial facilities. Ã¢Â€Â¢ At least one of the following credentials: Certified Energy Manager (CEM), Certified Building Commissioning Professional (CBCP) or Existing Building Commissioning Professional (EBCP), and/or LEED AP credentials. Ã¢Â€Â¢ Strong demonstrated quantitative ability; academic courses or work experience related to energy management, performance tracking and analysis, environmental/public health issues, water and wastewater utility operations, or public policy. Ã¢Â€Â¢ Strong written and verbal communication skills; solid knowledge of Excel, Word, PowerPoint, and Outlook; demonstrated experience of producing high-quality data analysis and reports. Ã¢Â€Â¢ Strong business and wastewater treatment processes analysis skills, with ability to understand and assess existing processes and identify potential energy and resource efficiency improvements. Ã¢Â€Â¢ Knowledge of New York City/New York State energy and resource recovery policy desirable. Ã¢Â€Â¢ Knowledge of energy and greenhouse gas emissions accounting in the water and wastewater sectors. Ã¢Â€Â¢ Proven ability to perform under pressure and tight deadlines. Ã¢Â€Â¢ Proven time management and prioritization skills. Ã¢Â€Â¢ Proven written and oral communication skills. Ã¢Â€Â¢ Proven interpersonal and team skills.</t>
  </si>
  <si>
    <t>***PLEASE NOTE APPLICANTS MUST BE PERMANENT IN THE TITLE ADMINISTRATIVE PROJECT MANAGER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</si>
  <si>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Deputy 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</si>
  <si>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Ã¢Â€Â¢	Serves as the Deputy Commissioner of Legal Matters/General Counsel in that officialÃ¢Â€Â™s    temporary absence.  May represent the General Counsel at meetings with other public and    private agencies, contractors and legislative bodies. Ã¢Â€Â¢	Directly supervises attorneys and administrative support personnel of the units which fall    under the office of the General Counsel. Coordinates the activities of these units; sets goals,    objectives and priorities for each unit. Ã¢Â€Â¢	Participates in formulating agency-wide policy as well as the policies and procedures governing    the Office of the General Counsel and the Department. Reviews new and established procedure to    ensure compliance with existing laws, regulations and guidelines set by the Federal, State and City    authorities, and advises the Department on questions of law. Ã¢Â€Â¢	Supervises the drafting of standard contract forms, stipulations, affidavits, memorandum of    understandings, as well as the drafting of special contracts. May participate in contract negotiations. Ã¢Â€Â¢	Advises the General Counsel concerning proposed legislative changes, including developing    legal arguments supporting proposals sponsored by the agency. Ã¢Â€Â¢	Establishes a system of managerial controls to monitor performance. Makes summary reports    to executive management. Ã¢Â€Â¢	Is responsible for the analysis and resolution of legal queries and issues, including, but not limited    to, the amendment and implementation of Department Policies.</t>
  </si>
  <si>
    <t>Ã¢Â€Â¢ A minimum of five (5) years of legal experience, with all or some of that time    preferably in a government agency or the legal department / in-house counsel unit    of a private entity. Ã¢Â€Â¢ Demonstrates the ability to manage a team of employees in a legal setting. Ã¢Â€Â¢ Excellent writing, communication, inter-personal, analytical, research,    problem-solving, multi-tasking and organizational skills. Ã¢Â€Â¢ Ability to maintain and handle confidential documents and information. Ã¢Â€Â¢ Ability to interact with other city agencies, including Department of Investigations,    New York Police Department, and District AttorneyÃ¢Â€Â™s offices. Ã¢Â€Â¢ Ability to work strategically and collaboratively with inter-departmental units. Ã¢Â€Â¢ Ability to communicate highly complex information clearly and succinctly,   both orally and in writing. Ã¢Â€Â¢ Ability to work under intense pressure and meet restrictive deadlines.   Ã¢Â€Â¢ An understanding of corrections work, or law enforcement work generally.</t>
  </si>
  <si>
    <t>For City employees: Go to Employee Self-Service (ESS) -  www.nyc.gov/ess and search for Job ID# 526177 For all other applicants: Go to https://a127-jobs.nyc.gov and search for Job ID#  526177 Submission of a resume is not a guarantee that you will receive an interview Only candidates under consideration will be contacted.</t>
  </si>
  <si>
    <t>2023-BWS-002-Water Operations Intern, Mahopac</t>
  </si>
  <si>
    <t>54 Croton Falls Road</t>
  </si>
  <si>
    <t>MAHOPAC (WATERSHED PERSONNEL)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</si>
  <si>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Working within the Source Water Operations Division (SWO) in the Highlands Region, under direct supervision the selected candidate will primarily work with the Test Operations Section (TOS) on gathering data on the equipment used at various facilities to populate a more detailed equipment list than the current one.  The intern will put the information into an Excel database that will be formatted for import into the current CMMS database being used by the Region and be used for future CMMS databases when the change occurs.  The intern will also provide support for the Highlands Survey Section, assisting them with research, from internal records, the County ClerkÃ¢Â€Â™s Offices, other agencies (NYS DOT, Archive Records, etc.)  for any documentation, deeds, maps, etc., review findings and enter the metes and bounds of deeds and/or Ã¢Â€ÂœmapsÃ¢Â€Â (archive, subdivision, etc.) into a drawing, create and process points within an AutoCAD program (drawing format), import other drawing(s), image(s), (PDF,TIFF, JPG, etc.) and other information, print hard copies to be used in the field, upload and download files onto a total station data collector and/or GPS data collector, while in the field they will, recon for any field evidence, recover monumentation, get GPS location of these finding and any other finds such as an encroachment, etc.  Due to the proximity to property line or lack of GPS coverage, a pair of control points will be set, for instrument (total station) location that GPS is unable to acquire.  The selected candidate will also assist to complete all RAW DATA computation, tying all physical field location (rotate / translate) into the drawing, from all the research.  Create draft-final sketches and/or maps along with a report if needed.  At the end of their tenure, the intern will prepare and submit a report of what was accomplished and identify what further actions need to be completed and offer suggestions for improvement. The selected candidate(s) will be exposed to real-life engineering problems that will require an understanding of engineering fundamentals, engineering management reports, and projects schedules. Candidate will be responsible for adhering to and complying with all environmental, health and safety laws, Agency policies, rules, and regulations. The candidate will be working predominately in an office although some field work may be required.</t>
  </si>
  <si>
    <t>- Student must currently be enrolled at a college/university at the undergraduate level with coursework in physics, engineering, chemistry, environmental science or other related field of study. - Student must have at least a 2.5GPA (on a 4.0 scale)  - Willingness to work in various facilities and in the field, and the ability to work with minimal supervision and communicate with engineers, surveyors, and technical staff  Selection Criteria:  - Strong writing skills; effective interpersonal skills;  - Familiarity and/or experience with computers/software; proficiency in MS office suite; - Leadership skills; self-motivation; and ability to work well with minimal supervision.</t>
  </si>
  <si>
    <t>The internship location will be in Mahopac, NY, without ready access to mass transit options.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</si>
  <si>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</si>
  <si>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</si>
  <si>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Supervising Social Worker</t>
  </si>
  <si>
    <t>SENIOR CONSULTANT (PUBLIC HEAL</t>
  </si>
  <si>
    <t>OCME - Office of the Chief</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</si>
  <si>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Drug Intelligence and Intervention Group (DIIG) at OCME was created for the joint purposes of: 1.	Providing public sector leaders with timely and actionable information about fatal overdose 2	Providing support to bereaved family and friends of overdose victims in NYC  DIIG conducts outreach to the family and friends of overdose decedents to connect them with resources and support. DIIG takes a person-centered approach to this work; each social worker works one on one with clients to assess their needs and determine the appropriate steps to meet those needs.    The Supervising Social Workers will oversee DIIGÃ¢Â€Â™s engagement with the families and friends of overdose decedents, serving as the direct supervisor of Social Workers, Senior Social Workers, and Navigators. This position will also manage DIIG partnerships with social services agencies and organizations across the city and state.   Ã¢Â€Â¢	Serve as team supervisor for DIIG Social Workers, Senior Social Workers, and Navigators Ã¢Â€Â¢	Provide ongoing supervision and mentoring to assigned staff Ã¢Â€Â¢	Oversee time and leave for up to six social work and navigation staff  Ã¢Â€Â¢	Develop training and onboarding materials for engaging with families Ã¢Â€Â¢	Participate in recruiting and hiring of new staff and ensure smooth transition of staffing changes Ã¢Â€Â¢	Advocate for team needs and manage workload distribution Ã¢Â€Â¢	In collaboration with DIIG Program Manager, refine the goals, vision, scope of work, priorities of the social work and navigator team Ã¢Â€Â¢	Develop and maintain up to date DIIG Family Engagement Standard Operating Procedures (SOP), ensuring that protocols accurately reflect current and best practices for family engagement and bereavement support Ã¢Â€Â¢	Develop and edit outreach protocols and engagement scripts Ã¢Â€Â¢	Identify appropriate screening tools for assessing needs among next-of-kin and other close associates of overdose victims Ã¢Â€Â¢	Collect and create written guides to bereavement and relevant community resources Ã¢Â€Â¢	Build and strengthen institutional relationships with organizations across the New York City region that provide services and resources relevant to the needs of the friends and families of overdose victims Ã¢Â€Â¢	Work collaboratively with DIIG Program Manager and evaluation partners to identify and track process and outcome measures related to family engagement and peer support groups Ã¢Â€Â¢	Provide direct social work support to the families and friends of decedents  Ã¢Â€Â¢	Conduct phone-based outreach to next-of-kin in the weeks following the loss of a loved on Ã¢Â€Â¢	Assess individual needs to determine was resources or support would be most beneficial  Ã¢Â€Â¢	Work collaboratively with clients to meet their socioemotional and material needs  Ã¢Â€Â¢	Provide warm hand-off referrals to relevant municipal or state agencies and community-based programs Ã¢Â€Â¢	Follow-up with clients to ensure that they have the support they need</t>
  </si>
  <si>
    <t>A baccalaureate degree issued after completion of a four-year course in an accredited college or university and a master's degree from an accredited school of social work, plus:  1. Six (6) years of full-time, paid, satisfactory experience in social work including (a) two (2) years of casework experience in a health, medical or psychiatric care agency adhering to acceptable standards; and (b) four (4) years in a supervisory, consultative, or administrative capacity or in teaching in an accredited school of social work, with at least one (1) year in a health, medical or psychiatric care agency; or  2. A satisfactory equivalent.</t>
  </si>
  <si>
    <t>Ã¢Â€Â¢ At least six years of relevant work experience Ã¢Â€Â¢	At least two years of supervisory experience Ã¢Â€Â¢	Strong written and verbal communications skills Ã¢Â€Â¢	Experience working with bereaved populations Ã¢Â€Â¢	Expertise in trauma-informed care, harm reduction, substance use or suicide  Ã¢Â€Â¢	Fluency in Spanish</t>
  </si>
  <si>
    <t>Ã¢Â€Â¢  The selected candidate will be required to submit a DNA sample by swabbing. Ã¢Â€Â¢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</si>
  <si>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TO:https://a127-jobs.nyc.gov (JOB ID # 543816)   Please note that only candidates selected for interview will be contacted for this position. **FINAL APPOINTMENTS ARE SUBJECT TO OFFICE OF MANAGEMENT &amp; BUDGET APPROVAL**</t>
  </si>
  <si>
    <t>Responsible for the pick-up of the Agency biweekly and supplemental payroll. Preparing the Ã¢Â€ÂœSummary of PayrollÃ¢Â€Â form, print the supporting PMS documents and fax to OPA in order to release the payroll.  Responsible for sorting and distribution of the Agency payroll. Performs weekly reconciliation audits for the mailing of checks to active and inactive employees representing legal settlements, final leave balance payments, final paychecks, and retroactive payments etc. Primary team member responsible for stop payments and refunding of outstanding and unclaimed checks. Responsible for reconciling and coordinating the deposit of fees for the replacement of employee ids. Performs miscellaneous tasks as assigned by the Director of Payroll &amp; Timekeeping/Payroll Supervisor/Manager including but not limited to; conducting research, monitoring document storage and retrieval, responding to employee inquiries by monitoring the Payroll &amp; Timekeeping customer service line, working on special projects, serving as an AgencyÃ¢Â€Â™ liaison for voluntary deductions including commuter benefits, coordinating the Direct Deposit enrollment/cancellation process and representing the Unit during New Employee Orientation.</t>
  </si>
  <si>
    <t>Knowledge and experience using PMS, RMDS, NYCAPS and Pi</t>
  </si>
  <si>
    <t>IN ORDER TO BE CONSIDERED FOR THIS POSITION CANDIDATES MUST BE CITY EMPLOYEES SERVING PERMANENTLY IN THE TITLE OF CLERICAL ASSOCIATE OR QUALIFIED UNDER THE UNDER THE 55 a PROGRAM. All resumes are to be submitted electronically.  Current City employees serving PERMANENTLY in the title of CLERICAL ASSOCIATE:   Please log into Employee Self Service (ESS) at https://hrb.nycaps.nycnet, follow the Careers link and search for Job ID number 506838.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</si>
  <si>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2023-EEO-001-EEO Undergraduate Intern</t>
  </si>
  <si>
    <t>Administration &amp; Human Resources Constituent Services &amp; Community Programs Legal Affairs Policy, Research &amp; Analysis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</si>
  <si>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Equal Employment Opportunity (EEO) &amp; Diversity is charged with promoting consistency and fairness in our employment practices, and driving diversity and inclusion in all aspects of our business.  This Office is responsible for ensuring compliance with the CityÃ¢Â€Â™s EEO Policy and works in partnership with Organizational Development &amp; Human Resources (OD&amp;HR), Labor Relations &amp; Discipline, and Bureau Management to meet the CityÃ¢Â€Â™s compliance requirements under applicable anti-discrimination law, policy, mandates, and best practices.DEPÃ¢Â€Â™s Office of Equal Employment (EEO) &amp; Diversity is responsible for ensuring equal employment opportunity for all employees and job applicants.  The selected candidate will also conduct legal research on related EEO matters; work on EEO backlog case files, data migration into the new EEO database and publish the EEO newsletter. Assist with planning and implementation of numerous diversity and inclusion events and other initiatives within the EEO office.</t>
  </si>
  <si>
    <t>Preferred Skills: - Student must currently be enrolled at a college/university at the undergraduate level.  - Student must have at least a 2.5GPA (on a 4.0 scale) - Student must have at least a junior class standing.  - Experience in human resources or legal research.  Selection Criteria:  - Strong writing skills; effective interpersonal skills;  - Familiarity and/or experience with computers/software;  - Leadership skills; self-motivation; and ability to work well with minimal supervision.</t>
  </si>
  <si>
    <t>Senior Program Manager, Innovative Technologies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</si>
  <si>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(Ã¢Â€ÂœDCASÃ¢Â€Â) Division of Energy Management (Ã¢Â€ÂœDEMÃ¢Â€Â) serves as the hub for energy management for City government operations. DEM is tasked with leading the CityÃ¢Â€Â™s efforts to reduce emissions 40 percent by 2025 (Ã¢Â€Âœ40x25Ã¢Â€Â), 50 percent by 2030 (Ã¢Â€Âœ50x30), and 80 percent by 2050 from a 2005 baseline (Ã¢Â€Âœ80x50Ã¢Â€Â). DEM develops the CityÃ¢Â€Â™s annual Heat, Light, and Power Budget; manages the CityÃ¢Â€Â™s electricity, natural gas, and steam accounts; helps our agency partners identify and pursue energy-saving opportunities at their buildings; does energy efficiency and clean power generation projects across the CityÃ¢Â€Â™s portfolio; and implements operations and maintenance (O&amp;M) best practices.  The Senior Program Manager, Innovative Technologies will work within DEMÃ¢Â€Â™s Operations Unit, under the guidance of the Director, Clean Energy + Innovation and Assistant Commissioner of Operations, but in close coordination with DEMÃ¢Â€Â™s other units. The role will require the management of DEMÃ¢Â€Â™s Innovative Demonstrations for Energy Adaptability (IDEA) program and overseeing the implementation of pilot projects in City-owned buildings aimed at saving energy and improving the efficiency of building systems. The goal of the IDEA program is to test new or underutilized energy-related property technologies (Ã¢Â€ÂœPropTechÃ¢Â€Â) in City buildings to support the targets mandated within Local Law 97.  The Senior Program Manager, Innovative Technologies will be charged with responsibilities including, but not limited to, the following:  1. Project Portfolio Management  Directly manage the IDEA ProgramÃ¢Â€Â™s portfolio of pilot projects and opportunities. Work with vendors, City agencies and DEMÃ¢Â€Â™s Units to advance pilot projects that highlight the efforts that the City is making in reducing greenhouse gas emissions. Facilitate projects through all phases of development, from identifying and evaluating vendor technologies for applicability to the City, to budgeting, contracting, implementation and close-out with vendors and City agencies.  2. Performance Management  Drive and manage accurate and detailed program key performance indicator metrics. Log and track communication with vendors and City stakeholders. Track pilot project performance and generate project summary reports at the end of each cycle.  3. Program Scaling  Develop and integrate solutions to scaling the IDEA Program that turns pilot projects into accessible solutions for City agencies. Areas to consider are thresholds for success, procurement mechanisms to efficiently scale, and project metrics tracking beyond the pilot.  4. Partnership Management  Co-manage other PropTech pilot projects that are facilitated by existing or future partnerships (e.g., Economic Development Corporation, New York City Housing Authority, etc.). Develop and maintain positive working relationships with colleagues across DEMÃ¢Â€Â™s Units, with agency partners, with other government entities (e.g., National Renewable Energy Laboratory, etc.), and across private sector vendors as needed to advance the IDEA ProgramÃ¢Â€Â™s mission. Communicate professionally, proactively, and effectively to ensure all stakeholders have the correct information and expectations necessary to successfully advance their work.  5. Program Outreach  Serve as the primary contact person for pilot project execution at DCAS. Research, interact and analyze various nascent technologies that may help the City achieve its ambitious goals in reducing greenhouse gas emissions. Promote the CityÃ¢Â€Â™s targets and seek out vendors for no-cost, low-cost, or fully funded energy innovation pilot projects on City-owned properties.</t>
  </si>
  <si>
    <t>The preferred candidate will bring the following skills and experience to this position: Ã¢Â€Â¢ Degree in engineering, architecture, energy management, construction project management, or a related field. Ã¢Â€Â¢ Excellent organizational skills, detailed-oriented and able to handle multiple projects simultaneously Ã¢Â€Â¢ Experience with property technology project delivery Ã¢Â€Â¢ Budgeting, estimating and negotiation skills Ã¢Â€Â¢ Strong written and verbal communication skills Ã¢Â€Â¢ Familiarity with issues pertaining to energy efficiency in existing buildings. Ã¢Â€Â¢ Proficient computer skills, including Microsoft applications (Advanced Excel skills a must). Ã¢Â€Â¢ Experience in working with start-up companies. Ã¢Â€Â¢ Strong ability to interpret complex information to drive decisions.</t>
  </si>
  <si>
    <t>Please go to www.nyc.gov/careers or www.nyc.gov/ess for current NYC employees and search for Job ID #568795.  NO PHONE CALLS, FAXES OR PERSONAL INQUIRIES PERMITTED.  NOTE: ONLY THOSE CANDIDATES UNDER CONSIDERATION WILL BE CONTACTED.</t>
  </si>
  <si>
    <t>DOT seeks a highly organized and detail-oriented attorney with extensive litigation experience to assist with a mix of litigation-related assignments involving major DOT initiatives and programs. The candidate should have significant direct experience with federal litigation, Article 78 proceedings, risk management, government or civil related investigations, and class action cases. The attorney will be the liaison and work closely with the New York City Corporation CounselÃ¢Â€Â™s Office to develop theories of defense, assist with identifying appropriate documents and witnesses, and help review and/or draft affidavits and motions.  The attorney will also assist the Deputy Counsel for Litigation Services with managing discovery matters relating to tort litigation. The attorney will also assist with gathering and reviewing responsive documents to the many nonstandard, complex FOIL requests the agency receives each year as well as any subpoeneas received by the agency. The attorney, at times, will directly represent the agency in limited types of cases, such as certain small claims cases or FOIL-related Article 78 proceedings.  The successful candidate will have an ability to handle a high volume caseload and function under tight time constraints imposed internally or by the Courts. Strong communication skills, both oral and written are required, as well as the ability to prioritize projects.</t>
  </si>
  <si>
    <t>All resumes are to be submitted electronically.  Current City Employees: Please log into Employee Self Service (ESS) at https://hrb.nycaps.nycnet, follow the Careers link and search for Job ID# 542042.  All other applicants: Please go to www.nyc.gov/careers/search and search for Job ID# 542042.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</si>
  <si>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Inspector General</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</si>
  <si>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the New York City Police Department (NYPD), with the goal of enhancing effectiveness, increasing public safety, protecting civil liberties and civil rights, and increasing the public's confidence in the police force. 	   DOI is seeking to fill the position of Inspector General for OIG-NYPD to lead the unit in systemic oversight of the NYPD.  Duties and responsibilities include: 1. Managing and overseeing systemic investigations and reviews of the NYPD's operations, policies, practices, and programs including document requests and issuance of subpoenas, reviews of records, interviews, and related investigative activities. 2. Drafting and editing reports of investigative findings that include recommendations to the NYPD. 3. Representing the Commissioner and DOI before the NYPD; federal, state, and local prosecutor and law enforcement agencies; other City agencies; and community organizations and the public concerning matters relating to DOI's responsibilities.  4. Supervising the OIG-NYPD staff of investigators, attorneys, policy analysts, auditors, and outreach personnel in the performance of investigations, reviews, and community engagement. 5.  Participating in the recruitment and hiring of OIG-NYPD staff, including ensuring proper training and awareness in current policing and accountability issues.	 6.  Maintaining familiarity with current policing issues, both at NYPD and nationwide, to identify possible areas of concern and topics for further review. 	 7. Performing other assignments of a confidential or sensitive nature as directed by agency leadership.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</si>
  <si>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Ten or more years of investigative, legal, or oversight experience - preferably at a police oversight entity, inspector general's office, or prosecutor's office - conducting and supervising complex investigations.  2. Demonstrated ability in the principles, methods, and techniques of systemic investigations including but not limited to assessing complex data analysis for patterns, performing large scale document and policy review, conducting interviews, identifying findings of potential deficiencies or weaknesses, and recommending improvements to policies and procedures.   3. Knowledge of the organization, duties, and policies of local police departments; the laws and regulations governing policing; and police oversight and accountability issues. Experience with NYPD or NYC government agencies and operations, policies, and procedures is a plus. 4. Professional experience managing multiple operations and supervising staff.  5. Strong written and oral communication skills, and conflict resolution skills. 6. Juris Doctor, Certified Fraud Examiner, and/or other relevant degree in criminal justice, law enforcement, or social sciences. 7. Proven ability to handle highly confidential and sensitive information. 8. Highest professional and ethical standards. 9. Project management experience and ability to identify and optimize work flow. 10.The ability to interact with a diversity of backgrounds and perspectives and to communicate effectively with all who have a stake in policing, including but not limited to the general public, complainants, community organizations, NYPD employees, and other City officials.    11. The ability to carry out the duties of the IG for the NYPD in a manner that reflects sound judgment, independence, fairness, and objectivity.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</si>
  <si>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</si>
  <si>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All current City Employees may apply by going to Employee Self Service (ESS) http://cityshare/ess Click on Recruiting Activities/Careers and search for the specific Job ID# 549686.  All other applicants, please go to www.nyc.gov/career/search and search for the specific Job ID# 549686.   Please do not email, mail or fax your resume to DOI directly. Submissions of resumes does not guarantee an interview. Due to the high volume of resumes DOI receives for positions, only selected candidates will be contacted.</t>
  </si>
  <si>
    <t>K-12 Educator</t>
  </si>
  <si>
    <t>Safety Education</t>
  </si>
  <si>
    <t>The NYC Department of Transportation, Office of Safety Education (SEO), is seeking a traffic safety educator to conduct Vision Zero traffic safety educational outreach throughout the five boroughs to eliminate traffic fatalities and injuries. The K-12 Educator will provide highly engaging, interactive presentations, workshops and other outreach to students in Grades K-12 and other at-risk populations, including New Yorkers with physical, cognitive and language challenges, in schools, senior centers, community centers and other locations. Responsibilities will include conducting education classes for drivers with high numbers of speeding and red-light camera tickets as part of a mandated, restorative justice Dangerous Vehicle Abatement Program (DVAP), conducting critical response and may also include and may plan and conduct interactive live and remote presentations and events for at-risk populations. In addition to teaching, the K-12 Educator will participate in Street Team on-street outreach in target communities with high numbers of traffic fatalities and injuries, and in STOP-DWI stadium and tabling events. In addition, the Educator will host and participate in health fairs and other citywide safety events to serve the public as traffic safety experts, provide trainings to other health and safety professionals, attend bike safety events to fit and distribute helmets (including some overtime events), and perform related work. The K-12 Educator may train and supervise other traffic safety instructors, interns, and community volunteers working with our office. The K-12 Educator will work independently to contact schools and other sites and schedule programs, maintaining a full calendar of outreach events. They will develop and maintain working relationships with school district staff, principals, teachers, healthcare and community program providers, Community Boards, faith-based and other community leaders, and neighborhood organizations to help spread traffic safety information to local residents and businesses. All K-12 Educators at SEO will be expected to become certified as Child Passenger Safety Technicians to conduct car safety seat inspections for child caregivers and may operate car seat fitting stations.</t>
  </si>
  <si>
    <t>Preference will be given to individuals with experience teaching adults. K - 12 teaching experience and Bi-lingual a plus. A valid NYS driverÃ¢Â€Â™s license is preferred.</t>
  </si>
  <si>
    <t>All resumes are to be submitted electronically.  Current City Employees: Please log into Employee Self Service (ESS) at https://hrb.nycaps.nycnet, follow the Careers link and search for Job ID number 563154.  All other applicants: Please go to www.nyc.gov/careers/search and search for Job ID Number 563154.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</si>
  <si>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34th Floor, NY, NY</t>
  </si>
  <si>
    <t>Press Secretary</t>
  </si>
  <si>
    <t>ADMINISTRATIVE PUBLIC INFORMAT</t>
  </si>
  <si>
    <t>Office Of Public Information</t>
  </si>
  <si>
    <t>Department of Communications</t>
  </si>
  <si>
    <t>NYCHAÃ¢Â€Â™s Department of Communications (DOC) produces and disseminates information to approximately 339,000 public housing residents, 29,000 residents of PACT/RAD developments, 92,000 families participating in federal rent subsidies (the Section 8 Leased Housing Program), more than 12,500 staff members, and thousands of additional stakeholders regarding the AuthorityÃ¢Â€Â™s policies, programs and services.  DOC provides strategic guidance, messaging, direction and management for all communications platforms and productions, and promotes NYCHAÃ¢Â€Â™s brand and identity to multiple audiences. The Press Secretary works with multiple internal and external partners to ensure accurate and timely public messaging on relevant issues. This role is responsible for long-term and day-to-day media strategy, as well as proactive media planning and responses for all press inquiries and stories about, and on behalf of NYCHA.  The Press Secretary develops messaging on all NYCHA issues, produces media opportunities and develops effective and impactful responses to incoming press inquiries. The individual in this role also serves a leader for crisis communications.  The Press Secretary is dedicated and responsible, with demonstrated experience as a media professional and spokesperson for high profile issues in a fast-paced, high-pressure environment. Commitment to government service and experience working in media and communications is a must, with a focus in public policy or advocacy preferred.  Responsibilities include, but are not limited to, the following:  Ã¢Â€Â¢	Develop media strategy and deliver timely, accurate and impactful responses to incoming press inquiries. Ã¢Â€Â¢	Work with multiple internal and external partners to coordinate proactive and reactive media strategy and planning. Ã¢Â€Â¢	Serve as liaison and spokesperson with the news media. Ã¢Â€Â¢	Maintain current, relevant and accurate media contacts and lists, as well as media coverage digests. Ã¢Â€Â¢	Serve Ã¢Â€Âœon-callÃ¢Â€Â regularly, during weekends and NYCHA emergency operations. Ã¢Â€Â¢	Monitor and track news media daily. Ã¢Â€Â¢	Prepare end of day, weekly and monthly media reports. Ã¢Â€Â¢	Create media and communications plans for NYCHA departments and citywide initiatives. Ã¢Â€Â¢	Write and edit media advisories, press releases, statements, op-eds, letters to the editor, media pitches, speeches, and articles for print and web-based publications. Ã¢Â€Â¢	Manage media strategy and planning for crisis communications. Ã¢Â€Â¢	Prepare talking points and briefing materials on all NYCHA issues. Ã¢Â€Â¢	Prepare agency officials for interviews and public speaking opportunities. Ã¢Â€Â¢	Develop media plans to ensure placement of positive news stories highlighting agency achievements and initiatives. Ã¢Â€Â¢	Research, develop and pitch positive stories about agency initiatives to local, community, ethic and national media outlets. Ã¢Â€Â¢	Produce all aspects of media interviews including identifying stories and participants, working with reporters, coordinating schedules, scouting and securing locations, drafting talking points and other prep materials, executing media training and executing all on-site and follow-up activities. Ã¢Â€Â¢	Plan and coordinate media events and press conferences from inception to implementation. Ã¢Â€Â¢	Interact on NYCHAÃ¢Â€Â™s behalf with other government agencies and elected officials.  NOTE: Due to the existence of a civil service list, candidates must have permanent civil service status in the title of Administrative Public Information Specialist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</si>
  <si>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</si>
  <si>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Ã¢Â€Â¢	10 + years of full-time paid experience in communications, public relations or journalism with a focus on government, public policy or advocacy.  Ã¢Â€Â¢	(2) years Graduate study in the above-mentioned related fields and two (2) + years of supervisory experience preferred.</t>
  </si>
  <si>
    <t>DEPARTMENT OF SANITATION</t>
  </si>
  <si>
    <t>College Aide (Various units)</t>
  </si>
  <si>
    <t>Administration &amp; Human Resources Constituent Services &amp; Community Programs Communications &amp; Intergovernmental Affairs Engineering, Architecture, &amp; Planning Finance, Accounting, &amp; Procurement Health Technology, Data &amp; Innovation Policy, Research &amp; Analysis Social Services</t>
  </si>
  <si>
    <t>Department of Sanitation</t>
  </si>
  <si>
    <t>There are multiple internships available in different bureaus throughout the agency. Please list the name of the bureau you are interested in, in your cover letter.     Legal Affairs Assist the Department's Records Officer with responses to subpoenas, notices and other legal demands made on the Department.  Provide critical documentation and arrange for witnesses in connection with negotiations, litigation and/or settlement of major lawsuits faced by the City.  Input information into the LINK computer system established by the City Law Department.  Expedite the compilation of records in the Bureau.  Information Technology Intern 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We are looking for individuals to join our IT sourcing and supply chain team to assist with inventory management and strategy, and execute tasks designed to support the IT sourcing and supply chain team. Intern will be responsible for:  Ã¢Â€Â¢	Assisting with Enterprise Content Management system architecture practices, including ECM design and implementation features.  Ã¢Â€Â¢	Participating or assisting in providing architectural design to meet project needs. Ã¢Â€Â¢	Develop different components of ECM solutions like workflows, web services, widgets, custom components etc. Ã¢Â€Â¢	Identify and develop improvements to current business processes and solutions. Ã¢Â€Â¢	Work may include  o	Formatting technical documentation, documenting best practices, and data cleanup efforts o	Maintain, improve, and augment existing documentation o	Compile, maintain and analyze inventory information across data sources o	Assist in inventory tracking, auditing, and distribution  Commercial Waste The Bureau of Commercial Waste (BCW) is responsible for implementing the wholesale reform of the City's private carting industry through the Commercial Waste Zones program (CWZ). The Bureau also plans, implements, promotes, and evaluates DSNY's commercial programs the recycling and organics rules, NYC Foam Ban, and other waste prevention initiatives. The Outreach Unit develops the Bureau's messaging, print and digital collateral, and educational programs to inform and help NYC businesses understand their rights, how to avoid violations, and provide tips on best practices. The Unit conducts direct outreach to NYC businesses and collects commercial data, primarily through site visits, trainings, social media and e-mail blasts, and targeted events, but has adjusted these activities to also include phone conferencing and webinars.  Under the supervision of BCW staff, this college aide will support the graphic and content design group to create public educational materials for New York City businesses aimed at promoting commercial waste zones, recycling, organics, and waste reduction. Duties will include one or more of the following:    Ã¢Â€Â¢	Assist in editing copy of informational materials and online tools by identifying grammar and style issues Ã¢Â€Â¢	Design and edit print collateral and digital materials (icons, promotional giveaways, mailers, brochures, signage, presentations, videos, etc.) that will notify businesses about the Commercial Waste Zones program, recycling, organics, and waste reduction Ã¢Â€Â¢	Adhere to established branding systems and communications standards across various media. Ã¢Â€Â¢	Adhere to established file naming and storing conventions Ã¢Â€Â¢	Conduct outreach and distribute public educational materials to New York City businesses aimed at promoting the Commercial Waste Zones program, recycling, organics, and waste reduction Ã¢Â€Â¢	Administrative work as needed, using Microsoft Office Suite (Word, Excel, Outlook, PowerPoint, etc.) Ã¢Â€Â¢	Assist DSNY with other initiatives and projects, including general email and phone outreach, as needed  Policy and Strategic Initiatives NYC is embarking on the development of the next comprehensive Solid Waste Management Plan. A state mandated exercise, the Plan takes a holistic look at the waste management system in the City with a goal of reducing overall waste disposal and increasing recycling and resource recovery.   The Candidate will assist the Director of Solid Waste Management Planning in organizing meetings and associated materials, conducting discrete policy research and analysis exercises, and compiling relevant data. The intern will complete independent work following detailed instructions from the Director. Tasks may include reading reports and policy documents, writing narrative summaries with graphics, data entry and analysis, filing, creating power point slides, organizing documents in digital libraries, listening to transcripts and taking notes, and interviewing Department staff.</t>
  </si>
  <si>
    <t>IT Intern Ã¢Â€Â¢	Adept at working in a fast-paced, high-energy environment Ã¢Â€Â¢	Proactive, and independent self-starter Ã¢Â€Â¢	Excellent organizational and analytical skills Ã¢Â€Â¢	Work successfully on a team with peers of your own and other groups Ã¢Â€Â¢	Capability to adhere to DSNY BIT guidelines and policy Ã¢Â€Â¢	Ability to think Ã¢Â€Âœoutside the boxÃ¢Â€Â and identify issues, providing resolutions quickly Ã¢Â€Â¢	Must be adaptable and able to manage and prioritize diverse projects  Commercial Waste Intern Ã¢Â€Â¢	Experience with creating user-friendly and accessible designs for a variety of media (print and digital) and audiences highly desired Ã¢Â€Â¢	Excellent writing and communication skills  Ã¢Â€Â¢	Ability to work collaboratively or individually as needed Ã¢Â€Â¢	Portfolio that demonstrates a strong eye for design and attention to detail Ã¢Â€Â¢	Have a passion for typography, layout, visual hierarchy, and color Ã¢Â€Â¢	Practical knowledge of the Microsoft Office Suite and Adobe CC Suite (InDesign, Illustrator, Photoshop) Ã¢Â€Â¢	Candidates with additional language skills a plus (Spanish/Chinese/Arabic/etc.)    Ã¢Â€Â¢	Interest, coursework, or volunteer experience in environmental sustainability or waste management a plus Ã¢Â€Â¢	Video editing/animation skills a plus  Policy and Strategic Initiatives  The candidate should have strong analytical and research skills as well as an understanding of NYC policy making, and general knowledge of the solid waste and recycling industry. Excellent written and verbal communication skills are required; experience with data visualization preferred. Candidates in the fields of sustainability and resource studies are encouraged to apply.</t>
  </si>
  <si>
    <t>As a current or prospective employee of the City of New York, you may be eligible for federal loan forgiveness programs and state repayment assistance programs.  You may check the eligibility for programs and how to apply at nyc.gov/studentloans.</t>
  </si>
  <si>
    <t>Please submit resume and cover letter via www.nyc.gov/careers or city employees apply via Employee Self Services.</t>
  </si>
  <si>
    <t>Ã¢Â€Â¢	17 hours per week when school is in session Ã¢Â€Â¢	35 hours per week when school is not in session</t>
  </si>
  <si>
    <t>125 Worth Street, New York, NY</t>
  </si>
  <si>
    <t>New York City residency is generally required within 90 days of appointment.</t>
  </si>
  <si>
    <t>Senior Design Reviewer (Landscape)</t>
  </si>
  <si>
    <t>Only candidates who have filed in October 2022 for the Landscape Architect exam or that is currently permanent in the title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Architecture and Engineering Unit seeks to hire a Sr. Design Reviewer (Landscape).  Reporting to and under the supervision of the Director and Deputy Director of Architecture, the selected candidate shall participate in project scope development, existing conditions and forensic analysis, the review of design and construction documents prepared by consultants, review of documents for in-house design projects, as well as preparation of Landmark Preservation Commission applications and interface with Landmark Preservation Commission staff on behalf of DDC projects for Public Buildings and Infrastructure. The selected candidate must be thoroughly knowledgeable in historic preservation principles and practices, city and state guidelines and requirements, Landmark Preservation Commission submission, review, and approval processes, as well as general design principles, industry best practices, building codes, project delivery methodologies, and the latest technologies and innovations in the field. The selected candidate will interface with clients, consultants, contractors, project managers, and other technical staff.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</si>
  <si>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Preference will be given to candidates with experience in new construction and renovation work in the public sector, or in institutional and commercial buildings.  Previous experience should include scoping, as well as preparing and reviewing design and construction documents.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</si>
  <si>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Supervising Analyst Office of Technology and Innovation, Finance, Law, Mayoralty &amp; Elected Officials</t>
  </si>
  <si>
    <t>Admin Agen. And Elec Offic</t>
  </si>
  <si>
    <t>TASK FORCE: 		ADMINISTRATVE AGENCIES AND ELECTED OFFICIALS  UNIT: 		Office of Technology and Innovation, Finance, Law, Mayoralty &amp; Elected Officials  JOB TITLE: 			One (1) Supervising Analyst  CONTROL CODE: 	AA-23-02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Administrative Agencies and Elected Officials Task Force oversees and prepares the expense and capital budgets of more than 30 agencies, offices, boards, and commissions, including the Department of Citywide Administrative Services, the Office of Technology and Innovation, and the offices of New York City elected officials.  The Task ForceÃ¢Â€Â™s two units prepare and monitor the expense, revenue, and capital budgets of agencies that provide centralized services to the rest of City government.  JOB DESCRIPTION:  The duties of the position include the following activities:  Ã¢Â€Â¢	Support the Unit Head in the day-to-day management of the unit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t>
  </si>
  <si>
    <t>QUALIFICATIONS:  Ã¢Â€Â¢	Demonstrated quantitative and analytical skills. Ã¢Â€Â¢	Ability to use Excel formulas and pivot tables to analyze large data sets. Ã¢Â€Â¢	Ability to effectively format spreadsheets for presentation and review. Ã¢Â€Â¢	Able to communicate clearly and effectively. Ã¢Â€Â¢	Self-starter able to generate and complete projects on time and under limited supervision. Ã¢Â€Â¢	Must be able to work evenings and weekends as needed.</t>
  </si>
  <si>
    <t>REQUIREMENTS:  Supervising Analyst ($83,399): Bachelor's degree and a minimum of four years of responsible administrative and/or budget experience, or an awarded Master's degree in Business, Public Administration, Finance, Economics, or a related field, and two years of relevant experience.</t>
  </si>
  <si>
    <t>Director of Business Protection</t>
  </si>
  <si>
    <t>Agency Description The New York City Taxi and Limousine Commission (TLC) is the nationÃ¢Â€Â™s largest for-hire transportation agency, licensing and regulating the CityÃ¢Â€Â™s yellow and green taxicabs, for-hire vehicles, rideshare companies, commuter vans, and luxury limousines. TLC develops and enforces rules to promote safety, transparency, and accessibility, and works to promote consumer and driver protection for a vital mode of transport in New York City.  TLC-regulated drivers, vehicles, and businesses move over one million people a day. With the introduction of new apps and technologies, TLC is on the front lines of a changing mobility landscape.  To learn more about the TLC, please visit: www.nyc.gov/taxi  Position Summary The TLC seeks a Director of Business Protection to lead the AgencyÃ¢Â€Â™s efforts to promote the health and enhance the regulatory framework of the Yellow Medallion Taxicab, a cultural icon of New York City that provides jobs for thousands of hardworking New Yorkers. The Director of Business Protection will oversee the Medallion Relief Program (MRP), a $115 million initiative to provide free legal services to reduce the debt burden of medallion owners. In addition, the Director of Business Protection will monitor and evaluate the economic health of the yellow taxicab sector by collecting and reviewing financial disclosure data from all medallion owners in coordination with thought leaders across the agency. This is a position for someone who is interested in the evolving transportation sector, understands the value of data, and wants to make an impact. We are looking for someone who can get up to speed quickly on various policy issues and dives get into a topic without losing sight of the big picture.      Responsibilities may include but are not limited to:  Ã¢Â€Â¢ Oversee the Medallion Relief Program grant administration work streams, manage law firms and ensure attorneys provide free legal guidance and representation to Medallion Owners, and     develop relationships with lenders participating in the program.  Ã¢Â€Â¢ Manage the newly created Medallion Health Dashboard and research data sources, regulations, and technologies needed to analyze the economic health of the industry. Propose new policy    recommendations to enhance the medallion taxicab regulatory framework.  Ã¢Â€Â¢ Implement and manage the annual financial disclosure process for medallion owners.  Coordinate with different TLC offices to collect and analyze financial data in a useful and measurable way.    Review contracts between agents, brokers, medallion owners, and related TLC-licensed entities for compliance.  Ã¢Â€Â¢ In consultation with senior leadership, play lead role in producing and publishing the Annual Financial Stability Report assessing the health of the Taxicab industry as required by local law.    Ã¢Â€Â¢ Represent the Agency in interactions with TLC customers, industry stakeholders, advocacy groups, City, State, and Federal Agencies and Offices, vendors, and members of the public.  Develop    productive relationships with Agency partners.</t>
  </si>
  <si>
    <t>Ã¢Â€Â¢ Ability to engage with legal, policy, and data teams seamlessly. Ã¢Â€Â¢ Develops and implements programs and processes.  Ã¢Â€Â¢ Review and analyze quantitative and qualitative data from a range of sources. Ã¢Â€Â¢ Creative problem-solving skills. Ã¢Â€Â¢ Takes initiative and works collaboratively across teams. Ã¢Â€Â¢ Strong communicator with excellent verbal, written, and presentation skills.</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</si>
  <si>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</si>
  <si>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Rev Construction Compliance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</si>
  <si>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within the Bureau of Water &amp; Sewer Operations (BWSO), the Plan Review Section review the engineering proposals for various types of projects submitted by different City and State Agencies, Private Developer, Transit/MTA, Port Authority, EDC, etc. related to water and sewer facilities within the five boroughs of the City. Review of these submittals is necessary to determine the impact on NYC water and sewer facilities, as well to ensure the proposed facilities will not have an adverse impact on the DEP sewer and water main Infrastructure. This position is also for to review the plans for new sewer and water main design to verify that the design of sewer and water main conform NYC DEP Sewer and Water Main Standards and Specification. The Plan Review Section ensures that a network of city infrastructure, vital to the continued operation, is protected and that service interruption is minimized. The selected candidate will be responsible for reviewing, analyzing the designs of the moderate/complex engineering projects to ensure compliance with DEP standards and engineering practices.   We are seeking a motivated Assistant Civil Engineer to:  1.	Engage in research of existing water and sewer records, investigation, or studies to determine the extent/impact of sewer and water infrastructure within the review area. 2.	Assist the Engineer-in-Charge/supervisor in meetings with the representatives from other City and State agencies and private filing professionals to explain Plan Review requirements. 3.	Coordinate verbally via phone and in-person communication to explain Plan Review standards and submission deficiencies to applicants. Ensure that communications are tracked and followed to ensure projects are closed in a timely manner. 4.	Prepare written project reports and response comments letters.  ***A Motor Vehicle DriverÃ¢Â€Â™s License valid in the State of New York is REQUIRED for this assignment. This license must be maintained for duration of appointment.***  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t>
  </si>
  <si>
    <t>ADMINISTRATIVE COORDINATOR, YOUNG MENÃ¢Â€Â™S INITIATIVE</t>
  </si>
  <si>
    <t>Ctr/Economic Opportunity-NM</t>
  </si>
  <si>
    <t>The Young MenÃ¢Â€Â™s Initiative (YMI) is the nationÃ¢Â€Â™s most comprehensive municipal effort to tackle the broad disparities slowing the advancement of Black and Latino young men. Through an innovative public-private partnership, the City has invested in new programs and policies that are designed to address disparities between young Black and Latino men and women, and their peers across numerous outcomes related to education, health, employment, and the criminal justice system.  YMI seeks a dynamic Administrative Coordinator to provide direct support to the Executive Director and office. The Administrative Coordinator will support the general day-to-day office functions, provide administrative support to members of the YMI team and assist with project management on special projects as needed and who will:  Ã‚Â¿	Provide direct administrative support to the Executive Director and Deputy Executive Director including managing scheduling, correspondence, preparing materials, and other related administrative duties Ã‚Â¿	Maintain updated records, files, contact lists, and other data sets for YMI Ã‚Â¿	Manage external inquiries through a variety of communication channels Ã‚Â¿	Provide tactical and administrative support for YMI convenings, events, subcommittee meetings, and other large forums Ã‚Â¿	Support with the creation of social media strategies and content  Ã‚Â¿	Working in collaboration with the Director of Programs to support employee onboarding and orientation Ã‚Â¿	Regularly coordinate routine HR, IT, space, security, and other requests for YMI Ã‚Â¿	Opportunity to lead special projects across YMI initiatives Ã‚Â¿	Perform other related duties incidental to the work listed above</t>
  </si>
  <si>
    <t>Ã‚Â¿	Entrepreneurial problem solver, strategic thinker, with exception organizational skills Ã‚Â¿	Proven ability to work collaboratively with cross-functional teams Ã‚Â¿	Excellent verbal and written communication skills, and strong attention to detail Ã‚Â¿	Prior lived and/or work experience in hard-hit neighborhoods preferred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</si>
  <si>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</si>
  <si>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Assistant Chemical Engineer</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</si>
  <si>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Responsibilities will include: Under general supervision, responsible for seeing that the provisions of the wastewater treatment plantsÃ¢Â€Â™ discharge permits are adhered to and that the daily, weekly, and monthly treatment reports are properly compiled and distributed in a timely manner; responsible for responding to information requests as they pertain to the treatment process and generating special reports related to plant performance; provide consultation on treatment plant problems, interpretation of laboratory data, operating  techniques and the execution of field lab procedures.  Engages in research, investigation, or studies related to the chemical engineering functions of the department.  May operate a motor vehicle in the performance of assigned duties.</t>
  </si>
  <si>
    <t>A Motor Vehicle DriverÃ¢Â€Â™s License valid in the State of New York and must be maintained for duration of appointment.</t>
  </si>
  <si>
    <t>Timekeeper / Assistant Payroll Coordinator</t>
  </si>
  <si>
    <t>Hrsd/Payroll &amp; Time Management</t>
  </si>
  <si>
    <t>Only candidates who are permanent in the Clerical Associate title or those who are currently on the Open-Competitive list (Exam #1190) may apply.  Please include a copy of your Notice of Result Card or indicate if you are already permanent in the title. If you do not meet the previously mentioned civil service criteria, you will not be considered for an interview.  The NYC Department of Design &amp; Construction, Human Resources and Staff Development Division, seeks a Timekeeper/ Assistant Payroll Coordinator. The selected candidate will monitor, adjust, and re-approve timesheets; approve pay, leave, and overtime requests; record and input manual timekeeping events; prepare data entry of pay and leave documents and track timekeeping inquiries. The candidate will also handle and file employee supporting records; maintain employee timekeeping folders and confidential information; create timesheets for new employees; and prepare reports utilizing CHRMS, CityTime, and will assist with special projects, as needed.   The selected candidate will also assist with bi-weekly payroll by means of detailed review of various reports including the 160 and 161 and the utilization of employee level approval/holds, individual approvals/holds, retro pay and leave triggers, stop payments, EFT reversals, manual offsets, and recoupments; reconcile and respond to payroll inquiries; sort and distribute paychecks, stubs, and handouts to designated division liaisons for a staff of 1,200; generate or approve all payments - (Supplemental, Retroactive, One-time) organize and handle the distribution of W-2 and 1127 tax forms while without compromising data confidentiality; run overtime and pay-to-pay reports, research, update procedures for distribution of paychecks; process commuter benefits, direct deposits, and 529 applications; assist with workerÃ¢Â€Â™s compensation claims and with the calculation of managerial lump sum; coordinate with Personnel and Timekeeping departments to ensure accuracy of all paychecks and handle special projects as needed.</t>
  </si>
  <si>
    <t>Candidate should have previous experience with City Time, MS Excel, and MS Word. Knowledge of PMS, CHRMS, and NYC personnel policies procedures, preferred.</t>
  </si>
  <si>
    <t>Mainframe Development Lead</t>
  </si>
  <si>
    <t>Ops/Tech Syst Pyrl</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</si>
  <si>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</si>
  <si>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Preferred Skills/Experience: Ã¢Â€Â¢	10+ years as a senior mainframe (COBOL/IMS/DB2) programmer Ã¢Â€Â¢	10+ years experience with JCL/PROCS/CTLCARDS Ã¢Â€Â¢	10+ years experience designing, programming, and architecture in a mainframe environment Ã¢Â€Â¢	10+ years experience with production coverage and troubleshooting Ã¢Â€Â¢	10+ years experience with RMDS/EXPEDITER/File-Aid for IMS/DB2 Ã¢Â€Â¢	7+ years experience with the management of Technical Staff Ã¢Â€Â¢	7+ years experience designing the architecture of mainframe applications and dependencies Ã¢Â€Â¢	7+ years experience in the preparation of structure charts or invocation diagrams Ã¢Â€Â¢	5+ years experience of the City's legacy payroll and pension payroll management systems Ã¢Â€Â¢	5+ years experience of the City's personnel processing Ã¢Â€Â¢	5+ years experience of the City's timekeeping processing Ã¢Â€Â¢	Excellent understanding of systems development lifecycle methodologies Ã¢Â€Â¢	Excellent troubleshooting, analytical and problem solving skills. Ã¢Â€Â¢	Self-motivated with ability to work well with other groups in an enterprise wide, large-scale matrix environment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</si>
  <si>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P342</t>
  </si>
  <si>
    <t>External applicants please visit https://a127-jobs.nyc.gov/ to apply to Job ID #566997  . Current NYC employees may apply via Employee Self Service (ESS). While all complete applications will be given consideration, only candidates selected for an interview will be contacted by FISA-OPA.</t>
  </si>
  <si>
    <t>35 hours Weekly/Day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</si>
  <si>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Environmental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</si>
  <si>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Supervising Capital Analyst for the Division of Capital Planning</t>
  </si>
  <si>
    <t>OFM CAPITAL PLANNING</t>
  </si>
  <si>
    <t>Agency Description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ten-year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Situated within the Office of Finance &amp; Administration (OFA), the Division of Capital Planning oversees funding for HPDÃ¢Â€Â™s capital program, which includes affordable housing development, agency technology initiatives, and critical housing infrastructure projects. The division manages HPDÃ¢Â€Â™s Ten-Year Capital Strategy and Capital Commitment Plan, and capital planning staff work closely with Asset &amp; Property Management, Development, Enforcement &amp; Neighborhood Services, HPD Tech, and General ServicesÃ¢Â€Â”along with the cityÃ¢Â€Â™s other capital agenciesÃ¢Â€Â”to conduct financial analysis, review underwriting, shepherd projects through the approval process, and provide guidance on the eligible use of capital funding in accordance with the ComptrollerÃ¢Â€Â™s Directive 10.  Your Impact  As a Supervising Capital Analyst, you will play an integral part in the agencyÃ¢Â€Â™s capital planning process and work to secure funding approval for affordable housing projects. Your efforts will directly contribute to the preservation and new construction of affordable housing in New York City, which are vital to both the success of the MayorÃ¢Â€Â™s housing plan, as well as the agencyÃ¢Â€Â™s mission to promote the quality and affordability of the city's housing and the strength and diversity of its many neighborhoods.  You will receive on-the-job training on the cityÃ¢Â€Â™s budgeting procedures, as well as the fundamentals of real estate finance for affordable housing. Throughout the course of your work, you will develop broad knowledge of HPDÃ¢Â€Â™s loan programs, statutory lending authorities, and the requirements for capital spending.  Your Role &amp; Responsibilities  Under supervision of the Director of Capital Planning, with latitude for the exercise of independent judgment, you will be responsible for managing capital funding requests for affordable housing projects pursuant to the MayorÃ¢Â€Â™s Office of Management and BudgetÃ¢Â€Â™s (OMB) Certificate to Proceed (CP) process.   You will review and evaluate project submissions and assess any budgetary and policy implications. You will serve as a liaison to OMB by advocating on behalf of your assigned portfolio of projects, ensuring that questions are answered in a timely manner, and troubleshooting any issues necessary for final review and CP approval. Although most of your work will be done individually, you will be required to develop strong working relationships with both internal and external stakeholders. Your role will also have a specific focus on creating and maintaining datasets related to project costs and other fiscal and economic indicators, developing complex budget and statistical models to forecast expenditures, and conducting other ad hoc quantitative and qualitative analysis.  Additionally, as a Supervising Capital Analyst, you will be responsible for assisting the Director of Capital Planning with staff development, including onboarding and training, as well as supervising workflows to ensure quality and accountability.</t>
  </si>
  <si>
    <t>HPD seeks an inquisitive analyst who exhibits a strong sense of initiative. Preference will be given to candidates with one or more of the following skills:  Ã¢Â€Â¢	Ability to simultaneously manage multiple projects with competing deadlines Ã¢Â€Â¢	Critical thinking and analytical skills Ã¢Â€Â¢	Excellent interpersonal and communication skills (both oral and written) Ã¢Â€Â¢	Ability to work independently as a self-motivator and to motivate others on your team Ã¢Â€Â¢	Strong fluency with Microsoft Office 365 (especially Excel) and willingness to learn new applications Ã¢Â€Â¢	Experience with statistical or financial modelling, including the ability to manage and analyze large datasets Ã¢Â€Â¢	Interest in affordable housing policy issues Ã¢Â€Â¢	Familiarity with the cityÃ¢Â€Â™s budgeting process</t>
  </si>
  <si>
    <t>Deputy Commissioner, Wastewater Treatment</t>
  </si>
  <si>
    <t>DEPUTY COMMISSIONER (DEP)</t>
  </si>
  <si>
    <t>The NYC Department of Environmental Protection (DEP) is seeking a dynamic, results driven executive to fill the position of Deputy Commissioner for the Bureau of Wastewater Treatment. This position offers the unique opportunity to drive the transformation of this critical function from a purely wastewater utility to biorefineries that not only treat wastewater but play a critical role in the circular economy of New York City.   DEP's 6,000 employees are dedicated to protecting public health and the environment by supplying clean drinking water, collecting and treating wastewater, and reducing air, noise, and hazardous material pollution. The scale of our organization is unmatched by any other water utility in the nation - each day, DEP delivers one billion gallons of high-quality drinking water a day to more than nine million New Yorkers and collects and treats an average of 1.3 billion gallons of wastewater at 14 wastewater resource recovery facilities. As a result of DEP's investments in our wastewater treatment system, the New York Harbor is the cleanest it has been in more than a century. To support these functions, DEP has one of the largest capital construction portfolios in the City, with nearly $10 billion of work under construction.  Reporting to the Chief Operating Officer, the Deputy Commissioner will provide leadership and policy direction for the largest of DEP's bureaus, with an annual operating budget of $550 million and 1,800 employees. The bureau's robust infrastructure includes 14 wastewater resource recovery facilities, 96 wastewater pumping stations, five laboratories, and related facilities and marine vessels for transporting sludge and monitoring waterways.  The Deputy Commissioner will be responsible for leading continuous improvements in wastewater operations and sustaining DEP's national reputation within the industry for innovation, excellence, and safety. Maintaining the system in a state of good repair and planning future upgrades will be of tremendous importance in this role. The Deputy Commissioner will work collaboratively with the executive team to develop and implement innovative solutions to manage storm water, protect critical infrastructure from sea level rise, and address the other challenges posed by climate change.  DEP, and in particular the Bureau of Wastewater Treatment, is one of the largest users of energy in the City. As such, the Deputy Commissioner will be responsible developing and implementing an aggressive, holistic sustainability program that both seeks to reduce and eventually eliminate the bureauÃ¢Â€Â™s reliance on fossil fuels while identifying opportunities to leverage the wastewater treatment process to create renewable natural gas and other commodities as part of the circular economy.  One such area is through building a strong partnership with the Department of Sanitation to deliver an integrated organics strategy that meets the CityÃ¢Â€Â™s goals to reduce landfill waste while also creating valuable biogas that can be used to power hard to electrify equipment.  In addition, the Deputy Commissioner will be responsible for making final recommendations to the Commissioner concerning extremely complex, technical, and often controversial programs concerning Federal and State water-quality based programs and permits and for:  Ã¢Â€Â¢	directing and tracking the Bureau's budget and expenditures; Ã¢Â€Â¢	developing alternative solutions to providing wastewater treatment service; Ã¢Â€Â¢	representing DEP at public meetings where facilities and service issues are addressed; Ã¢Â€Â¢	establishing policies and procedures; Ã¢Â€Â¢	coaching and evaluating management personnel; and, Ã¢Â€Â¢	directing the preparation of statistical and narrative reports including the Annual New York Harbor Water Quality Survey and Discharge Monitoring Reports for submission to City, State, and Federal agencies to comply with regulatory requirements.</t>
  </si>
  <si>
    <t>At least 10 years of progressively responsible experience in managing technical operations, laboratory, and engineering disciplines, preferably in wastewater operations.</t>
  </si>
  <si>
    <t>The ideal candidate will have a:  Ã¢Â€Â¢	Demonstrated track record of implementing global best practices, building strong relationships with labor leaders and elected officials, and embracing innovative approaches to financing mechanisms and institutional arrangements; Ã¢Â€Â¢	Deep understanding of the Federal Clean Water Act and the New York State regulatory environment; Ã¢Â€Â¢	Creative, interdisciplinary approach to achieving water quality improvements and regulatory compliance; Ã¢Â€Â¢	Experience managing a multilayered organization comprised of both technical and field staff; Ã¢Â€Â¢	New York State grade 4A Wastewater Treatment Plant Operator Certificate or equivalent; and Ã¢Â€Â¢	Professional EngineerÃ¢Â€Â™s License. Ã¢Â€Â¢	NYS DriverÃ¢Â€Â™s License</t>
  </si>
  <si>
    <t>Click on Ã¢Â€ÂœApply NowÃ¢Â€Â and submit a resume and cover letter.  DEP is an equal opportunity employer with a strong commitment to the diversity of our organization and workforce. We appreciate your interest and thank all applicants who apply, but only candidates under consideration will be contacted.   For more information about NYCDEP, visit us at: www.nyc.gov/depÃ‚Â¿</t>
  </si>
  <si>
    <t>This position is located at 96-05 Horace Harding Expressway. However, it does require travel throughout the five boroughs.</t>
  </si>
  <si>
    <t>Training Compliance Coordinator</t>
  </si>
  <si>
    <t>Hazen St-G.M.D.C., E. Elm, Ny</t>
  </si>
  <si>
    <t>George Motchan Det Cntr - Ci</t>
  </si>
  <si>
    <t>The New York City Department of Correction (DOC) is an integral part of the CityÃ¢Â€Â™s evolving criminal justice system, participating in reform initiatives and strategies aimed to move the City towards a smaller jail system without compromising public safety. NYC DOC is responsible for maintaining a safe and secure environment for staff, visitors, volunteers, and people in custody. Most importantly, safe jails enable DOC to provide people in custody with the tools and opportunities they need to successfully re-enter their communities. NYC DOC operates facilities and court commands across the five boroughs with more than 8,500 diverse professionals and knowledge experts.   The Division of Training and Development encompasses the Correction Academy, the Firearms &amp; Tactical Unit, the Professional Development Unit, and the Training Compliance &amp; Tracking Unit. The Training Compliance &amp; Tracking Unit seeks to hire a Training Compliance Coordinator who will be reporting to a Training Compliance Analyst, with both positions are the supervision of the Training Compliance Manager. The Training Compliance CoordinatorÃ¢Â€Â™s responsibilities will include, but are not limited to, the following:  Ã¢Â€Â¢Data entry using Microsoft Office Suite Tools; Ã¢Â€Â¢Compiling data for analysis to strategically allocate training resources; Ã¢Â€Â¢Reporting data to oversight agencies for compliance with local, state, and federal mandates;  Ã¢Â€Â¢Generating reports for review to manage and maintain training completions;  Ã¢Â€Â¢Maintaining professional relations with Departmental stakeholders to disseminate information   and persuade action;   Ã¢Â€Â¢Clerical and administrative support for the Training Compliance Unit as assigned; Ã¢Â€Â¢Prioritize and manage multiple projects simultaneously; Ã¢Â€Â¢Perform general office functions and related duties as assigned.</t>
  </si>
  <si>
    <t>Ã¢Â€Â¢Experience in a customer service-oriented culture Ã¢Â€Â¢Excellent written and verbal communication skills Ã¢Â€Â¢Strong problem solving and analytic skills Ã¢Â€Â¢Organizational skills with an attention to detail and the ability to follow established    processes Ã¢Â€Â¢Advanced proficiency in Microsoft Suite Office (MS Word, MS Excel, MS PowerPoint,    MS Outlook, etc.) Ã¢Â€Â¢Ability to work independently and collaboratively in a fast-paced, demanding, and complex    work environment, with the ability to carry out complex assignments and adapt to changing    situations and priorities Ã¢Â€Â¢Ability to maintain confidentiality Ã¢Â€Â¢Ability to work well under daily/weekly/monthly deadlines</t>
  </si>
  <si>
    <t>*NOTE: Only candidates who are permanent in the title of Staff Analyst (SA) may apply to this posting.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</si>
  <si>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512662 For all other applicants: Go to www.nyc.gov/careers and search for Job ID# 512662 Submission of a resume is not a guarantee that you will receive an interview. Only candidates under consideration will be contacted</t>
  </si>
  <si>
    <t>Assistant City Assessor 2</t>
  </si>
  <si>
    <t>ASSISTANT CITY ASSESSOR</t>
  </si>
  <si>
    <t>Technology, Data &amp; Innovation Public Safety, Inspections, &amp; Enforcement</t>
  </si>
  <si>
    <t>Property Field Central</t>
  </si>
  <si>
    <t>SPECIAL NOTE: CANDIDATES WITH A PERMANENT ASSISTANT CITY ASSESSOR OR COMPARABLE CIVIL SERVICE TITLE WITH SIMILAR DUTIES/RESPONSIBILITES ARE ENCOURAGED TO APPLY. PLEASE INCLUDE YOUR EMPLOYEE IDENTIFICATION NUMBER (EIN) WHEN APPLYING AND INDICATE IN YOUR COVER LETTER YOUR PERMANENT CIVIL SERVICE TITLE.  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the valuation of more than one million properties in the city and overseeing assessments and valuations in a fair and equitable manner. The valuations enable the efficient and effective collection of revenue for New York City.    Department of Finance is seeking an Assistant City Assessor Level 2 to work in the Property Valuation &amp; Tax Mapping (PVM) Division.     The selected candidate will assist City Assessors with various activities related to supporting the agency's property assessment operation.    Responsibilities include, but are not limited to, the following: Ã¢Â€Â¢	Assist valuation teams with conducting physical field inspections of properties in the five boroughs of New York City. Ã¢Â€Â¢	Collect relevant data regarding property, values, and transactions from owners, lessors and lessees, superintendents, or other building representatives such as brokers, relevant publications, or other departments of government. Ã¢Â€Â¢	Enter, utilize, and maintain data on mass appraisal computer systems. Ã¢Â€Â¢	Take measurements and write descriptions of property. Interpret maps and building plans. Ã¢Â€Â¢	Take photographs of properties and maintain detailed records as required.    In the capacity of an Assistant City Assessor Level 2, exercising additional independent judgement, responsibilities will also include:   Ã¢Â€Â¢	Utilizing the Tax Class 1 cost worksheet and other approved methods to prepare and implement value changes on capped properties.  Ã¢Â€Â¢	Examining parcels of greater complexity including physical changes on larger residential and commercial properties. Ã¢Â€Â¢	Reviewing property and assessment-related records and interacting with tenants, property managers and/or owners and their representatives. Ã¢Â€Â¢	Performing analytical and computation work at a higher level. Ã¢Â€Â¢	Conduct title searches and gather historic records to determine relevant interests concerning real property. Ã¢Â€Â¢	In the temporary absence of a City Assessor, may perform the duties of that individual.</t>
  </si>
  <si>
    <t>Qualification Requirements 1. A baccalaureate degree or higher from an accredited college; or university 2. An associate degree from an accredited college or university or sixty (60) semester credits from an accredited college or university and one (1) year of full-time satisfactory experience in real estate work involving the valuation of real property; or  3. A four-year high school diploma or its educational equivalent and two (2) years of full-time satisfactory experience in real estate work involving the valuation of real property; or  4. Education and/or experience equivalent to 1, 2 or 3 above; however, all candidates must have a high school diploma or its educational equivalent. College credit listed in Ã¢Â€Âœ2Ã¢Â€Â above may be substituted for experience on the basis of thirty (30) semester credits from an accredited college or university for six (6) months of the experience described in Ã¢Â€Âœ2Ã¢Â€Â above.</t>
  </si>
  <si>
    <t>Ã¢Â€Â¢	At least 2 years of experience as an Assistant City Assessor Level 1 in the Department of Finance as of June 1, 2022. Ã¢Â€Â¢	Completion of IAAO courses: Fundamentals of Real Property Appraisal, IAAO 101, and Income Approach to Valuation, IAAO 102.  Ã¢Â€Â¢	Experience as an Assistant City Assessor I or similar experience in real property valuation or appraisal work. Ã¢Â€Â¢	Experience using geographic information systems and aerial photography systems. Ã¢Â€Â¢	Experience using property tax maps. Ã¢Â€Â¢	Experience with data collection. Ã¢Â€Â¢	Ability to prepare rough sketches of a building based on measurements. Ã¢Â€Â¢	Ability to research and analyze data. Ã¢Â€Â¢	Knowledge of general math to determine square footage and lot size. Ã¢Â€Â¢	Experience with basic computer systems, such as Microsoft Word, Excel, and Access.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</si>
  <si>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Ã¢Â€Â¢	Assignments may be in any of the Property DivisionÃ¢Â€Â™s offices located in the five boroughs.  Ã¢Â€Â¢	The selected candidate will be required to work a 5-day work week (not eligible for a compressed work schedule).  Ã¢Â€Â¢	This position involves field work and travel within the five boroughs of NYC. City Assessors are required to walk and stand for extended periods, climb stairs and carry handheld equipment for data collection.  Ã¢Â€Â¢	City Assessors are required to walk and stand for extended periods, climb stairs and carry handheld equipment for data collection. Ã¢Â€Â¢	Participation in real estate activities, including brokerage, sales and appraisals, in New York City are prohibited for employees in assessor titles in the Department of Finance. This activity is permitted outside of NYC after 2 years. All non-departmental work must be approved by the agency in advance of starting such employment.  Note: Appointments to City Assessor positions under State Board Qualification Requirements shall be subject to a two year probationary period. Employees shall be required to obtain certification by the state board of real property assessors to satisfactorily complete probation.</t>
  </si>
  <si>
    <t>Click the Apply Now button.   While we appreciate every applicant's interest, only those under consideration will be contacted.</t>
  </si>
  <si>
    <t>2023-BUDGET-001-Audit and Compliance Undergrad Intern</t>
  </si>
  <si>
    <t>PERSONAL SERVICE BUDGET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</si>
  <si>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administrative support offices at DEP are responsible for managing the AgencyÃ¢Â€Â™s daily operations. In these positions, the interns will assist the various offices and units within DEP in the preparation of documents, transactions, reports, and other clerical and administrative tasks as assigned. See below for more details on the areas that the interns may assist in:  Ã¢Â€Â¢ Expense Budget Office - Manages the agencyÃ¢Â€Â™s operating budget, coordinates federal and state grants and miscellaneous revenues collections. Prepares payment packages for submission to the State to validate bond financings.     Ã¢Â€Â¢ Agency Chief Contracting Office - Procures all goods and services needed for operations, processes payments for all goods and services purchased, and performs other compliance requirements including MWBE.   Ã¢Â€Â¢ Engineering Audit Office Ã¢Â€Â“ Audits and approves all capital contracts payments to ensure that appropriate work has been completed and billed appropriately.</t>
  </si>
  <si>
    <t>- Student must currently be enrolled at a college/university at the undergraduate level in accounting, finance, or something related.  - Student must have at least a 2.5GPA (on a 4.0 scale)  - Student must have at least a junior class standing     Selection Criteria:  - Strong writing skills; effective interpersonal skills;  - Familiarity and/or experience with computers/software especially Microsoft Office;  - Leadership skills; self-motivation; and ability to work well with minimal supervision.</t>
  </si>
  <si>
    <t>This position is located at 59-17 Junction Blvd and 96-05 Horace Harding Expressway, Flushing, NY</t>
  </si>
  <si>
    <t>Director, Payroll Programs &amp; Special Projects</t>
  </si>
  <si>
    <t>Payroll Section/Civ and Cadet</t>
  </si>
  <si>
    <t>The Payroll Section in the Human Resources Division is seeking a Director to oversee and manage Payroll Programs and Special Projects, which includes the following payroll functions:    Military Overpayments and Payouts,  Separation &amp; Leave,  Timekeeping for employees on leave,  Special Projects,  Managerial Lump Sums,  Terminal Leave and Balances.   Under the direction of the Executive Director, Payroll &amp; Health Benefits, the Payroll Section operates with a total strength of four uniformed members of the service and 33 civilians.   Additionally, the Director must perform administrative duties and respond to emails and telephone inquiries as needed.</t>
  </si>
  <si>
    <t>Prefer candidates with supervisory experience, as well as experience with CHRMS, PMS, and NYCAPS.    Candidates with Payroll experience are preferred.   Only applicants in the title of Administrative Staff Analyst and those on the promotional list will be considered.</t>
  </si>
  <si>
    <t>Interpreter/Translator</t>
  </si>
  <si>
    <t>INTERPRETER/TRANSLATOR</t>
  </si>
  <si>
    <t>The Office of Impartial Hearings (OIH) is one of several units that reports to the Office of the Corporate Secretary.  It is a fast-paced extremely deadline-driven department charged with processing all Termination of Tenancy (including various Tenancy related Applications to Re-open Defaults, Removal of Permanent Exclusion and Blatch), Grievance, Applicant Appeals and Trespass cases and Guardian Ad Litem (GAL) matters.  In essence, it functions as a court and as such the processing of any matter is greatly detail-driven with high volume of contact with stakeholders.  Its primary stakeholders are comprised of residents, applicants, Guardians ad Litem (GALs), attorneys (includes NYCHA and private), interpreters, transcription companies, elected officials, internal staff and members of the public.  Federal, State, and City mandates require language assistance services to be provided to persons of limited English proficiency (LEP), which includes providing interpretation and translation services for administrative hearings to litigants who appear at the OIH.  Duties and responsibilities include, but will not be limited to the following:  Ã¢Â€Â¢            Interpret with clarity and accuracy speech from English into Spanish language and vice versa at administrative hearings and conferences, and inquiries from litigants.  Translate accurately from English into Spanish language and vice versa documents that include but are not limited to:  Stipulations of Settlement, Termination of Tenancy Procedures, hearing notices, applications to re-open default, documents, evidence introduced at administrative hearings, and forms.    Ã¢Â€Â¢            Attend field hearings at the Development Management Office for litigants who cannot appear at the OIH and require interpretation/translation from English into Spanish language.    Ã¢Â€Â¢            Prepare daily and monthly statistical reports of all interpretation/translation assignments.  Ã¢Â€Â¢            Process Stipulations of Settlement submitted weekly by the Law Department for placement on the weekly Tenancy Calendar by typing the Stipulations of Settlement Administrative Case History Sheet, coversheet, preparing the legal file, and entering the information into a database.  Ã¢Â€Â¢            Serve as Timekeeper for the OIH/OTCS and provide weekly and monthly Kronos reports to the Office Manager.  Ã¢Â€Â¢            Prepare the OIH hearing files for microfilming of records, which includes, but is not limited to, discarding all duplicate copies and Hearing OfficerÃ¢Â€Â™s notes, and placing documents in a specific order.  Ã¢Â€Â¢            Perform other clerical functions as needed including, but not limited to, assisting at the front desk, processing litigants, providing information to customers, proofreading documents, assisting with preparing defaults- scan into database, assisting with processing requests to re-open defaults and updating database, and assisting with monthly statistical reports.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</si>
  <si>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Proficiency to interpret and translate from Spanish into English and vice versa, with clarity and accuracy, in a professional setting and one of the following:  a. A four-year high school diploma or its educational equivalent and two years of satisfactory full-time verifiable experience, in a professional setting, performing oral interpretation and written translation from Spanish into English and vice versa or: b. A baccalaureate degree from an accredited college including or supplemented by 24 semester credits in Spanish; or  2. A satisfactory combination of education and/or experience equivalent to 1a above.  However, all candidates must have a four-year high school diploma or its educational equivalent and the ability to interpret and translate from Spanish into English and vice versa, with clarity and accuracy, in a professional setting.</t>
  </si>
  <si>
    <t>QUALIFICATIONS DESIRED:  Proficiency and ability to interpret and translate from English into Spanish language and vice versa, with clarity and accuracy, in a professional setting and should have the following:  1.           A degree or professional certificate in Spanish and one (1) year of satisfactory interpreting/translating experience; or  2.           A degree in any field and two (2) years of satisfactory experience as a full-time Spanish interpreter/translator.  SKILLS DESIRED:  1.           Knowledge of Termination of Tenancy, Grievance, Section 8 Administrative Hearings, Applicant Appeal, and Trespass Appeal procedures. 2.           Knowledge of the techniques, principles and general practices of interpreting and translating the Spanish language. 3.           Excellent written and oral command of English and Spanish. 4.           Ability to handle significant interaction with litigants and attorneys/representatives. 5.           Ability to work in a fast-paced judicial environment. 6.           Ability to perform multiple tasks and meet daily deadlines. 7.           Excellent communication skills. 8.           Strong computer knowledge of Microsoft Access, TEAMS, Word and Excel, Kronos timekeeping, and conducting research on the internet for glossaries, dictionaries and reference materials. 9.           Ability to handle high volume of telephone calls. 10.         Detail oriented.</t>
  </si>
  <si>
    <t>INVESTIGATOR</t>
  </si>
  <si>
    <t>Security</t>
  </si>
  <si>
    <t>Under supervision, with latitude for independent action and decision, performs surveillances, interrogates, subjects and witnesses, examines and analyzes employee records. Maintains case records, prepares reports, and analyzes agency records. Makes recommendations as to appropriate action to be taken following investigation. Testifies at hearings. May testify at court proceedings. May work in close coordination with City investigatory agencies. Analyzes and evaluates existing and proposed agency procedures. Conducts security surveys of agency operations and facilities. Develops security plans. Performs training in detection and control procedures to limit misconduct and incompetency to other agency staff.</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</si>
  <si>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Ã¢Â€Âœ1Ã¢Â€Â above; or    3. A baccalaureate degree from an accredited college or university; or    4. A satisfactory combination of education and/or experience equivalent to Ã¢Â€Âœ1Ã¢Â€Â, Ã¢Â€Âœ2Ã¢Â€Â, or Ã¢Â€Âœ3Ã¢Â€Â above.</t>
  </si>
  <si>
    <t>Operational knowledge of Security CCTV cameras and recording devices. Operational knowledge of Mobile handheld devices; i.e. tablets, laptops, Cellular phones. Operational knowledge and proficient is Microsoft Windows 10, MS Word and MS Excel. Valid NYS DriverÃ¢Â€Â™s License. Able to lift and carry 40lbs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</si>
  <si>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TO BE CONSIDERED FOR THIS POSITION CANDIDATE MUST BE SERVING PERMANENTLY IN THE TITLE OF INVESTIGATOR OR REACHABLE ON THE INVESTIGATOR CIVIL SERVICE LIST.</t>
  </si>
  <si>
    <t>All resumes are to be submitted electronically. Current City Employees: Please log into Employee Self Service (ESS) at https://hrb.nycaps.nycnet, follow the Careers link and search for Job ID# 559804. All other applicants: Please go to www.nyc.gov/careers/search and search for Job ID# 559804.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</si>
  <si>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.NET Developer - IT Division - Application Services</t>
  </si>
  <si>
    <t>The .NET Developer will lead the application development efforts utilizing C#, JavaScript and aspx and J-Query to build custom solutions to improve the operational capabilities. Under the direction of the Director of Application Services, the responsibilities for the position of the .NET Developer include, but are not limited to the following:  Ã¢Â€Â¢	Strong knowledge and development experience in design, development of scalable and structured, automated and integrated software solutions.  Ã¢Â€Â¢	Design and develop, test and maintain application workflow activities in a variety of secure systems development life cycle (SSDLC) methodologies, including Waterfall, Agile and Hybrid Agile. Ã¢Â€Â¢	Experience in full-stack development for web application in multiple environments: web and mobile applications in both front-end and back-end, and debugging skills Ã¢Â€Â¢	Must have experience in providing DevOps practices such as continuous integration and deployment.  As for libraries and framework, ensure interfaces, data access and business logic are          clearly defined. Ã¢Â€Â¢	Proficiency in both web server and API with REST and SOAP and multithreading process. Ã¢Â€Â¢	Create software documentation and update existing documentation. Ã¢Â€Â¢	Support and maintain existing applications by identifying and resolving issues in a timely manner. Ã¢Â€Â¢	Write applications using the Object Oriented and Object based languages, like C#. Ã¢Â€Â¢	Maintain re-useable development standards that help implement each solution and/or enhancements to existing systems to meet current and future needs. Ã¢Â€Â¢	Working knowledge of connecting and leverage SQL related servers. Ã¢Â€Â¢	Research, rec and evaluate software related technologies and products.  Ã¢Â€Â¢	Perform other related duties as may be required or requested by the reporting manager.</t>
  </si>
  <si>
    <t>Ã¢Â€Â¢	5+ years proficiency in development of Microsoft Net Core/Framework, ASP.Net, C#, C++, Web API, SQL Ã¢Â€Â¢	5+ yearsÃ¢Â€Â™ experience in CSS3, jQuery, Java, JavaScript, HTML5, Bootstrap Ã¢Â€Â¢	A Plus; Cloud based solution (WAS, Azure)</t>
  </si>
  <si>
    <t>** Must be currently serving permanently in the Certified IT Developer (Applications) title to apply. **   Ã¢Â€ÂœAs a current or prospective employee of the City of New York, you may be eligible for federal loan forgiveness programs and state repayment assistance programs. Please review the notice to see if you may be eligible for programs and how to apply at nyc.gov/studentloans.Ã¢Â€Â</t>
  </si>
  <si>
    <t>Please click on Apply Now.</t>
  </si>
  <si>
    <t>MANHATTAN COMMUNITY PLANNER</t>
  </si>
  <si>
    <t>Manhattan Office</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</si>
  <si>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daily. The landscape of Manhattan is highly varied and ranges from very high-density office and residential districts to low scale rowhouses, stretching the full 13.4 miles of the island. The borough includes the sources of some of the most iconic images of the global imagination Ã¢Â€Â“ Times Square, Wall Street, Central Park, Harlem, the United Nations Ã¢Â€Â“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 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ROLE The Manhattan Office of the Department of City Planning seeks a Community Planner with a demonstrated background in affordable housing, economic development and community engagement to assist in the implementation of its robust work program. The position is a unique opportunity to work closely with the Manhattan team, Department experts and interdivisional teams on planning efforts for significant growth while balancing the existing needs of our diverse borough. The candidate should possess strong communication and facilitation skills to reach a broad range of audiences; an ability to grasp complex policy and disseminate research and data practically; and a desire to contribute to and create an engaging teamwork environment.   Under supervision, with some latitude for independent judgment, the candidates may: Ã¢Â€Â¢	Review and analyze applications submitted to the Department pursuant to the Uniform Land Use Review Procedure (ULURP) and coordinate this work with technical divisions of the Department, other City agencies, community boards, elected officials, and the public; Ã¢Â€Â¢	Research and analyze area land use, economic sector and transportation factors to identify trends and contribute to agency's understanding of community needs; Ã¢Â€Â¢	Support neighborhood planning studies and produce written technical reports and presentations; Ã¢Â€Â¢	Assist in the management of the Manhattan OfficeÃ¢Â€Â™s application pipeline, including helping schedule and manage projects and present them to communities as part of the pre-certification process and ULURP; Ã¢Â€Â¢	Assist in the management of files, applications, and data associated with the e-filing system Zoning Application Portal (ZAP) as well as distribution and management of hard-copy files as needed; Ã¢Â€Â¢	Develop and maintain a working knowledge of all on-going land use and zoning studies and community initiatives; Ã¢Â€Â¢	Liaise with the community to understand and respond to socioeconomic and development trends at the neighborhood, citywide, and regional scale; Ã¢Â€Â¢	Present land use and zoning proposals to the City Planning Commission, as well as Community Boards, neighborhood groups, and elected officials, and provide expert opinions and recommendations as needed; Ã¢Â€Â¢	Develop technical documents and presentation materials including reports, maps, graphics, memos, and other forms of correspondence; Ã¢Â€Â¢	Provide information to the public and the City Planning Commission through speaking, writing, and graphics; Ã¢Â€Â¢	Play an active role in developing and engaging in comprehensive public outreach campaigns for Manhattan Office or Department planning initiatives; Ã¢Â€Â¢	Represent the Department and the City at meetings of civic, business and community groups, Community Boards, and public agencies; Ã¢Â€Â¢	Perform other related tasks and projects.</t>
  </si>
  <si>
    <t>Pre-Placement Staff Nurse</t>
  </si>
  <si>
    <t>Office Of Chld &amp; Fmly Health</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</si>
  <si>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Administration for ChildrenÃ¢Â€Â™s Services (ACS) Office of Child and Family Health (OCFH) delivers direct medical services to children entering foster care and ensures that the physical and mental health care provided is comprehensive and appropriate. OCFH offers individualized case consultations and training to ACS and foster care agencies on a variety of health-related topics. The office also conducts research and provides clinical expertise in developing health and mental health policies that support best case practice agency-wide. Within the OCFH, the Pre-Placement Medical Services Unit is responsible for the day to day medical functions at the ChildrenÃ¢Â€Â™s Center pre-placement program, and ACSÃ¢Â€Â™s borough office medical units (Bronx, Queens, and Brooklyn). Providing 24/7 coverage, the Unit completes physical assessments for all children entering foster care and direct primary care for a comprehensive range of symptoms and illnesses.  Under the direction of the Director of Nursing, Pre-Placement Staff Nurses will be responsible for but not limited to:   Ã¢Â€Â¢ Arrange follow up appointments; referrals where appropriate.  Ã¢Â€Â¢ Verify that all children have necessary medications and equipment at the time of placement.  Ã¢Â€Â¢ Assess physical and mental health care needs of ACS served foster care children as they enter care and on an on-going basis by providing age-appropriate health services.  Ã¢Â€Â¢ Provide comprehensive physical assessments and correctly identify the need for emergency treatment, next day follow-up care or ongoing medical needs.  Ã¢Â€Â¢ Directly administer medications.  Ã¢Â€Â¢ Conduct consultations in safe medication administration and management to child care staff and foster parents.  Ã¢Â€Â¢ Consult, refer, and collaborate with other disciplines involved in the care of children.  Ã¢Â€Â¢ Provide adequate and appropriate transfer of information when children are transferred to a placement or referred to another health care provider.  Ã¢Â€Â¢ As a member of a health care team and the broader professional team, develop/implement and monitor a comprehensive patient care program.  Ã¢Â€Â¢ Participate in departmental and inter-disciplinary conferences and meetings pertaining to policies and procedures affecting nursing practice.  Ã¢Â€Â¢ Implement treatment protocols, procedures, and other orders and instructions from the Director of Nursing and other clinical authorities.  Ã¢Â€Â¢ Conduct patient education, training to new foster parents of medically fragile children, and collaborate with foster care agencies to obtain Visiting Nurse services for foster families who care for children with special needs.  Ã¢Â€Â¢ Train ACS and contracted agency staff on medical education.</t>
  </si>
  <si>
    <t>The preferred candidate should have experience with applicable computer-based software (Word, Excel, Access). A BachelorÃ¢Â€Â™s Degree of Science in Nursing preferred.</t>
  </si>
  <si>
    <t>APPLICATIONS MUST BE SUBMITTED ELECTRONICALLY USING ONE OF THE OPTIONS BELOW:  For current city employees, go to Employee Self Service (ESS), Recruiting Activities, Careers and search for Job ID# Insert Job Opening#  For all other applicants go to www.nyc.gov/careers and search for Job ID# Insert Job Opening# Click on the Apply button.   If you do not have access to a computer, most public libraries have computers available for use.</t>
  </si>
  <si>
    <t>The Evening Shift is from 4:00pm -1:00am (5 days/week) or 2:00pm Ã¢Â€Â“ 1:00am (4 days/week). The Night Shift is from 12:00am Ã¢Â€Â“ 9:00am (5 nights/week) and 10:00pm Ã¢Â€Â“ 9:00am (4 nights/week).</t>
  </si>
  <si>
    <t>DIRECTOR OF CONSTITUENT COMMUNICATIONS</t>
  </si>
  <si>
    <t>Under the direction of the Executive Director of Business Operations and Community Relations of the Department of Social Services (DSS) Office of Constituent Services, with wide latitude for the exercise of independent initiative, judgment, and decision-making, oversees and directs DSS initiatives and communication with Clients, community-based organizations, elected officials and the MayorÃ¢Â€Â™s Office. Coordinates tracking of correspondence through the Intranet Quorum (IQ) system and works with HRA and DHS program areas to optimize use of the system to provide public assistance applicants and participants with services, responses to their inquiries, and resolutions to issues with their cases.   The Office of Constituent Services (OCS) is recruiting for one (1) Administrative Community Relations Specialist NM II to function as the Director of Constituent Communications.  The Director of Constituent Communications will:    Ã¢Â€Â¢Coordinate and administer the operations of the Office of Constituent Communications, with 28  employees, leading the teamÃ¢Â€Â™s use of the IQ correspondence-tracking system to ensure client and  stakeholder access to social services, DSS responsiveness to elected officials, advocates, and  clients, and the alignment of project goals, timeliness, and outcomes with the DSS mission.  Ã¢Â€Â¢ Interpret DSS policies and guidelines and applies them to the resolution of community concerns  and questions relating to Homeless services, Cash Assistance, Food Stamps, Medicaid, Child  Support and other DSS programs and services.  Ensures that staff is apprised of all procedural  changes and program initiatives.  Provides direct supervision to staff on how to proceed with  exception to policy cases.  Ã¢Â€Â¢ Serve as a liaison to elected officials, community-based organizations and other high-level  individuals and their staff on cases referred to this office for review.  Ã¢Â€Â¢ Identifiy community issues and social service policy issues that affect them.  Works actively with  various program areas within HRA/DHS/DSS responsible for resolution of issues and on the  identification of inquiry trends so that collaborative technical solutions are developed with the  responsible program areas.   Ã¢Â€Â¢ Oversee the preparation of responses to elected officials, community-based organizations, and  legal advocacy groups on DSSÃ¢Â€Â™s policies and procedures and arranges for corrective action where  needed.  Ensures the timely completion of correspondence to ensure that cases are prioritized  and completed within appropriate timeframes.  Ã¢Â€Â¢ Coordinate the compilation of statistical data and oversees analysis of data and preparation of  reports providing information to management.  Ensures cases are tracked in the Intranet Quorum  System.   Ã¢Â€Â¢ Review the customer service reports to see if the customer service concerns that were reported  have been reviewed and acknowledged with a resolution by the program area. If no resolution has  been documented; then the report is forwarded to management of FIA to review for corrective  actions in the correspondence System.   Ã¢Â€Â¢ Work closely with the Office of Intergovernmental and Legislative Affairs to advise them of policy  issues impacting the community.  Provides recommendations to the Office of Intergovernmental  and Legislative Affairs on how to clarify policy and provide broader community access to programs.  Ã¢Â€Â¢ Provide oversight regarding the RAR process ensuring requests are addressed, triaged and routed  to appropriate personnel for review, initiation, and implementation.   Ã¢Â€Â¢ Conduct weekly meetings with the supervisors to discuss agency updates, team productivity and  address challenges.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</si>
  <si>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</si>
  <si>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COMMUNITY RELATIONS SPECIALIST CIVIL SERVICE TITLE, BE PERMANENT IN A COMPARABLE TITLE ELIGIBLE FOR 6.1.9 TITLE CHANGE OR IMMEDIATELY REACHABLE ON EXAM NO. 1120.  Click APPLY NOW Button.</t>
  </si>
  <si>
    <t>Business and Data Analyst</t>
  </si>
  <si>
    <t>New York City ComptrollerÃ¢Â€Â™s Bureau of Asset Management (BAM) manages a $275B multi-asset class investment portfolio that provides investment services to five separate pension funds.  BAM is currently recruiting for a Business and Data Analyst who has experience in using technology tools in a financial services environment to streamline and integrate activities within Asset Management and with outside service providers.    The position resides in the business unit and will support the use and distribution of technology for the operations and investment staff within BAM and will also be responsible for supporting technology implementations (examples include a portfolio reporting/reconciliation platform and a CRM), participating in and/or lead efforts in defining new technology requirements and leveraging existing technology (e.g. data warehouse) to improve the operational capabilities of BAM.    Duties and responsibilities of the position include, but are not limited to, the following:  - Leverage technology (e.g. data warehouse, risk platform, portfolio and risk reporting platforms) to improve processes in support of investment activities;   - Implement technology solutions such as OCR and reconciliation capabilities to drive process improvement and data standardization;  - Analyze, design, develop, test and support custom applications in a variety of environments;  - Leverage tools (e.g. SQL) to eliminate manual tasks and allow for focusing on higher value operational activities;  - Work with area managers to identify functions which will benefit from the application of technology solutions and implement those solutions and/or make recommendations for alternatives;  - Document process flows and technology solutions;   - Perform user acceptance testing for technology implementations;  - Research and evaluate software related technologies and projects (e.g. portfolio reporting platforms); and,  - Perform other related job functions and assignments as may be required.   QUALIFICATIONS / SKILLS REQUIREMENTS:  1.	BA/BS degree from an accredited college in computer science, business, engineering, or a closely related field, and three (3) or more years of progressively responsible professional experience as business analyst/data analyst implementing complex IT initiatives and/or process reengineering using automation tools, preferably in the Financial Services/Asset Management; or,  2.	Education and/or experience equivalent to 1 above.</t>
  </si>
  <si>
    <t>- Clearly demonstrated experience as a business/data analyst working with financial and investment technology tools with a focus on process reengineering through the use of automation tools;   - Advanced proficiency in Microsoft Excel and querying data in Microsoft SQL Server Management Studio is a must;  - Proficiency in Data Modelling;     - Ability to work in a team environment, plan, organize, and work on multiple tasks simultaneously; and,  - Excellent writing skills and ability to communicate effectively with end-users.</t>
  </si>
  <si>
    <t>TO APPLY, GO TO: Employment Opportunities at www.comptroller.nyc.gov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 days.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</si>
  <si>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Ã¢Â€Â¢ Lead teams responsible for requirement gathering, analyzing procedures, rules and State and Local    regulations to ensure proposed system business rules adhere to such regulations by serving as a    Subject Matter Expert (SME) on Business solution Applications portfolio from start to end, to ensure    a smooth, speedy, and effective bug free delivery to its end users.  Ã¢Â€Â¢ Drive improvement initiatives by monitoring issues reported by production users to troubleshoot    functional issues, analyzed patterns to diagnose cause and develop solutions, and/or improvements    by refining local/window validations techniques and adding business rules to our robust Business    Rule Engine to reduce user errors by writing SQL and utilizing PETTS, JIRA, Confluence, Visio,    Microsoft, and Solutions Business rules Engine tools.  Ã¢Â€Â¢ Possess an understanding of technological trends and uses this knowledge to bring solutions to    business units supported to enhance the enterprise's competitive edge.  Ã¢Â€Â¢ Participate in the requirements management processes, including change control, version control,    tracking and status reporting, and traceability.  Ã¢Â€Â¢ Possess expertise in the business unit(s) they support, as well as an understanding of the IT    organization's systems and capabilities.  Ã¢Â€Â¢ Analyze business partner's operations to understand their strengths and weaknesses to determine    opportunities to automate processes and functions.  Ã¢Â€Â¢ Assist in the business process redesign and documentation as needed for new technology.  Ã¢Â€Â¢ Translate high level business requirements into functional specifications for the IT organization and    manages changes to such specifications. Educate the IT organization on the direction of the business.  Ã¢Â€Â¢ Negotiate agreements and commitments by facilitating communication between business unit(s) and    IT from initial requirements to final implementation.  Ã¢Â€Â¢ Perform requirements development execution, including the elicitation, analysis, specification, and    validation.  Ã¢Â€Â¢ Document and analyze agency business processes and recommending improvements.  Ã¢Â€Â¢ Provide requirements interpretation and guidance to technical and test teams.  Ã¢Â€Â¢ Proactively identify risks, issues, and action items leading to possible solutions.  Ã¢Â€Â¢ Interact with internal and external organizations (i.e., vendors, State and Federal government agencies,    State providers and beneficiaries, and other stakeholders).  Ã¢Â€Â¢ Research business rules, requirements, and models and maintain business rules, requirements, and    models in a repository.</t>
  </si>
  <si>
    <t>Ã¢Â€Â¢ Experience in government IT projects as a business analyst or related duties; Waterfall design methods    and Agile methods; JIRA, Confluence, SLACK, Bitbucket, ServiceNow and SQL Querying.  Ã¢Â€Â¢ Experience eliciting, mining, and documenting business rules, processes.  Ã¢Â€Â¢ Ability to work cooperatively with System Integrator.   Ã¢Â€Â¢ Strong written and verbal communication skills.  Ã¢Â€Â¢ Knowledge of New York City agency and executive operations and procedures.  Ã¢Â€Â¢ Understanding of business modeling techniques, including the use of graphical process flow software.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</si>
  <si>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</si>
  <si>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</si>
  <si>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EHS/CRM Information Systems Manager</t>
  </si>
  <si>
    <t>Communications &amp; Intergovernmental Affairs Technology, Data &amp; Innovation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</si>
  <si>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mission of DEPÃ¢Â€Â™s Office of Environmental Health and Safety (OEHS) is to ensure that DEP and its facilities sustain effective environmental, health and safety compliance programs and to promote a safe and healthy workplace for all DEP employees.    Under varying levels of managerial or executive direction, with varying degrees of latitude for independent initiative, judgment and decision, performs difficult and responsible professional managerial work in the planning, organizing and controlling of the overall IT systems related activities of the Office of Environmental Health and Safety. (OEHS). Manages the day-to-day activities of all EHS compliance management computer systems and programs.  for the Agency and serving as head of IT or as head of a unit responsible for one or more major operating functions. The selected candidate will supervise staff engaged in systems development work of varying levels of difficulty. The selected candidate will be responsible for the design, implementation, enhancement, and maintenance of web-based EHS data management systems written in ASP.NET C# and will serve as project leader performing a full range of duties relating to complex systems development projects. The selected candidate will be leading projects to develop new EHS systems in the Microsoft Dynamics CRM platform as well as building additional functionality into current systems to provide relevant metrics and data visualization as well as integration to various platforms. Will also serve as the point person to address all database system errors and malfunctions reported either by OEHS users or Stakeholders from other DEP bureaus. In addition, the selected candidate will serve as the main contact for the full-cycle development, upgrades and implementation of the following systems;   1) Audit &amp; Incident Information Management System (AIIMS)  2) EHS Liaison for the Learning Management System (LMS) development and implementation 3) EHS Computer based training development and implementation (e-learning)and other future enterprise tracking systems in order to ensure that all user requirements are developed and maintained in a timely manner.  This position has key responsibilities in ensuring that EHS management systems are effective in helping DEP/OEHS drive continuous improvement in EHS compliance and performance.  KEY DUTIES WILL INCLUDE BUT NOT LIMITED TO:   Implement and enforce Application Lifecycle Management (ALM) methodologies for OEHS software development.  Gather user requirements to aid the development of business needs for new systems and the management of change for existing systems.  Plan projects, solution analysis, proposal design, software implementation and estimate feature development effort.  Administer system resources in collaboration with the Office of Information Technology for OEHS software application development.  Conduct code review, manage code repository, develop and implement software test plans.  Track development and perform maintenance of existing database systems on regular basis.  Ensure that systems errors and functionality problems are resolved on timely manner as prioritized by the work unit Director.   Supervise the work of subordinate junior developer in the assistance of development and maintenance projects.</t>
  </si>
  <si>
    <t>Excellent Project Management skills Ã¢Â€Â“ Ability to effectively coordinate with project stakeholders and track project status in order to meet project timelines.  Excellent Communication skills Ã¢Â€Â“ Ability to communicate project goals to OEHS staff and stakeholders from other bureaus. Demonstrate requirements/business needs solutions and do  presentations to end-users on how to navigate various tracking databases.   A minimum of 3 years of experience configuring customized Dynamics CRM solutions including creating plugins and custom workflow activities, as well as custom web resources  A minimum of 3 years of experience writing complex T-SQL queries and a good understanding of relational database principals as well as T-SQL programming in SQL server using Stored  Procedures, User Defined Functions etc.  A minimum of 3 years of experience working with SSIS to create integration packages and SSRS to create custom reports.  A minimum of 3 years of experience with ASP.NET application development in C#  MUST have experience using javascript, jquery, CSS3, and HTML5  Experience in working with EHS related management system database is a PLUS.   Knowledge of Visual Studio Team Foundation Server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</si>
  <si>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</si>
  <si>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Please click on the apply now button.</t>
  </si>
  <si>
    <t>Monday - Friday  35+ hours per week</t>
  </si>
  <si>
    <t>Emergency Management Specialist</t>
  </si>
  <si>
    <t>***IMPORTANT NOTE: Only those currently serving as a permanent City Planner or on the list for Exam 1112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</si>
  <si>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Ã¢Â€Â¢	Emergency Preparedness, Response and Recovery Ã¢Â€Â¢	Emergency Program Management Ã¢Â€Â¢	Incident Coordination / Logistics Operations Ã¢Â€Â¢	Development of Standard Operating Procedures and Emergency Plans Ã¢Â€Â¢	EOC Operations Ã¢Â€Â¢	Working cooperatively with other departments, government agencies, elected officials and the general public Ã¢Â€Â¢	Computer skills (MS Word, Excel, Access, Outlook, ArcGIS, etc.) Ã¢Â€Â¢	Successfully completed training up to and including ICS-400 Ã¢Â€Â¢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BWTÃ¢Â€Â™s Operator Certification Training program during off-hours, and may be required to take home-study courses to rapidly enhance their knowledge of these specialized systems.       A motor vehicle driverÃ¢Â€Â™s license valid in the State of New York must be maintained for the duration of the appointment.</t>
  </si>
  <si>
    <t>F&amp;P/Acco/Executive</t>
  </si>
  <si>
    <t>Only those who are permanent in the Administrative Procurement Analyst title or those who are reachable on the Promotional list (Exam #7541) or the Open-Competitive list (Exam #7041) may apply. Please include a copy of your Notice of Results card or indicate if you are already permanent in the title. If you do not meet the previously mentioned civil service criteria, you will not be considered for an interview.  The NYC Department of Design and Construction, Finance &amp; Procurement DivisionÃ¢Â€Â™s Agency Chief Contracting Office (ACCO) is seeking to hire a Director of Construction Allowance &amp; Change Orders (CACO).  Under supervision, with latitude for independent initiative and judgment, the Director will directly manage the CACO unit.  The unit is responsible for ensuring the processing of Change Orders, Time Extensions, and Contract Close-Outs and that all are processed following the rules set by the Procurement Policy Board. The candidate is expected to have a thorough understanding of the New York City Procurement and Policy Board Rules. The Director would be responsible for the day-to-day operations within the unit, ensuring that all tasks are being processed in a timely manner.  The Director may be required to train staff within the unit and in other units on the various tasks or procurement processes.  It will also be expected that the selected candidate would review the current processes within the unit and help identify improvements to the processes to reduce the cycle times of the respective procurements.  The Director will also assist in the development of standard operating procedure manuals that will assist in staff training.  The candidate will use several computer systems including Financial Management System (FMS) and PASSPort to track and process procurement actions and register contracts with the ComptrollerÃ¢Â€Â™s Office.  Additional tasks or duties may be assigned to the candidate as deemed necessary by the ACCO or DACCO.</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</si>
  <si>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Infoadvantage, is preferred. Significant training from the MayorÃ¢Â€Â™s Office of Contract Services Procurement Training Institute in the CityÃ¢Â€Â™s Procurement rules is required.</t>
  </si>
  <si>
    <t>PUBLIC ADMINISTRATOR-NEW YORK</t>
  </si>
  <si>
    <t>BOOKKEEPER</t>
  </si>
  <si>
    <t>Public Adminstrator-New York</t>
  </si>
  <si>
    <t>This position requires an employee who can work closely with the office accountant to perform various bookkeeping functions. The ideal employeewill work under the supervision of the office accountant to ensure that all transactions are posted and receipts and disbursements are processed efficiently and accurately. The employee will help the accountant monitor the daily financial operation of the agency, including the monitoring of financial transactions on estate accounts. The employee will also perform monthly bank  reconciliations on estate accounts, make bank deposits, administer the opening and closing of all estate investment accounts, provide  support to the accountant as the assistant liaison to banks, perform accounting investigations on new estate cases for burials, open and inventory decedents' safe deposit boxes, compile monthly reports regarding closed estates, assist in the preparation of the  Public Administrator's annual report to the Office of the Court Administration, create spreadsheets on auction sales accounts, print  and review daily balances of all estate accounts and assist the accountant with all agency audits.</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</si>
  <si>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StateÃ¢Â€Â™s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</si>
  <si>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1) Manage multiple projects at one time.  2) Work under deadlines and other job pressures.  3) Adjust well to changing workloads.  4) Excellent communication skills.  5) Relate well and communicates effectively with co-workers and the public.  6) Exercise good judgment in arriving at decisions.</t>
  </si>
  <si>
    <t>ONLY PERMANENT BOOKKEEPERS AND THOSE REACHABLE ON THE CIVIL SERVICE LIST ARE ELIGIBLE TO APPLY.</t>
  </si>
  <si>
    <t>To apply please go to Employee Self Service (ESS) http://cityshare.nycnet/ess. Log into NYCAPS via the Employee Self-Service Log-In link. Once logged in, click on Careers and then search for Job ID # 399955 for more information.  This position is open to qualified persons with a disability who are eligible for 55-a Program. Please indicate in your cover letter that you would like to be considered for the position under the 55a-Program.</t>
  </si>
  <si>
    <t>Mott Haven</t>
  </si>
  <si>
    <t>Early Childhood Education Consultant</t>
  </si>
  <si>
    <t>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law.Ã‚Â  The Bureau routinely monitors child care programs to protect the health and safety of children while in the child care environment, and actively works to improve and expand access to high quality programs which support early childhood development and learning.Ã‚Â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Evaluating and assessing child care programs (center-based, residential, school-based and after-school programs) to assure compliance with local, state and federal regulations and applicable performance standards; Providing consultation, guidance and technical assistance to prospective and current child care providers and staff concerning educational programming, appropriate organization and classroom management techniques, and other best practices within the field; Serving as a resource person for the Bureau and providers on current trends and research in Early Childhood Education; Examines records and files of the child care program, staff and children to ensure compliance with regulations; Issuing notices of violation and making recommendations for issuance or denial or child care permits or licenses and/or closure of programs having imminent health hazards; Investigating complaints about the operation of licensed child care services and allegations of unlicensed child care; Representing the Department at professional conferences and participating in professional development activities related to Early Childhood Education;</t>
  </si>
  <si>
    <t>Strong communication, analytic and observational skills; Ability to deduce potential impacts of conditions or assess risks; Writing skills including the ability to adequately describe observations in detail; Computer skills including the use of mobile computing devices;</t>
  </si>
  <si>
    <t>Apply online with a cover letter to https://a127-jobs.nyc.gov/.  In the Job ID search bar, enter: job ID number #   528282.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</si>
  <si>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Content Coordinator &amp; Developer</t>
  </si>
  <si>
    <t>Only candidates who are permanent in the Associate Public Information Specialist title or those who file for the Open-Competitive Exam #3086, open for filing in March 2023, may apply. Please include a copy of your Receipt of Filing card or indicate if you are already permanent in the title. If you do not meet the previously mentioned civil service criteria, you will not be considered for an interview.  The Creative Services and Digital Strategy unit is looking for a Content Coordinator and Developer to assist with content on the DDC website, the agency intranet, email newsletters, and agency presentations. The selected candidate will work with a team of writers, graphic designers, video producers, and photographers to provide content that effectively communicates DDCÃ¢Â€Â™s goals, and showcases our agencyÃ¢Â€Â™s projects, programs, and people. The candidate will be responsible for website and intranet content, production, and analytics. They will ensure that all content is up-to-date and relevant on both the website and intranet. The Content Coordinator will create engaging and professional PowerPoint presentations, as well as apply and enforce standards to be used to ensure agency messaging is consistent. The candidate will run Teams Live Events (or equivalent) and in-person agency-wide presentations. The Content Coordinator will create engaging internal newsletters using an automated email platform such as MailChimp. The selected candidate will thrive in a team environment but will also have the ability to work independently and drive projects efficiently to final execution.</t>
  </si>
  <si>
    <t>The selected candidate should have a baccalaureate degree, experience in front-end web development and be familiar with Web Accessibility standards. Strong attention to detail and the ability to multitask is preferred. Experience using Adobe Creative Suite and Microsoft 365 products is required.</t>
  </si>
  <si>
    <t>Training and Development College Aide</t>
  </si>
  <si>
    <t>Div. and Inc. &amp; Training Unit</t>
  </si>
  <si>
    <t>The TeachersÃ¢Â€Â™ Retirement System of the City of New York (TRS) is a public pension fund that provides New York City educators with retirement, disability, and death benefits. TRS is one of the largest pension plan sponsors in the Untired States, with more than $106 billion in assets and over 215,000 active and inactive members, retirees and beneficiaries.   The Training and Development Unit provides oversight of learning and development opportunities to TRS employees. Our mission is to advance employee talent, increase their knowledge and skills to enhance job performance, productivity, and retain talent.  The Training and Development College Aid position provides an opportunity to learn about talent development within an organization on a large scale. In this role, the selected candidate will provide technical and administrative support to the Training and Development Manager.  Duties/Responsibilities include but not limited to: Ã¢Â€Â¢  Assist in the development and design of visual, written, and video trainings materials. Ã¢Â€Â¢  Assist with developing presentations and instructional guides for internal trainings. Ã¢Â€Â¢  Research, create, and revise written and digital content as needed. Ã¢Â€Â¢  Assist with testing specific functions of a Learning Management System (LMS) Ã¢Â€Â¢  Assist with problem-solving and troubleshooting tech issues pertaining to Training and Development needs. Ã¢Â€Â¢  Lead and/or co-facilitate presentations and trainings for employees on how to use the LMS. Ã¢Â€Â¢  Manage training attendance and completion reports. Ã¢Â€Â¢  Assist with other projects as needed.</t>
  </si>
  <si>
    <t>Ã¢Â€Â¢  Excellent verbal and written communication skills Ã¢Â€Â¢  Basic understanding of employee learning needs and project management Ã¢Â€Â¢  Proficient in Microsoft Excel, Word, PowerPoint, and Outlook.  Ã¢Â€Â¢  Excellent interpersonal, analytical, problem solving, and organizational skills. Ã¢Â€Â¢  Motivated self-starter with a positive attitude, excellent time management, and multi-tasking skills. Ã¢Â€Â¢  Deadline-driven, detail oriented, and excellent time-management skills.  Ã¢Â€Â¢  Work independently with minimal guidance. Ã¢Â€Â¢  Ability to learn quickly and apply new knowledge practically and rapidly.  Ã¢Â€Â¢  Be creative and willing to learn how to use different programs to produce interactive training materials. Ã¢Â€Â¢  Experience leading presentations to multi-level groups in different modalities (in person and virtually).  Ã¢Â€Â¢  Ability to adapt communication style and messaging to accommodate different audiences. Ã¢Â€Â¢  Ability to produce and accomplish quality work tasks accurately and expeditiously. Ã¢Â€Â¢  Experience with Adobe Captivate and/or similar software programs a plus but not required.    Competencies: Ã¢Â€Â¢ Effective Communication Ã¢Â€Â¢ Learning Agility Ã¢Â€Â¢ Commitment</t>
  </si>
  <si>
    <t>External Applicants, please go to www.nyc.gov/jobs and search for Job ID#: 572466 Current City Employees, please go to www.nyc.gov/ess and search for Job ID#: 572466</t>
  </si>
  <si>
    <t>Associate General Counsel for Legislation</t>
  </si>
  <si>
    <t>OLA Ops and Legislation</t>
  </si>
  <si>
    <t>About the Agency: .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Within HPDÃ¢Â€Â™s Office of Legal Affairs (OLAÃ¢Â€Â™s) and under the oversight of the Deputy General Counsel for Operations and Legislation, the Operations and Legislation Division handles and advises on legal matters related to, including but not limited to, procurement; labor and employment (related to agency personnel and personnel working on agency contracts/projects); housing discrimination claims and fair housing-related issues generally; M/WBE initiatives; the marketing of affordable housing; compliance with the requirements of various federal programs; and the review and/or drafting of federal, state, and local legislation, as well as the coordination of the participation of OLA attorneys with relevant subject matter expertise in the review and/or drafting of such legislation, working with agency intergovernmental staff and other personnel throughout the agency.  The Deputy General Counsel for Operations and Legislation also oversees the Agency Chief Contracting Officer (ACCO)/Assistant Commissioner for the Procurement Services Division and the Procurement Services Division.  Your Impact:  You will be part of a team of talented attorneys and support staff who provide legal services to the agency.   Your Role:  Your role will be to work with agency staff in all aspects of the legislative process regarding legislation (primarily local and state legislation).  Your Responsibilities:     	    You will report to the Deputy General Counsel for Operations and Legislation.  Your responsibilities will include, but not be limited to, the following:  -  Drafting and reviewing legislation (primarily local and state legislation). -  Advising agency staff on the implications of proposed legislation. -  Participating in discussions and negotiations regarding proposed legislation. -  Coordinating and working with OLA attorneys that are subject matter experts and leads on the drafting and/or review of legislation in their particular areas of expertise. -  Working with agency intergovernmental staff on legislation and related legislative matters. -  Liaising with other City attorneys (NYC Law Department attorneys and attorneys from other City agencies) regarding proposed legislation. -  Advising and working with agency staff on implementation of legislation.</t>
  </si>
  <si>
    <t>Ã¢Â€Â¢	Experience with drafting and preparing local and state legislation Ã¢Â€Â¢	Familiarity with local and state legislative processes Ã¢Â€Â¢	Excellent writing, legal research, and analytical skills Ã¢Â€Â¢	Ability to review and analyze federal, state, and local laws and legislation Ã¢Â€Â¢	Ability to liaise with the NYC Law Department Ã¢Â€Â¢	Excellent interpersonal and communication skills</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</si>
  <si>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Office of the General Counsel (OGC) provides legal services and guidance to executive agency staff, tribunal personnel, and the ClerkÃ¢Â€Â™s Office. The OGC plays a key role in supporting and strengthening the agencyÃ¢Â€Â™s legal foundation and mission through legal analysis, research and writing, and advice.   The OGC seeks a dynamic and thoughtful attorney to serve as Assistant General Counsel. This person will have extensive responsibility for all legal matters affecting the agency. His or her primary responsibilities will be to:    (1) draft contracts and memoranda of understanding; and  (2) investigate and address internal and external complaints, including those related to discrimination and misconduct.   Additional in-house counsel work may include reviewing policies and procedures, providing legal guidance to management and working with Law Department litigators on state and federal lawsuits that involve OATH. Exceptional writing, research, and analytical skills, and good interpersonal and communication skills are required. The ideal candidate pays attention to details, thinks strategically, and exercises sound judgment. Commitment to public service is an asset.   Duties include but are not limited to:  Ã¢Â€Â¢ Reviewing and preparing legal documents; Ã¢Â€Â¢ Addressing employee discipline and labor matters; Ã¢Â€Â¢ Identifying and researching new or evolving legal issues;  Ã¢Â€Â¢ Reviewing and responding to record requests;  Ã¢Â€Â¢ Collaborating with the NYC Law Department on legal matters;  Ã¢Â€Â¢ Serving as liaison to other City agencies;  Ã¢Â€Â¢ Maintaining a high degree of professionalism; and  Ã¢Â€Â¢ Performing Special Projects as requested by the General Counsel.   The ideal candidate works well in a team comprised of attorneys and non-attorneys, enjoys working in a fast-paced environment, and is able to multitask.</t>
  </si>
  <si>
    <t>Ã¢Â€Â¢	Familiarity with administrative proceedings (preferably with OATH, but not required), judicial proceedings, court processes, and/or state or municipal government. Ã¢Â€Â¢	Experience working within a government agency and/or in an in-house capacity at an institution. Ã¢Â€Â¢	Basic knowledge of, or expressed interest in, transactional law, EEO issues, labor law, FOIL issues, and/or municipal law. Ã¢Â€Â¢	Strong oral communication skills, including the ability to liaise with internal staff and external stakeholders. Ã¢Â€Â¢	Excellent writing, communication, interpersonal, analytical, research, problem-solving, multitasking and organizational skills. Ã¢Â€Â¢	Knowledge of Microsoft Word, Excel, and Outlook.</t>
  </si>
  <si>
    <t>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For more information about OATH, visit us at:  www.nyc.gov/oath</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</si>
  <si>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DOI's OIG-NYPD is seeking a Data Analyst to support active investigations into the operations, policies, practices and programs of the NYPD. The selected candidates will work within the OIG-NYPD's Policy Analysis Unit to supplement OIG- NYPD's quantitative and qualitative analytical efforts.  Key responsibilities will include, but not limited to:  Ã¢Â€Â¢	Performing complex statistical analyses of sample and aggregate data sets to identify patterns, trends, and systemic issues. Ã¢Â€Â¢	Working as part of a team conducting and supporting policy analysis informed by the review NYPD practices, and those within other law enforcement jurisdictions. Ã¢Â€Â¢	Developing new methods for collecting data, new database applications for archiving and retrieval of statistics, and maintenance of records. Ã¢Â€Â¢	Developing error checking programs to determine if data collected is reliable, timely, and valid. Ã¢Â€Â¢	Data entry, database creation and maintenance, and preparation of data sets for statistical analysis, including data cleaning and formatting. Ã¢Â€Â¢	Assisting in performing best practice research on law enforcement policies. Ã¢Â€Â¢	Preparation for and conducting interviews related to policy and police accountability issues. Ã¢Â€Â¢	Drafting documents including policy assessments, memos and external correspondence, as well as the development of data graphics. Ã¢Â€Â¢	Determining the preservation method of datasets and files related to the analytical work completed for investigations .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</si>
  <si>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Preferred Skills Ã¢Â€Â¢	Baccalaureate or graduate degree in a social science or related field. Ã¢Â€Â¢	Experience using statistical modeling techniques to analyze policy research questions related to social policy, policing, and government. Ã¢Â€Â¢	Knowledge of Excel and extensive experience with and proficiency in statistical computing software or data analytic environments (e.g., SAS, SPSS, Stata, SQL, Python, R, Tableau), including the ability to analyze large and complex datasets for patterns and trends, and build statistical models. Preference will be given to those with additional experience with geographical mapping software like ArcGIS. Ã¢Â€Â¢	Knowledge and experience with statistical and datamining concepts such as significance testing, regression, decision trees, clustering, forecasting, sampling, and scenario analysis. Ã¢Â€Â¢	High proficiency in sampling techniques. Ã¢Â€Â¢	Excellent analytical, verbal, and written communication skills and ability to translate complex, technical information for colleagues and consumers who have nontechnical backgrounds. Ã¢Â€Â¢	Strong written and oral communication skills. Ã¢Â€Â¢	Knowledge of, and demonstrated interest in, criminal justice, law enforcement, police accountability, and/or civil rights issues Ã¢Â€Â¢	Excellent organization and time management skills. Ã¢Â€Â¢	Superb judgment. Ã¢Â€Â¢	Familiarity with NYPD policies, procedures, operations and regulations and New York City government a plus. Ã¢Â€Â¢	Thorough when performing work and conscientious about attending to detail.</t>
  </si>
  <si>
    <t>All current City Employees may apply by going to Employee Self Service (ESS) http://cityshare/ess Click on Recruiting Activities/Careers and Search for the specific Job ID # 563999.  All other applicants, please go to www.nyc.gov/career/search and search for the specific Job ID# 563999.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</si>
  <si>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Community Coordinator</t>
  </si>
  <si>
    <t>Policy, Research &amp; Analysis Public Safety, Inspections, &amp; Enforcement Social Services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</si>
  <si>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Ã¢Â€Â¢	Plans, implements, coordinates, monitors and/or evaluates programs    providing important community services. Ã¢Â€Â¢	Performs difficult work in the preparation of planning documents required    for funding. Ã¢Â€Â¢	Prepares evaluation reports, performs analyses and reviews program plans,   funding and performance. Ã¢Â€Â¢	Makes recommendations on policies and procedures. Ã¢Â€Â¢	Provides authoritative interpretation of complex problems. Ã¢Â€Â¢	Provides technical assistance and training to subordinate staff in techniques   of program implementation and management. Ã¢Â€Â¢	May act directly as the long-term manager of a specific community development program.</t>
  </si>
  <si>
    <t>Ã¢Â€Â¢	Microsoft Office Suite (PowerPoint, Word, Excel, Outlook etc.) proficiency;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and organizational skills; Ã¢Â€Â¢	The candidate must be well-organized, proactive, resourceful, flexible, and able to    communicate with staff (at all levels) in a fast- paced environment, meet deadlines, and    perform with a high level of professionalism.</t>
  </si>
  <si>
    <t>For City employees: Go to Employee Self-Service (ESS) - www.nyc.gov/ess and search for Job ID#  For all other applicants: Go to https://a127-jobs.nyc.gov and search for Job ID#   Submission of a resume is not a guarantee that you will receive an interview. Only those candidates under consideration will be contacted.</t>
  </si>
  <si>
    <t>Director of Budget, Executive Administration</t>
  </si>
  <si>
    <t>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</si>
  <si>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Ã¢Â€Â¢	Responsible for the planning, review, and maintenance of the overall PS and OTPS Budget in accordance with approved plans and established guidelines.  Ã¢Â€Â¢	Monitor fiscal administration of OTPS budget including planning, monitoring of OTPS expenditures, preparing yearly spending plans and implementation of budgetary control. Ã¢Â€Â¢	Provide support to the DEP Budget Office with the planning and maintenance of DEPÃ¢Â€Â™s Capital Improvement Plan.   Ã¢Â€Â¢	Implement budgetary control mechanisms to facilitate evaluation and regulation of the Executive Administration budget.  Ã¢Â€Â¢	Direct and coordinate the preparation, maintenance and modification of the PS budget ensuring budgetary controls and records are maintained; funds are made available and properly allocated to ensure continuity of operational needs. Ã¢Â€Â¢	Develop and maintain automated system to manage budget data; develop reports, performs analyses, and related metrics for submission to Sr. Leadership.  Ã¢Â€Â¢	Collaborate with staff and bureau heads to forecast upcoming needs; prepare and analyze New Needs and PEG submissions, make recommendations to increase efficiency.</t>
  </si>
  <si>
    <t>Considerable fiscal experience in the preparation of annual Budgets, Spending Plans, and data reports for all PS and OTPS Expense Budget activities.   Ã¢Â€Â¢	Working knowledge of City-specific IT applications including FMS, Passport, NYC Financial Management System (FMS), etc.  Ã¢Â€Â¢	Working knowledge of Microsoft Office Suite applications. Ã¢Â€Â¢	Strong leadership and change management skills. Ã¢Â€Â¢	Ability to build partnerships with Sr. Staff, managers, supervisors, and employees, and operate as a trusted advisor. Ã¢Â€Â¢	Advanced analytical and reporting skills. Ã¢Â€Â¢	Excellent interpersonal and communication skills.</t>
  </si>
  <si>
    <t>Ã¢Â€ÂœAs a current or prospective employee of the City of New York, you may be eligible for federal loan forgiveness programs and state repayment assistance programs. Please review the notice to see if you may be eligible for programs and how to apply at nyc.gov/studentloans.Ã¢Â€Â   ***Please be advised this position is a provisional appointment. The hired employee would be required to file, pass and be reachable on the Media Services Technician Civil Service Examination List in order to obtain permanent status and to continue employment in this title.***   We appreciate every applicants interest; however, submission of a resume is not a guarantee that you will receive an interview, only those candidates under consideration will be contacted.</t>
  </si>
  <si>
    <t>Director of Trials &amp; Litigation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</si>
  <si>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DOC seeks to recruit an experienced Attorney to manage and supervise Levels I, II, III and/or Level IV Agency Attorneys within the Trials Division. Under general supervision of the Trials Deputy Commissioner and Trials Deputy General Counsel, and with wide latitude for independent judgment and action, the selected candidate will be responsible for, but not limited to the following: Ã¢Â€Â¢	Overseeing the efficient and fair prosecution of staff misconduct within the Department of Correction Ã¢Â€Â¢	Managing Level IV, III, II and/or Level I Agency Attorneys in the pursuit of swift and meaningful    discipline, whether through a Negotiated Plea Agreement or by pursuing trial at the Office of    Administrative Trials and Hearings (O.A.T.H.) Ã¢Â€Â¢	Applying standards from the Federal Nunez Consent Decree in advising, managing, and resolving    disciplinary cases Ã¢Â€Â¢	Coordinating efficient resolution of caseloads Ã¢Â€Â¢	Evaluating disciplinary matters for legal sufficiency and recommending appropriate dispositions Ã¢Â€Â¢	Supervising attorneys during informal settlement negotiations with opposing counsel at Headquarters    and at O.A.T.H. Ã¢Â€Â¢	Attending and contributing to meetings with outside agencies and internal units in order to advise and    strategize on legal and prosecutorial matters Ã¢Â€Â¢	Compiling statistical information, as needed on matters affecting the Division, such as trial, disposition,    and case closure information Ã¢Â€Â¢	Collaborating with the Investigations Division, as well as other Divisions within the Department Ã¢Â€Â¢	Creating and presenting training materials to the Division Ã¢Â€Â¢	Assisting in the administrative management of Trials attorneys and support staff.</t>
  </si>
  <si>
    <t>Ã¢Â€Â¢	Must have demonstrated 10 years of litigation experience as well as significant knowledge    of the agencyÃ¢Â€Â™s internal processes and OATH procedures as it relates to DOC.   Ã¢Â€Â¢	Excellent communications skills, strong analytical and writing skills.  Ã¢Â€Â¢	Objective and able to negotiate difficult situations.  Ã¢Â€Â¢	Experience working with other Managers in a collaborative environment preferred.  Ã¢Â€Â¢	Sound judgment and the ability to safeguard sensitive information also preferred.</t>
  </si>
  <si>
    <t>For City employees: Go to Employee Self-Service (ESS) - www.nyc.gov/ess and search  for Job ID# 547191 For all other applicants: Go to https://a127-jobs.nyc.gov and search for Job ID# 547191 Submission of a resume is not a guarantee that you will receive an interview. Only candidates under consideration will be contacted.</t>
  </si>
  <si>
    <t>ELEVATOR MECHANIC</t>
  </si>
  <si>
    <t>Elevator Svcs &amp; Repair (Field)</t>
  </si>
  <si>
    <t>Elevator Services &amp;Repair Dept</t>
  </si>
  <si>
    <t>Under supervision, candidate will inspect, maintain, adjust and repair passenger and freight elevator systems; maintain adequate elevator service to developments; provide safe elevator service to NYCHA residents.   Duties shall include, but not be limited to the following:   1.	Lubricate and clean all components of hydraulic and electric elevator systems.  2.	Make adjustments as required to contactors and controllers in the electrical and hydraulic elements of elevator systems.  3.	Inspect and check doors, cable rails, bumpers, safeties, overloads, relays, sheaves and governors to assure continued safe operations. 4.	Re-rope and re-wire elevator systems as required.  5.	Check out troubles in all types of elevator and escalator systems.  6.	Perform necessary adjustments and/or repairs to all elevator mechanical and electrical components and their control systems.  7.	Inspect, maintain, adjust and repair escalators, platform lifts, conveyors and dumbwaiters.  8.	Operate a motor vehicle in the performance of assigned duties.   Note: Employees with one year of permanent service in the title of Elevator Mechanic's Helper are eligible to apply.  Note:   Eligible candidates may be required to pass a practical exam evaluating their ability to perform typical Elevator Mechanic tasks (i.e. trouble shooting, wiring door operators, print reading, etc.)   Notes:  License Requirements: At the time of appointment, candidates must possess the following for these positions:  1.  A valid New York State Elevator Mechanic License 2.  A valid New York City Elevator Agency Technician License 3.  A valid Department of Labor Technician's License 4.  Department of Buildings Technician's License 5.  Department of Buildings Inspector License (preferred)  These licenses must be maintained for the duration of your employment. You will be responsible for the payment of any fees associated with the maintenance of these licenses.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</si>
  <si>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Five years of full-time satisfactory experience acquired within the last ten years as an elevator mechanic; or    2. Not less than four and one-half years of the experience described in 1 above plus one of the following:    A) At least 6 months of closely related experience in the repair and maintenance of electrical or electromechanical control systems, or electrical, hydraulic or mechanical components of the following: escalators, drawbridges, aircraft, rail cars, or mechanical doors; or    B) At least 600 hours of training acquired at a trade or technical school or vocational high school or completed post-secondary education, approved by a state's Department of Education or comparable governmental agency, with a major course of study in mechanical, electromechanical, electrical or electronic technology or closely related field.    License Requirements  At the time of appointment, candidates will be required to possess a Motor Vehicle Driver License valid in the State of New York. This license must be maintained for the duration of employment.</t>
  </si>
  <si>
    <t>1.	For NYCHA employees, these positions are open as promotional opportunities only. They are not open on a direct transfer (lateral) basis). 2.	For NYCHA employees, preference will be given to employees who have served a period of one year in their current title and level (if applicable).  3.	NYCHA residents are encouraged to apply.</t>
  </si>
  <si>
    <t>2023-BIT-002-Information Security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</si>
  <si>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Security Unit is responsible for highly technical and supervisory activities in the development of security policy, technical design, implementation, maintenance, and research current and new security solutions. The selected candidate will be assisting with the development and fine-tuning of the current security policy, review and implement security solutions in support of the security procedures.  The selected candidate should also have a working knowledge of one or more of the following: policy management for proactive and reactive security services, user security, web security, reviewing application code, mobile security, network/server/security attributes, and endpoint protection.   Ã‚Â Ã‚Â  Ã‚Â </t>
  </si>
  <si>
    <t>- Student must currently be enrolled at a college/university at the undergraduate level computer science with coursework in security/networking.  - Student must have at least a 2.5GPA (on a 4.0 scale)  - Student must have at least a junior class standing      Selection Criteria: - Strong writing skills; effective interpersonal skills; familiarity and/or experience with computers/software; leadership skills; self-motivation; and ability to work well with minimal supervision.</t>
  </si>
  <si>
    <t>Click on Apply Now and submit your resume and cover letter.    DEP is an equal opportunity employer with a strong commitment to the diversity of our organization and workforce. We appreciate your interest and thank all applicants who apply, but only candidates under consideration will be contacted.  For more information about NYCDEP, visit us at: www.nyc.gov/dep</t>
  </si>
  <si>
    <t>This position is located at 59-17 Junction Blvd, Corona, NY.</t>
  </si>
  <si>
    <t>Operations Support - Director</t>
  </si>
  <si>
    <t>TELECOMMUNICATION MANAGER</t>
  </si>
  <si>
    <t>Ops/Operations Sup Mgmt</t>
  </si>
  <si>
    <t>Director Ã¢Â€Â“ 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Ã¢Â€Â¢	Ensure that the scheduler application (dSeries) is configured to safely support both peak and regular usage levels and that any issues are escalated as documented. Ã¢Â€Â¢	Ensure that processes are in place to actively monitor online and batch operations.  Ã¢Â€Â¢	Ensure that system response times are within acceptable levels.  Ã¢Â€Â¢	Ensure that resources are scheduled and available for the different process shifts QUALITY ASSURANCE/QUALITY CONTROL Ã¢Â€Â¢	Ensure that the Payroll Management System (PMS) and Pension Payroll Management System (PPMS) processing calendars are created, maintained, and published per daily, quarterly, yearly schedule Ã¢Â€Â¢	Have a working relationship and liaise with other HR/Payroll and Timekeeping groups.  Ã¢Â€Â¢	Document and ensure that QA/QC processes and procedures are updated and adhered to. APPLICATION SECURITY Ã¢Â€Â¢	Document and implement application security updates, processes, and procedures. Ã¢Â€Â¢	Ensure to collect and maintain required changes for all HR/Payroll and Timekeeping security re-certifications.  Ã¢Â€Â¢	Prepare and present findings and feedback to the Internal and External Audit groups. APPLICATION CONFIGURATION (Mainframe, CityTime, NYCAPS) Ã¢Â€Â¢	Ensure that programming source code and job scheduling code for PMS, PPMS, New York City Automated Personnel System (NYCAPS), and Citywide timekeeping (CityTime) applications are maintained and updated appropriately. Ã¢Â€Â¢	Ensure that any batch processing issues are addressed and resolved quickly and efficiently in accordance with FISA mandates.</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</si>
  <si>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</si>
  <si>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Ã¢Â€Â¢	15+ yearsÃ¢Â€Â™ experience in IT management, multiple roles in systems implementation, supervision of technical personnel, architecture, security/compliance, and business wide strategic planning Ã¢Â€Â¢	10+ yearsÃ¢Â€Â™ experience managing an IBM AIX environment Ã¢Â€Â¢	7+ yearsÃ¢Â€Â™ experience in Backup and Recover for day-to-day operations and Disaster Recovery Ã¢Â€Â¢	5+ yearsÃ¢Â€Â™ experience supporting large ERP application (e.g., PeopleSoft) or application environments Ã¢Â€Â¢	Excellent troubleshooting, analytical and problem solving skills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</si>
  <si>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P350</t>
  </si>
  <si>
    <t>External applicants please visit https://a127-jobs.nyc.gov/ to apply to Job ID # 567049 . Current NYC employees may apply via Employee Self Service (ESS). While all complete applications will be given consideration, only candidates selected for an interview will be contacted by FISA-OPA.</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</si>
  <si>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As the Community Associate/CODE-Clerical Support for the Division of Code Enforcement,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Your Role: Under the direction within the Division of Code Enforcement, the selected candidate responsibilities will include, but not be limited to the following;   Your Responsibilities: Ã¢Â€Â¢	Conducting research and responding to inquiries from tenants and landlords Ã¢Â€Â¢	Updating tracking reports and inventory logs Ã¢Â€Â¢	Performing tenant callbacks to verify if conditions have been corrected Ã¢Â€Â¢	Scheduling inspection appointments Ã¢Â€Â¢	Performing data entry and processing dismissal request, notice of violations, and mold documents Ã¢Â€Â¢	Facilitating customer service, such as: handling telephone inquiries from tenants regarding complaints and inspection results Ã¢Â€Â¢	Special projects</t>
  </si>
  <si>
    <t>Senior EHS Specialist Ã¢Â€Â“ Assessments and Measurement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</si>
  <si>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BureauÃ¢Â€Â™s environmental program efforts.  The Senior EHS Specialist will lead,and manage EHS assessments based on internal EHS programs and external regulatory requirements( ie. OSHA, PESH, DEC, EPA), as well as respond as a lead reviewer of incident, near miss and hazard identification reviews. This position will also have responsibility for recognizing and supporting the development of a balanced set of metrics that covers leading and lagging indicators based on agency and bureau KPIs.    Responsible for: 1)	Providing leadership and project support to the EHS Directorate by working closely with the EHS Section Chief assisting with EHS risk reduction approaches and performance improvement initiatives. 2)	Leading and/or participating in the research and evaluation of regulatory requirements and EHS best management practices.  3)	Coordinating support of the BureauÃ¢Â€Â™s EHS programs, including Emergency Planning, Risk Management Planning, Right-to Know, and other EHS Programs. 4)	Actively utilizing enterprise-wide systems and computer-based programs for safety data sheet management, audit findings, violations and facility assets (e.g. SIRS, AIT; AIIMS, NOVs, CMMS, etc.). 5)	Participating in OEHS Assessments, BWT internal Programmatic Assessments, and various levels of incident investigations. 6)	Interfacing with Federal, State and Agency level representatives to coordinate the Bureau's approach to compliance and provide appropriate level feedback regarding BWTÃ¢Â€Â™s efforts at meeting its compliance obligations and management system initiatives. 7)	Working closely with DEP legal staff and other stakeholders to communicate and resolve high risk observations as well as close out actions. 8)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9)	Providing technical support and staff management during high-level emergencies and recovery, with 24/7 availability. 10)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11)	Maintaining technical proficiency through attending training, conferences, webinars. Displaying satisfactory work habits in completion of responsibilities and functions, meetting assignmentsÃ¢Â€Â™ goals and timeframes. 12)	Occasionally performing duties of Acting BWT EHS Section Chief, when required.</t>
  </si>
  <si>
    <t>Preferred Skills: 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   Special Requirements  1. Motor Vehicle DriverÃ¢Â€Â™s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t>
  </si>
  <si>
    <t>Special Requirement Please note that at the time of the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</si>
  <si>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Expressway, 2nd floor Corona, NY 11368</t>
  </si>
  <si>
    <t>Qualitative Research Associate, Bureau of Alcohol and Drug Use, Prevention, Care, and Treatment</t>
  </si>
  <si>
    <t>Alcohol, Drug Prev &amp; Treatment</t>
  </si>
  <si>
    <t>The Bureau of Alcohol and Drug Use Prevention, Care and Treatment (BADUPCT) works to prevent substance-related morbidity and mortality. Working directly with New Yorkers who use drugs and alcohol, as well as with communities, organizations, and other government agencies, the Bureau identifies trends through research and surveillance efforts, works directly with affected communities to develop and tailor programs and initiatives, and prioritizes racial and social equity by centering the voices of those most impacted by the war on drugs.   The Office of Research and Surveillance monitors and investigates drug and alcohol trends; informs data-driven policies and programs; presents data to communities in formats that inform, educate, and empower people; mobilizes community partnerships; and responds rapidly to emerging drug issues.   Under the direction of the Director of Special Projects, with wide latitude for the exercise of independent judgement and initiative, the Qualitative Research Associate will: Ã¢Â€Â¢	Conduct qualitative analyses of data collected as part of research studies and rapid investigations relating to emerging drug issues; Ã¢Â€Â¢	Summarize research findings and assist in the preparation of reports and publications for internal and external distribution; Ã¢Â€Â¢	Contribute to the planning and design of studies relating to substance use, including selection of methods, recruitment strategies, identifying interview participants and analytic plan; Ã¢Â€Â¢	Participate in the operation and administration of qualitative research activities including, but not limited to, drafting and submitting IRB applications and creating tracking databases; Ã¢Â€Â¢	Conduct literature reviews relating to substance use issues and write up summary reports; Ã¢Â€Â¢	Assist with conducting community-facing activities as part of research projects, including but not limited to: community observations, semi-structured and in-depth interviews; Ã¢Â€Â¢	Work closely with Bureau leadership and staff to collaborate on and coordinate analysis and research; Ã¢Â€Â¢	Conduct other research-related activities as required.</t>
  </si>
  <si>
    <t>Ã¢Â€Â¢	MasterÃ¢Â€Â™s degree in sociology, psychology, public health, or a related social science field with at least two years of relevant experience Ã¢Â€Â¢	Interest in and knowledge of drug-related issues and policy Ã¢Â€Â¢	Experience with primary data collection including in-depth interviews Ã¢Â€Â¢	Experience analyzing qualitative data and synthesizing findings for both academic and non-academic audiences  Ã¢Â€Â¢	Ability to read and interpret epidemiologic data, as well as other scientific literature Ã¢Â€Â¢	Social justice orientation, with track record of work that is anti-racist, intersectional, inclusive, and reflective Ã¢Â€Â¢	Pro-active and self-motivated individual with the ability to work independently and in teams in a highly dynamic environment with multiple stakeholders and timelines  Ã¢Â€Â¢	Excellent interpersonal, written and verbal communication skills Ã¢Â€Â¢	Proficiency in Excel, Access, Word, PowerPoint, Dedoose, Atlas ti, or other qualitative analysis software   Additional Desired Skills: Ã¢Â€Â¢	Fluent in one or more languages other than English Ã¢Â€Â¢	Familiarity with REDCap software</t>
  </si>
  <si>
    <t>Apply online with a cover letter to https://a127-jobs.nyc.gov/.  In the Job ID search bar, enter: job ID number #  543644.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</si>
  <si>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Investigator (Criminal Investigations)</t>
  </si>
  <si>
    <t>Job Description 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Correction Intelligence Bureau (CIB) is essential to the DOCÃ¢Â€Â™s efforts to increase the safety and security of incarcerated individuals, staff and contractors, as well as those who visit our facilities. The Correction Intelligence Bureau is responsible for investigating all new criminal conduct, as defined by New York Penal Code, committed by incarcerated individuals or visitors to our facilities which involve; assaults on staff, serious injuries resulting from incarcerated person on incarcerated person assaults, escapes, arson, forceable touching, destruction of city property, criminal acts, as well as a discovery of contraband. The Correction Intelligence Bureau Investigators work closely with prosecutors in all five boroughs, to present criminal investigations for prosecution. The Correction Intelligence Bureau is part of the Intelligence, Investigation, and Trials Division. The unit consists of both uniform and non-uniform staff.  Under general supervision, with considerable latitude for independent action and decision-making, assignment level II Investigators will be responsible for the following tasks:  Ã¢Â€Â¢	Interview DOC uniform, non-uniform, contractors, as well as incarcerated persons and other witnesses. Ã¢Â€Â¢	Obtain documentary evidence such as medical records and DOC reports, surveillance video,   and inmate telephone call records and recordings. Ã¢Â€Â¢	Analyze, review, screen and prioritize cases while maintaining a large caseload. Ã¢Â€Â¢	Work closely with prosecutors from all five boroughs, as well as other outside law   enforcement and correctional agencies. Ã¢Â€Â¢	Provide testimony for court and other legal proceedings. Ã¢Â€Â¢	Comprehend the DOC procedures, rules and regulations, the criminal justice system,   the court system, and New York Penal Law.</t>
  </si>
  <si>
    <t>Investigators must have a strong investigative background, excellent communications skills, strong analytical and writing skills, the ability to be objective and thorough in conducting criminal investigations, and a valid driverÃ¢Â€Â™s license. Foreign language skills are desirable. Ability to obtain New York Peace Officer status. The preferred candidate has a BA/BS. Successful candidates must clear a background investigation.</t>
  </si>
  <si>
    <t>For City employees: Go to Employee Self-Service (ESS) - www.nyc.gov/ess and   search for Job ID#545190  For all other applicants: Go to https://a127-jobs.nyc.gov and search for Job ID#545190  Submission of a resume is not a guarantee that you will receive an interview. Only those candidates under consideration will be contacted.</t>
  </si>
  <si>
    <t>APPLICANTS MUST BE IN THE PERMANENT PRINCIPAL ADMINISTRATIVE ASSOCIATE CIVIL SERVICE TITLE.   CLICK APPLY NOW BUTTON</t>
  </si>
  <si>
    <t>Program Manager, Capacity Building</t>
  </si>
  <si>
    <t>The Neighborhood Development Division (NDD) is seeking a Program Manager of Capacity Building. The Program Manager will report to the Senior Program Manager, Capacity Building (or Director of Capacity Building Programs) and will, under supervision but with some latitude for independent judgement, be responsible for working on a broad suite of Avenue NYC organizational development programs and cohort-based capacity building initiatives directed toward CBDOs in LMI communities. Such programs include Neighborhood Leadership, Nonprofit Legal Assistance, Community Engagement Strategies, Nonprofit Management Workshops, Video Storytelling, and our various cohort- based learning communities. Through a tailored suite of programs each year, we aim to build a network of strong community organizations and a pipeline of talent of leaders prepared with commercial revitalization expertise and place management experience within New York City neighborhoods.  Key Essential Functions:  Ã¢Â€Â¢The Program Manager will oversee numerous Avenue NYC organizational development programs and cohort-based capacity building initiatives through the planning, outreach, implementation and evaluation phases of each program; Ã¢Â€Â¢The Program Manager will be expected to assist with cross-functional programs including but not limited to Avenue NYC Commercial Revitalization grant program oversight, capacity building initiatives in partnership with other NDD teams, and special projects as assigned.  Job Responsibilities:  Ã¢Â€Â¢Manage the day-to-day operation of assigned Avenue NYC capacity building and organizational development programs, including managing annual outreach and recruitment efforts, developing and implementing curriculum and professional development trainings, and managing all related program administration, scheduling, and coordination;   Ã¢Â€Â¢Lead communications efforts around managed programs including website updates, development of social media content, and newsletter items; Ã¢Â€Â¢Assist the Senior Program Manager and/or Director with the on-going supervision of external partners and their project outcomes including maintaining regular communication to ensure successful project completion; Ã¢Â€Â¢Provide support to the various programsÃ¢Â€Â™ alumni networks, including coordinating alumni events, mentoring, communication via online networks, and on-going professional development support; Ã¢Â€Â¢Develop and deliver effective visual presentations, briefings, and other written / verbal materials to strategically communicate key program objectives, findings, and recommendations to NDD and SBS senior staff, and other external stakeholders; Ã¢Â€Â¢Develop, refine and analyze program goals, metrics, and outcomes; Ã¢Â€Â¢Support additional Capacity Building portfolio programs as needed through program development, vendor management, program implementation and evaluation; Ã¢Â€Â¢Serve as a responsive and insightful representative of SBS at BID Board of Directors meetings and public events; Ã¢Â€Â¢Other tasks as assigned.</t>
  </si>
  <si>
    <t>Ã¢Â€Â¢A masterÃ¢Â€Â™s degree from an accredited graduate school and one to two years of full-time professional experience in one or more of the following fields: urban planning, economic development, nonprofit management, public administration, business administration, public policy, place management, design thinking, or community organizing. Ã¢Â€Â¢Demonstrated experience in program design, development, implementation, and nonprofit management; Ã¢Â€Â¢Ability to coordinate and manage multiple program components and provide timely and clear direction to program participants in various locations across New York City; Ã¢Â€Â¢Excellent research, writing, meeting facilitation and public speaking skills; Ã¢Â€Â¢Ability to organize and drive projects to timely completion, through coalition and consensus building; Ã¢Â€Â¢Knowledge of New York City government and community development issues; Ã¢Â€Â¢Knowledge of successful community organizing and change management techniques and best practices; Ã¢Â€Â¢Capacity to thrive in a fast-paced environment and complete tasks in a proactive and timely manner; Ã¢Â€Â¢Proficiency in Microsoft Office tools, including Excel and PowerPoint, experience working with Smartsheets a plus; Ã¢Â€Â¢Proficiency in Adobe Creative Suite applications/graphic design a plus; and Ã¢Â€Â¢Bi-lingual/foreign language skills a plus.</t>
  </si>
  <si>
    <t>City Employees:  Apply through Employee Self Service (ESS) at www.nyc.gov/ess search for Job ID:#530957 or submit cover letter and resume via email using the following subject line Program Manager, Capacity Building to: and send to careers@sbs.nyc.gov    Current SBS Employees: please email your resume and cover letter including the following subject line:    Program Manager, Capacity Building to: HRHELP2@sbs.nyc.gov    All Other Applicants: Go to www.nyc.gov/jobs search for Job ID:#530957 or submit cover letter and resume via email using the following subject line: Program Manager, Capacity Building and send to careers@sbs.nyc.gov   Salary Range: $60,000 Ã¢Â€Â“ $68,000  NOTE: Only those candidates under consideration will be contacted.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NYC residency is required within 90 days of appointment (if applicable; dependent on civil service title)    As a current or prospective employee of the City of New York, you may be eligible for federal loan forgiveness programs and state repayment assistance programs. Please review the notice to see if you may be eligible for programs and how to apply at nyc.gov/studentloans.      If you do not have access to email, mail your cover letter &amp; resume to:   NYC Department of Small Business Services   Human Resources Unit   1 Liberty Plaza, 11th Floor  New York, New York 10006</t>
  </si>
  <si>
    <t>Licensed Barber</t>
  </si>
  <si>
    <t>LICENSED BARBER (CORRECTION)</t>
  </si>
  <si>
    <t>Facility Personnel Employees</t>
  </si>
  <si>
    <t>The New York City Department of Correction has an opening for a Licensed Barber. Under general supervision the qualified candidate will be responsible for:   Ã¢Â€Â¢	Providing haircutting and hairdressing services for incarcerated individuals within the facilities; Ã¢Â€Â¢	The candidate recruited will provide standard barber services for incarcerated individuals to include shampooing and styling hair;  Ã¢Â€Â¢	Maintaining inventory and control of barbershop tools; Ã¢Â€Â¢	Requisitioning necessary supplies for the barbershop;  Ã¢Â€Â¢	Instructing and supervising incarcerated individuals assigned to the institutional barbershop in all aspects of haircutting and other standard barbering services; Ã¢Â€Â¢	Maintaining the barbershop and haircutting equipment in a sanitary and sterile condition;</t>
  </si>
  <si>
    <t>Qualification Requirements  Possession of a valid New York State License for the practice of barbering or cosmetology.</t>
  </si>
  <si>
    <t>For City employees: Go to Employee Self-Service (ESS) - www.nyc.gov/ess and search for Job ID# 510487 For all other applicants: Go to https://a127-jobs.nyc.gov and search for Job ID# 510487 Submission of a resume is not a guarantee that you will receive an interview. Only those candidates under consideration will be contacted.</t>
  </si>
  <si>
    <t>2023-BWSO-003-Cross-Connections &amp; Permitting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</si>
  <si>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(BWSO) is responsible for the operation, maintenance and protection of the City's drinking water and wastewater collection (sewer) systems, the protection of adjacent waterways, and the development and protection of the Department's Capital Water and Sewer Design Program.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responsibility of BWSO.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CityÃ¢Â€Â™s water or sewer systems.  The Bureau of Water &amp; Sewer Operations (BWSO) seeks to hire one summer Intern for the Cross-Connection section of the Division of Connections and Permitting. Under direct supervision, with little latitude for independent judgment, the selected candidates will perform engineering work of moderate difficulty and responsibility, but will not be limited to the following:   -Inspects initial/Annual Test reports for compliance with approved plans within a duly specified time frame. Maintain detailed and accurate records of inspections and reports in database. -Reviews Applications/Plans and Exemption Letters for Backflow Prevention (BFP) Assemblies. Intern will assist engineers with the review approval of backflow preventer design drawings,  applications, and work associated with file management. -Support and Coordinate professionally with the cross connection unit. Develop detailed knowledge of all application and permit procedures related to water and sewer connections and installations.  -Engages in studies, investigation or examinations related to the engineering functions or activities of the department, including the Planning &amp; Permitting.</t>
  </si>
  <si>
    <t>-Student must currently be enrolled at a college/university at the undergraduate level majoring in civil or mechanical engineering.   -Student must have at least a 2.5GPA (on a 4.0 scale)  - Student must have at least a junior class standing.  Selection Criteria: - Strong writing skills; effective interpersonal skills; familiarity and/or experience with computers/software; self-motivation; and ability to work well with minimal supervision.</t>
  </si>
  <si>
    <t>Assistant District Attorney: Community Justice Bureau</t>
  </si>
  <si>
    <t>265 E 161st Street</t>
  </si>
  <si>
    <t>The Bronx District AttorneyÃ¢Â€Â™s Office seeks a well-qualified staff whose diverse backgrounds contribute to serve the over 1.4 million members of the Bronx County community and pursue a safer Bronx through fair justice. The Alternatives to Incarceration Bureau is seeking experienced attorneys (3+ years) to serve Assistant District Attorneys, The Community Justice BureauÃ¢Â€Â™s (CJB) mission is to provide treatment opportunities to defendants who may benefit from intervention in appropriate cases. The Bureau is primarily responsible for seeking meaningful case dispositions other than incarceration, while recognizing the needs of victims, the community, and defendants.  Under the direction of the Bureau Chief for CJB, Assistant District Attorneys in the Bureau facilitate pleas for all felonies and most misdemeanors involving drug treatment and/or mental health treatment and supervise all such cases through ultimate disposition. Assistants also offers guidance on all misdemeanors where alternative programming may be appropriate, such as social services and community service or where defendants assert a defense of not responsible by reason of mental disease or defect pursuant to CPL Ã‚Â§ 330.20 and CPL Ã‚Â§ 730 examination.     JOB RESPONSIBILITIES:  Assess CJB case referrals to determine whether an alternative to incarceration is appropriate  Maintain a caseload of pre- and post-deposition treatment cases and ensure treatment compliance  Staff court parts, including, but not limited to, the JD/T and VeteransÃ¢Â€Â™ Court   Participate in daily case conferencing meetings  Conference cases with defendants and their attorneys regarding programming and meet with complainants   Cultivate relationships with other agencies and programs including TASC, JD/T, TASC Mental Health Court Program, CIRT, Bronx Community Solutions (BCS), Center for Court Innovation (CCI), U.S. Department of VeteransÃ¢Â€Â™ Affairs, and other program providers  Attend trainings and meetings to keep abreast of changes in the alternatives to incarceration and the mental health fields.  Perform other duties as required to support the work of the Alternatives to Incarceration Bureau and the Office at large</t>
  </si>
  <si>
    <t>A Juris Doctorate degree and minimum of 3 yearsÃ¢Â€Â™ criminal law experience; prosecutorial experience strongly preferred  US Citizenship and New York State Residency are required as of first day of employment  Member in good standing of the NY State Bar. You must provide an original current certificate of good standing  Strong knowledge of, and experience with, the New York State Penal Law and Criminal Procedure Law  Demonstrated commitment to seeking alternatives to incarceration  Ability to multi-task   Ability to exercise good judgment and strong ethics, including decision-making skills and creativity in sentencing options  Preference will be given to those with a social work, public health or psychology background  Preference will be given to those with experience handling cases resulting in an alternative to incarceration and/or familiar with treatment courts  The ideal candidate must be a skilled communicator able to work in multidisciplinary setting and maintain strong relationships with multiple agencies and organizations</t>
  </si>
  <si>
    <t>HSU PROJECT LEAD</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</si>
  <si>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(2) Community Coordinators to function as Project Leads to join Home Support Unit. The Home Support Unit (HSU) is focused on homelessness prevention and reduction. HSU partners with City agencies and community-based organizations to link NYC residents receiving federal, state and City housing subsidies with landlords and brokers who have available apartments. The team has recruited thousands of landlords and brokers, helping them navigate the process for providing New Yorkers with long-term stable housing, including veterans, families with children, the elderly and victims of domestic violence. The Project Lead will inform key decisions related to the direction of the initiative, make recommendations, and work constructively with partnering City agencies.     Successful candidates should be highly ambitious in his/her pursuit of growth and achieving excellence, have at least one year of community, health education or other experience, and excellent communications and outreach skills. Candidates should have demonstrated ability to closely track metrics and outcomes, be detail-oriented and organized and have the ability to multi-task.  HSU Project Leads:  Ã¢Â€Â¢ Manage a team of 2 - 8 specialists, creating team agendas and holding periodic review meetings.  Ã¢Â€Â¢ Maintain ongoing reporting and communication with the HSU Outreach Manager.  Ã¢Â€Â¢ Evaluate programmatic needs and providing feedback on the implementation of new processes,    creating team trainings to reinforce evolving standards when necessary.  Ã¢Â€Â¢ Build and maintain relationships with pre-existing key stakeholders and initiating new relationships    with others in benefit of programmatic needs.   Ã¢Â€Â¢ Analyze data to make decisions about resource allocation.  Ã¢Â€Â¢ Navigate and accurately maintain electronic information in a collaborative database.  Ã¢Â€Â¢ Perform quality control measures established by the Outreach Manager and Data Director.  Ã¢Â€Â¢ Organize outreach events in partnership with community groups, elected officials and city    agencies.</t>
  </si>
  <si>
    <t>Ã¢Â€Â¢ 1 year of experience in the management of outreach teams. Ã¢Â€Â¢ 1 year of experience with community, issue, labor or political organizing. Ã¢Â€Â¢ Fluency in data best practices with an emphasis on data integrity, accountability and reporting. Ã¢Â€Â¢ Excellent interpersonal skills and a proven ability to engage people in conversation. Ã¢Â€Â¢ Strong written and oral communication skills in English; Spanish is a plus. Ã¢Â€Â¢ Comfortable providing ongoing feedback to team members. Ã¢Â€Â¢ Ability to prioritize and effectively manage multiple tasks in a fast-paced work environment. Ã¢Â€Â¢ Willingness to learn, be flexible and adapt to work assignments in a variety of situations and an    ability to problem solve.</t>
  </si>
  <si>
    <t>Monday Ã¢Â€Â“ Friday, 9:00am-5:00pm</t>
  </si>
  <si>
    <t>Manhattan 260 11th Ave, 5th floor, New York, NY 10001</t>
  </si>
  <si>
    <t>92-08 222nd St., Queens</t>
  </si>
  <si>
    <t>105th Precinct Civilian/Cadet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</si>
  <si>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48 Precinct seeks qualified Police Administrative Aides to assist with operations.  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utilize manual and automated office systems; type records, reports, forms and schedules; receive, send, separate and distribute mail, and perform related work.</t>
  </si>
  <si>
    <t>In compliance with Federal Law, all persons hired will be required to verify Identity and eligibility to work in the United States and to complete the required employment eligibility verification document form upon hire. This lateral opportunity is open to Police Administrative Aides. Selections will be based  a review of applicants' lime and le eve records, disciplinary record. performance evaluations, etc.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</si>
  <si>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SNAP Eligibility Interviewer</t>
  </si>
  <si>
    <t>1377 Jerome Avenue, Bronx</t>
  </si>
  <si>
    <t>FIA Food Stamps-NM</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</si>
  <si>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operates HRAÃ¢Â€Â™s Job and Supplemental Nutrition Assistance Program (SNAP) Centers, administering Cash Assistance, including Emergency Assistance, SNAP benefits, and medical assistance for those receiving Cash Assistance. FIA works to help clients reach their maximum level of self-sufficiency and overcome any barriers to employment.   The Family Independence Administration (FIA) is recruiting for two hundred (200) Eligibility Specialist level II's to function as Snap Eligibility Interviewers who will:  Ã¢Â€Â¢  Determine and verify initial and on-going applicant/client eligibility for SNAP benefits through     interviews.  Ã¢Â€Â¢  Instruct and advise applicants/participants on proper procedures and appropriate forms to utilize.  Ã¢Â€Â¢  Compute and determine the amount of financial assistance for SNAP benefits by reviewing,      obtaining, and verifying pertinent data for proper disbursements.  Ã¢Â€Â¢  Receive and review documents submitted by applicants/participants to ensure compliance with    Agency guidelines and procedures in order to determine eligibility.  Ã¢Â€Â¢  Recommend statistical/financial changes by reviewing and comparing actual payment file with     information provided by clients to ensure Agency eligibility requirements are met.  Ã¢Â€Â¢  Prepare eligibility forms through received data, verification of accuracy, and review of      authorization in order to initiate appropriate service.  Ã¢Â€Â¢  Perform other duties as assigned.</t>
  </si>
  <si>
    <t>If you are hired provisionally in this title, you must take and pass the Civil Service Exam, when it  becomes available, to be eligible for continued employment.  Click APPLY NOW Button.</t>
  </si>
  <si>
    <t>Monday Ã¢Â€Â“ Friday 9am-5pm</t>
  </si>
  <si>
    <t>NYC - ALL FIVE (5) BOROUGHS</t>
  </si>
  <si>
    <t>3450 Kingsbridge Ave., Bronx</t>
  </si>
  <si>
    <t>50th Precinct 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</si>
  <si>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50th Precinct is seeking to hire two Senior Police Administrative Aides. One SPAA will be assigned to the Roll Call Unit and will maintain work schedules, assigned MOS details, court, and training notifications. The SPAA assigned to the 124 Room will be responsible for processing complaint reports, answering telephones, filing, making copies, verifying and checking for errors, and assigning 311 jobs.</t>
  </si>
  <si>
    <t>Proficient In computer skills with knowledge of various Department applications (Omniforms, Centralized Personnel Resource (CPR), Z-finest and Forms). Must have ability to work flexible hours and handle a multitude of tasks based on the needs of the department.</t>
  </si>
  <si>
    <t>0830x1630 RDOs S/S Ã¢Â€Â”Lead Roll Call Clerk 1530x2330 RDOs F/S Ã¢Â€Â”124 ROOM</t>
  </si>
  <si>
    <t>Senior Project Manager, Moderate Rehabilitation and Stabilization Loan Programs for the Division of Preservation Finance</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</si>
  <si>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agencyÃ¢Â€Â™s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il, Neighborhood Pillars Program (Ã¢Â€ÂœPillarsÃ¢Â€Â)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HPDÃ¢Â€Â™s Office of Development in support of the MayorÃ¢Â€Â™s Blueprint.  Your Impact: The GHPP Program provides low- or no-interest loans to finance energy efficiency and water conservation improvements, lead remediation, and moderate rehabilitation work. The program is designed to assist small- and mid-size building owners improve building conditions and lower operating expenses to ensure the long-term physical and financial health of their buildings. The HRP program provides low-interest loans (up to 3%) to privately-owned multifamily buildings with 3+ units to assist in the rehabilitation and energy performance of their buildings. Buildings over 50 units that cannot support private debt or buildings under 50 units that do not meet the energy reduction requirement of the GHPP are eligible to participate in this loan program. Similar to GHPP, most buildings are also eligible to receive tax incentives through J-51 or Article XI programs.  Your Role:As Senior Project Manager, you will work under the supervision of and report to the Director and Deputy Director of the Moderate Rehabilitation and Stabilization Loan Programs within HPDÃ¢Â€Â™s Division of Preservation FinanceYou will work to close on capitally funded financial transactions under the Green Housing Preservation Program and Multifamily Housing Rehabilitation Program, particularly the more complex and challenging ones, as well as assist the Director and Deputy Director in program administration, including developing resource materials and process improvements, analyzing policy recommendations and facilitating implementation of new policies and in the training and mentoring project management staff.  Your Responsibilities: As Senior Project Manager, you will perform duties including, but not limited to the following:  Ã¢Â€Â¢	Managing intake, assessment, and underwriting of complex capitally funded projects including resolving complex work-outs and challenges. Ã¢Â€Â¢	Ensuring timely completion of transactions Ã¢Â€Â¢	Preparing statistical and tracking reports  Ã¢Â€Â¢	Assist in onboarding and training other project managers and other Division staff and more junior Project Managers including providing direct mentorship on projects. Ã¢Â€Â¢	Develop Division resource materials, process improvements, analyzing policy recommendations and facilitating implementation of new policies. Ã¢Â€Â¢	When directed by Deputy Director or Director, communicate with interagency partners and external parties to facilitate program goals and policies. Ã¢Â€Â¢	Working on other special projects as needed  As the ideal candidate, you should have strong financial analysis skills, including financial modeling and financial statement analysis; be detailed-oriented; self-motivated; able to independently manage multiple projects; make policy recommendations; exhibit exceptional analytical, problem-solving and negotiating skills; and demonstrate experience in meeting competing deadlines. You should also demonstrate strong verbal and written communication skills.</t>
  </si>
  <si>
    <t>Ã¢Â€Â¢	Interest in community development, urban planning, affordable housing or real estate finance  Ã¢Â€Â¢	Knowledge of New York City affordable housing and private lending programs Ã¢Â€Â¢	Interest and/or experience working with small building owners and/or low-capacity borrowers Ã¢Â€Â¢	At least 1 year of underwriting experience Ã¢Â€Â¢	Advanced computer skills including competency in full Microsoft Office suite, especially Excel Ã¢Â€Â¢	Capacity to simultaneously work on multiple tasks and set priorities for a challenging workload Ã¢Â€Â¢	Strong interpersonal and communication skills. Excellent writing and editing skills Ã¢Â€Â¢	2-3 years of applicable experience working in a fast-paced and often-changing environment</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</si>
  <si>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***Qualify and file for the Associate Housing Development Specialist Open Competitive Civil Service Exam t#3053 through the NYC Department of Citywide Administrative ServicesÃ¢Â€Â™ website during the 02/0820/23 Ã¢Â€Â“ 03/28/2023 filing period.   HPD's vision is to promote strength and diversity in our workforce and an inclusive and equitable work environment.</t>
  </si>
  <si>
    <t>SCADA Development Section Chief</t>
  </si>
  <si>
    <t>COMPLIANCE MONITORING</t>
  </si>
  <si>
    <t>***IMPORTANT NOTE: Only those currently serving as a permanent Computer IT Developer (App) will be considered OR reachable on list# 8062.***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purpose of this position is to manage the Supervisory Control and Data Acquisition (SCADA) Development Section. This person will manage SCADA network and Telemetry installation for the Bureau of Wastewater Treatment (BWT). This person will also ensure the backup of all SCADA systems data and programs, manage SCADA and electrical projects as related to SCADA, manage SCADA system security, and review technical drawings and submittals. Other duties include attending organizational strategic planning meetings and workshops.   JOB DUTIES: Ã¢Â€Â¢	Plan, develop and implement a Department of Environmental Protection (DEP) Bureau of Wastewater Treatment (BWT) SCADA Master Plan. Ã¢Â€Â¢	Work with Bureau of Engineering Design and Construction (BEDC) and BWT Engineering to develop SCADA, instrumentation and controls (I&amp;C) automation standards. Ã¢Â€Â¢	Work with BEDC and BWT Engineering to develop SCADA, I&amp;C, automation designs and cost estimates for new projects. Ã¢Â€Â¢	Work with BEDC and BWT Engineering to develop SCADA, I&amp;C, automation contracts for new projects. Ã¢Â€Â¢	Work with BEDC and BWT Engineering reviewing project plans to ensure that BWT SCADA, I&amp;C, automation standards are being followed. Ã¢Â€Â¢	Work with BWT Long Term Planning &amp; Budget, as well as plant management, to ensure that all new SCADA, I&amp;C, automation projects are supported by a business case. Ã¢Â€Â¢	Work with BWT process engineering and plant management to maintain SCADA, I&amp;C, automation systems, by supplying technical guidance and directing DEP employees or maintenance contractors. Ã¢Â€Â¢	Coordinate with other sections and projects affecting SCADA, I&amp;C, automation. Ã¢Â€Â¢	Work with Office of Information Technology (OIT) to develop and implement SCADA specific cybersecurity policies. Ã¢Â€Â¢	Plan develop and deploy a Microsoft domain/active directory structure for SCADA, I&amp;C, automation. Ã¢Â€Â¢	To develop and enforce SCADA, I&amp;C, automation change management policy. Ã¢Â€Â¢	Develop SCADA, I&amp;C, automation disaster recovery plan. Ã¢Â€Â¢	Attend local, national and regional conferences as the Department representative and as an active participant in professional organizations.</t>
  </si>
  <si>
    <t>Ã¢Â€Â¢	Project management skills related to timelines, budgets, and staffing, Project Management Professional (PMP) certification highly desirable. Ã¢Â€Â¢	Technical certification such as Microsoft Certified Systems Engineer (MCSE) Desirable. Ã¢Â€Â¢	ISO 55000 Professional Certification desirable but not required.</t>
  </si>
  <si>
    <t>No residency requirement for this title.</t>
  </si>
  <si>
    <t>Deputy Chief of Information Technology Ã¢Â€Â“ Infrastructure &amp; Operations</t>
  </si>
  <si>
    <t>The Deputy Chief of Information Technology - Infrastructure &amp; Operations will assist in the strategic and operational management of the technology environment for the Law Departments 22 divisions, serving over 1,900 employees.  Reporting directly to the Chief Information Officer (CIO), the Deputy Chief of Information Technology will assist in the leadership of Information Technology staff, resources and services in support of the agencyÃ¢Â€Â™s mission. The Deputy Chief will ensure IT strategies and objectives are aligned and fully meet with the agencyÃ¢Â€Â™s objectives and priorities, while working to further build teamwork and collaboration, the development of strategic, technical/engineering, operational capability and a culture of innovation, economic awareness, dependability, and excellence. The Deputy Chief will work with executive management, external partners, as well as various departments, to plan, assess and set the direction for all matters involving computer technology.  The Law Departments' networking and computing environment consist of both physical and virtual Microsoft Windows servers and workstations. Windows 10 workstations and Windows 2012, 2016, 2019 for 64-bit servers. The virtual environment consists of Nutanix Acropolis, and VMware 5.5 and higher and runs off ESXi host servers. Servers are housed at 21 various Law Department locations. We also utilize Citrix CVAD 19.12 for virtual apps and desktop access, VoIP phone systems, Cisco switches, and routers, EPL data, and voice circuits. Utilizing Varonis system for Data-Centric Audit and Protection. Endpoint protection utilizes DoITT and Cyber Command-managed McAfee and CrowdStrike systems. The Network connects to LAN/WAN, a wireless network for employees and guests, and a mandatory connection via the CITYNET.  The Deputy Chief of Information Technology will be responsible for the following duties including but not limited to:  Supporting the CIO in overseeing the IT Division, managing the day-to-day IT operations to improve infrastructure costs and end user satisfaction.  Assisting in the development of IT policies, procedures and performance management processes and measures.  Assisting in leading overall information technology strategic planning to achieve business goals by prioritizing information technology initiatives and coordinating the evaluation, deployment, and management of current and future technology projects.  Assisting the CIO in governance oversight, project and portfolio management, and service delivery management. Directs the provision of a highly available IT infrastructure that is secure and reliable, consisting of applications that enable information sharing and fulfill program needs throughout the department. Develops and implements all phases of the computerized system development life cycle, including the definition of requirements, analysis, design, coding, testing, documentation, implementation, post-implementation evaluation, and the ongoing maintenance and enhancement of systems. Directs the resiliency of all Data Centers. Directly manages all infrastructure enhancement and maintenance projects under tight deadlines, driven by user requirements, with budgetary restrictions. Ensures the integrity of all IT systems that collect, process, transmit, store, and/or disseminate either classified or sensitive information. Maintains adherence to time schedules, project goals, and objectives and change control and security procedures. Leads the development and implementation of best practices and standards in process, design, architecture and operations of all aspects of service-oriented information technology delivery.  Overseeing cross-institutional initiatives and executive level projects, fostering strategic partnerships in carrying out enterprise-wide computing services for the IT division. Build relationships with external stakeholders, customers, and the agencyÃ¢Â€Â™s leadership team to ensure strategic alignment and clarity and support of business priorities, proactive escalation on project delivery and operational issues/risks.  Ensure all regulatory, compliance and internal control requirements are met, while measuring possible risks affecting all areas of IT and developing solutions to mitigate these risks.  Ensure the teams follow processes and procedures that are in place. In addition, modifying procedures and processes when technology changes or when business needs changes.  Performing all necessary functions in the absence of the Chief Information Officer.</t>
  </si>
  <si>
    <t>The successful candidate will have 5-6 years of senior level management in Information Technology environment with experience in one or more areas: 1) Network Services, 2) Technical Support, 3) Cyber Security, 4) Helpdesk and/or 4) Application Services. Leadership experience in organizational efficiency, performance improvement, quality, and infrastructure development. Strong customer service skills with demonstrated leadership and personnel management skills. Direct experience working with IT Vendor contracts as well as developing and managing software and resource procurements. Excellent customer service, communication, collaboration and team building skills. Excellent interpersonal skills and a collaborative management style. Strong interpersonal, written, and oral communication skills. Ability to prioritize and execute tasks in a high-pressure environment and make sound decisions in emergency situations.</t>
  </si>
  <si>
    <t>You must be permanent in the civil service title of the Computer Systems Manager in order to apply for this position.  Ã¢Â€ÂœAs a current or prospective employee of the City of New York, you may be eligible for federal loan forgiveness programs and state repayment assistance programs. Please review the notice to see if you may be eligible for programs and how to apply at nyc.gov/studentloans.Ã¢Â€Â</t>
  </si>
  <si>
    <t>Procurement Coordinator</t>
  </si>
  <si>
    <t>**OPEN TO PERMANENT CONTRACT SPECIALISTS AND TO COMPARABLE PERMANENT CIVIL SERVICE TITLE SUCH AS PROCUREMENT ANALYST.   The Bureau of the Agency Chief Contracting Officer (ACCO) within the Division of Finance is seeking to hire one (1) exceptional, highly motivated, detailed-oriented Contract Specialist, Level II to perform the duties of a Procurement Coordinator.    DUTIES WILL INCLUDE BUT NOT BE LIMITED TO:   The Contract Specialist, Level ll/Procurement Coordinator duties will include, but will not be limited to the following:   Prepare procurement document, including Pre-Solicitation Review, Public Hearing Packages, and Recommendation for Awards, Request for Renewals, Request for Contract Change or Modification.   Prepare monthly fiscal summary reports.   Utilize Agency and Citywide systems in the processing and approval of procurement actions and contract awards. Update monitoring system database on a weekly basis.   Communicate with vendors to request required documents, and review submitted documents for completion and compliance with procurement rules and regulations.   Ensure potential contractors are both responsive and responsible.   Provide technical assistance to contractors to facilitate appropriate oversight approvals and clearances.   Ensure timely registration of contracts; accurately and efficiently manage procurements from time of assignment until registration stage.   Ensure that contract scopes are complete and meet the needs of the Agency.   Identify challenges and solutions on contract matters; correspond with program and ACCO Senior Staff for rapid resolution. Participate in meetings concerning contract portfolio and provide accurate status of procurement actions.   Promote increased utilization of City-Certified M/WBE vendors and assist in the requirement of Mayoral and other initiatives related to procurement.   Work on Special Project as necessary.</t>
  </si>
  <si>
    <t>Apply online with a cover letter to https://a127-jobs.nyc.gov/.  In the Job ID search bar, enter: job ID number # 517192.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</si>
  <si>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35 hours/Week  Proposed salary:  $65,000.00  (AMENDED)</t>
  </si>
  <si>
    <t>BUSINESS ANALYST</t>
  </si>
  <si>
    <t>The Financial Information Services Agency and the Office of Payroll Administration (FISA-OPA) has a vacancy for a Business Analyst.   Under the direction of the FISA OMB Entity Manager with wide latitude for independent judgment, the selected candidate will serve as a Business Analyst in the Financial System Group of FISA.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The primary responsibilities of the position are to: Ã¢Â€Â¢ Investigate and resolve software issues and defects reported by business users and others. Ã¢Â€Â¢ Analyze and document business requirements - with a focus on the budget preparation and budget maintenance systems for both general and capital funds. Ã¢Â€Â¢ Analyst complex computer programming specifications to prepare structure charts or invocation diagrams. Ã¢Â€Â¢ Work with technical analysts to research problems, find and implement solutions and, as necessary, review programming code to determine the effort needed to make changes. Ã¢Â€Â¢ Test software to ensure it meets specifications and identify any defects. Ã¢Â€Â¢ Support business users in the processing of business events. Ã¢Â€Â¢ Run simulations of business event processing. Ã¢Â€Â¢ Communicate issues and status to management and others.</t>
  </si>
  <si>
    <t>Ã¢Â€Â¢ Extensive hands-on experience as an analyst working with budgeting software and business processes. Ã¢Â€Â¢ Extensive experience working with planning, process and analysis/reporting tools such as; Oracle, SQL, Crystal Reports, MS Access, Excel. Ã¢Â€Â¢ Excellent communication (oral and written), interpersonal, and organizational skills are required. Ã¢Â€Â¢ Strong analytical and problem solving skills (i.e. analysis, problem re-creation and very detailed oriented). Ã¢Â€Â¢ Demonstrated ability performing project management activities. Ã¢Â€Â¢ The candidate should have deep knowledge of the full application development and deployment life cycle processes. Ã¢Â€Â¢ Good work task organizational skills and detailed follow-through skills are required to monitor and report on the status of development and to resolve issues that are uncovered. Ã¢Â€Â¢ Experience working in a large organization with complex procurement / purchasing processes. Ã¢Â€Â¢ Work experience should reflect proven ability in developing and delivering successful enterprise wide applications and in coordinating such deployments. Ã¢Â€Â¢ Experience with FMS/3 Accounting or FMS Budgeting is preferred. Also acceptable is experience with any other analogous enterprise wide management solution (e.g., Peoplesoft, SAP, etc.).</t>
  </si>
  <si>
    <t>P-379  ONLY PERMANENT EMPLOYEES IN THE COMPUTER SYSTEMS MANAGER TITLE AND THOSE WHO ARE REACHABLE ON THE CIVIL SERVICE LIST ARE ELIGIBLE TO APPLY.</t>
  </si>
  <si>
    <t>External applicants please visit https://a127-jobs.nyc.gov/ to apply to Job ID # 542780. Current NYC employees may apply via Employee Self Service (ESS). While all complete applications will be given consideration, only candidates selected for an interview will be contacted by FISA-OPA.</t>
  </si>
  <si>
    <t>Administrative Services</t>
  </si>
  <si>
    <t>The New York City Department of Youth &amp; Community Development (DYCD) invests in a network of community-based organizations and programs to alleviate the effects of poverty and to provide opportunities for New Yorkers and communities to flourish.   Under the general supervision of the Assistant Commissioner, Administrative Services, coordinates the programmatic and physical of DYCDÃ¢Â€Â™s funded community-based organizations by complying with oversight programmatic regulations, coordinating resources, timeframes, and costs. DYCD is seeking an energetic, detailed oriented Project manager who will be charged with providing oversight of community centers funded by DYCD:  Ã¢Â€Â¢ Reviewing federal, state, and local oversight agency regulations to ensure that programs are    accessible, operational, and safe.   Ã¢Â€Â¢ Ability to negotiate with providers, contractors, and other City Staff, as required   Ã¢Â€Â¢ Overseeing all aspects of construction or maintenance projects by identifying areas in need    of improvement, establishing timelines, costs, and resources to be used to complete the job by    conducting site visits throughout the five boroughs   Ã¢Â€Â¢ Liaising with essential stakeholders to ensure that resources are available and that timelines are    being adhered to   Ã¢Â€Â¢ Manages quality control, conducts health and safety checks and inspection of work sites   Ã¢Â€Â¢ Maintains a management information system (MIS) to provide data for the planning and control of    multi projects   Ã¢Â€Â¢ Inspects facilities and grounds for safety and security; identifies and reports hazardous conditions    and facility maintenance needs to supervisor   Ã¢Â€Â¢ working knowledge of materials, construction regulations and building codes as well as monitor    and seek to resolve violations   Ã¢Â€Â¢ Conducting post-occupancy evaluations   Ã¢Â€Â¢ Project Managers may be required to work various shifts including nights, Saturdays, Sundays,    and holidays   Ã¢Â€Â¢ Assists with duties performed within Administrative Services, such as: Assuring that packages are    received without damage, comparing packing lists to purchase orders and assisting with unloading    and disbursement of materials.   Ã¢Â€Â¢ Assembles, repairs, maintains, and moves furniture, such as desks, cabinets, tables, chairs, shelves,    and related fittings and fixtures.   Ã¢Â€Â¢ Follows safe working practices and makes appropriate use of related safety equipment as required.   Ã¢Â€Â¢ Test and evaluate the security systems at all DYCD facilities. Manage building access and security    cameras   Ã¢Â€Â¢ Performs related duties, as assigned by Administrative Services</t>
  </si>
  <si>
    <t>Ã¢Â€Â¢ Knowledge of building, construction, and maintenance   Ã¢Â€Â¢ Excellent time management, leadership and communication skills   Ã¢Â€Â¢ Great logical thinking skills   Ã¢Â€Â¢ Must possess a valid NYS driverÃ¢Â€Â™s license</t>
  </si>
  <si>
    <t>Search for the Job ID # 562429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</si>
  <si>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Dispositions Project Manager</t>
  </si>
  <si>
    <t>RES/Planning&amp;Dispositions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</si>
  <si>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five distinct units: Portfolio Planning and Management (PPM), Leasing and Acquisitions, Design &amp; Project Management (D&amp;PM), Planning and Dispositions, and Financial Services. The RES line of Service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privately-owned leased space and 15 million square feet of City-owned space for agency use.  The Planning and Dispositions Unit, one of the distinct units within the RES line of Service, is responsible for the oversight of the CityÃ¢Â€Â™s real estate portfolio, and the disposition of surplus City property. The unit currently administers more than 400 real estate agreements that generate an annual revenue of more than $45 million, and manages the sales of certain City-owned properties for purchase by private users, either through public auction or other sales programs. Additional responsibilities include the tracking, records management, evaluation and reallocation of the 14,000 properties owned by the City, and particularly, planning for the 2,000 surplus properties controlled by DCAS. This unit provides guidance on land use matters and the CityÃ¢Â€Â™s processes to effectuate real estate transactions, including signing off on all City acquisition, disposition and site selection ULURP applications; and identifies City-owned properties that may be appropriate for disposition. This position is in the Planning &amp; Dispositions unit.  Ã¢Â€Â¢ Administer and manage real estate sales, releases of City interests in real property, deed restriction modifications, and special projects. This includes coordinating with purchasers, private owners, various units within DCAS such as Planning, Appraisals, Construction &amp; Technical Services, and the General CounselÃ¢Â€Â™s office, and other City agencies such as the Law Department, Parks, Transportation, Finance and the MayorÃ¢Â€Â™s office; Ã¢Â€Â¢ Assist with sales and lease auction planning. This includes ensuring that auctions are conducted within guidelines, auction scheduling, coordinating the online auction platform or venue, reviewing selected parcels, coordinating appraisals and inspections, and preparing auction documents and marketing materials such as public notices, calendar documents, stakeholder notifications, print ads and website updates; Ã¢Â€Â¢ Coordinate special projects within DCAS and with other agencies, including, but not limited to, the public auction program, special sales and releases, prepare and present status reports, research and respond to inquiries from the public, elected officials and other stakeholders; Ã¢Â€Â¢ Assist in the oversight and management of several condominium buildings under DCAS jurisdiction to ensure compliance with local laws including those involving energy efficiency, maintain and organize official condo records, reconcile and track violations on buildings, systems and equipment, and organize condo board meetings; Ã¢Â€Â¢ Perform due diligence for actions related to sales, deed restriction modifications, and similar actions. Coordinate with high bidders, proposed purchasers, private owners and other stakeholders to ensure compliance with DCAS practices and policies and all applicable laws; Ã¢Â€Â¢ Perform disposition program analyses and property research, analyze and present findings, and respond to inquiries, make recommendations, and update property records as needed; Ã¢Â€Â¢ Analyze existing policies and as necessary, assist in creating new policies or developing new strategies. Create written procedures for new and existing policies, procedures and practices, Ã¢Â€Â¢ Create reports, analyze findings and reconcile data to ensure data accuracy, and maintain the unitÃ¢Â€Â™s hard copy and digital files; Ã¢Â€Â¢ Draft and coordinate the publication of public notices and prepare documents for public hearing and necessary approvals. Attend public hearings as necessary. Ã¢Â€Â¢ Assist with the administration of long and short-term leases, as needed; Ã¢Â€Â¢ Assist with the maintenance of the deed restriction database; Ã¢Â€Â¢ Represent DCAS and Real Estate Services at internal and external meetings, task forces, presentations to executives, public hearings, and appearing and testifying in court and at hearings, when needed; Ã¢Â€Â¢ Correspond with other units within DCAS, other City agencies and private entities, including the drafting of correspondence and inquiry responses; Ã¢Â€Â¢ Provide a wide range of administrative and operational support to unit and supervisors; Ã¢Â€Â¢ Assist with training of staff, as needed; Ã¢Â€Â¢ Other duties as assigned by supervisor in support of the agencyÃ¢Â€Â™s mission.</t>
  </si>
  <si>
    <t>Ã¢Â€Â¢ Demonstrated analytical and quantitative abilities Ã¢Â€Â¢ Strong attention to detail Ã¢Â€Â¢ Ability to create project-related documents including schedules, project plans, presentations, and status reports Ã¢Â€Â¢ Ability to think creatively and inspire innovation among team members Ã¢Â€Â¢ Candidates should have excellent communication, writing and interpersonal skills</t>
  </si>
  <si>
    <t>Only employees permanent in the Principal Administrative Associate title, or those that are reachable on the open-competitive list, are eligible to apply.</t>
  </si>
  <si>
    <t>Please go to www.nyc.gov/jobs or www.nyc.gov/ess for current NYC employees and search for Job ID# 535868.  NO PHONE CALLS, FAXES OR PERSONAL INQUIRIES PERMITTED.  NOTE: ONLY THOSE CANDIDATES UNDER CONSIDERATION WILL BE CONTACTED.</t>
  </si>
  <si>
    <t>DIRECTOR</t>
  </si>
  <si>
    <t>ADMINISTRATIVE INVESTIGATOR (N</t>
  </si>
  <si>
    <t>1002I</t>
  </si>
  <si>
    <t>Administration &amp; Human Resources Constituent Services &amp; Community Programs Communications &amp; Intergovernmental Affairs Public Safety, Inspections, &amp; Enforcement Social Services</t>
  </si>
  <si>
    <t>Office Of Investigation-Mgr</t>
  </si>
  <si>
    <t>The Referrals and External Affairs (REA) consists of three divisions. Prosecution and Administrative Hearing Division (PAHD), Medicaid Provider Investigation Division (MPID) and Specialized Compliance Integrity Division (SCID). REAÃ¢Â€Â™s mission is to prevent, detect and report Public Assistance fraud and misuse by conducting investigations of individuals and groups who attempt to or commit fraudulent acts against HRA pursuant to NY CLS Soc Serv Ã‚Â§ 348(2) and Ã‚Â§ 348(3). REA accomplishes its mission by collaborating with City, State and Federal Law Enforcement Partners (LEP) on social services fraud and other related investigations.  REA is recruiting for one (1) Administrative Investigator NM II to function as a Director, who will:   Ã¢Â€Â¢	Manage the development and implementation of high-level special projects assigned by the Assistant Deputy Commissioner, including those related to Commissioner's or Chief Accountability Officer's initiatives. Define project scope, resource requirements, and deliverables in support of Agency goals. Serve as a lead project manager for high profile special projects within the DSS Accountability Office (DSS AO). Liaise with internal and external senior management partners.  Ã¢Â€Â¢	Oversee the management, administration and operation of the Rental Assistance Integrity &amp; Special Projects (RAl/SP) and Vendor Compliance Unit (VCU), providing direction and guidance to subordinate management staff. Oversee the development and continuous improvement of operational procedures and workflows. Establish division integrity goals and measures for quality assurance (QA) reviews, evaluation and eligibility verification for HRA/non-HRA clients and vendors. Ensure the implementation of cost avoidance risk. Set broad priorities to help ensure staffing resources are successfully utilized by all units.  Ã¢Â€Â¢	Conduct reviews and audits to identify areas of vulnerability. Perform on-going analyses of -SEO procedures and practices. Introduce new and modified procedures where indicated to ensure proper integrity controls and investigative techniques are in practice of application development.  Review programming codes, database queries and stored procedures to improve efficiency.  Ã¢Â€Â¢	Oversee the management of the program survey process to ensure its overall effectiveness and support of SCID objectives. Review statistical reports based on survey responses to identify possible indicators of systemic issues. Direct appropriate modifications in response to findings. Review and maintain design related deliverables from development teams, vendors, and external partners.  Ã¢Â€Â¢	Conference with Unit Supervisors to discuss operational activities. Ensure the integrity and accuracy of statistical reports and investigative summaries including program data for use in research, review, briefings and reports. Effectively communicate expectations to staff in a clear and timely manner.  Ã¢Â€Â¢	Meet with the Assistant Deputy Commissioner to discuss operational activities, project outcomes, and strategic direction. Provide senior management with comprehensive narrative and/or statistical reports and visual presentations. Make recommendations for improvements to increase operational efficiencies of the division.  Ã¢Â€Â¢	Participate in meetings with executive management relating to Specialized Eligibility. Develop and maintain beneficial working relationships with external partners such as Department of Social Services, Office of Contracts and Department of Homeless Services (DHS), and internal stakeholders including Homeless Prevention Administration (HPA).  Ã¢Â€Â¢	Monitor and evaluate work/job performance of subordinate staff.  Monitor time and leave and ensure compliance with EEO and other agency mandates.</t>
  </si>
  <si>
    <t>1. A baccalaureate degree from an accredited college and four years of satisfactory full-time experience conducting investigations to identify or gather evidence of criminal activity or fraud, or to verify or evaluate qualifications of persons for employment or licensure, 18 months of which must have been in an administrative, managerial or executive capacity or supervising a staff performing investigations or related work; or  2. An associate degree or 60 credits from an accredited college and six years of satisfactory full-time experience as described in 1 above; or  3. A four-year high school diploma or its educational equivalent and eight years of satisfactory experience as described in 1 above; or  4. Education and/or experience equivalent to 1, 2, or 3 above. However, all candidates must have the 18 months of experience in an administrative, managerial, executive or supervisory capacity as described in 1 above.</t>
  </si>
  <si>
    <t>Ã¢Â€Â¢	Strong record of success developing complex and new initiatives and managing multiple individuals.   Ã¢Â€Â¢	Ability to work independently and collaboratively in a fast-paced, demanding and complex work environment.  Ã¢Â€Â¢	Excellent verbal, written, interpretive and interpersonal communication skills with strong analytical and decision-making abilities.  Ã¢Â€Â¢	Ability to carry out complex assignments and adapt to changing situations and priorities.  Ã¢Â€Â¢	Ability to create and promote a cooperative work environment.  Ã¢Â€Â¢	Must be detail oriented and able to produce quality work to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</si>
  <si>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</si>
  <si>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INVESTIGATOR CIVIL SERVICE TITLE.</t>
  </si>
  <si>
    <t>Timekeeper</t>
  </si>
  <si>
    <t>*THIS POSITION IS ONLY OPEN TO CANDIDATES WHO ARE CERTIFIED IN THE CIVIL SERVICE TITLE OF PRINCIPAL ADMINISTRATIVE ASSOCIATE OR REACHABLE ON THE LIST*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ACS Timekeeping Unit within the Office of Human Resources is seeking a qualified individual to serve as a Timekeeper. Timekeepers manage approximately 650 employees on a weekly basis.  The Timekeeper will assure all employeesÃ¢Â€Â™ city time timesheets are submitted and approved final by the timekeeping deadline for employees to receive direct deposits, make certain all employees will be compensated correctly and timely.  The Timekeeper will also analyze and evaluate all timekeeping issues based on time and leaves and citywide policies.   Specific duties include:  Ã¢Â€Â¢ Review and monitor employeesÃ¢Â€Â™ absences, leaves without pay and late arrivals to insure proper deductions are made against employeesÃ¢Â€Â™ time and leave and/or pay compensation. Ã¢Â€Â¢ Reset timesheets when time, leave or overtime entries must be adjusted.  Ã¢Â€Â¢ Process and calculate employeeÃ¢Â€Â™s last day payments and process supplemental payments in city time.- Process employeesÃ¢Â€Â™ timesheets while out FLMA (Family Leave Medical Act) and WorkerÃ¢Â€Â™s compensation in city time.  Ã¢Â€Â¢ Override work schedules, assign work schedules and assign city time approvers in city time. Ã¢Â€Â¢ Conduct Manuel leave adjustments by uploading and de-accruing employeeÃ¢Â€Â™s balances.   Ã¢Â€Â¢ Process, prepare and/ or adjust pay compensation of employees based on timekeeping records. Ã¢Â€Â¢ Research and respond to employees on timekeeping questions and/or concerns.  Ã¢Â€Â¢ Assist city time approvers with questions regarding their employeeÃ¢Â€Â™s city time timesheets. Ã¢Â€Â¢ Research and respond to both written and telephone timekeeping inquire by utilizing PMS and/or City time data/ reports and other timekeeping reports.  Ã¢Â€Â¢ E-file all employeesÃ¢Â€Â™ documents.  Ã¢Â€Â¢ Provide referrals to employees based on other related matters to within the Human Resource department.</t>
  </si>
  <si>
    <t>Ã¢Â€Â¢ Familiarity of city time, PMS, RMDS and CHRMS  Ã¢Â€Â¢ Knowledge of all citywide time and leave policies and procedures Ã¢Â€Â¢ Excellent Customer Services and proficient in solving matter quickly  Ã¢Â€Â¢ Exceptional attention to detail and strong organizational skills</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</si>
  <si>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  This position is also open to qualified persons with a disability who are eligible for the 55-a Program. Please indicate at the top of your resume and cover letter that you would like to be considered for the position through the 55-a Program.</t>
  </si>
  <si>
    <t>APPLICATIONS MUST BE SUBMITTED ELECTRONICALLY USING ONE OF THE OPTIONS BELOW:  For current city employees, go to Employee Self Service (ESS), Recruiting Activities, Careers and search for Job ID#547155  For all other applicants go to www.nyc.gov/careers and search for Job ID#547155 Click on the Apply button.   If you do not have access to a computer, most public libraries have computers available for use.   Only candidates selected for an interview will be contacted.</t>
  </si>
  <si>
    <t>Accountant</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</si>
  <si>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unitÃ¢Â€Â™s Finance Manager on analyzing and determining the financial position for Bike Share, Street Furniture, Franchises, Concessions, Revocable Consents, and the Division of Legal Affairs (the Ã¢Â€ÂœDivisionÃ¢Â€Â) as a whole.   The candidate will be expected to:  Ã¢Â€Â¢	Monitor JCDecauxÃ¢Â€Â™s financial payments to the City which are currently exceeding $60m per year. Ã¢Â€Â¢	Audit all agreements for compliance between companies doing business with the City.    Ã¢Â€Â¢	Able to read certified financial statements and express an opinion on the state of a companyÃ¢Â€Â™s profit and loss. Ã¢Â€Â¢	Assist in the preparation of the PEG (Program to Eliminate the Gap) proposals for the Division during the CityÃ¢Â€Â™s annual budget process and submit those proposals to DOTÃ¢Â€Â™s budget          office four times a year. Ã¢Â€Â¢	Prepare quarterly STOA applications which consist of ridership and revenue miles for state reimbursement. Ã¢Â€Â¢	Provide financial assistance and ad-hoc reports to the unitÃ¢Â€Â™s Finance Manager and or Assistant Commissioner (A/C) as needed. Ã¢Â€Â¢	Prepare the monthly bank reconciliations with the CityÃ¢Â€Â™s Comptroller Office.  Ã¢Â€Â¢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</si>
  <si>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</si>
  <si>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ASSOCIATE STAFF ANALYST,  OR BE REACHABLE ON THE ASSOCIATE STAFF ANALYST CIVIL SERVICE LIST, OR BE ELIGIBLE UNDER THE 55A PROGRAM.</t>
  </si>
  <si>
    <t>All resumes are to be submitted electronically.  Current City Employees: Please log into Employee Self Service (ESS) at https://hrb.nycaps.nycnet, follow the Careers link and search for Job ID# 550632.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</si>
  <si>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88-26 Pitkin Avenue</t>
  </si>
  <si>
    <t>Facilities Maintenance</t>
  </si>
  <si>
    <t>The Department of Transportation is hiring an Electrical Engineer who will report to the Facilities Maintenance unit. The Electrical Engineer will perform highly difficult and technically complex work as an engineering specialist in electrical engineering. The selected candidate will also provide project management and consult on engineering matters associated with various projects critical to agency initiatives.    The Electrical Engineer will be responsible for the following: Ã¢Â€Â¢	Design, plan, and implement electrical systems for new construction projects Ã¢Â€Â¢	Ensure compliance with relevant codes and regulations Ã¢Â€Â¢	Collaborate with other team members to integrate electrical systems with other building systems, such as HVAC and plumbing Ã¢Â€Â¢	Work with project managers to develop project schedules and budgets Ã¢Â€Â¢	Provide technical guidance to electricians and other team members. Ã¢Â€Â¢	Stay current on industry trends and developments related to construction and sustainability Ã¢Â€Â¢	Work with the project team to integrate sustainable design principles into projects Ã¢Â€Â¢	Manage construction and renovation projects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</si>
  <si>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ELECTRICAL ENGINEER OR REACHABLE ON THE ELECTRICAL ENGINEER CIVIL SERVICE LIST, OR ELIGIBLE UNDER THE 55A PROGRAM.</t>
  </si>
  <si>
    <t>All resumes are to be submitted electronically. Current City Employees: Please log into Employee Self Service (ESS) at https://hrb.nycaps.nycnet, follow the Careers link and search for Job ID# 571274. All other applicants: Please go to www.nyc.gov/careers/search and search for Job ID# 571274.</t>
  </si>
  <si>
    <t>CLIMATE AND SUSTAINABILITY PLANNER</t>
  </si>
  <si>
    <t>Brooklyn Office</t>
  </si>
  <si>
    <t>TEMPORARY POSITION FUNDED UNTIL JUNE 30, 2025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Brooklyn Office is made up of a team of city planners and urban designers who work on a wide variety of studies, rezoningÃ¢Â€Â™s, and developments, across a large and diverse borough. The Brooklyn Office coordinates the review of numerous private and publicly sponsored requests for land use and zoning changes and manages the Uniform Land Use Review Procedure (ULURP), including presentations to the City Planning Commission and coordination with Community Boards. Brooklyn Office staff also work on a wide range of land use, zoning, urban design, and transportation issues in communities across the borough, and staff are the local experts on their communities, providing essential knowledge to policy makers, and appointed and elected officials. The Brooklyn Office offers a dynamic work environment, with exposure to and influence on the development of neighborhood plans, and provides planning expertise to the DepartmentÃ¢Â€Â™s Executive Staff, City Planning Commission (CPC), elected officials, Community Boards other City Agencies, and the public-at-large.  THE ROLE The Brooklyn Office is seeking a Climate and Sustainability Planner to help prepare the city for a changing climate, advance grant studies related to stormwater and flood resiliency, and support land use planning and policy studies and their related outreach and engagement processes. Under supervision, with some latitude for exercising independent judgment, the planner will: Ã¢Â€Â¢	Help develop neighborhood- and borough-wide stormwater resiliency and planning grant studies, with a particular focus on South Williamsburg and Coney Island; Ã¢Â€Â¢	Advise the Brooklyn Office, Executive Staff, and the City Planning Commission on issues of climate, sustainability, resiliency, and stormwater management; Ã¢Â€Â¢	Coordination with local, state, and federal agencies, with particular focus on NYS DEC, NYC DEP, DDC, DOT, OEM, and other capital agencies, and the MayorÃ¢Â€Â™s Office of Climate and Environmental Justice; Ã¢Â€Â¢	Engagement with neighborhood, borough, and citywide community, advocacy, and non-profit organizations centered on resiliency, sustainability, and emergency preparedness; Ã¢Â€Â¢	Represent DCP at meetings of civic, business, and community groups, community boards, elected officials, and public agencies, and help organize and lead discussions at public meetings; Ã¢Â€Â¢	Develop technical documents and presentation materials including reports, maps, graphics, memos, and other forms of correspondence; Ã¢Â€Â¢	Support neighborhood, borough, and citywide plans to address the challenges the city faces, including OneNYC, the ten-year Comprehensive Waterfront Plan, the Coastal Zone Management program, and other sustainability plans; Ã¢Â€Â¢	Develop a working knowledge of waterfront and stormwater planning and policies, including city-led land use and zoning studies, and community-led initiatives within the floodplain; Ã¢Â€Â¢	Research topics related to stormwater and flood resiliency, climate change, sustainability, and best practices in infrastructure design and planning; and Ã¢Â€Â¢	Develop our understanding of emerging topics in climate, stormwater management, flood resiliency, sustainability, and waterfront planning.  In addition, the planner will undertake the review of some development projects and applications, schedule and manage projects during DCPÃ¢Â€Â™s pre-certification process and the Uniform Land Use Review Procedure (ULURP): Ã¢Â€Â¢	Manage, review, analyze, and make recommendations on applications submitted to the Department pursuant to the Uniform Land Use Review Procedure (ULURP) and coordinate this work with technical divisions of the Department, other city agencies, community boards, elected officials, and the public; Ã¢Â€Â¢	Analyze site plans and development proposals to determine compliance with NYCÃ¢Â€Â™s Zoning Resolution, technical review standards, best-practices in urban design, and the CityÃ¢Â€Â™s land use planning policies; Ã¢Â€Â¢	Assist in the management of files, applications, and data associated with the e-filing system Zoning Application Portal (ZAP); and Ã¢Â€Â¢	Present land use and zoning proposals to the City Planning Commission, as well as Community Boards, neighborhood groups, and elected officials, and provide expert opinions and recommendations as needed.  The selected candidate possesses a combination of technical and land use planning skills, an ability to translate technical information into plain language and communicate complex policies, excellent project management skills, public presentation and facilitation experience, an interest in architecture, urban design, and community-based planning, have an affinity for public service, and wants to make New York City a more equitable, resilient, and livable place.</t>
  </si>
  <si>
    <t>Ã¢Â€Â¢	An ability to speak, read, and write in Yiddish, Russian, or Spanish a plus; Ã¢Â€Â¢	Knowledge of green infrastructure, design standards, and construction management, and a basic understanding of hydrology, hydraulics, soil mechanics, and stormwater management practices; Ã¢Â€Â¢	Proficiency with Geographic Information Systems (GIS), Microsoft Excel, Adobe Creative Suite (Illustrator and Photoshop), and graphically displaying quantitative information; Ã¢Â€Â¢	Excellent presentation and written communication skills, including experience with editing, technical writing, and developing presentations; Ã¢Â€Â¢	Ability to collaborate and communicate with designers, planners, and technicians with different backgrounds and preferences, processes, and styles; Ã¢Â€Â¢	Ability to work well in teams with a diverse mix of community stakeholders and elected officials, and can appreciate diverse skill sets and perspectives; Ã¢Â€Â¢	Demonstrated ability to self-manage and a capacity to take initiative, as well as superior project management skills, including the ability to complete tasks in a timely fashion; and Ã¢Â€Â¢	Familiarity with New York City and/or Brooklyn urban planning and land use issues, neighborhoods, politics, and local organizations.</t>
  </si>
  <si>
    <t>TEMPORARY POSITION FUNDED UNTIL JUNE 30, 2025</t>
  </si>
  <si>
    <t>FLEET ANALYST</t>
  </si>
  <si>
    <t>300 Skillman Avenue, Bklyn.</t>
  </si>
  <si>
    <t>The Department of Homeless Services is comprised of 2,000 employees and with an annual operating budget of over $1 billion.  DHS is one of the largest organization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With a fleet of 184 vehicles, Fleet Administration ensures the prompt and safe transport of both Family and Adult Services clientele on two different shifts and locations. They are also equipped to transport disabled clients (wheelchair bound). When needed, warming and cooling buses and vans for our street homeless population are offered.  The Department of Homeless Services is recruiting for one(1) Staff Analyst II to function as a Fleet Analyst , who will:  Ã¢Â€Â¢	Work closely with Director of Fleet Administration under the Associate Commissioner for Support Services.   Ã¢Â€Â¢	Perform administrative/fiscal/operational research by reviewing reports, vehicle records, and transportation requests to produce summary descriptions and program evaluations.  Ã¢Â€Â¢	Assist in the design and development of evaluation instruments by analyzing program objectives and other performance criteria and standards, to measure the performance of unit.  Ã¢Â€Â¢	Assist in the designing of forms/layouts/charts/graphs/other visual aids by using standard graphic techniques to present data in visual form to assist the end user with understanding performance trends, variance, etc.  Ã¢Â€Â¢	Conduct research and data analysis on an ad hoc basis to support implementation of initiatives and interprets information to enhance operational implementation strategies.  Ã¢Â€Â¢	Utilize predictive analytics by encompassing a variety of statistical techniques from predictive modeling and data mining to analyze current and historical facts to forecast future events impacting the various construction project timelines.  Facilitate annual planning, monthly forecasting, and weekly reporting processes.   Ã¢Â€Â¢	Assist in the development of metrics by researching best practices as it pertains to construction related projects, building inspections and field assessments.</t>
  </si>
  <si>
    <t>.APPLICANTS MUST BE PERMANENT IN THE STAFF ANALYST CIVIL SERVICE TITLE    CLICK Ã¢Â€ÂœAPPLY NOWÃ¢Â€Â BUTTON   PLEASE NOTE PROPOSED SALARY RANGE FOR THIS POSITION $62,470 - $71,840</t>
  </si>
  <si>
    <t>Monday Ã¢Â€Â“ Friday 8am Ã¢Â€Â“ 4:00pm</t>
  </si>
  <si>
    <t>2023-BIT-001-Desktop Support Analyst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</si>
  <si>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Information Technology is responsible for fulfilling all the information technology needs of the agency and for supporting, organization, computing and telecommunication network operations, policiesÃ‚Â  and procedures. The Desktop Support Unit works within a team environment to provide customer support and is also responsible for supporting personal computers, peripheral equipment, networks, communications equipment, and providing support for users' software and hardware needs.Ã‚Â  The selected candidate, under direction supervision,Ã‚Â willÃ‚Â perform troubleshooting, maintenance, repair, and installation activities such as assembling and installing new computer equipment or units of local area networks requiring use of standard interface protocols. The intern will assist with user support, backups, and maintenance of documentation.Ã‚Â Ã‚Â </t>
  </si>
  <si>
    <t>- Student must currently be enrolled at a college/university at the undergraduate level majoring in an appropriate field of study such as computer science  - Student must have at least a 2.5GPA (on a 4.0 scale)  - Student must have at least a junior class standing      Selection Criteria: - Strong writing skills; effective interpersonal skills; familiarity and/or experience with computers/software; leadership skills; self-motivation; and ability to work well with minimal supervision.</t>
  </si>
  <si>
    <t>Click on Apply Now and submit your resume and cover letter.    DEP is an equal opportunity employer with a strong commitment to the diversity of our organization and workforce.  We appreciate your interest and thank all applicants who apply, but only candidates under consideration will be contacted.  For more information about NYCDEP, visit us at: www.nyc.gov/dep</t>
  </si>
  <si>
    <t>Main Office at 59-17 Junction Blvd, Corona NY.</t>
  </si>
  <si>
    <t>Administrative Support for the Division of DSE-AEP</t>
  </si>
  <si>
    <t>210 Joralemon St., Brooklyn</t>
  </si>
  <si>
    <t>AEP</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</si>
  <si>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Ã¢Â€Â˜s Alternative Enforcement Program (AEP) is an enforcement program which identifies the 250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Administrative Support/Community Coordinator in the Alternative Enforcement Program (AEP), your role will include but not be limited to the following:  Your Responsibilities: Ã¢Â€Â¢	Working closely with a team consisting of a Housing Inspector and a Construction Project Manager; Ã¢Â€Â¢	Planning, coordinating, and monitoring field work assignments; Ã¢Â€Â¢	Compiling, and recording data for participating buildings; Ã¢Â€Â¢	Preparing, posting, mailing, and tracking all AEP notices and correspondence; Ã¢Â€Â¢	Contacting owners and tenants in participating AEP buildings to schedule inspections, and resolving access issues; Ã¢Â€Â¢	Researching owner registration and emergency repair information; Ã¢Â€Â¢	Monitoring all complaints and violations for buildings participating in AEP; Ã¢Â€Â¢	Processing AEP Dismissal Request Inspection applications; Ã¢Â€Â¢	Promptly and accurately responding to inquiries from the public; Ã¢Â€Â¢	Performing field visits to buildings in caseload to gather data, post notices, and resolve access issues; Ã¢Â€Â¢	Assisting with monitoring compliance with AEP mandates; Ã¢Â€Â¢	Conducting and attending meetings pertaining to AEP issues as requested.</t>
  </si>
  <si>
    <t>Ã¢Â€Â¢	Candidates must possess excellent written and verbal communications skills Ã¢Â€Â¢	Candidates must be proficient with PC software applications, such as Excel and Microsoft Word Ã¢Â€Â¢	Candidates with bi-lingual skills  NOTE:	 Candidates may be assigned to any office within the 5 boroughs and may be assigned to work                   evenings and weekends.</t>
  </si>
  <si>
    <t>Executive Agency Counsel</t>
  </si>
  <si>
    <t>The Office of Labor Relations (OLR) represents the Mayor in the conduct of all labor relations between the City of New York and labor unions representing NYC employees. In addition, OLR administers procedures resulting from the negotiation of collective bargaining agreements, including the step grievance process.  Under supervision, with latitude for the exercise of independent discretion and judgement, the Executive Agency Counsel performs legal work for the City of New York in preparation for collective bargaining proceedings, impasse proceedings, arbitrations, grievance proceedings and other administrative proceedings. Represents the City/various City agencies at fact finding hearings, arbitration proceedings, and matters before the Office of Collective Bargaining.  Participates in the preparation of legal documents, such as memoranda, verified answers and complaints, briefs, arguments, etc. in connection with proceedings before the Office of Collective Bargaining.  Provides advice and counsel to management on a variety of labor issues.  May assist in drafting of collective bargaining agreements.  May study and report on proposed and existing legislation related to labor matters.  Acts as legal counsel to Office of Labor Relations negotiators on specific bargaining units.  Assist with duties related to privacy and privacy protection in accordance with Local Law 245 (2017).   Additional related duties and responsibilities as assigned.</t>
  </si>
  <si>
    <t>-	Experience and/or interest in public sector labor relations. -	Strong legal writing and interpersonal skills. -	Training and/or experience in litigation; including delivering oral legal arguments and entering evidence into a record. -	Ability to interact with all levels of management and union personnel. -	Self-motivated, with ability to multitask in a deadline-oriented environment. -	Strong organizational skills.</t>
  </si>
  <si>
    <t>TO APPLY PLEASE SUBMIT YOUR COVER LETTER AND RESUME ELECTRONICALLY USING ONE OF THE FOLLOWING METHODS:   Ã¢Â€Â¢ CITY EMPLOYEES: Apply through Employee Self Service (ESS) at www.nyc.gov/ess  Ã¢Â€Â¢ ALL OTHER APPLICANTS:  Go to www.nyc.gov/careers   SEARCH FOR JOB ID#: 575301  SUBMISSION OF A RESUME IS NOT A GUARANTEE THAT YOU WILL RECEIVE AN INTERVIEW.   The Office of Labor Relations is an Equal Opportunity Employer.  OLR is committed to recuring and retaining a diverse workforce.</t>
  </si>
  <si>
    <t>22 Cortlandt St. New York, NY (note: requires full-time report in the office)</t>
  </si>
  <si>
    <t>RESOURCE SPECIALIST</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</si>
  <si>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serve as Resource Specialist, who will:  Ã¢Â€Â¢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homeless population.  Ã¢Â€Â¢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applicantÃ¢Â€Â™s viability for housing within the community.  Ã¢Â€Â¢	Canvas community and engage with community based homeless population to provide DHS shelter referrals, and educate about housing options or other resources available in the community through mediation, referrals, meetings, and other methods.  Ã¢Â€Â¢	Gather all applicant information including housing history and income. Review and verify documents provided by the applicant. Perform screening interviews for the single adult applicants. Follow-up with applicantÃ¢Â€Â™s past housing resources to determine whether applicant can return to the community. Make an initial recommendation on applicantÃ¢Â€Â™s alternatives to shelter based on a total assessment of the individualÃ¢Â€Â™s situation.  Ã¢Â€Â¢	Conduct field work, including interviews and meetings with primary tenants, landlords, building superintendent, and neighbors.  Ã¢Â€Â¢	Perform all other necessary screenings of applicants who have housing options or other resources available in the community. Provide an initial assessment of applicantÃ¢Â€Â™s psychiatric and substance abuse history and work with a Behavior Health Specialist as needed.</t>
  </si>
  <si>
    <t>Ã¢Â€Â¢	Excellent writing and communication, and computer skills.   Ã¢Â€Â¢	Proficiency with CARES.</t>
  </si>
  <si>
    <t>CLICK Ã¢Â€ÂœAPPLY NOWÃ¢Â€Â BUTTON  PLEASE NOTE PROPOSED SALARY RANGE FOR THIS POSITION $54,100 - $62,215</t>
  </si>
  <si>
    <t>2023-BWT-007-Eletrical Engineering Intern</t>
  </si>
  <si>
    <t>Electrical Engineering - IFA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</si>
  <si>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selected candidate will assist engineers in field investigations at different wastewater facilities and work with engineers in the research for engineering solutions, developing plans and specifications for contract work.  The selected candidate will also assist engineers in preparation of design drawings, field inspection report, cost estimates, making electronic copy of existing drawings and documents, etc.  The selected candidate may also help to oversee construction projects, to determine if the work complies with the contract specifications and to monitor progress against established time-lines.</t>
  </si>
  <si>
    <t>- Student must currently be enrolled at a college/university at the undergraduate level majoring in electrical engineering. - Student must have at least a 2.5GPA (on a 4.0 scale)  - Student must have at least a junior class standingÃ‚Â  Ã‚Â    Selection Criteria:  - Strong writing skills; effective interpersonal skills; familiarity and/or experience with computers/software; leadership skills; self-motivation; and ability to work well with minimal supervision.Ã‚Â </t>
  </si>
  <si>
    <t>Project Based Unit</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</si>
  <si>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either in-house or attending workshops or community events. They are also expected to participate in tenant activity programs in projects to coordinate functions to improve tenant-management relations and to improve and encourage participation related to Section 8 dealings.  Additionally, Case Managers will perform similar duties and responsibilities to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t>
  </si>
  <si>
    <t>Technical Assistant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</si>
  <si>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Bureau of Engineering Design &amp; Construction (BEDC) seeks to hire two Clerical Associates at a level 4 for the Environmental Health &amp; Safety (EHS) division and Program Management Office (PMO) division respectively, located in our Lefrak Office in Queens, NY.  Under the respective divisionÃ¢Â€Â™s Directors, with some latitude for independent initiative and judgement, the selected candidate will serve as a Technical Assistant. S/he will perform all necessary administrative functions required for their division. In this capacity, the selected candidate will be responsible for the DirectorÃ¢Â€Â™s daily/ monthly calendars, scheduling meetings, and booking conference rooms. The selected candidate will serve as a point of contact for the division on communicating news, updates or general information, disseminating of supplies for the unit, mail distribution as well as tracking incoming/outgoing correspondence. S/he will keep the Division Manager(s) informed of any issues that may require attention and provide any status reports or help to research information as required by the Director. The Technical Assistant will also be required to assist with any special projects assigned to the unit, which may include data entry or data validation tasks. The selected candidate will also use databases to track and input data requested by the Director. Additional tasks will include keeping reports on projects and personnel, emergency contact information, as well as, personnel based and project based organizational charts. Other reports generated will consist of monthly and quarterly reports which are needed to be reviewed and sent out in a timely manner.  Typical tasks will include:  Ã¢Â€Â¢	Attend various department meetings, take and transcribe minutes, as needed. Ã¢Â€Â¢	Provide scheduling support for the Director and Managers. Ã¢Â€Â¢	Help prepare for and follow up on critical meetings (e.g. monthly meetings with the Commissioner, Deputy Commissioner, collaborating meetings on critical projects, quarterly meetings, etc.). Ã¢Â€Â¢	Coordinate and schedule trainings and office hours. Ã¢Â€Â¢	Complete designated tasks in a timely and accurate manner. Ã¢Â€Â¢	Assist system administrators with daily tasks such as data entry and troubleshooting basic issues. Ã¢Â€Â¢	Collaborate with Bureau administrative and technical staff to ensure prompt and accurate handling of correspondence related to contract administration, procurement, budget, and FOIL requests Ã¢Â€Â¢	Assist with moving process workflows in the ePMIS system  ****Only applicants with permanent civil service status as a Clerical Associate are eligible to apply to this JVN. If you do not have permanent civil service status as a Clerical Associate, please do not apply to this position as you will not be considered for an interview****</t>
  </si>
  <si>
    <t>Ã¢Â€Â¢	Demonstrates excellent communication, organization, writing skills, and ability to meet and manage aggressive deadlines. Ã¢Â€Â¢	Demonstrates a collaborative and team approach. Experience helping foster a positive team environment in which members participate, respect and cooperate with each other to receive desired results. Ã¢Â€Â¢	Preference will be given to candidates with computer proficiency including MS Word, Excel, PowerPoint, and Visio. Ã¢Â€Â¢	Project experience with managing tracking systems or enterprise data management systems. Ã¢Â€Â¢	Experience in project analytics, project controls, cost estimating and risks.  ****Preference will be given to candidates on the Principal Administrative Associate (PAA) promotion list****</t>
  </si>
  <si>
    <t>****Only applicants with permanent civil service status as a Clerical Associate are eligible to apply to this JVN. If you do not have permanent civil service status as a Clerical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</si>
  <si>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Stationary Engineer</t>
  </si>
  <si>
    <t>STATIONARY ENGINEER</t>
  </si>
  <si>
    <t>Randalls Island 5-Boro Shops</t>
  </si>
  <si>
    <t>Stationary Engineers</t>
  </si>
  <si>
    <t>NYC Parks is the steward of over 30,000 acres of land Ã¢Â€Â” 14 percent of New York City Ã¢Â€Â” including more than   5,000 individual properties ranging from Coney Island Beach to Central Park, community gardens and ice rinks.  We seek qualified Stationary Engineers for 5 months (temporary positions) to maintain and operate heating, refrigeration, or other types of systems essential for our operations.    MAJOR RESPONSIBILITIES Ã¢Â€Â¢	Under supervision operate, maintain, and adjust steam power plant and electronic mechanical building equipment.  Ã¢Â€Â¢	Operate, maintain, and adjust boilers, furnaces, engines, pumps, heat exchangers, generators, motors, equipment for heating, ventilating, air conditioning, lighting and associated equipment in public buildings and pumping stations.  Ã¢Â€Â¢	Make periodic inspections of equipment and minor repairs to such equipment.  Ã¢Â€Â¢	Operate control consoles and building management systems in control rooms.  Ã¢Â€Â¢	Prepare requisitions for materials and spare parts.  Ã¢Â€Â¢	Instruct and train subordinates and other personnel.  Ã¢Â€Â¢	Read and log meters, gauges, and other recording devices.  Ã¢Â€Â¢	Perform preventative maintenance. Inspect low-pressure boilers in accordance with a unified inspection procedure instituted by the New York City Department of Buildings. Keep records and produce reports.</t>
  </si>
  <si>
    <t>A valid license for High Pressure Boiler Operating Engineer issued by the New York City Department of Buildings. This license must be maintained for the duration of employment.</t>
  </si>
  <si>
    <t>1.	Experience with ammonia refrigeration systems. 2.	New York State 7G Pesticide Applicator or TechnicianÃ¢Â€Â™s certificate issued by NYSDEC. 3.	Possession of Ã¢Â€ÂœCertified Pool OperatorÃ¢Â€Â certificate. 4.	Experience with Computerized Maintenance Management System (CMMS) such as Infor or Archibus; proficiency in Microsoft Office. 5.	Excellent communication and organizational skills. 6.	Ability to work rotating shifts, nights and weekends as needed.</t>
  </si>
  <si>
    <t>Fees: Hired candidates will be subject to a processing fee of $101.00.  Hired candidates who are not currently employed by the City will be subject to an $88.25 background check fee.    Duration: 5 months - Fall 2022 to Spring 2023.</t>
  </si>
  <si>
    <t>Parks Employees:	 1.	  From a Parks computer: Access Employee Self Service (ESS) from the Parks Intranet under Applications or use this link:https://hrb.nycaps.nycnet/. Once in ESS, go to Recruiting then Careers and search for Job ID# 557087. Do not access ESS using nyc.gov/ess from a Parks computer.        Parks &amp; City Employees: 2.	From a Non-Parks computer: Access Employee Self Service (ESS) by going to nyc.gov/ess or use this link: https://a127- ess.nyc.gov/. Once in ESS, go to Recruiting then Careers and search for Job ID# 557087 	  Include your ERN and Job ID# 557087 on your cover letter and resume.  Go to nyc.gov/careers/search and search for Job 557087.</t>
  </si>
  <si>
    <t>40 hours per week.</t>
  </si>
  <si>
    <t>To be determined.</t>
  </si>
  <si>
    <t>Land Use Review Division Summer College Intern</t>
  </si>
  <si>
    <t>Land Use &amp;Environmental Revi</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</si>
  <si>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572814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Program.Ã‚Â¿Ã‚Â¿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Land Use Review Division  The Land Use Review Division is responsible for scheduling and organizing internal review meetings and the public Review Sessions and Public Meetings of the City Planning Commission (CPC).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that supports the system of tracking and monitoring land use applications. Work performed in Land Use Review Division is highly deadline driven.   Division Summer Internship Description  The summer intern in Land Use Review will assist in conducting internal review meetings, Headquarters and ChairÃ¢Â€Â™s briefing and public meetings, Review Session and Hearings.  This includes coordinating meeting materials, logistical planning and speaker sign-in.  The Land Use Review intern will assist with reviewing City Planning Commission reports, briefing packages and other Commission related materials. This summer the agency expects to hold hearings on several high-profile projects, including Zoning for Carbon Neutrality. The Land Use Review intern will interact with a wide variety of City Planning functions, including the Executive Office, Borough offices and Environmental Assessment and Review Division.  They will learn the details and nuances of land use review in New York City and see projects both large and small go through the process.   The ideal candidate for the Land Use Review intern will have:  A basic understanding of land use review in New York City and an interest in learning more;  Patience, a sense of humor and unshakeable calm;  Writing and editing skills and experience with presenting; and  Familiarity with office software and databases</t>
  </si>
  <si>
    <t>36New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</si>
  <si>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Paralegal</t>
  </si>
  <si>
    <t>120 Schermerhorn St Bklyn Ny</t>
  </si>
  <si>
    <t>ECAB</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</si>
  <si>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Paralegal with Early Case Assessment Bureau (ECAB)  The Early Case Assessment Bureau (ECAB) screens all arrests that occur in Brooklyn, determining whether a prosecution will be declined or will go forward and if the latter, what charges will be brought. ECAB staff members interview police officers and, in some instances, victims and witnesses. The bureau drafts the charging document (i.e., the complaint) upon which the defendant will initially be arraigned and prepares supporting documents and notices to be submitted in court. Assistant District Attorneys in the bureau also staff and supervise prosecutors in the arraignment court parts in BrooklynÃ¢Â€Â™s Criminal Court.  Under general supervision, with latitude for independent initiative and judgment, the prospective candidate will perform the following duties:  Ã¢Â€Â¢	Interview civilian and police witnesses and secure all necessary information and prepare a brief narrative. Ã¢Â€Â¢	Draft accusatory instruments utilizing knowledge of the criminal justice system, penal law and other applicable status. Ã¢Â€Â¢	Maintain a detailed log of cases recording the time that a case is received and subsequently completed. Ã¢Â€Â¢	Complete all forms used in the preparation of case folders and review files to ensure that an paperwork is in order, and accurately prepare any missing documents. Ã¢Â€Â¢	Provide assistance to arraignment personnel and to the Expeditor desk. Ã¢Â€Â¢	Review supporting depositions and police paperwork for legal sufficiency and completeness. Ã¢Â€Â¢	Provide telephone coverage as required.</t>
  </si>
  <si>
    <t>Ã¢Â€Â¢	Able to work independently, be assertive, highly organized, detailed-oriented. Ã¢Â€Â¢	Proficient in Microsoft Office (Word, Excel. PowerPoint, Outlook, etc.) Ã¢Â€Â¢	Ability to Multi-task and exercise sound judgment. Ã¢Â€Â¢	Strong attention to detail is essential. Ã¢Â€Â¢	Applicants should possess excellent verbal and written communication skills and will be required to provide a spontaneous writing sample.  Ã¢Â€Â¢	The ability to be assertive and tactful in dealing with police personnel and civilian crime victims is essential.  Ã¢Â€Â¢	Organizational, time-management, including the ability to take initiative, prioritize duties and work both independently and within a team environment is a plus.    **Bi-lingual ability in Spanish is helpful. **</t>
  </si>
  <si>
    <t>Candidates must meet the following additional requirements:  Ã¢Â€Â¢	A baccalaureate degree from an accredited college or;  Ã¢Â€Â¢	An associate degree and two to four years of full-time satisfactory work experience in the performance of paralegal (legal assistant) services; or  Ã¢Â€Â¢	A Paralegal Certification from a program approved by the American Bar Association.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</si>
  <si>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To apply click the Ã¢Â€ÂœApply NowÃ¢Â€Â button. We appreciate the interest and thank all applicants who apply, but only those candidates under consideration will be contacted.    For Non-City/External Candidates: Visit the External Applicant NYC Careers site and type Ã¢Â€ÂœDA - BrooklynÃ¢Â€Â on the search line. Then locate the Job ID number. For Current City Employees: Visit Employee Self Service (ESS) to view and click on Recruiting Activities, Careers, and search by Job ID number</t>
  </si>
  <si>
    <t>4:00 P.M. to 12:00 A.M Sunday through Thursday (Friday &amp; Saturday off) Tuesday through Saturday (Sunday &amp; Monday off) **This Bureau is Operational 7 days a week**</t>
  </si>
  <si>
    <t>Project Manager / GIS Manager</t>
  </si>
  <si>
    <t>MARINE SCIENCES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</si>
  <si>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GIS Manager and will be responsible for the creation of maps and other useful tools for the presentation of data produced by MSS. Proficiency in ESRI GIS mapping is required as this person will perform data mapping, validation, analysis, research, and reporting utilizing DEP and citywide GIS maps and databases. Tasks include the production of high-quality, presentation-ready tables, maps, diagrams, and other analytical tools for Harbor Survey reports (including those with interpolations displaying long term data trends). More frequent GIS work may be needed as reporting frequency increases. This person will also help maintain and develop online public and interagency Marine Science maps and reports in ArcGIS Online.    Additionally, the selected candidate will act as Project Manager for all additional projects outside of the Harbor Survey Program, including the management of all current and future MSS contracts. This person must ensure timelines and budgets are being met, consultants are meeting deadlines and deliverables, and corresponding paperwork is filed correctly and submitted on time (e.g. change orders, time extensions, invoices, contractual material, etc), as well as act as a liaison between MSS, the consultants, ACCO, and Lefrak.</t>
  </si>
  <si>
    <t>The ideal candidate will have extensive experience with ArcGIS and a knowledge of Marine Science, as well as experience managing environmental contacts. The most suitable candidates will possess the following skills:  Ã¢Â€Â¢	Proficiency with ArcGIS Pro, ArcMap, and ArcGIS Online Ã¢Â€Â¢	Experience managing water quality related contracts   Ã¢Â€Â¢	Excellent written and oral communication Ã¢Â€Â¢	Excellent analytical and research skills and concise reporting skills Ã¢Â€Â¢	Ability to work with multiple agencies/ organizations and ensure consultants are meeting deadlines and deliverables and ensure timelines and budgets are being met Ã¢Â€Â¢	Experience with change orders, time extensions, invoices, and other contractual material  Ã¢Â€Â¢	Strong analytical skills, with attention to detail</t>
  </si>
  <si>
    <t>Please click Apply Now</t>
  </si>
  <si>
    <t>Monday - Friday; 0730 x 1500</t>
  </si>
  <si>
    <t>Only candidates who are permanent in the Associate Project Manager title or those who are reachable on the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Senior Project Manager. The selected candidate will manage complex capital commitment projects; review proposed projects to determine how and when the work should be performed; work with Sponsor Agencies from project inception to ensure an understanding of each projectÃ¢Â€Â™s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projectÃ¢Â€Â™s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contractorÃ¢Â€Â™s performance; and supervise, coordinate, and direct Project Managers and Junior Project Managers.</t>
  </si>
  <si>
    <t>Candidates should have at least six years of experience working with complex design and construction project management, schedule management, and cost management. Candidates should have the ability to manage construction managers; complete multiple multi-trade projects on schedule; possess a strong organizational, computer, verbal, and written communication skills; and must be attentive to details.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</si>
  <si>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Environmental Planning and Analysis is responsible for many initiatives to protect and improve the environment in New York City. The Stormwater Permitting program began implementation June 1, 2019 based on Title 15, Chapter 19.1. DEP is responsible for reviewing and permitting construction projects under the Municipal Separate Storm Sewer System, MS4, permit issued to the City by New York State Department of Environmental Conservation, NYSDEC. Professional engineers, registered landscape architects and other professionals that have knowledge in design and implementation of designs for the prevention of pollution related to stormwater runoff prepare and submit the plans. Under the updated MS4 Permit, the City must reduce the soil disturbance threshold of projects requiring review and approval in the MS4 areas to 20,000 square feet by June 2022.  This change is expected to double the number of applications submitted. In addition, the City will enforce the same rules in the combined sewer service area in an effort to reduce the occurrence of combined sewer overflows. That addition with the MS4 area reduction is expected to increase the number of applications by eight (8) times.  BEPA is seeking to hire two (2) Civil Engineering Interns for the Stormwater Permitting section located in Queens, NY. Under supervision of Director, selected candidates will reviews construction plans for compliance with the rules and regulations for 1he management of stormwater from construction sites and maintenance of post construction stormwater management practices (SMPs). Inspects sites for compliance with approved plans and in response to complaints from public. Applications will include documents, drawings and supporting calculations to demonstrate cori1pliance with the code, reviewer must be able to read and understand documents drawing and supporting calculations to determine compliance. The reviewer will Inspect sites before, during and after construction and must be able to read design plans and locate proposed practices in the field. The reviewer may be required to witness soil testing for compliance with standards and specifications. Specific work areas where staff will be engaged Include, but are not necessarily limited to, review of plans, calculations and supporting documentation for stormwater pollution prevention plans, witnessing soil tests, inspecting sites prior to construction, and Inspecting for stormwater management practices during and after construction.   Civil Engineering Interns will be responsible for the following.  Ã¢Â€Â¢	Demonstrates the ability to read and understand engineering plans and drawings  Ã¢Â€Â¢	Understands requirements of SWPPP. Understands applicable rules and codes. Is able to complete calculations to check designs.  Ã¢Â€Â¢	Reviews applications for compliance with rules. Ã¢Â€Â¢	Responds to complaints. Ã¢Â€Â¢	Inspects construction sites for compliance with approved plans. Ã¢Â€Â¢	Inspect stormwater management practices (SMPs) for compliance with permit. Ã¢Â€Â¢	Communicates questions and concerns on applications and inspections</t>
  </si>
  <si>
    <t>Essential Skills: Experience In reviewing, layout and details of contract drawings, specifications, field Inspections and investigations. Experience in the review of site plans and storm water management for facilities during and after construction.   Experience in the application of code requirements and preparation of technical reports, related design software applications, excellent communication and leadership skills. Experience using TR55, HEC, Hydro CAD or other hydrology/hydraulic software, Microsoft Word and Excel applications.</t>
  </si>
  <si>
    <t>2023-EXEC-001-Executive 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</si>
  <si>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procurement and training.   Executive Administration is seeking an energetic customer-focused undergraduate student to assist with human resources activities including on-boarding employees, performing data collection, analysis, and reporting, collection and creation of statistical reports. The intern will also be involved in the Customer Service (CX) project in collaboration with the MayorÃ¢Â€Â™s Office of Climate and Environmental Justice (MOCEJ) . The projectÃ¢Â€Â™s focus will include working on Human Resources Process Mapping, Performing Time Tax Analyses, and Customer Journey Mapping. Additionally, the intern will collaborate with bureau teams on project status updates and compile metrics.</t>
  </si>
  <si>
    <t>- Student must currently be enrolled at a college/university at the undergraduate level majoring in accounting - Student must have at least a 2.5GPA (on a 4.0 scale)  - Student must have at least a junior class standing   Selection Criteria:  - Strong writing skills; effective interpersonal skills.  - Leadership skills; self-motivation; and ability to work well with minimal supervision. - Must be approachable and have good moral standard in regard to confidential information - Excellent communication skills both oral and written</t>
  </si>
  <si>
    <t>To Apply click the Ã¢Â€ÂœApply NowÃ¢Â€Â button  DEP is an equal opportunity employer with a strong commitment to the diversity of our organization and workforce.  We appreciate your interest and thank all applicants who apply, but only candidates under consideration will be contacted.  For more information about NYCDEP, visit us at: www.nyc.gov/dep</t>
  </si>
  <si>
    <t>This position is located at 59-17 Junction Blvd Corona NY</t>
  </si>
  <si>
    <t>Chief of Staff to the First Deputy Commissioner</t>
  </si>
  <si>
    <t>Ã¢Â€Â¢	Under general direction, with wide latitude for independent initiative and decision making, act as an adviser to the First Deputy Commissioner (FDC) and senior leadership team and represent the FDC in agency meetings, and external meetings with community partners and other key stakeholders.  Ã¢Â€Â¢	Advise the FDC Commissioner on agency strategy and policy issues as it relates to the divisions. Ã¢Â€Â¢	Troubleshoot, participate in crisis management, ensure clear communication across the agency, and manage expectations of agency leadership, and external partners. Ã¢Â€Â¢	Serve as First Deputy CommissionerÃ¢Â€Â™s representative regarding the Parks Inspection Program. Monitor beach and pools operations while working in conjunction with Deputy Commissioner for operation division.  Ã¢Â€Â¢	Identify emerging issues and advise the First Deputy Commissioner. Ã¢Â€Â¢	Coordinate interviews for key positions within FDC divisions. Monitor the capital requests set from all Boroughs working along with the agency inter-gov designee.   Ã¢Â€Â¢	Liaise with external partners including City and State agencies, community organizations, and private sector partners.  Ã¢Â€Â¢	Supervise and provide overall direction to staff in the Office of the First Deputy Commissioner, including scheduling, correspondence, and advance. Ã¢Â€Â¢	Prepare briefings, compile data, produce reports and track projects as needed. Ã¢Â€Â¢	Oversee the FDC office lifeguard recruitment efforts.</t>
  </si>
  <si>
    <t>1.	Excellent supervisory, administrative and interpersonal skills. 2.	Ability to work both independently and as part of a team to build and maintain partnerships. 3.	Excellent writing, communication, organizational, presentation and analytical skills. 4.	Master's degree in public administration or a related field. 5.	Familiarity with all aspects of agency operations. 6.	Proficiency in Microsoft Access, Excel, PowerPoint and Word.  7.	Valid New York State driver license.</t>
  </si>
  <si>
    <t>This vacancy is only open to 1) current permanent city employees serving in the Administrative Staff Analyst civil service title or 2) on leave from the title or 3) permanent city employees in or on leave from a comparable title or 4) employees who are reachable on a comparable civil service list.  NOTE: All resumes must be received no later than the last day of the posting period.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</si>
  <si>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577120. Do not access ESS using nyc.gov/ess from a Parks computer.  Parks &amp; City Employees: 2) From a Non-Parks computer: Access Employee Self Service (ESS) by going to nyc.gov/ess or use this link: https://a127-ess.nyc.gov/. Once in ESS, go to Careers and search for Job ID# 577120.   Include your ERN and Job ID# 577120 on your cover letter and resume.  All other applicants: Go to nyc.gov/careers/search and search for Job ID# 577120.</t>
  </si>
  <si>
    <t>Bronx Hdqt., 1 Bx Rvr Pkwy., B</t>
  </si>
  <si>
    <t>BX BORO COMMISSIONER</t>
  </si>
  <si>
    <t>Do you have a Commercial Driver License (CDL)?  NYC Parks seeks candidates for this spring and summer for a rewarding job caring for and maintaining parks and playgrounds for all New Yorkers.  After the summer, potential opportunity for year-round employment!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THIS JOB VACANCY NOTICE IS FOR ASSOCIATE PARK SERVICE WORKER POSITIONS IN BRONX* MAJOR RESPONSIBILITIES Ã¢Â€Â¢	Under general supervision, drive vehicles and operate motorized equipment in a safe manner to perform assigned duties.  Ã¢Â€Â¢	Maintain tools, equipment and vehicles and ensure they operate in proper working condition.  Ã¢Â€Â¢	Effectively maintain landscape and grounds. Clean and repair facilities and ensure agency rules and regulations are followed.  Ã¢Â€Â¢	Supervise assigned personnel and closely inspect work assignments to ensure all tasks are completed in a timely manner and according to agency specifications.  Ã¢Â€Â¢	Maintain accurate records, track assignments and order necessary supplies.</t>
  </si>
  <si>
    <t>Fees: Hired candidates will be subject to a processing fee of $68.00. Hired candidates who are not currently employed by the City will be subject to an $88.25 background check fee.  References will be required upon request. Only candidates selected for an interview will be contacted.  nyc.gov/parks  Duration: Spring 2023 up to 9/15/2023</t>
  </si>
  <si>
    <t>Parks Employees:	 1) From a Parks computer: Access Employee Self Service (ESS) from the Parks Intranet under Applications or use this link: https://hrb.nycaps.nycnet/. Once in ESS, go to Careers and search for Job ID# 577145. Do not access ESS using nyc.gov/ess from a Parks computer.  Parks &amp; City Employees: 2) From a Non-Parks computer: Access Employee Self Service (ESS) by going to nyc.gov/ess or use this link: https://a127-ess.nyc.gov/. Once in ESS, go to Careers and search for Job ID# 577145.  Include your ERN and Job ID# 577145 on your cover letter and resume.  All other applicants:   Go to nyc.gov/careers/search and search for Job ID# 577145.</t>
  </si>
  <si>
    <t>Bronx</t>
  </si>
  <si>
    <t>Associate Public Health Sanitarian</t>
  </si>
  <si>
    <t>***IMPORTANT NOTE: Only those currently serving as a permanent or probable permanent Associate Public Health Sanitarian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 takes place across the five boroughs of NYC* at BWT facilities.</t>
  </si>
  <si>
    <t>* Knowledge of and familiarity with OSHA regulations and related health and safety laws that govern the workplace * Experience with environmental regulations and laws a plus * Experience as a trainer or facilitator * A working knowledge of MS-Office (particularly PowerPoint) * Strong communication and organizational skills * A NYS Driver's license (CDL a plus)</t>
  </si>
  <si>
    <t>40 hours per week/day</t>
  </si>
  <si>
    <t>Wards Island, NY</t>
  </si>
  <si>
    <t>Radio Room Operator</t>
  </si>
  <si>
    <t>OPERATIONS COMMUNICATION SPECI</t>
  </si>
  <si>
    <t>Enforcement Admin</t>
  </si>
  <si>
    <t>Central communications is an integral part of all field operations.  Radio Operators are responsible for information gathering, prioritizing and dispatching calls on an ongoing basis utilizing a computerized-base station.  Operators will be required to perform vehicle license checks utilizing information from TAMIS, TLC's database and the Department of Motor Vehicle's database and relay this information back to the field units.  Operators will also be responsible for maintaining the activity log for their particular channel and for logging all incoming calls from field units and any and all emergency calls.</t>
  </si>
  <si>
    <t>1. Six months of full-time satisfactory experience operating two-way radio equipment involving the extensive receiving, logging and sending or radio transmissions in English (Citizen Band radio experience is not acceptable); or    2. Six months of full-time satisfactory experience as a telephone dispatcher involving the extensive receiving, logging and sending of messages in English (telephone operator experience is not acceptable).    Special Note  To be eligible for placement in Assignment Level II, individuals must have at least two years of experience in Assignment Level I.</t>
  </si>
  <si>
    <t>One year of experience dealing with the public, including the obtaining of information from persons. Must have a clear, strong speaking voice. Must be computer literate. Able to keep detailed notes. Able to work under pressure and multi task.</t>
  </si>
  <si>
    <t>Quality and Performance Improvement Specialist, Bureau of Clinical Quality Management and Improvement (BQCMI)</t>
  </si>
  <si>
    <t>Administration &amp; Human Resources Constituent Services &amp; Community Programs Health Policy, Research &amp; Analysis</t>
  </si>
  <si>
    <t>Office of Quality Improvemen</t>
  </si>
  <si>
    <t>The Division of Administration, Clinical Quality Management and Improvement, Central Administrative Office is recruiting for City Research Scientist II to serve as Quality and Performance Improvement Specialist. Candidate will provide support to executive staff in the operations of the program, who will facilitate the following tasks/responsibilities:   DUTIES WILL INCLUDE BUT NOT BE LIMITED TO:   Consult with NYC DOHMH Article 28/36 programs regarding their use of process and outcome data in developing performance/quality improvement activities and Implement quality and outcome measures based on clinical and epidemiological data and best practices.   Design and implement research projects using advanced statistical analysis techniques and focusing on improving patient care outcomes; Typical research projects include benchmarking, Article 28/36 Public Health Law research, literature reviews, CDC guidelines specific to infection prevention and control, and statistical analysis.   Design, analyze and coordinate Excel Spreadsheets and Databases to maintain all statistical reporting to meet the needs of the Clinical Quality Management Improvement department/ Employee Health Program.   Analyze Article 28/36 programs, clinic statistics and comparative analysis, including but not limited to creating graphs.   Download and export data sets from various databases.   Compile confidential data and computed statistics for use in statistical studies and creating reports.   Conduct Patient Satisfaction outbound calls/ surveys to address concerns and suggested improvements voiced by Article 28/36 patients. Export data from Survey Monkey, conduct analysis and create reports.   Enter and monitors Article 28/36 adverse occurrences, complaints, and compliments.   Assist with preparation of Quality Improvement Executive Council Quarterly Report and Quality Performance Review (QPR).   Assist with design, implementation and facilitate participation in Quality Improvement committees including but not limited to, Patient Rights and Safety committee, and Article 28/36 Quality Assurance meetings.   Present research findings and recommendations to the Quality Improvement Executive Council and Senior Management of Clinical Programs.</t>
  </si>
  <si>
    <t>Applied statistical experience in health services research, including managing, analyzing clinical and administrative datasets, field methods in qualitative and quantitative data collection. Candidates should have strong oral, writing, and analytical skills. Proficient Computer Skills: MS Excel, Word, PowerPoint and Access, Survey Monkey.</t>
  </si>
  <si>
    <t>Additional Information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</si>
  <si>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544250.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</si>
  <si>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Coordinator, Bureau of Environmental Disease and Injury Prevention</t>
  </si>
  <si>
    <t>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Conduct multi-lingual presentations on various environmental health topics at community events.   Represent bureau at meetings and events with partner agencies and community-based organizations.   Conduct networking to develop partnerships with internal and external stakeholders.   Implement risk communication strategies to optimize attendance at outreach and education events.   Expand bureau's capacity to distribute informational and educational materials to the community.  Respond to telephone and correspondence requests for information, including coverage for information line.   Maintain records/datasets to document activities.   Orient new employees to the program rules, policies, and procedures.   Participate and coordinate special projects as needed.</t>
  </si>
  <si>
    <t>Fluent in Spanish Community partnership experience and knowledge of environmental health Experience creating and conducting presentations Excellent organizational and time management skills, as well as interpersonal, oral and written communications (including public speaking) Computer and Internet search skills Good working knowledge of Word, Excel and PowerPoint Creative problem-solver, sound judgment, and decision-making skills Ability to work under pressure, meet deadlines, and juggle multiple priorities Work well in a team environment</t>
  </si>
  <si>
    <t>Apply online with a cover letter to https://a127-jobs.nyc.gov/.  In the Job ID search bar, enter: job ID number #  528246.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</si>
  <si>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Space Analyst</t>
  </si>
  <si>
    <t>SPACE ANALYST</t>
  </si>
  <si>
    <t>OPS/OPS Planning+Reporting</t>
  </si>
  <si>
    <t>Only candidates who are permanent in the Space Analyst title, or those who are reachable on the Open-Competitive List (Exam #0161) may apply. Please include a copy of your Notice of Results card or indicate if you are already permanent in the title. If you do not meet the previously mentioned civil service criteria, you will not be considered for an interview.  The NYC Department of Design and Construction, Operations Division, seeks a Space Analyst. Reporting to the Deputy Director of Facilities Management, the candidate will be responsible for the following: requesting additional or new space; reviewing and inspecting agency operations; obtaining data for use in evaluating the agencyÃ¢Â€Â™s operations and space requirements with due regard for growth and budget factors; performing studies of existing space and space layouts to determine opportunities for rearrangements and for more efficient and economic use; and developing area computations and schematic layouts to reflect agency needs- including site offices. Additional duties are: compiling and analyzing data; preparing reports and making recommendations concerning agency space requirements; determining whether leased space is available and suitable for agency use; provide recommendations regarding agency in-house construction projects/ matters; liaise with DCAS personnel; reorganizing and reallocating space for efficient utilization, working with agencyÃ¢Â€Â™s budget staff; liaise with required contract furniture vendor on floor plans, layout, and budget; and serve as the agencyÃ¢Â€Â™s Energy Liaison and Recycling Coordinator.</t>
  </si>
  <si>
    <t>1. A baccalaureate degree from an accredited college or university, accredited by regional, national, professional or specialized agencies recognized as accrediting bodies by the U.S. Secretary of Education and by the Council for Higher Education Accreditation (CHEA), and one year of satisfactory, full-time experience in the evaluation and layout of space in office buildings, garages and other structures used for commercial and industrial purposes. Such experience must have included projects requiring knowledge of construction needs and cost, installation of computer equipment and telephone communication systems, and building standards and leasing procedures; or  2. A four-year high school diploma or its educational equivalent approved by a StateÃ¢Â€Â™s Department of Education or a recognized accrediting organization, and five years of satisfactory, full-time experience, as described in Ã¢Â€Âœ1Ã¢Â€Â above. College education obtained from an accredited college or university accredited by regional, national, professional or specialized agencies recognized as accrediting bodies by the U.S. Secretary of Education and by the Council for Higher Education Accreditation (CHEA), may be substituted for up to four years of experience on the basis of 30 semester credits for one year. However, all candidates must have one year of experience described in Ã¢Â€Âœ1Ã¢Â€Â above.  To be qualified for assignment to Assignment Level II, individuals must have two additional years of the experience described in 1 above, as follows:  a) A baccalaureate degree from an accredited college, and three years of satisfactory, full-time experience as described in 1 above; or  b) A four year high school diploma or its educational equivalent and seven years of satisfactory, full-time experience, as described in 1 above.</t>
  </si>
  <si>
    <t>Candidates should possess excellent communication, written and oral presentation skills. Proficient in Microsoft Office applications, including but not limited to Word, Excel, PowerPoint as well as AutoCAD, Revit, Archibus are preferred. The candidate should have the ability to provide strong leadership, improve overall customer satisfaction and build strong relationships with the programs being served. Must possess a valid NYS DriverÃ¢Â€Â™s license.</t>
  </si>
  <si>
    <t>RECEPTIONIST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</si>
  <si>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Operations Division is key to supporting the work of the entire agency Ã¢Â€Â“ including managing DCPÃ¢Â€Â™s auto fleet, supply inventory, telephones, bookstore, in-house printing, mailroom and facilities. The division is a one-stop shop in ensuring that our planning, IT and administrative staff have an environment and the tools they need to be productive. As a team, we strive to deliver impactful customer service and to ensure that our team members are safe and comfortable at work.   THE ROLE Under supervision and reporting to the Assistant Director of Operations, the Receptionist will perform administrative work and other related general office duties, with latitude for independent judgment, including but not limited to the following:   Ã¢Â€Â¢	Manage the main reception area / desk Ã¢Â€Â“ receive and handle telephone calls, coordinate deliveries, packages, and shipping, direct visitors, and on-site employees as required. Ã¢Â€Â¢	Assist with and respond to various inquires and requests from visitors and staff. Ã¢Â€Â¢	Act as an internal liaison Ã¢Â€Â“ communicate company guidelines, policies, provide company directory as required Ã¢Â€Â¢	Ensure accurate tracking of meetings and visitors, as required, including but not limited to sign in reports. Ã¢Â€Â¢	Ensure floor space surrounding the waiting area and adjacent conference rooms is clear of clutter and easily accessible Ã¢Â€Â¢	Manage special projects and initiatives as assigned.</t>
  </si>
  <si>
    <t>Ã¢Â€Â¢	The ability to manage multiple tasks simultaneously Ã¢Â€Â¢	Previous front office administrator &amp; receptionist experience Ã¢Â€Â¢	Willingness to learn and grow within the organization Ã¢Â€Â¢	Able to work independently with great attention to detail Ã¢Â€Â¢	MS Office skills Ã¢Â€Â“ Outlook, Word (calendar management) Ã¢Â€Â¢	Pleasant phone manner and demonstrated ability to build professional rapport with the general public, other agencies and internal staff.</t>
  </si>
  <si>
    <t>MUST BE SERVING PERMANENTLY IN THE TITLE OF CLERICAL ASSOCIATE</t>
  </si>
  <si>
    <t>SENIOR TECHNICAL PROJECT ANALYST</t>
  </si>
  <si>
    <t>Reporting to the Senior Director, Online Policy and Procedure Document Production, with wide latitude for the exercise of initiative and independent judgment, the Senior Technical Project Analyst is responsible for complex technology tasks in format and content development of OPPT policy and procedures documents. This analyst ensures current policy and procedures pertaining to DSS/HRA/DHS programs and related support services are posted on the DSS eDocs providing timely access to information for all levels of DSS employees located throughout the five boroughs. This role will also include the drafting of Procedures and Forms as the needs of the unit arise. This individual has a high level of expertise in detailed, technical processes for preparing documents for incorporation into a variety of Agency and government technology systems used by staff including, but not limited to, POS, NYCWAY and WMS. Web posted DSS materials include forms; procedures; training materials; posters; brochures; notices and pamphlets.  The Office of Policy, Procedure and Training (OPPT) is recruiting for an Associate Staff Analyst to function as a Senior Technical Project Analyst within their Office of Procedure, who will:   Ã¢Â€Â¢	Ensure the timely and accurate posting of original or revised versions of DSS/HRA/DHS policies and procedures on DSS eDocs and the DSS Procedures Intranet page. Materials include procedure documents; forms; notices; posters; brochures; pamphlets; flyers; training material; memos etc. Liaise with the Office of Communications and Marketing requesting and monitoring Web changes. Maintain a Change Tracking System preparing production reports for the Senior Director.  Ã¢Â€Â¢	Work closely with DSS Information Technology Services (ITS) programmers to develop policy document formats appropriate for use in a variety of technology systems including, but not limited to, POS, WMS, NYCWAY and the Internet. Formats include pre-fill formats and Smart Forms. Adapt content to technical specifications to accommodate such technically challenging layouts as foreign language forms. Has the necessary technical skills to perform tasks and is knowledgeable in appropriate software. Learn new software as needed to perform tasks.  Ã¢Â€Â¢	Coordinate policy production schedules with OPPT directors and project managers to ensure policy and procedures are posted timely and available to all employees located citywide as required by federal, state and local mandates and court regulation.   Ã¢Â€Â¢	Keep informed of developments in Agency technology and provides information and guidance to OPPT staff on the use of the DSS eDocs and related technology used by the department staff. Work closely with trainers to ensure access to training materials for trainers located citywide.  Ã¢Â€Â¢	Maintain the Multilingual database of all forms and non-client forms and monitors developing policy and procedures to alert the Senior Director when translated versions of existing documents are required. Monitor production to ensure translated materials are produced where required by federal, state, local regulation and court mandates.   Ã¢Â€Â¢	Responsible for maintaining the OPPT Shared Procedures Document Production database storing current and historic versions of all OPPT documents for staff to use in the research and development of policies; procedures; forms and materials. 	 Ã¢Â€Â¢	Maintain a content approval process log for OPPT Web change requests and evaluates OPPT Web design making recommendations for improvements and/or corrections.   Ã¢Â€Â¢	In consultation with the Senior Director and Program areas, drafts procedures and forms as the needs arise.</t>
  </si>
  <si>
    <t>Ã¢Â€Â¢	Competency with the Microsoft Office suite of products including but not limited to Word, Excel, InfoPath, Forms, Lists, SharePoint Ã¢Â€Â¢	Familiarity with Adobe Professional</t>
  </si>
  <si>
    <t>APPLICANTS MUST BE PERMANENT IN THE ASSOCIATE STAFF ANALYST CIVIL SERVICE TITLE.  CLICK Ã¢Â€ÂœAPPLY NOWÃ¢Â€Â BUTTON</t>
  </si>
  <si>
    <t>9am - 5pm</t>
  </si>
  <si>
    <t>Assistant Supervisor</t>
  </si>
  <si>
    <t>The Recoupment Unit is responsible for recovering money owed to the City due to damages sustained to City property under NYC DOTÃ¢Â€Â™s jurisdiction. The Assistant Supervisor will perform duties ensuring strict compliance to internal controls and adherence to standardized policies; responsible for overseeing all aspects of the recoupment process from distribution of reports for review to collection of insurance payments; supervise and train staff; liaise between the ComptrollerÃ¢Â€Â™s Office and the Law Department for recoupment litigation matters; prepare periodic progress reports comparing actual revenue versus planned targets; review and determine whether MV104 (police accident reports) qualify for City reimbursement; process MV104 and create new claims as appropriate, prepare and submit subrogation packages to respective insurance companies; communicate and follow up with insurance companies for payment updates; assist with answering inquiries from the community, public, and private entities.</t>
  </si>
  <si>
    <t>Excellent communication and writing skills. Proficient in Microsoft Word and Access preferred.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</si>
  <si>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PRINCIPAL ADMINISTRATIVE ASSOCIATE OR REACHABLE ON THE PRINCIPAL ADMINISTRATIVE ASSOCIATE PROMOTION CIVIL SERVICE LIST.</t>
  </si>
  <si>
    <t>All resumes are to be submitted electronically.  DOT Employees: Please log into Employee Self Service (ESS) at https://hrb.nycaps.nycnet, follow the Careers link and search for Job ID# 543058.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</si>
  <si>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2023-BEDC-008-Standards &amp; Sustainability Graduate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</si>
  <si>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is responsible for the design and construction of major related capital projects. The BureauÃ¢Â€Â™s projects focus on maintaining the continued delivery of high-quality drinking water and upgrading the 14 Water Resource Recovery Facilities located throughout the City to improve water quality and comply with new rules and regulations. Interns assigned to the In-house Design directorate, will perform elementary design work; assist with planning, coordinating and implementing the design and construction of capital projects; assist with the evaluation of technical issues, design alternatives, and/or proposals; and prepare technical reports and scopes of work for engineering projects. As a part of our Sustainability Section, the successful candidate will assist with projects related to energy conservation, emissions reduction, climate change adaptation, waste reduction, water conservation and material selection.  Interns will conduct regulatory and material research related to design and construction projects, track sustainability metrics, review design and construction documents, contract specifications, regulatory guidance documents, and source regulations. Interns will work with projects stakeholders which includes engineers, architects, operators, community boards and urban planners where excellent communication and client service skills are required. In addition, Interns will attend and coordinate meetings with Bureau project teams as well as local, state and federal environmental regulatory agencies and other meetings relevant to advancing Sustainability objectives.</t>
  </si>
  <si>
    <t>- Student must currently be enrolled at a college/university at the graduate level majoring in civil engineering with focus on structural design, electrical engineering with focus in either power distribution or instrumentation systems, mechanical or environmental engineering with focus in fluid dynamics. - Student must have at least a 2.5GPA (on a 4.0 scale)  - Student must have at least a junior class standing  - Coursework in Sustainable Planning, Environmental Engineering, Environmental Science, Project Management, Green Infrastructure, Climate Science. - Familiarity and/or experience with computers/software such as Microsoft Office suite is preferred.   Selection Criteria:  - Strong writing skills; effective interpersonal skills.  - Leadership skills; self-motivation; and ability to work well with minimal supervision.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</si>
  <si>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Mechanical Engineer 2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</si>
  <si>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Ã¢Â€Â¢	Engineering Design and Construction Management skills  Ã¢Â€Â¢	Knowledge of Microsoft Office Suite products (Word, Excel, etc.)  Ã¢Â€Â¢	This position requires operation of a motor vehicle to perform site visits, equipment testing, inspections, and to attend meetings with project stakeholders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</si>
  <si>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***IMPORTANT NOTE: Only those currently serving as a permanent Electrician or have filed for Exams 2074, 2528, 3029 or 3516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direction of the supervisor, the selected candidate will work as an Electrician on the installation, repair and maintenance of high- or low-tension electrical systems for light, heat, power and communications in all Bureau Wastewater facilities,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LICENSE REQUIREMENT: A Motor Vehicle DriverÃ¢Â€Â™s License valid in the State of New York is required for assignment to this position.  This license must be maintained for the duration of employment.  Candidates selected to fill an Electrician's position from this posting will be appointed on a provisional basis. As a provisional employee, you will be required to take and pass the next ElectricianÃ¢Â€Â™s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</si>
  <si>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At least six (6) months of full-time satisfactory experience working on Ã¢Â€ÂœHigh Voltage,Ã¢Â€Â as set forth in the most current adoption of the New York City Electrical Code or as set forth in Code Rule 57 Extracts of the New York State Labor Law; or At least six (6) months of full-time satisfactory experience in the diagnosis and repair of the electrical components of heating plants and hot water systems in large tenanted buildings, including burner and boiler repair in a private, not for profit, or government agency.</t>
  </si>
  <si>
    <t>35 hours per week / day</t>
  </si>
  <si>
    <t>Case Manager</t>
  </si>
  <si>
    <t>MUST BE SERVING PERMANENTLY IN THE CLERICAL ASSOCIATE TITLE OR IN A COMPARABLE PERMANENT TITLE TO APPLY.  The Prosecution Division is responsible for the prosecution of all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TLCs role is to promote the highest standards of safety and consumer protection in the industries we regulate.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 Under the supervision of the Supervising Case Managers, the duties of the selected candidate will include but may not be limited to the following: Process settlement offers in TAMIS, process payment plans for drivers, create/remove suspensions, enter information and data into the Agency database, retrieve data as necessary, respond to questions from the public via phone or in person and provide general direction as appropriate, utilize excellent customer service skills and use of translation services when needed. The selected candidate will also assist with other case support related duties as needed.</t>
  </si>
  <si>
    <t>Admin &amp; Prgrm Spprt/Cpst(Dcp)</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</si>
  <si>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Assistant Commissioner of Policy and Staff Development is an integral member of the leadership team for ACS, one of the countryÃ¢Â€Â™s premier childrenÃ¢Â€Â™s services agencies dedicated to strengthening NYCÃ¢Â€Â™s families and their 1.8 million children. Reporting to the DCP Associate Commissioner, the Assistant Commissioner will be responsible for the development of new programs and initiatives, driving the planning for and implementation of training and staff development, and transfer of knowledge around policy changes for the division.  Duties and responsibilities include but are not limited to:  Ã¢Â€Â¢ Drive, steer, advance and oversee operational planning for ongoing and new training and staff development initiatives that are attuned to the needs of DCPÃ¢Â€Â™s staff, and that improve the skills and knowledge of DCP staff in order to improve child protective services for New York CityÃ¢Â€Â™s vulnerable children and families. Ã¢Â€Â¢ Steer, champion, develop and manage training programs for DCP staff, including those delivered by other divisions of ACS as well as external stakeholders. Ã¢Â€Â¢ Lead and create divisional workgroups in collaboration with borough operations and other ACS divisions to inform and plan for policy and programmatic development, growth and change. Ã¢Â€Â¢ Drive and support the creation of new program initiatives, including staff development, policy implementation, budgeting and planning, and other DCP operational considerations. Ã¢Â€Â¢ Support DCP in the delivery of high-quality child welfare services. Ã¢Â€Â¢ Represent DCP in system-wide planning and development efforts.</t>
  </si>
  <si>
    <t>The preferred candidate should possess the following:   Ã¢Â€Â¢ A record of proven managerial or supervisory accomplishments in child protection or a closely related human service field. Ã¢Â€Â¢ Master of Social Work degree or MasterÃ¢Â€Â™s degree in a related discipline. Ã¢Â€Â¢ Excellent communications skills. Ã¢Â€Â¢ Ability to deal tactfully and effectively with diverse constituencies at all levels and an extensive understanding of child welfare issues. Ã¢Â€Â¢ Knowledge of the NY State Connections comprehensive case management system, or other automated child welfare system. Ã¢Â€Â¢ Familiarity working with NYCÃ¢Â€Â™s diverse communities; experience and ability to step into an existing unit and assume all responsibility quickly.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</si>
  <si>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</si>
  <si>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 573900. For all other applicants go to www.nyc.gov/careers and search for Job ID# 573900. Click on the Apply button.   If you do not have access to a computer, most public libraries have computers available for use.   Only candidates selected for an interview will be contacted.</t>
  </si>
  <si>
    <t>DEPUTY HRBP</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</si>
  <si>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The Office of Human Resources Solutions (HRS) is the central human resources department that supports the Department of Social Services, Human Resources Administration, and the Department of Homeless Services (DSS-HRA-DHS). Using a strategic approach and defined goals and objectives, HRS's mission is to provide DSS-HRA-DHS programs and employees with the most effective human capital tools and resources to realize their goals.  Human Resources Solutions (HRS) is recruiting to hire an Associate Staff Analyst, to function as a Deputy Human Resources Business Partner (HRBP), who will:   Ã¢Â€Â¢ Initiate and complete online Personnel Action Request Form to effectuate the hiring process for their respective chief/program head.  Ã¢Â€Â¢ Employ delegated authority and accountability for transactions and transmittals affecting hiring, promotions, salary adjustments, as assigned.  Ã¢Â€Â¢ Perform budget and headcount analyses and work productively with designated HRS staff to ensure budget and headcount reconciliation; alert/advise the HRBP of any issue.  Ã¢Â€Â¢ Draft specifications for Comprehensive Personnel System (CPS) action, to be reviewed and approved by the HRBP, as well as ensure budgetary and headcount approval.  Ã¢Â€Â¢ Facilitate, submit, and troubleshoot all necessary actions when interacting with Recruitment, Classification, Salary Administration, Timekeeping/Payroll, Employee Discipline, Customer Service, Employee Benefits, Training, or other HCM area responsibility.  Ã¢Â€Â¢ Assist the HRBP in creating, writing, and submitting job descriptions and organization charts, submit, as directed, to Classification and Organizational Development for delineation, finalization, and classification.  Ã¢Â€Â¢ Follow up daily on HR transactions to onboard, secure leaves of absence, address payroll or labor relations matters/other and utilizes HR Information System (HRIS)/ and other available systems and HCM contacts, to ascertain status. Monitor and track from initiation to conclusion.  Ã¢Â€Â¢ Facilitate staff moves from and to program areas and assures that the appropriate receiving and losing program areas acquire the individualÃ¢Â€Â™s documents. Secure and provide any additional or clarifying information.  Ã¢Â€Â¢ Serve as the assigned program areasÃ¢Â€Â™ primary interface for the HRS transfer initiative, acting as the designated program areaÃ¢Â€Â™s agent in the smooth and timely execution of any agreed upon transfer (swap).  Ã¢Â€Â¢ Prepare and provide monthly/other periodic status and ad hoc reports for the HRBP, Chief/Program Head, to notify of the reconciliation of human resource issues and concerns.  Ã¢Â€Â¢ Acquire and maintain a knowledgebase for all HR disciplines; keep abreast of all existing, revised, and new business practices, policies, and procedures. Analyze rules and regulations and recommends to the HRBP needed modification of current operations to accommodate these changes.  Ã¢Â€Â¢ Represent the HRBP at meetings and other fact-finding sessions, as directed; explore all options in securing and relaying information.  Ã¢Â€Â¢ Plan and execute employee recognition and cultural diversity/awareness programs under the leadership of HCMÃ¢Â€Â™s Employee Initiatives Program and the HRBP.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</si>
  <si>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Ã¢Â€Â¢ Prepare and submit reports to the Section Manager or Director relative to project schedule and cost updates. Ã¢Â€Â¢ Participate in design and construction progress meetings with contractors, consultants and other agencies. Ã¢Â€Â¢ Provide assistance to resolve design and construction related issues to maintain projects budget and schedule. Ã¢Â€Â¢ Prepare cost estimates and assist in the negotiations. Ã¢Â€Â¢ Coordinate with other agency personnel to receive project input and document decisions.  Ã¢Â€Â¢ Perform field inspections for GI construction contracts for green infrastructures Ã¢Â€Â¢ Perform enforcement of compliance with the DEP sewer use regulations.</t>
  </si>
  <si>
    <t>The most suitable candidate will possess the following skills: Ã¢Â€Â¢	MS Office including Excel, PowerPoint.  Ã¢Â€Â¢	Strong written and oral communication skills. Ã¢Â€Â¢	Ability to use a computer to organize and analyze data. Ã¢Â€Â¢	Ability to read and understand construction drawings. Ã¢Â€Â¢	Ability to comprehend maps, graphs, and tables Ã¢Â€Â¢	Basic AutoCAD, GIS and ArcGIS Ã¢Â€Â¢	Knowledge of basic hydrology and hydraulic calculations.</t>
  </si>
  <si>
    <t>Civil Engineering Intern, Infrastructure Planning, Design &amp; Construction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</si>
  <si>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Civil Engineer Intern for a position with the Infrastructure Planning, Design &amp; Construction Group (IPD&amp;C), Planning Directorate, position located in Valhalla, New York. IPD&amp;C is responsible for planning, design and construction of the BureauÃ¢Â€Â™s capital projects.  It is also responsible for visiting and assessing all supply assets and crafting resultant capital projects.  Under direct supervision, of the Regional Manager, the Civil Engineering Intern will assist with Preliminary Business Case writing to secure budget, specifications development and review, project cost estimation, field inspection, research, investigations, studies and other tasks related to civil engineering functions of this agency.  They will assist senior project management and engineering staff with maps, plans, drawings, specifications, estimates and mathematical calculations through the life cycle of active projects supporting a best-in-class design program between BWS and DEPÃ¢Â€Â™s support bureaus.  The Civil Engineering Intern will use the BureauÃ¢Â€Â™s original contract documents and more recent project design and construction document resources. With input from key staff from BWS stakeholders and the engineering bureau, the selected candidate with work with their Supervisor to identify preferred design components for the advancement of active projects.  The Civil Engineering Intern will be required to wear sturdy footwear and other personal protective equipment when conducting fieldwork. They will be responsible for adhering to and complying with all environmental, health and safety laws, Agency policies, rules, and regulations. Specific duties include:  Ã¢Â€Â¢ Becoming familiar with BWS facilities and key assets  Ã¢Â€Â¢ Attending site visits with consultant and senior staff for the purpose of scoping new projects  Ã¢Â€Â¢ Assisting in writing the Justification and Scope of new project Business Cases for introduction to the capital improvement plan  Ã¢Â€Â¢ Assisting senior engineers to verify water and sewer existing utilities, as well as to perform due diligence research related to intended projects and respective property development  Ã¢Â€Â¢ Reviewing specifications and compare to photos of recently completed construction for the purpose of confirming compliance with construction documents in order to prepare for meetings and sign off of closeout by senior engineer  Ã¢Â€Â¢ Assisting senior engineers by reviewing and commenting on drawings and specifications in order to prepare a preliminary cost estimate for budgeting proposals and ensure project goals will be met  Ã¢Â€Â¢ Assisting in the preparation of preliminary sketches for planned projects after reviewing space needs and site constraints  (This is a brief description of what you might do in this position and does not include all the duties of this position.)   Some of the physical activities performed by Civil Engineering Interns, and environmental conditions experienced are: walking to and from inspection sites with inspection equipment, such as ladders and traffic cones; climbing and descending from ladders or stairs to get to areas to be inspected; closing lanes of traffic on highways; working on elevated platforms over water or adjacent to railroad tracks; standing for an extended period of time; bending and stooping during inspections; working in confined areas; distinguishing colors; wearing a hard hat, gas mask and goggles for inspections; communicating both orally and in writing; carrying a clipboard and inspection forms; climbing around and over various objects; walking in areas that may be damp, dark, smoky or acrid; working outdoors in all kinds of weather.</t>
  </si>
  <si>
    <t>Ã¢Â€Â¢ A Motor Vehicle DriverÃ¢Â€Â™s License valid in the State of New York.   Ã¢Â€Â¢ Ability to read construction drawings and technical reports.  Ã¢Â€Â¢ Technical writing ability.   Ã¢Â€Â¢ Excellent oral and written communication skills.  Ã¢Â€Â¢ Ability to meet deadlines.  Ã¢Â€Â¢ Strong time management skills.</t>
  </si>
  <si>
    <t>35 Hours per week / May be required to work shifts including nights, Saturdays, Sundays and Holidays.</t>
  </si>
  <si>
    <t>Senior Public Health Inspector</t>
  </si>
  <si>
    <t>ONLY PERMANENT EMPLOYEES IN THE TITLE AND THOSE THAT ARE REACHABLE ON THE ASSOCIATE PUBLIC HEALTH SANITARIAN CIVIL SERVICE LIST ARE ELIGIBLE TO APPLY.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firstÃ¢Â€Â“hand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Ã¢Â€Â¢	Supervise PHS, in the daily activities of the program. Ã¢Â€Â¢	Assign work to subordinates and establish a schedule for its completion. Ã¢Â€Â¢	Review work of subordination and evaluate work performance. Ã¢Â€Â¢	Take corrective action when required to maintain the unit performance at a satisfactory level. Ã¢Â€Â¢	Train staff in new job procedures and/or skill. Orient new employees to program rules, policies, and procedures. Ã¢Â€Â¢	Perform special inspections, assignments, and investigations of difficult or unusual situations and takes appropriate corrective actions. Ã¢Â€Â¢	Enforce City, department and program rules, requirements, standards, and regulations.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</si>
  <si>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t>
  </si>
  <si>
    <t>Apply online with a cover letter to https://a127-jobs.nyc.gov/.  In the Job ID search bar, enter job ID number 563928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</si>
  <si>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EMERGENCY DESK ASSOCIATES</t>
  </si>
  <si>
    <t>101-07 Farragut Road, Brooklyn</t>
  </si>
  <si>
    <t>Facilities, Maint and Repair</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</si>
  <si>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is recruiting two (2) Community Associates to function as Emergency Desk Associates , who will:  Ã¢Â€Â¢ Respond to Emergency Phone Calls from DHS-Directly Run and Provider Shelters for all fire safety, maintenance, and elevator related emergencies during off-hours.  Ã¢Â€Â¢ Communicate with DHS-Shelter Building Superintendents for the purpose of responding to such emergencies and receiving guidance and instruction for handling emergencies.  Ã¢Â€Â¢ Log in calls and other related details using Logbooks, DHS Incident Reports, DHS Overtime Incident Reports and BSIC Emergency Desk Computer for the purpose of emailing and updating all    related DHS Personnel of emergencies.  Ã¢Â€Â¢ Respond to all 311/Hotline/Mayoral complaints from DHS Shelter Clients related to Maintenance emergencies and issues within their assigned shelter and/or unit.  Ã¢Â€Â¢ Assess, document, record, reassign and close 311/Hotline /Mayoral Complaints utilizing the AgencyÃ¢Â€Â™s Web Based Electronic Intranet Quorum (IQ) System by entering all required and vital    information for the purpose of recording, updating, and tracking complaints, as well as communicating with Shelter Personnel in regard to complaints.  Ã¢Â€Â¢ Follow-up on Outstanding Intranet Quorum (IQ) Complaints with Building Superintendents or Shelter Providers to ensure emergencies are resolved.  Ã¢Â€Â¢ Prepare trades and fire safety work orders . Ã¢Â€Â¢ Answer phone calls and communicate with DHS-Shelter Building Superintendents and Director of Trades pertaining to maintenance and repair inquiries.  Ã¢Â€Â¢ Filing and photocopying as needed.</t>
  </si>
  <si>
    <t>(1) Saturday Ã¢Â€Â“ Wednesday 4pm Ã¢Â€Â“ 12pm      (1) Monday Ã¢Â€Â“ Friday 8am-4pm  Ability to work overtime, including weekend and holidays.</t>
  </si>
  <si>
    <t>MN BORO COMMISSIONER</t>
  </si>
  <si>
    <t>Join NYC Parks this spring and summer for a rewarding job caring for and maintaining parks, playgrounds and recreation centers for all New Yorkers.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MAJOR RESPONSIBILITIES  Ã¢Â€Â¢ Assist in general maintenance work, including lawn mowing, edging, seeding, snow removal, cultivating, fertilizing, sod laying and hedge trimming, sweeping and raking of litter and emptying of receptacles.  Ã¢Â€Â¢ Clean and maintain facilities including comfort stations.  Ã¢Â€Â¢ Perform minor repair work including but not limited to plumbing, masonry, electrical, painting, carpentry, metal work and vehicle and equipment repair.  Ã¢Â€Â¢ Drive vehicles and operate certain other motorized equipment.  Ã¢Â€Â¢ Perform safety checks on facilities and equipment.  Ã¢Â€Â¢ May move furniture, climb and perform other physical activities as required in the performance of assigned duties.</t>
  </si>
  <si>
    <t>THIS JOB VACANCY NOTICE IS FOR CITY PARK WORKER POSITIONS IN MANHATTAN  Fees: Hired candidates will be subject to a processing fee of $54.00.  Hired candidates who are not currently employed by the City will be subject to an $88.25 background check fee.  References will be required upon request.  Duration: to 09/15/23.  Number of vacancies to be determined.    Only candidates selected for an interview will be contacted.  www.nyc.gov/parks</t>
  </si>
  <si>
    <t>Please submit a cover letter and resume.  Parks Employees:	 1) From a Parks computer: Access Employee Self Service (ESS) from the Parks Intranet under Applications or use this link: https://hrb.nycaps.nycnet/. Once in ESS, go Careers and search for Job ID# 576535. Do not access ESS using nyc.gov/ess from a Parks computer. Parks &amp; City Employees: 2) From a Non-Parks computer: Access Employee Self Service (ESS) by going to nyc.gov/ess or use this link: https://a127-ess.nyc.gov/. Once in ESS, go to Careers and search for Job ID# 576535.  Include your ERN and Job ID# 576535 on your cover letter and resume.  All other applicants:   Go to nyc.gov/careers/search and search for Job ID# 576535.</t>
  </si>
  <si>
    <t>Manhattan</t>
  </si>
  <si>
    <t>Electrical Engineer</t>
  </si>
  <si>
    <t>ELEC AND INSTR CONTRACTS - IFA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</si>
  <si>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Under direction with great latitude for exercise of independent judgment or action, the selected candidate:  1. Manages complex and highly specialized multiyear service contracts.  2. Plans, assigns, and reviews the work of subordinates. 3. Submits reports and recommendations of field inspections and investigations relevant to assigned work and maintains status records of all projects.  4. Prepares and submits periodic progress reports on projects and reports on all projects related issues that may impact the scope of work, schedule, and cost of projects. 5. Performs field inspections to check progress or completion of contract or in-house work. 6. Prepares Contract Specifications, Cost Estimates, Work Orders and Requisitions.</t>
  </si>
  <si>
    <t>1. Familiar with electrical engineering principles and their application. 2. Experience in the wastewater industry. 3. Familiar with maintenance and repair of fire alarm systems, emergency generator systems, SCADA systems, UPS and Battery systems, VFD systems etc. 4. Knowledge of Microsoft Office Programs. 5. Ability to communicate effectively both orally and in writing toTechnical Staff and non-technical staff.</t>
  </si>
  <si>
    <t>Finance Manager</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</si>
  <si>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The Office is seeking a Finance Manager to oversee all financial aspects of the Office as well as coordinate budgetary responsibilities for its parent division, Legal Affairs.  The appointed candidateÃ¢Â€Â™s responsibilities will include: analyzing and determining the financial position for Bike Share, Street Furniture, Franchises, Concessions, Revocable Consents, and the Division of Legal Affairs (the Ã¢Â€ÂœDivisionÃ¢Â€Â) as a whole. The selected candidate must have an understanding of each unitÃ¢Â€Â™s mission and their revenue targets, as applicable. The Division has an annual OMB target, and the selected candidate must possess an ability to analyze, forecast and manage the DivisionÃ¢Â€Â™s actuals throughout the fiscal year with the intention of making the budget target for the Division. In addition, the candidate will be expected to:   Ã¢Â€Â¢	Supervise a team of eleven staff responsible for preparing, mailing, and collecting on invoices, depositing checks, and pursuing recoupment claims on behalf of the City;  Ã¢Â€Â¢	Read certified financial statements and express an opinion on the state of a companyÃ¢Â€Â™s profit and loss;  Ã¢Â€Â¢	Prepare PEG (Program to Eliminate the Gap) proposals for the Division during the CityÃ¢Â€Â™s annual budget process and submit those proposals to DOTÃ¢Â€Â™s budget office four times a year;  Ã¢Â€Â¢	Monitor the PS and OTPS budgets for the Division and the Office, making sure all actuals are within budget targets;  Ã¢Â€Â¢	Provide financial assistance and ad-hoc reports to the Unit Directors / Assistant Commissioner (A/C) as needed;  Ã¢Â€Â¢	Assist the A/C in all financial matters for the Division; act as a liaison with the DOT budget office on all money matters within the Division;  Ã¢Â€Â¢	Have an understanding of the operations and calculations that are involved when and if there are public subsidies;  Ã¢Â€Â¢	Conduct audits on the companies with which the Office conducts business and coordinate with DOTÃ¢Â€Â™s Audit Bureau regarding external audits of the OfficeÃ¢Â€Â™s programs.</t>
  </si>
  <si>
    <t>Ã¢Â€Â¢	Strong financial management, analysis, evaluation, and problem-solving skills Ã¢Â€Â¢	Proficiency with Word, Access, Excel, FMS3 Ã¢Â€Â¢	Familiarity with the CityÃ¢Â€Â™s budgeting process Ã¢Â€Â¢	Ability to review and interpret certified financial statements  Ã¢Â€Â¢	Strong communication and interpersonal skills Ã¢Â€Â¢	Background in auditing is a plus</t>
  </si>
  <si>
    <t>As a prospective employee of the City of New York, you may be eligible for federal loan forgiveness programs and state repayment assistance programs. For more information, please visit the U.S. Department of EducationÃ¢Â€Â™s website at StudentAid.gov/PSLF.  TO BE CONSIDERED FOR THIS POSITION CANDIDATES MUST BE SERVING PERMANENTLY IN THE TITLE OF ADMINISTRATIVE MANAGEMENT AUDITOR OR REACHABLE ON THE ADMINISTRATIVE MANAGEMENT AUDITOR CIVIL SERVICE LIST, OR ELIGIBLE UNDER THE 55A PROGRAM.</t>
  </si>
  <si>
    <t>All resumes are to be submitted electronically.  Current City Employees: Please log into Employee Self Service (ESS) at https://hrb.nycaps.nycnet, follow the Careers link and search for Job ID# 566725.  All other applicants: Please go to www.nyc.gov/careers/search and search for Job ID# 566725.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</si>
  <si>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Receives and verifies contractor transmittals; Reviews upcoming work schedule with annual schedule and other constraints; Assists When &amp; Where Unit in field operations; Project Lead for Hydrostatic Pressure Test and Repair Operations; Special Operations Ã¢Â€Â“ Incidental Repair Field Recording; Maintains physical ERBPM (Contract) documents and online backup database; Prepares, compiles, and verifies ERBPM (Contract), MBPM (Contract), &amp; ERBPM (In-House) Units' Work Schedule, Lane Closure Schedule, Work over Water Schedule Aid in preparation of federal government budget requisitions, grant claims, and other funding procurements; Prepares documents for Task Force Meetings; with government agencies and private contractors; Coordinates work schedule and constraints with capital contractors, subcontractors, and other stake holders; all other relevant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</si>
  <si>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</si>
  <si>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552692 For other applicants, go to www.nyc.gov/careers and search for Job ID# 552692  Appointments are subject to OMB approval.  Only candidates selected for an interview will be contacted.  No telephone inquiries please.</t>
  </si>
  <si>
    <t>7:00am Ã¢Â€Â“ 14:30pm    Lunch:  Ã‚Â½ hour</t>
  </si>
  <si>
    <t>CLERICAL ASSOCIATE -  FAMILY COURT, ICSU</t>
  </si>
  <si>
    <t>OCSE Central Court Svcs</t>
  </si>
  <si>
    <t>Family Court: New York</t>
  </si>
  <si>
    <t>Under supervision, with latitude for independent judgment, will be responsible for the day-to-day functioning of the borough office operations, which includes, but is not limited to:  Perform city wide data entry and data entry review for cases pending in Family Court.  General receptionist duties which may involve dealing with members of the public and outside agencies.  Answering phones.  Maintain filing system.  Shredding and copying.  Creating and mailing correspondence.  Retrieving information from computer systems including Lexis, Law Manager, OCA databases, etcÃ¢Â€Â¦  Conducting internet searches.  Prepare charts and graphs.  Use of Hot docs system to create documents.</t>
  </si>
  <si>
    <t>While all complete applications will be given consideration, only candidates selected for an interview will be contacted. In order to be considered for the position candidates: 1. Must currently be permanent in the title of Clerical Associate. 2. Candidates who are currently on the active Clerical Associate Civil Service List may be considered providing that the candidate's list number is reachable for possible appointment.</t>
  </si>
  <si>
    <t>These positions may be located in any one of Family CourtÃ¢Â€Â™s offices in the five boroughs.</t>
  </si>
  <si>
    <t>COLLEGE AIDE</t>
  </si>
  <si>
    <t>ADM/Legal</t>
  </si>
  <si>
    <t>The Financial Information Services Agency and the Office of Payroll Administration (FISA-OPA) seeks to hire a College Aide to work in the Legal Unit.  We offer flexible hours to accommodate class schedules and the possibility of promotion to full-time employment upon graduation.  Under supervision of Special Counsel, performs beginner level data entry and processing work. The selected individual will be responsible for: Ã¢Â€Â¢ Performing data entry and data analysis utilizing Citywide systems; Ã¢Â€Â¢ Tracking FISA-OPA responses to record requests and subpoenas; Ã¢Â€Â¢ Assisting in requesting responsive data from various units within FISA-OPA, as well as coordination and redaction of responsive documents; Ã¢Â€Â¢ Diverse clerical/administrative assistant duties and; Ã¢Â€Â¢ Performing special projects on an as-needed basis.  Must currently be matriculated at an accredited college or graduate school. Employment is conditioned upon continuance as a student in a college or graduate school.</t>
  </si>
  <si>
    <t>CA-04</t>
  </si>
  <si>
    <t>External applicants please visit https://a127-jobs.nyc.gov/ to apply to Job ID # 550947.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</si>
  <si>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Hours are flexible.</t>
  </si>
  <si>
    <t>Works as an electrician in the installation, repair, replacement, and maintenance of electrical systems and components of the cityÃ¢Â€Â™s elevated infrastructure as well as its associated machinery and lighting systems; keeps job and other records; responds to emergency situations, respond to environmental compliance emergencies; assists in the development, implementation and evaluation of contingency plans for various operational needs; prepare job orders and tool and material requisitions; maintains tunnel records and prepares reports; consult with and advise Supervisor of problems or issues that impact daily operational activities; ensures appropriate and adequate response to operational emergencies and other unforeseen circumstances; performs related duties.  May be assigned to a day, evening, or night shift.</t>
  </si>
  <si>
    <t>Preference will be given to candidates who possess a Class B Commercial Driver's License (CDLB) valid in the state of New York. There may be certain requirements in order to obtain this license. Employees must maintain the Class B Commercial Driver's License during their employment.  Candidates who possess a CDLB license will be in the random drug testing pool.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</si>
  <si>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ON THE CIVIL SERVICE LIST FOR THE TITLE OF ELECTRICIAN, OR ELIGIBLE UNDER THE 55A PROGRAM . PLEASE INDICATE ON YOUR REASUME/COVER LETTER.   **WORK LOCATION-  352 Kent St.    * No duplicate applications please.  ***THIS IS A LIST CALL REQUEST***</t>
  </si>
  <si>
    <t>Resumes may be submitted electronically using the following method.  For City employees only, go to Employee Self Service (ESS), Careers, and Search for Job ID# 564829 For other applicants, go to www.nyc.gov/careers and search for Job ID# 564829  Appointments are subject to OMB approval.  Only candidates selected for an interview will be contacted.  No telephone inquiries please.  *** THIS IS A LIST CALL REQUEST***</t>
  </si>
  <si>
    <t>7:30 Ã¢Â€Â“ 3:30  (1/2 hour lunch)  May be assigned to a day, evening, or night shift.</t>
  </si>
  <si>
    <t>352 Kent St.</t>
  </si>
  <si>
    <t>Cyber Audit Manager, Bureau of Audit Services</t>
  </si>
  <si>
    <t>Fiscal Audits</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</si>
  <si>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public health agency, The New York City Department of Health and Mental Hygiene (DOHMH) is seeking a Cyber Audit Manager to join DOHMH's Bureau of Audit Services, the internal audit function for DOHMH. The Cyber Audit Manager will supervise a team of IT audit and data analysis team and will report to the Assistant Commissioner for Audit Service and Medicaid Compliance Officer, who reports to the Chief Operating Officer/Executive Deputy Commissioner. The Bureau of Audit Services plays a leading role in risk-based assessments of the Department's operational efficiencies, control effectiveness and compliance with federal laws, such as the Health Insurance Portability and Accountability Act (HIPAA),   New York State's Code of Rules and Regulations, New York City's Administrative and Health codes and Comptroller directives.     DUTIES WILL INCLUDE BUT NOT BE LIMITED TO:   --Develop and implement a technology risk assessment process that is designed to identify, trend, evaluate and report on the top technology and Cyber security vulnerabilities across DOHMH.   --Analyze and evaluate risks and controls relevant to cyber security including, identity and access security, web applications security, mobile applications, data sharing, third-party providers etc. and provide risk reduction recommendations.   --Perform system control audits, general control reviews and integrated audits.   --Assess Department's compliance with HIPAA Privacy and Security laws, evaluate Department's Cybersecurity governance, policies and procedures against NIST, applicable regulatory and citywide standards. Recommend solutions to control weaknesses and to policies and procedures.   --Develop written reports of IT and business risks, control descriptions, findings and recommendations.   --Manager, supervise and mentor the Cyber audit staff.   --Maintain on going and open communication with the Department's IT leadership.   --Validate the implementation of corrective actions.   --Research and stay up to date on Cyber security risk management and relevant audit concepts and methods.</t>
  </si>
  <si>
    <t>Knowledge, Skills &amp; Abilities:   -- 5+ years of IT audit and proficient understanding of IT systems  2+ years managing information security assessments   Proficient knowledge of enterprise class networks, data center, virtualization, storage, backup, disaster recovery, high availability, encryption, mobile and cloud systems  Experience with Windows administration such as Active Directory, DNS, DHCP, SCOM, SCCM and GPO  Experienced in integrated audits, SDLC and pre-implementation reviews  Experienced in the application of COBIT framework and NIST   Highly organized, motivated and self-directed professional   Excellent oral, written and communications skills   Excellent interpersonal and relationship building skills   Educational Qualification requirement:   --A baccalaureate degree from an accredited college or university with 24 semester credits in cyber security, computer science, computer programming, information technology, information science, information systems management, computer engineering or information systems related field ÃƒÂ¢Ã¢Â‚Â¬Ã‚Â¢ Certified Information Security Manager (CISM), Certified Information Systems Auditor(CISA) or Certified Information Systems Security Professional (CISSP) preferred ÃƒÂ¢Ã¢Â‚Â¬Ã‚Â¢ IT quality assurance experience a plus   5+ years of IT audit and proficient understanding of IT systems ÃƒÂ¢Ã¢Â‚Â¬Ã‚Â¢ 2+ years managing information security assessments   Proficient knowledge of enterprise class networks, data center, virtualization, storage, backup, disaster recovery, high availability, encryption, mobile and cloud systems.   Experience with Windows administration such as Active Directory, DNS, DHCP, SCOM, SCCM and GPO  Experienced in integrated audits, SDLC and pre-implementation reviews  Experienced in the application of COBIT framework and NIST   Highly organized, motivated and self-directed professional ÃƒÂ¢Ã¢Â‚Â¬Ã‚Â¢ Excellent oral, written and communications skills   Excellent interpersonal and relationship building skills   Educational Qualification requirement: A baccalaureate degree from an accredited college or university with 24 semester credits in cyber security, computer science, computer programming, information technology, information science, information systems management, computer engineering or information systems related field ÃƒÂ¢Ã¢Â‚Â¬Ã‚Â¢ Certified Information Security Manager (CISM), Certified Information Systems Auditor(CISA) or Certified Information Systems Security Professional (CISSP) preferred ÃƒÂ¢Ã¢Â‚Â¬Ã‚Â¢ IT quality assurance experience a plus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</si>
  <si>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</si>
  <si>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563472.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</si>
  <si>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GIS Editor</t>
  </si>
  <si>
    <t>ENGINEERING TECHNICIAN</t>
  </si>
  <si>
    <t>WSO-Executive/Tech Mgmt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</si>
  <si>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in the Technology Management Office, Geographic Information Systems (GIS) Data-Maintenance unit, within the Bureau of Water and Sewer Operations, the selected candidate under general supervision, with latitude for independent initiative and judgment will perform the following tasks: Performs map digitization updates to the Bureaus Geographic Information System (GIS) for City-wide water distribution and wastewater collection infrastructure; Interpretation of engineering construction drawings regarding capital improvement projects, engineering map changes and field investigations; Utilizes ESRI ArcGIS software to update asset features and/or attributes; Performs QA functions to ensure data accuracy; Creates customized maps and reports from the Geographic Information System (GIS) on City-wide water distribution and wastewater collection infrastructure; Participates in the development of standardized methods of map creation and editing of GIS data; Attends staff meetings as required and performs related duties associated with the core responsibilities of the GIS Data-Maintenance unit.   ***ALL CANDIDATES MUST BE PERMANENT IN THE CIVIL SERVICE TITLE OF ENGINEERING TECHNICIAN OR MUST HAVE TAKEN THE MOST RECENT ENGINEERING TECHNICIAN CIVIL SERVICE EXAM (EXAM #2040)***</t>
  </si>
  <si>
    <t>Qualification Requirements  For Assignment Levels I Ã¢Â€Â“ II  1. A four-year high school diploma or its educational equivalent approved by a stateÃ¢Â€Â™s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Ã¢Â€ÂœSpecial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Ã¢Â€Â“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Ã¢Â€Âœ3Ã¢Â€Â above and in Ã¢Â€ÂœSpecial NoteÃ¢Â€Â above.</t>
  </si>
  <si>
    <t>Background in Geography or related field; experience working with GIS applications (ESRI ArcGIS Suite); computer and research skills; experience working with relational databases; good communication skills are essential.</t>
  </si>
  <si>
    <t>Staff Attorney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</si>
  <si>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Fire Department, City of New York (FDNY), seeks a full-time Staff Attorney in the Bureau of Legal Affairs. Reporting directly to the Assistant Commissioner and Deputy Directors of Legal Affairs, the successful candidate will:   Ã¢Â€Â¢Review and draft contracts, agreements and memoranda of understanding. Ã¢Â€Â¢Respond to externally filed Equal Employment Opportunity complaints filed at the Federal, State and City level.  Ã¢Â€Â¢Handle matters relating to NY State Civil Service Law. Ã¢Â€Â¢Respond to internal inquiries and serve as counsel to FDNY on assigned matters. Ã¢Â€Â¢Represent the Fire Department before Federal, State, and other City Agencies. Ã¢Â€Â¢Serve as liaison to the NYC Law Department in connection with Fire Department and related litigation. Ã¢Â€Â¢Train Managers, Supervisors and new employees regarding litigation prevention and management responsibilities. Ã¢Â€Â¢Perform other tasks and work as assigned by the Assistant Commissioner and Deputy Directors.</t>
  </si>
  <si>
    <t>Ã¢Â€Â¢Excellent legal judgment, research and writing skills.  Ã¢Â€Â¢Experience handling EEO matters, contracts and agreements.  Ã¢Â€Â¢Working knowledge of Word, Excel, Access and additional databases.  Ã¢Â€Â¢Ability to work both independently and as a team.  Ã¢Â€Â¢Ability to perform under pressure and respond to deadlines.  Ã¢Â€Â¢Ability to work with non-legal staff and collaborate with other Legal Units.  Ã¢Â€Â¢Litigation experience is a plus.</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</si>
  <si>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Customized Assistance Services' Office of Business Strategies &amp; Solutions (CAS/OBSS) is responsible for working with CAS, OSHA and HARU program staff to develop program needs requirements to ITS for the design and re-engineering of program operational processes and the development of automated systems that support these programs. CAS currently has six major custom-built automated systems that are clinical record and case tracking systems to support its program areas. These systems are used by over 3,000 agency/sites and 14,000 users throughout the city.   Under the general supervision of the Director of the Office of Business Strategies and Solutions (OBSS), with broad scope for the exercise of independent initiative and judgment, the Senior Project Manage will be responsible for the design and re-engineering of operational processes and the development of automated systems for Customized Assistance Services (CAS).  CAS currently has a total of five custom built automated systems that are medical record and case assessment, attendance and tracking systems to support its program areas.  These systems utilize advanced technology, employ design support functionality and interface with numerous City, State and vendor systems.  The Senior Project Manager will lead multiple teams performing complex system design, integration, testing, training and implementation activities.  He/she will collaborate with DSS centralized Information Technology Systems (ITS) and its System Integration vendors.  The Customized Assistance Service is recruiting for one (1) Computer Specialist SW III to function as a Senior Project Manager in the Office of Business Strategies and Solutions, who will:  Ã¢Â€Â¢   Manage multiple teams of business and system analysts, consisting of in-house IT staff and consultants, to develop and enhance CAS's automated systems that support its program areas. Lead project status meetings and develops project plans.   Ã¢Â€Â¢  Attend meetings with other State and City Agencies, community-based providers, vendors, and HRA program areas to design complex integrated systems with components that address the program requirements of all stakeholders.   Ã¢Â€Â¢  Oversee the collection of business requirements, including leading joint application development sessions with programmatic managers and staff and other internal and external agency staff that impact the business processes.  Direct the preparation of business requirement documents.   Ã¢Â€Â¢  Design new and enhanced automated systems, providing in-house technical expertise to ensure state-of-art technology and application design principles are utilized.  This includes developing system prototypes to ascertain and confirm user requirements.  Prepare functional and technical specifications that include process and data flow diagrams that detail the requirements for forms, workflow and reports and interfaces with other systems internal and external to CAS.   Ã¢Â€Â¢  Follow through team task assignments to meet with deliverables timeline and quality standards.   Ã¢Â€Â¢  Work with business owners to set timeline and meet project deadlines.   Ã¢Â€Â¢  Be responsible for ensuring any issues that arise from testing or implementation are escalated and resolved appropriately.</t>
  </si>
  <si>
    <t>Ã¢Â€Â¢  8 + years solid business Analysis experience as major contributor to complex computer system development projects in gathering, reviewing, analyzing and writing end-users requirements.  Ã¢Â€Â¢  5 + Years of working with SQL Server Database and writing SQL Queries.  Ã¢Â€Â¢  3+ Years of managing complete life cycle of IT software development.  Ã¢Â€Â¢  3+ Years of using Confluence and JIRA to monitor project health.  Ã¢Â€Â¢  Knowledge in Social Service industry.  Ã¢Â€Â¢  Excellent verbal and written communication.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</si>
  <si>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</si>
  <si>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</si>
  <si>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9:00 am Ã¢Â€Â“ 05:00 pm</t>
  </si>
  <si>
    <t>DEPUTY HUMAN RESOURCES BUSINESS PARTNER (HRBP)</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</si>
  <si>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The Office of Human Resources Solutions (HRS) is the central human resources department that supports the Department of Social Services, Human Resources Administration, and the Department of Homeless Services (DSS-HRA-DHS). Using a strategic approach and defined goals and objectives, HRS's mission is to provide DSS-HRA-DHS programs and employees with the most effective human capital tools and resources to realize their goals.  Human Resources Solutions (HRS) is recruiting to hire an Associate Staff Analyst, to function as a Deputy Human Resources Business Partner (HRBP), who will:   Ã¢Â€Â¢ Initiate and complete online Personnel Action Request Form to effectuate the hiring process for their respective chief/program head.  Ã¢Â€Â¢ Employ delegated authority and accountability for transactions and transmittals affecting hiring, promotions, salary adjustments, as assigned.  Ã¢Â€Â¢ Perform budget and headcount analyses and work productively with designated HRS staff to ensure budget and headcount reconciliation; alert/advise the HRBP of any issue.  Ã¢Â€Â¢ Draft specifications for Comprehensive Personnel System (CPS) action, to be reviewed and approved by the HRBP, as well as ensure budgetary and headcount approval.  Ã¢Â€Â¢ Facilitate, submit, and troubleshoot all necessary actions when interacting with Recruitment, Classification, Salary Administration, Timekeeping/Payroll, Employee Discipline, Customer Service, Employee Benefits, Training, or other HRS area responsibility.  Ã¢Â€Â¢ Assist the HRBP in creating, writing, and submitting job descriptions and organization charts, submit, as directed, to Classification and Organizational Development for delineation, finalization, and classification.  Ã¢Â€Â¢ Follow up daily on HR transactions to onboard, secure leaves of absence, address payroll or labor relations matters/other and utilizes HR Information System (HRIS)/ and other available systems and HRS contacts, to ascertain status. Monitor and track from initiation to conclusion.  Ã¢Â€Â¢ Facilitate staff moves from and to program areas and assures that the appropriate receiving and losing program areas acquire the individualÃ¢Â€Â™s documents. Secure and provide any additional or clarifying information.  Ã¢Â€Â¢ Serve as the assigned program areasÃ¢Â€Â™ primary interface for the HRS transfer initiative, acting as the designated program areaÃ¢Â€Â™s agent in the smooth and timely execution of any agreed upon transfer (swap).  Ã¢Â€Â¢ Prepare and provide monthly/other periodic status and ad hoc reports for the HRBP, Chief/Program Head, to notify of the reconciliation of human resource issues and concerns.  Ã¢Â€Â¢ Acquire and maintain a knowledgebase for all HR disciplines; keep abreast of all existing, revised, and new business practices, policies, and procedures. Analyze rules and regulations and recommends to the HRBP needed modification of current operations to accommodate these changes.  Ã¢Â€Â¢ Represent the HRBP at meetings and other fact-finding sessions, as directed; explore all options in securing and relaying information.  Ã¢Â€Â¢ Plan and execute employee recognition and cultural diversity/awareness programs under the leadership of HRSÃ¢Â€Â™s Employee Initiatives Program and the HRBP.</t>
  </si>
  <si>
    <t>EXECUTIVE DIRECTOR, EXTERNAL AUDIT FACILITATION TEAM</t>
  </si>
  <si>
    <t>Administration &amp; Human Resources Constituent Services &amp; Community Programs Communications &amp; Intergovernmental Affairs Engineering, Architecture, &amp; Planning Social Services</t>
  </si>
  <si>
    <t>The Office of Audit Services (OAS) serves as liaison to external oversight and audit policy entities, promulgating standards for compliance and controls, working to avoid or minimize dollar losses arising out of deferrals, sanctions, or disallowances.  The External Audit Facilitation Team (EAFT), a component within the Office of Audit Services  has the overall responsibility for managing the external audit process, the development of the Agency's audit response, the preparation of the corrective action plan, as related to specific audit findings, and follow up to ensure all corrective action plans are implemented.  This unit also monitors existing audits to ensure that the Agency's interests are best served.  OAS is recruiting for one (1) Admin Staff Analyst NM III to function as Executive Director of the External Audit Facilitation Team who will:     Ã¢Â€Â¢  Oversee the coordination of external audits conducted by groups of external auditors from City, State, and Federal oversight agencies. Interact and liaise with external auditors from the Office of the State Comptroller (OSC), the New York City Comptroller (NYCC), various staff from auditing entities in the federal government, state government, and city government.  Ã¢Â€Â¢  Manage and coordinate the operations and staff of the Bureau to ensure that external audits are conducted in a professional manner and that external auditors adhere to the scope of the audit.   Ã¢Â€Â¢  Ensure that audit notifications, supporting documentation and documents are indexed and archived electronically.   Ã¢Â€Â¢  Provide regular updates to the Mayor's Office of Operations and Agency stakeholders regarding audit status.  Ã¢Â€Â¢  Plan and develop audit strategies to ensure the integrity of the information presented in the audit and audits are fair and reasonable in order to mitigate the risks of funding, disallowances, and negative compliance findings.   Ã¢Â€Â¢  Advise the OAS Assistant Deputy Commissioner, Office of Audit Services and Quality Assurance (OAQA) Deputy Commissioner, DSS Chief Accountability Officer, other Program Chiefs, the ACCO, and the AgencyÃ¢Â€Â™s senior leadership on best approaches to proceed with an Agency response to an audit.  Ã¢Â€Â¢  Develop critical, time-sensitive, and sometimes public responses to audits and corrective action plans; manage and monitor recommended corrective action plans (CAPs) to ensure that they are timely and appropriate and work towards ameliorating the issues identified during the audit.  Ã¢Â€Â¢  Direct all phases of the external audit process, including the entrance conference, fieldwork, review of preliminary findings, exit conference, and Agency response and follow up to the CAP. Ensure the CAP responses are thorough, specific to external audit findings, and adhere to the outline templates which are often provided by auditors.  Ã¢Â€Â¢  Meet with and prepares Agency programs that are being audited by external entities to ensure they clearly understand the audit scope and are responsive to the requested information. Establish and develop office quality control mechanisms and procedures as needed to meet Agency guidelines and to ensure appropriateness and public nature of the response.</t>
  </si>
  <si>
    <t>Ã¢Â€Â¢	Excellent verbal, written, and interpersonal skills.  Ã¢Â€Â¢	Ability to respond to urgent and sensitive matters in a prompt manner.   Ã¢Â€Â¢	Ability to multi-task and problem-solve.  Ã¢Â€Â¢	Detail-oriented and able to complete assignments within constrained timeframes.</t>
  </si>
  <si>
    <t>THIS POSITION REQUIRES SOME TRAVEL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</si>
  <si>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ADMINISTRATIVE STAFF ANALYST CIVIL SERVICE TITLE.  Click Apply Now Button</t>
  </si>
  <si>
    <t>Monday to Friday: 9 am-5 pm</t>
  </si>
  <si>
    <t>Safety Educator</t>
  </si>
  <si>
    <t>The K-12 Educator will serve as a traffic safety educator to conduct Vision Zero traffic safety educational outreach throughout the five boroughs to eliminate traffic fatalities and injuries, and will provide highly engaging, interactive presentations, workshops and other outreach to students in Grades K-12 and other at-risk populations, including New Yorkers with physical, cognitive and language challenges, in schools, senior centers, community centers and other locations.   The selected candidateÃ¢Â€Â™s responsibilities will include conducting education classes for drivers with high numbers of speeding and red-light camera tickets as part of a mandated, restorative justice Dangerous Vehicle Abatement Program (DVAP), conducting critical response and may also include and may plan and conduct interactive live and remote presentations and events for at-risk populations. In addition to teaching, the K-12 Educator will participate in Street Team on-street outreach in target communities with high numbers of traffic fatalities and injuries, and in STOP-DWI stadium and tabling events. In addition, the Educator will host and participate in health fairs and other citywide safety events to serve the public as traffic safety experts, provide trainings to other health and safety professionals, attend bike safety events to fit and distribute helmets (including some overtime events), and perform related work. The K-12 Educator may train and supervise other traffic safety instructors, interns, and community volunteers working with our office. The K-12 Educator will work independently to contact schools and other sites and schedule programs, maintaining a full calendar of outreach events, develop and maintain working relationships with school district staff, principals, teachers, healthcare and community program providers, Community Boards, faith-based and other community leaders, and neighborhood organizations to help spread traffic safety information to local residents, and perform related work. The K-12 Educator will be expected to become certified as Child Passenger Safety Technicians to conduct car safety seat inspections for child caregivers and may operate car seat fitting stations.</t>
  </si>
  <si>
    <t>Experience in teaching adults and/or K Ã¢Â€Â“ 12 teaching experience is a plus. Bi-lingual a plus. A valid NYS driverÃ¢Â€Â™s license is preferred.</t>
  </si>
  <si>
    <t>All resumes are to be submitted electronically.  Current City Employees: Please log into Employee Self Service (ESS) at https://hrb.nycaps.nycnet, follow the Careers link and search for Job ID# 576182.  All other applicants: Please go to www.nyc.gov/careers/search and search for Job ID# 576182.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</si>
  <si>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34th floor, NY, NY</t>
  </si>
  <si>
    <t>Automation Testing Engineer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</si>
  <si>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The Department of Parks and RecreationÃ¢Â€Â™s Information Technology (IT) department is looking for an Automation Testing Engineer with test automation and performance testing background who will help the Agency achieve its quality goals through implementing various quality standards at various phases of the Software Development Life Cycle (SDLC).  The selected candidate will ensure high-quality software delivery by planning, implementing and automating quality assurance testing. Responsibilities include developing test plans, creating test cases, writing test automation code and reporting results.   You will enjoy the camaraderie found at Parks while working for the public good.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Ã¢Â€Â¢	Plan and implement testing (e.g., regression, functional, data validation, system integration, load, or performance tests) for new and existing functionality. Ã¢Â€Â¢	Work closely with development teams to design testing strategies and integrate testing into the development process.  Ã¢Â€Â¢	Plan, create, execute and automate test cases, work with business partners, developers and other stakeholders.  Ã¢Â€Â¢	Document and analyze test results and recommend corrective action.  Ã¢Â€Â¢	Isolate, reproduce, manage, and maintain defects and test case databases, and verify fixes. Ã¢Â€Â¢	Support user acceptance testing conducted by business partners or end users. Ã¢Â€Â¢	Conduct exploratory testing and risk analysis for complex features, e.g., those that span across platforms or teams. Ã¢Â€Â¢	Identify opportunities to reduce testing time and effort by automating repeatable tests. Ã¢Â€Â¢	Enhance and maintain the test automation framework.   Ã¢Â€Â¢	Understand and apply automated testing approaches such as model-based testing or record-and-replay.  Ã¢Â€Â¢	Research, recommend and implement new testing technologies and practices, such as incorporating machine learning.  Ã¢Â€Â¢	Define and champion quality and testing best practices among development teams.   Ã¢Â€Â¢	Collaborate and share information with other software Quality Assurance engineers, e.g., by participating in a community of practice.</t>
  </si>
  <si>
    <t>1.	Software development experience. Proficiency in .net, VBScripting, C#, JavaScript, or Python. 2.	Experience writing test automation scripts.  3.	Experience with Structured Query Language (SQL) and running back-end/database queries for data set-up and verification. 4.	Experience designing and implementing test plans for Commercial-Off-The Shelf solutions (Salesforce, Microsoft Dynamics, ESRI) or customized web-based applications. 5.	Experience with test management tools (e.g., TestRail, XRay, Qtest, Quality Center). 6.	Experience with test automation frameworks (e.g., Selenium, Appium, Puppeteer, Playwright). 7.	Experience with application performance monitoring and observability tools.  8.	Attention to detail and ability to identify, isolate and document defects. 9.	Strong knowledge of agile practices and experience with agile planning tools (e.g., Jira). 10.	Effective verbal and written communication skills for both technical and non-technical audiences. 11.	Experience with application security testing is a plus.  12.	Experience with Accessibility testing compliant with Americans with Disabilities Act.  13.	Experience designing, construction Performance Testing Frameworks; Scripting using industry proven tool.  14.	Collaboration skills and ability to work on a team. 15.	Adaptability and willingness to learn.</t>
  </si>
  <si>
    <t>NOTE: *Posting period extended until filled. Previous applicants to Job ID# 543004 are still under consideration and need not reapply.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</si>
  <si>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575353. Do not access ESS using nyc.gov/ess from a Parks computer.  Parks &amp; City Employees: 2) From a Non-Parks computer: Access Employee Self Service (ESS) by going to nyc.gov/ess or use this link: https://a127-ess.nyc.gov/. Once in ESS, go to Careers and search for Job ID# 575353.  Include your ERN and Job ID# 575353 on your cover letter and resume.  All other applicants: Go to nyc.gov/careers/search and search for Job ID# 575353.</t>
  </si>
  <si>
    <t>SENIOR BUILDING CUSTODIAN</t>
  </si>
  <si>
    <t>Building Operations &amp; Maintenance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</si>
  <si>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Facilities Operations/Bureau of Building Services/Division of Custodial &amp; Environmental Health/Safety Services/Custodial Services is recruiting for a Custodian III to function as a Senior Building Custodian, who will:   Ã¢Â€Â¢	Supervise custodial staff in various titles, including building custodians, assistant building custodians, junior building custodians and custodial assistants who perform building cleaning and maintenance tasks.  Ã¢Â€Â¢	Inspect building to determine whether cleaning and maintenance services have been adequately provided and note deficiencies to be corrected and any repairs which must be made.  Ã¢Â€Â¢	Schedule work of subordinates and make adjustments when necessary.  Ã¢Â€Â¢	Requisition and issue supplies to subordinate custodial staff.  Ã¢Â€Â¢	Arrange for the opening and closing of building, ensuring that City property is secure.  Ã¢Â€Â¢	Report on the performance of contract staff.   Ã¢Â€Â¢	Train and arrange training for staff.</t>
  </si>
  <si>
    <t>Ã¢Â€Â¢	Strong leadership  Ã¢Â€Â¢	Conflict resolution  Ã¢Â€Â¢	Interpersonal skills  Ã¢Â€Â¢	Excellent time management skills   Ã¢Â€Â¢	Problem-solving abilities  Ã¢Â€Â¢	Experience with inventory control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</si>
  <si>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</si>
  <si>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IN THE CUSTODIAN CIVIL SERVICE TITLE.   THIS POSITION IS OPEN TO QUALIFIED PERSONS WITH A DISABILITY WHO ARE ELIGIBLE FOR THE 55-A PROGRAM. PLEASE INDICATE IN YOUR COVER LETTER THAT YOU WOULD LIKE TO BE CONSIDERED FOR THE POSITION UNDER THE 55-A PROGRAM.   CLICK APPLY NOW BUTTON</t>
  </si>
  <si>
    <t>Member Services Representative</t>
  </si>
  <si>
    <t>The Fire Department, City of New York (FDNY) seeks a full time Member Service Representative in the Bureau of Health Services (BHS) within World Trade Center Health Program (WTCHP). Reporting directly to the immediate supervisor, the successful candidate will: Schedule all retiree WTC monitoring exams. Answer member telephone inquiries regarding the WTC Medical Program. Follow protocols to provide correct. answers, to log standardized details of all calls, to identify and resolve member Program problems, to follow up until satisfactory solutions are found. Follow protocols to manage properly the electronic collection of information. Assist in evaluating and monitoring the needs of the service population, identify any unmet needs, and assist in enhancement of resources to meet these needs. Perform other similar tasks as needed.</t>
  </si>
  <si>
    <t>Experience and success in record-keeping, data entry and basic management. Strong organizational skills. Reliable accuracy and timeliness in carrying out assignments. Proven customer service skills.</t>
  </si>
  <si>
    <t>LANDMARKS PRESERVATION COMM</t>
  </si>
  <si>
    <t>Director of Communications</t>
  </si>
  <si>
    <t>DIRECTOR OF PLAN &amp; FIELD SERVI</t>
  </si>
  <si>
    <t>Landmarks</t>
  </si>
  <si>
    <t>The Director of Communications is a key member of LPCÃ¢Â€Â™s Executive team, working very closely with the Chair and Executive Director, and serves as the public-facing spokesperson to the media and works closely with LPC departments on agency initiatives. The Director of Communications implements the overall strategy for all agency communications, Web site, social media, and press relations, plans and manages the production of all external materials and publications; develops and pitches story ideas to the media; and serves as spokesperson to the media and the public working closely with staff on a variety of agency initiatives.  Reporting to the Executive Director, the Director of Communications is responsible for:  Ã¢Â€Â¢	Developing, implementing, and evaluating the annual communications plan to achieve strategic and operational objectives;  Ã¢Â€Â¢	Planning media strategy around strategic initiatives, issues, and events; Ã¢Â€Â¢	Assuring consistent communication of agency initiatives and mission to all constituencies, both internal and external; Ã¢Â€Â¢	Cultivating and building relationships with members of the media, serving as a primary point of contact for all media; Ã¢Â€Â¢	Developing and pitching story ideas on a variety of agency initiatives and actions, and serving as chief speechwriter for the Chair; Ã¢Â€Â¢	Developing talking points and statements for dissemination to staff, media, and the public, and serving as the public-facing spokesperson to the media; Ã¢Â€Â¢	Managing the development, distribution, and maintenance of all print and electronic collateral including, but not limited to, press releases, social media platforms, brochures, Web site, email newsletters, and ; Ã¢Â€Â¢	Leading the generation of online content that engages a broad audience; Ã¢Â€Â¢	Coordinating website maintenance with OTI, ensuring that new and consistent information (links, stories, events, etc.) is posted regularly  Ã¢Â€Â¢	Serving as LPCÃ¢Â€Â™s Language Access Coordinator.</t>
  </si>
  <si>
    <t>A Baccalaureate degree from an accredited college or university with 24 semester credits in English, journalism, public relations, communications, marketing, business administration, or political science, plus five (5) years of full-time paid experience in public relations, journalism, advertising, communications or marketing, including two (2) years in a managerial, administrative, supervisory or consultative capacity.</t>
  </si>
  <si>
    <t>The ideal candidate will be professional, responsible, well-organized, and punctual, and possesses: Ã¢Â€Â¢	MasterÃ¢Â€Â™s degree in the aforementioned areas of study strongly preferred Ã¢Â€Â¢	5 years of communications experience, ideally within a governmental entity.  Ã¢Â€Â¢	Excellent writing, editing, and oral communication skills; Ã¢Â€Â¢	The ability to transform complex, technical information into clear and concise, easy-to-understand language, and disseminate it to the right audiences through the best distribution channels is critical.  Ã¢Â€Â¢	Experience developing and implementing communications strategies for organizations or NYC agencies in comparable operating environment; Ã¢Â€Â¢	An understanding of New York CityÃ¢Â€Â™s urban planning, real estate, land use and historic preservation environment.  Ã¢Â€Â¢	A strong track record as an implementer who thrives on managing a variety of key initiatives concurrently; Ã¢Â€Â¢	Highly collaborative style, high energy, maturity, and leadership; Ã¢Â€Â¢	Self-starter, ability to work independently; Ã¢Â€Â¢	Demonstrated successful experience writing press releases and interacting with media; Ã¢Â€Â¢	Familiarity with New York City and national media; Ã¢Â€Â¢	Enthusiasm for, and experience with, developing social media strategies and content; Ã¢Â€Â¢	Expertise and experience handling sensitive and controversial issues; Ã¢Â€Â¢	Experience managing multiple assignments in short timeframes while delivering high-quality results.</t>
  </si>
  <si>
    <t>Please Note Ã¢Â€Â¢	The Landmarks Preservation Commission will only respond to qualified candidates. While we appreciate every applicant's interest, only those under consideration will be contacted.	 Ã¢Â€Â¢	If you were educated in a foreign school, you must be able to submit an evaluation of your foreign education from an approved organization. Ã¢Â€Â¢	Final appointment is subject to approval by the Office of Management and Budget. Ã¢Â€Â¢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</si>
  <si>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How to Apply Please submit resume and cover letter to: NYC Careers at https://a127-jobs.nyc.gov/  Current City employees must apply through Employee Self Service (ESS) at http://cityshare.nycnet/ess , under Recruiting Activities/Careers/136-2023-565615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LPC employees can expect to work as part of a highly engaged, passionate, and inclusive workforce where every-oneÃ¢Â€Â™s contributions are valued, respected, and make an impact on one of the best and most diverse cities in the world!</t>
  </si>
  <si>
    <t>Grants Application Coordinator</t>
  </si>
  <si>
    <t>Grant Administration</t>
  </si>
  <si>
    <t>The mission of the Grants &amp; Fiscal Management (GFM) sub-division is to administer, in conjunction with regional transportation agencies, the Citys Federal Highway Administration (FHWA), Federal Emergency Management Agency (FEMA), and Federal Transit Administration (FTA)-funded projects. The sub-division competes for grant funding, provides oversight and guidance, submits reimbursement claims, and ensures federal compliance. The GFM sub-division oversees a large portfolio of federally funded transportation projects, such as Vision Zero safety improvement, improving resiliency of roads and bridges, and the installation of Electric Vehicle charging stations.  With the passage of the Bipartisan Infrastructure Law, a historic investment of $1.2 trillion in transportation funding was authorized. Grants &amp; Fiscal Management, in collaboration with other units and NYC agencies, is responsible for competing for this funding. NYC DOT will compete in nation-wide applications to secure grant funding to support on-going projects. NYC DOT will also be receiving funding under newly created programs, such as Promoting Resilient Operations for Transformative, Efficient, and Cost-Saving Transportation (PROTECT), Carbon Reduction, and the Electric Vehicle Charging Infrastructure program.  Under supervision, the Grants Application Coordinator(s) will be responsible for writing, reviewing, and submitting competitive grant applications to secure funding for on-going programs and innovative transportation initiatives. The selected candidate will also be responsible for performing programmatic project tasks including, but not limited to, tracking project budgets, monitoring project progress, attend project development meetings, assist with review of grant reimbursements, working with project managers and other NYCDOT units and other NYC agencies, to ensure compliance with grant requirements, and analyze complex financial and program compliance data to produce comprehensive reports. While the selected candidate may have a suite of projects under their individual purview, they will be part of a close-knit highly collaborative team environment that encourages discussion and problem solving. Work and projects will be assigned to the Analyst by the Supervisor based on the current needs of the unit.  ***IN ORDER TO BE CONSIDERED FOR THIS POSITION CANDIDATE MUST BE SERVING PERMANENTLY IN THE CITY PLANNER TITLE***</t>
  </si>
  <si>
    <t>Candidate must have strong writing, editing, and proofreading skills. Proficiency in the use of Microsoft Word, Excel, and PowerPoint is necessary. Candidates must be able to work collaboratively, manage a large workload, and thrive in a fast paced, deadline-driven environment.  Preference will be given to candidates who have prior experience or familiarity with FTA or FHWA rules and regulations related to grants management.      ****IN ORDER TO BE CONSIDERED FOR THIS POSITION CANDIDATE MUST BE SERVING PERMANENTLY IN THE CITY PLANNER TITLE****                                                                      **PLEASE ATTACH A WRITING SAMPLE WITH YOUR RESUME OR COVER LETTER**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</si>
  <si>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As of August 2, 2021, all new hires must be vaccinated against the COVID-19 virus, unless they have been granted a reasonable accommodation for religion or disability.  If you are offered city employment, this requirement must be met by our date of hire, unless a reasonable accommodation for exemption is received and approved by the hiring agency.</t>
  </si>
  <si>
    <t>All resumes to be submitted electronically using one of the following methods:  Please go to www.nyc.gov/careers/search and find Job ID# 539147. Current employees please log on into Employees Self Service and follow the Careers Link.  Most Public libraries have computers available for use.  No phone calls, faxes or personnel inquires permitted.  Only applicants under consideration will be contacted.  Applicant will need to provide a 1Ã¢Â€Â“2-page writing sample. Appointments are subject to Mayor's Office of Management and Budget approval.  For more information visit www.nyc.dot.gov      ****IN ORDER TO BE CONSIDERED FOR THIS POSITON CANDIDATE MUST BE SERVING PERMANETLY IN THE CITY PLANNER TITLE****                                                                      **PLEASE ATTACH A WRITING SAMPLE WITH YOUR RESUME OR COVER LETTER**</t>
  </si>
  <si>
    <t>9 am - 5 pm/Mon - Fri</t>
  </si>
  <si>
    <t>The Department of Social Services' Office of Legal Affairs provides legal guidance, litigation support, and direct representation in state and federal courts and administrative agencies to the Department of Social Services and all DSS program areas to ensure the delivery of social services consistent with federal, state and local laws and regulations.  The Support and Lien Recovery Litigation UnitÃ¢Â€Â™s (SLRLU) Medicaid Review Team is responsible for reviewing SNTs, Pooled Trusts, Irrevocable Trusts, Promissory notes, and other legal documents for impact on Medicaid eligibility. The MRT attorneys then provide counsel to the Medicaid Program of the legal impact of the trust and whether the asset is disregarded or a resource.    The Office of the General Counsel / Legal Affairs is recruiting for one (1) Agency Attorney Interne, for  SLRLU / Medicaid Review Team to function as Attorney Interne. Under direction of a supervising attorney, the Attorney Interne will:  Ã¢Â€Â¢ Review Supplemental Needs Trusts, Irrevocable Trusts, Promissory notes, and other legal documents to determine their impact on Medicaid eligibility.  Ã¢Â€Â¢ Provide legal counsel to the Medicaid program by drafting memoranda interpreting the impact of the financial instrument on eligibility.  Ã¢Â€Â¢ Draft legal memoranda and guidance after researching applicable statutes, case law or other material to resolve legal questions or problems, interpreting the intent and legal ramifications of laws, rules and regulations related to the delivery of services.  Ã¢Â€Â¢ Maintain case files and update notes in the Office of Legal AffairsÃ¢Â€Â™ case management system records regarding case statuses.  Ã¢Â€Â¢ Render litigation support in proceedings such as CPLR Article 78 cases, Civil and Supreme Court matters  Ã¢Â€Â¢ Be willing to travel to all five boroughs as necessary.</t>
  </si>
  <si>
    <t>Ã¢Â€Â¢	Prior litigation experience.  Ã¢Â€Â¢	Strong oral and written advocacy skills.   Ã¢Â€Â¢	Prior experience with Trusts and Estates Law/Elder Law.</t>
  </si>
  <si>
    <t>Monday through Friday 9am Ã¢Â€Â“ 5 pm with flex</t>
  </si>
  <si>
    <t>HOUSING UNIT, DATA   ANALYTICS COORDINATOR</t>
  </si>
  <si>
    <t>Hasa Hiv/Aids Svcs Admin-NM</t>
  </si>
  <si>
    <t>The HIV/AIDS Services Administration (HASA) is the most comprehensive program of its kind in the country, helping New Yorkers living with HIV or AIDS live healthier and more independent lives.  We assist clients develop an individualized service plan based on a case management approach that identifies and targets the support services and necessary benefits that are specific to a clientÃ¢Â€Â™s medical situation, and that will enhance the individualÃ¢Â€Â™s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The Housing and Support Services unit provides emergency and permanent supportive housing services, including transportation services, to HASA clients. HASA is the only program in HRA that manages a portfolio of emergency and permanent supportive housing programs that serves over 6,000 HIV positive cases per month. Under the direction of the Assistant Deputy Commissioner of Housing &amp; Support Services, with wide latitude for independent judgment and decision-making, the Data Analytics Coordinator is responsible for ensuring the accuracy of client-level and housing data maintained in three complementary data collection and reporting systems, HASA Web, the Coordinated Assessment &amp; Placement System (CAPS), and e2HRA.  The HIV/AIDS Services Administration (HASA) is recruiting for (1) City Research Scientist IV-A to function as Housing Unit, Data Analytics Coordinator, who will:    Ã¢Â€Â¢	Serve as primary contact with the Housing UnitÃ¢Â€Â™s MIS team to identify, compare, and resolve data quality issues with the three (3) data collection and reporting systems used by HASA vendors.   Ã¢Â€Â¢	Works closely and collaboratively across program areas within the agency, and with governmental and non-governmental agencies on special projects to ensure effective coordination of effort.  Ã¢Â€Â¢	Assist with planning, setting goals, and participates in special projects and maintains open communication with DSS/HRA/HASA leadership.   Ã¢Â€Â¢	Evaluate large datasets to assess quality and accuracy in HASAWeb, CAPS, and e2HRA.  Ã¢Â€Â¢	Conduct daily quality analyses of data collection and reporting systems utilized by housing providers.     Ã¢Â€Â¢	Develop forms, tools and procedural guides to enhance data quality reporting  Ã¢Â€Â¢	Analyze, queries and manipulates data to produce analytical and ad hoc reports.     Ã¢Â€Â¢	Develop process improvement procedures for HASA staff and housing vendors.     Ã¢Â€Â¢	Research and determines the scope and complexity of issues to identify steps that will resolve them and ensure the accuracy and timeliness of reporting.   Ã¢Â€Â¢	Determine reasons for data quality errors and makes recommendations for long-term solutions.</t>
  </si>
  <si>
    <t>Ã¢Â€Â¢	Experience with community-based organizations, advocates, state and local government entities.   Ã¢Â€Â¢	Experience with oversight of contracts and budgets, including familiarity with the CityÃ¢Â€Â™s budgetary cycle and fiscal closeout process.   Ã¢Â€Â¢	Knowledge and experience leading strategic procurement for a city agency.  Ã¢Â€Â¢	Demonstrate strong organizational, analytical and professional skills with the ability to prioritize; exercise good independent judgement and apply analytical skills to address complex problems.   Ã¢Â€Â¢	3+ or more years of managerial experience; experience managing relationships, balancing competing priorities.   Ã¢Â€Â¢	Detailed oriented, proactive, creative and innovative.   Ã¢Â€Â¢	Possesses strong interpersonal and emotional intelligence; ability to interact/work with a diverse number of people.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</si>
  <si>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General CounselÃ¢Â€Â™s Office serves as the in-house legal department for the DOC. Attorneys in this office handle diverse legal areas including New York City correction law; freedom of information law (FOIL); employment law; departmental rules, regulations and directives and perform other related duties. Under direction and with wide latitude for independent judgment and action, Agency Attorneys assist in the defense of litigation against the Department and its employees in matters arising under Section 1983 of the federal Civil Rights Law, State common law tort cases, and all other matters of civil litigation which may affect the Department of Correction.  The incumbentsÃ¢Â€Â™ duties include but are not limited to,  Ã¢Â€Â¢ Investigating and preparing responses to administrative complaints brought by employees    involving violations of various equal employment statutes;  Ã¢Â€Â¢ Offering counsel and advice on a wide range of regulatory, commercial, and litigation affairs;  Ã¢Â€Â¢ Researching matters of criminal law in foreign jurisdictions to determine applicability of    recent City law restricting the power of the Department to enforce detainers issued by the    United State Agency for Immigration and Customs Enforcement; Ã¢Â€Â¢ Educating and providing documents to counsel from the Law Department in order to defend    lawsuits commenced against the Department;  Ã¢Â€Â¢ Advising Executive Staff of the legality of potential policy changes; Ã¢Â€Â¢ Responding to subpoenas and FOIL requests served on the Department;  Ã¢Â€Â¢ Assisting the Department in rulemaking, regulatory compliance, and risk management; Ã¢Â€Â¢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Ã¢Â€Â¢ Collaborate with BOC, H+H, and other City agencies, City Hall, City Council, and external    criminal justice stakeholders; Ã¢Â€Â¢ Providing advice and counsel to ensure the Department meets on statutory and regulatory    requirements, including advising the Department on, and interpreting, federal, state and local    laws and regulations that affect or inform the DepartmentÃ¢Â€Â™s work; Ã¢Â€Â¢ Performing related duties as assigned.</t>
  </si>
  <si>
    <t>Ã¢Â€Â¢ A minimum of three (3) years of litigation, advisory, or administrative legal experience    in a governmental agency Ã¢Â€Â¢ Familiarity with Correction Law, Section 1983 of the Federal Civil Rights Law, and    minimum standards as required under BOC and SCOC Ã¢Â€Â¢ An administrative law, policy, or legislative background Ã¢Â€Â¢ Familiarity with criminal justice and correctional policy, and prison law Ã¢Â€Â¢ Strong analytic skills and ability to frame legal issues in ways that inform organizational    decision-making Ã¢Â€Â¢ Exceptional ability to make well-informed, timely, and tough decisions Ã¢Â€Â¢ Ability to solve problems through application of technical knowledge, critical analysis    and risk assessment Ã¢Â€Â¢ Excellent legal research abilities, organizational skills, and attention to detail Ã¢Â€Â¢ Excellent written and verbal communication skills, including ability to convey complex    information to a variety of audiences Ã¢Â€Â¢ Proven ability to work collaboratively and effectively with a wide range of government    and external entities.</t>
  </si>
  <si>
    <t>For City employees: Go to Employee Self-Service (ESS) - www.nyc.gov/ess and search for Job ID# 524852 For all other applicants: Go to https://a127-jobs.nyc.gov and search for Job ID# 524852 Submission of a resume is not a guarantee that you will receive an interview. Only those candidates under consideration will be contacted.</t>
  </si>
  <si>
    <t>Team Leader</t>
  </si>
  <si>
    <t>Serves as Civil Engineer Level 3 in the Bridge Management Section of the Bureau of Bridge Maintenance, Inspections, and Operations, Division of Bridges. Performs complex analysis of bridge load rating calculations in accordance with load rating policies, procedures and Federal and State load rating directives. Sign and seal the Load Ratings documents.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Responsible for reviewing budgetary plan for bridges rehabilitation projects. Supervises subordinates in technical and administrative matters as required. The selected engineers will be flexible to work on fully or any of the tasks described above depending up on the work load. However, the engineers assigned to perform Load Ratings are required to sign and seal the design. Performs other Bridge Management related duties if assigned.</t>
  </si>
  <si>
    <t>Ability to communicate effectively in verbal and written form. Knowledge of AASHTO LRFD Bridge Design Specifications, AASHTO Manual for Bridge Evaluation, NYSDOT Bridge Manual, and NYSDOT Bride Inspection Manual is preferred. Knowledge of computer software such as AASHTOWare Bridge Rating, STAAD PRO, and any other related software programs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</si>
  <si>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 Ideas.  This position is open to qualified persons with a disability who are eligible for the 55-a program. Please indicate in your resume or cover letter that you would like to be considered for the position under the 55-a program.  WORK LOCATION - TO BE DETERMINED</t>
  </si>
  <si>
    <t>Resumes may be submitted electronically using the following methods.   For City employees only, go to Employee Self Service (ESS), Careers, and Search for Job ID# 570863  For other applicants, go to www.nyc.gov/careers and search for Job ID# 570863  Appointments are subject to 0MB approval. Only candidates selected for an interview will be contacted. No telephone inquiries please.  * No duplicate applications please.</t>
  </si>
  <si>
    <t>35  HOURS</t>
  </si>
  <si>
    <t>WORK LOCATION - TO BE DETERMINED</t>
  </si>
  <si>
    <t>2023-BWSO-002-Engineering Drainage &amp; Modeling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</si>
  <si>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(WSO) is responsible for the operation, maintenance and protection of the City's drinking water and wastewater collection (sewer) systems, the protection of adjacent waterways, and the development and protection of the Department's Capital Water and Sewer Design Program. The selected interns will work within the Water and Sewer Operations Engineering Drainage and Modeling Division. The selected intern will work within BWSOÃ¢Â€Â™s Engineering Division on sewer modeling, analysis, and infrastructure design. The selected intern will be involved with data collection, database management, GIS, QA/QC, and sewer infrastructure design related work. Individuals should be proficient in ArcGIS, or have a strong interest in working with spatial data and GIS, and should have a general understanding of hydraulic analysis.</t>
  </si>
  <si>
    <t>- Student must currently be enrolled at a college/university at the undergraduate level majoring in civil, environmental, or mechanical engineering - Student must have at least a 2.5GPA (on a 4.0 scale)  - Student must have at least a junior class standing  - Familiarity and/or experience with computers/software such as GIS and Microsoft Office suite is preferred.  Selection Criteria:  - Strong writing skills; effective interpersonal skills.  - Leadership skills; self-motivation; and ability to work well with minimal supervision.</t>
  </si>
  <si>
    <t>Inspector for the Division of Co-op Readiness &amp; Technical Services (CRTS)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</si>
  <si>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Co-op Readiness &amp; Technical Services (CRTS) oversees the Tenant Interim Lease (TIL) program, which trains and assists tenant associations in City-owned buildings to develop economically self-sufficient low-income cooperatives, and the Technical Services program, which provides technical resources to all areas of the Office of Asset and Property Management (APM), assisting in monitoring construction, repair work, preparing repair scopes, violations removal and other technical assistance.   Your Impact:  As an Inspector, you will be responsible for monitoring construction progress, ensuring contract compliance, resolving construction issues, as well as preparing and reviewing construction cost estimates and surveys, conducting inspections and other related duties as required.  Your Role:  Your role as Inspector will be overseeing routine reconstruction projects, or assisting in overseeing new construction or major reconstruction projects and/or maintenance/repair projects involving a high level of complexity and/or of exceptionally high dollar value; perform difficult technical work in determining the need for and feasibility of construction work; oversee private contractors/vendors carrying out new construction, rehabilitation, repairs, alterations and/or structural maintenance work. . Key responsibilities:  Ã¢Â€Â¢	Performing building inspections, preparing repair scopes of work and cost estimates; monitoring construction and repair work; monitoring contractorsÃ¢Â€Â™ day-to-day operations Ã¢Â€Â¢	Monitoring contractorsÃ¢Â€Â™ day to day operations; reviews and/or inspects contractors work and contact administration for compliance with plans and contract specifications, prevailing wage requirements, site safety requirements, insurance requirements, and the CityÃ¢Â€Â™s vendor outreach programs; ensures contractorsÃ¢Â€Â™ acquisition of required permits and approvals Ã¢Â€Â¢	Reviewing and recommending approval of contractorsÃ¢Â€Â™ requests for time extensions as well as reviewing for approval, materials used by contractors; assisting with appeals of contractors on interpretations of specifications and contract drawings and other contract disputes and/or claims; review and approving change orders in routine reconstruction projects; preparing cost estimates; recommending change(s) on new or major rehabilitation construction projects Ã¢Â€Â¢	Performing emergency inspections and preparing scopes of work and cost estimates to remedy affected situations  Ã¢Â€Â¢	Coordinating the activities required across HPD divisions, city agencies, private and public organizations on matters pertaining to the provision of technical services, as directed by Supervisor  Ã¢Â€Â¢	May be required to assist staff in the Structural and Mechanical specialties</t>
  </si>
  <si>
    <t>Ã¢Â€Â¢	3+ yearÃ¢Â€Â™s work experience in construction management overseeing all major trades (e.g., general construction, HVAC, electrical, plumbing, elevator etc.) Ã¢Â€Â¢	Knowledge of construction methodologies with the ability to prepare and review scopes of work, blueprints, cost estimates, budgets and other technical aspects of construction   Ã¢Â€Â¢	Familiarity with NYC building codes, zoning resolutions, rules, regulations, and quality standards   Ã¢Â€Â¢	Experience overseeing/ supervising construction staff, inspectors and/ or contractors  Ã¢Â€Â¢	Must possess excellent professional writing and oral communication skills Ã¢Â€Â¢	Must be proficient in MS Excel, MS Word, and MS Outlook. Knowledge of AutoCAD is a plus Ã¢Â€Â¢	A motor vehicle's license is preferred since this position requires extensive fieldwork in the five boroughs and the sites to be visited may not be near public transportation</t>
  </si>
  <si>
    <t>Plumber</t>
  </si>
  <si>
    <t>PLUMBER</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</si>
  <si>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</si>
  <si>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Five years of full-time satisfactory experience as a plumber acquired within the last ten years; or  (2) Not less than three years of full-time satisfactory experience described in 1 above plus sufficient full-time experience as a plumberÃ¢Â€Â™s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stateÃ¢Â€Â™s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</si>
  <si>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</si>
  <si>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Associate Project Manager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</si>
  <si>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COMPLIANCE ANALYST</t>
  </si>
  <si>
    <t>Family Services</t>
  </si>
  <si>
    <t>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Transitional Services is charged with the oversight of all directly operated and contracted facilities that house single pregnant women and families with minor children.  This includes monitoring the health and safety of shelters, providersÃ¢Â€Â™ compliance with operating standards, city and state regulations, and the progress of individual families as they return to the community.  The Department of Homeless Services is recruiting for one (1) Community Coordinator to function as Compliance Analyst in the Transitional Services Unit, who will:   Ã¢Â€Â¢	Coordinate case reviews, including:  obtain and organize case records, analyze case files to make an initial determination as to the completeness of the file.  Ã¢Â€Â¢	Conduct weekly calls to Providers to monitor compliance status of cases in shelter, request additional information/documentation to schedule Pre-Transfer Conferences.  Ã¢Â€Â¢	Utilize CARES, a system-wide case management system to monitor client activities and outcomes related to compliance and accepting and maintaining suitable housing.  Ã¢Â€Â¢	Work with the Rehousing Support Division (RSD) to rectify cash assistance issues.  Ã¢Â€Â¢	Close out incident reports in CARES and input client information in the Veteran HOME database, prepare weekly status reports, and make recommendations for transfer.  Ã¢Â€Â¢	Conduct field visits to attain materials related to obtain and organize case records, attend case conferences, monitor client attendance to Public Assistance (PA) appointments, and communicate with internal staff on all aspects of client responsibility and compliance process post implementation.</t>
  </si>
  <si>
    <t>Ã¢Â€Â¢	Excellent computer skills in the following applications are a must: Word, Excel, Outlook, and PowerPoint.  Ã¢Â€Â¢	Knowledge of the following computer applications is a plus:  CARES, Pivot Chart, Chart Building and Analysis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</si>
  <si>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</si>
  <si>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   PLEASE NOTE PROPOSED SALARY RANGE FOR THIS POSITION $54,100.00 - $62,215.00</t>
  </si>
  <si>
    <t>Monday - Friday, 9:00 am x 5:00 pm</t>
  </si>
  <si>
    <t>Deputy Director of Occupational Safety and Health Administration (OSHA)</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</si>
  <si>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candidate recruited will serve as the Deputy Director of OSHA compliance.  The selected candidate will report to the Assistant Commissioner for Environmental Health and will be responsible for the following:  Ã¢Â€Â¢	Developing, implementing, and updating Occupational Safety and Health Administration (OSHA)    compliance programs including, but not limited to, personal protective equipment, respiratory    protection program, confined space program;  Ã¢Â€Â¢	Developing inspection protocols and performing inspections to ensure compliance with OSHA    programs;  Ã¢Â€Â¢	Developing and conducting OSHA mandated training programs; responding to methane alarms;  Ã¢Â€Â¢	Responding to staff/inmate/visitor complaints;  Ã¢Â€Â¢	Performing complaint inspections and performing any necessary environmental testing; Ã¢Â€Â¢	Scheduling and performing methane monitoring and confined space entries with maintenance    personnel; Ã¢Â€Â¢	Scheduling and conducting OSHA program compliance inspections in Departmental facilities; Ã¢Â€Â¢	Accompanying the NYS Department of Labor Public Employee Safety and Health Bureau (PESH)    inspector,  Ã¢Â€Â¢	Providing necessary documentation to PESH, responding to PESH reports, and assisting the facilities in    correcting any noted deficiencies; Ã¢Â€Â¢	Scheduling any required OSHA training for the Environment Health Unit personnel and facility    personnel. Ã¢Â€Â¢	Performing any other tasks assigned by the Assistant Commissioner for Environmental Health.</t>
  </si>
  <si>
    <t>At least three years of experience should have been in occupational safety and health field.</t>
  </si>
  <si>
    <t>For City employees: Go to Employee Self-Service (ESS) - www.nyc.gov/ess and search for Job ID# 537860 For all other applicants: Go to https://a127-jobs.nyc.gov and search for Job ID# 537860 Submission of a resume is not a guarantee that you will receive an interview. Only candidates under consideration will be contacted.  Only candidates that have taken and passed Exam#3509 for Associate Public Health Sanitarian are eligible for this position.</t>
  </si>
  <si>
    <t>Remote EHR Access Coordinator, Division Management &amp; Systems Coordination</t>
  </si>
  <si>
    <t>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Hepatitis, HIV, and Sexually Transmitted Infections, Bureau of Immunization, Bureau of Public Health Clinics, Bureau of Tuberculosis Control, and the Public Health Laboratory.   DUTIES WILL INCLUDE BUT NOT BE LIMITED TO:   Credentialing will be required to allow Disease Investigation Specialists (DIS) access to electronic medical records systems in NYC hospitals, urgent care, and primary care network for case investigations. The EHR Access Coordinator will serve as the liaison between hospitals/urgent care/primary care network and DIS across the division and other DIS activated during emergency response to coordinate the credentialing process.   Enumerate needs for the credentialing process.   Develop and maintain effective partnerships with each hospital system.   Provide and track staff access to hospital EHR systems.  Serve as an internal liaison for end users by providing assistance on the functionalities of the EMR.   Develop trainings on EHR access, coordinate training opportunities for staff with individual hospital systems, and maintain user documentation.   Serve as the point-of-contact coordinating requests and troubleshooting EHR access related issues.   Liaise with DOHMH IT on user access issues.   Facilitate hospital EMR system audits as needed.   Supervise Remote EHR Access Associate.   Other tasks as assigned.</t>
  </si>
  <si>
    <t>3-5 years' experience with an electronic health record preferred. Certified in major EHS systems a plus Understanding of HIPAA compliance regulations and HITECH rules  Strong technical and problem-solving skills  Excellent verbal, written communication, and interpersonal skills required Ability to work independently and in a team environment Ability to multi-task and prioritize workload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</si>
  <si>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</si>
  <si>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508756.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</si>
  <si>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BLDGS/CPD/Courts</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</si>
  <si>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</si>
  <si>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Candidate should possess excellent organizational, verbal, and written skills, with the ability to multi-task various projects. Proficiency in Microsoft Office is preferred.</t>
  </si>
  <si>
    <t>Senior BI Specialist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</si>
  <si>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The BI Specialist is part of the Web Development and Architecture Unit located at the Department of Correction headquarters in East Elmhurst, New York. This unit supports the agency's technological objectives which offers the potential to improve the quality of life for people in custody and help make correctional staff jobs safer and more streamlined. The BI Specialist will be working on some of our state-of-the-art projects such as Inmate tracking and Inmate Management, Employee scanning and scheduling. The New York City Department of Correction is seeking a candidate to serve as a Senior BI specialist.   Responsibilities will include but are not limited to:   Ã¢Â€Â¢	Deliver BI reports, ETL development, administering Cognos, and Tableau servers Design and implement data warehouse systems and ETL jobs. Ã¢Â€Â¢	Installation, administration and latest version upgrades for Cognos and Tableau servers. Ã¢Â€Â¢	Provide production support for existing reports and data warehouse. Ã¢Â€Â¢	Work as part of large-scale enterprise IT organization supporting mission critical data warehouse databases. Ã¢Â€Â¢	Coordinate with other IT groups and departments in the resolution of problem calls.</t>
  </si>
  <si>
    <t>Ã¢Â€Â¢	6+ years of experience in delivering BI reports, data warehouse systems, ETL development, Administering Cognos and Tableau servers and providing production support for existing reports and data warehouse. Ã¢Â€Â¢	Extensive experience in designing, developing and deploying BI reports, ETL jobs and developing enterprise Data warehouse databases. Ã¢Â€Â¢	Excellent problem-solving skills and attention to detail and a self learner. Ã¢Â€Â¢	Strong and articulate verbal and written communication skills. Ã¢Â€Â¢	Proficiency with Cognos BI v11.x (Framework Manager, OLAP Cubes, Transformer, Metrics Ã¢Â€Â¢	Server, Analysis Studio, Report Studio, Query Studio, etc.) Ã¢Â€Â¢	Cognos Administration and security management is required. Ã¢Â€Â¢	Proficiency in Installation, configuration and upgrade of BI software tools such as Cognos and Tableau. Ã¢Â€Â¢	Production support is required. Resolve and troubleshoot complex issues related to BI Reporting. Ã¢Â€Â¢	Extensive knowledge of SQL and RDBMS systems (DB2, SQL Server, etc.) is required. Ã¢Â€Â¢	Proficiency with ETL tools (DataStage, Informatica, Kettle) is required. Ã¢Â€Â¢	Proficiency in java script and HTML is required. Ã¢Â€Â¢	Programming / scripting experience in Linux preferred and knowledge of software development life cycle is required. Ã¢Â€Â¢	Ability to manage multiple priorities, and assess and adjust quickly to changing priorities Ã¢Â€Â¢	Develop and update technical documentation. Ã¢Â€Â¢	Experience with R or Python is preferred Ã¢Â€Â¢	Well Versed in different development methodologies (Iterative, Agile, Scrum etc.).</t>
  </si>
  <si>
    <t>For City employees: Go to Employee Self-Service (ESS) -  www.nyc.gov/ess and search for Job ID# 572033 For all other applicants: Go to https://a127-jobs.nyc.gov and search for Job ID# 572033 Submission of a resume is not a guarantee that you will receive an interview. Only those candidates under consideration will be contacted.</t>
  </si>
  <si>
    <t>Infrastructure Engineer</t>
  </si>
  <si>
    <t>ITD- PC &amp; Network Services</t>
  </si>
  <si>
    <t>MUST BE SERVING PERMANENTLY IN THE TITLE OF COMPUTER ASSOCIATE (OPERATIONS) OR REACHABLE ON THE COMPUTER ASSOCIATE (OPERATION) CIVIL SERVICE LIST EXAM 8043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Information Technology Division (ITD) is responsible for DCPÃ¢Â€Â™s IT footprint. This includes on-premises technology infrastructure, cloud services, custom applications, commercial off-the-shelf solutions, and data products and pipelines that help the agency improve urban planning and business decision-making. ITD is comprised of staff with specialties in application development, data processing, product management, business analysis, data visualization and mapping, desktop support, server engineering, and many others.  The PC and Network Services unit, consisting of Infrastructure, IT Services and Asset Management staff provides for the sustained, efficient and effective delivery of IT services Ã¢Â€Â“ hardware, software, wireless, printing, infrastructure and telecommunications - in support of the staff and business needs for the 300+ professionals Department of City Planning across five different locations. The team also manages the agencyÃ¢Â€Â™s LAN, WAN, Wireless and cloud infrastructure inclusive of Active Directory, telecommunication infrastructure, 400+ desktops, data center containing VMware ESXi hosts, Windows/Linux servers, Azure/AWS infrastructure, 100+ laptops, smartphones and VoIP telephones. In addition, the team mans the Helpdesk which routinely triages issues for the desktop, server, network and application support teams.  THE ROLE The PC and Network Services section seeks a talented and versatile Infrastructure Engineer to join its team of dedicated Infrastructure Engineers. The successful DCP Infrastructure Engineer will provide support to include, but not limited to support the following activities:  Ã¢Â€Â¢	Install, configure, and support LAN/WAN infrastructure such as HPE ProLiant servers, HPE disk storage arrays, security and access devices. Ã¢Â€Â¢	Apply security updates to infrastructure components including security updates on a regular schedule.  Ã¢Â€Â¢	Manage/provision VMware-based virtualized servers. Ã¢Â€Â¢	Perform day-to-day administration and operation of the agencyÃ¢Â€Â™s cloud and on-Prem infrastructure, systems operations, and data communication systems. Ã¢Â€Â¢	Candidate will also be involved with the administration/support of remote field offices. Ã¢Â€Â¢	Ensures security is integrated into all cloud and on-prem architecture solutions. Ã¢Â€Â¢	Provide technical support to DCP staff via the telephone, remote connection and/ or in-person. Ã¢Â€Â¢	As required lifting of computer related equipment up to a weight of 50 pounds. Ã¢Â€Â¢	Agency's Cyber Security Liaison with the OTI Cyber Command. Ã¢Â€Â¢	Work with the Cyber Command's Vulnerability Management team on Identifying, analyzing and mitigating threats facing the Agency. Ã¢Â€Â¢	Create Visio diagrams to show changes to the current infrastructure when implementing a solution and create new network diagrams for new solutions. Ã¢Â€Â¢	Assist DCP developers with questions regards to application cybersecurity assessment, cloud review, etc. Ã¢Â€Â¢	Build and administrate Amazon Web Services (AWS) and Microsoft Azure Cloud Infrastructure solutions. Ã¢Â€Â¢	Evaluate security vulnerabilities, develop mitigation strategies and implement remediation. Ã¢Â€Â¢	Other duties and responsibilities related to infrastructure management as required.</t>
  </si>
  <si>
    <t>The preferred candidate should possess the following: Ã¢Â€Â¢	Security +, Network +, Linux +, AWS Solutions Architect, or Azure certifications. Ã¢Â€Â¢	Solid Knowledge of Active Directory, Linux, Windows, Firewalls, Cisco networking, DNS, DHCP, TCP/IP and wireless access points. Ã¢Â€Â¢	Solid knowledge of SQL Database administration, IIS Web server, SSRS Reporting Services and SISS packages.  Ã¢Â€Â¢	Solid knowledge of AWS and Azure platforms and its services - including but not limited to: AMIs, Route53, EC2, S3, ELB, Cloud Watch, Azure Active Directory, Azure Load Balancers, Azure Key Vaults, etc. Ã¢Â€Â¢	Knowledge of: Windows 10/11, Office 365, vSphere, Windows Server 2016/2019/2022. Ã¢Â€Â¢	Knowledge of security best practices across multiple platforms, such as Microsoft Windows, Linux, VMWare, Cisco IOS, and Mobile OS Android/Apple IOS. Ã¢Â€Â¢	Ability to work well independently and in a group. Ã¢Â€Â¢	High level of professionalism and organizational skills. Ã¢Â€Â¢	Detail oriented, quick learner and the ability to adapt quickly and efficiently in a fast-paced environment. Ã¢Â€Â¢	Thorough knowledge of service desk functions and operations.  Ã¢Â€Â¢	Excellent customer service skills.  Ã¢Â€Â¢	Strong written and verbal communication.</t>
  </si>
  <si>
    <t>Director of Digital Brand and Marketing</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</si>
  <si>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is seeking to recruit an Employer Brand Content and marketing strategist to serve as the Director of Digital Brand and Marketing within the office of Public Information (DCPI). Under general supervision if the Assistant Commissioner, Public Information and with latitude to exercise independent judgement, the incumbent will provide marketing, communications and social medica support to DCPI, and will work closely with the Recruitment Unit and other divisions to ensure seamless implementation of recruitment/employer brand marketing initiative and campaigns. Typical duties of this position may include but is not limited to:  * Composing recruiting/employer brand content, advisories, speeches, related presentations, and    information.  * Proactively pitch and implement strategic social media campaigns.  * Writing/editing content for the DOC career and main public website, online ads/media buys, e-blasts,    newsletters and other print and digital marketing materials, and obtaining necessary approvals prior to    publishing.  * Ensure content on public facing website is current, accurate and engaging for the public. * Regularly creating and maintaining employer brand content for all DOC social media platforms    (LinkedIn, Facebook, Twitter, Instagram, YouTube).  * Work with the Human Resources Division to plan, execute, and manage social media    recruiting/employer brand campaigns.  * Ensure integration of exceptional photography and graphic design standards into social media posts, as    well as print and digital marketing materials.  * Performing ongoing maintenance of the DOC employer brand content on recruiting sites such as    LinkedIn.  * Submit monthly social media reports, analyzing performance, growth, engagement, and effectiveness of    digital media messages/campaigns.  * Draft talking points and remarks for the commissioner and senior leadership. * Supervise digital brand staff. * Frequently tour jails and engage with staff and fraternal organizations.  * Support and attend agency and external events; and  * Performing related duties and special projects as required</t>
  </si>
  <si>
    <t>* Must have flexibility to work on call after business hours and weekends, if necessary. * Self-starter with experienced supervisory or managerial skills. * Exceptional copywriting, copyediting and proofreading skills.  * Relevant experience in publishing, social media strategy, or marketing communications. * Ability to create robust and engaging external marketing campaigns. * Exceptional inter-personal skills and the ability to engage staff at all levels of the agency. * Strong familiarity with social media tools, resources and channels (LinkedIn, Facebook, Twitter,  * Instagram, YouTube, Vine, Snapchat, Vimeo, Tumblr, etc.) as well as the nuances in creating content for    each channel. * Proficient in social media analysis and optimization strategies, including use of tools such as Google    Analytics and Hootsuite. * Self-directed with the proven ability to take initiative as a problem solver; capable of multi-tasking and    handling high-stress crisis communications situations; Strong attention to detail along with exceptional    communication and presentation skills. * Ability to thrive in a fast-paced, deadline driven, constantly evolving, dynamic environment. * Knowledge of marketing and promotional strategies; MS Office proficiency (Word, Excel, PowerPoint,    Outlook).  * Ability to understand and communicate information about sensitive criminal justice issues.</t>
  </si>
  <si>
    <t>For City employees: Go to Employee Self-Service (ESS) - www.nyc.gov/ess and search for  Job ID#: 573510 For all other applicants: Go to Go to https://a127-jobs.nyc.gov and search for Job ID#: 573510 Submission of a resume is not a guarantee that you will receive an interview. Only candidates under consideration will be contacted.</t>
  </si>
  <si>
    <t>Deputy Director of Law Library</t>
  </si>
  <si>
    <t>Constituent Services &amp; Community Programs Legal Affairs Social Services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</si>
  <si>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DOC has a unique opportunity for a Deputy Director of the Law Library Unit.  The Deputy Director of Law Library will support the Director of Law Library in providing long-term vision and day-to-day oversight of Law Library operations.  Under the guidance of the Director of Law Library, the Deputy DirectorÃ¢Â€Â™s responsibilities include, but not limited to the following:  Ã¢Â€Â¢	Providing staff support and departmental guidance on the provision of effective Law Library services    to ensure compliance with the Minimum Standards;   Ã¢Â€Â¢	Conducting daily site visits to all facilities to support staff, trouble-shoot operational issues, and    ensure that services are delivered appropriately  Ã¢Â€Â¢	Supervising Legal Coordinators who are responsible for providing legal assistance to    inmates in correctional institution Law Libraries and/or housing units;  Ã¢Â€Â¢	Collecting, analyzing and reporting on data pertaining to Law Library operations;  Ã¢Â€Â¢	Reviewing law journals and other publications for information on current legal developments;  Ã¢Â€Â¢	Effectively communicating, troubleshooting, and strategically identifying creative solutions    to programming challenges;  Ã¢Â€Â¢	Assist the Director in ensuring that the Law Library UnitÃ¢Â€Â™s goals and objectives are achieved;   Ã¢Â€Â¢	Working closely and collaboratively with an interdisciplinary team and liaise between    departments, having regular contact with uniformed staff, programs    staff, and other relevant staff members;  Ã¢Â€Â¢	Plan training and staff development opportunities for Legal Coordinators;  Ã¢Â€Â¢	Performing the function of a notary public;  Ã¢Â€Â¢	Providing support for special projects and initiatives when necessary.;</t>
  </si>
  <si>
    <t>1.	Experience in handling multiple assignments with competing deadlines with a high degree of detail and accuracy.  2.	Two years of experience supervising and coaching staff.  3.	One year of full-time satisfactory experience acquired in the United States, in the performance of paralegal (legal assistant) services.</t>
  </si>
  <si>
    <t>For City employees: Go to Employee Self-Service (ESS) - www.nyc.gov/ess and search for Job ID# 537650 Submission of a resume is not a guarantee that you will receive an interview. Only candidates under consideration will be contacted</t>
  </si>
  <si>
    <t>Junior Project Coordinator Intern</t>
  </si>
  <si>
    <t>The Facilities Management Office supports 77 leased or City-owned facilities across more than 6 million square feet of office, yard, workshop, manufacturing, and warehouse space throughout the City.  DOTÃ¢Â€Â™s real estate portfolio also consists of 35 bridge houses, 44 municipal parking lots, and 723 other parcels under DOT jurisdiction which Facilities supports in terms of environmental, FDNY, and other code compliance.  In addition to the operations, maintenance and repair, regulatory compliance and general management of these existing facilities, Facilities Management also supports the AgencyÃ¢Â€Â™s mission through on-going optimization of its real estate portfolio and through energy conservation management.  This Unit also manages the AgencyÃ¢Â€Â™s mail delivery and supply storehouse services throughout the City.   The College Aide/Junior Project Coordinator will gather information on 25+ projects and create a portfolio of work that has been completed and also in the planning phase.  The intern may perform data entry work related to the AgencyÃ¢Â€Â™s warehouse and inventory, as well as scanning full-size drawings and organizing them in digital format on the agency server.  The College Aide will attend site visits for current and future projects.</t>
  </si>
  <si>
    <t>Working knowledge of AutoCAD and Microsoft Office, such as Excel, PowerPoint, and Word; ability to produce relevant project documents such as Excel spreadsheets and Word documents; familiarity with aspects of construction, HVAC, building management and engineering.  Desired majors: Mechanical Engineering, Facility Management, or a related field</t>
  </si>
  <si>
    <t>All resumes are to be submitted electronically. Current City Employees: Please log into Employee Self Service (ESS) at https://hrb.nycaps.nycnet, follow the Careers link and search for Job ID number 528557. All other applicants: Please go to www.nyc.gov/careers/search and search for Job ID Number 528557.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</si>
  <si>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</si>
  <si>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</si>
  <si>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TELECOMMUNICATIONS ASSOCIATE (DATA)</t>
  </si>
  <si>
    <t>Technology, Data &amp; Innovation Building Operations &amp; Maintenance Public Safety, Inspections, &amp; Enforcement</t>
  </si>
  <si>
    <t>Tf Eng/Elect Shop</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</si>
  <si>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 must be serving permanently in the title of Telecommunication Associate (Data), or be reachable on the open-competitive list for Telecommunication Associate (Data)or be eligible under the 55a program.  Electrical Operations seeks to hire 2 Telecommunications Associate Ã¢Â€Â“ Data L4 that will support the TMC operations as well as other agency initiatives. Under general supervision, with latitude for the exercise of independent judgment and initiative, the successful candidates will: (1) supervises the activities of a functionally defined data telecommunications unit; (2) responsible for performing highly difficult and complex data telecommunications operations; (3) serves as a technical resource person in the planning, selection and operation of highly complex data telecommunications services; (4) serves as senior member of a project team or task force.  Performs the full range of professional level data telecommunications planning, analytical, research, operational, and/or administrative functions.  Oversees complete acceptance testing and/or preventive maintenance for systems and services.  Supervises daily activities to ensure the reception of data from field sites to update the affected database(s).  Prepares and delivers reports concerning overall plans, activities, performance levels, and budgetary compliance of a functionally defined complex data telecommunications unit.  Oversees the implementation of large contracts.  In the temporary absence of the supervisor, may perform the duties of that position.</t>
  </si>
  <si>
    <t>1. A baccalaureate degree from an accredited college including or supplemented by 24 semester credits in data telecommunications/ networking or in a pertinent scientific, technical, electronic or related area and one year of satisfactory full-time experience in the performance of analytical, planning, operational, technical, and/or administrative duties in a data telecommunications or closely-related electronics planning, electronics management, and/or electronics service environment; or    2. An associate degree from an accredited college including or supplemented by 12 semester credits in data telecommunications/ networking or in a pertinent scientific, technical, electronic or related area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data telecommunications/networking or in a pertinent scientific, technical, electronic or related area for a maximum of two years. However, all candidates must have at least a four-year high school diploma or its educational equivalent and at least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(Data)-Assignment Levels I, II, and III working for the City of New York; or  2) Performing analytical, planning, operational, technical, and/or administrative duties in a data telecommunications, electronics planning, electronics management, and/or electronics service environment, one year of which must have been specialized work in a consultative or supervisory capacity.</t>
  </si>
  <si>
    <t>Ã¢Â€Â¢	Must have 2 years min experience in Cisco VOIP system installation and maintenance. Large scale office environment. Ã¢Â€Â¢	Must have 2 yearsÃ¢Â€Â™ experience working with Network IP cameras and switches. Ã¢Â€Â¢	Must have 2 yearsÃ¢Â€Â™ experience working with RTPI and Wayfinding legacy equipment. Ã¢Â€Â¢	Must be familiar with E-Z tag reader instillations and maintenance for use on roadways. Ã¢Â€Â¢	Must be able to trouble shoot Copper and Pots lines. Ã¢Â€Â¢	Must have 2 yearsÃ¢Â€Â™ experience lacing in large capacity rack systems. Ã¢Â€Â¢	Must be able to wire and test Cat six cables.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</si>
  <si>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 must be serving permanently in the title of Telecommunication Associate (Data), or be reachable on the open-competitive list for Telecommunication Associate (Data)or be eligible under the 55a program.</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</si>
  <si>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order to be considered for this position candidate must be serving permanently in the title of Telecommunication Associate (Data), or be reachable on the open-competitive list for Telecommunication Associate (Data)or be eligible under the 55a program.  All resumes are to be submitted electronically using one of the following methods:    Please go to www.nyc.gov/careers/search and search for the JOB ID #:  568076 Current employees please log on into Employee Self Service at https://hrb.nycaps.nycnet and follow the Careers Link and search for JOB ID #:  568076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</si>
  <si>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Hours/Monday-Friday, 7:30 AM to 3:00 PM</t>
  </si>
  <si>
    <t>NYC - All Boroughs - Location TBD</t>
  </si>
  <si>
    <t>Wagner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</si>
  <si>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6/02/2022.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</si>
  <si>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WEB ARCHITECT</t>
  </si>
  <si>
    <t>OPS/HRP Technical Services</t>
  </si>
  <si>
    <t>The Financial Information Services Agency (FISA) has a vacancy for a Web Architect.  FISA maintains a number of web-based applications that are integrated with the CityÃ¢Â€Â™s mainframe Payroll Management System (PMS) and Personnel (NYCAPS) applications.  Additionally, FISA maintains a mainframe Pension Payroll Management System (PPMS) that has a web-based front-end. Web application development work is triaged through the analyst group and as the Web Architect, the Architect provides expert technical and functional analyses related to web-based applications.  At the direction of the Technical Systems Director, the Architect shall review the business/technical requirements, and provide technical guidance as well as architectural suggestions. The Architect shall manage the overall work for the group in supporting the current ongoing development work, assist in the design, review, and support complex web application projects. Additional responsibilities include ClearCase project administration, ensuring the quality of the software architecture, database design, working with Change Management on project deployments, ensuring applications are unit tested. The Architect shall also be expected to have a basic familiarity with the data models and operation of all the OPA and HRP Web Applications. The Architect shall work closely with the FISA analytic, Testing, and Operations staff to create accurate and efficient processes.   Primary Responsibilities:  Work in a techno-functional capacity with a strong understanding of business processes, web programming (J2EE, WebSphere, JAVA), and relational databases (DB2) to manage projects, design, program, review, and assist in determining impact of change to programs and systems. The Architect shall also review and analyze program specifications to determine the effort needed to make changes.</t>
  </si>
  <si>
    <t>Ã¢Â€Â¢	5+ years of expert knowledge and working experience with J2EE design patterns Ã¢Â€Â¢	Knowledge of Rational ClearCase UCM Ã¢Â€Â¢	Experience working with a team of application developers Ã¢Â€Â¢	Experience with database design Ã¢Â€Â¢	Experience with understanding and coding business requirements Ã¢Â€Â¢	Expertise in Java and J2EE Ã¢Â€Â¢	Ability to write Junit testing Ã¢Â€Â¢	Ability to work, evaluate, and resolve any performance related issues Ã¢Â€Â¢	Ability to troubleshoot and remedy production issues in a web environment Ã¢Â€Â¢	Basic working knowledge of Oracle SQL and MS SQL Server  Ã¢Â€Â¢	Previous experience with payroll systems is a plus Ã¢Â€Â¢	Excellent understanding of systems development lifecycle methodologies Ã¢Â€Â¢	Excellent troubleshooting, analytical and problem solving skills Ã¢Â€Â¢	Self-motivated with ability to work well with other groups in an enterprise wide, large-scale matrix environment Ã¢Â€Â¢	Excellent communication skills (oral and written), interpersonal, and organizational and strong project management skills Ã¢Â€Â¢      Self-motivated with ability to work well with other groups in an enterprise wide, large-scale matrix environment Ã¢Â€Â¢      This position is open to qualified persons with a disability who are eligible for the 55-a Program. Do you want to be considered for the position through the 55-a Program?</t>
  </si>
  <si>
    <t>P-292   Ã¢Â€Â¢ Only permanent employees in the Computer Systems Manager (N/M) title and those who are reachable on the civil service list are eligible to apply.</t>
  </si>
  <si>
    <t>External applicants please visit https://a127-jobs.nyc.gov/ to apply to Job ID # 567837. Current NYC employees may apply via Employee Self Service (ESS). While all complete applications will be given consideration, only candidates selected for an interview will be contacted by FISA-OPA.</t>
  </si>
  <si>
    <t>SERIOUS INCIDENT MANAGER</t>
  </si>
  <si>
    <t>The NYC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Department of Homeless Services is recruiting one (1) Administrative Community Relations Specialist NM-I to function as Manager of Serious Incidents Unit , who will:  Ã¢Â€Â¢	Supervise a team of line staff that provide real-time reporting on Priority 1, 2 and 3Ã¢Â€Â™s, quality assurance and regulatory compliance reporting and trend analysis.  Ã¢Â€Â¢	Monitor and coordinate incident reporting matters across a large portfolio of city owned/managed and provider managed facilities.  Ã¢Â€Â¢	Liaise with DHS stakeholders and DHS providers to fulfill the requirements of annual OTDA Serious Incidents Reports.  Ã¢Â€Â¢	Manage relationships with internal and external stakeholders related to serious incidents.  Ã¢Â€Â¢	Ensure that staff adhere to reporting timeframes and conduct appropriate follow-up.  Ã¢Â€Â¢	Manage special projects created and designated to enhance the operational and administrative activities of DHS Serious Incidents Unit.  Ã¢Â€Â¢	Provide clarity on agency policies and procedures to Contracted Providers and Community Organizations.  Ã¢Â€Â¢	Attend meetings with DHS/DSS Divisions  Ã¢Â€Â¢	Advise Directors of problems within the Serious Incidents Unit assisting with solutions.</t>
  </si>
  <si>
    <t>APPLICANTS MUST BE PERMANENT IN THE ADMINISTRATIVE COMMUNITY RELATIONS SPECIALIST CIVIL SERVICE TITLE OR BE PERMANENT IN A COMPARABLE TITLE ELIGIBLE FOR 6.1.9 TITLE CHANGE OR BE REACHABLE ON THE OPEN COMPETITIVE ADMINISTRATIVE COMMUNITY RELATIONS SPECIALIST EXAM (# 1120)  CLICK Ã¢Â€ÂœAPPLY NOWÃ¢Â€Â BUTTON  PLEASE NOTE PROPOSED SALARY RANGE FOR THIS POSITION $64,749 - $69,826</t>
  </si>
  <si>
    <t>Tuesday Ã¢Â€Â“ Saturday, 8am Ã¢Â€Â“ 4pm (24 hour on call)</t>
  </si>
  <si>
    <t>BROOKLYN FJC OPERATIONS MANAGER</t>
  </si>
  <si>
    <t>EXECUTIVE ASST-DOMESTIC VIOLEN</t>
  </si>
  <si>
    <t>The Mayor's Office to End Domestic and Gender-Based Violence (ENDGBV) develops policies and programs, provides training and prevention education, conducts research and evaluations, performs community outreach, and operates the New York City Family Justice Centers and community-based programs. We collaborate with City agencies and community stakeholders to ensure access to inclusive services for survivors of domestic and gender-based violence (GBV). GBV can include intimate partner and family violence, elder abuse, sexual assault, stalking, and human trafficking.   The Brooklyn Family Justice Center is a walk-in center for survivors of gender-based violence, intimate partner violence, family violence, sex trafficking and elder abuse. We serve all survivors in Brooklyn, regardless of the sexual orientation, language or immigration status.   The Operations Manager will report directly to the Executive Director and be a member of the Brooklyn Family Justice CenterÃ¢Â€Â™s Administrative team. The Operations Manager will provide support across the Office, with a broad scope of duties which will include, but are not limited to:   Ã¢Â€Â¢	Co-coordinating and co-overseeing frontline and intake operations at the BKFJC in conjunction with contracted partner staff agencies.  Ã¢Â€Â¢	Providing strategic assistance to the administrative team.  Ã¢Â€Â¢	Ensuring waiting rooms is stocked with up-to-date and relevant materials about city agencies and opportunities.  Ã¢Â€Â¢	Performing community outreach including limited evening and weekend events, as needed.  Ã¢Â€Â¢	Collaborating with all teams on short-term and long-term projects.  Ã¢Â€Â¢	Identifying intra-departmental collaborations and foster cross-unit collaboration and projects.   Ã¢Â€Â¢	Identifying and supporting intergovernmental collaborations and initiatives.   Ã¢Â€Â¢	Developing systems to promote efficiency and effectiveness in the officeÃ¢Â€Â™s work.   Ã¢Â€Â¢	Handling client needs and support partner agencies in their frontline service delivery.  Ã¢Â€Â¢	Other duties, as assigned.</t>
  </si>
  <si>
    <t>1. A baccalaureate degree from an accredited college and one year of satisfactory, full-time progressively responsible clerical/administrative experience; or  2. An associate degree or 60 semester credits from an accredited college and two years of satisfactory, full-time progressively responsible experience as described in Ã¢Â€Âœ1Ã¢Â€Â above; or  3. A four-year high school diploma or its educational equivalent and three years of satisfactory, full-time progressively responsible experience as described in Ã¢Â€Âœ1Ã¢Â€Â above; or  4. Education and/or experience equivalent to Ã¢Â€Âœ1Ã¢Â€Â, Ã¢Â€Âœ2Ã¢Â€Â or Ã¢Â€Âœ3Ã¢Â€Â above.</t>
  </si>
  <si>
    <t>Ã¢Â€Â¢	Self-motivated and passionate about equity and social change.   Ã¢Â€Â¢	Enjoys taking the lead, creating programming, and seeing projects from idea to realization.   Ã¢Â€Â¢	Enjoys working as part of a team in a complex and ever-changing walk-in environment.   Ã¢Â€Â¢	Knowledge of gender-based violence, intimate partner violence, family and intergenerational violence, trafficking and elder abuse is helpful.   Ã¢Â€Â¢	Have lived experience (either disclosed our otherwise).  Ã¢Â€Â¢	Ability to speak languages other than English a plus.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</si>
  <si>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</si>
  <si>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</si>
  <si>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Monday to Friday: 9 am to 5 pm</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</si>
  <si>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</si>
  <si>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FACILITY ASSISTANT/PURCHASING/INVENTORY CLERK</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</si>
  <si>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Division of Building Management is recruiting for one (1) Clerical Associate III to function as a Facility Assistant/Purchasing/ Inventory Clerk, who will:   Ã¢Â€Â¢	Maintain floors plans to effectuate logistical planning and processing of the property management reports, and maintain an accurate log by floor and by program.   Ã¢Â€Â¢	Update program changes and vacancies after completed moves and quarterly submissions.   Ã¢Â€Â¢	Data entry for tracking relocation forms after each move.  Ã¢Â€Â¢	Serve as back up liaison to building manager for all PMR activities.   Ã¢Â€Â¢	Maintain one stockroom equipment and paper supplies. Organize and consolidate office supply, equipment, and inventory in preparation for the receipt of incoming supply orders.   Ã¢Â€Â¢	Keep filed records of all requisitions and receiving reports.   Ã¢Â€Â¢	Prepare and executes contingency plan for emergency supplies to be sought from other locations and through GSS Warehouse.  Ã¢Â€Â¢	Review and processes supply requisitions submitted. Assure accuracy incoming inventory count and prepares receiving reports for all delivered items. Submit requests in CIWS for workstation name tags and submits requests in HRA Requisition system, W.B. Mason, and W-720.  Ã¢Â€Â¢	Perform other clerical duties including but not limited to telephone reception coverage, filing, make and distribute copies, deliver documentation to central office, etc.  Ã¢Â€Â¢	Organize and maintain building management document control hard copy and electronic copy.   Ã¢Â€Â¢	Triage incoming calls to be routed to the appropriate building services staff, his/herself included and/or security.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</si>
  <si>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</si>
  <si>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</si>
  <si>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TRUNK MAIN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</si>
  <si>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for the Bureau of Water and Sewer Operations within the Division of Distribution Operations/Trunk Main Maintenance, the selected candidates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**Candidates selected to fill a Machinist position from this posting will be appointed on a provisional basis. As a provisional employee, you will be required to take and pass the next Machinist civil service examination and be given a list number by the NYC Department of Citywide Administrative Services in order to be considered for probable permanent employment in this title. Anyone who does not take and pass this examination, or who is not reached on the established list, will be terminated as a provisional Machinist.</t>
  </si>
  <si>
    <t>CRM Developer - IT Division - Application Services</t>
  </si>
  <si>
    <t>The successful candidate will serve as a CRM Developer reporting to the Director of Application Services in the IT division.  Responsibilities will include, but are not limited to:  Ã¢Â€Â¢	Design and develop complex applications according to requirements/specifications languages and tools in a variety of systems development life cycle (SDLC) methodologies, including Waterfall,         Agile and Hybrid Agile. Ã¢Â€Â¢	Experience in Microsoft Dynamic CRM web development: creating CRM solutions, modules, deployment types, customize modules and entities, data modeling and solution management   Ã¢Â€Â¢	Implement Microsoft Dynamics CRM solution with web design scalable code and workflow to meet the needs of technical requirements, specification, and architecture to address user(s) needs.   Ã¢Â€Â¢	Provide user(s) with documentation of functional and technical requirements through displays of wireframe and prototyping. Ã¢Â€Â¢	Perform troubleshooting, implement fixes and follow industry best practices for efficiency and data security for multiple platforms and environments: on-premises and/or cloud version, including          mobile apps Ã¢Â€Â¢	Utilize Project Management tool, build and release management and version control systems such as Azure DevOps, PowerApps and SQL server. Ã¢Â€Â¢	Create Technical Design Documents while working with business analyst and project manager. Ã¢Â€Â¢	Perform unit and integration testing of programming modules. Ã¢Â€Â¢	Provide Production support and work with team on production deployment. Ã¢Â€Â¢	Estimate development timeframe to implement required specifications. Ã¢Â€Â¢	Modify and improve software/applications for enhancement and fix errors. Ã¢Â€Â¢	Implement industry best practices in security policies to improve application performances.</t>
  </si>
  <si>
    <t>Ã¢Â€Â¢	5+ years proficiency in development of Microsoft Dynamic CRM platform version 2013, 2016, Dynamics 365 Ã¢Â€Â¢	5+ years Proficiency in .Net Core/Framework, ASP.Net, C#, Web API,  Ã¢Â€Â¢	A Plus:  related Microsoft certification and Cloud based solution in Azure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</si>
  <si>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AMEDNDED **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Inspecting businesses and other establishments for compliance with New York State and NYC COVID-19 regulations.     Identifying public health concerns and issue summonses to businesses for non-compliance with required COVID-19 standards.     Educating operators on COVID-19 regulations to reduce the spread of the virus and protect employees, customers and the public.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Testifying at Office of Trials and Hearings, and other courts when required. Traveling throughout five boroughs using mass transit.</t>
  </si>
  <si>
    <t>Apply online with a cover letter to https://a127-jobs.nyc.gov/.  In the Job ID search bar, enter: job ID number #  561106.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</si>
  <si>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Business Analyst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</si>
  <si>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DEPÃ¢Â€Â™s operations and its $31B Ten-Year Capital Construction Plan  DEP is currently seeking a mission-driven, dynamic and analytical individual to serve as a senior business analyst in the CommissionerÃ¢Â€Â™s Office. The successful candidate will report directly to the Senior Advisor to the Commissioner and will work closely with agency leadership and a small group of business and policy analysts to fulfill DEPÃ¢Â€Â™s mission and strategic goals. S/he will coordinate work liaising with multiple DEP business units such as the Agency Chief Contracting Office, Capital Budget Management Office, Engineering Audit Office, and the DEP engineering and operating bureaus.   The Sr. Business Analyst will:  Ã¢Â€Â¢ Analyze quantitative data across the agency, including operational key performance indicators;  Ã¢Â€Â¢ Manage large data sets, execute data analytics, and formulate key findings and recommendations to drive strategic decision-making; Ã¢Â€Â¢ Diagnose and assess business needs, and business process and system inefficiencies Ã¢Â€Â¢ Elicit and clearly document business and systems requirements; analyze and formulate recommendations for business process improvements; execute business process redesign Ã¢Â€Â¢ Translate business requirements into user requirements for enterprise systems, database, or reporting solutions; Ã¢Â€Â¢ Provide project level analysis Ã¢Â€Â“ producing project documentation (business requirements, scopes, use cases, workflow diagrams, future state proposals, implementation plans); Ã¢Â€Â¢ Synthesize information from staff across the organization into compelling, data-driven narratives; Ã¢Â€Â¢ Prepare agendas and minutes for meetings and track follow up actions across the organization;  Ã¢Â€Â¢ Create communications and training materials;  Ã¢Â€Â¢ Manage special projects.  Successful candidates will: Ã¢Â€Â¢ Demonstrate excellent quantitative assessment of technical and complex material, critical thinking, and an aptitude for providing analysis under tight deadlines Ã¢Â€Â¢ Bring a passion for data-driven analytics and decision-making Ã¢Â€Â¢ Provide experience working on large scale projects, with strong project management skills and an ability to successfully manage multiple tasks  Ã¢Â€Â¢ Demonstrate a track record in communications, relationship building, and influencing for desired outcomes across complex, matrixed organizations  Ã¢Â€Â¢ Understand and negotiate needs and expectations of multiple stakeholders Ã¢Â€Â¢ Excel in a team-oriented environment Ã¢Â€Â¢ Have a strong grasp of procurement, budget and financial fundamentals</t>
  </si>
  <si>
    <t>Ã¢Â€Â¢	MasterÃ¢Â€Â™s Degree in business administration, finance, economics, engineering, or a related field Ã¢Â€Â¢	4+ years working in a business or operational analytics role, engaged in one or more of business/operational analytics and workflow design, enterprise systems development, business case development Ã¢Â€Â¢	Understanding of the engineering and construction industry Ã¢Â€Â¢	Miro or similar workflow mapping software experience  Ã¢Â€Â¢	Database skills such as Access, SQL Ã¢Â€Â¢	Lean Six Sigma or other business process analytics.</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</si>
  <si>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</si>
  <si>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2023-BPS-002-Security Engineering Intern</t>
  </si>
  <si>
    <t>SUTTON PARK POLICE PCT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</si>
  <si>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Police and Security (BPS) is responsible for protecting the New York City water supply and the associated critical infrastructure from terrorism, pollution and crime. In addition, the Bureau is also responsible for establishing on-site procedures intended to minimize the potential impact on human health and the environment in the event of a hazardous material incident. To accomplish our mission, the Bureau is divided into three divisions: the Police Department which patrols the upstate water supply; the Security Division which employees private security guards for protecting in city facilities and which designs and implements security systems for the water supply system; and the Division of Emergency Response and Technical Assessment (DERTA) which responds to hazardous material emergencies with in the city by evaluating the characteristics of the materials involved and making technical decisions concerning containment, abatement and disposal.  The selected candidate will be assisting with the review of engineering drawings and designs, research into new technologies, and development of security systems. The intern will also be responsible for assisting engineers with documentation, scanning and reviewing drawings, performing site and facility assessments.  Some field work will be required.   This position is located at 465 Columbus Ave. Valhalla, NY</t>
  </si>
  <si>
    <t>- Student must currently be enrolled at a college/university at the undergraduate level.  - Student must have at least a 2.5GPA (on a 4.0 scale)  - Student must have at least a junior class standing      Selection Criteria:  - Strong writing skills; effective interpersonal skills; Research capabilities  - Familiarity and/or experience with computers/software;  - Leadership skills; self-motivation; and ability to work well with minimal supervision.</t>
  </si>
  <si>
    <t>Please attach requested documents (writing samples, transcript, etc.) to your resume file in one pdf. document.  In your cover letter, indicate the business title of the position you are applying to.</t>
  </si>
  <si>
    <t>This position is located at 465 Columbus Ave. Valhalla, NY</t>
  </si>
  <si>
    <t>Child Care Inspector,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</si>
  <si>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The New York City Department of Health and Mental Hygiene's Division of Environmental Health works to prevent and control illness and injury related to environmental and occupational health risks through outreach, education, surveillance and enforcement.     With a staff of 1,000, the Division of Environmental Health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Public Health Sanitarian/Child Care Inspector to conduct inspections of child care programs throughout New York City and to enforce pertinent laws, rules and regulations.   DUTIES WILL INCLUDE BUT NOT BE LIMITED TO:   Ã¢Â€Â¢ Inspect businesses and other establishments for compliance with New York State and NYC COVID-19 regulations.   Ã¢Â€Â¢ Identify public health concerns and issue summonses to business for non-compliance with COVID-19 standards.   Ã¢Â€Â¢ Educate operators on COVID-19 regulations to reduce the spread of the virus and protect employees, customers and the public.   Ã¢Â€Â¢ Conduct periodic inspections of childcare programs involving visual inspection of premises, review of documents, records field testing and sample collection.  Ã¢Â€Â¢ Prepare reports using a handheld tablet to document inspection findings in a complete, clear, accurate and timely fashion.   Ã¢Â€Â¢ Review findings with and instruct operators on regulatory compliance and remedial measures including but not limited to proper food handling, sanitation, vermin control, COVID-19 and other areas of public health.  Ã¢Â€Â¢ Issue court summonses and hearing notices and may close establishments in case of imminent danger.   Ã¢Â€Â¢ Determine site viability related to applications for permits to open a child care program under the NYC Health Code.   Ã¢Â€Â¢ Conduct data collection and reporting activities for routine operations and for special studies and survey.   Ã¢Â€Â¢ Attend and testify at administrative hearings as representative of the NYC Department of Health and Mental Hygiene.   Ã¢Â€Â¢ Travel throughout New York City using mass transit or a personal car and carry approximately 15 pounds of inspection equipment.</t>
  </si>
  <si>
    <t>Ã¢Â€Â¢ Strong communication, analytic and observational skills.  Ã¢Â€Â¢ Ability to reduce potential impacts of conditions or assess risk.  Ã¢Â€Â¢ Strong written and communication skills including the ability to adequately describe observations in detail.  Ã¢Â€Â¢ Strong computer skills, including the use of mobile computing devices.</t>
  </si>
  <si>
    <t>Apply online with a cover letter to https://a127-jobs.nyc.gov/.  In the Job ID search bar, enter: job ID number # 510968.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</si>
  <si>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We have an exciting career opportunity for an attorney to handle the broad array of legal work required for DEP to advance the agencyÃ¢Â€Â™s mission and protect the environment in New York City through enforcement of agencyÃ¢Â€Â™s rules and ensuring compliance with the vast array of federal, state and local regulations that govern our infrastructure and operations. The selected candidate will serve as an attorney with the agencyÃ¢Â€Â™s Bureau of Legal Affairs, under the supervision of the BureauÃ¢Â€Â™s Senior Enforcement Counsel and Deputy General Counsel for Environmental Affairs and work in close cooperation with the Senior Counsel for Environmental Affairs. The selected candidateÃ¢Â€Â™s primary role will be to appear in the Office of Administrative Trials and Hearing to represent DEP for cases involving the violation of DEP local rules by businesses and individuals. In addition, the selected candidate will provide advice and counsel to DEP management and staff on complex legal matters concerning compliance with a wide range of environmental, health and safety laws and regulations applicable to DEPÃ¢Â€Â™s extensive infrastructure and operations, including emerging state and federal laws and regulations that may impact DEP. The selected candidate will undertake assignments, as required, representing the agency and liaising with the CityÃ¢Â€Â™s Law Department in enforcement matters brought by the state and federal government.</t>
  </si>
  <si>
    <t>Excellent writing, research, analytical and oral communication skills. Environmental or Administrative law experience preferred. Ability to multitask without sacrificing quality and to function well in a fast-paced environment.</t>
  </si>
  <si>
    <t>IT .NET Developer</t>
  </si>
  <si>
    <t>MUST BE SERVING PERMANENTLY IN THE COMPUTER ASSOCIATE OPERATIONS TITLE OR IN A COMPARABLE PERMANENT TITLE TO APPLY.   The New York City Taxi and Limousine Commission (TLC) is the nationÃ¢Â€Â™s largest for-hire transportation agency, licensing and regulating the CityÃ¢Â€Â™s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division is looking for a Junior .NET Developer to help the agency achieve its goals through designing, developing and implementing software solutions.   He/She, as a leader, must be able to thrive in a highly collaborative workplace and actively engage in the development process.  The top candidate will be smart, self-motivated, detailed, and feel comfortable working in a fast-paced and ever-changing environment.  This role requires experience with the MicrosoftÃ¢Â€Â™s .NET Framework and SQL Server.    Responsibilities include:  Ã¢Â€Â¢	Writing code using various programming languages and frameworks such as C#, SQL and .NET Ã¢Â€Â¢	Participating as a Developer within Scrum Teams Ã¢Â€Â¢	Documenting all software components, within the software itself, as comments, and within other approved document repositories such as Microsoft Azure DevOps Wikis Ã¢Â€Â¢	Solving IT problems, and ensuring TLCÃ¢Â€Â™s existing software portfolio is working as designed</t>
  </si>
  <si>
    <t>Ã¢Â€Â¢	2+ experience writing software using MicrosoftÃ¢Â€Â™s .NET Framework and SQL Server Ã¢Â€Â¢	Experience with the Scrum Framework and applying agile principles and values Ã¢Â€Â¢	Experience building and consuming Web Services Ã¢Â€Â¢	Experience using Microsoft Azure DevOps Ã¢Â€Â¢	Experience building dynamic Web sites and working with front-end technologies such as HTML5, CSS, and JavaScript Ã¢Â€Â¢	Familiarity with software security vulnerabilities (e.g., OWASP Top 10) and how to mitigate them Ã¢Â€Â¢	Strong oral and written communication skills (i.e., describing complex problems in an easy to understand way) Ã¢Â€Â¢	Willing to travel within the five boroughs to other NYC office locations (Long Island City and Woodside, Queens) to collaborate with our colleagues in other TLC divisions</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</si>
  <si>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</si>
  <si>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Unit Head  Stimulus Policy and Program</t>
  </si>
  <si>
    <t>Community Development</t>
  </si>
  <si>
    <t>TASK FORCE: 	Stimulus &amp; CDBG-DR  UNIT:	Stimulus Policy and Program  JOB TITLE: 	One (1) Unit Head   CONTROL CODE: 	CDBG-DR-22-07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Within OMB, the Stimulus &amp; Community Development Block Grant Ã¢Â€Â“ Disaster Recovery (CDBG Ã¢Â€Â“ DR) Task  Force plays an integral role in helping New York City recover from the impacts of the COVID-19 pandemic and  other disasters such as Hurricanes Sandy and Ida. The team oversees the administration of State and Local Fiscal Recovery Funds (SLFRF) under the  American Rescue Plan for the COVID-19 pandemic as well as the current Community Development Block Grant Ã¢Â€Â“ Disaster  Recovery (CDBG Ã¢Â€Â“ DR) grant for Hurricane Sandy.   This is a grant-funded position. The term of employment is dependent upon the availability of grant funding,  currently expected for three years.  JOB DESCRIPTION:  The duties of the position include the following activities:  Ã‚Â¿	Lead and supervise the team accountable for the development and management of stimulus funding strategy, policy, and procedure.  Ã‚Â¿	Lead the development of City-wide policies and practices governing the administration of ARPA SLFRF.  Ã‚Â¿	Lead the alignment of stimulus funding strategy with City-wide policy and budget priorities.  Ã‚Â¿	Coordinate stimulus funding tool development within OMB. Ã‚Â¿	Serve as the primary point of contact for internal and external requests for information related to stimulus funding strategy, policy, and procedures.  Ã‚Â¿	Provide analysis and interpretation of Federal stimulus policy and regulations and coordinate procedure with Implementation and Strategic Planning team.  Ã‚Â¿	Partner with the Stimulus Unit Implementation and Strategic Planning Unit to identify issues around funding strategy, policy interpretation, and overall alignment within and external to OMB.  Ã‚Â¿	Help prepare for and respond to internal and external audits, particularly regarding financial information.  Ã‚Â¿	Represent OMB at meetings with officials from various entities involved with the implementation of the CityÃ¢Â€Â™s Stimulus programs or the CityÃ¢Â€Â™s data management policies.   Ã‚Â¿	Interact closely with entities involved with COVID-19 recovery including, but not  limited to, the, US Department of Treasury, the MayorÃ¢Â€Â™s  Office of Housing Recovery, the MayorÃ¢Â€Â™s Office of Coastal Resiliency, and other New York City agencies.  Ã‚Â¿	Coordinate special projects, including ad-hoc assignments, targeted research, the production of reports, data visualizations, and responses to Federal and local inquiries, when necessary.</t>
  </si>
  <si>
    <t>QUALIFICATIONS:  Ã¢Â€Â¢	Have or demonstrate the ability to quickly develop a thorough understanding of the Federal regulations  and statutes regarding federal grants to State and Local Governments (specific knowledge of the federal  disaster program, including 24 CFR and OMB Circular A-87, is ideal).  Ã¢Â€Â¢	Experience successfully managing a team of multiple professionals and successfully managing  stakeholder relationships yielding desired outcomes as established by senior leadership.  Ã¢Â€Â¢	Significant fiscal knowledge and skill that encompasses budget and program analysis, tracking  expenditures, revenue exercises, and federal grants.  Ã¢Â€Â¢	Experience developing, and updating, policies and procedures is ideal. Ã¢Â€Â¢	Exceptional organizational, research, problem solving, and analytic skills.  Ã¢Â€Â¢	Exceptional interpersonal skills and an ability to maintain working relationships with staff, city officials,  government agencies, and other internal and external workforces at all levels with utmost professionalism. Ã¢Â€Â¢	Outstanding written and oral communication skills, including public speaking and presentation.  Ã¢Â€Â¢	Ability to be a self-motivator, to motivate others, and to work independently.  Ã¢Â€Â¢	Ability to work calmly and proficiently under pressure and to adhere to strict deadlines.  Ã¢Â€Â¢	Flexibility to work nights and/or weekends during time sensitive periods.</t>
  </si>
  <si>
    <t>REQUIREMENTS:  Unit Head ($103,307):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 All applicants must have at least one prior year of supervisory experience.</t>
  </si>
  <si>
    <t>DESKTOP SUPPORT TECHNICIAN</t>
  </si>
  <si>
    <t>Under the supervision of the Director of Information Technology, the candidate will assist staff with technical support of desktop and laptop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problems. The position utilizes one-on-one consultancy to end-users. The positionÃ¢Â€Â™s responsibilities require independent analyses, communication, and problem-solving. To perform this job successfully, an individual must be able to perform each essential duty satisfactorily: Ã¢Â€Â¢	Assist staff with configurations and the ongoing usability of desktop computer peripheral equipment (ex. KVM) and software within established standards and guidelines, including troubleshooting issues with software, hardware, and operating systems Ã¢Â€Â¢	Work with vendor support contacts to resolve technical problems with Audio Video equipment &amp; desktop computing equipment, and software Ã¢Â€Â¢	Maintain and updates desktop and laptop images Ã¢Â€Â¢	Maintain the integrity of the technology inventory system Ã¢Â€Â¢	Review/escalate/resolve helpdesk tickets   Ã¢Â€Â¢	Work with procurement staff to purchase hardware and software  The selected candidate will be expected to staff the Emergency Operations Center (EOC), will be assigned to a periodic EOC Team for activations, and will be expected to work non-business hours during emergencies. To perform this job successfully, an individual must be able to perform each essential duty satisfactorily: Ã¢Â€Â¢	The selected candidate will also participate in drills and exercises, assist with Ready NY presentations to external groups, and undertake special projects as assigned. Ã¢Â€Â¢	Coordinate IT-related interagency planning activities, such as meetings and workgroups Ã¢Â€Â¢	Assists in coordinating IT-related adoption of final emergency management plans Ã¢Â€Â¢	Identifies and resolves IT-related gaps in existing emergency management plans Ã¢Â€Â¢	Coordinate IT-related activities in the field during large multi-agency incidents; coordinates requests for IT resources; work with government agencies to provide IT assistance Ã¢Â€Â¢	Other duties as assigned</t>
  </si>
  <si>
    <t>Ã¢Â€Â¢	Windows 10/11; Office 2019, Microsoft 365, Azure AD Ã¢Â€Â¢	Helpdesk Software experience, Track-it / ServiceNow preferred Ã¢Â€Â¢	Audio Video Experience, Exterity preferred Ã¢Â€Â¢	Call Recording software Experience, NICE recording preferred Ã¢Â€Â¢	iOS/Android Device Experience; Citrix, Intune &amp; Apple MDM Experience preferred Ã¢Â€Â¢	Detail-orientated, as well as excellent multitasking skills a plus Ã¢Â€Â¢	Recommended Certifications: MTA, MCP, MCSA</t>
  </si>
  <si>
    <t>Current City Employees: Apply via Employee Self-Service (ESS).  Go to Recruiting ActivitiesÃ‚Â¿Careers and search Job ID#555940  Non-City Employees/External Candidates: Apply via NYC Careers. Go to www.nyc.gov/careers/search and search Job ID#555940   	 	NOTE: ONLY THOSE CANDIDATES UNDER CONSIDERATION WILL BE CONTACTED.</t>
  </si>
  <si>
    <t>Green Infrastructure Coordinator</t>
  </si>
  <si>
    <t>INFRA/DSGN/SECT.5/SUSTAININFRA</t>
  </si>
  <si>
    <t>Only candidates who are permanent in the Environmental Engineer title or those who file for the May 2023 Promotional Exam #3577, or the Open-Competitive Exam #3111 may apply. Please include a copy of your Receipt of Filing card or indicate if you are already permanent in the title. If you do not meet the previously mentioned civil service criteria, you will not be considered for an interview.   The NYC Department of Design and Construction, Infrastructure Division seeks a Green Infrastructure Coordinator to oversee a team and coordinate project activities in support of the Green Infrastructure/Stormwater Management Capital Portfolio.  Responsibilities will include, but are not limited to, preparing Request for Proposals (RFP) and consultant selection; reviewing and processing consultantsÃ¢Â€Â™ invoices; coordinating in-house design services; reviewing contract plans, shop drawings, specifications and estimates; developing details and specifications; and participating in construction pre-award evaluations. The selected candidate will assist with identifying risks and design issues; serve as key contact for assigned projects throughout the design, procurement and construction phase; ensure that projects meet DDCÃ¢Â€Â™s Commitment Plan; and apprise their team and supervisors of issues.  The Green Infrastructure Coordinator will liaise and prepare project correspondence and reports as required; provide technical expertise and support services to Client Agencies (DOT, DEP, etc.) and their projects; and ensure that projects promote sustainable and resilient design.</t>
  </si>
  <si>
    <t>Candidates must have excellent computer, organizational, verbal, and written skills. The ability to manage multiple projects and being detail-oriented is required. Experience with stormwater management projects as well as background with sustainable and resilient design and rating systems, including having the Envision Sustainability Professional (ENV SP) credential, are preferred.</t>
  </si>
  <si>
    <t>IMPORTANT NOTE: Only those currently serving as a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BureauÃ¢Â€Â™s facilities and assets to achieve service goals.  The Program is to utilize AM principles and systems to optimize operations, maintenance, repair, and replacement of BWTÃ¢Â€Â™s assets to reduce the risk and cost of ownership to DEPÃ¢Â€Â™s ratepayers.  The AMP will ultimately drive the Bureau towards a state of good repair, maximize the value of our assets, and support BWTÃ¢Â€Â™s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BWTÃ¢Â€Â™s AM Standards and Business Policies, and a comprehensive Strategic Asset Management Plan (SAMP). Other duties include the design of AM data models, advanced AM practices and systems to align with BWTÃ¢Â€Â™s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</si>
  <si>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Facility Maint. SEC/CIV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</si>
  <si>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Facilities Management Division is responsible for the maintenance, repair and construction of NYPD facilities.  The Architectural and Engineering Service Section is tasked with supporting FMD by providing drawings, cost estimate, specifications and construction oversight.  Under direction of an Administrative Engineer, with a latitude for the exercise of independent judgement or action, perform highly difficult and technically design work as an engineering specialist in electrical engineering.  Provide calculation, create construction drawing &amp; BID documents, Specifications, conduct research on materials &amp; new technologies.  They must also perform independent work such as site surveys and field reporting, drawing of existing conditions and filing with other agencies.  provide calculation, create construction drawing BID documents, conduct research on materials &amp; new technologies.  They must also perform independent work such as site surveys and field reporting, drawing of existing conditions.</t>
  </si>
  <si>
    <t>Design of Generators, Car charging stations, Fire alarm, interior &amp; exterior lighting plans, Specification writing, &amp; cost estimating.</t>
  </si>
  <si>
    <t>Required, Auto CAD proficient is required and NYC Drivers License.</t>
  </si>
  <si>
    <t>1 Police Plaza, New York, NY</t>
  </si>
  <si>
    <t>DIRECTOR OF ACCOUNTABILITY SUPPORT SERVICES</t>
  </si>
  <si>
    <t>The Accountability Office Support Services is responsible for the daily administration and operation of units that are responsible for Facilities Management, Fleet Operations and Contracts.   AO Support is recruiting for one (1) Administrative Staff Analyst NM II to function as a Director, who will:   Ã¢Â€Â¢	Oversee the activities of IREA/AOÃ¢Â€Â™s Fleet Operations including acquisition of vehicles and replacement vehicles. Liaise with GSS Fleet for repairs/maintenance and accident reports. Analyze and prepare budgets. Develop and implement procedures/forms for AO/IREA that involve transportation and driving issues. Enforce compliance with mandated city, state and federal regulations regarding driver, vehicle licensing (including review and assessment of compliance and certification of driver authorization) and safety (i.e. Vision Zero). Review the Annual Fleet Report. Coordinate and review audits of repairs, driving records and expenses.  Ã¢Â€Â¢	Direct the analysis of internal reports/statistics that measure fleet specific performance.  Meet with the Fleet Operations Director to set priorities, develop goals, monitor driver/vehicle compliance. Discuss budget expenditures, identify problems and challenges, and implement corrective action plans, as needed, based on findings.                                                                                            Ã¢Â€Â¢	Develop and maintain project management schedules and timelines for all AO/IREA staff relocations.  Work collaboratively with GSS to ensure that workspaces are completed and outfitted within agreed upon timeframes. Enforce adherence and compliance of guidelines and laws relating to work/building/staff safety (i.e. Fire Department, DCAS, OSHA, PESH, and NYS Department of Labor).  Oversee and review the survey and design of facilities to maximize available space and procure office supplies and special equipment orders through City-Contracted vendors.                                                                                                                          Ã¢Â€Â¢	Direct the creation, preparation, submission, and approval of AO contracts, budgets, projections, and plans for goods and services.  Reconcile invoices. Forecast contract expenditures needs. Monitor expenses to ensure sufficient funds throughout the fiscal year. Research requests for special purchases, including necessity, specifications, costs, and potential vendors. Coordinate with the Office of Legal Affairs, the Finance Office, and ACCOÃ¢Â€Â™s Office to secure necessary funding and procurement of goods and services to support the operational goals of AO.  Ã¢Â€Â¢	Liaise (on behalf of AO) with DSSÃ¢Â€Â™ OLA, ACCO, GSS, HRS and OPPT in addition to external agency partners (DCAS, MOO, MOC, vendors).  Foster collaborative and beneficial working relationships for various recurring projects, including new MOUÃ¢Â€Â™s, facility moves. Provide programmatic input for new procedures and policies.  Provide feedback and recommendations; make appropriate and effective decisions on behalf of AO with these partners.  Ã¢Â€Â¢	Work with the OPPT program to provide programmatic organizations and feedback for procedures and training curricula.  Oversee the development and implementation of the Workforce Training strategy. This includes the development of curricula and training material. Monitor staff participation in training sessions and the effectiveness of these trainings. Collaborate with agency partners/vendors to improve, expand training and staff developmental efforts.   Ã¢Â€Â¢	Monitor and evaluate work/job performance of subordinate staff.  Track time and leave and staffÃ¢Â€Â™s compliance with EEO &amp; other agency mandates. Identify issues and communicate them effectively.  Provide recommendations/resolutions for implementation of corrective action plans.  Identify training opportunities. Recommend trainings for staff to enhance their skill sets.  Train first line supervisors as well as other subordinates in the performance of their activities. Ensure that staff are sent to formal training.    Ã¢Â€Â¢	Meet with staff regularly to disseminate and discuss new and existing agency policy and procedures.  Provide direction to subordinate staff in the application of all policies and procedures that guide and govern the operation.</t>
  </si>
  <si>
    <t>Ã¢Â€Â¢	Strong knowledge of Microsoft Office suite.  Ã¢Â€Â¢	Task and results oriented.  Ã¢Â€Â¢	Ability to multitask efficiently and prioritize assignments and projects.</t>
  </si>
  <si>
    <t>APPLICANTS MUST BE PERMANENT IN THE ADMINISTATIVE STAFF ANALYST CIVIL SERVICE TITLE.</t>
  </si>
  <si>
    <t>Assistant Housing Manager for LHD - Inspections</t>
  </si>
  <si>
    <t>ASSISTANT HOUSING MANAGER (HA)</t>
  </si>
  <si>
    <t>Inspections Unit</t>
  </si>
  <si>
    <t>LEASED HSG-INSPECTIONS</t>
  </si>
  <si>
    <t>The Leased Housing Department is seeking an Assistant Housing Manager to assist with the day-to-day management of the Inspections Unit. The Unit is responsible for inspecting all subsidized units on the Section 8 program to ensure they are maintained in accordance with Housing Quality Standards (HQS). The Assistant Manager will work under the direction of the Housing Manager and will have some latitude for independent initiative and decision making.   Duties include, but are not limited to the following:   Ã¢Â€Â¢	Assist with day-to-day management of the Inspection Unit.  Ã¢Â€Â¢	Ensure inspections are conducted in accordance with HUD/HQS regulations and NYCHA policies and procedures.  Ã¢Â€Â¢	Schedule and review inspection schedules to ensure productivity standards are met.  Ã¢Â€Â¢	Analyze and assign work related to inspectorÃ¢Â€Â™s assigned areas; review and approve inspectorÃ¢Â€Â™s schedule timesheets and monthly reports.  Ã¢Â€Â¢	Review, research and analyze data in Siebel computer database.  Ã¢Â€Â¢	Research and resolve inquiries from advocates, landlords and tenants.  Ã¢Â€Â¢	Conduct periodic field visits to monitor inspectorÃ¢Â€Â™s activity.  Ã¢Â€Â¢	Process payment adjustments for landlords.  Ã¢Â€Â¢	Associate inspection related documents to the Section 8 case.  Ã¢Â€Â¢	Contact and inform tenants and/or landlords of Section 8 inspection status.  Ã¢Â€Â¢	Answer inspection related inquiries from tenants, landlords and other entities.  Ã¢Â€Â¢	Perform other tasks as needed to support and improve overall operations of Inspection units.  NOTE: The Department of Citywide Administrative Services (DCAS) administered a civil service exam for the Assistant Housing Manager title on 5/23/2022.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</si>
  <si>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and one year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or    2. A four -year high school diploma or its educational equivalent, and five years of the full-time satisfactory experience as described in 1 above; or    3. A satisfactory equivalent combination of education and experience as described in 1 or 2 above. Undergraduate college credits may be substituted for experience on the basis of 30 semester credits from an accredited college for one year of full time satisfactory experience. However, all candidates must have a four year high school diploma or its educational equivalent.</t>
  </si>
  <si>
    <t>Ã¢Â€Â¢	Ability to perform work under time-sensitive deadlines.  Ã¢Â€Â¢	Ability to work with others to perform duties.  Ã¢Â€Â¢	Knowledge of Siebel system, with ability to navigate program to obtain queries and process cases.  Ã¢Â€Â¢	Advanced computer skills including competency in Excel. Knowledge of Siebel or comparable system is a plus. Ã¢Â€Â¢	Excellent organizational, management, interpersonal and communication skills.</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</si>
  <si>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</si>
  <si>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***IMPORTANT NOTE: Only those currently serving as a permanent or probable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Tasks/Duties: 1. Under general supervision, manages multiyear service contracts. 2. Under general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general supervision, performs field inspections to check progress or completion of contract or in-house work. 4. Under general supervision, prepares Contract Specifications, Cost Estimates, Work Orders and Requisitions. 5. Under general supervision, engages in engineering work. 6. Under general supervision, performs investigations, studies and reviews. 7. Under general supervision, responsible for managing fixed assets for multi-year Contracts.</t>
  </si>
  <si>
    <t>1. Electrical engineering principles and their application 2. Experience in the wastewater industry 3. Familiar with maintenance and repair of fire alarm systems, emergency generator systems, SCADA systems, UPS and Battery systems, VFD systems etc. 4. Knowledge of Microsoft Office Programs 5. Ability to communicate effectively both orally and in writing Technical Staff and non-technical staff.</t>
  </si>
  <si>
    <t>FIA REGIONAL/ADMINISTRATIVE OFFICE LIAISON</t>
  </si>
  <si>
    <t>The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one (1) Associate Job Opportunity Specialist (AJOS) III, to function as an FIA Regional/Administrative Office Liaison, who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</si>
  <si>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</si>
  <si>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ASSOCIATE JOB OPPORTUNITY SPECIALIST CIVIL SERVICE TITLE.  CLICK Ã¢Â€ÂœAPPLY NOWÃ¢Â€Â BUTTON</t>
  </si>
  <si>
    <t>9:00 AM to 5:00 PM</t>
  </si>
  <si>
    <t>Traffic Device Maintainer</t>
  </si>
  <si>
    <t>TRAFFIC DEVICE MAINTAINER</t>
  </si>
  <si>
    <t>Trf Control &amp; Eng-Mco</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</si>
  <si>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</si>
  <si>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Ã¢Â€Âœ1Ã¢Â€Â above; or  3. Graduation from an approved four-year trade, technical or vocational high school with a mechanical or electrical major; or  4. At least one year of full-time satisfactory experience as described in Ã¢Â€Âœ1Ã¢Â€Â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LearnerÃ¢Â€Â™s Permit. Serious moving violations, license suspension or accident record may disqualify. Appointees with a Class B LearnerÃ¢Â€Â™s permit who do not obtain their Class B CDL with no restrictions by the end of the probationary period will be terminated. This Class B Commercial DriverÃ¢Â€Â™s License with no restrictions must be maintained for the duration of employment.</t>
  </si>
  <si>
    <t>Preference given to candidates possessing CDL Class B license.  Ability to work in all types of inclement weather.</t>
  </si>
  <si>
    <t>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and Medical Requirement: Candidates must pass a drug screening and medical.  Note: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</si>
  <si>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employees please log on into Employee Self Service at https://hrb.nycaps.nycnet and follow the Careers Link and search for Job ID # 552512 All other applicants, go to www.nyc.gov/careers/search and search for Job ID # 552512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</si>
  <si>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week/TBD</t>
  </si>
  <si>
    <t>1086 Simpson St., Bronx</t>
  </si>
  <si>
    <t>41st Precinct 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</si>
  <si>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Police Administrative Aides will type reports, forms and input information into the department database.  Police Administrative Aide must answer telephone calls, emails and redirect them to other members of service.  The PAA will do all clerical task including making notifications, log entries, filing and various paperwork while verifying for accuracy. Receive and process members time and overtime, update records.</t>
  </si>
  <si>
    <t>This lateral opportunity is open to current Police Administrative Aides only. Selections will be based on a review of applicantÃ¢Â€Â™s time and leave records, disciplinary record, performance evaluations, etc. If selected, a Commanding Officers recommendation is needed prior to the transfer. As a reminder, NYPD employees cannot be assigned to their home precinct.</t>
  </si>
  <si>
    <t>Please submit your resume and cover letter. Please disregard the Minimum Qualifications Requirements. Please indicate the positon or positions of your choice and Tax ID# on the cover letter. Please do not apply more than once to this job posting. Positions in administrative commands may require an interview</t>
  </si>
  <si>
    <t>To be determined</t>
  </si>
  <si>
    <t>1035 Longwood Avenue, Bronx, NY</t>
  </si>
  <si>
    <t>Assistant General Counsel L2</t>
  </si>
  <si>
    <t>DEPUTY ASSISTANT COUNSEL (OLR)</t>
  </si>
  <si>
    <t>Legal</t>
  </si>
  <si>
    <t>The Office of Labor Relations (OLR) represents the Mayor in the conduct of all labor relations between the City of New York and labor unions representing NYC employees. In addition, OLR administers procedures resulting from the negotiation of collective bargaining agreements, including the step grievance process.  Under immediate supervision, with some latitude for the exercise of independent discretion and judgement, the Assistant General Counsel performs legal work in preparation for collective bargaining, impasse proceedings, arbitrations, grievance proceedings and other administrative proceedings.  Represents the City/Agency at Fact Finding hearings, arbitration proceedings, and matters before the Office of Collective Bargaining. Provides advice and counsel to management on a variety of labor issues.  Participates in the preparation of legal documents, such as memoranda, verified answers and complaints, briefs, arguments, etc. in connection with proceedings before the Office of Collective Bargaining.   Acts as legal counsel to Office of Labor RelationsÃ¢Â€Â™ negotiators on specific bargaining units. May assist in drafting of collective bargaining agreements.  Additional related duties and responsibilities as assigned.</t>
  </si>
  <si>
    <t>Graduation from an American Bar Association approved law school</t>
  </si>
  <si>
    <t>Minimum Qualification Requirements  1.	Admission to the New York State Bar; and either Ã¢Â€Âœ2Ã¢Â€Â or Ã¢Â€Âœ3,Ã¢Â€Â below: 2.	One year of satisfactory legal experience in a public agency directly involved in the collective bargaining process with public employees subsequent to the admission to any state bar or;  3.	Two years of satisfactory relevant legal experience subsequent to admission to any state bar. Please Note: Incumbents must remain members of the New York State Bar in good standing for the duration of this employment.</t>
  </si>
  <si>
    <t>TO APPLY PLEASE SUBMIT YOUR COVER LETTER AND RESUME ELECTRONICALLY USING ONE OF THE FOLLOWING METHODS:   Ã¢Â€Â¢ CITY EMPLOYEES: Apply through Employee Self Service (ESS) at www.nyc.gov/ess   Ã¢Â€Â¢ ALL OTHER APPLICANTS:  Go to www.nyc.gov/careers   SEARCH FOR JOB ID#: 575297  SUBMISSION OF A RESUME IS NOT A GUARANTEE THAT YOU WILL RECEIVE AN INTERVIEW.  The Office of Labor Relations is an Equal Opportunity Employer.  OLR is committed to recuring and retaining a diverse workforce.</t>
  </si>
  <si>
    <t>Assistant Environmental Compliance Manager (Inspections)</t>
  </si>
  <si>
    <t>ASSOC INSPECTOR (HOUSING CONST</t>
  </si>
  <si>
    <t>The Construction Safety and Quality Department (CSQ) performs independent site inspections of all active CPD construction sites to ensure that work is performed in a safe manner, in compliance with regulatory agency requirements and the quality of work is in line with best practices and contract specifications.  It also designs Site Safety Program templates, reviews contractor Site Safety Program submissions, and oversees and approves the environmental compliance component of construction projects.  Reporting to the Environmental Compliance Manager, with latitude for independent judgement, the Assistant. Environmental Compliance Manager (Inspections) will perform highly responsible work in managing audits of active hazardous material abatements, remediations and safe work practices.  The successful candidate will assist with resolution of identified non-compliance items, the preparation of biannual lead compliance reports to the NYCHA Compliance Department and supervision of the Environmental Compliance Unit (ECU) inspection team.  The duties and responsibilities of the position include, but are not limited to, the following:  1.	Provide daily direction, guidance, and support to Environmental Compliance (EC) Inspectors. 2.	Escalate environmental compliance inspection issues, making determinations and reporting recommendations to the EC Manager as needed.  3.	Coordinate and participate in construction phase meetings with architects, engineers, project managers and administrative management as point to effectuate solutions to all environmental issues. 4.	Interact with regulatory agencies, including NYCDEP, NYSDOL, NYSDOH, USEPA, HUD, regarding regulatory interpretations. 5.	Interact with NYCHA Environmental Health &amp; Safety Department and consultant investigation firms, facilitating receipt of all required information to perform environmental investigations. 6.	Attend job meetings and interpret environmental regulations during the execution of contract work. 7.	Research, support and ensure resolution of violations. 8.	Provide support for environmental related investigations and claims as requested by the NYCHA Law Department. 9.	Assist in the development and implementation of policies and procedures.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</si>
  <si>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Qualification Requirements  1. Six years of full-time paid experience as an architect, engineer, construction superintendent, mason, carpenter, plasterer, iron worker, and/or inspector of construction, one year of which must have been in a supervisory capacity; or    2. Four years of experience, as described in 1 above, at least one year of which must have been in a supervisory capacity, plus two years of education in an accredited college or technical school in subjects directly related to 1 above, or education toward a baccalaureate degree in Engineering, Architecture, or Engineering Technology; or    3. At least one year of experience, as described in 1 above, which must have been in a supervisory capacity, plus completion of an approved five year apprenticeship program in housing construction inspection; or    4. Completion of three years of apprenticeship in housing construction inspection plus either three years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at least one year of experience as described in 1 above, which must have been in a supervisory capacity.</t>
  </si>
  <si>
    <t>Ã¢Â€Â¢	Certification as a US EPA Lead Risk Assessor. Ã¢Â€Â¢	Certification as a US EPA Lead Inspector. Ã¢Â€Â¢	US EPA RRP Certification. Ã¢Â€Â¢	NYSDOL Asbestos Project Monitor License. Ã¢Â€Â¢	Working knowledge of New York City Department of Environmental Protection regulations; NYC Title 15 Chapter 1. Ã¢Â€Â¢	Working knowledge of New York State Department of Labor regulations; 12 NYCRR Part 56. Ã¢Â€Â¢	Working knowledge of NIOSH practices and procedures; 9002. Ã¢Â€Â¢	Working knowledge of Occupational Safety and Health regulations; 29 CFR 1910 and 1926. Ã¢Â€Â¢	Ability to read, interpret, analyze and satisfactorily modify proposed contract language. Ã¢Â€Â¢	Detail oriented with excellent organizational skills. Ã¢Â€Â¢	Excellent leadership and communication skills. Ã¢Â€Â¢	Proficiency in the use of computer software including Excel, Word, Microsoft Outlook, Microsoft Access and eBuilder. Ã¢Â€Â¢	General knowledge and experience with renovation construction relating to: roofing, exterior brickwork, gas line replacements, steam lines, boiler replacements, elevator upgrades, kitchen and bathroom upgrades, community centers and all associated public housing trade work. Ã¢Â€Â¢	Background with reading and interpreting construction specifications, scopes of work and abatement work plans for varying trades. Ã¢Â€Â¢	Ability to research, read, interpret and enforce City, State and Federal codes and regulatory guidelines.</t>
  </si>
  <si>
    <t>1.	Employees serving in the titles of or who meet the qualification requirements for Construction Project Manager L2 or Environmental Engineer L2 will also be considered.  2.	Candidates may be given a skills assessment as part of the interview process. 3.	Preference will be given to employees who have served a period of one year in their current title and level (if applicable).  4.	NYCHA residents are encouraged to apply.</t>
  </si>
  <si>
    <t>First Deputy Commissioner</t>
  </si>
  <si>
    <t>FIRST DEPUTY COMMISSIONER (FD)</t>
  </si>
  <si>
    <t>Commissioners' Offices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</si>
  <si>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First Deputy Commissioner is the second in command at the New York City Fire Department and oversees the day-to-day administration of the agencyÃ¢Â€Â™s 17,000 employees and $2 billion-dollar budget. The First Deputy Commissioner serves as Acting Commissioner in the absence of the Fire Commissioner.   This complex senior role also includes:   Ã¢Â€Â¢Serving as a top-level advisor on all complex and highly confidential matters. Ã¢Â€Â¢Overseeing critical units such as fleet, facilities, 911 dispatch operations, technology, data analytics, and health services. Ã¢Â€Â¢Overseeing the other deputy commissioners and senior staff. Ã¢Â€Â¢Representing the Fire Commissioner and Department at public events. Ã¢Â€Â¢Ensuring the day-to-day administration of the key agency matters and projects. Ã¢Â€Â¢Advising the Fire Commissioner on critical policy and legislative matters. Ã¢Â€Â¢Maintaining external relationships with public officials, other fire departments, academic institutions, military, government and private institutions. Ã¢Â€Â¢Setting and driving agency policy, especially and including those related to safety, technology innovation, diversity and economic development. Ã¢Â€Â¢Working with the Chief of Department, and Chiefs of Fire and EMS Operations to determine operational needs and priorities. Ã¢Â€Â¢Responding 24/7 to emergencies such as terrorist events, hurricanes and flooding, major fires and line of duty deaths and injuries.</t>
  </si>
  <si>
    <t>AT THE AGENCY'S DISCRETION.</t>
  </si>
  <si>
    <t>Sophisticated ability to communicate across all mediums; strong writing ability; public speaking; complex problems solving; risk management; long-term planning; strong community relationships; team building and management; strategic planning and organizational change management.</t>
  </si>
  <si>
    <t>Administrative Staff Analyst (NM-I)</t>
  </si>
  <si>
    <t>Dept Advocates Off/Civ and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</si>
  <si>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Department Advocate's Office, under the direction of the Deputy Commissioner, is responsible for the prosecution of disciplinary cases against members of the service both uniform and civilian.  The office seeks an Administrative Staff Analyst (NM-I) who will be responsible for the following:  - Assisting the executive staff in analyzing and evaluating the processing of disciplinary cases. - Monitoring and analyzing the effectiveness of time frames established for the various procedures involved in moving cases through the process. - Ensuring that the goals of the Department regarding transparency and the expeditious resolution of cases are met</t>
  </si>
  <si>
    <t>Strong verbal and written communication skills. Ability to independently perform multiple tasks at a high level. Proficiency in statistical analysis. Experience using spreadsheet and Department databases. Experience writing Department communications and reports.</t>
  </si>
  <si>
    <t>THIS POSITION IS OPEN TO EMPLOYEES WHO ARE PERMANENT IN THE ADMINISTRATIVE STAFF ANALYST TITLE OR THOSE WHO ARE REACHABLE ON THE PROMOTIONAL LIST.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</si>
  <si>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Please Click on Apply Now.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</si>
  <si>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Assistant Civil Engineer for the Program Management Office (PMO) located in the Lefrak Office in Queens, NY. Under supervision, the selected candidate will serve as a Construction Scheduler. Construction schedulers are a specialized discipline of Project Controls that coordinates with project management to define, control, and analyze the means and methods of construction and performance during construction. They assist in planning and scheduling of work and provide time estimates through various calculation methods. They analyze performance of stakeholders and impacts of change. They coordinate with the project team, the contractor and upper management on the health of the project and projected completion and coordination points in a project.   In addition, the selected candidate will be responsible for project management work in planning, coordinating, and directing the implementation of the design and construction of capital projects. The Construction Scheduler will maintain a management information system to provide data for the planning and control for project development; establish project time and cost schedules; determine and coordinate the activities required between the persons, agencies and departments responsible for project completion; and review all schedules, reports and orders prepared by consultants, contractors and agencies to assure conformance with project completion dates. S/he will also check work performance and prepare management reports which stress significant problems; resolve problems that arise in meeting schedules and costs; meet with City agencies, contractors and citizen groups; advise and make recommendations to client agencies in formulating project needs, options, and consequences, assuring that functional requirements are adequately articulated and that proposed projects fulfill these requirements. The Construction Scheduler will assist client agencies in developing scope of project, drawing upon own agency's technical resources to develop conceptual estimates and schedules; oversee the consultant selection and contracting process, and manage these contracts, or retain in-house design and construction management staff with the client agency, and conduct a post-substantial completion performance evaluation of the project.</t>
  </si>
  <si>
    <t>LGBTQIA+ Project Coordinator</t>
  </si>
  <si>
    <t>The New York City Department of Correction (DOC) is an integral part of the CityÃ¢Â€Â™s evolving criminal justice system, participating in reform initiatives and strategies aimed to bring support, affirmation and safety to LGBTQIA+ individuals in custody.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New York City Department of Correction seeks to recruit a LGBTQIA+ Project Coordinator to provide support in the LGBTQIA+ Affairs Unit. The LGBTQIA+ Project Coordinator is integral to developing, implementing and supporting LGBTQIA+ reform strategies. Under executive direction, with latitude for independent judgment and decision-making, the incumbent will work closely with the senior staff to: Ã¢Â€Â¢	Provide guidance to projects critical to the organization; develop and implement plans for new initiatives;    research and advise on best correctional practices; evaluate the effectiveness of newly-implemented    initiatives;  Ã¢Â€Â¢	Assist with the operations of the LGBTQIA+ Affairs Unit; assist in department wide initiatives including    but not limited to; LGBTQIA+ Service Hotline; Staff Technical assistance; policy compliance oversight; Ã¢Â€Â¢	Manage and respond to time-sensitive high-level needs of LGBTQIA+ individuals in custody Ã¢Â€Â¢	Assist with the development of departmental practices and procedures related to LGBTQIA+ in-custody    management, organizational culture, reform agendas, staff development, and special projects.  Ã¢Â€Â¢	May serve as liaison between the department and community based stakeholders; Ã¢Â€Â¢	Perform confidential and complex analytical work to support ongoing LGBTQIA+ supportive operations;    review relevant operational data; and perform related duties as assigned. Ã¢Â€Â¢ Travel to and from Rikers Island and other facilities as required to achieve objectives.</t>
  </si>
  <si>
    <t>Ã¢Â€Â¢	Established knowledge of the needs of the LGBTQIA+ community and NYC based resources Ã¢Â€Â¢	Ability to provide direct assistance to individualÃ¢Â€Â™s currently experiencing heightened levels of trauma Ã¢Â€Â¢	Ability to communicate highly complex information clearly and succinctly, both orally and in writing to    various audiences; Ã¢Â€Â¢	Ability to plan, direct, coordinate and manage special projects and events; Ã¢Â€Â¢	Ability to work individually and collaboratively to complete long and short-term projects; Ã¢Â€Â¢	Ability to work under intense pressure; Ã¢Â€Â¢	Ability to work in highly emotional spaces; Ã¢Â€Â¢	Ability to gather sensitive information and maintain confidentiality Ã¢Â€Â¢	MS Office (Word, Excel, PowerPoint, Outlook) proficiency; Ã¢Â€Â¢	Excellent writing, communication, inter-personal, analytical, research, problem-solving, and    organizational skills.</t>
  </si>
  <si>
    <t>For City employees: Go to Employee Self-Service (ESS) - www.nyc.gov/ess and search for Job ID# 572621 For all other applicants: Go to https://a127-jobs.nyc.gov and search for Job ID# 572621 Submission of a resume is not a guarantee that you will receive an interview. Only those candidates under consideration will be contacted.</t>
  </si>
  <si>
    <t>Construction Inspector</t>
  </si>
  <si>
    <t>INSPECTOR (CONSTRUCTION)</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</si>
  <si>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construction, repairs or alteration of structures for conformity with NYC Construction Codes, Department rules, other pertinent laws and rules, and approved plans and specifications.  Under general supervision:   Ã¢Â€Â¢ Performs technical inspections of construction work pursuant to applications filed with the Department of Buildings. These applications involve the erection, alteration, and repair of structures throughout the city. The inspector is to determine if construction work is being done safely and in conformance with approved applications, plans, and specifications in accordance with the NYC Construction Code, Zoning Resolution, or other pertinent laws and rules enforced by the Department of Buildings.  Ã¢Â€Â¢ Responds to, reports and investigates accidents, incidents and complaints for conformity with NYC Construction Codes, Department rules, other pertinent laws and rules, and approved plans and specifications. Studies drawings to obtain details for inspections.  Ã¢Â€Â¢ Issues violations, summonses and stop work orders.  Ã¢Â€Â¢ Verifies licenses of onsite workers.   Ã¢Â€Â¢ When issuing violations, advises the recipient of the nature of the violating condition.   Ã¢Â€Â¢ Testifies as needed, including at ECB, depositions, and court.  Ã¢Â€Â¢ Maintains records and makes reports.  Ã¢Â€Â¢ Explains and enforces laws and rules relevant to the field.   Ã¢Â€Â¢ May assign, supervise, review and evaluate work of subordinates.   Ã¢Â€Â¢ May train subordinates in their duties.  Ã¢Â€Â¢ May review applications relevant to the field.  Ã¢Â€Â¢ May assist supervisor.  Ã¢Â€Â¢ Operates a motor vehicle in the performance of assigned duties.   Some of the physical activities performed by Inspectors (Construction) and environmental conditions experienced are: walking to and from inspection sites and, during the course of inspections, climbing and descending ladders and stairs to get to areas to be inspected; standing on scaffolds to inspect work; standing for extended periods of time; working in confined areas; wearing hard hats; bending and stooping during inspections; climbing over and around various objects; walking in areas that may be damp, dark, dusty, smoky or acrid; and working outdoors in all kinds of weather.  Special Working Conditions: Inspectors (Construction) may be required to work shifts including nights, Saturdays, Sundays, and holidays.  Candidates must successfully pass a drug screening to be appointed.</t>
  </si>
  <si>
    <t>1. Two years of full-time satisfactory experience working in the construction trades as a carpenter, mason, ironworker, plasterer, architect, engineer, building construction superintendent, or inspector of building construction, or in related work.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or  3. Sixty credits towards a degree in civil engineering, engineering technology, architecture, architectural technology, construction management, or a closely related field from an accredited college or university; or  4. One year of experience as described in Ã¢Â€Âœ1Ã¢Â€Â above and one year of formal training or education in an acceptable construction program given in a college, technical school or trade school; or  5. Completion of an apprentice program, a minimum of two years in length, in a construction trade or building inspection; or  6. Education and/or experience which is equivalent to Ã¢Â€Âœ1,Ã¢Â€Â Ã¢Â€Âœ3,Ã¢Â€Â Ã¢Â€Âœ4,Ã¢Â€Â or Ã¢Â€Âœ5Ã¢Â€Â above  7. To be eligible for placement to Assignment Level II, individuals other than licensed professional engineers, registered architects, or Site Safety Managers, must have, after meeting the minimum requirements, either (a) at least three additional years of experience as described in Ã¢Â€Âœ1Ã¢Â€Â above or (b) a baccalaureate degree in civil engineering, engineering technology, architecture, architectural technology, construction management, or a closely related field from an accredited college or university and at least one year of experience as described in Ã¢Â€Âœ1Ã¢Â€Â above.  8. To be eligible for placement to Assignment Level III, individuals other than licensed professional engineers or registered architects must have, after meeting the requirements for Assignment Level II above, at least one additional year of experience as described in Ã¢Â€Âœ1Ã¢Â€Â above.  9. To be eligible for placement to Assignment Level IV, individuals other than licensed professional engineers or registered architects must have, after meeting the requirements for Assignment Level III above, at least one year of experience as described in Ã¢Â€Âœ1Ã¢Â€Â above in a supervisory capacity.</t>
  </si>
  <si>
    <t>Ã¢Â€Â¢ Working knowledge of the NYC Construction Codes and Zoning Resolution Ã¢Â€Â¢ Computer literacy</t>
  </si>
  <si>
    <t>You must have a motor vehicle driver license valid in the State of New York. If you have moving violations, license suspension or an accident record, you may be disqualified. This license must be maintained for the duration of your employment.   You must be able to understand and be understood in English.  Candidates applying for Special Patrolman status must have NYC residency, be a US Citizen and be of good moral character.  As a current or prospective employee of the City of New York, you may be eligible for federal loan forgiveness programs and state repayment assistance programs. Please review the notice to see if you may be eligible for programs and how to apply at nyc.gov/student loans.</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</si>
  <si>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</si>
  <si>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40 hours (minimum)</t>
  </si>
  <si>
    <t>CONFLICTS OF INTEREST BOARD</t>
  </si>
  <si>
    <t>Deputy Director of Enforcement</t>
  </si>
  <si>
    <t>Conflicts of Interest Board</t>
  </si>
  <si>
    <t>The New York City Conflicts of Interest Board is seeking a Deputy Director of Enforcement. The BoardÃ¢Â€Â™s Enforcement Unit is responsible for prosecuting violations of the CityÃ¢Â€Â™s conflicts of interest law, which covers all current and former City public servants. The Deputy Director will work closely with the Director of Enforcement to manage the unit to ensure that reported violations are addressed in a timely, thoughtful, and consistent manner. The Deputy Director will also handle some of the most challenging enforcement casesÃ¢Â€Â”involving complicated fact patterns and high-level officialsÃ¢Â€Â”from start to finish by: evaluating the legal and factual merits through the review of documentary and testimonial evidence gathered by the CityÃ¢Â€Â™s Department of Investigation; presenting oral and written recommendations for proposed enforcement action to the Board at its monthly meetings; drafting pleadings; negotiating settlements; drafting settlement agreements; and trying cases at the New York City Office of Administrative Trials and Hearings. The Deputy Director must be able to engage in sophisticated and nuanced legal analysis and write in a clear, concise, and comprehensive way. The ideal candidate will demonstrate a knowledge of and interest in the workings of New York City government.</t>
  </si>
  <si>
    <t>The successful candidate must possess the maturity, discretion, and judgment necessary for the handling of a myriad of sensitive, and often confidential matters. Strong writing and analytical skills are also required, as is a temperament suitable to work in and help lead a small, collegial law office. Prior government experience is also preferred.</t>
  </si>
  <si>
    <t>To apply for this position, please submit your cover letter, resume, and writing sample electronically using one of the following methods: For City Employees: Go to Employee Self-Service (ESS) - www.nyc.gov/ess. Click on Recruiting Activities &gt; Careers and search for Job ID # 566946. For all other applicants: Go to www.nyc.gov/careers/search and search for Job ID# 566946</t>
  </si>
  <si>
    <t>ADMINISTRATIVE SUPERVISOR OF S</t>
  </si>
  <si>
    <t>Technology, Data &amp; Innovation Building Operations &amp; Maintenance</t>
  </si>
  <si>
    <t>Elevator Svcs &amp; Repair (C.O.)</t>
  </si>
  <si>
    <t>1.  Plan, direct and supervise the operation of a major organizational segment of NYCHA's Elevator Department engaged in the maintenance, installation and repair of elevators and the management of related supplies and equipment.  2.  Assist the Director or designee in organizing, administering and directing the activities of the Elevator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GMs and HUD agreement. 10. Prepare counseling memos, local hearings and other disciplinary requirements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</si>
  <si>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Qualification Requirements  Six years of recent, satisfactory, full-time, paid progressively responsible experience in the one of the following trades in which the incumbent is to be employed: painting, carpentry, bricklaying, electrical work, plastering, plumbing or roofing, at least 18 months of which must have been as a foreman.    For appointment to the skilled trade specialty of Electrical Work, possession of a valid license as a Special Electrician issued by the New York City Department of General Services is required.    For appointment to the skilled trade specialty of Plumbing, possession of a valid Master Plumber license issued by the New York City department of Buildings is required.    Education at an accredited college or university in engineering, architecture or a related field may be substituted for general experience (but not for the 18 months of foreman experience described above) at the rate of one year of college for six months of experience up to a maximum of four years of college for two years of experience.</t>
  </si>
  <si>
    <t>1.	For NYCHA employees,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</si>
  <si>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OFFICE OF CHIEF MEDICAL EXAMINER  Civil Service Title:  Criminalist						 Level:  III Title Code No:  21849			 Office Title:  Criminalist, III	 	    				 Work Location: 421 East 26th Street Division/Work Unit:  Forensic Biology 			 Number of Positions: 20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Ã¢Â€Â¢	Performs a wide range of scientific analyses of simple and complex cases. Ã¢Â€Â¢	Performs administrative reviews of reports and case files, and technical reviews on laboratory assays, case files and negative reports Ã¢Â€Â¢	Acts as a forensic expert and testifies before grand juries and courts of civil and criminal justifications in the City of New York relating to the scientific analyses conducted related to responsibilities.  Ã¢Â€Â¢	May assist in development, validation and implementation of new laboratory methods and procedures, and evaluate and recommend modifications of existing testing procedures to improve forensic DNA and biological analysis. Ã¢Â€Â¢	Participates in quality control and quality assurance programs as described in the Forensic Biology manuals. Ã¢Â€Â¢	Other duties as assigned.</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</si>
  <si>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Ã¢Â€ÂœessentialÃ¢Â€Â positions may require 24-hour availability. 4.	Candidates must demonstrate accurate color vision in order to notice shades of color in the detection of body fluids and colorimetric tests when performing job.</t>
  </si>
  <si>
    <t>TO APPLY, PLEASE SUBMIT RESUME AND COVER LETTER TO: https://a127-jobs.nyc.gov . JOB ID #391494  Please note that only candidates selected for interview will be contacted for this position.  NO PHONE CALLS PLEASE</t>
  </si>
  <si>
    <t>BRONX BOROUGH OFFICE SUMMER COLLEGE INTERN</t>
  </si>
  <si>
    <t>Bronx Office</t>
  </si>
  <si>
    <t>Internship Program   The Department of City Planning (DCP) is excited to announce the 2022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Bronx Borough Office  By 2040, the Bronx is projected to grow by almost 200,000 residents, a 14% increase. This makes it the fastest growing borough in the city. The Bronx Borough Office is engaged in various exciting planning initiatives to support the boroughÃ¢Â€Â™s population growth and foster economic development. DCPÃ¢Â€Â™s Bronx Borough Office is seeking a motivated student in the field of Urban Planning, Urban Design, or related fields to fill an internship position to support an office of experienced and dynamic urban planning and design professionals.   The internship is open to both undergraduate and graduate students seeking practical experience in the field of Urban Planning and Design. The intern will work directly with staff on a range of projects that will introduce them to Urban Planning, the borough of the Bronx and the departmentÃ¢Â€Â™s role in New York CityÃ¢Â€Â™s zoning and land use process.  Division Summer Internship Description Under supervision, interns can expect to be involved with two exciting planning studies currently under way in the borough: Ã¢Â€Â¢	The Cross Bronx Expressway study seeks to find ways to lessen public health impacts of the Expressway and connect the communities that are divided by it today  Ã¢Â€Â¢	The Bronx Metro-North Station Area Study, a unique, transit-oriented development study that spans four station areas and multiple neighborhoods across the Bronx Ã¢Â€Â¢	Support for these studies may include:  o	Help with graphics (map diagrams, plans, sections, three-dimensional models etc.) associated with reports, presentations using Adobe Creative Suite and Rhino  o	Technical assistance to support demographic, socioeconomic and housing research    o	Assistance in researching best practices and development of planning policy  o	Assistance with field work, community outreach, and coordination of public events o	Assist with the creation of materials for public outreach, including for social media and web-based outreach.</t>
  </si>
  <si>
    <t>Undergraduate/graduate students with focus or interest in City Planning, Urban Design, or related fields.  Preferred skills include:  Ã¢Â€Â¢	Interest in urban planning, urban studies, urban design, related field and the Bronx Ã¢Â€Â¢	Strong research and analytical skills Ã¢Â€Â¢	Excellent communication skillsÃ¢Â€Â“ verbal and written (fluency in Spanish or other languages a plus)  Ã¢Â€Â¢	Interest in public engagement  Ã¢Â€Â¢	Motivated self-starter with ability to work independently and meet deadlines Ã¢Â€Â¢	Competency in Microsoft Office &amp; GIS software (ArcGIS) preferred Ã¢Â€Â¢	Competency in various other computer programs, including Adobe Creative Suite (Illustrator, InDesign, etc.) and Rhino a plus</t>
  </si>
  <si>
    <t>Field Technician Leader</t>
  </si>
  <si>
    <t>Telecommunications</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</si>
  <si>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Field Technician's role is to support and maintain organizational computer and phone systems, desktops and peripherals which include installing, diagnosing, repairing, maintaining and upgrading all organizational hardware and equipment while ensuring optimal workstation  performance.     Major Responsibilities  Ã¢Â€Â¢	Under supervision, with latitude for independent initiative and judgment, serve as a technical resource person in the diagnosis and correction of computer, telephone and peripheral hardware problems, including scanners and printers. Ã¢Â€Â¢	Respond in a timely manner to user concerns and problems. Ã¢Â€Â¢	Provide IT related support at various sites throughout the five boroughs of New York City. Ã¢Â€Â¢	Observe and control the operation of computer and peripheral equipment. Check indicators and determine proper functioning of equipment to resolve hardware and software issues, ensuring timely and courteous service. Ã¢Â€Â¢	May configure, repair and troubleshoot handheld Android devices. Ã¢Â€Â¢	Support Microsoft Windows Virtual Desktop and iGel. Ã¢Â€Â¢	Work with vendors to perform troubleshooting. Ã¢Â€Â¢	Maintain and upgrade current systems, replace outdated ones and install new systems. Ã¢Â€Â¢	Ensure work orders are correct, complete and closed in a timely manner. Ã¢Â€Â¢	Perform administrative work, including maintaining service records and inventory control.</t>
  </si>
  <si>
    <t>1.	Three years of supervisory experience in an ITT Field capacity. 2.	Strong customer service, communication, and organization skills. 3.	Excellent interpersonal and teamwork skills. 4.	Proficient knowledge and understanding of Windows OS, Mac OS, Microsoft Office, and proprietary Parks programs. 5.	Working knowledge of Active Directory and Windows Server administration. 6.	Basic knowledge of Cisco Unified Communications Domain Manager. 7.	Wiring knowledge (running and making CAT5/6 patch cables) and a basic understanding of Ethernet hubs and switches. 8.	Working knowledge of IP routing, DNS, DHCP and LDAP. 9.	MCDST Certified. 10.	A driver license valid in New York State.</t>
  </si>
  <si>
    <t>Parks Employees:	 1) From a Parks computer: Access Employee Self Service (ESS) from the Parks Intranet under Applications or use this link: https://hrb.nycaps.nycnet/. Once in ESS, go to Careers and search for Job ID# 546736. Do not access ESS using nyc.gov/ess from a Parks computer.  Parks &amp; City Employees: 2) From a Non-Parks computer: Access Employee Self Service (ESS) by going to nyc.gov/ess or use this link: https://a127-ess.nyc.gov/. Once in ESS, go to Careers and search for Job ID# 546736.   Include your ERN and Job ID# 546736 on your cover letter and resume.  All other applicants: Go to nyc.gov/careers/search and search for Job ID# 546736.</t>
  </si>
  <si>
    <t>Randall's Island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</si>
  <si>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Patrol Borough Bronx seeks a qualified Senior Police Administrative Aide to assist with operations.   The Senior Police Administrative Aides will be responsible for:  - Supervise the Roll Call unit; have a good knowledge of TVB notifications, availabilities, tour changes, etc. - Lead Clerical/Discover; typing expense reports, send out correspondence to ADA's and legal department</t>
  </si>
  <si>
    <t>Preference will be given to candidates who possess knowledge of CPR system  (roll call), OMNI system, Microsoft Work, Excel, and Outlook.</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</si>
  <si>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</si>
  <si>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Victim Advocate- Family Court</t>
  </si>
  <si>
    <t>60 Bay St. S.I. Ny</t>
  </si>
  <si>
    <t>Family Court: Staten Island</t>
  </si>
  <si>
    <t>The New York City Law DepartmentÃ¢Â€Â™s Family Court Division is seeking victim advocates.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The victim advocate, under supervision, with wide latitude for independent judgment, will perform work in the supervision, planning, implementation, coordination, monitoring and/or evaluation of community development programs as well as victim services and safety planning. The selected candidate will perform duties including but not limited to:  Ã¢Â€Â¢ Act as a continuing source of support for victims throughout the pendency of a juvenile delinquency case;  Ã¢Â€Â¢ Work closely with victims of Family Violence, victims of cases assigned to the Special Victims Unit, Major Case Unit and victims on designated felony matters;  Ã¢Â€Â¢ Help to secure witness cooperation;  Ã¢Â€Â¢ Interview victims and witnesses and explain the juvenile delinquency process to them;  Ã¢Â€Â¢ Communicate with attorneys and coordinate the victim and/or witnessÃ¢Â€Â™ court appointments;  Ã¢Â€Â¢ Work with the victim/witness to obtain services including Office of Victims Services;  Ã¢Â€Â¢ Arrange for transportation to and from court for the victim or witness;  Ã¢Â€Â¢ Coordinate for interpreters for the victim or witness;  Ã¢Â€Â¢ Accompany fearful victims/witnesses to court when they testify;  Ã¢Â€Â¢ Develop an expertise regarding available community resources in order to assist victims and witnesses in navigating the court process and accessing proper services;  Ã¢Â€Â¢ Some of the physical activities performed and environmental conditions experienced include lifting and carrying boxes and files; climbing stairs; and traveling throughout the City on all types of public transportation, and/or walking in all kinds of weather, often carrying files and other documents.  ***This position will require citywide travel and may require travel to other jurisdictions including within New York State and other jurisdictions.***</t>
  </si>
  <si>
    <t>The ideal candidate will have a combination of the following preferred skills:  Ã¢Â€Â¢ Excellent interpersonal, organizational and investigative skills. Ã¢Â€Â¢ Critical thinking with the ability to arrive at logical conclusions. Ã¢Â€Â¢ The ability to multitask, take initiative and function independently under tight deadlines. Ã¢Â€Â¢ Proficiency in the MS Office Suite, including but not limited to Word, Excel, Access, PowerPoint and Outlook. Ã¢Â€Â¢ Ability to foster good working relationships within the community and with external community based agencies. Ã¢Â€Â¢ Knowledge of, and demonstrated interest in, juvenile justice and criminal justice.</t>
  </si>
  <si>
    <t>Paralegal (Office Wide)</t>
  </si>
  <si>
    <t>Trial Division Central Suppo</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</si>
  <si>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Paralegal.  Under general supervision, with latitude for independent initiative and judgment, the prospective candidate will perform the following duties:  Ã¢Â€Â¢	Prepare cases (felonies &amp; misdemeanors) for trial and grand jury presentations by performing research, document retrieval and other data collections as well as keeping files updated. Ã¢Â€Â¢	Prepare legal documents such as subpoenas, orders to produce, unsealing orders, material witness orders and other documents. Ã¢Â€Â¢	Obtain all the necessary legal documents, NYPD paperwork, grand jury minutes, medical records and all other paperwork ordered and retrieved from the appropriate agencies via mail, faxes, messengers, or site visits. Ã¢Â€Â¢	When necessary, retrieve information and /or documents by visiting courts, government agencies and other organizations. Ã¢Â€Â¢	Contact witnesses and notify police officer(s) for the purpose of a grand jury presentation, trial prep and/or trial appearance. Ã¢Â€Â¢	Review daily court calendars to ensure defendants are produced in a timely manner. Ã¢Â€Â¢	Cover the supreme court calendars. Ã¢Â€Â¢	For child abuse cases, receive Oral Report Transmittals (ORTS) from ACS; Conduct initial conference with assigned case worker from ACS. Ã¢Â€Â¢	Serve and files legal documents to supreme and criminal court. Ã¢Â€Â¢	Act a liaison with court staff. Ã¢Â€Â¢	Assist in trial and grand jury preparation, including preparing and tracking evidence; transcribing conversations; and the organization and management of a large volume of subpoenaed materials from telephone records, social media networks, the Office of the Chief Medical Examiner, the NYPD, FDNY, Corrections, hospitals and other criminal justice and governmental agencies. Ã¢Â€Â¢	Locate and communicate with witnesses. Ã¢Â€Â¢	Perform other related duties as needed.</t>
  </si>
  <si>
    <t>Ã¢Â€Â¢	Able to work independently, be assertive, highly organized, detail-oriented and have excellent written and oral communication skills. Ã¢Â€Â¢	Proficient in Microsoft Office (Word, Excel, PowerPoint, Outlook, etc.) Ã¢Â€Â¢	Ability to multi-task and exercise sound judgment. Ã¢Â€Â¢	Strong attention to detail is essential. Ã¢Â€Â¢	Applicants must possess excellent interpersonal, verbal, and written communications skills. Ã¢Â€Â¢	Organizational, time-management and multi-tasking skills, including the ability to take initiative, prioritize duties, and work both independently and within a team environment is a plus.</t>
  </si>
  <si>
    <t>Candidates must meet the additional requirements:  Ã¢Â€Â¢	A baccalaureate degree from an accredited college or;  Ã¢Â€Â¢	An associate degree and two to four years of full-time satisfactory work experience in the performance of paralegal (legal assistant) services; or  Ã¢Â€Â¢	A Paralegal Certification from a program approved by the American Bar Association.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</si>
  <si>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To apply click the Ã¢Â€ÂœApply NowÃ¢Â€Â button.  We appreciate the interest and thank all applicants who apply, but only those candidates under consideration will be contacted.    For Non-City/External Candidates: Visit the External Applicant NYC Careers site and type Ã¢Â€ÂœDA - BrooklynÃ¢Â€Â on the search line. Then locate the Job ID number. For Current City Employees: Visit Employee Self Service (ESS) to view and click on Recruiting Activities, Careers, and search by Job ID number.</t>
  </si>
  <si>
    <t>Monday Ã¢Â€Â“ Friday 9:00 AM Ã¢Â€Â“ 5:00 PM</t>
  </si>
  <si>
    <t>Senior Design Reviewer (Mechanical)</t>
  </si>
  <si>
    <t>PUB BLDGS/A+E/ENGINEERING</t>
  </si>
  <si>
    <t>Only candidates who are permanent in the Administrative Engineer title or those who are reachable on the current Promotional List (Exam #1506), or the Open Competitive List (Exam #1122) may apply. Please include a copy of your Notice of Result card or indicate if you are already permanent in the title. If you do not meet the previously mentioned civil service criteria, you will not be considered for an interview.   The Department of Design &amp; Construction, Division of Public Buildings, Architecture and Engineering Unit seeks a Senior Design Reviewer (Mechanical). The selected candidates will be responsible the following tasks: performing comprehensive review of design documents (drawings, calculations, specifications, etc.) produced by engineering consultants (utilizing Blue-Beam); performing in-house design of heating, ventilating, air conditioning, plumbing, fire protection and energy conservation systems as required (using AutoCAD); additional duties include project scoping, site inspections and investigations, providing recommendations and writing reports, and other support services for client agency projects; and interfacing with clients, consultants, contractors and technical staff.</t>
  </si>
  <si>
    <t>Candidates must possess at least ten years of experience in commercial and institutional design/review experience in heating, ventilating, air conditioning, plumbing, fire protection and energy conservation, and multi-discipline design and construction-related issue resolution, including preparation of detailed sketches, construction documents, specifications and reviewing shop drawings of projects between 5 and 15 million dollars in construction cost. Familiarity with sustainable design concepts and LEED requirements, current NYC Energy Conservation Code, Mechanical and Building Codes, Energy Analysis for Building Code Compliance, and renewable energy systems preferred. Candidates should be proficient in Bluebeam, AutoCAD, Microsoft Word, and Excel; and possess good interpersonal, verbal, and writing skills; and be skilled in resolving multi-discipline design and construction issues.</t>
  </si>
  <si>
    <t>Evaluation Manager, Citywide Doula Initiative (CDI), Bureau of Brooklyn Neighborhood Health</t>
  </si>
  <si>
    <t>AMENDED IN JOB DESCRIPTION **  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DOHMHÃ¢Â€Â™s Citywide Doula Initiative (CDI) aims to reduce inequities in birth outcomes in New York City by providing doula services in neighborhoods that face elevated social and health burdens, as a result of decades of structural racism and disinvestment. The work of the CDI falls into three broad categories: providing no-cost, professional doula support to eligible residents of specified neighborhoods; building and strengthening the cityÃ¢Â€Â™s doula workforce through training, apprenticeships, and continuing education; and partnering with hospitals to increase doula-friendly policies and practices, and increases provider referrals to doula services. Services are provided both directly and through contracts with community doula programs. The initiative also seeks input from community stakeholders through a Community Advisory Board and promotes system-level change through the New York Coalition for Doula Access.  POSITION OVERVIEW Responsibilities:  Ã¢Â€Â¢	Design and supervise the evaluation of the Citywide Doula Initiative (CDI), a $5.4 million project with 30 staff members; the evaluation covers the CDIÃ¢Â€Â™s work to provide a wide range of services to more than 1,000 expectant and new families per year, develop and strengthen doula capacity throughout the five boroughs, create more doula-friendly hospital environments, amplify neighborhood voices through a Community Advisory Board, and design policy work through the New York Coalition for Doula Access; Ã¢Â€Â¢	Work closely with CDI staff members and DOHMH evaluation team to develop and implement a comprehensive research and evaluation plan for the CDI, including development of SMART goals and objectives; Ã¢Â€Â¢	Study and evaluate literature on doula support, racial inequities in birth outcomes, and related topics; Ã¢Â€Â¢	Design CDI efforts to understand and reduce infant mortality, maternal morbidity and mortality, and perinatal health disparities;  Ã¢Â€Â¢	Supervise the CDI Database Analyst, who administers and supports users of the CDI database, and provide guidance to the CDI Training and Quality Assurance Specialist, who coordinates the training work that builds doula capacity through the initiative; Ã¢Â€Â¢	Ensure that data-tracking guidelines are met and that program outcomes can be effectively measured in relationship to the CDI goals and objectives; develop process-improvement measures as needed; Ã¢Â€Â¢	Review, analyze, and validate program data to ensure consistency, integrity, and accuracy; Ã¢Â€Â¢	Prepare summary tables, figures, maps, and reports on program performance; Ã¢Â€Â¢	Participate in compliance and data meetings with CDI vendors regarding site-level performance; provide technical assistance as needed; Ã¢Â€Â¢	Write papers and reports with an equity lens to present research findings for publication and presentations to the public, as well as other public health professionals;  Ã¢Â€Â¢	Coordinate research efforts with other institutions, such as hospitals and nonprofit organizations, and with agency divisions on all aspects of the CDI, as well as the New Family Home Visits program, of which CDI is a part;  Ã¢Â€Â¢	Collaborate with and provide guidance to the Evaluator for Clinical and Community Partnerships; Ã¢Â€Â¢	Other duties as assigned.</t>
  </si>
  <si>
    <t>3+ years' experience in quantitative and qualitative research and analysis, evaluation techniques, and development and implementation of large-scale evaluations in the public health or nonprofit space Demonstrated ability to coordinate and manage evaluations in a team environment, and to analyze data and communicate findings to a broad range of audiences Experience working with community stakeholders Strong understanding of and commitment to birth equity Knowledge of maternal/child health programs, community engagement, community-based participatory research, and health issues in urban, underserved neighborhoods Strong project-management skills Experience working with STATA, Tableau, ArcGIS, NVivo, etc. Positive attitude, strong work ethic, and excellent customer-service skills Proficient with Microsoft Office suite, including Word, Excel, and PowerPoint.</t>
  </si>
  <si>
    <t>Apply online with a cover letter to https://a127-jobs.nyc.gov/.  In the Job ID search bar, enter: job ID number #  533084.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</si>
  <si>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Office of General Counsel is requesting to recruit for an Agency Attorney Interne to function as Attorney Interne within the Employment Law Unit of the Office of Legal Affairs.   The Employment Law Unit provides litigation and counseling services throughout the Agency with respect to employment and labor issues.  Employment Law prosecutes employee disciplinary and fitness hearings before the Office of Administrative Trials and Hearings [OATH]; handles appeals before the City Civil Service Commission [CSC]; serves as counsel to the AgencyÃ¢Â€Â™s Office of Staff Resources [OSR]; and represents the Agency at Federal, state, and city Equal Employment Opportunity hearings and trials through a special designation from the Law Department.  Employment Law Unit responds to all records access requests both pursuant to the FOIL statute and those requested under other applicable laws and rules.  Under close supervision of a Supervising or Senior Attorney, with some latitude for independent judgment and un-reviewed action and decision, performs legal work, including the following:   Ã¢Â€Â¢	Collect and analyze evidence of employee misconduct under Section 75 of the Civil Service Law and unfitness to perform job duties under section 72 of the Civil Service Law.  Ã¢Â€Â¢	Draft disciplinary charges and draft summaries of employeesÃ¢Â€Â™ unfitness for City medical examiners.  Ã¢Â€Â¢	Prepare cases for trial and argue them at internal hearings and before administrative bodies, participate in interviews of witnesses and subjects.  Ã¢Â€Â¢	Determine the advisability of presenting witnesses, admissibility of types of evidence and matters of legal strategy.  Ã¢Â€Â¢	Determine which legal and/or other questions require more legal analysis or review and refer them with appropriate memoranda to the proper authority.  Ã¢Â€Â¢	Recommend settlements and negotiate, draft and process stipulations of settlement; conduct legal research and prepare briefs, memoranda, and other documents.  Ã¢Â€Â¢	Investigate and respond to charges of discrimination filed with the United States Equal Employment Opportunity Commission, New York State Division of Human Rights and New York City Commission on Human Rights by preparing position statements based on facts and applicable law.  Ã¢Â€Â¢	Attend arbitrations and act as liaison with the New York City Office of Labor Relations; also serve as liaison with the New York City Law Department on lawsuits involving employment discrimination and discipline.  Ã¢Â€Â¢	Collaborate with other DSS divisions and program areas, including but not limited to Personnel and Office of Equal Employment Opportunity.  Ã¢Â€Â¢	Advise on legal aspects of enforcement and administration of acts, rules, laws and regulations.</t>
  </si>
  <si>
    <t>Ã¢Â€Â¢	Employment Law Background Ã¢Â€Â¢	Litigation and oral argument Ã¢Â€Â¢	Strong research and writing skills  Ã¢Â€Â¢	Strong analytical abilities a must Ã¢Â€Â¢	Ability to multitask and perform under pressure and deadlines.</t>
  </si>
  <si>
    <t>DIRECTOR OF ENROLLMENT &amp; EVENTS</t>
  </si>
  <si>
    <t>Comm Affairs/Immigrant Svc-NM</t>
  </si>
  <si>
    <t>The Office of Community Outreach (OCO) is dedicated to expanding access to information and resources about HRA and DHS programs in the community by bringing services directly into the community and partnering with and serving as a resource to community-based provider organizations serving HRA and DHS clients and applicants.  The Enrollment and Events unit oversees in-person and virtual outreach through participation in resource fairs and providing direct enrollment support to bring HRA benefits and services to New Yorkers in the communities where they live and work. Outreach teams are deployed to NYCHA developments designated under the Neighborhood Safety initiative and visit community centers, senior centers, and other community spaces to engage with clients directly to provide one-to-one information, services, and support.  The Office of Community Outreach is recruiting for an Administrative Community Relations Specialist NM II to function as Director of Enrollment and Events. Under the general supervision of the Executive Director of Outreach Services, with wide latitude for independent judgment and action, the Director of Enrollment and Events has the following responsibilities:  Ã¢Â€Â¢	Lead a unit that provides direct client support in the community by conducting informational tabling at resource fairs and providing direct benefits enrollment assistance at special events and at community sites throughout the five boroughs.   Ã¢Â€Â¢	Supervise the Enrollment and Events Supervisors (2); indirectly supervises a team of Outreach Associates who conduct informational tabling and benefit enrollment.   Ã¢Â€Â¢	Oversee the coordination of logistics required to schedule and coordinate a calendar of community events and stand-alone enrollment at community sites, including senior centers, schools and universities, libraries, health clinics, community centers, places of worship, correctional facilities, and other community spaces.   Ã¢Â€Â¢	Identify community sites and allocates resources to high-need communities, looking both to populations served and geographic coverage.    Ã¢Â€Â¢	Lead special projects and other assignments, including innovative restructuring efforts and expansion of online, remote outreach services as appropriate.   Ã¢Â€Â¢	Establish and maintains positive working relationships with community-based organizations and other community-serving partners, including other City agencies, community leaders, and faith-based leaders, etc.   Ã¢Â€Â¢	Oversee and monitors regular data collection and reporting; refines practices to maximize performance and impact.   Ã¢Â€Â¢	Ensure that Outreach Associates have training, talking points, and essential materials and systems to conduct work in the community.   Ã¢Â€Â¢	Work closely with counterparts in other City agencies to participate in community events.   Ã¢Â€Â¢	This position requires regular travel throughout the five boroughs.</t>
  </si>
  <si>
    <t>Ã¢Â€Â¢	Detail-oriented, highly organized professional with the ability to work well under pressure and thrive in a fast-paced environment Ã¢Â€Â¢	Experience managing staff with diverse skill sets and experience Ã¢Â€Â¢	Excellent written and verbal communication skills Ã¢Â€Â¢	Superior interpersonal skills and ability to work collaboratively with wide range of external stakeholders Ã¢Â€Â¢	Experience organizing and executing public outreach events</t>
  </si>
  <si>
    <t>APPLICANTS MUST BE PERMANENT IN THE ADMINISTRATIVE COMMUNITY RELATIONS SPECIALIST CIVIL SERVICE TITLE OR BE PERMANENT IN A COMPARABLE TITLE ELIGIBLE FOR 6.1.9 TITLE CHANGE.   CLICK Ã¢Â€ÂœAPPLY NOWÃ¢Â€Â BUTTON</t>
  </si>
  <si>
    <t>9am Ã¢Â€Â“ 5pm and requires some weekend and evening hours</t>
  </si>
  <si>
    <t>City Custodial Assistant</t>
  </si>
  <si>
    <t>FAC MGMT/EXECUTIVE</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</si>
  <si>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duties and responsibilities of a City Custodial Assistant, but are not limited to:  Responsibilities: The duties and responsibilities for a City Custodial Assistant include, but are not limited to: Ã¢Â€Â¢ Under close supervision, performs work of ordinary difficulty in cleaning public buildings and their immediate grounds, performs related light labor duties. Ã¢Â€Â¢ Sweeps, damp mops, and wet mops office floors, toilets, corridor, lobbies and other assigned floor areas. Ã¢Â€Â¢ Cleans wash basins and other toilet room facilities. Ã¢Â€Â¢ Washes walls by hand with a brush or by using an electric machine. Ã¢Â€Â¢ Scrubs stairs and stair landings. Ã¢Â€Â¢ Empties waste baskets and disposes of refuse. Ã¢Â€Â¢ Vacuums rugs and carpets. Ã¢Â€Â¢ Dusts, removes and cleans venetian blinds. Ã¢Â€Â¢ Performs shoulder high and high dusting of walls.</t>
  </si>
  <si>
    <t>Please go to www.nyc.gov/careers and search for Job ID # 571506. For current City employees please go to www.nyc.gov/ess and log into Employee Self Service. NO PHONE CALLS, FAXES OR PERSONAL INQUIRIES PERMITTED. NOTE: ONLY THOSE CANDIDATES UNDER CONSIDERATION WILL BE CONTACTED.</t>
  </si>
  <si>
    <t>Child Protective Specialist Supervisor</t>
  </si>
  <si>
    <t>Cps Training Academy (Dcp/Qa)</t>
  </si>
  <si>
    <t>*ONLY PERMANENT EMPLOYEES IN THE TITLE OR THOSE THAT ARE REACHABLE ON THE CIVIL SERVICES LIST ARE ELIGIBLE TO APPLY. *  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Ã¢Â€Â¢ Review written records and available controls  Ã¢Â€Â¢ Monitor subordinatesÃ¢Â€Â™ compliance in adhering to required face to face contacts and visits.  Ã¢Â€Â¢ Ensure that appropriate assessment is completed and service plans are formulated within required timeframes.  Ã¢Â€Â¢ Provide on-going training and guidance to all casework staff in unit to ensure that all case practice requirements are met.  Ã¢Â€Â¢ Assist staff in managing workload and facilitating work flow with other internal and external units  Ã¢Â€Â¢ Attend departmental conferences and transmits to staff information and policies involved.  Ã¢Â€Â¢ Monitor subordinatesÃ¢Â€Â™ time and leave.  Ã¢Â€Â¢ Rate /evaluate job performance of subordinates.  Ã¢Â€Â¢ Develop and support staff as well as takes appropriate disciplinary measures as needed.  Ã¢Â€Â¢ Conduct weekly conferences and reviews work with subordinates.  Ã¢Â€Â¢ Document conference and follow up to ensure that required case practices are completed.  Ã¢Â€Â¢ Case consultation documented in record and ACRS+ for all cases.  Ã¢Â€Â¢ As needed the Supervisor II may make field visits for the purposes of investigation or consultation.  Ã¢Â€Â¢ Maintain accurate count of subordinatesÃ¢Â€Â™ caseload.  Ã¢Â€Â¢ Maintain accurate unit coverage during vacations.  Ã¢Â€Â¢ Arrange/conduct case conferences when appropriate, both external and internal.  Ã¢Â€Â¢ New agency policies and practices are explained to subordinates in a timely manner.  Ã¢Â€Â¢ Professionalism maintained at all times.  Ã¢Â€Â¢ Exemplify leadership skills of effective communication, modeling, coaching, educating and support to foster quality supervision to subordinates on a regular basis.</t>
  </si>
  <si>
    <t>Director of Security and Facilities</t>
  </si>
  <si>
    <t>Communications &amp; Intergovernmental Affairs Health Building Operations &amp; Maintenance Policy, Research &amp; Analysis Public Safety, Inspections, &amp; Enforcement</t>
  </si>
  <si>
    <t>The New York City EmployeesÃ¢Â€Â™ Retirement System (NYCERS) seeks to hire a Director of Security and Facilities (Director), who will be responsible for safeguarding the AgencyÃ¢Â€Â™s clients, employees and staff facilities in Brooklyn and Long Island City. This position requires skill in speaking with persons of various social, cultural, economic and educational backgrounds; excellent oral and written communication and interpersonal skills; outstanding organizational and leadership skills; ability to analyze information and make sound decisions; ability to listen and observe in order to meet the varying needs of clients and staff; ability to de-escalate situations; ability to work independently with a sense of urgency; ability to maintain objectivity and confidentiality; and the ability to respond to emergency situations in a timely and professional manner.  The Director will advise the Executive Director on all matters related to the safety of NYCERSÃ¢Â€Â™ employees and property, including constant threat analysis, personnel issues, staffing assignments and training for security and facilities personnel. They oversee contract security staff in Brooklyn and Long Island City, including the Customer Service Center for appropriate coverage, to ensure the safety of our clients and employees and resolve escalated issues.  This position requires the ability to establish and maintain relationships with Agencies within the city, state and federal government including the NYC Department of Investigation (DOI), Office of Emergency Management (OEM), New York City Police Department (NYPD) and Fire Department of New York (FDNY), interaction with contract vendors, and the property management offices at both locations,   The Director is responsible for the development, coordination, management and communication of security plans through proactive leadership, engagement of security staff to maximize efficiency, and constant assessment of the efficacy of all physical security programs to make timely recommendations to the Executive Director. They will acquire and maintain emergency notification and facility access systems, coordinate an ongoing review of existing security programs and initiate the development of new programs, as needed, at both facilities On an annual basis, they provide active shooter, fire safety, and violence prevention training to over 500 staff and consultants. They will ensure that both sites are in compliance with security and NYC and NYS building codes and regulations and that the LIC site is maintained not only for daily operation but also as a physical disaster recovery site.   The Director oversees and manages the Document Control Unit and Mail Room, with a staff of over 40 employees, in both locations, including work allocation, training, developing internal procedures and controls, personnel actions and issue resolution; and motivating employees to achieve peak productivity and performance. The Director supervises the administration and operation of document control intake, scanning and indexing operations. They manage and oversee the AgencyÃ¢Â€Â™s Records Retention Policy and Procedures, including archival record keeping and maintenance of the file storage and equipment. The Director is responsible for procuring and distributing all office supplies for both locations.   The Director works with Finance DivisionÃ¢Â€Â™s, Banking Operations Unit to oversee and monitor check transactions to identify and resolve errors and ensure that preventive actions are taken to prevent overpayments and fraud. The Director works with the Director of Finance to conduct a Corruption and Fraud Risk Analysis annually. They also collaborate with the Chief Information Security Officer, Fraud Management Team, and General CounselsÃ¢Â€Â™ office, as an independent investigator of fraudulent incidents.  The Director must be proficient with building plans and is responsible for planning and overseeing internal construction projects, collaborating with contractors, and ensure all regulations are met and coordinating with the Director of Human Resources and Administration to track project budgets.  This position requires proficiency in facility access control and alarm systems, and emergency equipment and evacuation procedures, preparation of quality assurance metrics, drafting security and facility reports, conducting independent background checks, familiarity with NYC PPB rules to procure goods and services, training members of an Emergency Response Team, authorizing, annually updating and executing emergency management plans, and managing, maintaining and transporting highly confidential documents and data.   The Director also functions as the Principal Equal Employment Opportunity Officer, reporting directly to the Executive Director, maintaining the Equal Employment Opportunity Plan and Program in accordance with the law and guidelines issued by the CityÃ¢Â€Â™s Equal Opportunity Division, and completing and filing all reporting requirements. They conduct EEO investigations and interviews, oversee the process for Reasonable Accommodation requests, and work with Human Resources to address any inequities discovered in selection, placement, employee development, training, promotion, working conditions, and discipline</t>
  </si>
  <si>
    <t>Ã¢Â€Â¢	Full-time, paid experience managing and maintaining physical and information security in a highly confidential environment Ã¢Â€Â¢	EEO training and experience Ã¢Â€Â¢	Law enforcement experience in the financial and government sectors Ã¢Â€Â¢	Fraud protection experience in a banking or financial institution Ã¢Â€Â¢	Knowledge of emergency management and disaster recovery planning and implementation Ã¢Â€Â¢	Experience with incident management techniques and implementation Ã¢Â€Â¢	Experience managing security operations in multiple locations Ã¢Â€Â¢	Knowledge of New York City procurement procedures Ã¢Â€Â¢	Knowledge of and experience working with computer systems  Strongly Preferred Skills   Ã¢Â€Â¢	Ability to apply a holistic approach to the security program and operational demands to ensure alignment of all security efforts; Ã¢Â€Â¢	Knowledge of physical security equipment; Ã¢Â€Â¢	Experience working with a computerized security system; Ã¢Â€Â¢	Experience working with the CÃ¢Â€Â¢CURE security management system and DVR security; Ã¢Â€Â¢	Experience configuring, managing and monitoring an emergency management notification system; Ã¢Â€Â¢	Experience managing and monitoring a visitor management system; Ã¢Â€Â¢	Ability to be on call 24 hours a day, seven days a week, with flexible hours; Ã¢Â€Â¢	Financial and check fraud investigation experience for a large institution; and  Ã¢Â€Â¢	Strong coordination, organization and liaison skills to help consult in the design and implementation of security program strategies Ã¢Â€Â¢	Ability to seek and gain consensus on creative solutions to complex security issues. Ã¢Â€Â¢	Certified Fraud Examiner (CFE) Ã¢Â€Â¢	NYC FDNY Emergency Action Plan Certification Ã¢Â€Â¢	Fire Safety Certification</t>
  </si>
  <si>
    <t>TO APPLY FOR CONSIDERATION, PLEASE FORWARD A COVER LETTER INDICATING POSTING NUMBER 009-23-0045 AND A COPY OF A CURRENT RESUME TO:  CITY EMPLOYEES: Employee Self Service (ESS). www.nyc.gov/ess. Search for Job ID#:572428 ALL OTHER APPLICANTS: www.nyc.gov/careers/search. Search for Job ID#:572428</t>
  </si>
  <si>
    <t>CONTRACTS ATTORNEY</t>
  </si>
  <si>
    <t>ACCO - BEDC</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</si>
  <si>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Payments and Accounting, Contract Negotiations Unit, and Scope/Specifications Review Unit.  The unit of Contract Review is responsible for reviewing consultantÃ¢Â€Â™s overhead rates and drafting contracts to ensure that the AgencyÃ¢Â€Â™s projects are aligned with the solicitation and the subsequent negotiated scope of work.  The Unit is also reviews and process payments for utilities under the EP-7 Program. The Unit is available for consultation on procurement methods, contract drafting, and to discuss issues relating to change orders, vendor cautions and insurances.  Job Tasks/Duties:   The Contracts Attorney will be responsible for analyzing and assisting in drafting and reviewing legal procurement documents including Requests for Proposals (RFP), Subsequent Contracts, Competitive Sealed Bid (CSB) specifications, Sole Source, Negotiated Acquisition and Intergovernmental agreements.  Participate in contract negotiations as required; liaise and coordinate with internal DEP program and legal staff, the MayorÃ¢Â€Â™s Office of Contract Services (MOCS), NYC Law Department, and other agencies or oversights as necessary; assist with the agency's procurements to ensure that the rules and regulations are complied with.</t>
  </si>
  <si>
    <t>Ã¢Â€Â¢	Ability to draft and review contracts. Ã¢Â€Â¢	Ability to analyze statutes and legislation to clearly articulate of the statutes on DEPÃ¢Â€Â™s  Procurements. Ã¢Â€Â¢	Ability to collect and analyze relevant data on spreadsheets. Ã¢Â€Â¢	Must be able to perform tasks independently with minimal supervision.</t>
  </si>
  <si>
    <t>ELECTRICAL DESIGN ENGINEER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</si>
  <si>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IHD.  BEDC seeks to hire an Electrical Engineer I Ã¢Â€Â“ Design Electrical Engineer for IHDÃ¢Â€Â™s Electrical Section, located in Queens, NY. Under general supervision, the Design Electrical Engineer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IHD for water supply facilities, water tunnels, wastewater treatment plants and other DEP facilities.  Power distribution systems include, but are not limited to, low/medium/high voltage systems, electrical substations, switchgear, motor control centers, and emergency power generation systems. Instrumentation and Control systems include, but are not limited to water and wastewater process, pump and motor controls, instrumentation, monitoring systems, distributed control units, automation, HMI, and SCADA systems. The selected candidate may also review designs prepared by consultant engineers and/or oversee design staff. The candidate will be required to travel to job sites to perform site investigations and attend site meetings during the design and construction phases of projects, as required.    **** Only those applicants with permanent civil service status as an Electrical Engineer are eligible to apply to this JVN. If you do not have permanent civil service status as an Electrical Engineer, please do not apply to this position as you will not be considered for an interview.****</t>
  </si>
  <si>
    <t>Ã¢Â€Â¢	Experience in the planning, layout and details of contract drawings, specifications, shop drawing review, field inspections, and investigations  Ã¢Â€Â¢	Experience in the design of low/medium/high voltage electrical distribution systems, electrical substations, switchgear, motor control centers and emergency power generation systems for water/wastewater facilities  Ã¢Â€Â¢	Experience in the design of process controls, communication, lighting, fire safety, and security systems for water/wastewater facilities  Ã¢Â€Â¢	Experience in the application of code requirements, preparation of technical reports, and electrical equipment design software applications   Ã¢Â€Â¢	Proficiency in AutoCAD, Revit MEP and MS Office Suite  Ã¢Â€Â¢	Excellent leadership, communication, and writing skills  Ã¢Â€Â¢	This position requires operation of a motor vehicle to perform site visits, equipment testing, inspections, and to attend meetings with project stakeholders</t>
  </si>
  <si>
    <t>**** Only those applicants with permanent civil service status as an Electrical Engineer are eligible to apply to this JVN. If you do not have permanent civil service status as an Electrical Engineer,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</si>
  <si>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Associate Director  FEDERAL AND STATE GRANTS MONITORING</t>
  </si>
  <si>
    <t>BUDGET ANALYST (OMB)-MANAGERIA</t>
  </si>
  <si>
    <t>0608A</t>
  </si>
  <si>
    <t>Budget Directors Office (MGRL)</t>
  </si>
  <si>
    <t>DIVISION: 	FEDERAL AND STATE GRANTS MONITORING   JOB TITLE: 			One (1) Associate Director  CONTROL CODE: 	EXE-23-04   The following is a vacancy within OMB not previously announced:  JOB DESCRIPTION: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seeking an Associate Director to lead the FEMA Disaster Recovery and Homeland Security Grants Task Force and Stimulus and Recovery Grant Analysis Task Force, which collectively oversees more than $20 billion in Federal spending authority.  Within OMB, this Task Force works with other OMB Task Forces and City agencies, as well as with State and Federal partners, to ensure that New York City implements Federal grants in a manner compliant Federal, State and local requirements.    The FEMA Disaster Recovery and Homeland Security Grants Task Force oversees the CityÃ¢Â€Â™s strategic deployment, by City agencies, of the FEMA Public Assistance funding assisting the City recovery from Superstorm Sandy, COVID-19 pandemic, and other smaller emergencies.  This team is comprised of 5 units dedicated to the performance of required long-term grant management work flows including: grant development and securing subsequent grant amendments; the development and submission of reimbursement requests to ensure the City is reimbursed for eligible expenditures; compliance and monitoring to ensure the proper implementation of grants across many City agencies; document retention and audit preparation to ensure that all required documents are retained in a manner that facilitates future audit responses; grant closeout where the team ensures documentation of work completed and the identification and documentation of all associated costs incurred over the long-term implementation of these grants.  These units (policy, administration, monitoring and compliance, insurance &amp; special projects, and closeout) work together to ensure that the $15+ billion portfolio of FEMA grants are implemented by City agencies compliant with Federal, State and local requirements.  The second team oversees the strategic deployment of the CityÃ¢Â€Â™s FEMA Homeland Security Grant program which is made up of three grants (Urban Area Security Initiative (UASI), State Homeland Security Program (SHSP) Law Enforcement and Terrorism Prevention Program.  The City has received annual Homeland Security grant awards in the range $175 million in recent years. The largest agency recipients of the Homeland Security funding are the NYPD, the FDNY and NYCEM.  Other City agencies may also receive smaller a grant awards from time to time. The Homeland Security team is also comprised of sub-units deployed to strategically support the compliant administration of this recurring portfolio of Federal grants.    The Stimulus and Recovery Grant Analysis Task Force oversees the CityÃ¢Â€Â™s strategic deployment, by City agencies, of the U.S. Treasury COVID-19 stimulus funding including Coronavirus Aid, Relief, and Economic Security Act Coronavirus Relief Fund (CARES CRF) and the American Rescue Plan State and Local Fiscal Recovery Funds (ARP SLFRF). Additionally, the Task Force provides technical support across a wider variety of federal recovery funds including budget, reimbursement, and reporting. This team is comprised of 4 units (Stimulus Programs, Data and Systems, Fiscal, and Reimbursements) who work together along with the FEMA Disaster Recovery and Homeland Security Grants Task Force to ensure that the $20+ billion portfolio of recovery grants is administered in a compliant fashion under Federal, State, and local requirements.  The duties of the Associate Director encompass independent performance and direction of multiple Task Forces and units, including the FEMA Disaster Recovery and Homeland Security Task Force and the Stimulus and Recovery Grant Analysis Task Force in the following activities:  Ã¢Â€Â¢	Lead teams of professional Task Force staff managing and administering Federal grant funds to ensure all agency partners properly implement Federal grant funds in a manner that ensures compliance with Federal, state and local regulatory requirements.  Ã¢Â€Â¢	Lead teams of professional Task Force staff and the CityÃ¢Â€Â™s consultant to ensure the City receives the maximum amount of eligible funding available to facilitate the CityÃ¢Â€Â™s recovery from Sandy.  Ã¢Â€Â¢	Lead teams to proactively identify potential areas of noncompliance risk as well as to develop and implement corrective action plans for resolution of problematic issues, and provide general guidance to agency partners on how to correct and avoid similar situations in the future. Ã¢Â€Â¢	Manage and lead Task Force staff administering Federal grant funds awarded to the City as they relate to the CityÃ¢Â€Â™s budget cycles, revenue exercises, and the City Fiscal Year Close with the ComptrollerÃ¢Â€Â™s Office Ã¢Â€Â¢	Represent OMB and the City at high level meetings with officials from various entities, including City agency leadership and staff, NYS Department of Homeland Security and Emergency Services, FEMA, HUD, and Treasury. Ã¢Â€Â¢	Manage and lead teams preforming document collection, preparation and submission of reimbursement requests to Federal funding agencies in order to realize reimbursement of the CityÃ¢Â€Â™s disaster recovery and homeland security expenditures.  Ã¢Â€Â¢	Manage and lead teams in the development and maintenance of systems and databases containing agency programmatic and fiscal indicators for the Federal funds.   Ã¢Â€Â¢	Manage and lead teams in the preparation of analytic reports and briefings on Federal related programmatic and budgetary issues as well as required reports to Federal funding agencies, State partners and for OMB management. Ã¢Â€Â¢	Manage and lead teams in fact-checking the accuracy of OMB-issued reports by examining and reviewing datasets.</t>
  </si>
  <si>
    <t>QUALIFICATIONS  Ã¢Â€Â¢	At least five years of experience managing teams implementing Federal grant programs with demonstrable leadership skills related to Federal grant requirements, financial program analysis, Federal grant compliance, policy innovation and other related Federal grant administration areas of expertise. Ã¢Â€Â¢	Exceptional interpersonal skills and an ability to maintain working relationships with staff, City officials, government agencies, the public and all other internal and external workforces at all levels with utmost professionalism.  Ã¢Â€Â¢	Advanced ability to lead and oversee a team of professionals. Ability to work independently as a self-motivator and to motivate others as a leader of a team and to work with minimal supervision.  Ã¢Â€Â¢	Exceptional organizational, research, problem solving, and analytical skills.  Ã¢Â€Â¢	Outstanding written and spoken communications skills, including public speaking and presentation. Ã¢Â€Â¢	Ability to work calmly and proficiently under pressure and to adhere to strict deadlines.  Ã¢Â€Â¢	Must possess strong computer technology skills including a proficiency in Microsoft Office software (Word, Excel, Access, and PowerPoint) and the ability to learn new technology quickly.</t>
  </si>
  <si>
    <t>REQUIREMENTS:  Associate Director ($185,886): Bachelor's degree and a minimum of eight years of full-time experience in budgetary planning/management, financial analysis, cash flow analysis, financial publications, or a Master's degree in Finance, Business, Public Administration, Public Policy, Policy Analysis, Economics, Law or a field related to the specific assignment and a minimum of seven years of relevant experience. Applicants must also possess at least four years of supervisory experience.</t>
  </si>
  <si>
    <t>OTPS Coordinator, Bureau of Food Safety and Community Sanitation</t>
  </si>
  <si>
    <t>Only permanent employees in the title and those that are reachable on the civil service list are eligible to apply.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facility, and homeless shelters. Additionally, BFSCS investigates environmental health complaints received from New York City residents.   DUTIES WILL INCLUDE BUT NOT BE LIMITED TO:   Supervise one PAA II/OTPS Coordinator requisitioning supplies for the Health Academy office from appropriate vendors, storehouse, and facilities. Ensures that invoices match delivery of goods and/or services and assist with FSCS requisitions as needed.   Make recommendations to the OTPS, Budget and Grant Director regarding the Bureau's OTPS budget.   Maintain and update internal reports and all tracking mechanisms based on information retrieved from the Agency's and Bureau's electronic financial systems: i.e. - PAYERS, CONTRAK, FMS, BMS  Identify and maintain working relationships with key suppliers. Review purchasing agreements and ensure products/services meet Bureau specifications.   Complete requisition of various supplies, furniture, and equipment for the Bureau of FSCS from approved vendors, storehouse, distribution center and facilities.   Confirm appropriate remittance by ensuring that invoices match delivery of goods and/or services.   Liaises with central Procurement areas to ensure that the Bureau remains abreast of all procurement processes and policies. And certify that procedures are accurate and correctly followed.   Ensure that the Bureau meets the Agency's purchasing deadlines regarding ordering and receiving supplies within the fiscal year.   Work closely with the Director of FSCS OTPS &amp; Budgets coordinating services/requirements from Central Facilities &amp; Planning, DCAS and external vendors with regard to the assessment, tracking and coordination of various Bureau redevelopment and expansion projects.</t>
  </si>
  <si>
    <t>Apply online with a cover letter to https://a127-jobs.nyc.gov/.  In the Job ID search bar, enter: job ID number #  528479.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</si>
  <si>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Claim Specialist</t>
  </si>
  <si>
    <t>PLEASE NOTE ALL CANDIDATES MUST BE PERMANENT IN THE CLAIM SPECIALIST CIVIL SERVICE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Dept) to ensure that all DEPÃ¢Â€Â™s legal needs are addressed. Given DEPÃ¢Â€Â™s extensive infrastructure and operations, DEP is involved in a significant amount of litigation and claims filed with the New York City ComptrollerÃ¢Â€Â™s Office. BLAÃ¢Â€Â™s staff provide critical litigation support to the Law Department attorneys representing the agency and respond to requests for records and information from the New York City ComptrollerÃ¢Â€Â™s Office.   BLA is seeking qualified candidates for the position of Claim Specialist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clerical duties, including but not limited to the following:  Ã¢Â€Â¢ Assist with responses to litigation support requests, discovery demands, and/or other forms and papers related to legal proceedings and transaction.  Ã¢Â€Â¢ Investigate/conduct review of multiple cases for specific issues and maintain spreadsheets of information about the cases.  Ã¢Â€Â¢ Collect, assemble, and review information/records from DEP bureaus to comply with discovery obligations and production, including interviewing agency custodians with potential evidence.  Ã¢Â€Â¢ Assist in obtaining, reviewing, updating and maintaining physical and electronic case files.  Ã¢Â€Â¢ Perform routine administrative duties when necessary including, but not limited to photocopying, filing, scanning, archiving, data entry, indexing, reserving conference rooms, and managing calendars.  Ã¢Â€Â¢ Some of the physical activities performed and environmental conditions experienced include lifting and carrying boxes and files; organizing relevant agency records; climbing stairs; and traveling throughout the City on all types of public transportation, and/or walking in all kinds of weather, often carrying files.</t>
  </si>
  <si>
    <t>The Claim Specialist will need to become familiar with DEPÃ¢Â€Â™s Databases to effectively retrieve and produce electronically stored information. The Claim Specialist must be comfortable using Microsoft Office (especially Word and Excel). Strong communication and organizational skills are required. DriverÃ¢Â€Â™s license required.</t>
  </si>
  <si>
    <t>External applicants please visit https://a127-jobs.nyc.gov/ to apply to Job ID # 540780. Current NYC employees may apply via Employee Self Service (ESS). While all complete applications will be given consideration, only candidates selected for an interview will be contacted by FISA-OPA.</t>
  </si>
  <si>
    <t>WEB APPLICATION DEVELOPER</t>
  </si>
  <si>
    <t>Ops/Tech Syst Web App</t>
  </si>
  <si>
    <t>The Financial Information Services Agency (FISA) has a vacancy for a Web Application Developer who will provide support of production and development environments for our city wide automated time keeping system (CITYTIME). Primary Responsibilities include perform activities related to technical design, coding and unit testing of enhancements and defect corrections for the City's time keeping system CityTime. Work will require strong client-side programming skills, and responsibility for building out our front-end UI. We are looking for a highly motivated individual.   Required Skills:  Ã¢Â€Â¢ Strong knowledge of J2EE, JavaScript, Java, Apache Struts. Ã¢Â€Â¢ Good Knowledge in using SQL in Oracle.  Ã¢Â€Â¢ Have strong written, verbal, and interpersonal skills. Ã¢Â€Â¢ Excellent communication skills.</t>
  </si>
  <si>
    <t>Ã¢Â€Â¢ 5+ years of experience working with UI development framework- JavaScript, Java, Ext JS, JSON, XML/XSUXSLT, AJAX, HTML, Apache Struts, CSS, jQuery.  Ã¢Â€Â¢ 5+ years of experience with Junit, Jsunit or Selenium testing framework.  Ã¢Â€Â¢ Strong knowledge of Java Skills.  Ã¢Â€Â¢ Design/Architect web based applications.  Ã¢Â€Â¢ Propose/Provide solutions to complex requirements.  Ã¢Â€Â¢ Strong knowledge of J2EE and EJBs.  Ã¢Â€Â¢ Resolve complex performance issues for web based applications using state of the art technologies (AJAX, Responsive Design, etc).  Ã¢Â€Â¢ 3+ or more years working with at least one of the following application servers: JBoss, Tomcat, BEA Weblogic, IBM WebSphere.</t>
  </si>
  <si>
    <t>P-559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</si>
  <si>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535192. Current NYC employees may apply via Employee Self Service (ESS). While all complete applications will be given consideration, only candidates selected for an interview will be contacted by FISA-OPA.</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</si>
  <si>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selected candidate will be responsible for planning, directing, and coordinating construction.  The Project Manager will assist with a portfolio of capital design or construction projects throughout the five boroughs. The selected candidate will be assigned projects at various stages of design and construction and will be the key contact throughout the scoping, design, and construction procurement phase.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</si>
  <si>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35  Hours</t>
  </si>
  <si>
    <t>Finance Fiscal/Payments</t>
  </si>
  <si>
    <t>*This position is not eligible for telework.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Payment Analyst will join a team which is dedicated to ensuring all Payroll &amp; Timekeeping related processes are handled on time and correctly. The Payment Analyst plays a pivotal role in identifying errors, reporting errors to the proper unit, and ensuring corrections are made to the record. The responsibilities of this role may include:  Ã¢Â€Â¢	Managing and Following Up on Employee Timesheets Submissions; Ã¢Â€Â¢	Running Reports Related to Leave Usage &amp; Monitoring Leave Balances; Ã¢Â€Â¢	Provide information to businesses regarding city payment and procurement processes; Ã¢Â€Â¢	Perform Timekeeping tasks such as various leave type updates, timesheet adjustments, reports review etc; Ã¢Â€Â¢	Review Payroll reports in the Payroll Information system (PI) and the Report Management and Distribution System (RMDS) to ensure accurate bi-weekly payments to staff; Ã¢Â€Â¢	Review Leave Status reports to process accurate payments to staff on extended leave; Ã¢Â€Â¢	Compute managerial and non-managerial lump sum payments; Ã¢Â€Â¢	Compute retro-active payments to staff as a result of title changes, salary adjustments or contractual general wage increases; Ã¢Â€Â¢	Audit payments to staff, identifying overpayments, processing recoupment; Ã¢Â€Â¢	Collaborate with various units within HC such as Employment Services and Recruitment; Ã¢Â€Â¢	Assist with the batching and distribution of paychecks; Ã¢Â€Â¢	Provide customer service to ACS employees by responding to payroll inquiries, researching questions, and bringing issues to resolution; and Ã¢Â€Â¢	Assist with Special Projects as needed.</t>
  </si>
  <si>
    <t>Ã¢Â€Â¢	Excellent analytical and problem-solving skills. Ã¢Â€Â¢	Excellent written and verbal communication skills. Ã¢Â€Â¢	Highly detail oriented. Ã¢Â€Â¢	Ability to work independently and within a group. Ã¢Â€Â¢	Ability to manage and complete multiple projects within set deadlines. Ã¢Â€Â¢	Ability to communicate technical information to a non-technical audience. Ã¢Â€Â¢	Proficiency in Microsoft Office suite, particularly Word, Excel and Access. Ã¢Â€Â¢	Proficiency in basic arithmetic. Ã¢Â€Â¢	Knowledge of City of New York Payroll, Timekeeping or Personnel procedures a plus. Ã¢Â€Â¢	Knowledge of City of New York applications and data processing systems a plus. Ã¢Â€Â¢	Prior experience in payroll, accounting, auditing, bookkeeping, payment services a plus.</t>
  </si>
  <si>
    <t>Aquatic Specialist</t>
  </si>
  <si>
    <t>Citywide Aquatics</t>
  </si>
  <si>
    <t>Ã¢Â€Â¢ Under supervision, conduct dynamic and innovative workshops, sports and specialized recreational programs for the Aquatics Division.   Ã¢Â€Â¢ Provide swim instruction to tots, children, adults, seniors and people with special needs. Aquatic Specialists may be asked to coach swim teams, supervise lap swim, teach water exercise classes and serve as Aquatics Directors at Summer Camps.   Ã¢Â€Â¢ Develop and facilitate programming to engage New Yorkers in aquatic recreational activities.  Ã¢Â€Â¢ Lead and coach youth Aquatics programming.    Ã¢Â€Â¢ Instruct participants in basic fitness skills, including proper fitness equipment use, basic safety precautions and the health benefits of regular exercise.   Ã¢Â€Â¢ Lead aquatics fitness classes for New Yorkers of all ages. Ã¢Â€Â¢ Maintain equipment and fitness areas daily, including keeping an inventory of necessary materials and supplies. Ã¢Â€Â¢ Inspect public spaces and report evidence of unsafe or hazardous conditions.  Ã¢Â€Â¢ Establish program objectives, evaluate recreational programs and design cutting-edge curricula. Ã¢Â€Â¢ Promote NYC Parks Recreation Center memberships and assist in events and special projects. Ã¢Â€Â¢ Collect and submit accurate data, forms and reports to meet internal deadlines.</t>
  </si>
  <si>
    <t>1. BachelorÃ¢Â€Â™s or Master's degree in physiology, recreation or a sports related field. 2. Experience recruiting, instructing and coaching sports, including girlsÃ¢Â€Â™, womenÃ¢Â€Â™s and nontraditional sports. 3. Experience with fine arts, performing arts and decorative arts. 4. Excellent communication, organizational and customer service skills. 5. Proficiency in computer software including Microsoft Word, Excel and PowerPoint. 6. Valid New York State driver license. 7. Able to work weekends and non-traditional hours. 8. Fluency in Spanish, Korean, Mandarin/Cantonese or Polish.</t>
  </si>
  <si>
    <t>Parks Employees:	 1) From a Parks computer: Access Employee Self Service (ESS) from the Parks Intranet under Applications or use this link: https://hrb.nycaps.nycnet/. Once in ESS, go to Careers and search for Job ID# 561913. Do not access ESS using nyc.gov/ess from a Parks computer.  Parks &amp; City Employees: 2) From a Non-Parks computer: Access Employee Self Service (ESS) by going to nyc.gov/ess or use this link: https://a127-ess.nyc.gov/. Once in ESS, go to Careers and search for Job ID# 561913.  Include your ERN and Job ID# 561913 on your cover letter and resume.  All other applicants: Go to nyc.gov/careers/search and search for Job ID# 561913.</t>
  </si>
  <si>
    <t>Part-time/Flexible Hours Ã¢Â€Â“ up to 21 hours per week</t>
  </si>
  <si>
    <t>Audit Nurse</t>
  </si>
  <si>
    <t>SUPERVISOR OF NURSES</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</si>
  <si>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Division of Youth and Family Justice (DYFJ) is responsible for oversight and management of secure and non-secure detention services for juveniles (e.g. youths) and adolescent offenders awaiting disposition in family, criminal, and/or supreme courts. DYFJ also oversees a wide network of providers throughout the five boroughs that operate Non-Secure and Limited Secure Placement sites for youth who are adjudicated delinquent and are placed by the New York City Family Court, and a vast network of community-based alternative programs for youth involved in, or at risk for involvement in, the Juvenile Justice system.   Under administrative direction, the Nurse will work across the DYFJ continuum to ensure that youth in the care and/or custody of ACS receive the best possible medical care.  In doing so, the Nurse will work closely with the operations and oversight staff across the DYFJÃ¢Â€Â™s program areas to conduct auditing, monitoring and provide technical assistance to ensure quality standards of clinical practice across the juvenile justice continuum.  Specific duties will include, but are not limited to:  Ã¢Â€Â¢ Perform audits of health services (e.g., collectively, medical, dental, mental health) charts of youth in the care and/or custody of ACS at Juvenile Justice Detention and Placement residential sites, using agency-developed tools and scoring methods to determine compliance with federal, state, and city regulatory mandates and ACS-approved health standards. Ã¢Â€Â¢ Perform random case reviews to monitor and assess triage and referrals for acute care and chronic conditions of all youth, including initial screening, comprehensive assessment, care coordination, and discharge. Ã¢Â€Â¢ Perform field visits to DYFJ facilities to observe health care delivery and provide targeted technical assistance to troubleshoot operational issues.  Ã¢Â€Â¢ Work collaboratively, and in consultation with, the DYFJ Health Services and Programs and the ACS Office of Child and Family Health, to analyze data and reports and identify practice trends and policies affecting health service delivery, coordination, and continuity of care in juvenile justice settings. Ã¢Â€Â¢ Collaborate with DYFJ program area staff to dissect health-related incidents involving juvenile justice youth to ensure ACS-contracted/partner health services staffs meet their contractual obligations. Ã¢Â€Â¢ Actively participate in the development of performance improvement plans for ACS-contracted health services staffs, and coordinate with other units within DYFJ and the Office of Child and Family Health to provide consultation and technical assistance to ACSÃ¢Â€Â™ contracted providers on health-related practice, standards of health care, and policy issues. Ã¢Â€Â¢ Prepare and maintain related documentation and reports by utilizing information obtained from forms, case files, site visits, youth surveys, databases, and other sources. Ã¢Â€Â¢ In collaboration with the Senior Executive Director of Health Programs and Services, organizes in-services training programs for DYFJ and ACS-contracted health services staffs. Ã¢Â€Â¢ Participate in research, the development of proposals for program funding, and execution of other projects in furtherance of improving service delivery and promoting quality standards of health care. Ã¢Â€Â¢ Attend meetings on behalf of the Office of Juvenile Justice Programs and Services leadership in furtherance of divisional and agency-wide goals. Ã¢Â€Â¢ Candidate must be willing to travel, and attend meetings and events, across ACS detention facilities and contracted residential placement programs as well as work some evenings.</t>
  </si>
  <si>
    <t>A valid New York State License and current registration to practice as a Registered Professional Nurse. This license must be maintained for the duration of employment.  AND:  For Assignment Level I  In addition to meeting the license requirement above, candidates must have three years of full-time satisfactory experience as a Registered Nurse, two of which must have been in a supervisory capacity within a hospital or other appropriate setting.  For Assignment Level II  In addition to meeting the license requirement above, candidates must:  a) have completed a Psychiatric Nurse Practitioner or equivalent program registered or approved by the New York State Education Department; or  b) have current certification as a Psychiatric Nurse Practitioner by a national certifying body recognized by the New York State Education Department.  In addition, candidates must have three years of full-time satisfactory experience as a Registered Nurse, one of which must have been working in the capacity of Psychiatric Nurse Practitioner.</t>
  </si>
  <si>
    <t>Preference will be given to candidates who possess the following: A valid New York State License and current registration as a Registered Nurse; with minimum of four (4) plus years of experience in clinical practice setting with children and adolescents in inpatient and/or outpatient setting. Experience with medical record audits. Training and in public health policy work, program assessment, evaluation and monitoring and familiarity with the New York City child welfare, juvenile justice, and health and mental health systems.</t>
  </si>
  <si>
    <t>Executive Deputy Commissioner/Chief Epidemiology and Data Officer</t>
  </si>
  <si>
    <t>DEPUTY COMMISSIONER (MENTAL HE</t>
  </si>
  <si>
    <t>Bureau of Epidemiology Srvcs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</si>
  <si>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Chief Epidemiology and Data Officer (CEDO) is a new position, reporting directly to the Commissioner of Health, and a member of the AgencyÃ¢Â€Â™s Executive Leadership Team. The  overarching goal of the new CEDO position is to create a standard-setting, equity-centered, pioneering public health data infrastructure for New York City that incorporates lessons learned  from COVID-19 and recent public health emergencies, to improve population health in New York City and in doing so, combat widening inequities in health outcomes and increases in  premature mortality borne disproportionately by low-income communities of color. The CEDO will foster a culture of rigorous, data-driven, equity-centered decision making, planning, and  action.  The three strategic functions of the CEDO will be to drive:  1. Data for Understanding and Excellence; 2. Data for Action; and 3. Data for Leadership and Planning, Towards the achievement of citywide population health and health equity goals.   The CEDO will be the AgencyÃ¢Â€Â™s strategic data leader, serving as the architect of an overarching data infrastructure and complementary data processes, enabling data from multiple sources both internal and external to the agency, to be used for knowledge creation and understanding of public health priorities and equity-focused solutions; rapid and strategic decision-making for the Agency and citywide public health preparedness and response; equity-centered policy and program development; and informing public health communication, narrative change, and community engagement and empowerment. The CEDO will lead the Division of Epidemiology consisting of the Bureaus of Epidemiology Services, Public Health Training and Information Dissemination, Vital Statistics, the World Trade Health Registry and Administration. Building on a rich history of population health surveillance, pioneering survey efforts, clinical and non-clinical data collection, and data integration, visualization, and dissemination activity, the inaugural CEDO will connect and further develop these capabilities. The CEDO will convene and work closely with other parts of the Agency that collect and manage large amounts of data including the Division of Disease Control (DIS), which collects and manages communicable disease surveillance data and public health clinic data, as examples. With other Executive Leadership Team members and senior leaders, the CEDO will increase cross-divisional collaboration, and support the implementation the Agency strategic plan that has a focus on  internal agency process improvement including efforts tied to data strategy, equity, governance, and innovation.  The CEDO, in collaboration with data leaders throughout the agency, will lead the work of the existing Health Department Data Modernization Workgroup and Data for Equity Workgroup,  providing vision and executive leadership in overseeing efforts related to modernizing data systems to be flexible and interoperable, maximizing data sharing capabilities, building  predictive analytical capacity, strengthening data visualization capabilities, advancing equitable data-driven public health data practices, and further developing agency data and research talent.  The CEDO and team will partner and work closely with the Division of Information Technology (DIT). DIT is currently responsible for technical cloud and on-premises systems and  cybersecurity support, data analytics and visualization platform support, data engineering services, and application data interoperability. The CEDO work closely with DIT leadership to  lead key initiatives and strategies to modernize of the agencyÃ¢Â€Â™s public health data infrastructure.   The CEDO will envision and implement external partnerships that maximize the AgencyÃ¢Â€Â™s data  systems and capabilities toward achievement of citywide public health and health equity goals. This will be accomplished by expanding internal data modernization efforts in partnership with  counterparts at other city agencies, including the NYC Office of Technology and Innovation and with key stakeholders external to government, including the healthcare delivery system, state and  federal government partners, and social/human service agencies throughout NYC.   DUTIES WILL INCLUDE BUT NOT LIMITED TO:   Ã¢Â€Â¢ Expand and execute strategies to integrate and utilize public health data from across the agency, including population health surveys, communicable and non-communicable  disease surveillance, and public health program service data, including stockpile and supply chain data, amongst others. Ã¢Â€Â¢ Strengthen data sharing and connection between internal agency data with external data sources toward greater understanding, action, and leadership for population health  planning and goal setting for NYC Ã¢Â€Â¢ Lead and collaborate with current co-leads of the Data Modernization Workgroup and Data for Equity Workgroup, leading and strengthening these efforts within and beyond  Health Department.  Ã¢Â€Â¢ In collaboration with other agency, public health and healthcare leaders build out data models to support citywide public health initiatives including the Health DepartmentÃ¢Â€Â™s  role in regional planning and healthcare strategy under the New York State Department of Health 1115 Medicaid waiver amendment (currently under consideration at CMS). Ã¢Â€Â¢ Lead change management and evolution of the AgencyÃ¢Â€Â™s Division of Epidemiology to  integrate the role of the CEDO and broader agency policies related to data science, data equity and data governance Ã¢Â€Â¢ Design and implement structures and processes that drive a culture of consistent and rigorous data-driven, equity-centered decision making and integrate data into all forms of  agency communication. Ã¢Â€Â¢ Support and nurture data talent across the agency, developing a culture of collaboration and growth. Ã¢Â€Â¢ Partner with the Chief Equity and Strategy Officer to provide guidance and support in the development and implementation of the AgencyÃ¢Â€Â™s strategic plan, related to strengthening  data systems, and beyond. Serve as the institutional leader and collaborative partner for priorities related to data modernization and data process improvement across the  agency. Participate in yearly and multi-year agency priority-setting with senior leadership. Ã¢Â€Â¢ In consultation with DMI steering committee, establish agency governance structure and  process, align agency work around DMI priorities and support best practices in data science. Ã¢Â€Â¢ Represent DOHMH and contribute to broader citywide data equity, data integration and data interoperability initiatives led by NYCÃ¢Â€Â™s Office of Technology and Innovation and  other entities. Ã¢Â€Â¢ Partner with agency leadership to support critical Agency research and evaluation activities and training, encouraging, and continuing to foster a culture of knowledge creation, and equity centered scholarship, in service of policy or programmatic impact.  Minimum Qualification Requirements:   Ã¢Â€Â¢ Advanced degree from an accredited college or university in Public Health, Population  Health, Health Informatics, Epidemiology, Information Systems Management, Data  Science or a related field Ã¢Â€Â¢ Ten or more years of experience working with complex data and information  management systems, demonstrating progressive responsibilities over that time period Ã¢Â€Â¢ Minimum of five years of executive leadership experience Ã¢Â€Â¢ Experience developing and implementing interoperable systems and standards to support  implementation Ã¢Â€Â¢ Exceptional strategic, analytical, and critical thinking skills with experience  implementing strategic plans across a large organization, and with a variety of external  stakeholders Ã¢Â€Â¢ Demonstrated experience with complex partnership and relationship management  including bringing diverse stakeholders to the table around a shared value proposition Ã¢Â€Â¢ Experience in the areas of data privacy, data security and data sharing arrangements Ã¢Â€Â¢ Experience with data modeling, cataloging, inventory and discovery Ã¢Â€Â¢ Proven track record of applying an equity lens to processes, planning and policies Ã¢Â€Â¢ Demonstrated ability to lead a change management process Ã¢Â€Â¢ Commitment to anti-racism, social justice and equity Ã¢Â€Â¢ Proven track record of applying an equity lens to data processes, planning and policies.</t>
  </si>
  <si>
    <t>Ã¢Â€Â¢ Training and/or practical experience in epidemiology and population health Ã¢Â€Â¢ Experience using data for persuasion, influence, and policymaking  Ã¢Â€Â¢ Experience with public health data formatting, coding standards, optimizing data  integration, data governance, interoperability and visualization Ã¢Â€Â¢ Previous leadership roles within a rigorous, data-driven organization Ã¢Â€Â¢ Experience building or overseeing complex data infrastructure Ã¢Â€Â¢ Experience with use of survey data, lab, surveillance, and clinical services data to assess  performance of public health programs and policies Ã¢Â€Â¢ Deep knowledge of and strong connections within the public health and healthcare data  sectors Ã¢Â€Â¢ Experience with matching large data sets, epidemiologic assessments, data visualization,  and predictive analytics and modeling Ã¢Â€Â¢ Excellent communication and interpersonal skills, including the ability to communicate  technical and non-technical information to various levels within the organization. Ability  to translate and explain complex models and health care analytics to senior management,  segment leaders, and external stakeholders Ã¢Â€Â¢ Excellent judgement Ã¢Â€Â¢ High degree of self-awareness, humility, sense of humor and diplomacy.</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</si>
  <si>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City of New York, you may be eligible for federal loan forgiveness programs and state repayment assistance programs. Please review the notice to see if you may be eligible for programs and how to apply at nyc.gov/student loans.  FINAL APPOINTMENTS ARE SUBJECT TO OFFICE OF MANAGEMENT &amp; BUDGET APPROVALÃ¢Â€Â</t>
  </si>
  <si>
    <t>Apply online with a cover letter to https://a127-jobs.nyc.gov/.  In the Job ID search bar, enter: job ID number #  569451.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</si>
  <si>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DECEDENT PROPERTY AGENT</t>
  </si>
  <si>
    <t>The ideal candidate must be able adjust to changing workloads and assignments, adhere to concise description of tasks and timetable completion, develop work plan and timeliness for completing tasks and manage multiple projects at one time. The candidate must be willing and able to follow standardized practices, adapt to changing priorities and relate well and communicate effectively with co-workers and the public.  Due to the high level of confidentiality and nature of the work, the candidate must maintain the highest standards of confidentiality, ethics and integrity.    Operational Public Administrator Duties:  1) Conduct apartment and home searches. 2) Oversee and assist in the move of decedent property. 3) Keep detailed records of estate property moved. 4) Keep detailed records of apartment searches. 5) Prepare for and coordinate estate properties for auction sales.    Note: These duties may require some physical activity.  Operational Public Administrator Investigator Duties:  Ã¢Â€Â¢ Accurately research the search documents and notes on decedentÃ¢Â€Â™s place of death and verify the decedentÃ¢Â€Â™s place of death. Ã¢Â€Â¢ Communicates with NYPD Precincts and Central Property Clerks to locate and retrieve the decedentÃ¢Â€Â™s property from local precincts. Ã¢Â€Â¢ Schedule and contact management of a decedentÃ¢Â€Â™s building and schedule apartment/residence searches. Ã¢Â€Â¢ Conduct accurate and thorough on-site investigations of a decedentÃ¢Â€Â™s premises. Ã¢Â€Â¢ Ability to work in hoarder condition environments or in properties damaged  as a result of extreme conditions such as infestation, fire or water damage and deaths from homicides,          suicides, etc. Ã¢Â€Â¢ Search for, obtain, secure and safeguard all assets, wills, record of kinship, mail, next of kin and pertinent information. Ã¢Â€Â¢ Inventory personal property from the decedentÃ¢Â€Â™s residence, hospital or other facilities and assume custody of the property. Ã¢Â€Â¢ Locate and notify next of kin, and interact with decedentÃ¢Â€Â™s family members to obtain pertinent information on the decedent. Ã¢Â€Â¢ Write concise and timely narrative report detailing the investigatorÃ¢Â€Â™s actions and facts found during the investigation of the decedentÃ¢Â€Â™s premises. Ã¢Â€Â¢ Schedules appointments with appraisers. Ã¢Â€Â¢ Schedule, arrange and supervise estate moves. Ã¢Â€Â¢ Enter a summary of all investigative reports into the computer system.  Ã¢Â€Â¢ Monitor and conduct closed-bid auctions.   ***Note: These duties are on as-needed basis.  Operational Office Liaison Duties Include Assisting the Office Liaison with: Ã¢Â€Â¢ Coordinating the retrieval of decedent property from the NYPD, hospitals and other facilities. Ã¢Â€Â¢ Processing and securing all property received from the NYPD, hospitals and other facilities. Ã¢Â€Â¢ Preparing for the auction of estate vehicles and boats. Ã¢Â€Â¢ Notifying and scheduling moves with moving companies and coordinating all moves for investigators. Ã¢Â€Â¢ Monitoring and maintaining moving company time sheet billing invoices, locksmith invoices, storage invoices and parking garage invoices. Ã¢Â€Â¢ Assisting the Deputy Commissioner during personal property appraisals. Ã¢Â€Â¢ Other related office duties that are helpful in assisting the Office Liaison.  The candidate must possess a valid NYS drivers licenses and must drive to various locations.</t>
  </si>
  <si>
    <t>Graduation from a senior high school or its equivalent, and  1. Four (4) years of satisfactory, full-time experience as an investigator, including two (2) years of experience as a law enforcement officer, investigator dealing with the public, process server, or in investigative duties involved in locating, protecting and taking inventory of the personal property of others; or    Graduation from a senior high school or its equivalent, and  2. A satisfactory equivalent.</t>
  </si>
  <si>
    <t>All current City Employees may apply by going to Employee Self Service (ESS) https://a127-ess.nyc.gov Click on Recruiting Activities/Careers and search Job #526438 All other applicants, please visit the nyc job website at https://www1.nyc.gov/jobs</t>
  </si>
  <si>
    <t>MUST BE SERVING PERMANENTLY IN THE CLERICAL ASSOCIATE TITLE OR IN A COMPARABLE PERMANENT TITLE TO APPLY.  TLC is seeking an administrative assistant to support its Deputy Commissioner for the Operations, People, and Innovation division. Under the supervision of the Deputy Commissioner supports the daily operations of the Division which includes Finance, Operations, Human Resources, Process Improvement, Equity and Inclusion and Administrative Services.  Responsibilities include but are not limited to:  Ã¢Â€Â¢	Receive and greet visitors Ã¢Â€Â¢	Screen incoming calls and determine the level of priority, while using caution in dispensing information, routes callers to the correct individual(s) for handling Ã¢Â€Â¢	Manage the coordination and logistics of both internal and external meetings Ã¢Â€Â¢	Maintain complex and detailed calendars Ã¢Â€Â¢	Ensures Deputy Commissioner is prepped for meetings in advance and is provided related materials far enough in advance for his review Ã¢Â€Â¢	Tracks status of division work items requested by the Deputy Commissioner Ã¢Â€Â¢	Assigns work on behalf of Deputy Commissioner to division managers Ã¢Â€Â¢	Handles special requests from Division work units that require the Deputy Commissioner approval (i.e. IT equipment, non-standard office equipment/supplies)  Ã¢Â€Â¢	Assist with staff on-boarding and off-boarding, which includes requesting equipment setup and system access, as necessary Ã¢Â€Â¢	Produce high quality emails and messages to individuals at all levels of the organization Ã¢Â€Â¢	Maintain current organizational charts and executives bio's Ã¢Â€Â¢	Assist in editing spreadsheets and presentations, including printing and binding for meetings or distribution Ã¢Â€Â¢	Organizes Deputy Commissioner files and keeps them up to date Ã¢Â€Â¢	Work cooperatively with other divisionsÃ¢Â€Â™ administrative teams in positive partnership to support each other  Ã¢Â€Â¢	Lead and coordinate on ad hoc projects as requested</t>
  </si>
  <si>
    <t>Ã¢Â€Â¢	Ability to prioritize work, meet deadlines, achieve goals, and work under pressure  Ã¢Â€Â¢	Strong organizational, multi-tasking, and prioritizing skills Ã¢Â€Â¢	Advanced Microsoft Office (Word, Excel, Outlook and PowerPoint) skills Ã¢Â€Â¢	Ability to work independently and to exercise independent judgment and creative problem solving techniques Ã¢Â€Â¢	Ability to interact with integrity and a high level of professionalism with all levels of the agency Ã¢Â€Â¢	Ability to handle confidential information professionally Ã¢Â€Â¢	Individuals should be detail oriented</t>
  </si>
  <si>
    <t>***IMPORTANT NOTE: Only those currently serving as a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over $270M which is managed across over 100 distinct budget codes. The Staff/Procurement  Analyst will assist the Budget Planning and Management Unit Lead Section Chief in managing the BWT budget.   Job Tasks/Duties:  1.  Liaise with central DEP oversight Bureaus, the DEP Central Budget Office, CBMO and ACCO in order to manage and address budgetary issues.  2. Assists in the initiation and coordination of the yearly Bureau Accrual Process.  3. Assists in the initiation and coordination of the BureauÃ¢Â€Â™s yearly spending plan, ensuring spending is forecasted appropriately and charged to the correct budget codes.  5. Prepares the BWT budget modifications and encumbrances throughout the fiscal years and develops metrics for trend analysis.   6. Assists in the development of monthly reports on the Budget Status, Issue Status Reports and ad hoc budgetary reports, as needed.  7. Assists in compiling New Needs Funding Requests for the Bureau for submission to OMB.  8. Assists in the preparation of quarterly dashboard reports and updates monthly fiscal reports for senior leadership.  9. Liaise with BWT staff to obtain budget projections.  10. Helps in identifying PEG submissions.</t>
  </si>
  <si>
    <t>1. Prepares Advice of Awards for all capital and Expense Projects 2. Assists in the determination of availability of funds for capital construction projects 3. Process CTL/CTR for contract registration 4. Assists in the preparation of  bureau Accruals 5. Assists in the preparation of the bureauÃ¢Â€Â™s New Needs Exercise</t>
  </si>
  <si>
    <t>AGENCY ATTORNEY II</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</si>
  <si>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Two, work within the Law Enforcement Bureau to enforce the New York City Human Rights Law through pre-complaint interventions, investigations, mediations, settlements, and litigation.  Level Two attorneys may serve as lead attorneys on complex litigation and investigations, and/or specialized projects in an area of developing law, procedure, or policy guidance.  Job Description:  Ã¢Â€Â¢	Interviews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claims and drafts settlement agreements.  Monitors compliance with settlement agreements. Ã¢Â€Â¢	Represents Commission in mediation.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May assist with the training and professional development of other staff. Ã¢Â€Â¢	May serve as lead attorney on large-scale and/or complex investigations or litigation. Ã¢Â€Â¢	May serve as lead attorney on specialized projects concerning an area of developing law, procedure or policy guidance. Ã¢Â€Â¢	Performs all duties as needed to advance the work of Law Enforcement Bureau.</t>
  </si>
  <si>
    <t>For City employees: Go to Employee Self-Service (ESS) - www.nyc.gov/ess  and search for Job ID# 575059  For all other applicants: Go to www.nyc.gov/careers  and search for Job ID# 575059  Submission of a resume is not a guarantee that you will receive an interview. Only those candidates under consideration will be contacted.</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</si>
  <si>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  Major Responsibilities  Under supervision, with latitude for independent action the Business Analyst will: Ã¢Â€Â¢ Obtain a deep understanding of relevant business area(s) to recommend solutions and build high-quality requirements. Ã¢Â€Â¢ Implement a variety of techniques to understand business requirements, such as interviews, workshops, surveys, site visits and storyboards.  Ã¢Â€Â¢ Elicit, document and analyze business requirements on information technology projects in order to recommend business and information technology solutions. Assess business problems and process gaps; identify opportunities for new requirements. Create functional deliverables such as business scenarios, as-is/to-be flow diagrams, use cases, functional designs, screen mock-ups, etc. Facilitate user acceptance testing. Ã¢Â€Â¢ Create interaction models and interface designs for IT projects based on established standards, business and technical requirements and input from functional team members. Participate in human-centered design activities, user research, soft-ware prototyping and usability testing.  Ã¢Â€Â¢ Optimize business requirements by making recommendations and suggesting alternatives to proposed solutions. Drive improvement initiatives using creative collaboration techniques, emerging methodologies and automation tools. Ã¢Â€Â¢ Understand technical options, limitations, costs and risks. Communicate tradeoffs to business partners and work with them to shape requirements accordingly.  Ã¢Â€Â¢ Effectively articulate project nuances and complexities to City executives, Agency Heads, Assistant Agency Heads, City business partners and stakeholders while being responsive and sensitive to underlying politics. Ã¢Â€Â¢ Lead teams in the execution of iterative workflows and the use of collaboration tools that focus on speed to market, return on investment and delivery of business value. Ã¢Â€Â¢ Work with business and delivery teams to prioritize requirements. Ã¢Â€Â¢ Help resolve competing priorities between stakeholder groups by facilitating stakeholder discussions and escalate issues where appropriate. Ã¢Â€Â¢ Manage requirements scoping throughout the delivery process. Ã¢Â€Â¢ Support delivery teams as they develop, test and deploy solutions. Ã¢Â€Â¢ Review delivery team output to ensure requirements are correctly interpreted; ensure software products and solutions are appropriately tested to meet functional (usability) and technical (performance) requirements. Ã¢Â€Â¢ Identify and assist in prioritizing opportunities to streamline business processes. Ã¢Â€Â¢ Keep abreast with emerging technologies, coordinate demonstrations and proof of concept initiatives. Liaise with vendors, as necessary.</t>
  </si>
  <si>
    <t>1.	Minimum three years in gathering requirements, business analysis, use cases and creating functional requirements documents.  2.	Experience determining the explicit and implicit needs and requirements of various stakeholders. 3.	Ability to quickly learn objectives, structures, operations and policies of a new business area. 4.	Strong problem resolution, negotiation and influencing skills. 5.	Demonstrated ability to engage both developers and business partners to achieve target outcomes. 6.	Proven interpersonal skills and an ability to influence senior leaders and peers. 7.	Demonstrated ability to communicate complex technical information in a condensed manner to various stakeholders. 8.	Experience creating documentation such as business case documentation or business requirements summaries. 9.	Adaptability and a willingness to learn new skills. 10.	Experience with agile development methodologies and agile planning tools such as Jira. 11.	Background in city government projects preferred. 12.	Business analysis certification (e.g., CBAP) preferred. 13.	Professional certification in agile methodologies preferred. 14.	Experience with MS Dynamics, Salesforce and Tableau.</t>
  </si>
  <si>
    <t>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</si>
  <si>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546727. Do not access ESS using nyc.gov/ess from a Parks computer.  Parks &amp; City Employees: 2) From a Non-Parks computer: Access Employee Self Service (ESS) by going to nyc.gov/ess or use this link: https://a127-ess.nyc.gov/. Once in ESS, go to Careers and search for Job ID# 546727.   Include your ERN and Job ID# 546727 on your cover letter and resume.  All other applicants: Go to nyc.gov/careers/search and search for Job ID# 546727.</t>
  </si>
  <si>
    <t>Expeditor - Complaint Room</t>
  </si>
  <si>
    <t>Communications &amp; Intergovernmental Affairs Legal Affairs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</si>
  <si>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Every prosecution begins in the Complaint Room. The unit is in operation twenty-four hours a day, seven days per week and support staff will be required to work night, weekend, and holiday shifts. Under supervision, assigned to the Complaint Room, the Expeditors will perform time sensitive case preparation functions.   JOB RESPONSIBILITIES:  Process all cases accurately and in a timely fashion  Receive all new arrest paperwork from BLAP and separate cases into BLAP/Live or Supporting Depositions  Screen all new arrest paperwork submitted to the DA's office  Monitor the arrest to complaint received time frame in order to ensure that cases are not lingering unnecessarily  Obtain criminal history (RAP sheet) of all arrested individuals  Draft affidavits based on supporting depositions  Handle incoming phone calls, determine nature of call and caller's identity before transferring or taking a message  Submit all completed cases to e-arraignments expeditiously  Break down folders and prepare for arraignment part  All other duties as assigned   QUALIFICATIONS:  An AssociateÃ¢Â€Â™s degree preferred or a High School diploma/GED and a minimum of two (2) years working experience in a law firm, governmental agency, civic or community organization  Familiarity with general court services and functions preferred</t>
  </si>
  <si>
    <t>Due to the nature of the work performed and the needs of the agency, incumbents may be required to work nights, weekends, and holidays.</t>
  </si>
  <si>
    <t>Landlord &amp; Tenant</t>
  </si>
  <si>
    <t>Law Dept-Housing Litigation</t>
  </si>
  <si>
    <t>The Law DepartmentÃ¢Â€Â™s Landlord and Tenant Division commences or is a Party in a large volume of Civil Court-Housing Part cases.  The attorneys represent the Authority in non-payment, holdover, Section 8, repair cases and commercial cases in Housing court.  In addition, the attorneys appear on behalf of the Authority as a creditor in Federal Bankruptcy court.  Under the supervision of a Level 3 Attorney and/or manager, the selected candidate will engage in matters that will include, but not be limited to the following:  The Agency Interne will report to the Chief of the Landlord and Tenant Division. Under close supervision, receives training and practical experience in the Agency's legal work. Incumbents are eligible, upon admission to the New York State Bar, to argue motions, try cases and performs related work.   Typical work assignments include but are not limited to:   Ã¢Â€Â¢  Assist in preparing legal arguments and documents, such as memoranda, motions, pleadings, briefs, subpoenas, etc., in connection with landlord and tenant proceedings in Housing Court. Ã¢Â€Â¢  Assist in the preparation for hearings in landlord and tenant court and may appear as counsel in such hearings.  Ã¢Â€Â¢  Research legal cases, opinions and decisions and abstracts salient points and references.  Note:  The selected candidate will be required to maintain confidentiality regarding all NYCHA proceedings.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</si>
  <si>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Ã¢Â€Â¢  Strong legal analysis, writing, and research skills. Ã¢Â€Â¢  Strong interpersonal skills. Ã¢Â€Â¢  Ability to define and address factual and legal issues in a clear and concise fashion, in writing and orally. Ã¢Â€Â¢  Ability to work quickly and efficiently under pressure. Ã¢Â€Â¢  Familiarity with housing laws and regulations, particularly public housing, Section 8, and other affordable housing. Ã¢Â€Â¢  Familiarity with multifamily housing management, building systems maintenance, and construction law. Ã¢Â€Â¢  Familiarity with privacy and confidentiality law and regulations. Ã¢Â€Â¢  Familiarity with environmental law and regulations. Ã¢Â€Â¢  Administrative law, policy, or legislative background or experience. Ã¢Â€Â¢  Ability to devise creative solutions to accomplish agency objectives.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</si>
  <si>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</si>
  <si>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an Executive Administrative Assistant to provide administrative support to the Deputy Commissioner of Health Affairs. Typical responsibilities include:  Ã¢Â€Â¢	Performing highly confidential, exceptionally difficult and responsible administrative work,  Ã¢Â€Â¢	Drafting and typing extremely important, complex, and confidential materials.   Ã¢Â€Â¢	Prepares, edits correspondence and reports; engages in research activities to compile data.   Ã¢Â€Â¢	Screen, review and make telephone calls; takes messages, and review incoming materials.   Ã¢Â€Â¢	Maintains the Deputy CommissionersÃ¢Â€Â™ calendar and private files.   Ã¢Â€Â¢	Inform the Deputy Commissioner of pending matters and appointments.  Ã¢Â€Â¢	Maintains liaison functions with other divisions/bureaus/units/departments and coordinates personnel matters for the Deputy CommissionerÃ¢Â€Â™s Office.   Ã¢Â€Â¢	May supervise subordinate personnel and perform additional duties as assigned</t>
  </si>
  <si>
    <t>Ã¢Â€Â¢	Exceptionally responsible  Ã¢Â€Â¢	Excellent organizational, written and communication skills Ã¢Â€Â¢	Ability to multi-task and proactively manage tasks.  Ã¢Â€Â¢	Ability to establish and maintain a system for record keeping Ã¢Â€Â¢	Proficiency in MS Office: Word, Excel, PowerPoint, Publisher, Visio, and Access.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</si>
  <si>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PLEASE NOTE: Applicants must be permanent in the title of Principal Administrative Associate in order apply.</t>
  </si>
  <si>
    <t>For internal DOC employees: Go to Employee Self-Service (ESS) -  www.nyc.gov/ess and search for Job ID# 575647 Submission of a resume is not a guarantee that you will receive an interview. Only those candidates under consideration will be contacted.</t>
  </si>
  <si>
    <t>Under general supervision of senior counsel, with wide latitude for independent judgment, an exciting opportunity to work on projects related to accessibility issues with a focus on the Biden AdministrationÃ¢Â€Â™s disability justice priorities and requiring knowledge of federal, state and local regulations including but not limited to the Americans with Disabilities Act (ADA). The attorney will advise DOT project teams on whether accessibility components are required as part of their project scope for any work that impacts the public right of way, identify minimum requirements and best practices to remove barriers to accessibility in the services and programs DOT implements, work closely with the New York City Law Department on any pending litigation matters on accessibility issues.   The attorney will also assist the agency with its equity goals including investigating and responding to EEO complaints of discrimination, harassment, retaliation, requiring knowledge of Title VII claims and Citywide EEO policies; reviewing merits of a case through document review, employee interviews, and submitting responses to various administrative agencies such as CCHR, SDHR, or EEOC; managing a caseload of state and federal court complaints, overseeing document production in response to discovery requests, and participating in court mediations and settlements when needed. The attorney will also assist with conflict of interest matters.  Other responsibilities may include, but are not limited to: Draft and review legislation and rules; draft and review various types of agreements; research and policy reviews; and assist in other legal assignments arising out of agency operations.</t>
  </si>
  <si>
    <t>Preference will be given to candidates with legal experience, concentrating on accessibility, labor and employment issues. Familiarity with ADA, Rehabilitation Act, Title VII, the CityÃ¢Â€Â™s Conflicts of Interest Law, and Citywide EEO policies and protocols is strongly desired.</t>
  </si>
  <si>
    <t>All resumes are to be submitted electronically.  Current City Employees: Please log into Employee Self Service (ESS) at https://hrb.nycaps.nycnet, follow the Careers link and search for Job ID# 541758.  All other applicants: Please go to www.nyc.gov/careers/search and search for Job ID# 541758.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</si>
  <si>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PROJECT DIRECTOR FOR HPA SYSTEMS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</si>
  <si>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Office of Enterprise Solutions Engineering is recruiting for a Computer Specialist (Software) IV, to function as a Project Director for HPA Systems, who will:   Ã¢Â€Â¢ Develop plans/strategies for the assignment of resources, definition of tasks and setting of    priorities and coordinates activities among the HPA Systems analysis and development    units that are involved in application design and development projects utilizing agile and    waterfall software development lifecycle (SDLC) methodologies.  Ã¢Â€Â¢ Develop/design work outlines regarding the functions of the subordinate units involved    with the design, development and monitoring of HPA Systems software, using best    practices in software development lifecycle management, to ensure the timely delivery    of solutions, and uninterrupted operation of agency Medical Assistance Program Systems.  Ã¢Â€Â¢ Enforce agency policies and regulations such as relating to DSS and City development and    coding standards, Cybersecurity policies and mandates, technology upgrade refresh cycles,    ITS policy changes and periodic infrastructure upgrades by creating roadmaps and allocating    resources, reviewing code, and scheduling security testing to ensure that staff adhere to the    best practices and proven methodologies laid out in the city Cybersecurity and Agency    standards and policy documentation.  Ã¢Â€Â¢ Prepare technical/administrative recommendations for executive management to inform and    influence decision making and practices in the formulation of decisions having impact on other    areas of ITS regarding the upstream and downstream impacts HPA/OCSE Systems    modifications and performance, to ensure the integrity and efficiency of all DSS solutions    and to help ensure the efficient use of Agency assets and resources.  Ã¢Â€Â¢ Collaborate with Senior ITS Executives and Agency executives, such as the HRA Administrator,    Chief Program Officer, Executive Deputy Commissioner of HPA &amp; OCSE programs and the    technical/administrative staff of other New York City and State Agencies, Community based    Organizations and technical vendor representatives, to ensure timely and quality deliverables    and support are provided for HPA Eco Systems, and that objectives for proper planning and    development of HPA Systems software solutions are met.</t>
  </si>
  <si>
    <t>Ã¢Â€Â¢ Ability to manage, direct and coordinate a team of computer professionals engaged in the    development and maintenance of complex systems; prioritize projects to maximize the    utilization of resources; formulate automated solutions that utilize state of the art technology    to solve Medical Assistance Program issues and achieve Program goals.  Ã¢Â€Â¢ Experience in leading and managing multiple application development teams engaged in    software development.  Ã¢Â€Â¢ Excellent administrative, management, strategic, and operational planning skills; organizational    and communication skills and detailed follow through skills to monitor and report on the status    of development and to resolve issues.  Ã¢Â€Â¢ Deep knowledge of the application development and deployment life cycle.  Ã¢Â€Â¢ Knowledge of current computer software, hardware, and telecommunication technologies.</t>
  </si>
  <si>
    <t>APPLICANTS MUST BE PERMANENT IN THE COMPUTER SPECIALIST SOFTWARE CIVIL  SERVICE TITLE OR BE PERMANENT IN A COMPARABLE TITLE ELIGIBLE FOR 6.1.9 TITLE  CHANGE.  CLICK APPLY NOW BUTTON</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</si>
  <si>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Payment Analyst will join a team which is dedicated to ensuring all Payroll &amp; Timekeeping related processes are handled on time and correctly. The Payment Analyst plays a pivotal role in identifying errors, reporting errors to the proper unit, and ensuring corrections are made to the record. The responsibilities of this role may include:  Ã¢Â€Â¢ Managing and Following Up on Employee Timesheets Submissions Ã¢Â€Â¢ Running Reports Related to Leave Usage &amp; Monitoring Leave Balances Ã¢Â€Â¢ Provide information to businesses regarding city payment and procurement processes; Ã¢Â€Â¢ Perform Timekeeping tasks such as various leave type updates, timesheet adjustments, reports review etc; Ã¢Â€Â¢ Review Payroll reports in the Payroll Information system (PI) and the Report Management and Distribution System (RMDS) to ensure accurate bi-weekly payments to staff; Ã¢Â€Â¢ Review Leave Status reports to process accurate payments to staff on extended leave; Ã¢Â€Â¢ Compute managerial and non-managerial lump sum payments; Ã¢Â€Â¢ Compute retro-active payments to staff as a result of title changes, salary adjustments or contractual general wage increases; Ã¢Â€Â¢ Audit payments to staff, identifying overpayments, processing recoupment; Ã¢Â€Â¢ Collaborate with various units within HC such as Employment Services and Recruitment; Ã¢Â€Â¢ Assist with the batching and distribution of paychecks; Ã¢Â€Â¢ Provide customer service to ACS employees by responding to payroll inquiries, researching questions, and bringing issues to resolution; and Ã¢Â€Â¢ Assist with Special Projects as needed.</t>
  </si>
  <si>
    <t>Ã¢Â€Â¢ Excellent analytical and problem-solving skills. Ã¢Â€Â¢ Excellent written and verbal communication skills. Ã¢Â€Â¢ Highly detail oriented. Ã¢Â€Â¢ Ability to work independently and within a group. Ã¢Â€Â¢ Ability to manage and complete multiple projects within set deadlines. Ã¢Â€Â¢ Ability to communicate technical information to a non-technical audience. Ã¢Â€Â¢ Proficiency in Microsoft Office suite, particularly Word, Excel and Access. Ã¢Â€Â¢ Proficiency in basic arithmetic. Ã¢Â€Â¢ Knowledge of City of New York Payroll, Timekeeping or Personnel procedures a plus. Ã¢Â€Â¢ Knowledge of City of New York applications and data processing systems a plus. Ã¢Â€Â¢ Prior experience in payroll, accounting, auditing, bookkeeping, payment services a plus.</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</si>
  <si>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</si>
  <si>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t>
  </si>
  <si>
    <t>PLEASE NOTE: New York City residency is required within 90 days of appointment. However, City employees in certain titles who have worked for the City for 2 continuous years may also be eligible to reside in Nassau, Suffolk, Putnam, Westchester, Rockland, or Orange County.</t>
  </si>
  <si>
    <t>Associate Urban Designer</t>
  </si>
  <si>
    <t>ASSOCIATE URBAN DESIGNER</t>
  </si>
  <si>
    <t>The Division of Transportation, Planning and Management is seeking an experienced and motivated Associate Urban Designer for its Public Space Unit to support the expansion of public spaces. The Public Space Unit is responsible for engaging New Yorkers to reimagine and utilize their city streets as public space through a series of application-based programs. These programs include Open Streets, Street Seats, Shared Streets, and Plazas.   The successful candidate will provide planning, design, implementation, and analysis support for critical Open Street and other public space projects in all 5 boroughs. The candidate will need to work closely with internal DOT units and partner organizations to deliver designs that meet the program goals and maintenance standards. The position requires close coordination with multiple city agencies, Business Improvement Districts, and other community-based organizations. Other tasks include site inspection and field analysis, preparing and giving public presentations, reviewing designs, attending design meetings, creating public space event and concession layouts, creation and synthesis of public engagement tool and surveys, and program tracking and mapping. The ideal candidate will be expected to be familiar with public space design and management issues. This is an opportunity to work with a team dedicated to enhancing commerce, community, and culture in the public realm while improving safety, accessibility, and walkability throughout New York City. The selected candidate will be expected to work collaboratively and inclusively, seeking to cultivate continued professional development and effectively communicate with all stakeholders. The ideal candidate should have experience in managing budgets and grants, meeting milestones, and compliance with all city, state and federal oversight rules and regulations.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</si>
  <si>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</si>
  <si>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Professional experience in planning and/or urban design. Ability to identify problems manage against tight timelines, prioritize among competing needs and opportunities, and manage multiple projects at the same time. Proficiency in MS Word, PowerPoint, and Excel, Access, and other database administration. Extensive experience in additional software skills, such as AutoCAD and ArcGIS. Proactive and collaborative work style. Strong organizational, communication, administrative, writing and presentation skills. It is desirable that the candidate demonstrate a willingness to work in field or at DOT warehouse facilities, as needed.</t>
  </si>
  <si>
    <t>***Note: Less than 2 yrs. City Service - $67,757, 2 or more yrs. City service - Minimum Incumbent Rate: $77,921. ***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</si>
  <si>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External applicants, please go to www.nyc.gov/careers/search and search for the Job ID 544375 Current employees please log on into Employee Self Service at https://hrb.nycaps.nycnet  follow the Careers Link and search for Job ID # 544375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t>
  </si>
  <si>
    <t>35 Hrs / M - F</t>
  </si>
  <si>
    <t>2023-BWSO-005-CSI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</si>
  <si>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(BWSO) is responsible for the operation, maintenance and protection of the City's drinking water and wastewater collection (sewer) systems, the protection of adjacent waterways, and the development and protection of the Department's Capital Water and Sewer Design Program.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responsibility of BWSO.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CityÃ¢Â€Â™s water or sewer systems.  The selected interns will work within the Water and Sewer Operations CSI (Collection System Investigations) Division, CSI is responsible for the investigation and analysis of the City's sewer systems. They accomplish this through both in house and contracted forces that perform a variety of functions.  They perform visual and mechanical inspections and surveys of the sewers, analyze the results and make recommendations for the repairs, upgrades and replacements of the system as needed. They oversee repairs using lining and shotcrete methods and refer conditions to the Construction and Capital Program units for follow up. The selected intern will work under the supervision of an engineer who will monitor their work and provide them guidance. They will be involved in fieldwork and office work. Interns will assist engineers with various tasks, including field inspection, data collection, data entry, filing, report drafting, technical drawings, sample collection, data review, contract payments, field investigations, and others.</t>
  </si>
  <si>
    <t>FDC Graduate Intern</t>
  </si>
  <si>
    <t>The New York City Department of Finance (DOF) is responsible for administering the tax revenue laws of the city fairly, efficiently, and transparently to instill public confidence and encourage compliance while providing exceptional customer service.  The First Deputy Commissioner's Office of the Department of Finance oversees Department of Finance's Audit, Employee Services, Finance Information Technology (FIT), Property and Tax Policy divisions.  The First Deputy Commissioner's Office is seeking a graduate student intern to assist the First Deputy Commissioner with key projects and initiatives including, but not limited to the following:  Ã¢Â€Â¢	Developing a strategy to identify segments of uncollected parking and camera violations that Department of Finance can most effectively target for enhanced outreach and collection efforts. Ã¢Â€Â¢	An analysis of properties with outstanding real estate taxes that looks at different property types and other characteristics and gives Department of Finance insight into these populations. Ã¢Â€Â¢	Assisting with re-engineering Department of Finance's billing and collection processes for parking ticket and Environmental Control Board debt associated with the implementation of a new case          tracking/collection system. Ã¢Â€Â¢	Assisting with the communication of major First Deputy Commissioner policy initiatives to other Department of Finance divisions and other City agencies.</t>
  </si>
  <si>
    <t>Ã¢Â€Â¢	Excellent oral and written communication skills. Ã¢Â€Â¢	Detail oriented and focused on results. Ã¢Â€Â¢	Proficiency with computer-based tools such as Microsoft Excel, PowerPoint and Access. Ã¢Â€Â¢	Must be able to work with independent initiative and minimal supervision.</t>
  </si>
  <si>
    <t>1 Centre St., N.Y. (Current location but could be subject to change)</t>
  </si>
  <si>
    <t>Clerical Associate III</t>
  </si>
  <si>
    <t>OPEN ONLY TO EMPLOYEES WHO ARE CURRENTLY SERVING AS A PERMANENT CLERICAL ASSOCIATE OR WHO ARE ON THE CURRENT CIVIL SERVICE LIST, EXAM #3016.  OFFICE OF CHIEF MEDICAL EXAMINER CITYWIDE JOB VACANCY NOTICE  Civil Service Title:  Clerical Associate			 Level:  III Title Code No:  10251			 Salary:  $33,875 - $38,956		 Office Title:  Clerical Associate			 Work Location: 421 East 26 Street, NYC Division/Work Unit:  Division of Laboratories			 Number of Positions: 4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Ã¢Â€Â¢	Maintains case file folders Ã¢Â€Â¢	Retrieves and file case files folders Ã¢Â€Â¢	Enters data into various laboratories databases. Ã¢Â€Â¢	Copies and certifies case file folder Ã¢Â€Â¢	Answers telephone, monitors and responds to emails Ã¢Â€Â¢	Other duties as assigned.</t>
  </si>
  <si>
    <t>PREFERRED SKILLS Successful candidates should have experience in data entry.  Knowledge of various computer programs such as Microsoft Word and Microsoft Excel; ability to type at least 35 words per minute.  SPECIAL NOTE 1.	Selected candidates will be required to provide a DNA sample by swabbing. 2.	In case of an emergency, your position may be designated as essential staff.</t>
  </si>
  <si>
    <t>TO APPLY, PLEASE SUBMIT RESUME AND COVER LETTER TO: https://a127-jobs.nyc.gov. JOB ID #347589  Please note that only candidates selected for interview will be contacted for this position.  No phone calls or emails please.</t>
  </si>
  <si>
    <t>Senior Early Childhood Education Consultant, Bureau of Childcare</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</si>
  <si>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Senior Early Childhood Education Consultant to lead a team of staff that monitors and provides technical assistance to child care programs to ensure that child care services throughout New York City operate within regulatory compliance.   DUTIES WILL INCLUDE BUT NOT BE LIMITED TO:   Supervise and evaluate field activities of Early Childhood Education Consultants (Level- l) to ensure that staff perform site visits within established timeframes.  Review program files in database and monitor staff maintenance of caseloads in accordance with set Bureau goals and objectives.  Conduct monitoring (follow-up) visits and accompany staff to programs to evaluate performance. Conduct field visits of a special or difficult nature, issue notices of violation, and make recommendations for issuance or denial of child care permits and/or closure of programs having imminent health hazards.  Monitor activities of staff associated with child care programs within regulatory mandates.  Provide training and coaching for staff and providers on child care best practices involving educational programming, and appropriate organization and management techniques. Represent the Department at professional conferences and participate in professional development activities related to Early Childhood Education.</t>
  </si>
  <si>
    <t>Strong communication, analytic, leadership and observational skills; Excellent problem solving skills and the ability to deduce potential impacts of conditions or assess risk; Writing skills including the ability to adequately describe observations in detail; Previous experience regulating child care services; Strong computer skills including the use of mobile computing devices and proficiency with Microsoft Office.</t>
  </si>
  <si>
    <t>Apply online with a cover letter to https://a127-jobs.nyc.gov/.  In the Job ID search bar, enter: job ID number #  566056.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</si>
  <si>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Detective Investigator</t>
  </si>
  <si>
    <t>CHIEF INVESTIGATOR (RICHMOND C</t>
  </si>
  <si>
    <t>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 (RCDA) is seeking a veteran law enforcement professional for the position of the Chief Investigator. The responsibilities of the position include, but are not limited to the following:  Ã¢Â€Â¢ Oversee the operation and performance of the Detective InvestigatorÃ¢Â€Â™s Squad.    Ã¢Â€Â¢ Manage and supervise Senior Detective InvestigatorsÃ¢Â€Â™ caseloads and assignments.	 Ã¢Â€Â¢ Conduct background checks and interviews for prospective Detective Investigators.	  Ã¢Â€Â¢ Work closely with the Detective Investigators to locate and secure victims and witnesses needed for various court and trial procedures.	 Ã¢Â€Â¢ Plan, prepare and execute the OfficeÃ¢Â€Â™s formal Witness Assistance Protection Program. 	  Ã¢Â€Â¢ Oversee Cold Case Investigation</t>
  </si>
  <si>
    <t>1.  A baccalaureate degree from an accredited college and four years of full-time experience in the performance of criminal investigations, 18 months of which must have been in an administrative, managerial, executive or supervisory capacity; or  2.  Education and/or experience equivalent to Ã¢Â€Âœ1Ã¢Â€Â above. Experience may be substituted for education on the basis of six months experience for one year of college.</t>
  </si>
  <si>
    <t>Extensive paid police enforcement and investigative work as a police officer, as defined in CPL Ã‚Â§1.20, within the State of New York, with at least 15 years as a member of the NYPD.  Ã¢Â€Â¢ Comprehensive experience in a supervisory capacity in one or more of the following areas: organized crime, narcotics trafficking, money laundry, violent crime, special victims cases, domestic     violence, hate crimes, child abuse and gangs.  Ã¢Â€Â¢ Ten years or more of experience in an administrative, managerial or supervisory capacity.  Ã¢Â€Â¢ Extensive knowledge in planning, preparation and execution of Witness Assistance Protection Program. Ã¢Â€Â¢ Experience in supervising narcotics trafficking, gun trafficking, violent crime, special victims cases, hate crimes, domestic violence and child abuse cases. Ã¢Â€Â¢ Extensive background in community affairs, including but not limited to Gun Buy Back initiatives. Ã¢Â€Â¢ Intimate knowledge of crime and criminal behavior of Staten IslandÃ¢Â€Â™s population.   CIVIL SERVICE TITLE: Chief Investigator   SALARY RANGE: $154,500 Commensurate with experience; full NYC benefits package APPLICATION DEADLINE: Until filled</t>
  </si>
  <si>
    <t>ALL APPLICATIONS MUST BE SUBMITTED THROUGH THE NYC JOBS WEBSITE City Employees Ã¢Â€Â“ Click here and log in to ESS. Non-City Employees Ã¢Â€Â“ Go to https://a127-jobs.nyc.gov/ 	 Ã¢Â€Â¢	Search for job ID number: 560687 Ã¢Â€Â¢	Click on the job business title: Chief Detective Investigator   Ã¢Â€Â¢	Click on Ã¢Â€ÂœApply NowÃ¢Â€Â at the bottom of the posting   Please be advised only candidates under consideration will be contacted.  The candidate selected for this position must be a resident of the City of New York or become a resident within 90 days of appointment.</t>
  </si>
  <si>
    <t>Conversions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</si>
  <si>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t>
  </si>
  <si>
    <t>Information Security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</si>
  <si>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technological solutions to our business needs. Providing these services allows us to ensure that DEP continues its tradition of delivering excellent service to the residents of New York City.   Establishing, installing, and monitoring internal and external intrusion deterrent tools and programs will enable the agency to detect security risks, threats, and vulnerabilities of networks, systems, applications early to prevent infrastructure invasion catastrophes.  The IT Security Specialist role is a key responsibility needed in the ongoing technical, consultative, and administrative efforts to effectively safeguard the agencyÃ¢Â€Â™s IT infrastructure, networks, and information system data from internal and external intrusion.  The DEP's  Bureau of Business Information Technology (BIT) seeks to hire one (1) Information Security Specialist. Under administrative direction of the BureauÃ¢Â€Â™s Chief of Staff the Information Technology Security Specialist(IT Security Specialist) will be responsible  for  establishing and administering information security policies and practices, governance and reporting, training and awareness, vulnerability and risk assessment, remediation, business continuity and work closely with teams across the organization to implement a consistent security strategy.  The IT Security Specialist will serve as subject matter expert on IT Security, identity, and access infrastructure; provide IT security architectural guidance; design security solutions; conduct IT risk assessments and recommend mitigation solutions, oversees multiple projects, supervises employees.  Under minimal direction of the Chief of Staff, the IT Security Specialist  will be responsible for but are not limited to the tasks outlined below:  - Serve as team lead in directing the agencyÃ¢Â€Â™s data, network, and cybersecurity infrastructure.  Plan, define, maintain governance and policies, standards,  configuration, operating procedures and  guidelines regarding security, identity, and access.  Plan, initiate and implement new security infrastructure architecture changes.  - Review and administer security controls related to detection, analysis, containment, eradication, and recovery from cybersecurity incidents.  Identifies probable system exposure, compromise,  problems or design flaws and issues to upper management to limit serious performance impact.  - Work closely with business managers and the Agency Chief Contracting Officer (ACCO) in evaluating and procuring proposed IT projects for alignment with DEPÃ¢Â€Â™s goals and key business  strategies and adherence to established industry standards.  Assist with the development and review of technical specifications for the procurement of IT security systems and services.    - Performs eDiscovery and digital forensics, and conduct network security policy orchestration. Define, manage, and monitor security devices, including procedures for detecting, reporting and  responding to computer security incidents.  - Perform security assessment of applications and infrastructure. Develop and manage security strategy, security awareness programs, security architecture, and security incident response.  - Roll out SIEM and log Management strategies for audit and compliance.</t>
  </si>
  <si>
    <t>Ã¢Â€Â¢	Strong understanding of security related technologies including encryption, IPsec, Public Key. Ã¢Â€Â¢	In depth knowledge working with Internet Protocol (IP) networking, networking protocols and Infrastructure (PKI), Ã¢Â€Â¢	Very Strong Problem-Solving techniques. Ã¢Â€Â¢	Writing Information Security Policies. Ã¢Â€Â¢	Experience with Secure Supervisory Control and Data Acquisition (SCADA) Systems. Ã¢Â€Â¢	Virtual Private Network (VPN)s, firewalls, proxy services. Ã¢Â€Â¢	Domain Name System (DNS), electronic mail and access-lists; internet, web, application, and network security techniques; knowledge with leading firewall, network scanning and intrusion             detection products and authentication. Ã¢Â€Â¢	Strong Written, and Oral communication skills.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</si>
  <si>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</si>
  <si>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Click Apply Now button and upload your cover letter and resume</t>
  </si>
  <si>
    <t>35 Hours Weekly</t>
  </si>
  <si>
    <t>59-17 Junction Blvd Corona, NY</t>
  </si>
  <si>
    <t>City Tax Auditor</t>
  </si>
  <si>
    <t>CITY TAX AUDITOR</t>
  </si>
  <si>
    <t>Audit-Unincorp Business Tax</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</si>
  <si>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personal, sales, and use taxes. Its Enforcement Unit conducts audits of taxpayers who are potentially evading compliance with City tax laws and rules. City tax auditors conduct audits of selected audit candidates with a goal of determining the appropriate tax liability of each taxpayer and applying NYC rules and laws in accordance with the CityÃ¢Â€Â™s policies and procedures.   The Tax Audit &amp; Enforcement Division - Audit, Unincorporated Business Tax Unit has an excellent promotional opportunity available for Level 2 City Tax Auditors to advance to Level 3 responsibilities in the Office of Tax Audit. Level 3 City Tax Auditors conduct independent examinations of tax returns of the largest and most complex business organizations. Such work may include a combination of: an inventory of a large volume of difficult cases; audits of the largest, most complex, diversified business organizations and/or individuals; review of such completed audits; and/or perform difficult audit work involving multiple tax types and multiple audit functions.  Duties and responsibilities will include, but are not limited to:    Ã‚Â·	Conduct independent examinations of the largest, most complex Unincorporated Business Tax returns. Such work may include a combination of maintaining an inventory of difficult cases;          auditing of the largest, most complex, diversified business organizations. Ã‚Â·	Perform independent research necessary to resolve complex audit issues.  Ã‚Â·	The successful candidate must have the expertise to accompany lower level CTA's to Field appointments, to interact with their supervisor and manager concerning the resolution of cases at          the post audit level, to determine compliance with the NYC Unincorporated Business Tax laws &amp; regulations and to be able to identify any understatement of these taxes.  Ã‚Â·	Serve as a team leader on team audits performed by CTA1 and CTA2 auditors.  Ã‚Â·	Identify new audit issues and new audit techniques. Conduct presentations regarding recent tax developments, such as court cases, tax law and regulations, audit procedures, audit issues          and techniques at Continuing Professional Education (CPE) Programs.  Ã‚Â·	Conduct field audits which require travel within and outside of NYC.  Ã‚Â·	Screen Unincorporated Business tax returns to determine compliance with NYC tax laws and regulations and identify taxpayers that should be selected for audit.  Ã‚Â·	Conduct joint audits with NYS.  Ã‚Â·	Serve as a leader on Committees and/or Projects.</t>
  </si>
  <si>
    <t>1. A baccalaureate degree from an accredited college or university , including or supplemented by 24 semester credits in accounting, with at least one course each in auditing, U.S. taxation, advanced accounting, and cost accounting; or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  3. A four-year high school diploma or its educational equivalent approved by a StateÃ¢Â€Â™s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  SPECIAL NOTE: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
  </si>
  <si>
    <t>Ã‚Â·	At least 3.5 years of field tax auditing experience, including a least 2 years as a CTA 2  Ã‚Â·	At least 2 year of field tax auditing experience with Unincorporated Business Tax.  Ã‚Â·	Extensive knowledge and expertise of the Unincorporated Business Tax laws, regulations, and audit guidelines.  Ã‚Â·	Excellent written and verbal communication skills.  Ã‚Â·	Expertise in intermediate level of Microsoft Office (including Excel, Word, and Power Point) &amp; SharePoint.  Ã‚Â·	Strong organizational and leadership skills.  Ã‚Â·	Demonstrated ability to audit and assess the most complex Unincorporated Business Tax.  Ã‚Â·	Experience and knowledge with the NYC Dept. of Finance's Policies and Procedures. (Business Tax System Policy and Procedure Manual)  Ã‚Â·	Experience and working knowledge with the NYC Dept. of Finance's computer network (BTS).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</si>
  <si>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ONLY CANDIDATES WHO HAVE A PERMANENT CITY TAX AUDITOR CIVIL SERVICE TITLE WILL BE CONSIDERED FOR AN INTERVIEW. PLEASE INCLUDE YOUR EMPLOYEE IDENTIFICATION NUMBER (EIN) WHEN APPLYING AND INDICATE IN YOUR COVER LETTER IF YOU ARE A PERMANENT CITY TAX AUDITOR.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  This position will require employees to have access to Federal Tax Information (FTI) and is subject to an additional background investigation before appointment. The candidate(s) will be required to pass the FTI background investigation as a term and condition of employment.   Note: Applicants must have at least an overall Good performance evaluation rating to be considered for promotion.</t>
  </si>
  <si>
    <t>375 Pearl Street, New York, NY 10038 (Current location but could be subject to change)</t>
  </si>
  <si>
    <t>Analyst  Economic Development- Project Development &amp; Management</t>
  </si>
  <si>
    <t>TASK FORCE: 		Housing and Economic Development  UNIT: 			Economic Development- Project Development &amp; Management  JOB TITLE: 	Two (2) Assistant Analysts / Analysts/ Senior Analysts   CONTROL CODE: 		HED-23-04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The Project Development &amp; Management analysts will be responsible for evaluating various projects and initiatives aimed at developing a thriving City economy.  The positions will focus on providing oversight to the Economic Development Corporation (EDC) as well as cross-agency projects and City-wide economic infrastructure initiatives. The Project Development &amp; Management unit provides oversight to agencies focused on large-scale capital projects designed to catalyze private development and transform neighborhoods. Analysts will provide oversight to a variety of programs that cross the Expense and Capital budgets.    JOB DESCRIPTION:  The duties of these positions may encompass the following activities:  Ã¢Â€Â¢	Assisting in the preparation of the capital budget for the Economic Development Corporation Ã¢Â€Â¢	Reviewing and analyzing the operating budgets of certain Ã¢Â€Âœoff-lineÃ¢Â€Â expense agencies Ã¢Â€Â“ the Economic Development Corporation, the Industrial Development Agency, and the Hudson Yards Development Corporation. Ã¢Â€Â¢	Analyzing and modifying agency budgets, as needed, and monitoring financial plans Ã¢Â€Â¢	Preparing Certificates to Proceed to authorize agency capital expenditures Ã¢Â€Â¢	Monitoring expenditures and evaluating program performance Ã¢Â€Â¢	Reviewing and reporting on various requests for budget authorizations Ã¢Â€Â¢	Identifying, analyzing and recommending alternatives and solutions for spending and other issues Ã¢Â€Â¢	Developing cost reduction programs Ã¢Â€Â¢	Develop and work on other ad-hoc projects.</t>
  </si>
  <si>
    <t>DESIRED QUALIFICATIONS:  Ã¢Â€Â¢	Strong background or interest in economic development. Ã¢Â€Â¢	Strong background in financial management and public policy.  Ã¢Â€Â¢	Excellent oral and written communication skills Ã¢Â€Â¢	Very strong technical knowledge of Microsoft Excel, Word, Access and Power Point.    Ã¢Â€Â¢	Excellent interpersonal skills    OTHER QUALIFICATIONS:  Strong analytical, computer, and interpersonal communication skills, ability to work independently and proactively within a team.</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</si>
  <si>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grants management, or a related field, or a Master's degree in public administration, or a related field.  Senior Analyst ($73,806): Bachelor's degree and a minimum of three years of full-time experience in budgetary planning/management, financial analysis, public policy analysis, grants management, or a related field, or a Master's degree in business, public administration, accounting, or related field, and one year of relevant experience.</t>
  </si>
  <si>
    <t>Research Scientist</t>
  </si>
  <si>
    <t>Constituent Services &amp; Community Programs 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</si>
  <si>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Sustainability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Bureau of Sustainability seeks to hire a Research Scientist for the Hazardous Materials section located in Queens, New York. Under direction, with wide latitude for the exercise of independent judgment and initiative, the selected candidate will perform the following tasks: Assist in the investigations of Superfund sites related to geochemistry, hydrogeology, chemistry, biological sciences, ecology, engineering or related field of study. Assist in design/review of sampling plans, review and interpret complex technical data, manage databases, and help with the review of complex technical reports. The candidate must become knowledgeable of Safe Work Plans, Safe Entry Plans, HAZ-MAT and have an understanding of and comply with all Bureau Environmental Health and Safety (EHS) laws and regulations. Additionally, the selected candidate will assist in cost estimating, invoice review, contract and consultant management. Responsibilities will also include working with internal DEP technical and operating Bureaus, and other City Agencies to arrange for the support necessary to complete the requirements of CERCLA. The position also requires representing DEP with City, State, and Federal agencies, local elected officials and the community as needed. The candidate must be able to demonstrate critical thinking skills and effective independent data analysis and should be able to work in a cooperative team environment. The position requires excellent communication skills, ability to meet deadlines, ability to be flexible in assignment of work responsibilities. The ideal candidate will have some experience in conducting tasks related to Remedial Investigations or Feasibility Studies necessary to meet the requirements of Federal and state environmental regulations. Experience/knowledge in CERCLA, GIS, JMP and/or Modeling is highly desirable. The candidate should be proficient in Microsoft Office Suit. The ideal candidate will have experience with the CERCLA process with at least three years of professional experience in environmental investigation and remediation and/or project management. A valid OSHA 40-hour HAZWOPER certification is preferred. This position will be part of a highly dynamic team working on a range of complex tasks simultaneously.</t>
  </si>
  <si>
    <t>The most suitable candidate would also possess the following skills:  Ã¢Â€Â¢ Excellent interpersonal skills and an ability to work effectively in a team, with senior managers, and other agencies  Ã¢Â€Â¢ Effective problem-solving skills, paying close attention to detail, and the ability to prioritize, manage time, and handle multiple assignments to meet deadlines  Ã¢Â€Â¢ Excellent organizational, written, and oral communication skills  Ã¢Â€Â¢ Excellent analytical and research skills and concise reporting skills Ã¢Â€Â¢ Maintain principle involvement while adapting to change and differing approaches on various assignments  Ã¢Â€Â¢ Ability to maintain organized records  Ã¢Â€Â¢ Proficient in Microsoft Outlook, Word, PowerPoint, and Excel  Ã¢Â€Â¢ Deal diplomatically with the public, governmental officials, professional/technical persons, and others</t>
  </si>
  <si>
    <t>1200 Waters Place, Bronx Ny</t>
  </si>
  <si>
    <t>Bronx Zone A (DCP)</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</si>
  <si>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DCP Protective/ Diagnostic (PD) Units are located across all five boroughs. These units investigate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or Family Services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Perform other related duties.  Ã¢Â€Â¢ Exemplify leadership skills of effective communication, modeling, coaching, educating and support to foster quality supervision to their subordinates regularly.</t>
  </si>
  <si>
    <t>The preferred candidate should possess the following:  Ã¢Â€Â¢ A record of proven managerial or supervisory accomplishments in child protection or a closely related human service field; Ã¢Â€Â¢ Master of Social Work degree or MasterÃ¢Â€Â™s degree in a related discipline; Ã¢Â€Â¢ Excellent communications skills; Ã¢Â€Â¢ Ability to deal tactfully and effectively with diverse constituencies at all levels and an extensive understanding of child welfare issues; Ã¢Â€Â¢ Knowledge of the NY State Connections comprehensive case management system, or other automated child welfare system; Ã¢Â€Â¢ Familiarity working with NYCÃ¢Â€Â™s diverse communities; and Ã¢Â€Â¢ Experience and ability to step into an existing unit and assume all responsibility quickly. Ã¢Â€Â¢ Bilingual ability to communicate clearly in Spanish or other languages is considered a plus for this position.</t>
  </si>
  <si>
    <t>APPLICATIONS MUST BE SUBMITTED ELECTRONICALLY USING ONE OF THE OPTIONS BELOW:  For current city employees, go to Employee Self Service (ESS), Recruiting Activities, Careers and search for Job ID# 569686 For all other applicants go to www.nyc.gov/careers and search for Job ID# 569686. Click on the Apply button.   If you do not have access to a computer, most public libraries have computers available for use.   Only candidates selected for an interview will be contacted.</t>
  </si>
  <si>
    <t>City Seasonal Aide/Security Guard</t>
  </si>
  <si>
    <t>Help Preserve and Protect Parks Join the Parks Security Service!    NYC Parks is the steward of over 30,000 acres of green open spaces in New York City including parks, playgrounds, beaches, tennis courts, golf courses and recreation centers.  Members of the Parks Security Service are City Seasonal Aides/Security Guards and perform routine patrols of parks, beaches, pools and related facilities to promote proper use and enjoyment of parks.  CSA/Security Guard candidates will work outdoors in the field of security at beaches, pools, or regional parks to advise patrons of park rules and regulations. Newly hired staff will patrol our parks on foot, greet patrons, and help whenever possible.  During their time with Urban Park Service, employees may have the opportunity to take the 8- and 16-hour Security Certificate course. These certifications can be used to help the employee get their Security Guard License if they choose to pursue that independently.   All staff will be provided with Personal Protective Equipment (PPE).  Job Qualifications for City Seasonal Aide/Security Guard Ã¢Â€Â¢	At least 18 years of age Ã¢Â€Â¢	Pass a background check Ã¢Â€Â¢	Able to work holidays, weekends and flexible shifts</t>
  </si>
  <si>
    <t>Ã¢Â€Â¢	Valid New York State Driver License Ã¢Â€Â¢	High School Diploma and 60 College credits or higher in Environmental or Criminal Justice Ã¢Â€Â¢	Military experience a plus Ã¢Â€Â¢	Related security experience</t>
  </si>
  <si>
    <t>Number of vacancies to be determined.  Approximate start date of positions:  April 1 to June 1, 2023.   Duration of positions: 4 to 8 months  Fees:  Hired candidates who are not currently employed by the City will be subject to a $88.25 background check fee.  If you have any questions regarding this vacancy or require a reasonable accommodation during the application process, please call 212-360-2778.  www.nyc.gov/parks</t>
  </si>
  <si>
    <t>If you are interested in becoming a member of the Parks Security Service and meet the above qualifications, please apply.  Parks Employees: 1) From a Parks computer: Access Employee Self Service (ESS) from the Parks Intranet under Applications or use this link: https://hrb.nycaps.nycnet/. Once in ESS, go to Recruiting then Careers and search for Job ID# 570399. Do not access ESS using nyc.gov/ess from a Parks computer.  Parks &amp; City Employees: 2) From a Non-Parks computer: Access Employee Self Service (ESS) by going to nyc.gov/ess or use this link: https://a127-ess.nyc.gov/. Once in ESS, go to Recruiting then Careers and search for Job ID# 570399.  Include your ERN and Job ID# 570399 on your cover letter and resume.  All other applicants: Go to nyc.gov/careers/search and search for Job ID# 570399</t>
  </si>
  <si>
    <t>Only permanent candidates in the Project Manager title or those who are reachable on the Open-Competitive list (Exam #0126) may apply. Please include a copy of your Notice of Result card or indicate if you are already permanent in the title. Failure to do so will result in your disqualification.  The NYC Department of Design and Construction, Division of Infrastructure seeks a Project Manager. The selected candidate will preparing work drawings, sketches, specification and final estimates for green infrastructure, roadway, sewer, and water main projects; participating in field surveys; writing minutes and tracking project status to ensure all deadlines are met; and reviewing invoices submitted from consultants will be a part of the major responsibility for this position.</t>
  </si>
  <si>
    <t>Candidates should be able to manage and complete multiple multi-trade projects on schedule.  S/he should possess strong computer, organizational, verbal, and written communication skills, and be detail orientated.  Experience with storm water management and/or sustainable design and rating systems, including having the ENV SP credential is preferred.</t>
  </si>
  <si>
    <t>DATA SECURITY SPECIALIST</t>
  </si>
  <si>
    <t>The Department of Social Services Accountability Office (DSS-AO) is responsible for supporting the integrity of social services programs administered by the New York City Human Resources Administration (HRA), Department of Social Services (DSS) and Department of Homeless Services (DHS). DSS-AO maintains the operation of the Office of Audit and Quality Assurance, Special Investigations Division (SID), Office of Accountability Strategies (OAS), Compliance and Contract Monitoring (CCM), Investigation, Revenue and Enforcement Administration (IREA), Office of Data Security Management (ODSM), Accountability Initiative and Change Monitoring (AICM) and Business Process Innovation (BPI).  Within DSS-AO, the Office of Data Security Management (ODSM) is responsible for the implementation and management of the AgencyÃ¢Â€Â™s cyber security program. ODSM works closely with NYC Cyber Command and is tasked with continuously improving the AgencyÃ¢Â€Â™s risk posture by ensuring appropriate security controls are in place to protect the confidentiality, integrity and availability of Agency information resources.   The Office of Data Security Management is recruiting for (1) Computer Specialist Software II to function as a Data Security Specialist who will:   Ã¢Â€Â¢	Function as the lead Security Administrator for various NYC, State and vendor systems.  Ã¢Â€Â¢	Manage and administer security policies and optimize end point client activities within multiple virtual and mainframe systems; adding, removing and modifying {provisioning) users and datasets.  Ã¢Â€Â¢	Proactively seek opportunities to improve security policies, processes and practices and recommending improvements to Management.   Ã¢Â€Â¢	Oversee the successful design and implementation of assigned security initiatives, which may include drafting policy documents.  Ã¢Â€Â¢	Act as the Security Administrator for Active Directory and windows system support.   Ã¢Â€Â¢	Utilize remote desktop tools (EventcombMT, RDP, SCCM etc.) to remotely access user computers to identify and resolve computer related issues such as lockouts, DNS errors, etc. and provide other technical assistance and escalation of issues as necessary.  Ã¢Â€Â¢	Develop processes to monitor active system users and their system usage for appropriateness, including but not limited to developing inappropriate access and usage scenarios, performing data matches and big data manipulation, and using appropriate tools.  Ã¢Â€Â¢	Review and assign group and folder permission upon approval from MIS quality assurance team.  Ã¢Â€Â¢	Maintain liaison with technical staff in federal agencies such as the Department of Homeland Security (DHS), state agencies such as the NYS Office of Temporary Disability and Assistance (OTDA), representatives of other networks and technical representatives of vendors of security software.  Ã¢Â€Â¢	Assist in official investigations by generating PC and application log data as well as internet activity history reports for the users in question and scan computers for any unauthorized software or processes. Organize and develop responses to security audits requested by various internal and external entities.  Ã¢Â€Â¢	Function as NYS-Centraport Administrator responsible for changing user profiles, adding users, deleting users and updating user entitlements for a variety of systems maintained by NYS accessed via Centraport (NYGOV).</t>
  </si>
  <si>
    <t>Ã¢Â€Â¢	Develop processes to monitor active system users and their system usage for appropriateness, including but not limited to developing inappropriate access and usage scenarios, performing data matches and big data manipulation, and using appropriate tools.  Ã¢Â€Â¢	Review and assign group and folder permission upon approval from MIS quality assurance team.  Ã¢Â€Â¢	An information system security certification such as CISSP, CISM, Security+ is desired.  Ã¢Â€Â¢	Preference will be given to applicants with specific experience working with Active Directory, Remote desktop tools, Cognos and LexisNexis administrative functions.  Ã¢Â€Â¢	Preference will be given to applicants with two or more years of experience working with HRA systems and applications provisioning support.  Ã¢Â€Â¢	Preference will be given to applicants with two or more years of experience working with NIST framework.  Ã¢Â€Â¢	Working knowledge of information systems security regulations such as HIPAA is desired.</t>
  </si>
  <si>
    <t>Monday to Friday: 9 - 5</t>
  </si>
  <si>
    <t>55 West 125 St, New York, Ny</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</si>
  <si>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Conference Facilitators are responsible for, but not limited to, facilitating Family Team Conferences accompanied by the following:  Ã¢Â€Â¢ Attend and facilitate all FTCÃ¢Â€Â™s that are scheduled focusing on child safety, risk and well-being, permanency, family support, and ensure that placement and discharge decisions reflect Children's commitments, values and principles: Ã¢Â€Â¢ Address critical issues, concerns of the child and family, the provider agencies, divisional partners and Family Court during these conferences. Ã¢Â€Â¢Candidates will use the decision-making process involving key stakeholders, children, families, service providers and community resources and shall make recommendations for referrals and resources when appropriate.  Ã¢Â€Â¢Prepare and complete administrative functions including timely documentation of conference, data, action plans and all other reports related to Family Team Conferencing.  Ã¢Â€Â¢Candidate will interface with interagency critical support resources i.e. clinical consultation team. MCHU, Investigative Consultants, et all, all of whom seek to identify critical issues, barriers and concerns specific to children's safety. Ã¢Â€Â¢Provide case conferencing and consultation to reexamine and ensure appropriateness of decision and service plan; consult with FCLS attorney for guidance on the legal posture of cases as well as relevant court orders when assessing familial readiness for change and caretakers protective capacity.  Ã¢Â€Â¢Provide conferencing in the family&amp;#39;s natural community when appropriate, necessary and safe.</t>
  </si>
  <si>
    <t>Click on the Apply now button</t>
  </si>
  <si>
    <t>Peace Officer</t>
  </si>
  <si>
    <t>Security Administration</t>
  </si>
  <si>
    <t>The New York City Department of Homeless Services Police is charged with protecting designated city managed shelters. Special Officers play a vital role in protecting the cityÃ¢Â€Â™s most vulnerable, while being part of a tradition that started more than 25 years ago. Special Officers perform difficult and responsible tasks directly related to physical security, safety, loss prevention and maintenance of order.  The Department of Homeless Services is recruiting for fourteen (14) Special Officers to function as Peace Officers , who will:  Ã¢Â€Â¢	Give routine information to visitors and clients and direct them to the proper individuals and offices.  Ã¢Â€Â¢	Discourage and eject loiterers and disorderly persons and when appropriate, arrest and issue summonses to law violators on premises.   Ã¢Â€Â¢	Transport, escort and/or arrange for transport of persons in custody to police precincts and have arrests recorded on police blotter.   Ã¢Â€Â¢	Prepare and transmit all necessary documents relating to arrests and testify in court on arrests.  Ã¢Â€Â¢	Report security instances and unusual occurrences by telephone or radio and make subsequent written reports.  Ã¢Â€Â¢	Aid the sick, injured, mentally and physically disabled, and call for ambulances and/or medical attention when necessary, and complete and forward forms.   Ã¢Â€Â¢	Maintain records of persons entering or leaving building and make written entries into location logbook.   Ã¢Â€Â¢	Operate motor vehicle and control vehicular traffic on grounds and/or premises.   Ã¢Â€Â¢	Monitor and report unusual events from security systems as required.  Ã¢Â€Â¢	Distribute and maintain accountability for designated equipment or property.  Ã¢Â€Â¢	Monitor and control access by the means of electronic security measures, such as closed-circuit television.   Ã¢Â€Â¢	Attend, complete, and maintain training requirements as per State and Agency mandates.</t>
  </si>
  <si>
    <t>Ã¢Â€Â¢	DriverÃ¢Â€Â™s License preferred   Ã¢Â€Â¢	Some of the physical activities performed by Special Officers and environmental conditions experienced are: working outdoors in all kinds of weather; walking and/or standing in an assigned area during a tour; driving or sitting in a patrol car during a tour while remaining alert; running after a fleeing suspect; climbing stairs; may assist in carrying an injured adult; gripping persons to prevent escape; restraining a suspect by use of handcuffs; may be required to detect odors such as those caused by smoke or gas leaks; engaging in hand to hand struggles to subdue a suspect resisting arrest; being physically active for prolonged periods of time; understanding verbal communication over a radio with background noise; reading and writing under low light conditions; carrying or wearing heavy equipment and wearing a bullet-resistant vest. (This is a brief description of what you might do in this position and does not include all the duties of this position).</t>
  </si>
  <si>
    <t>IF YOU ARE HIRED PROVISIONALLY IN THIS TITLE, YOU MUST TAKE AND PASS THE CIVIL SERVICE EXAM, WHEN IT BECOMES AVAILABLE, TO BE ELIGIBLE FOR CONTINUED EMPLOYMENT.  CLICK Ã¢Â€ÂœAPPLY NOWÃ¢Â€Â BUTTON  PLEASE NOTE PROPOSED SALARY RANGE FOR THIS POSITION $34,834- $34,834.</t>
  </si>
  <si>
    <t>Varies</t>
  </si>
  <si>
    <t>**Note: The selected candidate will be required to file, take and pass the civil service examination for Psychologist, Exam No. 3081, scheduled for filing in February 2023.   In compliance with Federal law, all persons hired will be required to verify identify and eligibility to work in the United States and to complete the required employment eligibility verification document from upon hire.  This position is open to qualified persons with a disability who are eligible for the 55-a program.   Please indicate in your cover letter that you would like to be considered for the position under the 55-a program.  NOTE:  Effective 7/26/2019, Psychologists assigned to the NYPD will receive an annual differential of $10,000 per year, in addition to base salary.  Psychologists that are licensed will also receive a $4,855 salary differential annually.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</si>
  <si>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137 Centre Street,  New York NY 10013</t>
  </si>
  <si>
    <t>CULTURAL AFFAIRS</t>
  </si>
  <si>
    <t>Capital Projects Manager</t>
  </si>
  <si>
    <t>ASSOCIATE ARTS PROGRAMS SPECIA</t>
  </si>
  <si>
    <t>Capital</t>
  </si>
  <si>
    <t>The Department of Cultural Affairs (DCLA) is dedicated to strengthening New York CityÃ¢Â€Â™s vibrant cultural life by providing funding and support to New York CityÃ¢Â€Â™s cultural community, including the 34 institutions that comprise the Cultural Institutions Group (CIG) and more than 1,150 non-profit cultural organizations that receive regular annual support.  DCLA also manages a significant portfolio of cultural capital projects; provides free donated materials and supplies for arts programs and arts educators through its Materials for the Arts program; provides capacity building and technical assistance support to cultural groups; and commissions works of permanent public art through the CityÃ¢Â€Â™s Public Art Program.  This constituency represents a diverse array of organizations - including performing arts groups, museums, theaters, zoos, botanical gardens, visual arts and film centers, community-based organizations, and arts education programs Ã¢Â€Â“ that are central to the life of communities in every corner of New York City.    The Department of Cultural Affairs (DCLA) seeks to fill the position of Capital Projects Manager in its Capital Projects unit.  The Capital Projects unit oversees the administration of a multi-million-dollar capital program supporting the expenditure of City capital dollars funding design and construction projects and major equipment purchases at cultural facilities located throughout the City.  Projects range from the creation of new performing arts facilities to basic infrastructure improvements, and new equipment system. The position entails extensive interagency coordination and outreach to the field, project analysis for capital eligibility and project management of design, execution of capital improvements and development and maintenance of information database applications.   The candidate hired for this position will be directly involved in managing Capital equipment purchases for cultural organizations, including eligibility determination approval for capital equipment procurements, help prepare project scopes and manage submission of projects for certificate to proceed approval, monitor and assist in procurement of equipment, coordinate relinquishment of City owned equipment, as well as assisting in review of construction related FF&amp;E lists in conjunction with managing agencies. In addition to working closely with many of the over 100 cultural organizations that receive capital funding from DCLA, they will have regular contact with various City agencies involved in the CityÃ¢Â€Â™s construction and procurement process, including the Office of Management &amp; Budget, the Economic Development Corporation, the Public Design Commission, and the Department of Design and Construction, as well as the offices of the CityÃ¢Â€Â™s elected officials.    Duties and responsibilities will include but not limited to:  Ã¢Â€Â¢	Analysis of organizational capacity. Ã¢Â€Â¢	Review of management strategies for the execution of capital projects  Ã¢Â€Â¢	Review of proposals by cultural organizations to purchase, rehabilitate or otherwise operate City-owned space and equipment. Ã¢Â€Â¢	Collaborate with others within the Capital Projects unit in the preparation and administration of the agencyÃ¢Â€Â™s annual capital budget and equipment asset management,          and other Capital unit public outreach and workshops.</t>
  </si>
  <si>
    <t>1. Five years of full-time experience in planning, coordinating, budgeting, producing, organizing, administering or directing a cultural program or a cultural institution; or    2. Four years of full-time experience as a practitioner in any of the performing or visual arts plus at least one year of experience described in (1) above; or     3. A baccalaureate degree issued by an accredited college, including or supplemented by 24 credits in one of the visual or performing arts or in arts management plus one year of full-time experience as described in 1 above; or    4. Education and/or experience equivalent to 1 or 2  or 3 above. However, all candidates must have at least one year of experience as described in 1 above. Experience of a substantial nature will be considered on a pro-rated basis, if it is not full-time.</t>
  </si>
  <si>
    <t>Ã¢Â€Â¢	Demonstrated interest in government and in the arts is preferred, as is a working knowledge of theatrical lighting, audio visual, IT and other arts related equipment systems. Ã¢Â€Â¢	Proficiency in Microsoft Word and Excel is required, knowledge of MS Access is beneficial. Ã¢Â€Â¢	Experience working on design and construction projects, master planning; and/or capital budgeting would be beneficial but not mandatory.  Ã¢Â€Â¢	Ability to read, understand and effectively communicate a multitude of City regulation and policies is essential. Ã¢Â€Â¢	Excellent writing, analytical, organizational, and interpersonal skills. Ã¢Â€Â¢	Ability to handle and prioritize multiple tasks simultaneously while working independently with changing priorities is critical.</t>
  </si>
  <si>
    <t>NOTE:  Only those candidates under consideration will be contacted.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t>
  </si>
  <si>
    <t>SOFTWARE ENGINEER</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</si>
  <si>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telecommunications, application development, database maintenance, data processing, data visualization and mapping, amongst many others. The division provides technology support for agency staff across five boroughs.  THE ROLE  The NYC Planning Digital Service Group (within ITD) is seeking a Software Engineer to join the Microsoft Platform Engineering (MPE) team. The MPE teamÃ¢Â€Â™s mission is to ensure that NYC Planning is getting the most value from the city governmentÃ¢Â€Â™s sizeable investment in the Microsoft collaboration suites and software engineering stack.  As a Software Engineer on the MPE team, you will get the chance to work on custom solutions built on MicrosoftÃ¢Â€Â™s platform, and you will also build, configure and integrate low-code and no-code solutions to satisfy NYC PlanningÃ¢Â€Â™s priorities and objectives.  Here are some examples of products and systems in the teamÃ¢Â€Â™s portfolio:  Ã¢Â€Â¢	The city's land-use application project management system (a critical mission of NYC Planning) built on Dynamics 365. Ã¢Â€Â¢	Custom, in-house .NET applications that help our Human Capital division manage personnel information and our City Planning Commission facilitate orderly meetings. Ã¢Â€Â¢	NYC PlanningÃ¢Â€Â™s document collaboration and sharing workflows built on SharePoint. Ã¢Â€Â¢	Small, purpose-built databases for handling the cityÃ¢Â€Â™s records of Privately Owned Public Spaces and Environmental Designations. RESPONSIBILITIES: Ã¢Â€Â¢	Develop highly custom business applications and workflow automations for NYC Planning using MicrosoftÃ¢Â€Â™s technology stack, specifically Dynamics 365, Power Platform, Dataverse, SharePoint, ASP.NET VB/C#, JavaScript and SQL Server Reporting Service (among others). Ã¢Â€Â¢	Support and enhance an existing Dynamics 365 application. Ã¢Â€Â¢	Build integrations between other agency systems and SaaS products. Ã¢Â€Â¢	Collaborate with other engineers using git and Azure DevOps. Ã¢Â€Â¢	Collaborate with end users, technical staff and the cityÃ¢Â€Â™s oversight technology agency.   YOU SHOULD APPLY IF: Ã¢Â€Â¢	You have two or more years of experience working as a programmer in a software engineering organization. Ã¢Â€Â¢	You have strong enthusiasm for the Microsoft developer ecosystem, and you stay current on the latest offerings. You have a general sense of which tools are the future of MicrosoftÃ¢Â€Â™s roadmap, and which ones are getting gradually phased out. Ã¢Â€Â¢	You want to put your skills to work in the service of NYC and its residents, and you are excited by the prospect of enhance the digital experiences of your coworkers and members of the public who interact with our agency.</t>
  </si>
  <si>
    <t>Senior Scheduling Manager</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</si>
  <si>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Department of Design and Construction, Borough Based Jails Program (BBJ) seeks a Senior Scheduling Manager. The selected candidate will oversee all aspects of the Scheduling of the Design and Construction for the design build capital program comprised of at least 4 Borough based facilities, valued at &gt;$8.5 billion.  The Senior Scheduling manager will oversee the Program Management Consultant (PMC) firmÃ¢Â€Â™s project controls group, as well as liaison with the Design Build teams. The candidate will provide oversight to the PMC to establish a process and integrate tools for; schedule management, resource management, reporting structures, and Risk management integration; The candidate should have a strong understanding of all processes, procedures, and reports, to ensure that projects remain on schedule and within budget. The Senior Scheduling Manager will be working with their supervisors and other Program Executives to monitor the progress of the program and projects. The selected candidate will work with the senior management to supervise the program with clear accountability and management of information for the teams and their staff. In addition, the selected candidate will have extensive interaction at times with Senior Staff and City Hall and represent the Agency, when required.</t>
  </si>
  <si>
    <t>Candidates should have a thorough knowledge of cost management and cost estimating best practices, market conditions; supervisory experience; and construction experience in public works projects and vertical construction. Candidates must have excellent organizational, interpersonal, written, and verbal communication and MS Office skills. Must possess leadership management and reporting skills. Appropriate AACEI or PMI certification preferred. Experience in Probabilistic Cost Estimate preferred.</t>
  </si>
  <si>
    <t>Deputy Director, Strategic Engagement, Mayor's Office of Community Mental Health</t>
  </si>
  <si>
    <t>Administration &amp; Human Resources Communications &amp; Intergovernmental Affairs Health Social Services</t>
  </si>
  <si>
    <t>City Hall</t>
  </si>
  <si>
    <t>Executive Deputy Com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</si>
  <si>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Mayor's Office of Community Mental Health oversees strategies to fill critical gaps in mental healthcare so every New Yorker, in every neighborhood, has the support they need. Building on the strong foundation of ThriveNYC, the Office partners with 12 city agencies and nearly 200 non-profit organizations to implement innovative programs that reach people with the highest need ÃƒÂ¢Ã¢Â‚Â¬Ã¢Â€Âœ those with serious mental illness, those affected by trauma, and those living in historically under-served neighborhoods. The Office also provides strategic policy guidance to activate every part of City government to promote mental health for all.   DUTIES WILL INCLUDE BUT NOT BE LIMITED TO:   The MayorÃ¢Â€Â™s Office of Community Mental Health is seeking a Deputy Director, Strategic Engagement who will head the multidisciplinary Strategic Engagement team within the office. The Strategic Engagement unit enhances the officeÃ¢Â€Â™s work through strategic communications and strategic partnerships with communities, elected officials and other partners. The Deputy Director will report to the Director of the MayorÃ¢Â€Â™s Office of Community Mental Health and will be responsible for a number of direct reports.  The Deputy Director will work closely with the Director and executive team to set and execute strategy for the office. Additionally, the Deputy Director will have the following main responsibilities:  Oversee a strategic communications team that provides clear and compelling updates to the public on OCMH's work.  Oversee the intergovernmental affairs team.  Oversee a strategic partnerships team that works with partners outside of government to advance the office's goals.  Develop and manage additional relationships with strategic partners to refine strategies and ensure sustainability.  Manage agency relationships and coordinate interagency actions, including working closely with agency partners to ensure consistent, clear and effective communication.  Lead special projects and serve as a proxy for the Director in senior level meetings, as needed.  Serve as a senior manager within the office and provide ongoing guidance to staff to ensure the office to meeting its strategic aims.</t>
  </si>
  <si>
    <t>Advanced degree from an accredited college or university and a minimum of 5 years of experience with progressive responsibilities  Strong management and leadership skills  Excellent written, verbal and interpersonal communication and presentation skills  Ability to think critically and excellent attention to detail  Keen ability to prioritize and handle multiple assignments  Ability to effectively partner with a wide variety of stakeholders to accomplish a particular objective  Experience overseeing complex projects from inception to conclusion.</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</si>
  <si>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</si>
  <si>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577409.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</si>
  <si>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Commissioner, Energy Management</t>
  </si>
  <si>
    <t>CITY CHIEF DECARBONIZATION OFF</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</si>
  <si>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Deputy Commissioner will serve as a member of the executive leadership team and will lead the following units under Energy Management: Energy Supply, Strategic Planning, Operations, Budget, and Contracts. Responsibilities will include but not limited to:  Ã¢Â€Â¢ Oversee and administer a 10-year capital budget of approximately $4 billion to undertake energy efficiency and clean energy generation interventions across a large, diverse portfolio of City buildings and other non-building stationary assets. Ã¢Â€Â¢ Oversee and administer an annual expense budget of approximately $100 million for energy training and staffing programs, project pre-scoping activities, energy efficiency retrofits, enhanced operations and management, and comprehensive data analytic capabilities. Ã¢Â€Â¢ Oversee and administer an annual utility energy budget for City government operations. Ã¢Â€Â¢ Negotiate contracts related to the procurement of energy supply for City government operations. Ã¢Â€Â¢ Oversee the management of utility accounts for 80 agencies and 4,000+ City facilities. Ã¢Â€Â¢ Oversee the deployment of real-time meters and advanced metering infrastructure across the CityÃ¢Â€Â™s portfolio of electric, gas and steam accounts. Ã¢Â€Â¢ Oversee and expand participation in demand response programs for electric and gas usage. Ã¢Â€Â¢ Drive the implementation of energy efficiency projects at City buildings via both standalone projects and larger capital projects where efficiency improvements have been integrated. Ã¢Â€Â¢ Contribute to efforts to incorporate energy efficiency considerations into the capital planning process across the City. Ã¢Â€Â¢ Contribute to efforts to embed energy efficiency considerations into operations and maintenance activities across the City to drive efficiency with existing and new equipment. Ã¢Â€Â¢ Lead efforts to significantly scale up distributed clean energy generation to achieve the CityÃ¢Â€Â™s 100MW by 2025 solar PV goal. Ã¢Â€Â¢ Substantially contribute to a cross-agency task force, inclusive of representatives from DCASÃ¢Â€Â™s Office of Citywide Procurement (OCP), the MayorÃ¢Â€Â™s Office of Contract Services (MOCS), the Law Department (Law), and the Office of Management and Budget (OMB), charged with establishing innovative project delivery vehicles that provide greater speed, scale, and flexibility. Ã¢Â€Â¢ Guide and effectively partner with unit and program leads to align resources (funding and staffing) with needs, promote program cross-fertilization, integrate new initiatives into EMÃ¢Â€Â™s operations, and strengthen inter-team and cross-unit collaboration so that EM functions as a unified, cohesive organization. Ã¢Â€Â¢ Analyze internal operations related to core functions and programmatic activities to identify and implement high-impact process improvements that can produce greater effectiveness and efficiency. Ã¢Â€Â¢ Develop and strengthen performance management structures to translate strategy into actionable objectives, improve transparency and accountability, and direct resources to areas of highest impact. Ã¢Â€Â¢ Ensure effective deployment of resources consistent with operational goals, including working with staff to balance workload and effort, identifying opportunities to share services. Ã¢Â€Â¢ Drive a culture of transparency, accountability, continuous improvement, and performance management across the division, both by modeling such behaviors and setting clear expectations and standards for all managers and staff. Ã¢Â€Â¢ In addition to staff directly located within EM, oversee a larger community of dedicated energy professionals placed at agencies via EMÃ¢Â€Â™s Agency Energy Personnel Program, which provides funding for such. In total, there are ~250 energy management positions across the City (~130 staff at EM and ~120 AEPs at agencies) that fall under the stewardship of the DC. Ã¢Â€Â¢ Oversee a large array of training programs, including the CityÃ¢Â€Â™s flagship Energy Management Institute run in collaboration with the City University of New York, to upskill City staff (energy management professionals, building operators, and other) in ways necessary to achieve the CityÃ¢Â€Â™s energy and emissions reduction goals. Ã¢Â€Â¢ Cultivate and maintain strong business relationships with agencies essential to meeting the CityÃ¢Â€Â™s emissions reduction goals. In addition, coordinate decarbonization and energy management functions with City leaders, agencies, and other critical stakeholders.</t>
  </si>
  <si>
    <t>1. A masterÃ¢Â€Â™s degree from an accredited college or university in architecture or architectural technology, biology, building science, chemistry, climate and society, climate science, city or urban planning, construction management, earth science, economics, energy management, engineering or engineering technology, environmental law, science, or studies, facilities management, mathematics, physics, public administration, public policy, statistics, sustainability, urban studies, or a related field, or a juris doctorate degree from an accredited law school with a concentration in environmental law, and two (2) years of satisfactory, full-time experience in energy, environmental, or sustainability-related data analysis, program management, strategic planning, or a related field, at least eighteen (18) months of which must have been in an administrative, managerial, executive, consultative, or supervisory capacity; or  2. A baccalaureate degree from an accredited college or university and four (4) years of satisfactory, full-time experience as described in Ã¢Â€Âœ1Ã¢Â€Â above, at least eighteen (18) months of which must have been in an administrative, managerial, executive, consultative, or supervisory capacity; or  3. Education and/or experience equivalent to Ã¢Â€Âœ1Ã¢Â€Â or Ã¢Â€Âœ2Ã¢Â€Â above. However, all candidates must have at least eighteen (18) months of experience in an administrative, managerial, executive, consultative, or supervisory capacity as described in Ã¢Â€Âœ1Ã¢Â€Â above</t>
  </si>
  <si>
    <t>The ideal candidate will combine analytical rigor and technical expertise with entrepreneurial thinking and strong management skills to produce the best outcomes in the areas of energy management and emissions reductions for the City. Preference will be given to candidates with the following:  Ã¢Â€Â¢ An advanced degree (JD, MBA, MPA, or MPH) and/or licensure as a P.E. or R.A. Ã¢Â€Â¢ Knowledge of energy markets, energy procurement in a deregulated market environment, emerging technologies, and the economic and political forces influencing the energy transition and climate change mitigation and adaptation activities. Ã¢Â€Â¢ Experience in all of the following domains: strategic and business planning, operational management and improvements, policy and regulatory affairs, and organizational development and transformation. Ã¢Â€Â¢ Experience with developing and overseeing demand-side management programs, implementing energy conservation measures in buildings and other stationary assets, and evaluating energy technologies. Ã¢Â€Â¢ Direct experience leading program development, management, and evaluation activities and strong proficiency in data analysis and the establishment and use of performance metrics. Ã¢Â€Â¢ Stakeholder management experience, with a proven track record of implementing complex technical, legislative, regulatory, policy, and/or economic initiatives with broad coalitions of stakeholders. Capacity both to Ã¢Â€Âœlisten to learnÃ¢Â€Â and Ã¢Â€Âœpresent to influence.Ã¢Â€Â</t>
  </si>
  <si>
    <t>Please go to www.nyc.gov/careers and search for Job ID #570504.  For current City employees please go to www.nyc.gov/ess and log into Employee Self Service.  NO PHONE CALLS, FAXES OR PERSONAL INQUIRIES PERMITTED. NOTE: ONLY THOSE CANDIDATES UNDER CONSIDERATION WILL BE CONTACTED.</t>
  </si>
  <si>
    <t>Auto Mechanic (Diesel)</t>
  </si>
  <si>
    <t>AUTO MECHANIC (DIESEL)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</si>
  <si>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an Auto Mechanic (Diesel). The selected candidates will overhaul diesel engines and component assemblies used in diesel powered vehicles. The incumbentÃ¢Â€Â™s duties will include but are not limited to: Ã¢Â€Â¢	Acts as a trouble shooter in determining mechanical defects; Ã¢Â€Â¢	Makes minor repairs and adjustments in the field so that a vehicle may be returned to the garage    or repair shop under its own power; Ã¢Â€Â¢	Overhauls diesel engines, transmissions, and fuel systems; Ã¢Â€Â¢	Aligns wheels, adjusts tracks and repairs steering equipment; Ã¢Â€Â¢	Relines and adjusts brakes; Ã¢Â€Â¢	Conveys orders to other journeymen as directed; Ã¢Â€Â¢	Supervises machinist helpers, senior automotive service workers, automotive service workers, and    other personnel as directed; Ã¢Â€Â¢	Trains assigned machinist helpers, senior automotive service workers, automotive service workers,    or other related personnel in the performance of various maintenance and/or repair tasks; Ã¢Â€Â¢	Prepares reports and orders and maintain records and inventories of supplies and materials; Ã¢Â€Â¢	Operates motor vehicles or equipment in the performance of assigned duties.</t>
  </si>
  <si>
    <t>Qualification Requirements:   1.  Five years of full-time satisfactory experience as an auto mechanic specializing in automotive diesel engine repair work; or  2.  Not less than two and one-half years of full-time satisfactory experience as an auto mechanic specializing in automotive diesel engine repair work plus sufficient helper or apprentice experience or relevant education acquired in a college, university, technical school, trade school or vocational high school to make up the equivalent of five years of acceptable experience.  Six months of acceptable experience will be credited for each year of helper or apprentice experience or relevant education.  Less than a full year  of helper  or apprentice experience , or relevant education will receive prorated credit.  3.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At the time of appointment, certain agencies may require appointees to possess one or more of the following New York State Certifications: 1. As a Motor Vehicle Inspector certified in Light Vehicles, Group 1; 2. As a Motor Vehicle Inspector certified in Heavy Vehicles, Group 2;  3. As a Motor Vehicle Inspector certified in Motorcycles, Group 3; 4. As a Motor Vehicle Inspector certified in Light Vehicles Group 1 and As a Motor Vehicle Inspector certified in Emissions, Group D. 5. As a Motor Vehicle Inspector certified in Heavy Vehicles Group 2, and  As a Motor Vehicle Inspector certified in Emissions, Group D 6. As a Motor Vehicle Inspector certified in Light Vehicles, Group 1, and   As a Motor Vehicle Inspector certified in Emissions, Group D 7. As a Motor Vehicle Inspector certified in Light Vehicles, Group I, and  As a Motor Vehicle Inspector certified in Heavy Vehicles, Group 2, and   As a Motor Vehicle Inspector certified in Motorcycles, Group 3, and   As a Motor Vehicle Inspector certified in Emissions, Group D.</t>
  </si>
  <si>
    <t>Ã¢Â€Â¢	Excellent decision making, evaluating multiple high-priority policy options and evaluating needs; Ã¢Â€Â¢	Demonstrate ability to manage and complete multiple projects in a high-pressure environment meeting deadlines; Ã¢Â€Â¢	Ability to develop creative approaches to problem solving; Ã¢Â€Â¢	Experience developing presentations; Ã¢Â€Â¢	Experience communicating and collaborating with uniformed members of staff; Ã¢Â€Â¢      Candidate must have a NYS Vehicle Inspectors License for Light, Heavy and Diesel Emissions.</t>
  </si>
  <si>
    <t>Candidate must have filed for Auto Mechanic (Diesel) Exam # 2105/2521 in order to apply.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</si>
  <si>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 550884 For all other applicants: Go to www.nyc.gov/careers and search for Job ID #550884 Submission of a resume is not a guarantee that you will receive an interview. Only candidates under consider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</si>
  <si>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Computer Associate (Software) 3 for the Program Management Office (PMO) located in the Lefrak Office in Queens, NY. Under direction of the PMO Business Solutions Manager, and with some latitude for independent initiative and judgement, the selected candidate will serve as a Business Analyst. The selected candidate will need to be skilled in application development to support best in class management of BEDCÃ¢Â€Â™s capital projects. The Business Analyst will manage data captured on the huge variety of elements in project delivery to support Project Teams and all levels of Management. The Business Analyst will also maintain and develop tools within existing DEP-used technology, such as eBuilder and SQL, to capture, manipulate, or output engineering project management data.  Typical tasks will include:  Ã¢Â€Â¢	Address system users support requests Ã¢Â€Â¢	Interface with technology providers personnel to address problems Ã¢Â€Â¢	Support ongoing maintenance of reporting and data solutions Ã¢Â€Â¢	Analyze business requirements into technical requirements for reporting/visualizations, data models, and databases.  Ã¢Â€Â¢	Review technical specifications derived from technical requirements Ã¢Â€Â¢	Participate in the design, performance, and code review process Ã¢Â€Â¢	Oversee development and maintenance of the department's data repository and ensure successful data gathering and validating the accuracy of the data prior to publication of reports Ã¢Â€Â¢	Develop IT-based solutions consisting of contextual, conceptual, and logical architectures using standards-based, rigorous methodologies and best practices.  **** Only those applicants with permanent Civil Service status as a Computer Associate (Software) are eligible to apply to this JVN. If you do not have permanent civil service status as a Computer Associate (Software), please do not apply to this position as you will not be considered for an interview. ****</t>
  </si>
  <si>
    <t>Ã¢Â€Â¢	1 Ã¢Â€Â“ 5  years of experience in Business Analytics Ã¢Â€Â¢	Strong organization, writing, communication skills, with a strong vision of the goals Ã¢Â€Â¢	Experience gathering requirement from project teams and management for their needs Ã¢Â€Â¢	Experience in build Dashboards and reports using SSRS and Power BI. Ã¢Â€Â¢	Strong SQL skills with experience working with large datasets to generate reports and dashboards Ã¢Â€Â¢	Broad technology experience in application development, cloud architecture, Relational/NoSQL databases, analytics, machine learning, DevOps, management, and monitoring Ã¢Â€Â¢	Experience with broad technology delivery, including custom development using various development languages such as C#, Java</t>
  </si>
  <si>
    <t>**** Only those applicants with permanent Civil Service status as a Computer Associate (Software) are eligible to apply to this JVN. If you do not have permanent civil service status as a Computer Associate (Software),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</si>
  <si>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SENIOR BUSINESS ANALYST</t>
  </si>
  <si>
    <t>Ops/Tech Syst CityTime</t>
  </si>
  <si>
    <t>The Financial Information Services Agency and the Office of Payroll Administration (FISA-OPA) has a vacancy for a Senior Business Analyst to support the CityÃ¢Â€Â™s Timekeeping System (CityTime) and peripheral Hand Scanning Data Collection Devices that interface with the City's Payroll (PMS) and HR and Benefits (NYCAPS) systems.   Ã¢Â€Â¢	The individual will be analyzing and interpreting the specific timekeeping functions into business process documents.   Ã¢Â€Â¢	The individual will be analyzing and interpreting specific, but not limited to, biometrics and proximity data collection devices (DCD) and communication technology. Ã¢Â€Â¢	The individual will assist in the creation of end user training documentation to support new data collection platforms selected to interface with CityTime. Ã¢Â€Â¢	The individual will be analyzing the current data collection implementation methodology and develop a streamlined process for new technology platforms related, but not limited to, biometrics and proximity data collection devices (DCD) and communication technology. Ã¢Â€Â¢	The individual must have the ability to transform business requirements into functional documents and must be familiar with working with a time and attendance application, or payroll application.   Ã¢Â€Â¢	The individual will be liaising with different user groups, especially Uniform user groups and as such, must have the ability to communicate and interpret their needs and requirements. Ã¢Â€Â¢	The individual must be well versed in the different phases of Software Development Life Cycle with broad contribution to Requirements Gathering, Analysis, and Design.</t>
  </si>
  <si>
    <t>Ã¢Â€Â¢	Technical as well as business knowledge and experience with the CityTime, PMS, and NYCAPS systems; their interfaces, and associated transaction processing Ã¢Â€Â¢	Minimum 5 years of experience creating business/functional requirements and system design documents that provide logical and creative solutions to complex problems.  Hands-on activities must include: Decomposing business requirements into detail designs that may cover items such as: functional and framework features, configurations, business rules, and interface file layouts. Ã¢Â€Â¢	Minimum 3 years of experience in a project manager or lead analyst position with responsibilities for planning and organizing work, develop short and long-range plans to meet business objectives, and bring subject matter expertise to business interactions and improvement recommendations.  Ã¢Â€Â¢	Minimum 3 years of experience with timekeeping and payroll methodologies.  Ã¢Â€Â¢	Demonstrated experience for meeting deadlines by mitigating risks, managing multiple projects simultaneously, recommending process improvements and making decisions. Ã¢Â€Â¢	Ability to translate functional and technical requirements into common business terms.   Ã¢Â€Â¢	Proven experience in designing or configuring systems to meet business processes and relational databases and table structure. Ã¢Â€Â¢	Ability to work independently, as well as work in a multi-team environment.  Ã¢Â€Â¢	Familiar with New York City agency operations Ã¢Â€Â¢	Ability to plan, manage time according to schedules, and provide management status updates.    Ã¢Â€Â¢	Knowledge of IBM Rational Clear Case and Clear Quest Ã¢Â€Â¢	Experience using MS Office 2010 and later; including MS Project and MS Visio required. Ã¢Â€Â¢	Excellent communication (oral and written), interpersonal, and organizational skills.</t>
  </si>
  <si>
    <t>P-500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</si>
  <si>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526678. Current NYC employees may apply via Employee Self Service (ESS). While all complete applications will be given consideration, only candidates selected for an interview will be contacted by FISA-OPA.   FISA/OPA IS AN EQUAL OPPORTUNITY EMPLOYER.</t>
  </si>
  <si>
    <t>Associate Project Manager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</si>
  <si>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 within the Water Resource Recovery Operations Division within in the Source Water Operations Directorate, located in Grahamsville, New York.    The Water Resource Recovery Division is responsible for the operation and maintenance of water resource recovery treatment facilities. The core mission is to protect the public by providing safe and clean drinking water to the residents of New York City and several upstate communities.  An Associate Project Manager under general direction, is responsible for managing the implementation of one or more capital projects through the scope, design, and construction phases. Directly oversees very large, complex projects which are of the highest priority for the division.  Work includes management of all phases of service contracts to support operations and maintenance of BWS facilities. Under general supervision, of the Deputy Chief, the Associate Project Manager I will develop, scope, plan, and complete projects to maintain and upgrade facility equipment using different types of procurement strategies for continued maintaining of the facilities State Pollutant Discharge Elimination System compliance. Specific duties include:  Ã¢Â€Â¢ Maintaining a management information system to provide data for the planning and control for project development.  Ã¢Â€Â¢ Establishing project time and cost schedules.  Ã¢Â€Â¢ Determining and coordinating the activities required between the persons, agencies and departments responsible for project completion.  Ã¢Â€Â¢ Reviewing all schedules, reports and orders prepared by consultants, contractors and agencies to assure conformance with project completion dates.  Ã¢Â€Â¢ Checking work performance and preparing management reports which stress significant problems.  Ã¢Â€Â¢ Resolving problems that arise in meeting schedules and costs.  Ã¢Â€Â¢ Meeting with City agencies, contractors and citizen groups.  Ã¢Â€Â¢ Advising and makings recommendations to client agencies in formulating project needs, options, and consequences, assuring that functional requirements are adequately articulated and that proposed projects fulfill these requirements.   Ã¢Â€Â¢ Assisting client agencies in developing scope of project, drawing upon own agency's technical resources to develop conceptual estimates and schedules.  Ã¢Â€Â¢ Overseeing the consultant selection and contracting process, and manages these contracts, or retains in-house design and construction management staff.  Ã¢Â€Â¢ With the client agency, conducting a post-occupancy evaluation of facilities.  Ã¢Â€Â¢ Supervising subordinate employees.  Ã¢Â€Â¢ In the temporary absence of immediate supervisor, assuming the duties of that position.  Ã¢Â€Â¢ May incidentally perform duties of subordinates.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</si>
  <si>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Proficiency in Microsoft Office including Word, Excel, Outlook, Power-Point, and Project  Ã¢Â€Â¢ Ability to keep electronic logs of operations, equipment performance, maintenance activities and water quality    Ã¢Â€Â¢ Ability to test operate equipment through SCADA, Process Logic Controllers or other     Ã¢Â€Â¢ Process equipment knowledge  Ã¢Â€Â¢ Priority management skills  Ã¢Â€Â¢ Procurement knowledge  Ã¢Â€Â¢ An understanding of project management principals   Ã¢Â€Â¢ An understanding of drinking water treatment processes and technology  Ã¢Â€Â¢ Critical thinking and effective independent data analysis  Ã¢Â€Â¢ Excellent oral and written communication skills</t>
  </si>
  <si>
    <t>35 Hours per week/May be required to work shifts including nights, Saturdays, Sundays and Holidays</t>
  </si>
  <si>
    <t>7870 State Road 42  Grahamsville, NY  12740</t>
  </si>
  <si>
    <t>All resumes are to be submitted electronically. Current City Employees: Please log into Employee Self Service (ESS) at https://hrb.nycaps.nycnet, follow the Careers link and search for Job ID# 534056.  All other applicants: Please go to www.nyc.gov/careers/search and search for Job ID# 534056.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</si>
  <si>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2023-BWT-008-Structural Engineering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</si>
  <si>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Structural Section is responsible designing various structural related elements for the wastewater facilities and pump stations. Selected candidate will assist engineering staff on field investigations, research, and provide technical support for structural projects at DEP Wastewater Resource Recovery Facilities.  Primary tasks include assisting in field investigation, research of As-Built documents, calculations, cost analysis, preparing CAD drawings and specifications development.</t>
  </si>
  <si>
    <t>- Student must currently be enrolled at a college/university at the undergraduate level majoring in civil or structural engineering  - Student must have at least a 2.5GPA (on a 4.0 scale).  - Student must have at least a junior class standing      Selection Criteria: - Strong writing skills; effective interpersonal skills; familiarity and/or experience with computers/software; leadership skills; self-motivation; and ability to work well with minimal supervision</t>
  </si>
  <si>
    <t>Nurse Practitioner, Bureau of Public Health Clinics</t>
  </si>
  <si>
    <t>NURSE PRACTITIONER(DEPT HEALTH</t>
  </si>
  <si>
    <t>The Bureau of Public Health Clinics (BPHC) has the mission of improving the sexual heath of all New Yorkers.  To achieve this the Bureau provides direct clinic services to people seeking sexual health care and services for their sex partners. The BPHC operates 8 sexual health clinics throughout New York City (NYC) and a telemedicine hotline. It is requesting to hire 6 Nurse Practitioner, Level III for the Abortion Access Initiative.   DUTIES WILL INCLUDE BUT NOT BE LIMITED TO:   *Obtaining medical and sexual history  *Conducting physical examinations  *Ordering relevant stat and microbiologic testing  *Making presumptive diagnoses of STIs  *Providing treatment for patients with STIs and HIV.  *Providing counseling for medication abortion and dispensing abortion medications to patients in the clinic  *Providing Post Exposure Prophylaxis (PEP) and Pre-Exposure Prophylaxis (PrEP) for HIV prevention  *Providing all forms of contraception, including long-acting reversible contraception (LARC)  *Providing vaccination for Hepatitis A and B, Meningitis, and HPV  *Arranging referrals to clinics for other services as needed  *Providing health education to patients  *Rotating on the telemedicine service  *Providing counseling and follow up for medication abortion on the sexual health Telemedicine hotline  *Obtaining consent and dispensing medication for medication abortions in the clinics for both appointment and walk-in patients  * Providing simple ultrasound evaluations for pregnancy dating and identifying IUD placements  * Working closely with mental health specialists to provide comprehensive psychosocial and behavioral care  * Adhering to Bureau Standards for productivity.  * Performing other duties as assigned by the Assistant Commissioner and the Medical Directors.</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</si>
  <si>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</si>
  <si>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 Specialization in family or women's health  - Prior experience in public health  - Prior experience with sexually transmitted infections (STI) and/or HIV. - Excellent interpersonal and communication skills especially when working with adolescents, immigrants and sexually diverse populations       **THE LICENSE MUST BE MAINTAINED FOR THE DURATION OF EMPLOYMENT</t>
  </si>
  <si>
    <t>Apply online with a cover letter to https://a127-jobs.nyc.gov/.  In the Job ID search bar, enter: job ID number # 548176.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</si>
  <si>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2500 Halsey Street</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</si>
  <si>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operates HRAÃ¢Â€Â™s Job and Supplemental Nutrition Assistance Program (SNAP) Centers, administering Cash Assistance, including Emergency Assistance, SNAP benefits, and medical assistance for those receiving Cash Assistance. FIA works to help clients reach their maximum level of self-sufficiency and overcome any barriers to employment.   The Family Independence Administration (FIA) is recruiting for one hundred and six (106) Eligibility Specialist level II's to function as Snap Eligibility Interviewers who will:  Ã¢Â€Â¢  Determine and verify initial and on-going applicant/client eligibility for SNAP benefits through     interviews.  Ã¢Â€Â¢  Instruct and advise applicants/participants on proper procedures and appropriate forms to utilize.  Ã¢Â€Â¢  Compute and determine the amount of financial assistance for SNAP benefits by reviewing,      obtaining, and verifying pertinent data for proper disbursements.  Ã¢Â€Â¢  Receive and review documents submitted by applicants/participants to ensure compliance with    Agency guidelines and procedures in order to determine eligibility.  Ã¢Â€Â¢  Recommend statistical/financial changes by reviewing and comparing actual payment file with     information provided by clients to ensure Agency eligibility requirements are met.  Ã¢Â€Â¢  Prepare eligibility forms through received data, verification of accuracy, and review of      authorization in order to initiate appropriate service.  Ã¢Â€Â¢  Perform other duties as assigned.</t>
  </si>
  <si>
    <t>Case Manager, Bureau of Tuberculosis Control</t>
  </si>
  <si>
    <t>TB DICM</t>
  </si>
  <si>
    <t>The Bureau of TB Control seeks to hire Public Health Advisor L-II.  The mission of the Bureau of Tuberculosis Control is to prevent the spread of tuberculosis and to eliminate it as a public health problem in New York City.Ã‚Â  The goals to achieve this mission are twofold:Ã‚Â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1) Educate patients on TB pathogenesis and transmission. 2) Conduct comprehensive patient interviews. 3) Elicit, identify and evaluate contacts. 4) Conduct Directly Observed Therapy (DOT); observe patients ingesting prescribed TB medication. 5) Monitor patientÃ¢Â€Â™s monthly adherence to medical appointments and anti-TB treatment. 6) Locate non-adherent patients and return them to medical supervision.</t>
  </si>
  <si>
    <t>Apply online with a cover letter to https://a127-jobs.nyc.gov/.  In the Job ID search bar, enter: job ID number #  562540.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</si>
  <si>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ATTORNEY-EMPLOYMENT</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</si>
  <si>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Commissioners for Law Enforcement to identify and develop affirmative litigation and Commission-initiated investigations.  Responsibilities include:  Ã¢Â€Â¢	Supervising LEB attorneys and other staff in employment discrimination cases. Ã¢Â€Â¢	Supervising staff attorneys in conducting interviews with members of the public alleging claims of discrimination in employment under the NYCHRL and investigating those claims.  Ã¢Â€Â¢	Supervising LEB attorneys and other staff in the investigation of complaints of violations of the NYCHRL. Ã¢Â€Â¢	Supervising LEB attorneys in negotiating resolutions of claims of employment discrimination and drafting conciliation agreements.  Ã¢Â€Â¢	Supervising LEB attorneys in the litigation of employment discrimination cases before the Office of Administrative Trials and Hearings from discovery and trial through and including issuance of an Administrative Law Judge recommendation and issuance of Commission order.  Ã¢Â€Â¢	Maintaining personal caseload of employment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</si>
  <si>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Ã¢Â€Â¢	At least five years of litigation experience in anti-discrimination law, employment law, housing law, or other civil rights-related areas.  Ã¢Â€Â¢	Experience conducting discovery, reviewing documents, and taking deposition or trial testimony. Ã¢Â€Â¢	Strong relationships with organizations and groups serving diverse communities in the City and five yearsÃ¢Â€Â™ experience working with some of the following people and communities: low-income tenants, recipients of public assistance,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Demonstrated commitment to public service and strong work ethic. Ã¢Â€Â¢	Exceptional organization skills and attention to detail. Ã¢Â€Â¢	Strong oral and communication skills. Ã¢Â€Â¢	Strong people skills and leadership skills. Ã¢Â€Â¢	Experience working as part of a team and ability to work collaboratively. Ã¢Â€Â¢	Ability to engage with diverse members of the public in a culturally competent manner.  Ã¢Â€Â¢	Familiarity with the NYCHRL. Ã¢Â€Â¢	Fluency in a language other than English, preferably one common in New York City.</t>
  </si>
  <si>
    <t>For City employees: Go to Employee Self-Service (ESS) - www.nyc.gov/ess and search for Job ID# 574589  For all other applicants: Go to www.nyc.gov/careers and search for Job ID# 574589  Submission of a resume is not a guarantee that you will receive an interview. Only those candidates under consideration will be contacted.</t>
  </si>
  <si>
    <t>DAY, 9-5; ON OCCASION, CANDIDATES WILL BE REQUIRED TO WORK EVENINGS AND/OR ON WEEKENDS TO SUPPORT THE DUTIES OF THE POSITION.</t>
  </si>
  <si>
    <t>DIRECTOR, POLICY &amp; AWARENESS</t>
  </si>
  <si>
    <t>The Office of Program Accountability is recruiting for one (1) Computer Systems Manager M-II to function as Director, Policy &amp; Awareness in the Office of Data Security Management. The Office of Program Accountability (OPA) is responsible for supporting the integrity of social services programs administered by the New York City Department of Social Services (DSS), and ensuring that DSS-HRA-DHS is in compliance with all statutory, regulatory, and contractual standards. Within OPA, the Office of Data Security Management (ODSM) is responsible for implementing the AgencyÃ¢Â€Â™s cybersecurity program. ODSM is tasked with continuously improving the AgencyÃ¢Â€Â™s risk posture by ensuring that appropriate security controls are in place to protect the confidentiality, integrity and availability of Agency information resources. Ã¢Â€Â¢ Oversee the daily operations of the Security Policy &amp; Awareness unit. Plan and direct the activities of staff, verify and approve work products, set annual goals, mentor and identify training opportunities, and develop strong working relationships with relevant partners outside of ODSM to effectively advance the objectives of the unit. Ã¢Â€Â¢ Develop a multi-year strategic plan to articulate a roadmap from the current cyber security and awareness posture to the desired future state. Define the Agency's future state in close cooperation with the relevant internal stakeholders. Track and report progress, negotiate and oversee budget necessary to implement the road map, coordinate and communicate with stakeholders, and update the plan annually. Ã¢Â€Â¢ Identify the most appropriate cybersecurity framework for the Agency and ensure the promulgation of a comprehensive set of information security policies, based upon the selected framework, the New York City Cyber Command (NYC3) policies, governing laws and regulations, and industry best practices. Oversee the process to review and adjudicate requests for exceptions to policy. Ã¢Â€Â¢ Oversee the design and implementation of a comprehensive Agency information security awareness and training program. Ensure that the AgencyÃ¢Â€Â™s awareness program meets all external and internal mandates, that it effectively explains Agency's cybersecurity policies and informs Agency personnel about relevant trends and threats. Ã¢Â€Â¢ Design and help oversee a governance model for the Agency's information security program and plan. Ã¢Â€Â¢ Keep abreast of trends and threats in the cybersecurity space; liaise with internal and external partners to continuously examine and revise policies as appropriate; perform ad-hoc projects as assigned by the CISO</t>
  </si>
  <si>
    <t>Ã¢Â€Â¢ In-depth knowledge of networking, complex network architecture, and information security technologies and methods. Ã¢Â€Â¢ Strong understanding of the cyber threat landscape, attack vectors, and risk mitigation as well as remediation methods. Ã¢Â€Â¢ Strong familiarity with information security management frameworks such as NIST, ISO or other widely recognized and adopted data security standards. Ã¢Â€Â¢ Knowledge of data privacy regulations and compliance requirements. Ã¢Â€Â¢ CISSP, CISA, CISM, CCFP, CEH, or other cybersecurity certifications. Ã¢Â€Â¢ Excellent written and verbal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</si>
  <si>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</si>
  <si>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SYSTEMS MANAGER CIVIL SERVICE TITLE.    CLICK APPLY NOW BUTTON</t>
  </si>
  <si>
    <t>Monday to Friday 9 to 5.</t>
  </si>
  <si>
    <t>Transportation Specialist - PM</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</si>
  <si>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Division of Sidewalk &amp; Inspection Management (SIM) is responsible for maintaining 12,750 miles of sidewalk and more than 185,000 corners throughout the City. The Pedestrian Ramp Program (PRP), a unit within SIM, is committed to providing pedestrian (curb) ramps citywide that meet applicable accessibility laws and guidelines. Pedestrian ramps are a critical component in providing safe and accessible means of travel throughout New York City. Pedestrian ramps provide access on and off our streets and sidewalk and are an essential tool for all pedestrians, especially aging New Yorkers and persons with disabilities.   PRP has an exciting opportunity for a Transportation Specialist to join a fast-paced, collaborative, innovative team within SIM. The selected candidate will be part of PRPÃ¢Â€Â™s Engineering Team, who is responsible for the evaluation of existing pedestrian ramp conditions, development of design solutions to address pedestrian ramps and associated accessibility components, evaluation of technical infeasibilities, design review of external and internal projects, and coordination with other entities working in DOTÃ¢Â€Â™s right-of-way.   Under the direction and supervision of the Engineering Director, the Project Manager, through the use of engineering judgment and project management skills, will be responsible for managing simple and complex pedestrian curb ramp projects, from project initiation to project closeout. Other responsibilities include reducing and mitigating project associated risks that would present a roadblock in the expedited completion of pedestrian ramps reconstruction projects (including the adequate coordination of any scope and cost changes with the Budget Unit, NYCDEP, and NYCDDC),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Commissioners correspondence, press events or inquiries, and CommissionerÃ¢Â€Â™s reporting. Under the direction and supervision of the Engineering Director, the Project Manager must be able to exercise independent judgment. This includes formulating project objectives, developing and reviewing consultant scopes of work, reviewing designs, developing cost estimates, coordinating project activities, processing payment requisitions, performing site visits, and conducting other related contract management responsibilities. This position will also require collaborating with other divisions within NYCDOT, other agencies such as NYC DDC (Department of Design and Construction), contractors, vendors, and the public. The Project Manager will acquire the technical expertise to ensure that the projects are on time, on budget, within scope, and advanced to achieve NYC DOTÃ¢Â€Â™s goals of safety, access, and mobility.</t>
  </si>
  <si>
    <t>Experience related to roadway engineering and/or site grading and drainage engineering is preferred. Familiarity with NYC construction and AmericanÃ¢Â€Â™s with Disabilities Act preferred. Excellent computer and communication skills are desired.</t>
  </si>
  <si>
    <t>Note: The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ethnicity, national origin, age, religion, disability, sexual orientation, veteran status, gender identity, or pregnancy.</t>
  </si>
  <si>
    <t>RESUMES MUST BE SUBMITTED ELECTRONICALLY USING ONE OF THE OPTIONS BELOW: For current city employees, go to Employee Self Service (ESS), Recruiting Activities, Careers and search for Job ID# 473084 For all other applicants go to www.nyc.gov/careers and search for Job ID# 473804 If you do not have access to a computer, most public libraries have computers available for use. Appointment will be subject to OMB approval. Only candidates selected for an interview will be contacted.  NO TELEPHONE INQUIRIES PLEASE.</t>
  </si>
  <si>
    <t>35 hours per week / Shift TBD</t>
  </si>
  <si>
    <t>Personnel Administrator</t>
  </si>
  <si>
    <t>Runs queries and produces (ad hoc and standard) reports using the HR database, CHRMS, Access and Excel for agencyÃ¢Â€Â™s data audit and analysis.  Runs quarterly EEO data reports; agencyÃ¢Â€Â™s requested reports for special programs; division reports; and union member reports.  Conducts monthly data audit between the agencyÃ¢Â€Â™s HR database and the Citywide database, ensuring that the data is the same.  Informs HR Generalist for investigation and correction when there are discrepancies.  Responsible for the implementation and auditing of mass employee updates in the HR database, i.e. collective bargaining, and MayorÃ¢Â€Â™s Personnel Order increases.  Liaise with the Information Technology Division when any upgrades are needed to HR database and the agencyÃ¢Â€Â™s electronic forms system (eforms).  Responsible for data integrity in the HR database.  Ensures the Reporting Relationship for employees are correct in the HR database, this is essential for the correct electronic routing of eforms and employee evaluations.  Key liaison with the development of procedures, overseeing testing, as well as documenting issues, in a production environment for all upgrades.   Key liaison in coordinating meetings with management, vendors and the IT Division for all projects relating to the HR database.</t>
  </si>
  <si>
    <t>We appreciate every applicants interest; however, submission of a resume is not a guarantee that you will receive an interview, only those candidates under consideration will be contacted.   ***Candidates must be permanent in the civil service title of the Computer Specialist Software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t>
  </si>
  <si>
    <t>COMPUTER GRAPHIC ARTIST (MAP/HOMECARE)</t>
  </si>
  <si>
    <t>GRAPHIC ARTIST</t>
  </si>
  <si>
    <t>The Office of Procedures within the Office of Policy, Procedures and Training at the Department of Social Services / Human Resources Administration (DSS/HRA) provides the critical link between policy development and worker execution of Agency programs. Up-to-date, well-written procedures, supported with effective training, provide workers with the knowledge/standards required to operate AgencyÃ¢Â€Â™s program consistently and effectively.   The Office of Procedures is recruiting for a Graphic Artist I to function as the Computer Graphic Artist (MAP/ HomeCare) in the Office of Procedure's MAP and Home Care area.  Duties include the following:   Ã¢Â€Â¢	Assisting in the graphic design and editing of MAP/Home Care documents including but not limited to forms, notices, brochures, posters, flyers and other printed materials to reflect the Agency mission and objectives and assure timely and accurate production of policy documents. Creates layouts and drafts for approval and selects images, fonts and color schemes that adhere to Agency standards for published materials.   Ã¢Â€Â¢	Coordinating with Office of Policy, Procedures and Training directors, project managers, procedure writers, trainers and other department staff including a Graphic Artist II /Computer Graphic Designer in the implementation of plans for document composition and graphic design.  Assists staff with completing projects in a timely manner for publication. Solicits feedback from staff on quality of designs and suggestions for improvement making recommendations to the Director.    Ã¢Â€Â¢	Maintaining graphic files, records and archives, and researches content to identify resources for creating and/or revising document graphics.   Ã¢Â€Â¢	Reviewing policy and procedure documents that contain graphics to assure accuracy, readability and adherence to Agency standards making recommendations to the Graphic Artist II and the Forms Unit Supervisor for changes and improvements.    Ã¢Â€Â¢	Tracking inventory of materials and supplies used for graphic design and coordinates with Logistical Support Operations for the purchasing to assure stock is sufficient to needs.  Maintains computers, graphic production equipment and software arranging repairs as needed.</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</si>
  <si>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stateÃ¢Â€Â™s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</si>
  <si>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Ã¢Â€Â¢	Excellent oral and written communication skills.   Ã¢Â€Â¢	Adobe Professional.  Ã¢Â€Â¢	Adobe Photoshop.  Ã¢Â€Â¢	Proficient in MS Office Suite including InfoPath.  Ã¢Â€Â¢	Well organize, solutions-oriented.   Ã¢Â€Â¢	Exceptional research and problem-solving skills.  Ã¢Â€Â¢	Ability to work under pressure, handle multiple projects and aggressively pursue deadlines independently.  Ã¢Â€Â¢	Self-starter and ability to exercise tact and discipline.  Ã¢Â€Â¢	Strong interpersonal skills.</t>
  </si>
  <si>
    <t>If you are hired provisionally in this title, you must take and pass the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  CLICK Ã¢Â€ÂœAPPLY NOWÃ¢Â€Â BUTTON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</si>
  <si>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General CounselÃ¢Â€Â™s Office serves as the in-house legal department for the DOC. Attorneys in this office handle diverse legal areas including New York City correction law; freedom of information law (FOIL); employment law; departmental rules, regulations and directives and perform other related duties. Under direction and with wide latitude for independent judgment and action, Agency Attorneys assist in the defense of litigation against the Department and its employees in matters arising under Section 1983 of the federal Civil Rights Law, State common law tort cases, and all other matters of civil litigation which may affect the Department of Correction.  The incumbentsÃ¢Â€Â™ duties include but are not limited to,  Ã¢Â€Â¢Investigating and preparing responses to administrative complaints brought by employees   involving violations of various equal employment statutes;  Ã¢Â€Â¢Offering counsel and advice on a wide range of regulatory, commercial, and litigation affairs;  Ã¢Â€Â¢Researching matters of criminal law in foreign jurisdictions to determine applicability of   recent City law restricting the power of the Department to enforce detainers issued by the   United State Agency for Immigration and Customs Enforcement; Ã¢Â€Â¢Educating and providing documents to counsel from the Law Department in order to defend   lawsuits commenced against the Department;  Ã¢Â€Â¢Advising Executive Staff of the legality of potential policy changes; Ã¢Â€Â¢Responding to subpoenas and FOIL requests served on the Department;  Ã¢Â€Â¢Assisting the Department in rulemaking, regulatory compliance, and risk management; Ã¢Â€Â¢Assisting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Ã¢Â€Â¢Collaborate with BOC, H+H, and other City agencies, City Hall, City Council, and external   criminal justice stakeholders; Ã¢Â€Â¢Providing advice and counsel to ensure the Department meets on statutory and regulatory   requirements, including advising the Department on, and interpreting, federal, state and local   laws and regulations that affect or inform the DepartmentÃ¢Â€Â™s work; Ã¢Â€Â¢Performing related duties as assigned.</t>
  </si>
  <si>
    <t>Ã¢Â€Â¢A minimum of three (3) years of litigation, advisory, or administrative legal experience   in a governmental agency Ã¢Â€Â¢Familiarity with Correction Law, Section 1983 of the Federal Civil Rights Law, and   minimum standards as required under BOC and SCOC Ã¢Â€Â¢An administrative law, policy, or legislative background Ã¢Â€Â¢Familiarity with criminal justice and correctional policy, and prison law Ã¢Â€Â¢Strong analytic skills and ability to frame legal issues in ways that inform organizational   decision-making Ã¢Â€Â¢Exceptional ability to make well-informed, timely, and tough decisions Ã¢Â€Â¢Ability to solve problems through application of technical knowledge, critical analysis   and risk assessment .Excellent legal research abilities, organizational skills, and attention to detail Ã¢Â€Â¢Excellent written and verbal communication skills, including ability to convey complex   information to a variety of audiences Ã¢Â€Â¢Proven ability to work collaboratively and effectively with a wide range of government   and external entities.</t>
  </si>
  <si>
    <t>For City employees: Go to Employee Self-Service (ESS) - www.nyc.gov/ess and search for Job ID# 504531 For all other applicants: Go to https://a127-jobs.nyc.gov and search for Job ID# 504531 Submission of a resume is not a guarantee that you will receive an interview. Only those candidates under consideration will be contacted.</t>
  </si>
  <si>
    <t>BOROUGH PRESIDENT-QUEENS</t>
  </si>
  <si>
    <t>Economic Development Coordinator</t>
  </si>
  <si>
    <t>Borough President - Queens</t>
  </si>
  <si>
    <t>The Queens Borough President's Office works with Communities, and businnesses to create  competitiveness by growing a strong economy and building vibrant communities with a direct focus on equity, diversity &amp; inclusion and economic mobility for all Queens residents.  Under the direction of the Director of Economic Development, the Economic Development Coordinator facilitates internal and external meetings, organizes economic development programs so that they run efficiently, manages key economic development initiatives to ensure program continuity, and learns how to evaluate economic development projects.   Assist the Director of Economic Development in all economic development and community activities.  This includes working to retain and attract businesses through         marketing, technical assistance and counseling. Work with community groups, local development corporations, ethnic and cultural organizations and business improvement districts.  Plan events, do research and coordinate various programs designed to assist these organizations in the communities. Work with diverse communities in planning economic development projects.    Responsibilities include but are not limited to managing  economic incentive programs, coordinating the economic development and workforce development of projects between departments, assisting with Business Retention and Expansion efforts as needed, and/or other economic development, redevelopment, or capital improvement programs or projects as assigned.</t>
  </si>
  <si>
    <t>Ã‚Â·	Provide information to new and expanding businesses about New York City/New York incentive programs including but not limited tax abatements, tax credits, IDA funding,  etc.    Ã‚Â·	Provide business assistance and referrals to appropriate city agencies.  Ã‚Â·	Represent and act as liaison for the Borough President on business improvement districts boards.  Ã‚Â·	Represent the Borough President on various Task Forces  Ã‚Â·	Represent and act as liaison for the Borough President on economic development zones boards.  Ã‚Â·	Work with other economic development entities such local LDCÃ¢Â€Â™s , NYRIN, and ITAC  Ã‚Â·	Assist in the coordination of the community and ethnic programming/events.  Ã‚Â·	Research and prepare briefings for the Borough President for economic development events and meetings.  Ã‚Â·	Represent the Office of the Borough President at economic development/ethnic events.  Ã‚Â·	Review relevant reports and conduct research in order to advise the Borough President on issues of economic development policy.  Ã‚Â·	Promote Queens as a location for business through preparing materials, speaking engagements and tours.  Ã‚Â·	Provide assistance in organizing economic development files.  Ã‚Â·	Assist in special projects as needed.          Strongly preferred candidate with driver's license.</t>
  </si>
  <si>
    <t>For City Employees or if you have ever had a paid position with the City of New York, please go to Employee Self Service (ESS), click on Recruiting Activities/Careers and Search for Job ID #.   For all other applicants, please go to www.nyc.gov/jobs, go to Search for Open NYC Jobs and click on Non-Employee Login to search for Job ID #.    Do not e-mail, mail, or fax your resume to QBPO directly. No phone calls will be accepted.</t>
  </si>
  <si>
    <t>Crew Chief,  Bureau of Veterinary and Pest Control Services.</t>
  </si>
  <si>
    <t>SUPERVISOR (PEST CONTROL)</t>
  </si>
  <si>
    <t>158 E 115Th St., N.Y.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</si>
  <si>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Division of Environmental Health seeks a Supervisor Pest Control I for its Bureau of Veterinary and Pest Control Services.   DUTIES WILL INCLUDE BUT NOT BE LIMITED TO:   Provide and/or arrange transportation for the crew.  Check and maintain tool and equipment used in the field Checks daily that all necessary safety materials and other supplies are on the site.   Supervises and assigns work details to crew members.  Communicate with sanitation for rubbish pick-ups.  Re-assess site to determine if it provides a safe working environment for staff.  Identify available lavatory facilities for crew within reasonable distance.  Document any incidents that occur with staff in the field.  Enter the day's work into the handheld .</t>
  </si>
  <si>
    <t>Qualification Requirements  1. One year of full-time, satisfactory experience in a rodent control program in cleanup, extermination or community education activities related thereto; or  2. One year of full-time, satisfactory experience performing work in one or a combination of the following areas including three months experience supervising at least three individuals:  a. Rodent or pest control  b. Trash collection  c. Street cleaning  d. Park maintenance  e. Building cleaning  f. Community service work dealing with groups and individuals    SPECIAL NOTE: For placement in Assignment Level III:  a) Four years of experience as a Supervisor (Pest Control) Assignment Level I or II; or    b) A baccalaureate degree from an accredited college including or    c) A four-year high school diploma or its educational equivalent approved by a State's department of education or a recognized accrediting organization and five (5) years of full-time paid professional experience as described in (a) above, at least one year of which must have been in a supervisory or administration capacity; or    d) A satisfactory equivalent combination of education and experience.  However, all candidates must be high school graduates or possess the  equivalent as described in (c) above and all candidates must have at least one year of full-time paid professional or administrative experience as described in (a) above.</t>
  </si>
  <si>
    <t>Knowledge of pest control and a valid Driver's license is a plus.</t>
  </si>
  <si>
    <t>Apply online with a cover letter to https://a127-jobs.nyc.gov/.  In the Job ID search bar, enter: job ID number #   564264.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</si>
  <si>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LIEUTENANT</t>
  </si>
  <si>
    <t>SUPERVISING SPECIAL OFFICER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</si>
  <si>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HRAÃ¢Â€Â™s Office of Police Operations (OPO) manages approximately 125 uniformed Peace Officers and more than 450 contracted security guards assigned to HRAÃ¢Â€Â™s facilities citywide. OPOÃ¢Â€Â™s primary responsibility is to protect the safety of HRAÃ¢Â€Â™s employees and clients, as well as their property and the agencyÃ¢Â€Â™s physical assets. OPO also provides security for special events, construction, and work conducted outside of normal business hours, and emergencies.  The Supervising Special Officer II, who may be assigned to any HRA location within the 5 boroughs of the City of New York.  HRAÃ¢Â€Â™s Office of Police Operations (OPO) is recruiting to fill one (1) Supervising Special Officer level II to function as a Lieutenant, who will:   Ã¢Â€Â¢	Review, supervise and ensure that appropriate action is taken on all reports of incidents, infractions, and potentially dangerous situations.  Ã¢Â€Â¢	Conduct routine inspections to ensure that Supervising Special Officers IÃ¢Â€Â™s and Special Officers are properly monitoring private contract guards in accordance with contract specifications, and that locations are secure.  Ã¢Â€Â¢	Schedule, supervise and evaluate the performance of Supervisor Special Officer IÃ¢Â€Â™s and Special Officers assigned to HRA locations to ensure that security policies are strictly adhered to, and that City/HRA rules and regulations with respect to security and workplace violence prevention policy is enforced.  Ã¢Â€Â¢	Prepare reports and make recommendations on all issues, concerns, and complaints by program facility staff regarding the provision of security by private security personnel.  Ã¢Â€Â¢	Assist in arrest processing procedures including the transport of prisoners to precinct of arrest and then lodge the prisoner at borough central booking facility; or return prisoners with active arrest warrants to issuing borough Criminal Court concerned. Also establishes relationship with local NYPD Police Precincts to ensure an effective law enforcement response when needed and that necessary police action is taken when required.  Ã¢Â€Â¢	Have knowledge of the HRA Police Patrol Guide, HRA Police Directives, NYS Penal Law, NYS Criminal Procedure Law, HRA Policies and Procedures and any other relevant laws and/or guidelines required to be enforced or acted upon in the performance of their duty.</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</si>
  <si>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</si>
  <si>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APPLICANTS MUST BE PERMANENT IN THE SUPERVISING SPECIAL OFFICER CIVIL SERVICE TITLE  CLICK Ã¢Â€ÂœAPPLY NOWÃ¢Â€Â BUTTON</t>
  </si>
  <si>
    <t>Data Engineer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</si>
  <si>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Information Technology Division (ITD) is responsible for supporting the agencyÃ¢Â€Â™s technology footprint, including technology infrastructure across five boroughs, as well as workflow applications and databases for analytics and decision-making. The division is comprised of 50+ inter-disciplinary staff with specialties in application development, database maintenance, data processing, data visualization and mapping, desktop support, server engineering, and telecom, amongst many others. The division provides technology support for agency staff across five boroughs.   Within ITD, the Enterprise Data Management (EDM) section is responsible for creating and implementing the agencyÃ¢Â€Â™s data strategy and data governance policy; updating and maintaining core citywide datasets in support of 911 dispatch and the operations of city agencies; and improving the creation, use, and availability of geospatial data sets within the agency.   THE ROLE    ITDÃ¢Â€Â™s Enterprise Data Management (EDM) section is seeking a Data Engineer to join the Data Engineering team.  DCPÃ¢Â€Â™s Data Engineering teamÃ¢Â€Â™s mission is to create and publish high quality public datasets, build transparent and automated data pipelines using open-source technologies, develop a data ecosystem by offering comprehensive documentation and analytics resources, and bring people together across teams and agencies to share data and learn from each other.  The Data Engineering team is continually evolving, and this new hire will have the ability and support to improve existing infrastructure and processes, while driving forward new projects and initiatives.  The ideal candidate will be passionate about data literacy, quality, and accessibility, and excited about advancing the adoption of new technologies in DCP and City government.    Under limited supervision, the Data EngineerÃ¢Â€Â™s primary areas of responsibility include, but are not limited to:  Ã¢Â€Â¢ Designing, deploying, and scaling of current infrastructure to ensure that Data Engineering maintains and improves existing processes, and expands its abilities and offerings.   Ã¢Â€Â¢ Understanding the technologies used by the team and recommending new technologies. Ideating, designing, and implementing improvements to products and processes to ensure that the team is using the best tools for the job.  Ã¢Â€Â¢ Building Data Engineering data products, which involves:         Ã¢Â€Â¢ Operating data ingestion pipelines and managing data storage,         Ã¢Â€Â¢ Running scripts that transform input data by standardizing text fields, geocoding, merging, aggregating, and performing basic spatial manipulations, and         Ã¢Â€Â¢ Reviewing outputs by writing custom scripts and/or using established QAQC tools to identify errors, inconsistencies, and edge cases in datasets.    Ã¢Â€Â¢ Working with the team to design new data products from concept to completion, collaborating with product owners, creating technical designs with team members, providing input to help to plan sprints, contributing to documentation, and delivering a finished product.  Ã¢Â€Â¢ Collaborating with other data engineers.  Ã¢Â€Â¢ Learning legacy data systems and bringing the infrastructure into a modern development stack.  Ã¢Â€Â¢ Sharing your accomplishments and lessons learned with NYC Planning, other city agencies, and the world via talks, presentations, blogs, or other mediums.</t>
  </si>
  <si>
    <t>Ã¢Â€Â¢ Two or more years of experience in the field of data engineering  Ã¢Â€Â¢ Proficient in scripting processes with Python and SQL   Ã¢Â€Â¢ Comfortable working and collaborating in GitHub with an understanding of git version control  Ã¢Â€Â¢ Proficient in automating processes using GitHub Actions and bash   Ã¢Â€Â¢ Knowledge of and experience with DevOPs using a containerization software such as Docker  Ã¢Â€Â¢ Practical experience with open-source enterprise relational databases, such as PostgreSQL  Ã¢Â€Â¢ Experience working with spatial data in PostGIS, Carto, GeoPandas, or GDAL  Ã¢Â€Â¢ Organized and detail oriented with the ability to bring logic to heterogeneous data environments  Ã¢Â€Â¢ Seeks out learning resources and team-member guidance to fill knowledge gaps  Ã¢Â€Â¢ Able to work in a collaborative development environment  Ã¢Â€Â¢ Able to think critically to learn and wrangle complex data systems   Ã¢Â€Â¢ Able to communicate to both technical and non-technical audiences.</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</si>
  <si>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t>
  </si>
  <si>
    <t>Only applicants under consideration will be contacted.  Appointments are subject to Office of Management and Budget (OMB) approval.   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</si>
  <si>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Civil Engineer Intern for a position with the Regulatory &amp; Engineering Programs Division, Watershed Protection Programs Directorate, located in Valhalla, New York. The Regulatory &amp; Engineering Programs section within the Bureau of Water SupplyÃ¢Â€Â™s WPP directorate is responsible for the administration of DEPÃ¢Â€Â™s Watershed Regulations, which govern land development activities in the NYC watershed.   Under direct supervision, of the Civil Engineer III, the Civil Engineering Intern will review and approve applications for both wastewater and stormwater related activities pursuant to the Watershed Regulations, prepare technical comments on SEQRA notices, assist with FAD deliverables and tracking of regulatory violations, inspecting active construction sites, resolving violations, and working cooperatively with other groups on a variety of Bureau functions.  Specific duties include:  Ã¢Â€Â¢ Performing technical reviews of applications submitted to DEP for wastewater projects including subsurface sewage treatment systems, sewer systems, sewer connections, sewer extensions and wastewater treatment plants. Performing technical reviews of applications submitted to DEP for stormwater pollution prevention plans. Determining compliance with Watershed Regulations (WRR) and related federal, state and local codes based in part on a sufficient grasp of wastewater engineering. Preparing written comments under the attention, direction and appraisal of immediate supervisor. Alerting supervisor of all issues and incidents as they occur in the CityÃ¢Â€Â™s watershed.  Ã¢Â€Â¢ Performing technical review/inspection of NYC Land Use Permit applications in accordance with good engineering practice in an effort to achieve the AgencyÃ¢Â€Â™s water quality goals.    Ã¢Â€Â¢ Assisting with the implementation of programs and tasks required under the USEPA Filtration Avoidance Determination by processing contractor payments, compiling technical input, tracking progress, monitoring site conditions, and assisting with the preparation of annual reports.     Ã¢Â€Â¢ Developing initial site data utilizing all available information to determine suitability of proposed projects. Conducting site visits that may be in conjunction with submitted Pre-Applications. Witnessing soils tests to determine the suitability of a site for the placement of wastewater treatment systems and stormwater practices.  Preparing comprehensive field reports and communicates results to supervisor, applicant and other reviewing agencies.  Ã¢Â€Â¢ Utilizing the Geographical Information System (GIS) and agency database for project review, incorporating a wide variety of layers including soils, hydrology and topography during review of projects.   Ã¢Â€Â¢ Conducting site inspections to ensure that construction activity is undertaken in compliance with approved plans and all applicable Regulations. Preparing database entries from site visits and field reports that record project progress.  Reporting suspected plan inconsistencies, and potential or existing deficiencies to supervisor.   Ã¢Â€Â¢ Assisting in the enforcement and resolution of regulatory violations.  Ã¢Â€Â¢ Meeting with applicants and representatives of state and local government agencies.    (This is a brief description of what you might do in this position and does not include all the duties of this position.)   Some of the physical activities performed by Civil Engineering Interns, and environmental conditions experienced are: walking to and from inspection sites with inspection equipment, such as ladders and traffic cones; climbing and descending from ladders or stairs to get to areas to be inspected; closing lanes of traffic on highways; working on elevated platforms over water or adjacent to railroad tracks; standing for an extended period of time; bending and stooping during inspections; working in confined areas; distinguishing colors; wearing a hard hat, gas mask and goggles for inspections; communicating both orally and in writing; carrying a clipboard and inspection forms; climbing around and over various objects; walking in areas that may be damp, dark, smoky or acrid; working outdoors in all kinds of weather.   Special Working Conditions: Civil Engineers may be required to work shifts including nights, Saturdays, Sundays, and holidays.</t>
  </si>
  <si>
    <t>Ã¢Â€Â¢ Knowledge and proficient use of Microsoft Office products such as Outlook, Word, Excel and PowerPoint   Ã¢Â€Â¢ Knowledge and proficient use of HydroCAD and PondPack  Ã¢Â€Â¢ Proficiency with topographic maps and soils maps  Ã¢Â€Â¢ Ability to write and edit reports  Ã¢Â€Â¢ Ability to review and analyze drawings, plans and maps  Ã¢Â€Â¢ Ability to review and analyze engineering reports and other relevant data  Ã¢Â€Â¢ Ability to perform arithmetic calculations  Ã¢Â€Â¢ Ability to grasp new concepts, standards, regulations and systems  Ã¢Â€Â¢ Ability to writes in a concise, detailed and organized manner  Ã¢Â€Â¢ Ability to assigns priorities to tasks  Ã¢Â€Â¢ Ability to communicate well with applicants, engineers, contractors, and coworkers  Ã¢Â€Â¢ Analytical and Technical Ability  Ã¢Â€Â¢ Communication and Interpersonal Skills  Ã¢Â€Â¢ Time Management and Efficiency  Ã¢Â€Â¢ DriverÃ¢Â€Â™s license valid in the State of New York  Ã¢Â€Â¢ Ability to travel to meetings, work facilities, and field locations, utilizing a New York City vehicle</t>
  </si>
  <si>
    <t>160 West 100Th Street Ny</t>
  </si>
  <si>
    <t>**OPEN TO PERMANENT PUBLIC HEALTH NURSE ONLY. YOU MUST CLEARLY STATE YOUR CIVIL SERVICE STATUS ON YOUR RESUME OR COVER LETTER.FAILURE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BND, and in collaboration with the Supervising Nurse/PHN III, the PHN Level II will do the following;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--Utilizing automated Student Health Record (ASHR) to generate reports, compile statistics, analyze workflow, assess staff ASHR competency and provide support and guidance as required,  --Provide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</si>
  <si>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358147.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</si>
  <si>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160 W 100th Street, NY, NY</t>
  </si>
  <si>
    <t>IMPORTANT NOTE: IMPORTANT NOTE: Only those currently serving as a permanent Assistant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</si>
  <si>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</si>
  <si>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 Project Manager (Architect Level 3) position, which is able to manage projects for leased and City-owned space, and who can develop and/or supervise plans, designs and technical drawings to assure code, industry and City compliance. Performing project contract and general administration duties is also required, including comments to Term sheets. Significant experience in architectural programming (workplace strategy) is preferred.</t>
  </si>
  <si>
    <t>Responsibility #1: Ensure programming questionnaire and analysis sheets are accurately completed and within timeframes. Responsibility #2: Provide feedback to client agencies as to how to efficiently program their office space to meet operational requirements with flexible space planning strategies that support the workplace agency culture. Responsibility #3: Ensure the site evaluation is accurately completed and proposed architectural base building work included. Responsibility #4: Develop initial project schedule, with input from team members Responsibility #5: Confirm that the project is properly budgeted for and all financial approvals are secured. Responsibility #6: Write or review/comment on Tenant Representative Scopes of work, and if required, incorporate into the transaction. Responsibility #7: Review preliminary plans, construction documents, furniture manifests for compliance with program and design intent. Responsibility #8: If required, develop preliminary plans or base drawings, and any other drawings deemed necessary to illustrate a space planning design concept. Responsibility #9: If required, develop construction documents and select finishes/furniture for in-house expense projects. Responsibility #10: Identify spaces requiring measurement and confirm spatial scope for D&amp;PM to sign off. Responsibility #11: Manage construction projects through Substantial Completion, check field conditions, and coordinate effective and timely completion of projects. Responsibility #12: Develop and/or supervise and review plans, designs, and technical drawings to ensure code, industry and City standards compliance appropriately designed to the client agencyÃ¢Â€Â™s programmatic requirements.</t>
  </si>
  <si>
    <t>Please go to www.nyc.gov/careers or www.nyc.gov/ess for current NYC employees and search for Job ID #568327.  NO PHONE CALLS, FAXES OR PERSONAL INQUIRIES PERMITTED.  NOTE: ONLY THOSE CANDIDATES UNDER CONSIDERATION WILL BE CONTACTED.</t>
  </si>
  <si>
    <t>Senior Project Manager for the Division of Tenant Resources</t>
  </si>
  <si>
    <t>Initial Subsidies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</si>
  <si>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The Initial Subsidies Unit is responsible for processing applications for the Housing Choice Voucher (HCV),  HUD-Veterans Affairs Supportive Housing (HUD-VASH), Family Unification Program (FUP), Mainstream, and EHV programs.  The unit reviews applications to ensure that families meet income and program requirements for these programs.  Once families are determined eligible, the unit is responsible for briefing the family on the rules and regulations of the applicable program and issuing the voucher.  For families that are successful in finding an apartment to rent, the unit also generates Housing Assistance Payment contracts and communicates with the landlord so that rental subsidy payments can begin.   Key Responsibilities:   The Senior Project Manager will report directly to the Director of the Initial Subsidies Unit and will be responsible for but not limited to the following: Ã¢Â€Â¢	Assist with the implementation of internal guidelines and procedures to help carry out the mission of the NYC Department of Housing Preservation and Development (HPD) while conforming to the mandates of the US Department of Housing and Urban Development (HUD).  Ã¢Â€Â¢	Responsible for project management of initiatives within the Division, providing research and statistical analysis as needed, and producing relevant reports and spreadsheets as required.   Ã¢Â€Â¢	Act as a liaison to other units within DTR and other Divisions at HPD.  The candidate will also draft and track responses to correspondence to ensure that the CityÃ¢Â€Â™s customer service mandates are met.  Ã¢Â€Â¢	Responsible for public communication, ensuring that accurate information is relayed to property owners, tenants, the public and elected officials and other governmental entities.   Ã¢Â€Â¢	Facilitate tenant and property owner briefings and workshops.   Ã¢Â€Â¢	Meet with property owners, tenants, management firms, and related parties as needed to resolve issues; tracking and responding to inquiries; and working with the senior management team to implement and maintain best practice operations. Ã¢Â€Â¢	Work closely with the UnitÃ¢Â€Â™s Coordinators to aid on special projects and assignments.   Ã¢Â€Â¢	Display knowledge of the various steps of the Section 8 programÃ¢Â€Â™s tasks including but not limited to application screenings, eligibility determinations, HAP preparations, client briefings, rent calculations, file preparations, interim reexaminations, annual re-certifications, client transfers, data entry of required information into the Elite Section 8 Database, and general communication with clients via the telephone, e-mail, mail, and in-person meetings (on and off-site).    Ã¢Â€Â¢	Attend trainings on and offsite and represent the agency at meetings, conferences, town halls or other public events.   Ã¢Â€Â¢	Work on special projects at the discretion of the Director. Ã¢Â€Â¢	Assist with processing relevant work for assigned work unit; providing research and guidance on special cases. Ã¢Â€Â¢	Write reports, guides and memos providing guidance to members of different units within and outside the Division. Ã¢Â€Â¢	Represent the Director at internal and external meetings with key stakeholders Ã¢Â€Â¢	Work with consultants and technology staff to develop and/or improve tools for processing applications. Ã¢Â€Â¢	Assist with training staff regarding new procedures and creating procedure manuals   Ã¢Â€Â¢	Supervise staff as needed/required</t>
  </si>
  <si>
    <t>Ã¢Â€Â¢	Strong communication skills both oral and written, excellent analytical and interpersonal skills as well. Ã¢Â€Â¢	Computer knowledge (Word, Excel and Access) Ã¢Â€Â¢	Strong Organizational Skills Ã¢Â€Â¢	Knowledge of Rental Subsidies or Section 8 Subsidy Preferred Ã¢Â€Â¢	Bilingual a Plus</t>
  </si>
  <si>
    <t>ONLY THOSE PERMANENT IN THE TITLE OF ADMINISTRATIVE STAFF ANALYST (OR COMPARABLE TITLE) WILL BE CONSIDERED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</si>
  <si>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Agency Attorney Interne</t>
  </si>
  <si>
    <t>Legal Bureau/Civ and 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</si>
  <si>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Deputy Commissioner, Legal Matters (DCLM) provides legal guidance to the Police Department and is responsible for advising all members of the Department on all legal matters affecting the Department, including major civil litigation and important  judicial developments. The Bureau monitors and facilitates the relationship between the Department and the rest of the criminal justice system and assists members of the service in interpreting and enforcing state, federal, and local laws; ensures that the policies and practices of the department are lawful and are fairly applied; and develops legislation in accordance with the needs of the Department and public safety concerns  DCLM is actively seeking Agency Attorney Interns for placement in its Body-Worn Camera and Giglio Units. among others. The Agency Attorney Interns will work directly under the supervision of a Managing Attorney in the Legal Bureau. While day-to-day duties will vary based on assignment, the agency attorney interns will represent the Department on a variety of legal matters.  Typical tasks and responsibilities will include.  - Representing the Department in Article 78 proceedings regarding Freedom of Information Law requests. - Making court and hearing appearances before administrative bodies on a variety of employment law matters - Assisting in the development of policy, procedures and guidelines for data retention and dissemination. - Searching, retrieving, reviewing, notating, redacting and disseminating documents and videos in response to various legal requests from the public and from government agencies. - Using affirmative litigation to interrupt criminal activity, address chronic precinct conditions, and improve the quality of life of city residents. - Assisting the Law Department in the defense of police action litigation claims and processing requests for preservation of evidence in e-discovery matters.</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</si>
  <si>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</si>
  <si>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1 Police Plaza, N.Y. or 375 Pearl Street</t>
  </si>
  <si>
    <t>Deputy Director of Management  Executive</t>
  </si>
  <si>
    <t>DIVISION: 	Executive  TASKFORCE:	Executive   JOB TITLE: 			One (1) Deputy Director of Management  CONTROL CODE: 	EXE-22-02   The following is a vacancy within OMB not previously announced: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 is seeking to hire a Deputy Director of Management to create and lead OMBÃ¢Â€Â™s Operations Management team.  The ideal candidate will bring a unique blend of hands-on high-energy, business sense and acumen, technological expertise, leadership, culture-building skills, and strategic vision.  This new team will closely examine operations at key city agencies with the goal of gaining more efficient, cost-effective services and improved outcomes.  The team will provide a process re-engineering capability, leveraging analytical and problem-solving tools to assess the performance of programs and services across city agencies, devise metrics and rubrics to measure success and develop new strategies to improve the delivery of core services and use resources more efficiently. This includes identifying technology gaps and finding opportunities to automate processes and integrate/modernize existing IT systems to achieve these goals. As part of these efforts this group will also work with the MayorÃ¢Â€Â™s Office of Contract Services to develop strategies and tactics to optimize the CityÃ¢Â€Â™s procurement process by improving speed and reducing the cost of goods and services purchased. The team will also be a key stakeholder in large City IT projects ensuring they are developed with a solid business case and that progress is monitored to avoid cost escalation and mission drift.  JOB DESCRIPTION:   The duties of the Deputy Director encompass independent performance and direction of multiple units, including:  Ã¢Â€Â¢	Serve as a key member of the Executive Team Ã¢Â€Â¢	Build a cross-functional team with diverse strengths.  Ã¢Â€Â¢	In collaboration with the senior leadership team, develop operational strategies to optimize efficiencies at city agencies Ã¢Â€Â¢	Take a leading role in the planning, development, and execution of new initiatives Ã¢Â€Â¢	Driving the use of technology in City processes Ã¢Â€Â¢	Drive organizational change, forging new working relationships and synergies across the City Ã¢Â€Â¢	Ensure appropriate KPIs are in place to measure performance and progress towards strategic goals Ã¢Â€Â¢	Drive innovative thinking throughout the organization, working closely with other executives on change management and organizational culture Ã¢Â€Â¢	Make strategic technology recommendations and plan how they will be executed</t>
  </si>
  <si>
    <t>QUALIFICATIONS  Ã¢Â€Â¢	15+ years of experience in operations management consulting, leadership development, and/or transformation Ã¢Â€Â¢	Expertise in large-scale transformations Ã¢Â€Â¢	Significant and proven project management experience (more than 10 significant projects) Ã¢Â€Â¢	Firm grasp on IT infrastructure and operational knowledge regarding computer systems, security, network, and systems administration, databases, and data storage systems Ã¢Â€Â¢	First-class relationship building skills and a keen sense of how technology translates into business value are a must Ã¢Â€Â¢	High degree of initiative coupled with strong interpersonal and communication skills to generate a sense of trust and teamwork Ã¢Â€Â¢	Excellent communication skills and ability to inspire others and build consensus towards a shared vision Ã¢Â€Â¢	Superb analytical and problem-solving skills Ã¢Â€Â¢	Excellent project management skills, with the ability to keep multiple priorities moving at the same time Ã¢Â€Â¢	Motivated self-starter who takes initiative; able to work collaboratively with all levels of staff to resolve problems and external partners to maximize performance, creativity, problem solving and results. Ã¢Â€Â¢	Strong integrity and personal conduct</t>
  </si>
  <si>
    <t>REQUIREMENTS:  Deputy Director ($222,924): 15+ years of experience in operations management consulting, leadership development, and/or transformation.  Master's degree preferred.</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</si>
  <si>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t>
  </si>
  <si>
    <t>Public Health Advisor, Bureau of Hepatitis, HIV, and Sexually Transmitted Infections (BHHS)</t>
  </si>
  <si>
    <t>HIV Programs</t>
  </si>
  <si>
    <t>AMENDED DUTIES - 12/16/2022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  The HIV Epidemiology Program (HEP) in the HIV Program in BHHS is responsible for monitoring trends in the HIV epidemic in NYC and developing programming to improve outcomes among people living with and at risk for HIV based on the latest information about the distribution and demographics of HIV in NYC.NYC has a large and diverse HIV epidemic, and programming and analyses of data from HEP inform HIV-related public health policy at the local, state, and national levels.  The Expanded HIV Surveillance Project within the Core Surveillance Special Project Unit of HEP aims to collect supplemental data among priority populations newly diagnosed with HIV with the goal to describe these populations by indicators of social determinants of health and to identify missed opportunities for HIV prevention. The Expanded HIV Surveillance Project is a new project that will be collecting additional data among persons newly diagnosed with HIV within priority populations. We are hiring four Data Collectors. Data Collectors will be responsible for locating, recruiting, and interviewing participants.  The Data Collectors will report to the Director of Core Surveillance Special Projects.Ã‚Â   DUTIES WILL INCLUDE BUT NOT BE LIMITED TO:   Ã¢Â€Â¢	Using database and online resources to obtain contact information for sampled participants.  Ã¢Â€Â¢	Recruit sampled persons through contact attempts via HIV providers, telephone calls, mail, or home visits.  Ã¢Â€Â¢	Conducting standardized, confidential interviews with sampled persons who agree to participate in the project, via telephone or in-person.  Ã¢Â€Â¢	Provide referrals and linkage to care, when appropriate.  Ã¢Â€Â¢	Record all activities in project databases.  Ã¢Â€Â¢	Other duties as assigned.</t>
  </si>
  <si>
    <t>Ã¢Â€Â¢	Interviewing, chart abstraction, or community outreach/recruitment experience. Ã¢Â€Â¢	Experience working with people with HIV.  Ã¢Â€Â¢	Familiarity with data entry and databases. Ã¢Â€Â¢	Spanish fluency preferred. Ã¢Â€Â¢	Willingness to work alternative hours (evenings and weekends).</t>
  </si>
  <si>
    <t>Apply online with a cover letter to https://a127-jobs.nyc.gov/.  In the Job ID search bar, enter: job ID number #  549362.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</si>
  <si>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Staff Analyst for a position with City Lands Stewardship Section, Watershed Lands and Community Planning Division within in the Watershed Protection Programs Directorate, located in Valhalla, New York.   DEPÃ¢Â€Â™s DEPÃ¢Â€Â™s City Lands Stewardship (CLS) Section is responsible for stewarding City-owned water supply lands, addressing encroachments and other property management issues, and administering and maintaining revocable Land Use Permits, along with the associated tasks of invoicing permit fees and receiving/processing permit payments that are managed and maintained through the QuickBooks accounting software and an online billing platform (CityPay). This position oversees all financial aspects of the Land Use Permit office and serves as the primary manager of QuickBooks, ensuring that best accounting practices and principles are followed and interfacing with other staff and work units for activities such as encroachment and collections referrals.  Under direction, of the CLS Property Management Supervisor, the Associate Staff Analyst will serve as Accountant and will serve as the in-house expert for QuickBooks and oversees all financial accounting tasks associated with DEPÃ¢Â€Â™s Property Management work unit and specifically the Land Use Permit (LUP) office. This position will maintain up-to-date information on all financial transactions, including invoicing, sending past due notices, processing payments, compiling financial reports, and managing other administrative banking activities. The position will be responsible for developing and maintaining internal accounting policies in accordance with applicable Comptroller Directives. These financial management tasks are primarily managed using QuickBooks and require routine interfacing with the CityPay online billing platform and an internal programmatic database (Watershed Lands Information System, or WaLIS). Specific duties include:   Ã¢Â€Â¢ Maintaining the QuickBooks database for DEPÃ¢Â€Â™s Land Use Permit office, which consists of coordinating with other DEP work units (Bureau of Legal Affairs, Revenue and Claims, etc.), and coordinating with other City agencies such as the NYC Department of Finance.  Ã¢Â€Â¢ Maintaining the life cycle of financial activities for DEPÃ¢Â€Â™s Land Use Permit office including entering tax information for billing purposes, invoicing permittees, processing payments, tracking online payment application, and mailing past due letters. The level of effort within each task varies depending on the monthly financial schedule.  Ã¢Â€Â¢ Performing daily accounting and bookkeeping-related duties that may include, but are not limited to, analyzing and reporting on financial information, identifying bad debt and facilitating write offs, balancing accounts, and resolving permittee payment issues.  Ã¢Â€Â¢ Updating, evaluating, developing and completing financial accounting standard operating procedures for DEPÃ¢Â€Â™s Property Management work unit and specifically the Land Use Permit office.  Ã¢Â€Â¢ Serving as the primary liaison with Intuit tech support to troubleshoot and resolve QuickBooks issues, and to address QuickBooks questions raised by staff. Procuring annual QuickBooks license renewals including obtaining quotes, drafting justification memo, and following up with vendors.  Ã¢Â€Â¢ Performing Quality Assurance/Quality Control on payment processing workflow tasks and addresses issues as needed.  (This is a brief description of what you might do in this position and does not include all the duties of this position.)</t>
  </si>
  <si>
    <t>Ã¢Â€Â¢ DriverÃ¢Â€Â™s license valid in the State of New York  Ã¢Â€Â¢ Knowledge and proficient use of all Microsoft office programs including Excel, Outlook, Word and Teams  Ã¢Â€Â¢ Ability to learn and use Watershed Lands Information System (WaLIS)  Ã¢Â€Â¢ Understands the use and functions within QuickBooks  Ã¢Â€Â¢ Ability to perform basic accounting principles within and outside of QuickBooks.   Ã¢Â€Â¢ Ability to troubleshoot database issues with colleagues and convey issues to supervisor.  Ã¢Â€Â¢ Ability to analyze financial information including write-offs, arrears, annual reporting and synthesize into tangible work to base decisions.   Ã¢Â€Â¢ Ability to review, refine and evaluate current SOPs and polices and their compliance with City Comptroller Directives.</t>
  </si>
  <si>
    <t>***IMPORTANT - PLEASE READ: Only the following applications will be considered: Ã¢Â€Â¢ Candidates selected to fill an Civil Engineer Intern position from this posting will be appointed on a provisional basis. As a provisional employee, you will be required to take and pass the next Civil Engineer intern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Civil Engineer Intern.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DEPÃ¢Â€Â™s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</si>
  <si>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DriverÃ¢Â€Â™s License valid in the State of New York is required for this assignment. It must be maintained for the duration of employment in this assignment.</t>
  </si>
  <si>
    <t>Director of Construction</t>
  </si>
  <si>
    <t>Ã¢Â€Â¢	Under general direction of a Team Leader, lead a multi-disciplinary team of construction managers, project resident engineers and administrative staff in the successful completion of construction contracts. Ã¢Â€Â¢	Supervise the unitÃ¢Â€Â™s Deputy Directors of Construction and oversee a staff of Construction Resident Engineers responsible for constructing projects on time and within budget to meet Mayor's Management Report goals. Ã¢Â€Â¢	Plan, assign and review the work of Construction Resident Engineers. Monitor progress to ensure issues are resolved in a timely manner. Ã¢Â€Â¢	Work with the Team Leader and Director of Landscape Architecture to resolve construction and design issues. Ã¢Â€Â¢	Direct contractors on compliance with plans and specifications and approve changes in the field. Ã¢Â€Â¢	Serve as a liaison with other agencies and departments, utility companies, contractors, consultants, community boards and the general public during the construction phase to ensure work can continue as scheduled. Ã¢Â€Â¢	Review and comment on contract plans and specifications during the design phase to maximize the quality of contract documents prior to bid. Ã¢Â€Â¢	Develop creative solutions to solve problems while working in a variety of conditions and situations. Ã¢Â€Â¢	Coordinate with the Agency Chief Contracting Officer (ACCO) to ensure the timely advertisement of work orders for project supervision and inspections. Ã¢Â€Â¢	Ensure staff is entering project information into Unifier in a timely manner.</t>
  </si>
  <si>
    <t>1.	Significant work experience in construction management, including scheduling and coordination of several projects simultaneously. 2.	Excellent supervisory, communication, administrative and interpersonal skills. 3.	Knowledge of the Department of Building's codes, requirements and procedures for work permits. 4.	Proficiency in Microsoft Word and Excel. 5.	A driver license valid in New York State.</t>
  </si>
  <si>
    <t>This vacancy is only open to 1) current permanent city employees serving in the Construction Project Manager service title or 2) on leave from the title or 3) permanent city employees in or on leave from a comparable title.  NOTE: All resumes must be received no later than the last day of the posting period.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</si>
  <si>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575373. Do not access ESS using nyc.gov/ess from a Parks computer.  Parks &amp; City Employees: 2) From a Non-Parks computer: Access Employee Self Service (ESS) by going to nyc.gov/ess or use this link: https://a127-ess.nyc.gov/. Once in ESS, go to Careers and search for Job ID# 575373.  Include your ERN and Job ID# 575373 on your cover letter and resume.  All other applicants: Go to nyc.gov/careers/search and search for Job ID# 575373.</t>
  </si>
  <si>
    <t>ASSISTANT GENERAL COUNSEL, FH REPRESENTATION &amp; COUNSELING</t>
  </si>
  <si>
    <t>Fair Hearing Mgr</t>
  </si>
  <si>
    <t>Under general direction of the Associate General Counsel, with wide latitude for the exercise of knowledge, judgment and experience, the Assistant General Counsel of the Fair Hearing Administration (FHA)/Fair Hearing Representation &amp; Counseling will manage, counsel, and administer on law, policy, and operations surrounding the pre-hearing, fair hearing, and fair hearing compliance  processes, with specific duties and responsibilities.  The Fair Hearing Administration (FHA) is recruiting for an Executive Agency Counsel M-1 to function as Assistant General Counsel, Fair Hearing Representation &amp; Counseling, who will:   Ã¢Â€Â¢ Manage a team of attorneys and/or support staff with varying degrees of responsibility.  Assign, review, revise and prepare opinions, legal documents, and correspondence. Assist staff with developing appropriate strategies on how to resolve legal, policy, and operational issues related to fair hearings or fair hearing avoidance.  Ã¢Â€Â¢ Advise executive, operational, and legal staff and recommend on questions of law, fact, an administrative policy/procedure concerning or affecting the fair hearing process; conduct legal and policy research, draft legal correspondence, and provide legal counseling on fair hearingÃ‚Â­ related issues including federal, state and city laws and regulations, lawsuits and stipulations, in order to assist management/the Agency in resolving more sophisticated legal questions and operating at maximum efficiency. Review and analyze fair hearing transcripts, evidence packets, decisions, outcomes, and decisional trends to identify cases for appeal to the New York State Office of Administrative Hearings (OAH) and to recommend areas for improvement in the Agency's representation at hearings.  Ã¢Â€Â¢ Conduct briefings and prepare analytical, statistical, and legal fair-hearing related reports with recommendations for managerial decision and action, including, but not limited to, strategies for reducing the number of fair hearing requests and reducing the number of Agency reversals/withdrawals at fair hearings.  Ã¢Â€Â¢ Liaise and coordinate, internally and externally, with counsel, advocates, appellant, agency program areas, the New York State Office of Temporary and Disability Assistance (OTDA), and the New York State Office of Administrative Hearings (OAH), to discuss emerging fair hearing-related issues, facilitate pre-hearing resolutions and fair hearing avoidance, and to resolve client issues.  Ã¢Â€Â¢ Assist in training Fair Hearing Representatives on legal issues as well as on hearing room procedures and etiquette. Supervise and monitor updates to fair hearing affidavits as well as determine the need for and help to create new fair hearing affidavits in order for the Agency to meet its burden of proof in fair hearings.  Ã¢Â€Â¢ Represent the Commissioner in administrative fair hearings to defend agency actions or observe administrative fair hearings in order to monitor current state of the proceedings or recommend changes to the Agency's representation at hearings.  Ã¢Â€Â¢ Perform special projects, new initiatives, and other related tasks.</t>
  </si>
  <si>
    <t>Ã¢Â€Â¢	Demonstrate litigation and legal research experience.   Ã¢Â€Â¢	Familiar with administrative law and the fair-hearing process, Fair Hearing Regulations, and  lawsuits related to fair hearings.   Ã¢Â€Â¢	Familiar with and competency in agency-used computer systems and software, including, among others,  the Fair Hearing Information System (FHIS), Welfare Management System (WMS), Webcoins/COLD,  New York City Work, Accountability, and You (NYCWAY), Enterprise Data Warehouse (EDW), HRA  One Viewer, and LexisNexis.  Ã¢Â€Â¢	Excellent verbal, written, and interpersonal communication skills with strong analytical and decision making abilities.  Ã¢Â€Â¢	Self-motivated and strong organizational skills.</t>
  </si>
  <si>
    <t>D&amp;C Personal Assistant</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</si>
  <si>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Design &amp; Construction Unit (D&amp;C) has professional engineering oversight for changes to curb line geometry and street plans for the five Boroughs. We create and maintain the official marking plans and oversee the application of all pavement markings including specialized treatments for plazas, transit, and bike lanes. The office draws on the expertise and talents of civil engineers, urban designers, sign designers, planners, IT experts, analysts, and others to help the agency achieve Vision Zero and other goals.  D&amp;C is seeking an experienced and motivated candidate to manage Human Resources (HR) activities and other tasks in support of the unitÃ¢Â€Â™s Chief of Staff. The ideal candidate will research and seek opportunities for hiring and recruiting related to the needs for Design &amp; Construction (D&amp;C). The candidate will coordinate with agency Human Resource Department in efforts to conduct outreach to the public, community colleges, trade schools and other public stakeholders in public workshops, presentations, and other settings for recruitment. The ideal candidate should be innovative, analytical, efficient, detail oriented, and possess an understanding of the strategic role of HR. The candidate must be able to handle tasks independently and effectively communicate personnel policies and complex procedures. The selected candidate will manage the preparation of documentation required for personnel actions, vacancy notices, develop recruitment and retention strategies, interviews, disseminating and explaining agency policy; assist with the preparation and reviewing of tasks and standards/performance evaluations, updating, and maintaining unitÃ¢Â€Â™s organization charts, and the preparation and maintenance of records for headcount tracking, budgeting, and personnel roster corrections.  The selected candidate will also provide support to TPMÃ¢Â€Â™s Chief Engineer and perform special assignments as requested.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</si>
  <si>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Proficient in Microsoft Word, Excel, Visio, Outlook, and Teams.  Familiarity with PMS, with NYCAPS, and detailed record keeping systems. Excellent interpersonal, oral, and written communications skills. Professional attitude. Ability to work independently and with teams.</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</si>
  <si>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</si>
  <si>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External applicants, go to www.nyc.gov/careers and search for Job ID # 571900 Current city employees, log into Employee Self Service at www.nyc.gov/ess and follow the Careers link and search for Job ID # 571900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</si>
  <si>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9 AM Ã¢Â€Â“ 5 PM</t>
  </si>
  <si>
    <t>Senior Advisor for Policy and Sustainable Housing</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</si>
  <si>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Policy &amp; Strategy (OPS) leverages its expertise to guide and support HPD and its many Offices in their efforts to deepen their impact, optimize their efficiency, and become more data-driven, compliance-attentive, climate-adaptive, and mission-focused. The Division of Housing Policy (DHP) within OPS conducts rigorous policy analysis, data analysis, research and evaluation to advance sound and equitable housing policy to advance HPDÃ¢Â€Â™s mission and in service of all New Yorkers. DHP analyzes proposed legislation, develops new policy and programs, supports efforts to reform existing policy and programs, and conducts long-term research, including randomized control trials and the New York City Housing and Vacancy Survey. DHP is a fast-paced, engaged and ambitious team at the intersection of many of the most important policy issues impacting New York City.   The Senior Advisor for Policy and Sustainable Housing will report to the Assistant Commissioner for Housing Policy and work closely with the Chief Sustainability Officer (CSO), serving as a bridge between the two teams to ensure that HPDÃ¢Â€Â™s policy agenda aligns with the sustainability teamÃ¢Â€Â™s programmatic goals and advance the CityÃ¢Â€Â™s climate goals. They will focus on climate policy impacting the broader housing market as well as the financed affordable housing sector.  They will work with team members at all levels, as well as engage with the agencyÃ¢Â€Â™s leadership. They will work very closely with the Assistant Commissioner, providing advice and counsel on policy issues daily in a rigorous, growth-oriented, and supportive environment.  The Senior Advisor for Policy and Sustainable Housing will: Ã¢Â€Â¢	Rigorously analyze proposed local, state and federal legislation focusing on alignment with HPDÃ¢Â€Â™s climate goals,  environmental impact and implications for historically marginalized communities and work with the CSO to develop policy recommendations to team and agency leadership; Ã¢Â€Â¢	Coordinate closely within DHP to ensure policy initiatives align with and advance HPDÃ¢Â€Â™s climate agenda; Ã¢Â€Â¢	Identify missing policies and tools necessary to advance HPDÃ¢Â€Â™s climate priorities and work with teams across the  agency to develop robust and evidence-backed policy proposals; Ã¢Â€Â¢	Build support internally among office and agency leadership and externally among sister agencies and key  stakeholders for HPDÃ¢Â€Â™s climate policy agenda and climate-focused housing resources; Ã¢Â€Â¢	Work with the agencyÃ¢Â€Â™s intergovernmental affairs team to advance climate-related legislative and budget priorities; Ã¢Â€Â¢	Provide high-quality policy analysis, research and advocacy to support the work of the CSO; Ã¢Â€Â¢	Supervise junior team members within DHP on climate-related policy projects; Ã¢Â€Â¢	Collaborate closely within DHP and actively support learning and development across the team; and Ã¢Â€Â¢	Other special projects and initiatives to advance climate policy as needed.</t>
  </si>
  <si>
    <t>A baccalaureate degree from an accredited college and two years of satisfactory, fulltime experience related to the projects and policies to be studied in the particular position.</t>
  </si>
  <si>
    <t>The ideal candidate will have: Ã¢Â€Â¢	Deep understanding of sustainability and climate policy and environmental justice; Ã¢Â€Â¢	Knowledge of housing policy, green or real estate finance and/or a strong interest in and willingness to learn the intricacies of these areas; Ã¢Â€Â¢	Research and critical thinking skills necessary to provide rigorous policy analysis and informed counsel; Ã¢Â€Â¢	Ability to take initiative and work independently as well as work collaboratively, develop junior staff in supporting roles and manage across; Ã¢Â€Â¢	Very strong written and verbal communication skills; Ã¢Â€Â¢	Strong attention to detail, project management and organization skills; Ã¢Â€Â¢	Creativity, self-awareness, emotional intelligence and grit; Ã¢Â€Â¢	Passion for public service; and Ã¢Â€Â¢	Commitment to advancing equity and inclusion through policy and in the office.  We serve New York City best, when our team mirrors the diversity and varied strengths of the population we serve. We strongly encourage people of all backgrounds to apply</t>
  </si>
  <si>
    <t>EMPLOYEE MANAGEMENT LIAISON - EHVP</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</si>
  <si>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one (1) Community Coordinator to function as an Employee Management Liaison to assist the Employee Management and Administrative Services team. The Employee Management and Administrative Services team provides PEU with a solid operational foundation by handling and troubleshooting issues related to procurement, training, recruitment, facilities, printing, transportation, supplies, contracting, employee pay and/or benefits, and disseminating policies and procedures. The Employee Management Liaison will serve the important role of providing effective everyday support and anticipating future operational needs of all the units within PEU.  Working under the direction of the Deputy Director of Employee Management and Admin Services, with considerable latitude for independent judgment, initiative and action, the Employee Management Liaison will monitor, coordinate, and support programmatic actions that are key to PEUÃ¢Â€Â™s delivery of community services.   The Employee Management LiaisonÃ¢Â€Â™s responsibilities will include but are not limited to:   Ã¢Â€Â¢ Provide guidance to PEU program areas regarding employee issues and policies and  procedures.  Ã¢Â€Â¢ Assist with the planning and coordination of special projects and community events,  including targeted days of action, in conjunction with multiple City agencies, CBOs and  non-profit organizations.  Ã¢Â€Â¢ Conduct community outreach in various capacities throughout the City relating to housing,  health and welfare, and tenant support. Engaging New Yorkers through various outreach tactics  including door-to-door canvassing, phone calls, and peer-to-peer texting to assess their needs  and inform them of relevant City services and resources.  Ã¢Â€Â¢ Build and maintain relationships with pre-existing key stakeholders and constituents while working  to establish new partnerships with others in benefit of programmatic needs.  Ã¢Â€Â¢ Examine employee related reports and liaising with various units within HRA regarding corrections  and updates.  Ã¢Â€Â¢ Track and analyze data related to PEU employees and program initiatives and outcomes.  Ã¢Â€Â¢ Research and implement improvements related to operational systems, HR and Outreach  processes, citywide policies and professional development while ensuring adherence to agency and  citywide rules and policies.  Ã¢Â€Â¢ Prepare agendas for meetings.  Ã¢Â€Â¢ Assist with special projects, as needed</t>
  </si>
  <si>
    <t>Ã¢Â€Â¢ Previous experience working in an HR setting or government agency.  Ã¢Â€Â¢ Previous community or social service experience.  Ã¢Â€Â¢ Proficient with Microsoft Office suite.  Ã¢Â€Â¢ Possess research and analytical skills.  Ã¢Â€Â¢ Strong interpersonal skills.  Ã¢Â€Â¢ Willingness and eagerness to learn new things.  Ã¢Â€Â¢ Creative thinker</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</si>
  <si>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</si>
  <si>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Manhattan 260 11th Ave, 5th Floor, New York, NY 10001</t>
  </si>
  <si>
    <t>Program Officer</t>
  </si>
  <si>
    <t>PROGRAM OFFICER (DEPT FOR THE</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</si>
  <si>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education.Ã‚Â¿   The Department for the Aging seeks a dynamic, motivated and detail-oriented individual to serve as a Program Officer to work in the Bureau of Community Services, Older Adult Centers Division.  Ã¢Â€Â¢	Oversees assigned caseload of older adult programs and other community-based services, functions as the primary point of entry and communication between the programs and the Department, stays current on programsÃ¢Â€Â™ status and progress toward achievement of program goals and contractual obligations. Provides written and verbal information on community-based programs as needed by the Bureau, using required computer tools and reporting methods.  Ã¢Â€Â¢	Regularly monitors and conducts comprehensive on-site assessments to assure programsÃ¢Â€Â™ compliance with the Department for the Aging Standards and contract requirements. Analyzes current and prior contractual performance of service providers and contracted services using standard assessment tools. Identifies areas of program strength and weakness, recommends improvements, and evaluates quality of program services. Prepares written reports on findings and recommendations.  Ã¢Â€Â¢	Interprets agency policy and provides comprehensive technical assistance as needed to assigned aging services providers, often on site, to maximize program goals and ensure compliance with NYC Aging standards.  Ã¢Â€Â¢	Analyzes program contacts and budgets. Informs, collaborates and acts as liaison with other NYC Aging Units (such as Budget Unit and Procurement Unit) regarding programmatic issues. Assist in the review of contracts, amendments, agreements and renewals in accordance with Bureau timeframes.  Ã¢Â€Â¢	Participates in the reading and evaluation of the Agency's Request for Proposals (RFP).  Ã¢Â€Â¢	Participates in special projects and new initiatives.</t>
  </si>
  <si>
    <t>1. A baccalaureate degree from an accredited college or university and three years of full-time satisfactory professional experience in social services, community relations, public administration or management, contract management, or social research and/or planning, of which at least one year must have been in the field of aging; or    2. Education and/or experience that is equivalent to 1 above. Experience as described in 1 above may be substituted for education on a year for year basis. However, all candidates must: (a) have one year of experience as described in 1  in the field of aging; and (b) possess a four-year high school diploma or its educational equivalent approved by a State's Department of Education or a recognized accrediting organization.    Requirements for Assignment Level II   For Assignment Level II, in addition to meeting the qualification requirements above, one additional year of the experience described in 1 above is required.</t>
  </si>
  <si>
    <t>Bi-lingual candidates (in Spanish, Chinese) are encouraged to apply; prefer good computer skills in MS Word and Excel; candidates must be willing to travel extensively within the five boroughs of New York City.</t>
  </si>
  <si>
    <t>Please be sure to submit a resume &amp; cover letter when applying.  All current City Employees may apply by going to Employee Self Service (ESS) http://cityshare.nycnet/ess  Click on Recruiting Activities/Careers and Search for Job ID #574332 All other applicants, please go to www.nyc.gov/careers/search  and search for Job ID #574332 Please do not email, mail or fax your resume to DFTA directly.</t>
  </si>
  <si>
    <t>Principal Administrative Associate</t>
  </si>
  <si>
    <t>6402 Catalpa Ave Queens</t>
  </si>
  <si>
    <t>104 Pct/Civilians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</si>
  <si>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Principal Administrative Associate will act as the principal assistant in the Precinct to the Operations Coordinator. Responsible for direct line supervision of CMOS assigned to Clerical, Administrative and custodial staff including: Roll Call, Payroll/time records, Clerical, Communications. In addition, assists in providing staff supervision for Telephone Switchboard, Command Clerk, and all non-clerical civilian personnel.</t>
  </si>
  <si>
    <t>Monday - Friday 1000x1800</t>
  </si>
  <si>
    <t>64-2 Catalpa Ave Queens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</si>
  <si>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</si>
  <si>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ASYLUM PLACEMENT STAFF</t>
  </si>
  <si>
    <t>CASEWORKER</t>
  </si>
  <si>
    <t>DHS Executive Office</t>
  </si>
  <si>
    <t>HERO is the sole 24/7 DHS organizational unit that identifies and secures shelter for families and single adults who apply for emergency housing assistance.  HERO is composed of seven sections:  Placement, Vacancy Control for Families with Children and Single Adults, Data &amp; Systems, Strategic Initiatives and Transfers, Care Day Certification and Portfolio Management and the Serious Incident Unit.  The Department of Homeless Services is recruiting for four (4) Caseworkers to function as Asylum Placement Staff, who will:  Ã¢Â€Â¢	Be responsible for matching families at Intake for conditional and overnight placements to available shelter units using a combination of CARES automated reports and email/verbal communications with shelter liaisons and Intake staff in line with HERO placement protocol.  Ã¢Â€Â¢	Update CARES for processing exits, updating family compositions, reconcile facilities units in CARES, update unit status, conduct various transfer and vacancy control tasks to ensure the accuracy of lodging and vacancies.  Ã¢Â€Â¢	Liaison to two or more agencies.  Ã¢Â€Â¢	Obtain and convey information by providing feedback to facilitate cooperation; coordinate activities; maintain current records.  Ã¢Â€Â¢	Assess each familyÃ¢Â€Â™s needs to match them appropriately to shelter vacancies within the DHS portfolio.  Ã¢Â€Â¢	Coordinate referrals, arrivals, and transportation for conditional families and/or eligible families for temporary housing throughout the five boroughs.  Ã¢Â€Â¢	Prepare standardized summary reports, vacancy forms, records, enter codes and information obtained from Intake Centers and facilities to ensure that records are complete and accurate.  Ã¢Â€Â¢	Analyze and solve problems that arise from placements, transfers, and room vacancies.  Ã¢Â€Â¢	Complete Placement Verification Sheets (PVC) accurately and according to protocol.  Ã¢Â€Â¢	Ensure that all families who are processed through the Intake Centers each day are given a placement.</t>
  </si>
  <si>
    <t>1. A baccalaureate degree from an accredited college or university accredited by regional, national, professional, or specialized agencies recognized as accrediting bodies by the U.S. Secretary of Education and by the Council for Higher Education Accreditation (CHEA).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 Central Register for child abuse and maltreatment. State Central Register screening will be conducted prior to considering a candidate for employment as a Caseworker. Candidates who have been the subject of an indicated child abuse and maltreatment report will not be assigned to any position which requires child-care responsibilities. Employees who have been the subject of such a report may be reassigned or terminated from employment from their positions as Caseworker.</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</si>
  <si>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</si>
  <si>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TILE, YOU MUST TAKE AND PASS THE CASEWORKER CIVIL SERVICE EXAM WHEN IT BECOMES AVAILABLE TO BE ELIGIBLE FOR CONTINUED EMPLOYMENT.   CLICK Ã¢Â€ÂœAPPLY NOWÃ¢Â€Â BUTTON</t>
  </si>
  <si>
    <t>Hours/Schedule:   (1) Tuesday Ã¢Â€Â“ Saturday (RDOS: Sunday &amp; Monday) 9pm x 5am   (1) Sunday Ã¢Â€Â“ Thursday (RDOS: Friday &amp; Saturday) 8am x 4pm   (1) Tuesday Ã¢Â€Â“ Saturday (RDOS: Sunday &amp; Monday) 8am x 4pm   (1) Sunday Ã¢Â€Â“ Thursday (RDOS: Friday &amp; Saturday) 4pm x 12am</t>
  </si>
  <si>
    <t>Director of Administrative Services</t>
  </si>
  <si>
    <t>Air Resources/Executive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</si>
  <si>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The Bureau of Sustainability (BOS) is responsible for the operation of two separate bureaus consisting of the Bureau of Environmental Compliance (BEC) and the Bureau of Environmental Planning and Analysis (BEPA). This includes the Green Infrastructure program, Superfund and Hazardous Material and Environmental reviews.  The Bureau Administrator or the Director of Administrative Services is responsible for important and complex work in leading, planning and coordinating all employee services in an operational and planning bureau with approximately 450 employees. The Director reports directly to the BOS Deputy Commissioner and has five direct reports and a staff of 12 employees in total. The Director manages and maintains productive working relationships with each group within BOS and outside of BOS (including DEPÃ¢Â€Â™s Budget Office, Organization Development &amp; Human Resources, Legal Affairs, Labor Relations &amp; Discipline, EEO&amp;D, HR Operations, etc.) Areas of focus will include Workforce Planning, Recruitment, Performance Management, Succession Planning, Career Development, and related functions.  More specifically, the Director will be responsible for effective leadership and engagement of these 3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BOSÃ¢Â€Â™s personnel budget including headcount allocations, IFA funding and tracking; coordination with DEPÃ¢Â€Â™s Budget Office on funding approvals, new needs proposals and OMB priorities. Ã¢Â€Â¢ Oversee all timekeeping, benefits and employee relations for a bureau of 450 employees. Process Family Medical Leaves (FMLA), Paid Family Leaves (PFL), WorkersÃ¢Â€Â™ Compensation (WC), as well as medical coverage, extended medical leaves, leave grants and advancements. Ã¢Â€Â¢ Liaison with the Discipline and Labor relation offices on all discipline matters and union grievances pertaining to the bureau.  Budget &amp; Procurement Ã¢Â€Â¢ Responsible for a team overseeing all aspects of the bureauÃ¢Â€Â™s capital and expense budget. The bureau currently has multiple budgets in several programs that must be tracked and maintained. Ã¢Â€Â¢ Oversee capital plans across multiple fiscal years to delivery citywide projects on time and within budget Ã¢Â€Â¢ Maintain all procurement staff to review and approve small purchase orders along with P-card purchases for the bureauÃ¢Â€Â™s daily operations. Ã¢Â€Â¢ Lead the bureauÃ¢Â€Â™s requests for new program needs, budget reductions, headcount reductions and repurposing of funding.  Employee Health &amp; Safety Ã¢Â€Â¢ Direct report of BOSÃ¢Â€Â™ Director of Employee Health &amp; Safety Ã¢Â€Â¢ Review and comment on all contract Health and Safety Plans (HASP)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Coordination with Agency level Training and Workforce Development Unit.</t>
  </si>
  <si>
    <t>Ã¢Â€Â¢ Strong management experience and capabilities in line with reporting to executive level staff. Ã¢Â€Â¢ Experience in human resources management, employee engagement, training, and workforce development. Ã¢Â€Â¢ Working knowledge of the New York City Automated Personnel System (NYCAPS), Payroll (Citytime), or other Personnel tracking systems (ex. Microsoft Dynamics CRM). Ã¢Â€Â¢ Ability to organize, delegate and handle multiple activities and establish effective working relationships with colleagues. Ã¢Â€Â¢ Understanding of budgetary planning (OTPS/PS). Ã¢Â€Â¢ Proven effectiveness supervising others and empowering them to make decisions. Ã¢Â€Â¢ Excellent interpersonal and team skills. Ã¢Â€Â¢ Outstanding written and oral communications skills. Ã¢Â€Â¢ Ability to mentor team members. Ã¢Â€Â¢ Self-starter who is extremely organized and able to manage multiple priorities concurrently.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</si>
  <si>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qualify for this position, you MUST be a permanent Administrative Staff Analyst in title***</t>
  </si>
  <si>
    <t>Investment Officer- Real Estate</t>
  </si>
  <si>
    <t>The New York City ComptrollerÃ¢Â€Â™s Office Bureau of Asset Management (BAM) is responsible for oversight of the investment portfolio of the New York City Retirement Systems (Systems), which is comprised of five pension systems.  This $267 billion portfolio is managed primarily by external investment managers, and is largely invested in publicly traded securities, with growing allocations to private equity, real estate, infrastructure, hedge funds and opportunistic fixed income investments.   The Investment Officer will assist in overseeing the investment activity of private real estate investments, which are valued at $12 billion on behalf of the Systems.  Under the general direction of the Head of the division, responsibilities include, but are not limited to, the following:   - Working with the investment team and the SystemsÃ¢Â€Â™ consultants to identify, review and evaluate prospective investment opportunities; conducting due diligence on investment opportunities; overseeing development of internal database of prospective investment opportunities; developing framework for analyzing the historical track record of prospective investment opportunities and other financial analyses; constructing financial models and performing technical analyses;   - Assisting the investment team, the General CounselÃ¢Â€Â™s office, and consultants in negotiating terms and conditions of new investment agreements and other related contracts; and preparing and presenting decision-making documents for internal Investment Committees and Boards of Trustees;  - Monitoring and managing the portfolio of existing investments to ensure compliance with the terms of the limited partnership agreement and other contracts; overseeing development of internal database of existing investments; developing framework for analyzing the performance of existing investments; constructing financial models and performing technical analyses;   - Designing criteria and parameters for research analyses on market trends, strategies, industries, sectors, geographies and other topics as required; insuring the accuracy of partnership reporting, including the financial statements, quarterly reports, notices of distributions, capital calls and investment valuations;  - Reviewing and making recommendations on amendment requests, consent notices and other contract changes; participating in limited partner advisory committee meetings, annual meetings and quarterly update calls;  - Utilizing relationships with general partners to monitor fund developments; designing reports to track SystemsÃ¢Â€Â™ investment activity; and assisting in developing agenda for investment conferences and other events;  - Delegate and mentor junior staff in all areas of the business;  - Performing related assignments or special projects as required.  QUALIFICATION REQUIREMENTS  1.  MasterÃ¢Â€Â™s degree in business administration, economics, finance, or a closely related field and three (3) or more years of full-time satisfactory experience in a financial services organization, with progressively increasing responsibility for complex financial transactions and considerable exposure to debt and/or equity commercial real estate or similar experience at a consulting firm or in a closely related area; or,  2.  BS/BA degree from an accredited college or university and five (5) or more years of full-time satisfactory experience as listed above; or,  3.  A satisfactory equivalent of education and experience mentioned above.</t>
  </si>
  <si>
    <t>- 7+ years of experience in a financial services organization in debt and/or equity commercial real estate;  - Must possess an expert knowledge of financial principles and concepts that are crucial to the underwriting and valuation of commercial real estate;   - Strong Fluency in Microsoft Excel and the other Microsoft Office Suite applications;   - Excellent financial, writing, presentation, interpersonal, communication, and organizational skills.</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</si>
  <si>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  The NYC ComptrollerÃ¢Â€Â™s Office is an Equal Opportunity Employer.</t>
  </si>
  <si>
    <t>Capital Policy &amp; Development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</si>
  <si>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Under the general direction of the Executive Director of the Engineering Unit, the selected candidate will perform electrical engineering design work of moderate difficulty including reviews &amp; management of the work product of consultants for technical accuracy, completeness, timeliness, and cost effectiveness. The selected candidate shall be an Electrical Engineer experienced in the designs of electrical power (HV &amp; LV Systems), lighting, HVAC controls, fire alarm, and security systems for the complex institutional and/or jail facilities. The candidate will also perform design reviews for the designs documents submitted by the private engineering consultants and perform in-house designs for DOCÃ¢Â€Â™s construction program. Duties will also include preparing project scopes; prepare cost estimates; perform site surveys and facility inspections; prepare project reports; perform facility condition assessment surveys; prepare in-house designs utilizing AutoCAD &amp; Revit; and provide technical expertise and support services for the complex Departmental projects. The candidate will interface with DOC user groups, DOC maintenance divisions, consultants, contractors and in-house design and construction units, oversights, other City/State and Federal agencies, DOC senior staff and inhouse technical staff.</t>
  </si>
  <si>
    <t>Ã¢Â€Â¢	A bachelorÃ¢Â€Â™s degree in Electrical Engineering, and 10 years of full-time design experience in mechanical engineering.  Ã¢Â€Â¢	Preferred candidate shall have a minimum of 10 years of electrical engineering experience in designs of heating, ventilating, air conditioning, plumbing and fire protection systems of commercial and institutional buildings including preparation of detailed design sketches, construction documents, and reviewing shop drawings.  Ã¢Â€Â¢	Familiarity with Sustainable Design concepts, NYC Energy Code, Building &amp; Fire Code compliance, ASHRAE 90.1, and LEED requirements.  Ã¢Â€Â¢	The candidate must have good interpersonal, verbal and writing skills, and be skilled at resolving multi-discipline design and construction issues.  Ã¢Â€Â¢	Proficiency in AutoCAD, Revit and Microsoft suites is a plus</t>
  </si>
  <si>
    <t>For City employees: Go to Employee Self-Service (ESS) - www.nyc.gov/ess and search for Job ID# 570286 For all other applicants: Go to https://a127-jobs.nyc.gov and search for Job ID# 570286 Submission of a resume is not a guarantee that you will receive an interview. Only those candidates under consideration will be contacted.</t>
  </si>
  <si>
    <t>Unit Head  Closeout</t>
  </si>
  <si>
    <t>Finance, Accounting, &amp; Procurement Legal Affairs</t>
  </si>
  <si>
    <t>TASK FORCE: 		FEMA Disaster Recovery and Homeland Security Grants  UNIT: 			Closeout   JOB TITLE: 		One (1) Unit Head  CONTROL CODE: 		BAW-22-10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FEMA Disaster Recovery Task Force works with City, State, and Federal agencies to help New York City recover from the lasting impacts of COVID-19, Hurricane Sandy, and other federally-declared disaster events. Within the FEMA Disaster Recovery Task Force, the Closeout Unit is responsible for managing the formal reconciliation and programmatic closeout of FEMA grants. Closeout is the final function in the FEMA grant process, and as such it is the final opportunity for the City to ensure full compliance with all regulations and full reconciliation of all costs incurred prior to submission to the Federal government and New York State.  Please note that this is a grant-funded position. Your term of employment is dependent upon the availability of grant funding, but it is expected to be at least four years.  JOB DESCRIPTION:  The duties of the position include the following:  Ã¢Â€Â¢	Become familiar with the regulatory requirements for project closeout as defined in the Robert T. Stafford Act Ã¢Â€Â¢	Learn current OMB closeout process with the goal of then suggesting / implementing adjustments and improvements as necessary Ã¢Â€Â¢	Develop closeout plans, schedules, and processes for disaster grant awards that have not yet begun the closeout process Ã¢Â€Â¢	Manage a team of City employees and consultants to ensure goals and deadlines are met Ã¢Â€Â¢	Respond to formal and informal information requests from FEMA or New York State Ã¢Â€Â¢	Develop reporting protocols and maintain status reports for delivery to management Ã¢Â€Â¢	Effectively work with multiple City agencies and groups within OMB to ensure all goals are met</t>
  </si>
  <si>
    <t>MINIMUM EXPERIENCE AND QUALIFICATIONS: Ã¢Â€Â¢	BachelorÃ¢Â€Â™s Degree   Preferred Skills: Ã¢Â€Â¢	1-2 years of asset management, grants management or government experience is a plus. Ã¢Â€Â¢	Comfort in making decisions quickly and addressing problems and challenges as they arise. Ã¢Â€Â¢	Strong analytical, organizational, and problem-solving skills with an emphasis on attention to detail.  Ã¢Â€Â¢	Strong interpersonal skills, and the ability to maintain working relationships. Ã¢Â€Â¢	Strong written and spoken communications skills. Ã¢Â€Â¢	Ability to work independently as a self-motivator and to motivate others. Ã¢Â€Â¢	Ability to work calmly and proficiently under pressure and to adhere to deadlines. Ã¢Â€Â¢	Ability to interpret and understand complex federal requirements associated with grant awards. Ã¢Â€Â¢	Must possess strong technical skills including a proficiency in Microsoft Office software (Word, Excel, PowerPoint) and the ability to learn new technology quickly. Ã¢Â€Â¢	Prior experience with QuickBase or similar data management. Ã¢Â€Â¢	Prior experience working on City, State or Federal Grant programs</t>
  </si>
  <si>
    <t>REQUIREMENTS:  Unit Head ($98,388): Bachelor's degree and a minimum of six years of full-time experience in budgetary planning/management, financial analysis, public policy analysis or a related field, or an awarded Master's degree in Actuarial Science, Finance, Mathematics, Business, Policy Analysis, or Economics with four or more years of experience in financial analysis, budgeting or a related field, with at least one year of relevant supervisory experience.</t>
  </si>
  <si>
    <t>Telecommunications Billing Analyst</t>
  </si>
  <si>
    <t>Financial Svcs/Cost Recovery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</si>
  <si>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Telecommunications Billing Analyst reporting to the Cost Recovery unit within the Management and Budget division. Responsibilities will include: Oversee several telecommunication service provider accounts, including but not limited to the processing and analysis of payment vouchers using the City's Financial Management System (FMS3), reconcile timesheets for hours being invoiced by consultants, ensure invoices are properly supported with back-up documentation, review procurement documents to determine validity of items being invoiced, review calculations of items being invoiced, correctly process payments using funds allocated for specific goods or services, track spending against budget allocations, and ensure that sufficient funding exists within the contract encumbrance to process payments in a timely manner; generate reports for funds expended under contracts for any related project, keep detailed description of items paid, communicate with vendors and resolve outstanding invoice issues; provide copies of vouchers and invoices to the budget unit for grant reimbursement purposes; support internal/external audits; maintain current and accurate inventory of agency devices allocations; process check reimbursements; and perform special projects and initiatives as assigned.</t>
  </si>
  <si>
    <t>The preferred candidate should possess the following: A Bachelor's degree in a related field; detail oriented and self-motivated; excellent customer service skills; knowledge and experience with: NYC Financial Management System (FMS3); Accounting/Bookkeeping practices; strong knowledge of Microsoft Office Excel, Access, Word, dbase and Power Point; excellent analytical skills along with strong verbal and written communications skills are required, as the candidate will be required to communicate with clients and vendors both in writing and orally; familiarity with the city's Financial Management System (FMS3) is a plus, but training will be provided. The candidate will also be expected to be a team player and assist other members of the staff when needed.</t>
  </si>
  <si>
    <t>Must have a permanent Staff Analyst Trainee title -or- Reachable on the Staff Analyst Trainee list  * Interested applicants with other civil service titles who meet the preferred requirements should also submit a resume for consideration  Please go to Employee Self Service (ESS), click on Recruiting Activities &gt; Careers, and search for Job ID #460346  SUBMISSION OF A RESUME IS NOT A GUARANTEE THAT YOU WILL RECEIVE AN INTERVIEW APPOINTMENTS ARE SUBJECT TO OVERSIGHT APPROVAL  NOTE: This position is open to qualified persons with a disability who are eligible for the 55-a Program.   Please indicate in your cover letter that you would like to be considered for the position under the 55-a program.  The Department of Information Technology &amp; Telecommunications and the City of New York are equal opportunity employers.  DoITT participates in E-Verify</t>
  </si>
  <si>
    <t>Day</t>
  </si>
  <si>
    <t>Assistant District Attorney -  Special Investigations Bureau</t>
  </si>
  <si>
    <t>The Bronx District AttorneyÃ¢Â€Â™s Office seeks a well-qualified staff whose diverse backgrounds contribute to serve the 1.4 million members of the Bronx County community and pursue a safer Bronx through fair justice. The Special Investigations Bureau (SIB), located within the Investigations Division, conducts long-term investigations into violent gangs, narcotics trafficking, fatal overdoses, non-fatal shootings, and enterprise corruption using various forms of electronic surveillance including court-authorized eavesdropping. SIB is seeking an Assistant District Attorney who will be responsible for conducting long-term investigations as the primary attorney responsible for reviewing all evidence collected and liaising with our law enforcement partners and managers to make informed decisions that will progress the investigation.  JOB RESPONSIBILITIES:  Listen and review content intercepted pursuant to lawful eavesdropping.  Draft wiretap, provision of electronic communications data, pen register, cell site/gps, and search warrant applications.  Compare, analyze, and compile patterns observed from timing and content of intercepted communications, location data, and other electronic evidence and incorporate said electronic evidence with evidence obtained from traditional investigative techniques.  Analyze content of Cellebrite extractions and other data obtained from the execution of search warrants on electronic devices and cloud servers.  Perform a full range of intelligence, analytical, and investigative tasks.  Structure the collected evidence into an organized, cogent grand jury presentation.  Prosecute the cases that arise from such long-term investigations, including meeting discovery obligations, drafting motions and responses, engage in plea negotiations, conduct hearings, and trials.  Oversee work performed by analysts, law enforcement partners, and wire monitors and effectively communicate best practice, areas of improvement, and investigative goals and results to other team members.  Other duties as needed.</t>
  </si>
  <si>
    <t>Juris Doctorate degree and admission to New York State Bar in Good Standing, required  US Citizenship and New York State residency are required as of the first day of employment  3+ years of experience performing long-term criminal investigations with significant drafting requirements.  Experience with wiretaps, electronic data, pen registers, and gps data including the use of the Sytech Adacs program/platform preferred.  Ability to take direction from supervisors while contributing to group discussions that devise investigative strategy; and  Ability to work independently to institute and realize the success of said investigative strategy.  Ability to meet strict deadlines, in high-pressure situations, while producing high-quality work product.  Superior organizational, time management, writing, and communication skills  Quick learner regarding new technology tools and software.  Experience using Cellebrite, Photoshop; ArcGIS; i2 Analyst Notebook; Palantir; etc. a plus.  Proficiency in multiple languages, especially Spanish, preferred.  Ability to adhere to strict requirements regarding legal records management, data protection, and privacy/confidentiality.  Knowledge of NYS courts and the criminal justice system.</t>
  </si>
  <si>
    <t>Director of Procurement, 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</si>
  <si>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</si>
  <si>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Ã¢Â€Â¢	Extensive knowledge of the procurement/contracting process and New York City Procurement Policy Board rules.  Ã¢Â€Â¢	Strong contract management and administration skills overseeing and negotiating contracts.  Ã¢Â€Â¢	Working knowledge of information City-specific IT applications including FMS, Passport, etc.  Ã¢Â€Â¢	Knowledge of negotiation best practices, both in-person and in written format.  Ã¢Â€Â¢	Strong leadership and change management skills. Ã¢Â€Â¢	Ability to build partnerships with Sr. Staff, managers, supervisors, and employees, and operate as a trusted advisor. Ã¢Â€Â¢	Advanced analytical and reporting skills. Ã¢Â€Â¢	Excellent interpersonal and communication skills.</t>
  </si>
  <si>
    <t>35 HOURS/WEEK</t>
  </si>
  <si>
    <t>Principal Administrative Associate III / Executive Assistant, Bureau of Early Intervention</t>
  </si>
  <si>
    <t>*** OPEN TO APPLICANTS WHO ARE NYC DOHMH EMPLOYEES WHO ARE IN THE CIVIL SERVICE TITLE OF PERMANENT PRINCIPAL ADMINISTRATIVE ASSOCIATES ***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Manage the Assistant Commissioner's calendar.   Finalize and format Word documents, Excel spreadsheets, and PowerPoint presentations.   Respond to phone calls and emails.   Arrange transportation and travel.  Manage the quarterly stakeholder meeting ILEICC).</t>
  </si>
  <si>
    <t>Apply online with a cover letter to https://a127-jobs.nyc.gov/.  In the Job ID search bar, enter: job ID number #  539115.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</si>
  <si>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Safety &amp; Equipment Training Specialist</t>
  </si>
  <si>
    <t>INDUSTRIAL HYGIENIST</t>
  </si>
  <si>
    <t>Training/Learning Center</t>
  </si>
  <si>
    <t>The NYC Department of Transportation seeks an Industrial Hygienist Level II to work in the Training and Development Unit under Human Resources and Facility Management. Reporting to the Director of Training and Development, the selected candidate will serve as a Safety and Equipment Training Specialist, delivering various safety compliance and equipment training programs. The candidate will deliver agency wide, annual safety training programs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delivered by vendors and in house experts. The candidate will identify training needs, measure and evaluate the impact of in-house and vendor led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The Candidate must be flexible in work schedule and have the ability to work nights and early mornings.</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</si>
  <si>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Ã¢Â€Âœ2Ã¢Â€Â above; or    4. A combination of education and experience that is the equivalent of the course work and/or experience  described in Ã¢Â€Âœ1Ã¢Â€Â, Ã¢Â€Âœ2Ã¢Â€Â, and Ã¢Â€Âœ3Ã¢Â€Â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</si>
  <si>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Experience in adult education and training or experience in K-12 instruction. Strong written, oral communication, and presentation skills. Should demonstrate competency in Excel, Word and PowerPoint. Knowledge of Federal and NY State health &amp; safety and environmental regulations. Experience using online presentation platforms such as Zoom or Cisco Webex.  Valid NYS driverÃ¢Â€Â™s license.</t>
  </si>
  <si>
    <t>All resumes are to be submitted electronically.  Current City Employees:   Please log into Employee Self Service (ESS) at https://hrb.nycaps.nycnet, follow the Careers link and search for Job ID number 493277.  All other applicants: Please go to www.nyc.gov/careers/search and search for Job ID Number  493277.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</si>
  <si>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Information Representative/ Backup Cashier</t>
  </si>
  <si>
    <t>Clerk's Office MA</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</si>
  <si>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 seeks to hire two (2) Clerical Associates to work in the ClerkÃ¢Â€Â™s office of its Hearings Division. The Information Clerk/ Backup Cashier will properly prepare and ensure the timely processing of all summonses.  Responsibilities will include: Ã¢Â€Â¢	Provide information to the public; Ã¢Â€Â¢	Performing data entry and data retrieval using video display terminals and other automated office systems; Ã¢Â€Â¢	Perform filing, locating case folder and other records management duties; Ã¢Â€Â¢	Receive, open, sort and distribute mail; Ã¢Â€Â¢	Process reschedule requests from respondents and petitioners; Ã¢Â€Â¢	Perform scanning of documents into electronic case files. Ã¢Â€Â¢	Assist in all aspects of processing cases efficiently; Ã¢Â€Â¢	Respond to public inquiries at the Information Desk and over the telephone. Ã¢Â€Â¢	Provide support as a backup cashier, including  processing and collecting all fines and fees  Ã¢Â€Â¢	Perform moderately difficult clerical tasks and related work.   Special Note: Only candidates currently serving in a NYC agency as a permanent Clerical Associate or who are currently reachable on the NYC civil service list are eligible to apply.</t>
  </si>
  <si>
    <t>Ã¢Â€Â¢	Knowledge of Microsoft Word, Excel, Outlook, Access and PowerPoint.   Ã¢Â€Â¢	Office experience as well as demonstrable background dealing with members of the public. Ã¢Â€Â¢	Excellent oral and written communication skills. Ã¢Â€Â¢	History of volunteerism, such as service in the AmericCorps or Peace Corps, is viewed favorably.</t>
  </si>
  <si>
    <t>Fleet Supervisor</t>
  </si>
  <si>
    <t>MOTOR VEHICLE SUPERVISOR</t>
  </si>
  <si>
    <t>MUST BE SERVING PERMANENTLY IN THE MOTOR VEHICLE SUPERVISOR TITLE OR IN A COMPARABLE PERMANENT TITLE TO APPLY.  TLCÃ¢Â€Â™s Office of Facilities and Fleet Management oversees the purchase, use, maintenance and management of TLC vehicles and related services. OFFM also monitors compliance with NYC Fleet and Vision Zero mandates, fuel and E-ZPass rules, parking and traffic regulations, and driver safety initiatives. The OFFM team provides complete life cycle management (design / build, distribution / maintenance, and relinquishment) of over 100 vehicles; the majority of which are used for enforcement operations to enure all vehicles operating for-hire follow TLC rules and regulations.  TLC seeks a fleet supervisor to oversee all aspects of its fleet operations to ensure the highest level of availability. The Fleet Supervisor is responsible for maintaining equipment, systems, and capabilities. The selected candidate will supervise a group of motor vehicle operators that support day to day motor vehicle operations. Additionally, they will be responsible for initiating requisitions, ensuring the receiving and maintaining the status of automotive servicing equipment, tolls passes and other fleet related material.   Duties include but not limited to:   Ã¢Â€Â¢	Inspect vehicles in service to determine the extent of need for repairs; inspect repair work and monitor all warranty agreements. Ã¢Â€Â¢	Inspects automotive parts, supplies, and repairs to ensure adherence to purchase or contract specifications, terms, conditions, and related regulations. Recommend acceptance, rejection or conditional acceptance of deliveries of vehicles and automotive parts and supplies. Ã¢Â€Â¢	Administers appropriate programs related to inspection, safety and safe driving, and proper vehicle and materials handling. Ã¢Â€Â¢	Investigates motor vehicle accidents and accidents to personnel, preparing accident reports and follow up documentation related to maintenance and mechanical issue response. Ã¢Â€Â¢	Responsible to research and design specifications for new equipment and process paperwork throughout the entire procurement process. Ã¢Â€Â¢	Maintains all motor transport vehicles and equipment to include overseeing contractors and vendors performing services on vehicles and equipment.  Ã¢Â€Â¢	Prepare monthly fleet analysis and reporting including but not limited to usage, availability, accidents, fuel usage/electric consumption Ã¢Â€Â¢	May operate a motor vehicle in performance of duties.</t>
  </si>
  <si>
    <t>1. One year of permanent service in the title of Motor Vehicle Operator; or    2. One year of full-time satisfactory experience as a motor vehicle dispatcher or manager of an automotive service garage.  License Requirement  A Motor Vehicle Driver License valid in the State of New York.     To be eligible for placement in Assignment Level II, individuals must have, after meeting the minimum requirements described above for Assignment Level I, at least:     a) one year in the title of Motor Vehicle Supervisor; or   b) one additional year of the full-time experience described in Ã¢Â€Âœ2Ã¢Â€Â above in a large automotive service garage.</t>
  </si>
  <si>
    <t>2- 3 years of automotive experience that entails the following: 1)	Preventive Maintenance Scheduling 2)	Preventive Maintenance &amp; Collision Statistics 3)	Reporting &amp; Analyzing Vehicle Utilization &amp; Collision Statistics 4)	Dispatch Experience 5)	Proficiency in Microsoft Office Programs 6)	Experience supervising Motor Vehicle Operators. 7)	Availability to work a flexible schedule</t>
  </si>
  <si>
    <t>ASSISTANT RETIREMENT BENEFITS EXAMINER</t>
  </si>
  <si>
    <t>ASSISTANT RETIREMENT BENEFITS</t>
  </si>
  <si>
    <t>NYCERSÃ¢Â€Â™ Service Processing Unit of the Membership and Service Division has an opening for a Full-Time Assistant Retirement Benefits Examiner. The selected candidates  will perform various Assistant Retirement Benefits Examiner functions, including but not limited to:  Ã¢Â€Â¢ Ability to determine eligibility for Membership, Tier Reinstatement, Transfers, calculate years of service, account balances, required contributions, determine rate cancellation effective dates, Pre-member cost and compensation base. Ã¢Â€Â¢ Review applications, forms and/or any related materials for completeness and accuracy.  Ã¢Â€Â¢ Enter, obtain, and/or update beneficiaries or pensioner data and information into the appropriate PROD system. Ã¢Â€Â¢ Communicate and obtains information from/to members, other City and State agencies, NYCERS' Business units, and/or other Retirement systems.  Ã¢Â€Â¢ Perform a variety of administrative tasks such as drafting NYCEwork letters, payroll certifications, and payroll verifications, payment confirmations, preparing documents for scanning, archiving and attaching documents to cases. Ã¢Â€Â¢ Reviews and maintains work items including taking ownership, updating work status, updating case notes, transferring work items, pending and close items in the worker and checker queues of the NYCEwork system.</t>
  </si>
  <si>
    <t>1. An associate degree or completion of 60 credits from an accredited college, including or supplemented by 9 credits in mathematics, statistics, accounting, and/or actuarial science; or    2. A four-year high school diploma or its educational equivalent and two years of satisfactory full-time experience performing mathematical, statistical, actuarial or accounting computations in one or more of the following: a) a retirement or employee benefits plan; b) customer service in a financial  institution; and/or c) in a position requiring the application of laws, rules and regulations and the use of statistical, actuarial or similar tables; or    3. A satisfactory combination of education and/or experience equivalent to Ã¢Â€Âœ1 or Ã¢Â€Âœ2 above. College education may be substituted for experience in Ã¢Â€Âœ2 above on the basis that 30 semester credits from an accredited college may be substituted for each year of required experience. However, all candidates must posses a four-year high school diploma or its educational equivalent and either 9 semester credits  in mathematics, statistics, accounting and/or actuarial science from an accredited college or one year of experience as described in Ã¢Â€Âœ2 above.</t>
  </si>
  <si>
    <t>Ã¢Â€Â¢ Strong analytical skills and ability to meet deadlines in a busy environments. Ã¢Â€Â¢ Written and Oral communication skills. Ã¢Â€Â¢ Solid Microsoft Excel and Word skills. Ã¢Â€Â¢ Knowledge of various retirement plans is preferred.</t>
  </si>
  <si>
    <t>Internal candidates must have been rated satisfactory or better on their last annual evaluation.   TO APPLY FOR CONSIDERATION, PLEASE FORWARD A COVER LETTER INDICATING POSTING NUMBER 009-23-0058 AND A COPY OF A CURRENT RESUME TO:  CITY EMPLOYEES: Employee Self Service (ESS). www.nyc.gov/ess. Search for Job ID#: 577589 ALL OTHER APPLICANTS: www.nyc.gov/careers/search. Search for Job ID#: 577589</t>
  </si>
  <si>
    <t>VMWare Support Engineer</t>
  </si>
  <si>
    <t>TELECOMMUNICATIONS MANAGER (NO</t>
  </si>
  <si>
    <t>8298A</t>
  </si>
  <si>
    <t>Enterprise System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</si>
  <si>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VMWare Support Engineer reporting to the Infrastructure Management division.  Responsibilities will include:  Ã¢Â€Â¢	Perform proactive monitoring to identify potential and/or problems and provide resolution;  Ã¢Â€Â¢	Manage and troubleshoot multiple large VMWare environment;  Ã¢Â€Â¢	Maintain VMWare related standards, policies and procedures;  Ã¢Â€Â¢	Manage and maintain all (EXSi) host environments;  Ã¢Â€Â¢	Manage and support VMware/Hyper-V infrastructure environments;  Ã¢Â€Â¢	Follow procedures in support and implement VMWare /Hyper-V best practices;  Ã¢Â€Â¢	Manage disaster recovery plans;  Ã¢Â€Â¢	Provide 24/7 support to resolve complex technical operational problems;  Ã¢Â€Â¢	Perform Systems Administration (Windows);  Ã¢Â€Â¢	Provide Windows server support for both physical and virtual windows servers at various locations, (i.e., Windows 2012, Windows 2016 and Windows 2019 and older versions such as 2008/2008R2 as required);  Ã¢Â€Â¢	Troubleshoot and resolve OS, disk space and memory issues;  Ã¢Â€Â¢	Document and maintain a complete inventory of Agency hardware assets;  Ã¢Â€Â¢	Work on assigned tickets including incidents and requests; create appropriate changes for any modification, upgrades, etc. on the servers;  Ã¢Â€Â¢	Diagnose and document problem resolution;  Ã¢Â€Â¢	Assist in the maintenance of the windows servers, including patches and security updates; upgrade and maintain windows server HP firmware; Ã¢Â€Â¢	Perform special projects and initiatives as assigned.</t>
  </si>
  <si>
    <t>The preferred candidate should possess the following:  Ã¢Â€Â¢	VCP certification-VMware 6x Certification;  Ã¢Â€Â¢	3+ years of experience with in a related role in troubleshooting, analyzing and problem solving in successfully resolving issues with Windows virtual servers;  Ã¢Â€Â¢	Experience working Windows Servers 2003, 2008,Win2008/R2,2012/2016/2019; Exchange and/or SQL experience a plus;  Ã¢Â€Â¢	Knowledge of the basic understanding of TCP/IP network; Page 2 of 2  Ã¢Â€Â¢	Strong problem-solving and troubleshooting skills to resolve issues on all tiers;  Ã¢Â€Â¢	Experience in managing VMware VSphere environments;  Ã¢Â€Â¢	Experience in managing DNS, DHCP, Remote Desktop Session Host, DFS, and Microsoft Failover Clusters;  Ã¢Â€Â¢	Experience in VMWare (EXSi) support;  Ã¢Â€Â¢	Experience in Center Operations Manager, vCloud Suite, and SRM;  Ã¢Â€Â¢	Experience in VMware /RHEL recovery planning and implementation;  Ã¢Â€Â¢	Experience with Shell and/or PERL scripting a plus;  Ã¢Â€Â¢	Experience with VMWare NetBackup a plus; and  Ã¢Â€Â¢	Excellent communication skills, interpersonal and organizational skills.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</si>
  <si>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#468294 For all other applicants, please go to www.nyc.gov/jobs/search and search for Job ID #468294  SUBMISSION OF A RESUME IS NOT A GUARANTEE THAT YOU WILL RECEIVE AN INTERVIEW APPOINTMENTS ARE SUBJECT TO OVERSIGHT APPROVAL  NOTE: This position is open to qualified persons with a disability who are eligible for the 55-a Program. Please indicate in your cover letter that you would like to be considered for the position under the 55-a program.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</si>
  <si>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</si>
  <si>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***Only those applicants with permanent civil service status as a Principal Administrative Associate are eligible to apply to this job posting, otherwise you will not be considered for an interview.***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Unit, Strategic Sourcing, Contract Negotiation Unit, and Scope/Specifications Review Unit.  The Office of Payments and Accounting (PAO) is responsible for processing of various payments generated by the agency. PAO generates nearly 20,000 payments per fiscal year, with a monetary value of over 3 billion dollars.  Under the direction and general supervision of the Accounting Director, the Payment Specialist will be responsible for the payment and expense operation of the agency in accordance with the Procurement Policy Board (PPB) rules and all other relevant Comptroller or OMB directives. Responsibilities will include: Process payments in either FMS (NYCÃ¢Â€Â™s Financial Management System) or Passport (NYCÃ¢Â€Â™s procurement/payment system). Provide assistance and guidance to vendors and bureaus in order to process payments in both systems. Troubleshoot and resolve issues with invoices, receiving reports or other documentation to ensure proper and prompt payments. Enter all payment data into sPACT Ã¢Â€Â“ DEPÃ¢Â€Â™s procurement/payment system of record.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</si>
  <si>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Principal Administrative Associate title as indicated in the job posting notice under Civil Service Title.  Physical Efforts/Work Environment/Special Working Conditions: Work in high volume office. Be able to sit for prolonged periods of time.  Appointment is subject to OMB approval.</t>
  </si>
  <si>
    <t>35 hrs</t>
  </si>
  <si>
    <t>Project Manager of Strategic Planning, Bureau of Public Health Clinics (BPHC)</t>
  </si>
  <si>
    <t>The Bureau of Public Health Clinics (BPHC) is under the division of Disease Control, comprising of four Tuberculosis clinics, eight Sexual health clinics. One immunization clinic will join the bureau shortly.   The mission of the BPHC is to promote a healthy community by providing New Yorkers with the resources needed to make informed and empowered health decisions; identify and treat tuberculosis and provide immunization and sexual health services regardless of ability to pay or immigration status.    The Bureau of Public Health Clinics seeks to hire a City Research Scientist II to serve as the Project Manager of Strategic Planning for BPHC  DUTIES WILL INCLUDE BUT NOT BE LIMITED TO:  - Manage and coordinate cross disease strategic plans, including data capture and analysis, with the goal of identifying and implementing mechanisms to streamline clinical services. - Conduct program assessments, to monitor program progress and redirect program activities and resources to maximize effectiveness. - Evaluate, analyze, and report on key initiatives with specific attention to successes, challenges and use of resources. - Identify new service integration projects, identify project partners, set timelines, draft project goals and objectives, coordinate meetings related to new projects. - Liaise with bureau and division with day-to day activities and project management of the prioritized projects. - Independently conduct data analysis, project management and/or execution where necessary - Evaluate literature reviews to identify disproportions in clinical services within underserved communities. - Assist with grant proposals and potential research opportunities.  - Evaluate existing clinic-based protocols, policies, and procedures. - Participate in agency meetings and interagency projects and initiatives as assigned. - Develop BPHC annual report and maintain Bureau Policy and Procedure documents. - Prepares and collects data and for creation of quarterly reports. - Acts as the Assistant Commissioner's liaison for assigned projects - Prepare written reports and papers and provide oral presentations at conferences and other meetings</t>
  </si>
  <si>
    <t>- Proficiency in engaging stakeholders and facilitating group processes - Ability to handle multiple and diverse assignments - Excellent written and oral communications skills - Strong time management and organizational skills - Experience with grant writing - Experience in project management, supervision, and program implementation - Ability to evaluate and analyze data to make recommendations for program planning and public health policies. - Ability to ensure projects are well-documented and organized, have input from appropriate stakeholders in the agency, and are reviewed by relevant parties in a timely manner. - Ability to conduct data matching projects using appropriate matching methods, statistical techniques and appropriate software (i.e., SAS, R, etc.).</t>
  </si>
  <si>
    <t>Apply online with a cover letter to https://a127-jobs.nyc.gov/.  In the Job ID search bar, enter: job ID # 537688.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</si>
  <si>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DOTÃ¢Â€Â™s mission is to provide for the safe, efficient, and environmentally responsible movement of people, goods, and vehicular traffic on the streets, highways, bridges, and waterways of the City's transportation network. In order to achieve these goals, DOT works to (i) improve traffic mobility and reduce congestion throughout the City; (ii) rehabilitate and maintain the City's infrastructure, including bridges, tunnels, roadways, sidewalks, and highways; and (iii) encourage the use of mass transit and sustainable modes of transportation. In support of DOTÃ¢Â€Â™s mission, the General Counsel will:   Ã¢Â€Â¢	Develop high level legal and policy strategies for the DOT Commissioner and Senior Staff regarding key Administration and Agency priorities, including: Vision Zero Building a Safer City; Open Restaurants Program; Open Streets Program; Citi Bike/Bike Share; Camera (Speed, Red Light, Buslane) Enforcement; Congestion Pricing; Street Improvement Projects; Pedestrian Plazas; and E-scooters and other Micromobility devices.  Ã¢Â€Â¢	Serve as the central liaison to the Administration and NYC Law Department on legal issues as they arise.  Ã¢Â€Â¢	Provide legal support on highly technical design, engineering and construction matters, including contract administration issues, contractor claims, error and omission claims; land use and environmental issues; maritime issues; and coordination with various stakeholders including community members, elected officials, federal and state agencies, railroad and utility companies.  Ã¢Â€Â¢	Oversee all on-going legal advice and guidance regarding DOTÃ¢Â€Â™s rules and regulations; legislation; risk management; procurement; grant compliance; personnel issues; ethics; security; intellectual property; First Amendment; and environmental issues for various DOT divisions including:  Transportation Planning and Management; Traffic Operations; Bridges; Roadway Repair and Maintenance; Ferries; and Sidewalks and Inspection Management.   Ã¢Â€Â¢	Responsible for approximately 20 attorneys and 100 operational staff members of the Division of Legal Affairs, which includes overseeing the workflow of the DivisionÃ¢Â€Â™s five offices:   Ã¢Â€Â¢	Office of the General Counsel, whose attorneys provide legal advice and guidance to Agency staff;  Ã¢Â€Â¢	Office of Cityscapes and Franchises, which oversees the Coordinated Street Furniture Franchise; Bike Share; the Land Use unit; grants permission via franchises, concessions and consents to entities and individuals to occupy and use the streets, sidewalks and ferry terminals under DOTÃ¢Â€Â™s jurisdiction; and pursues recoupments for damages to DOT property;  Ã¢Â€Â¢	Office of Environmental Compliance Assessment which reviews and provides advice regarding the AgencyÃ¢Â€Â™s environmental responsibilities;  Ã¢Â€Â¢	Office of Litigation Support and Records Management which assists the New York City Law Department in DOT related lawsuits, processes FOIL requests and manages the AgencyÃ¢Â€Â™s records; and  Ã¢Â€Â¢	The FOIL unit, which processes approximately 7,000 requests annually.</t>
  </si>
  <si>
    <t>At least ten years of relevant recent full-time experience in either public or business administration serving in a responsible executive or senior supervisory capacity preferred. Experience in government management, litigation, legislation and rulemaking, and government procurement procedures are preferred. CandidatesÃ¢Â€Â™ skills should include effective advocacy, public speaking, plain language writing, negotiation, and staff supervision.</t>
  </si>
  <si>
    <t>All resumes are to be submitted electronically.  Current City Employees: Please log into Employee Self Service (ESS) at https://hrb.nycaps.nycnet, follow the Careers link and search for Job ID number 562664.  All other applicants: Please go to www.nyc.gov/careers/search and search for Job ID Number 562664.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</si>
  <si>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FINGERPRINTING/PHOTO ID/UNIT SUPPORT STAFF</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</si>
  <si>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to hire a Clerical Associate III, to function as a Fingerprinting/Photo ID/Unit Support Staff, who will:   Ã¢Â€Â¢ Assist supervisor in assigning candidate/agency staff processing appointments for new hires, assignment to hire level, promotions, etc. considering time off schedules of processors, and predetermined onboarding deadlines.  Ã¢Â€Â¢ Complete and email Form M-731 (Notification of Employee Action) or managerial letters for new hires, promotions, transfers, demotions, and all other personnel actions.  Ã¢Â€Â¢ Assign new hires to the new hire organizational node in City Time to ensure timely supervisory and schedule assignments.  Ã¢Â€Â¢ Schedule, prepare and distribute new and replacement photo identification cards for current employees, new hire candidates, temporary workers, and consultants.  Ã¢Â€Â¢ Fingerprint all newly hired staff using the digital fingerprinting system.  Ã¢Â€Â¢ Track and prepare documents requesting fingerprinting checks, and State Clearance Registry background checks (SCR) from HRAÃ¢Â€Â™s Finance Department for candidates for whose fees are waived.  Ã¢Â€Â¢ Assist candidates logging on to the E-Hire system either in person or by phone, to facilitate their use of NYCAPS to complete the electronic application before their processing appointment.  Ã¢Â€Â¢ Prepare and send not qualified or not selected letters to candidates notifying them of the results of their processing interview.  Ã¢Â€Â¢ Request and follow-up on the status of an employeeÃ¢Â€Â™s TPF (travelling personnel folder) and requests the transfer of time and leave, to ensure that these documents are part of the newly transferred workerÃ¢Â€Â™s permanent records.  Ã¢Â€Â¢ Prepare candidate folders for submission to the micrographics unit for inclusion into HRA One Viewer.</t>
  </si>
  <si>
    <t>Ã¢Â€Â¢	Pay attention to details  Ã¢Â€Â¢	Excellent verbal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</si>
  <si>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</si>
  <si>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Correct Proposed Salary Range is: $36,390-$41,848  APPLICANTS MUST BE IN THE PERMANENT CLERICAL ASSOCIATE CIVIL SERVICE TITLE.  CLICK APPLY NOW BUTTON</t>
  </si>
  <si>
    <t>Director of Quality Assurance Compliance and Training</t>
  </si>
  <si>
    <t>Compliance &amp; Training</t>
  </si>
  <si>
    <t>Engineering Audit</t>
  </si>
  <si>
    <t>The Quality Assurance Compliance and Training Department (QACT) within CPDÃ¢Â€Â™s Support Services Department performs reviews to proactively assess CPD operations, including reviews of efficiency, compliance with contract document, best practices, and applicable mandates, to identify areas of deficiency and to help improve the quality of CPD operations.  Within QACT, the Compliance Section reviews internal processes that relate to all CPD operation and makes recommendations for improvement; the Engineering Audit Unit assesses City funded payment and change order requests (through desk and field audits) prior to their approval to verify the quantity and quality of worked performed; and the Technical Compliance Unit reviews construction design documents and change orders at various stages of the work and after completion.   Reporting to the Vice-President of Quality Assurance, the successful candidate will provide, with great latitude for independent judgment and discretion, management and oversight of the Department.  Responsibilities include, but are not limited to, the following:  1.  Lead and direct the team. 2.  Update and implement review procedures to align with industry best practices. 3.  Set performance expectations for the Department that align with executive expectations and provide performance feedback through KPIs, reports, etc. 4.  Work with Departments to provide responses to audits conducted by NYCHAÃ¢Â€Â™s Internal Audit Office and outside entities such as the NYC ComptrollerÃ¢Â€Â™s Office. 5.  Assist in the development of training programs, administering training as necessary, and ensuring that CPD employees receive appropriate professional training annually. 6.  Develop complex and detailed technical, financial, administrative and procedural compliance protocols. 7.  Create tracking methods and systems and assist in the development of databases/database modules. 8.  Present and communicate quality and compliance issues to CPD Executives. 9.  Provide project control guidance with respect to technology, architecture, design, financial and procedural protocols. 10.Participate in joint committees to establish and implement quality assurance policies and implement corrective action plans to address deficiencies identified.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</si>
  <si>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Excellent verbal and written communication skills. 2.  Exceptional leadership abilities. 3.  Knowledge of government auditing practices. 4.  Experience mentoring others, developing individuals' skills, and encouraging collaboration and cohesive teamwork. 5.  Ability to perform detailed work under time-sensitive deadlines. 6.  Ten years of managerial and/or supervisory experience.</t>
  </si>
  <si>
    <t>1.  Due to the existence of a civil service list, candidates must have permanent civil service status in the title Administrative Management Auditor of to be considered. 2.  INTERAGENCY TRANSFERS INTO NYCHA OF THOSE PERMANENT IN TITLE ARE NOT PERMITTED IN THE FACE OF AN ACTIVE AND VIABLE NYCHA PROMOTION LIST OR PREFERRED LIST FOR THE SAME TITLE. 3.  Candidates with permanent civil service status in the titles of Administrative Architect or Administrative Contract Specialist will also be considered. 4.  Employees serving in the titles of or who meet the qualification requirements for Administrative Engineer or Administrative Construction Project Manager will also be considered. 5.  Preference will be given to employees who have served a period of one year in their current title and level (if applicable). 6.  NYCHA residents are encouraged to apply.  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</si>
  <si>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Clerical Support for the Emergency Operations Division</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</si>
  <si>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Ã¢Â€Â¢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________________________________________ Under direct supervision, the selected candidate will be responsible for assisting with various administrative activities related to the necessary repairs for the improvement of poor housing conditions through the Emergency Repair Program.    Your Role:  Your role will be a Clerical Support/Community Associate in the Emergency Operations Division.  You will be responsible for, but not limited to the following.   Your Responsibilities:  Ã¢Â€Â¢	Attach and scan relevant documents into HPDINFO using Microsoft Applications. Ã¢Â€Â¢	Answering phones and responding to inquiries from tenants and contractors.  Ã¢Â€Â¢	Responding to complaints regarding Lead issues. Ã¢Â€Â¢	Research and enter data to determine status of work orders, generate tracking and other reports utilizing various databases within the unit; Ã¢Â€Â¢	File and maintain various tracking reports. Ã¢Â€Â¢	Check records for accuracy of information, and for conformity with established policy and procedures. Ã¢Â€Â¢	Responsible for the resolution of vendor payment, issues initiated by the Vendor, engineering Audit Division and Accounts Payable Unit;      Ã¢Â€Â¢	Communicating with vendors and site offices to obtain information and resolve payment disputes;  Ã¢Â€Â¢	Preparing and sending letters to the vendors, reviews forms and documents for completeness and accuracy;  Ã¢Â€Â¢	Routing violations and OMOs to inspectors for them to scope the work needed to repair the emergency hazardous conditions and monitor the contract repair; Ã¢Â€Â¢	Assisting the Routing Supervisor to ensure addresses are accurate before route sheets are assigned Inspector</t>
  </si>
  <si>
    <t>Ã¢Â€Â¢	Experience in working with Windows applications. Ã¢Â€Â¢	Bilingual and possession of good communication skills.  Candidates may be assigned to any office within the 5 boroughs and may be assigned to work evenings and weekends.</t>
  </si>
  <si>
    <t>Program Manager</t>
  </si>
  <si>
    <t>Chief Asset &amp; Cap Mgt Officer</t>
  </si>
  <si>
    <t>Organization   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recently created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will bring comprehensive repairs to NYCHA buildings and apartments through innovative financing models, strong partnership with residents and other stakeholders, strategic, data-driven portfolio planning, and cost-effective project delivery and management. The Division will also position NYCHAÃ¢Â€Â™s housing portfolio for the future by incorporating innovative building materials, construction methods, and technology, improving residentsÃ¢Â€Â™ quality of life while enhancing building performance and management systems. The division has recently defined a strategic change program to strengthen capabilities and performance in these and other areas.   Position Description   The Chief Asset &amp; Capital Management Officer (CACMO) is seeking to hire a Program Manager to lead a number of change initiatives under this strategic change program over the next 12 months to ensure their long-term success. These initiatives have a focus on project management for capital programs, construction procurement and vendor management, resident satisfaction with vendor work, interagency coordination, and other related areas.  These initiatives involve new business strategies, processes and supporting technology, data, human resources and training.   The Program Manager will work closely with other staff in the Office of the CACMO and across the division, and coordinate significant cross-departmental, cross-divisional and external stakeholder collaboration, to facilitate effective implementation of these initiatives. In addition, the Program Manager may also support on fielding and addressing high-priority requests and urgent coordination needs related to the DivisionÃ¢Â€Â™s work and coordination with senior internal and external stakeholders. The Program Manager will continue to oversee and support strategic initiatives within the Office of the CACMO once this initial set of change initiatives is complete.   The scope of the Program Manager role requires a strategic mindset and significant project management and analytical capabilities. Candidates should have a strong planning skillset, data and process fluency, and the ability to make connections and drive implementation through building consensus within complex organizations. Candidates will need to be able to balance multiple projects at the same time, and effectively navigate between big picture and detailed thinking. Ideal candidates will also bring familiarity with public and affordable housing, capital projects planning and management, public sector procurement practices and vendor and contract management, and key agencies and municipal processes involved in capital projects delivery in New York City.    Some key day-to-day responsibilities include:   Ã¢Â€Â¢	Develop detailed plans to achieve goals and outputs of change program initiatives.  Ã¢Â€Â¢	Structure and execute analysis and create materials as needed to implement these initiatives. Ã¢Â€Â¢	Engage internal and external stakeholders to identify and prioritize activities required and coordinate implementation of these activities. Ã¢Â€Â¢	Identify work required by staff across various functions and coordinate this work to ensure forward progress. Ã¢Â€Â¢	Proactively identify and mitigate risks, and problem-solving issues, that may impact timely delivery of these initiatives. Ã¢Â€Â¢	Track and report on initiative plans to internal and external stakeholders.   Key Competencies   Ã¢Â€Â¢	Effective Project Manager &amp; Change Agent: A strategic thinker and structured problem-solver, able to drive change and innovation while effectively juggle diverse responsibilities and multiple, competing priorities. Demonstrated record of facilitating organizational initiatives with a focus on program and project management, stakeholder buy-in, cross-functional teaming, process streamlining and efficiency improvements, and resource optimization. Strong background in business process improvement, operations or management consulting will be an added benefit, particularly as it pertains to developing and strengthening evidence-based management practices.  Ã¢Â€Â¢	Exemplary Communicator: Ability to communicate clearly, both verbally and in writing, and translate complex concepts and information for a variety of stakeholders and audiences. Strong political acumen and practiced in facilitating multi-stakeholder meetings designed to achieve consensus on objectives. Experience collaborating with a diversity of cultures and sensitive to the challenges of low-income populations.  NOTE: Due to the existence of a civil service list, candidates must have permanent civil service status in the title of Administrative Housing Development Specialist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</si>
  <si>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Professional experience in government or public administration, business strategy and operations, management consulting, housing finance and development, capital projects management, or a related field, of which at least 2 years have been in a responsible consultative, managerial or executive capacity.   Ã¢Â€Â¢	Strong technology skills, including Microsoft Office Suite, program/project management software, data visualization and analytics tools. Experience with agile management and solution development techniques preferred.  Ã¢Â€Â¢	Prior Public or Affordable Housing, or other government agency and intergovernmental coordination experience is strongly preferred. Knowledge of U.S. Department of Housing and Urban Development, New York State and City regulations is a plus.</t>
  </si>
  <si>
    <t>1.	INTERAGENCY TRANSFERS INTO NYCHA OF THOSE PERMANENT IN TITLE ARE NOT PERMITTED IN THE FACE OF AN ACTIVE AND VIABLE NYCHA PROMOTION LIST OR PREFERRED LIST FOR THE SAME TITLE.  2.	Candidates with permanent civil service status in the titles of Administrative Staff Analyst, Administrative City Planner, and Associate Housing Development Specialist will also be considered. 3.	Preference will be given to employees who have served a period of one year in their current title and level (if applicable).  4.	NYCHA residents are encouraged to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</si>
  <si>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Assistant Electrical Engineer to be an Assistant Project Manager for the Water Supply Capital Program (WSCP) directorate, located in Queens, NY. Under supervision, the selected candidate will report to an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Under direct supervision, the selected candidate will also conduct reliable and skilled field condition surveys and prepare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</si>
  <si>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</si>
  <si>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</si>
  <si>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Deputy Director of Recreation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</si>
  <si>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Deputy Director for the Recreation Unit assigned to the Division of Programs and Community Partnerships.  The selected candidate will be assigned to the Director of Recreation Unit. The Recreation Deputy Director will oversee staff in multiple facilities and support them as they develop and implement appropriate leisure time and free time activities to be incorporated into the program plan targeting persons in custody.  The selected candidate will provide leadership, guidance, and participate in organized group activities that foment positive group dynamics and productively occupies persons in custody with activities of interest to them.  Supervision and monitoring of this core component of the program plan is necessary to ensure effective delivery of programming.  Under supervision of the Director of Recreation, with latitude of independent judgement, the Recreation Deputy Director will be responsible for, but not limited to: Ã¢Â€Â¢	Supervise team of Recreation Supervisors;  Ã¢Â€Â¢	Manage the implementation of appropriate system of policies, internal controls, data collection    and procedures, particularly associated with enhanced recreation, as well as behavior    modification programming through physical recreation  Ã¢Â€Â¢	Provide leadership, guidance, share the vision, and assist with day-to-day management of    programÃ¢Â€Â™s goals; Ã¢Â€Â¢	In collaboration with uniform staff, the Deputy Director will implement structures for enhance    recreation which will promote safety and security within the facilities they oversee; Ã¢Â€Â¢	Develop, evaluate and refine performance indicators for Recreation UnitÃ¢Â€Â™s staff members; Ã¢Â€Â¢	Provide analysis and recommendations for proactive strategies as required; Ã¢Â€Â¢	Motivate and mentor direct reports by communicating clear expectations, setting    performance objectives, providing regular and timely feedback, ensuring and supporting    professional growth; Ã¢Â€Â¢	Coordinate compliance activities to remain abreast of the status of the Recreation Unit and to    identify trends. This includes but is not limited to, observing staff assigned to correctional settings,    and spending time within the facilities to understand overall operational trends; motivate and    mentor direct reports by communicating clear expectations, setting performance objectives,    providing regular and timely feedback, ensuring and supporting professional growth; Ã¢Â€Â¢	Evaluate program effectiveness as an integral part of the Division of Programs, which includes,    but is not limited to the development of initiatives that support the unit as well as the completion    of relevant reports and data, assist with the orders and purchases of materials/equipment required; Ã¢Â€Â¢	Maintain statistics and assist in research and best practices pertaining to correctional treatments; Ã¢Â€Â¢	Convene daily, weekly, and ad-hoc stakeholder meetings to ensure recreation services are afforded in    a comprehensive, integrated, and client-centered manner; ensure staff uphold Departmental rules    and regulations; Ã¢Â€Â¢	Perform related duties as required;</t>
  </si>
  <si>
    <t>Ã¢Â€Â¢	MasterÃ¢Â€Â™s Degree from an accredited college in Social Work, Criminal Justice, Psychology, Mental    Health Counseling, or a related field.  Ã¢Â€Â¢	Supervisory experience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 Ã¢Â€Â¢	Licensure in field of Social Work, Mental Health Counseling, or similar.</t>
  </si>
  <si>
    <t>For City employees: Go to Employee Self-Service (ESS) - www.nyc.gov/ess and search for Job ID# 529997 For all other applicants: Go to https://a127-jobs.nyc.gov and search for Job ID# 529997 Submission of a resume is not a guarantee that you will receive an interview Only candidates under consideration will be contacted</t>
  </si>
  <si>
    <t>Constituent Services &amp; Community Programs Policy, Research &amp; Analysis Public Safety, Inspections, &amp; Enforcement</t>
  </si>
  <si>
    <t>AIR/NOISE PERMITTING AND ENF.</t>
  </si>
  <si>
    <t>***To qualify for this position, you MUST be a permanent Clerical Associate in title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Clerical Associate will perform administrative duties in support of the New York City Air Pollution Control Program.    Under direction of a supervisory, the selected candidate will work as a Clerical Associate with the responsibility of performing clerical duties assigned by the supervisory.  The Clerical Associate will perform the following duties:  Ã¢Â€Â¢	Performs clerical work in relation to records, files and reports using alphabetical and numerical procedures.   Ã¢Â€Â¢	Performs customer service by responding to email inquiries. Ã¢Â€Â¢	Updates and uploads records in a database for accuracy of information and edits information in computer systems to update records.     Ã¢Â€Â¢	Performs moderately difficult and responsible clerical work in maintaining and checking various records, including scanning and basic excel skills.   The ideal candidate will have experience in customer service and administrative duties with New York City DEP with at least three years of professional experience.  The Clerical Associate should be proficient in computers and have a working knowledge of MS Office skills, including Excel and Word.</t>
  </si>
  <si>
    <t>Ã¢Â€Â¢	Ability to perform clerical functions efficiently and accurately.   Ã¢Â€Â¢	Ability to carry out assigned tasks decisively and accurately and work effectively.  Excellent customer service and oral communication.   Ã¢Â€Â¢	Communicate clearly and diplomatically with the public, governmental officials, professional and technical persons, and other City employees. The position requires close attention to detail and organization skills and strong computer skills to ensure all tasks are completed in a timely manner. Excellent oral and written communication skills are mandatory.</t>
  </si>
  <si>
    <t>SENIOR DATA ANALYST</t>
  </si>
  <si>
    <t>Capital Planning</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</si>
  <si>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are: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which is geared toward ensuring that growing neighborhoods undergoing a rezoning have accompanying infrastructure investments.  DCP is a great place to work Ã¢Â€Â“ cultivating intellectual inspiration, professional development, and creativity. Visit our website at www.nyc.gov/planning to access the full listing of job opportunities and to learn more about our great agency.  THE DIVISION The Capital Planning team works to foster more collaborative and equitable capital planning through data analytics, technology, and strategic coordination with agency partners.  City agencies are planning to invest over $133 billion in New York CityÃ¢Â€Â™s infrastructure and buildings over the next decade. The Capital Planning team supports City agencies as they strategically plan their facility siting and infrastructure investments. We do this by reforming existing processes, developing capital investment programs, and disseminating data-driven planning analytics. We are responsible for integrating planning perspectives into the CityÃ¢Â€Â™s capital budget planning and decision-making processes.  Our work supports the CityÃ¢Â€Â™s capital investment in a variety of keyways: Ã¢Â€Â¢	We work alongside planners in the CityÃ¢Â€Â™s capital agencies and City PlanningÃ¢Â€Â™s borough offices to shape specific projects that complement neighborhood plans through the Strategy for Equity and Economic Development (SEED) Fund. Ã¢Â€Â¢	We inform capital budget priorities by jointly developing the CityÃ¢Â€Â™s Ten-Year Capital Strategy with OMB and evaluating the effect that capital investments have on neighborhoods with an eye towards growth and equity. Ã¢Â€Â¢	We inform and support how partner agencies approach facilities planning, such as providing the School Construction Authority with data inputs and insights for school seat need planning, ensuring that the appropriate community facilities data is used for environmental review, and compiling agency needs for inclusion in the Citywide Statement of Needs. Ã¢Â€Â¢	We foster the use of technology tools in integrated capital planning decisions, including the Capital Planning Explorer, to improve collaboration and outcomes.  We are a tight-knit team of planners, analysts, policy advisors, and technologists operating in a fast-paced environment to fundamentally improve capital planning, budget prioritization, and decision-making in support of top City priorities.  THE ROLE Capital Planning is seeking a motivated and intellectually curious Senior Data Analyst to help advance the CityÃ¢Â€Â™s thinking and processes for capital investment. The person in this role will move forward existing workstreams and be pivotal in the development of new workstreams, serve as a key thought partner across the teamÃ¢Â€Â™s work program, and be core in the teamÃ¢Â€Â™s collaboration with our various stakeholders. The person in this role will be tasked with advancing data-driven analysis that incorporates an equity lens to better inform decision-making. This will consistently involve overseeing staff with quantitative and technical skillsets and collaboration with colleagues with varying degrees of these skillsets.   The Senior Data Analyst will perform the following functions: Ã¢Â€Â¢	Data and Analytics  Direct and execute technical work, often within teams, that includes conducting academic-style research; creating, taming, and maintaining datasets; bringing structure to data that enables analysis; using data sources to make discoveries; drawing persuasive insights; and creating deliverables that make compelling arguments based on research and data. Ã¢Â€Â¢	Project Management  Manage or oversee complex, priority projects to ensure that goals support the broader City Planning work program and planning priorities across City agencies and that timelines are properly communicated and met. Ã¢Â€Â¢	Team Leadership  Provide thought leadership throughout our work program by establishing data connections across workstreams, upholding, and improving best practices, finding ways to improve our approach to data structure and analysis, and managing and coaching colleagues. Additionally, youÃ¢Â€Â™ll be looked to as a valued thought partner on the teamÃ¢Â€Â™s workstreams beyond your technical expertise. Ã¢Â€Â¢	Agency Liaison  Serve as a resource to City PlanningÃ¢Â€Â™s five borough offices and central planning divisions, providing data analyses and information to inform their core work through an infrastructure investment and facilities siting perspective. Ã¢Â€Â¢	Interagency Coordination  Maintain strong working relationships with more than two dozen capital agencies, mayoral offices, and City Hall to advance the integration of City PlanningÃ¢Â€Â™s perspectives into interagency capital planning processes and decision-making.</t>
  </si>
  <si>
    <t>Ã¢Â€Â¢	Firm foundation in data analytics, including programming concepts and data structure, and experience coaching others and supervising complex analytical projects over extended periods of time (our team uses python, SQL, ArcGIS, Carto, Tableau, Excel models, and other tools) Ã¢Â€Â¢	Understand how to translate quantitative analysis into key insights for strategic leaders, including through presentations and data visualizations that communicate information simply  Ã¢Â€Â¢	Ability to identify datasets of value for our workstreams and apply independent judgement to how different information resources could be combined to better understand city capital needs  Ã¢Â€Â¢	Ability to manage portfolio of complex projects that require coordination among multiple stakeholders over extended periods of time  Ã¢Â€Â¢	Skillful at building relationships within and outside your organization from senior executive to junior analyst levels, and understand how to cultivate advocates and influence opinions  Ã¢Â€Â¢	Self-starter and able to take the initiative to act as a change agent Ã¢Â€Â¢	Solid foundation in math, statistics, probability, and computer science Ã¢Â€Â¢	Passionate about helping cities operate more equitably, strategically, and efficiently, and understanding how good infrastructure planning can support a successful neighborhood and city (no formal training or previous experience in the field of urban planning is necessary) Ã¢Â€Â¢	Bachelor's degree with 4+ years of work experience in relevant field (or 3+ years with a graduate degree) is preferred, particularly in fields such as analytics, data science, engineering, information systems, project finance, or urban planning  Ã¢Â€Â¢	Experience supervising 1-3 people is a plus Ã¢Â€Â¢	Previous experience in local, state, or federal government infrastructure projects or policy is a plus</t>
  </si>
  <si>
    <t>NOTE: ONLY CANDIDATES WHO HAVE A PERMANENT ADMINISTRATIVE STAFF ANLAYST OR COMPARABLE CIVIL SERVICE TITLE WILL BE CONSIDERED FOR AN INTERVIEW. PLEASE INCLUDE YOUR EMPLOYEE IDENTIFICATION NUMBER (EIN) WHEN APPLYING AND INDICATE IN YOUR COVER LETTER IF YOU ARE A PERMANENT ADMINISTRATIVE STAFF ANLAYST OR IN A COMPARABLE TITLE.</t>
  </si>
  <si>
    <t>***Only those who are permanent in the title of Associate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BureauÃ¢Â€Â™s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BWTÃ¢Â€Â™s purchase requisitions. 7.	Administers purchasing training classes for field personnel. 8.	Processes reimbursement requests for personal expenses and monthly grub check benefits.</t>
  </si>
  <si>
    <t>1.	Familiar with Financial Management System (FMS) 2.	Familiar with sPACT</t>
  </si>
  <si>
    <t>There is no residency requirement for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</si>
  <si>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We have an exciting career opportunity for an attorney to handle a broad array of legal work required for DEP in matters including, but not limited to New York CityÃ¢Â€Â™s drinking water supply and watershed preservation, in some or all of the following areas: compliance with the CityÃ¢Â€Â™s Filtration Avoidance Determination and the Safe Drinking Water Act; enforcement of the CityÃ¢Â€Â™s Watershed Rules for the protection of drinking water; enforcement of the CityÃ¢Â€Â™s Watershed Rules for the protection of drinking water; real estate (including land and easement acquisition and condemnation) and encroachment matters; contract review, drafting, and negotiation of the wide array of contracts with our Watershed partners and other municipalities; and litigation support for related matters handled by the CityÃ¢Â€Â™s Law Department, and the handling of small claims and closings.   This position may require interfacing with outside parties, including property owners, the general public, nonprofits, and other government agencies, as well as liaising with the Law Department and counseling the agencyÃ¢Â€Â™s business and technical staff.  In addition, the selected applicant may handle issues related to the multi-faceted work of The Bureau of Legal Affairs (BLA), including Employment Law, Administrative Law, Environmental Regulatory Compliance, and general legal research.  ****PLEASE NOTE: This position requires some work from DEP's Arkville office on a regular basis.****</t>
  </si>
  <si>
    <t>Excellent writing, research, analytical and oral communication skills.  Ability to multitask without sacrificing quality and to function well in a fast-paced environment.</t>
  </si>
  <si>
    <t>71 Smith Avenue, Kingston, NY</t>
  </si>
  <si>
    <t>Criminalist IB (Forensic Toxicology)</t>
  </si>
  <si>
    <t>OCME - Toxicology</t>
  </si>
  <si>
    <t>OFFICE OF CHIEF MEDICAL EXAMINER CITYWIDE JOB VACANCY NOTICE  Civil Service Title:  Criminalist Level:  IB Title Code No:  21849			 Salary:  $55,098 Office Title:  Criminalist, IB						 Work Location: 520 First Avenue, NYC Division/Work Unit:  Forensic Toxicology			 Number of Positions: 1 Hours/Shift:  Thirty-five hours over a seven day period; rotating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Toxicology Department and specifically under the supervision of a Criminalist, Level III and IV, selected candidate will be responsible for assisting in conducting scientific analyses performed on biological specimens brought to the Forensic Toxicology Department of the Office of Chief Medical Examiner for the City of New York. Typical tasks include but are not limited to the following:  Ã¢Â€Â¢	Assists in the performance of toxicological analysis of biological specimens using various scientific methodologies. Ã¢Â€Â¢	Reviews analytical data to ensure their accuracy , reliability and conformation to the guidelines of the Forensic Toxicology Laboratory . Ã¢Â€Â¢	Ensures that all scientific analysis conducted, use the scientific standards documented in the written guidelines of the Forensic Toxicology Laboratory and any applicable regulating agencies. Ã¢Â€Â¢	Prepares for review by supervisory personnel, scientific reports which accurately and objectively reflect the results of scientific investigations. Ã¢Â€Â¢	Prepares critical reagents required for the correct operation of analytical procedures. Ã¢Â€Â¢	Operates and maintains sophisticated equipment and prepares and appropriately annotates equipments maintenance records. Ã¢Â€Â¢	Ensures that all analytical testing is conducted in a forensically acceptable and competent manner. Ã¢Â€Â¢	Other duties assigned.</t>
  </si>
  <si>
    <t>1.	Experience in an accredited Forensic Toxicology laboratory. 2.	Baccalaureate of Science degree from an accredited college with specialization in toxicology, analytical chemistry or pharmacology.</t>
  </si>
  <si>
    <t>If you were educated in a foreign school you must submit an evaluation of your foreign education from an approved organization with your resume. Selected candidates will be required to provide a DNA sample by swabbing.  1. In case of an emergency, your position may be designated as essential staff. 2. Candidates must demonstrate accurate color vision in order to notice subtle shades of color in the detection of body fluids and colorimetric test when performing job. 3. An approved internship in criminalistics or forensic science or eighteen masterÃ¢Â€Â™s degree level credits in one of the specialization areas described above is equivalent to one year qualifying experience.</t>
  </si>
  <si>
    <t>TO APPLY, PLEASE SUBMIT RESUME AND COVER LETTER TO: nyc.gov/ocmecareers JOB ID #571582  Please note that only candidates selected for interview will be contacted for this position.  **FINAL APPOINTMENTS ARE SUBJECT TO OFFICE OF MANAGEMENT &amp; BUDGET APPROVAL**</t>
  </si>
  <si>
    <t>Senior Supervising Attorney Ã¢Â€Â“ Adjudications and ARTS</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</si>
  <si>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amounts to over 100,000 summonses each year. Under the supervision of the Associate Commissioner and Managing Attorney for the Prosecution Division, the Senior Supervising Attorney will oversee prosecuting attorneys and supervising attorneys assigned to the Adjudications and the ARTS units.  The Senior Supervising Attorney oversees and manages the prosecution of TLC summonses at OATH Hearings Division. Responsibilities will include but are not limited to: managing weekly and daily calendar of TLC summonses; assigning and monitoring cases handled by prosecuting attorneys; overseeing the preparation of evidence and witnesses for introduction at administrative hearings;  collaborating with OATH to ensure the efficient disposal of cases; coordinating with TLC enforcement staff to ensure officer presence at required court appearances; providing instruction and feedback to prosecuting attorneys as needed; participating in regulatory review and recommendations regarding TLC rules impacting drivers; and reviewing and editing Appeals as well as overseeing prosecution of seizure matters and forfeiture proceedings in civil court.</t>
  </si>
  <si>
    <t>Litigation experience and knowledge of administrative and regulatory law as utilized in administrative hearings; demonstrated operational leadership and strong organizational skills. Ability to work efficiently and effectively in a fast-paced, high-volume environment. Excellent interpersonal and communication skills.  Previous experience supervising attorneys in an executive, administrative or managerial capacity strongly preferred.</t>
  </si>
  <si>
    <t>Quality Assurance Specialist for the Division of Tenant Resources</t>
  </si>
  <si>
    <t>Tenant Resources - Exec &amp; IT</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</si>
  <si>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The Quality Assurance Specialist (QAS) is responsible for coordinating quality assurance checks, assisting with internal and externals audits, assisting in the research, preparation and implementation of recommendations.  Additionally, assisting the Senior Quality Assurance Specialist with data analysis collected from audits and file reviews and preparing statistical reports to communicate procedural and policy changes and/or other relevant information.   As necessary, the QAS may conduct trainings to also communicate these changes.  The QAS serves as liaison between HPD, landlords, tenants, sections 8 applicants, auditors and quality assurance professionals keeping the Director abreast of any special situations and requesting guidance on procedures and protocols.  The QAS is also responsible for researching and responding to written and telephone inquiries and correspondence.   The Specialist may review the rental subsidy overpayments and set up and complete repayment agreements.  The QAS will collect payments, follow up on outstanding payments, prepare reports as necessary on collected and outstanding funds and take appropriate follow up action.  The QAS will coordinate with HPDÃ¢Â€Â™s Fiscal operations to ensure clientÃ¢Â€Â™s payments or adjustments are made in a timely manner.   Your Role:  Ã¢Â€Â¢	Be able to work independently and manage own workload. Ã¢Â€Â¢	Responsible for coordinating quality assurance checks, internal and external audits. Ã¢Â€Â¢	Responsible for public communication, ensuring that accurate information is relayed to landlords, tenants and general public as well as community leaders and other governmental entities. Ã¢Â€Â¢	Respond to inquiries; and working with the senior management team to implement and maintain best practice operations Ã¢Â€Â¢	Review various types of financial documents. Ã¢Â€Â¢	Attend meetings, conferences and trainings as required. May represent the Division at community events and workshops. Ã¢Â€Â¢	Have full understanding of the various steps of the rental subsidy programsÃ¢Â€Â™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Ã¢Â€Â¢	Assist with special projects and initiatives as determined by management. Ã¢Â€Â¢	May be required to work evenings and weekends.</t>
  </si>
  <si>
    <t>Ã¢Â€Â¢	Experience with operational audit reviews and procedures  Ã¢Â€Â¢	Excellent communication skills (both written and oral) Ã¢Â€Â¢	Computer knowledge (Word, Excel, PowerPoint, and Access) Ã¢Â€Â¢	Strong analytical and interpersonal skill Ã¢Â€Â¢	Strong organizational skills Ã¢Â€Â¢	Knowledge of rental subsidies preferred</t>
  </si>
  <si>
    <t>Watershed Maintainer - 4 positions</t>
  </si>
  <si>
    <t>100 Central Park Ave N Yonkers</t>
  </si>
  <si>
    <t>BWS-Hillview Reservoir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</si>
  <si>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four (4) Watershed Maintainers within the Water Treatment Operations Division, for a position at Hillview Reservoir located in Yonkers, New York.	The Watershed Maintainers will perform duties related to the operation, maintenance, and inspection of equipment, water treatment facilities, watershed areas, reservoirs and aqueducts systems of the City of New York. Specific tasks include:  Ã¢Â€Â¢ Maintaining facilities and operating both field and water treatment specific equipment.  Ã¢Â€Â¢ Assisting in collecting water samples and performing water quality related analysis as directed.  Ã¢Â€Â¢ Assisting in the preparation of daily plant operations and activity reports.   Ã¢Â€Â¢ Recording readings of equipment such as meters and gauges using data recording equipment such as; but not limited to, Human Machine Interface (HMI) and Computerized Maintenance Management Systems (CMMS). Receiving training in all these areas.   Ã¢Â€Â¢ Performing basic calculations, take water samples, maintain control room and equipment logs, complete inspection and work ticket records, and maintain overall drinking water quality per regulatory and DEP requirements.   Ã¢Â€Â¢ Operating motor vehicles, snow removal equipment and other powered equipment.   Ã¢Â€Â¢ Cleaning and maintaining facility grounds, structures, and equipment.   Ã¢Â€Â¢ Preforming tasks that require physical labor, i.e. entering confined spaces, lifting, climbing ladders, etc.   Ã¢Â€Â¢ Complying with all environmental health and safety laws, agency policies, rules and regulations.   Medical Requirement:  Candidates will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Essential Skills  Technical Competencies:  Ã¢Â€Â¢ Water Treatment Principles and Practices  Ã¢Â€Â¢ System Specific Expertise and Hydraulics  Non-Technical Competencies:  Ã¢Â€Â¢ Conscientious  Ã¢Â€Â¢ Information Sharing   Ã¢Â€Â¢ Critical and Analytical Thinking  Behavioral Indicators:  Ã¢Â€Â¢ Anticipates possible problems and develops contingency plans in advance  Ã¢Â€Â¢ Anticipates how treatment will react to changing conditions and plans accordingly  Ã¢Â€Â¢ Anticipates the consequences of situations and plans accordingly   Class A Commercial DriverÃ¢Â€Â™s License valid in the State of New York may be required. If required,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</si>
  <si>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A valid or ability to obtain a New York State Grade 2B Water Treatment Operator Certification.  Ã¢Â€Â¢ DriverÃ¢Â€Â™s license valid in the State of New York; maintained for duration of employment.  Ã¢Â€Â¢ Ability to keep electronic logs of operations, equipment performance, maintenance activities and water quality.  Ã¢Â€Â¢ Ability to operate equipment through Supervisory Control and Data Acquisition System (SCADA), Process Logic Controllers or other.  Ã¢Â€Â¢ Ability to anticipate possible problems and develop contingency plans in advance.  Ã¢Â€Â¢ Ability to work will hand or power tools.  Ã¢Â€Â¢ Ability to work independently.  Ã¢Â€Â¢ Ability to take water samples.</t>
  </si>
  <si>
    <t>40 hours per week / Shift work including nights, Saturdays, Sundays and holidays.</t>
  </si>
  <si>
    <t>100 Central Park Avenue  Yonkers, NY 10704</t>
  </si>
  <si>
    <t>Claims Specialist II- Correction Claims Division</t>
  </si>
  <si>
    <t>This position is open only to current City of New York employees serving in a permanent civil service title of Claim Specialist.  Please clearly indicate your permanent civil service title on your resume and cover letter.    The Bureau of Law &amp; Adjustment (BLA) is responsible for investigating and adjusting claims filed against the City of New York. The Correction Division investigates and resolves pre-litigation claims involving the Department of Correction. The Correction Division is within BLAÃ¢Â€Â™s Litigation Unit, and works closely with the Office of the Corporation Counsel and the Department of Correction to resolve claims pre-litigation.  Under the direction of the Division Chief, Correction Claims, with latitude for independent analysis, judgment and initiative, the Claim Specialist Level II responsibilities include, but are not limited to, the following:  - Complete a full investigation of claims against the City, which includes obtaining and reviewing agency reports and medical records, analyzing liability and assessing damages, and preparing an objective, concise, and accurate evaluation of the claim;  - Maintain accurate and complete claim files, prepare claim abstracts detailing the relevant information about the investigation and evaluation of liability and damages, document any events or conversations in claim notes, and upload documents upon receipt;  - Use available databases, media outlets, and other available sources to gather information relevant to the investigation of the claim;  - Offer sound, well-reasoned recommendations about whether a claim should be settled, disallowed, or litigated;  - When appropriate, negotiate and settle claims within delegated monetary authority level;  - Investigate, identify, and report fraudulent claims, utilize statistical data to identify claims that pose potential risks, and provide risk management recommendations to the Division Chief;  - Maintain control over claim backlog, timely follow-up on requests made to agencies, and close out claims that are beyond the statutory time frame to bring a lawsuit;  - Communicate effectively and professionally with other Comptroller staff, City agency employees, pro se claimants, and attorneys when investigating a claim or negotiating a settlement; and,  - Perform related assignments and special projects as directed.</t>
  </si>
  <si>
    <t>- Comprehensive knowledge of claims, including the investigation, adjustment and disposition of claims;  - Basic understanding of the process/relationship between the NYC ComptrollerÃ¢Â€Â™s Office, the New York City Department of Finance, and the New York City Law Department;  - Effective writing and verbal skills, outstanding attention to detail, and the ability to prioritize and perform multiple tasks with minimal supervision;  - Excellent interpersonal and organizational skills (including Microsoft Office Suite proficiency).</t>
  </si>
  <si>
    <t>Inspector Ã¢Â€Â“ School Safety</t>
  </si>
  <si>
    <t>TRAFFIC CONTROL INSPECTOR</t>
  </si>
  <si>
    <t>Research, Imp &amp; Safety</t>
  </si>
  <si>
    <t>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Research Implementation and Safety (RIS) is a sub-division that identifies, plans and implements annual street improvement projects and programs throughout New York City, all focused on improving safety, through programs such as Vision Zero, Safe Streets for Seniors, High Pedestrian Crash Locations, and Neighborhood Slow Zones. The School Safety unit is responsible for improving safety near K-12 schools throughout New York City. The group focuses primarily on pedestrian safety, accessibility, and the development of projects that encourage non-motorized transportation.  Under the direction and with the support of senior staff, the selected candidate will be responsible for conducting field investigations and performing data collection to support School Safety programs, including installing School Slow Zones, school loading zones, and other specialized safety treatments and street redesigns to improve youth safety. Typical assignments will involve detailed curbside/intersection inventories, traffic control and land use assessment, examination of street operations, and radar speed surveys. Additional duties to be performed include data entry using City-specific transportation software (e.g., SIMS to create sign orders), assisting with data analysis, maintaining databases, and preparing relevant forms, reports, correspondence, and logs. The selected candidate must be willing to work outside in all weather conditions. The selected candidates will be responsible for ensuring compliance to all agency safety rules and regulations in creating a safe work environment for themselves and colleagues, ensuring all safety equipment and gear are used and worn properly on work site.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</si>
  <si>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</si>
  <si>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Knowledge of Microsoft Word and Excel is preferred. Experience with SIMS, a DOT-specific program for writing sign order, is a plus.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</si>
  <si>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</si>
  <si>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All resumes are to be submitted electronically using one of the following methods: External applicants, go to www.nyc.gov/careers and search for Job ID #  527638 Current city employees, log into Employee Self Service at www.nyc.gov/ess and follow the Careers link and search for Job ID # 527638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</si>
  <si>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Conservation Easement (CE) Program Supervisor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</si>
  <si>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City Planner IV for a position with the City Land Stewardship Section, Watershed Lands and Community Planning Division within in the Watershed Protection Programs Directorate, located in Arkville, New York. The City Land Stewardship (CLS) Section is responsible for the long-term management, stewardship and administration of water supply lands and conservation easements (CEs).  Under general direction, of the City Land Stewardship (CLS) Section Chief, the City Planner IV will serve as Conservation Easement (CE) Program Supervisor and will be responsible for managing stewardship activities on all DEP conservation easements (CEs).  They will coordinate with DEPÃ¢Â€Â™s Source Water Operations (SWO) Directorate staff who are responsible for conducting annual CE monitoring; interacting with CE landowners; interpreting deeds; reviewing and processing landowner requests for activities that require DEP notice or approval; addressing CE violations; processing CE waivers and amendments; maintaining a database and tracking tools within DEPÃ¢Â€Â™s Watershed Lands Information System (WaLIS); developing a CE newsletter and coordinating landowner events; and performing field visits. Specific duties include:   Ã¢Â€Â¢ Serving as a liaison to SWO staff who conducts CE monitoring inspections and alerts CLS to potential violations.  Ã¢Â€Â¢ Performing Quality Assurance/Quality Control (QA/QC) on field CE monitoring activities and accompany SWO staff on occasional inspections.   Ã¢Â€Â¢ Coordinating procurement and arranging/performing aerial inspections with SWO staff.   Ã¢Â€Â¢ Interfacing with CE landowners, responding to landowner inquiries, and managing landowner communications including outreach, newsletters and events.  Ã¢Â€Â¢ Reviewing and processing all CE activity requests, performs site visits, and issues DEP approval/denial letters.   Ã¢Â€Â¢ Performing landowner outreach, and resolving minor CE violations.   Ã¢Â€Â¢ Following up and performing field visits on CE violations and ensuring landowner has performed required violation resolution.  Ã¢Â€Â¢ Working with Bureau of Legal Affairs (BLA) and CLS Section Chief to identify and process all CE amendments and waivers.      Ã¢Â€Â¢ Performing QA/QC on WaLIS records and coordinate any new functionality as needed (WaLIS workflow, reports, etc.).  Ã¢Â€Â¢ Preparing baseline documentation for new CEs, either directly or with support from others.  Ã¢Â€Â¢ Keeping abreast of industry standards and practices to include case law, trends, deed interpretations, and landowner engagement. Attending workshops and conferences.  Ã¢Â€Â¢ Entering data into the Watershed Lands Information System (WaLIS) to ensure all CE records remain current and accurate.   Ã¢Â€Â¢ Updating or developing Standard Operating Procedures (SOPs), guidelines or policies necessary to support CE stewardship.  Ã¢Â€Â¢ Ensuring CE stewardship priorities are being accomplished within the required timeframes or as discussed with the CLS Section Chief     (This is a brief description of what you might do in this position and does not include all the duties of this position.)</t>
  </si>
  <si>
    <t>Ã¢Â€Â¢ DriverÃ¢Â€Â™s license valid in the State of New York  Ã¢Â€Â¢ Experience with Microsoft Office Suite including Word, Excel, Outlook and PowerPoint  Ã¢Â€Â¢ Ability to learn and use GIS and Watershed Lands Information System (WaLIS)  Ã¢Â€Â¢ Several years experience working or volunteering for a land trust   Ã¢Â€Â¢ Experience with land use planning, land and natural resources management, source water protection, agricultural practices, and land protection-related projects.   Ã¢Â€Â¢ Knowledge of CE issues, ability to read and interpret CE deeds and statues regarding CEs.   Ã¢Â€Â¢ Experience in reading requests and plans submitted by CE landowners.   Ã¢Â€Â¢ Experience working with partners and working on/leading interdisciplinary teams.  Ã¢Â€Â¢ Ability to plan projects and see them through to implementation.  Ã¢Â€Â¢ Ability to understand, interpret, follow and communicate DEP policies and rules, drawings, and maps.  Ã¢Â€Â¢ General familiarity with DEPÃ¢Â€Â™s Watershed Rules and Regulations and NYS Department of Environmental Conservation (DEC) regulations regarding stream permits and wetlands.   Ã¢Â€Â¢ Ability to work well with others and communicate effectively with diverse landowners and stakeholders.   Ã¢Â€Â¢ Ability to function independently and also collaborate successfully in a team environment.  Ã¢Â€Â¢ Ability to perform advanced project planning and manage multiple deliverables efficiently from start to completion.   Ã¢Â€Â¢ Good communication skills in writing, speaking and public presentations.   Ã¢Â€Â¢ Ability to interface cooperatively with DEP staff, partner organizations, and landowners</t>
  </si>
  <si>
    <t>Deputy Director, Navigation Hub</t>
  </si>
  <si>
    <t>MIRH Newborn Home Visiting</t>
  </si>
  <si>
    <t>The New York City Health Department is as varied as the city it serves. Our 6,000-plus team members bring an extraordinary array of languages, cultures and experiences to bear on the work of public health. Our diversity fuels creativity because all perspectives are heard and valued.Ã‚Â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apply.The New York City Department of Health and Mental Hygiene (DOHMH) is developing a navigation hub for coordinating access to abortion care and providing information to those seeking care in NYC. The goal is to streamline services and help match clients to resources that are most appropriate for them based on their needs. We anticipate increased demands on abortion services in New York City. While difficult to calculate this anticipated impact, we know that prior to Roe v. Wade, when abortion was illegal and/or criminalized in the majority of states, New York City provided the majority of abortion care in the country.The DOHMH Bureau of Maternal Infant and Reproductive Health is establishing an Abortion Navigation Hub where all people who might seek information on where and how to obtain an abortion can call and speak to a navigator. Navigators will conduct brief interview with callers to:1)	Find out their abortion needs based on type of abortion, preferred location, date/time availability, and insurance2)	Do a needs assessment on whether they require additional funding and/or support to access care (such as transportation, child care, housing, etc)3)	Provide warm handoff to a provider or support services depending on identified needs   Duties will include but not limited to:  We are seeking a Deputy Director who can demonstrate leadership and is able to inspire, influence, and enable others to achieve a specific mission and meet program goals. Ã¢Â€Â¢	Develop and maintain project management tools to support the Abortion Navigation Hub. Ã¢Â€Â¢	Serve as the liaison between the program, internal and external stakeholders to develop and clarify specific requirements for this project Ã¢Â€Â¢	Supervise administrative staff assigned to the project team Ã¢Â€Â¢	Ensure the staff assigned to the project team have adequate training Ã¢Â€Â¢	Ensure assigned projects are executed timely and managed within defined project scope and objectives Ã¢Â€Â¢	Analyze goals by tracking and measuring project performance Ã¢Â€Â¢	Use project performance data for quality assurance of the Abortion Navigation Hub. Ã¢Â€Â¢	Collaborate with data team to ensure accurate data capture and iterative adjustment to workflow Ã¢Â€Â¢	Develop comprehensive reports, spreadsheets, and process maps to be utilized by project team and shared with stakeholders Ã¢Â€Â¢	Represent the Program at internal and external stakeholder meetings   Preferred Skills: Ã¢Â€Â¢	Excellent communication and writing skills. Ã¢Â€Â¢	Analytical and critical-thinking skills to support strategic planning and execution of activities Ã¢Â€Â¢	Experience with citywide procurement rules Ã¢Â€Â¢	Experience with grant writing  Ã¢Â€Â¢	Experience in program management, planning and implementation. Ã¢Â€Â¢	Experience supervising staff and working independently Ã¢Â€Â¢	Motivated and willing to learn new skills and take on special assignments Ã¢Â€Â¢	Able to respond quickly to requests and work in a high-pressure environment Ã¢Â€Â¢	Experience in public health, particularly in reproductive health and/or work with under-resourced communities. Ã¢Â€Â¢	At least 5 years of experience working with health sector, non-profit organizations, hospitals or government agencies. Ã¢Â€Â¢	Proven experience in moving multi-stakeholder projects forward successfully Ã¢Â€Â¢	Demonstrated collaborator with a nuanced understanding of how to work with and build teams</t>
  </si>
  <si>
    <t>Apply online with a cover letter to https://a127-jobs.nyc.gov/.</t>
  </si>
  <si>
    <t>Employee Assistance Counselor</t>
  </si>
  <si>
    <t>Central Eap</t>
  </si>
  <si>
    <t>The Administration of ChildrenÃ¢Â€Â™s Services (ACS), Division of Child Protection (DCP) works with families in crisis, poverty and poor living situations every day. It is of utmost importance that DCP employees receive the mental, emotional, and social resources they need to feel healthy and supported in their work.   ACS is partnered with NYC Office of Labor RelationsÃ¢Â€Â™ (OLR's) Employee Assistance Program (EAP) to support DCP with an EAP counselor in each of the 5 boroughs. NYC EAP will organize and offer programs to assist staff in strengthening their resilience in this challenging field of work; and to address trauma exposure and its impact on staff. NYC EAP will facilitate access to and utilization of appropriate trauma recovery and treatment resources. Together these measures will support staff morale and promote a healthy work culture.  EAP counselor will provide the following services:  Ã¢Â€Â¢ Individual biopsychosocial assessments Ã¢Â€Â¢ Crisis counseling and short-term supportive counseling.  Ã¢Â€Â¢ Treatment planning and management of care, including certification of GHI coverage for behavioral health treatment. Ã¢Â€Â¢ Group counseling. Ã¢Â€Â¢ Completing appropriate charting to document EAP services. Ã¢Â€Â¢ Conducting workshops to address the demands of the DCP employee such as, compassion fatigue, secondary trauma, work life balance, stress management, meditation and mindfulness.  Ã¢Â€Â¢ Coordinating peer support groups for site offices.</t>
  </si>
  <si>
    <t>Ã¢Â€Â¢ 2 or more yearsÃ¢Â€Â™ experience with child protective services, trauma work, group work and wellness strategies  Ã¢Â€Â¢ Experience in trauma work, substance use treatment, crisis-intervention and group work.  Ã¢Â€Â¢ Public speaking, presentation and workshop development and execution.</t>
  </si>
  <si>
    <t>Required:  Ã¢Â€Â¢	MasterÃ¢Â€Â™s Degree in a mental health field (i.e. social work, mental health counselor).  Ã¢Â€Â¢	NY State Licensure or limited permit.  Ã¢Â€Â¢	Candidates must be able to accommodate a work schedule that includes evening hours.</t>
  </si>
  <si>
    <t>TO APPLY PLEASE SUBMIT YOUR COVER LETTER AND RESUME ELECTRONICALLY USING ONE OF THE FOLLOWING METHODS:  CITY EMPLOYEES: Apply through Employee Self Service (ESS) at www.nyc.gov/ess  ALL OTHER APPLICANTS: Go to www.nyc.gov/careers  SEARCH FOR JOB ID#:  571709  SUBMISSION OF A RESUME IS NOT A GUARANTEE YOU WILL RECEIVE AN INTERVIEW.</t>
  </si>
  <si>
    <t>Office Assistant - Communications and Docketing Service Unit</t>
  </si>
  <si>
    <t>This position must be ready to assume a variety of tasks in our Communications and Docketing Service Unit (CDS).    Primary among these tasks will be sorting, processing and delivering mail. We sort thousands of pieces of mail and litigation papers on a weekly basis according to whom it is addressed or by subject matter.   In addition, the candidate will perform second level sort, which includes opening, stapling, clocking and sorting the US Mail, mail received via overnight and messenger deliveries.   The daily routine will vary depending on the amount of mail that arrives each day.   Candidates will be trained on other clerical functions including postage, copying legal documents, data entry and inquiry.   Candidate will be required to lift buckets of mail to and from their work area and, retrieve and/or deliver mail to the U.S. Post Office.   Candidate will perform other clerical duties as assigned.</t>
  </si>
  <si>
    <t>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***Please be advised that candidates must be permanent in the civil service title of Clerical Associate***.</t>
  </si>
  <si>
    <t>Court Liaison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</si>
  <si>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DTR is also responsible for responding to subpoenas served by tenants and landlords in housing court and working on matters relating to evictions.  Your Impact:  The Court Liaison will report directly to the Coordinator and/or the Director of the Program.  The Court Liaison will serve as Community/Court Liaison in the Division of Tenant Resources (DTR), in the Office of Neighborhood Strategies in the Legal Support Unit.  The Court Liaison will conduct research and analyses of Agency records that are required to be produced in Court.  Specific duties include reviewing subpoenas, researching, collecting, analyzing, preparing written summary of case facts, and organizing documents for submission and/or for testifying in Court; and, assisting and working with staff attorneys and DTR employees.  The Court Liaison will also write a summary of all court appearances, coordinate required DTR actions that relate to legal proceedings, update Agency records of court proceedings, establishes and maintains files and records to track court caseloads.  In addition, he/she will work on special projects relating to evictions and other legal proceedings.  Additionally, the Court Liaison will respond to inquiries from attorneys, owners, tenants, assist with review of legal actions, and work on special projects.  The Court Liaison will perform other functions related to the Division of Tenant Resources' Legal Support Unit; he/she enters all the data into the Legal Support database as well as maintain all legal files and DTR databases accurately and orderly.  He/she will aid both the coordinator and the director as needed.  The Court Liaison will also work on special projects relating to evictions, other legal matters, and work related to the Division of Tenant Resources.  Your Role:  Ã¢Â€Â¢	Review subpoenas and prepare responsive documentation and follow- through.   Ã¢Â€Â¢	Appear in housing court representing the agency and complete all required follow through.   Ã¢Â€Â¢	Have full understanding of New York legal process for residential evictions and housing court, DTR requirements for participants and landlords notification of legal proceedings; the various steps of the DTR Rental Subsidy Programs; tasks including, but not limited to: application screenings, eligibility determination, preparation of Housing Assistance Payment (HAP) contracts, client briefings, rent calculations, filed preparation, annual and interim reexaminations, client transfers, data entry of required information into data systems. Ã¢Â€Â¢	Respond to inquiries on program hotlines and assist clients. Ã¢Â€Â¢	Maintain Unit court calendar as needed. Ã¢Â€Â¢	Work on special projects.  Ã¢Â€Â¢	Attend meetings, conferences and trainings as required.   Ã¢Â€Â¢	Work with  senior management team to implement and maintain best practice operations. Ã¢Â€Â¢	May represent the Division at community events and workshops.   Ã¢Â€Â¢	Be able to work independently and manage own workload.</t>
  </si>
  <si>
    <t>Excellent Communication Skills  Strong Customer Service Focus  Computer Proficiency  including Word, Microsoft Office, and Excel  Bilingual a Plus  Section 8 or other Rental Subsidy experience a Plus</t>
  </si>
  <si>
    <t>Deputy Comptroller, Public Finance</t>
  </si>
  <si>
    <t>PRINCIPAL INVESTMENT OFFICER (</t>
  </si>
  <si>
    <t>Public Finance</t>
  </si>
  <si>
    <t>New York City Comptroller Brad Lander is seeking an individual with an exceptional record of accomplishment to serve as the Deputy Comptroller for the Bureau of Public Finance. The Deputy Comptroller will oversee debt issuance, administration, and policy, while ensuring the integrity, prudence, and cost-effectiveness of the CityÃ¢Â€Â™s borrowing.  New York City finances majority of its extensive infrastructure needs and other long-lived public purpose capital projects with tax-exempt and taxable bonds. The Bureau of Public Finance manages all aspects of City borrowing for the Comptroller, including selling bonds, monitoring the CityÃ¢Â€Â™s $110+ billion portfolio of outstanding debt, assisting investors, managing risks, and identifying money-saving opportunities, and setting debt policy for the Comptroller. Under the City Charter and various state laws, the Comptroller shares responsibility with the Mayor for issuance of all bonds and notes of the City, as well as debt of the NYC Transitional Finance Authority and NYC Municipal Water Finance Authority.   The Comptroller also reviews and approves debt issued by TSASC, Inc., the NYC Housing Development Corporation, Trust for Cultural Resources, NYC Health and Hospitals Corporation and the Battery Park City Authority, and participates in the issuance of Hudson Yards Infrastructure Corporation bonds, among others. The Bureau advises the Comptroller on debt policy issues and coordinates with other areas of the office and other government agencies in connection with City financing programs.  Reporting directly to the Executive Deputy Comptroller for Budget and Finance, responsibilities include, but are not limited to, the following:  Ã¢Â€Â¢ In coordination with the New York City Office of Management and Budget, establish timing, amounts and deal structure of GO, TFA, NYW and other bond issues and derivative instruments, ensure that disclosure and other legal documents are correct and appropriate, and oversee and approve financing execution;  Ã¢Â€Â¢ Set ComptrollerÃ¢Â€Â™s Office policy for City debt including the use of various financial instruments and savings and structuring parameters for refundingÃ¢Â€Â™s; review and approve debt issuance by related issuers;  Ã¢Â€Â¢ Lead ComptrollerÃ¢Â€Â™s office participation in competitive Requests for Proposals and other procurements for financial and legal professionals to work on City bond issues. Establish scope of services, oversee RFP drafting and evaluations, and determine appropriate assignments and compensation;  Ã¢Â€Â¢ Administer aspects of the $39 billion GO debt portfolio including payment of fees, derivatives payments, and arbitrage rebate compliance;  Ã¢Â€Â¢ Monitor credit ratings for City issuers, maintain credit rating agency relationships and support credit ratings reviews and discussions;  Ã¢Â€Â¢ Direct investor interactions including outreach, web site, and service on issues that arise;  Ã¢Â€Â¢ Maintain risk management and internal controls policies and practices;  Ã¢Â€Â¢ Develop and review policy, regulatory and legislative initiatives for the Comptroller. Analyze financial, legal and policy implications of potential new borrowing structures;  Ã¢Â€Â¢ Maintain strong working relationships with other branches of City and State government and external stakeholders. Represent the Comptroller on various debt issuer boards; and,  Ã¢Â€Â¢ Perform other related duties and functions, as may be required.</t>
  </si>
  <si>
    <t>A BA/BS from an accredited college or university in accounting, finance, business or public administration, economics, public policy, or closely related field and ten (10) or more years of progressively responsible senior-level public finance experience in a highly complex government, civic or business setting with substantial exposure to various financial instruments, issuance of bonds, and debt management.</t>
  </si>
  <si>
    <t>Ã¢Â€Â¢ Distinguished record of achievement and advancement in public finance expected;  Ã¢Â€Â¢ Advanced degree in accounting, finance, economics, business, public administration, or related field;  Ã¢Â€Â¢ Significant supervisory and senior management experience leading, managing and inspiring a high performing team of finance professionals;  Ã¢Â€Â¢ Demonstrated experience with state or local government budgets and/or credit ratings;  Ã¢Â€Â¢ Superior analytical, interpersonal, and organizational skills; complex negotiations and/or data analytics experience;  Ã¢Â€Â¢ Strong commitment to public service.</t>
  </si>
  <si>
    <t>TO APPLY, GO TO: Employment Opportunities at www.comptroller.nyc.gov  Certain residency requirements may apply. We appreciate every applicantÃ¢Â€Â™s interest; however, only those under consideration will be contacted. Vacancy notices listed as Ã¢Â€ÂœUntil FilledÃ¢Â€Â will be posted for at least five workdays.</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</si>
  <si>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Payment Analyst will join a team which is dedicated to ensuring all Payroll &amp; Timekeeping related processes are handled on time and correctly. The Payment Analyst plays a pivotal role in identifying errors, reporting errors to the proper unit, and ensuring corrections are made to the record. The responsibilities of this role may include:  Ã¢Â€Â¢	Managing and Following Up on Employee Timesheets Submissions Ã¢Â€Â¢	Running Reports Related to Leave Usage &amp; Monitoring Leave Balances Ã¢Â€Â¢	Provide information to businesses regarding city payment and procurement processes; Ã¢Â€Â¢	Perform Timekeeping tasks such as various leave type updates, timesheet adjustments, reports review etc; Ã¢Â€Â¢	Review Payroll reports in the Payroll Information system (PI) and the Report Management and Distribution System (RMDS)                to ensure accurate bi-weekly payments to staff; Ã¢Â€Â¢	Review Leave Status reports to process accurate payments to staff on extended leave; Ã¢Â€Â¢	Compute managerial and non-managerial lump sum payments; Ã¢Â€Â¢	Compute retro-active payments to staff as a result of title changes, salary adjustments or contractual general wage increases; Ã¢Â€Â¢	Audit payments to staff, identifying overpayments, processing recoupment; Ã¢Â€Â¢	Collaborate with various units within HC such as Employment Services and Recruitment; Ã¢Â€Â¢	Assist with the batching and distribution of paychecks; Ã¢Â€Â¢	Provide customer service to ACS employees by responding to payroll inquiries, researching questions, and bringing issues to resolution; and Ã¢Â€Â¢	Assist with Special Projects as needed.</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</si>
  <si>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</si>
  <si>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Programs Analyst</t>
  </si>
  <si>
    <t>The New York City Taxi and Limousine Commission (TLC) is the nationÃ¢Â€Â™s largest for-hire transportation agency, licensing and regulating the CityÃ¢Â€Â™s yellow and green taxicabs, for-hire vehicles (including apps like Uber, Lyft, and Via),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TLCÃ¢Â€Â™s Division of Finance and Strategy is seeking an Analyst to join the team. The Analyst will work closely with the Director of Program Management and be in charge of reviewing key metrics and indicators across several services including free legal services, financial empowerment vendors, and special programs.  This is a position for someone who is interested in using data to monitor and evaluate special programs.  Duties and responsibilities include, but are not limited to:  Ã¢Â€Â¢	Analyze taxi and for-hire vehicle trip data reported by the Accessible Dispatch Program vendor, Uber, Lyft, and car services to ensure services provided comply with TLC rules and regulations. Makes recommendations to data reporting procedures as needed. Ã¢Â€Â¢	Coordinate with policy to develop and implement new programs and services to support TLC-Licensed Drivers and small business owners. Ã¢Â€Â¢	Monitor and evaluate Owner Driver Resource Center metrics to ensure legal service and financial counselling vendors are meeting service level standards. Ã¢Â€Â¢	Develop new indicators to improve program functions and efficiency. Ã¢Â€Â¢	Create reports, decks, and other communications.  Ã¢Â€Â¢	Perform other duties as assigned to support program operations.</t>
  </si>
  <si>
    <t>Ã¢Â€Â¢	Review and analyze quantitative and qualitative data from a range of sources. Experience using Excel. Ã¢Â€Â¢	Takes initiative and works collaboratively across teams. Ã¢Â€Â¢	Creative problem-solving skills. Ã¢Â€Â¢	Strong communicator with excellent verbal, written, and presentation skills.</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</si>
  <si>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</si>
  <si>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Move and Portability Specialist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</si>
  <si>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Move and Portability Specialists in the Division of Tenant Resources are expected to perform case processing and case management functions to provide necessary and important services to assist HPD clients. Move and Portability Specialists provide customer service via telephone using DTRÃ¢Â€Â™s call center system, online via email accounts, and in person by facilitating appointments with the public as well as various stakeholders. Move and Portability Specialists are also expected to participate in tenant activity programs and conduct projects to coordinate functions, to improve tenant-management relations and to encourage participation related to Section 8 dealings. Move and Port Specialists will perform duties and responsibilities to ensure participant cases are accurately screened and reviewed for completeness and in compliance with Federal HUD Rules and Regulations. Your Role: Ã‚Â·	Manage a caseload of assisted or applicant households requesting to move Ã‚Â·	Initial voucher application screening Ã‚Â·	Determination and verification of eligibility Ã‚Â·	Client briefings and voucher issuance {internal and external meetings} Ã‚Â·	Assist with reviewing the units email account and virtual mail room to route documents and respond to inquiries Ã‚Â·	May perform community outreach to assist Section 8 participation Ã‚Â·	May perform administrative work in relation to records, files, invoices and reports including data entry and logging Ã‚Â·	Prepare and send appropriate correspondence, HAP contracts, Port packages, track responses, and follow up Ã‚Â·	Document case notes using in house database and electronic records Ã‚Â·	Answer large number of phone calls using a phone operator system Ã‚Â·	Rent calculations Ã‚Â·	Review of yearly recertificationÃ¢Â€Â™s of household composition and income/asset information Ã‚Â·	Attend mandatory trainings</t>
  </si>
  <si>
    <t>Ã‚Â·	Excellent Communication Skills (both orally and in writing) Ã‚Â·	Call center/ Customer Service experience a plus Ã‚Â·	Great active listening skills Ã‚Â·	Comfortable working in a fast-paced environment Ã‚Â·	Strong time management and organizational skills Ã‚Â·	Excellent troubleshooting skills Ã‚Â·	Computer Proficiency Ã‚Â·	Bilingual a Plus Ã‚Â·	Section 8 or other Rental Subsidy experience a Plus</t>
  </si>
  <si>
    <t>Director of Systems Infrastructure</t>
  </si>
  <si>
    <t>Communications &amp; Intergovernmental Affairs Technology, Data &amp; Innovation Policy, Research &amp; Analysis</t>
  </si>
  <si>
    <t>Network Operations</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</si>
  <si>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provides support for all facets of DOF's computer systems, including hardware, software, applications, and data security. FIT delivers the secure applications and infrastructure that DOF needs to achieve results. This infrastructure hosts sensitive customer data including Federal Tax Information (FTI) governed by IRS regulations.   Reporting directly to the FIT Operations Officer, the Director of Systems Infrastructure is responsible for the secure on premise and cloud computing infrastructure required to meet the IRS 1075 standards for configuration, event management, and auditing. The successful candidate will oversee the DevSecOps, Active Directory/Exchange administrators and engineers, server administrators and engineers, and Citrix administrators and engineers. Modernization projects are actively underway and the new Director will be expected to continue to lead and expand the automation work that is underway.    Responsibilities and duties will include, but are not limited to the following:   Ã‚Â·	Partner with and assist the FIT Operations Officer in improving infrastructure costs, agility, performance, up-time, and end-user satisfaction.  Ã‚Â·	Provide skilled and knowledgeable technical leadership to all teams under the Director's purview. Ã‚Â·	Coordinate with the IT asset management team to ensure assets' full lifecycle value is achieved.  Ã‚Â·	Collaborate with Cyber Security team to ensure adherence to security standards and infrastructure interoperability are fulfilled.  Ã‚Â·	Provide in-depth technical expertise for both tactical and operational initiatives.  Ã‚Â·	Create standards using ITIL best practices, and automation of services to be used across the Department of Finance. Ã‚Â·	Partner with the IT Service Management Director on the continuous improvement and refinement of performance metrics to ensure they measure the current state of IT's value proposition for          the agency.  Ã‚Â·	Contribute to the formulation of IT policies, procedures, and performance management processes and measures.  Ã‚Â·	Direct research, POCs, and pilots on emerging technologies in the system infrastructure area to identify innovative solutions to meet the Department of Finance business goals; Ã‚Â·	Work with Engineering and Operational staff to transition technologies with supporting documentation to day two support.</t>
  </si>
  <si>
    <t>Ã‚Â·	15+ years of IT work experience, with at least ten years of leadership responsibility in managing multiple cross-functional teams or projects and influencing senior-level management and key          stakeholders. Ã‚Â·	Strong leadership skills and the ability to work effectively with IT applications, cyber security, network, ITSM, engineering, and IT operations staff. Ã‚Â·	Experience developing and maintaining IT policies, procedures, standards and guidelines. Ã‚Â·	Hands on experience configuring Splunk or other system infrastructure and external application monitoring tools.  Ã‚Â·	Knowledge of ITIL Methodology. Ã‚Â·	Experience with capacity planning, disaster recovery and the design and deployment of fault tolerant systems. Ã‚Â·	Knowledge of CI/CD pipeline concepts and tools. Ã‚Â·	Knowledge of DevSecOps concepts and tools for on-premises and cloud deployment, Puppet preferred        Ã‚Â·	Strong knowledge of cloud architecture, AWS and Azure. Ã‚Â·	Knowledge of Citrix XenApp and XenDesktop architecture.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</si>
  <si>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ONLY CANDIDATES WHO HAVE A PERMANENT COMPUTER SYSTEMS MANAGER CIVIL SERVICE TITLE WILL BE CONSIDERED FOR AN INTERVIEW. PLEASE INCLUDE YOUR EMPLOYEE IDENTIFICATION NUMBER (EIN) WHEN APPLYING AND INDICATE IN YOUR COVER LETTER IF YOU ARE A PERMANENT COMPUTER SYSTEMS MANAGER.</t>
  </si>
  <si>
    <t>Associate Water Use Inspector Level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</si>
  <si>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Associate Water Use Inspector Level II,  may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meter repairs and replacements.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Utilizes all systems to review work and assign tasks by checking DCU and MTU system. Drives a motor vehicle. Learn and enforce any EH&amp;S and EEO policies promulgated by the Agency and Bureau. May be required to evaluate assigned staff and perform Associate Water Use Inspector II duties.    General knowledge of meter accuracy bench and field testing equipment. May electronically file and forward all accuracy data to clerical division for recording purposes. Experience with AMR MTU diagnostic range when testing and repairing equipment. This experience assists with trouble shooting AMR equipment in the field and in the repair shop. Familiar with care and use when using power tools such as a chop saw and hammer drill.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</si>
  <si>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Note: 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</si>
  <si>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Button Now</t>
  </si>
  <si>
    <t>Universal Metering 9605 Horace Harding Expressway Flushing, NY Meter Test Facility 58-52 Grand Avenue Maspeth, NY</t>
  </si>
  <si>
    <t>SharePoint / Azure Developer</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</si>
  <si>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The New York City Department of TransportationÃ¢Â€Â™s (DOT) IT &amp; Telecom division is seeking a SharePoint Developer to develop and manage various applications in SharePoint that will integrate with Azure Cloud, Microsoft O365 (Exchange Online, Teams, Onedrive), Project Server, Power BI and Power Apps.  Under the direction of the Director of Hosting &amp; Network Operations and in coordination and cooperation with DOT business units, the successful candidate will develop and manage multiple projects that enhance the productivity of diverse business units, providing solutions that will streamline organizational workflows to achieve increased service quality and improved service delivery using content management and process automation.The successful candidate will serve as an IT Project Specialist/Developer within the IT &amp; Telecom division of DOT.  Responsibilities will include, but not limited to the following: Ã¢Â€Â¢	SharePoint site and site collection management, support, and continued development Ã¢Â€Â¢	Developing custom web applications using the .NET framework, JavaScript and JQuery. Ã¢Â€Â¢	Build new landing page, department templates/pages, newsletter, banner, and videos accessible to any device.  Ã¢Â€Â¢	Implement, deploy, package, and maintain new intranet portal site and SharePoint site.  Ã¢Â€Â¢	Use SharePoint Framework SPFx to create website designs with OOTB, UI extension, page layouts, themes, and display templates.  Ã¢Â€Â¢	Build forms and workflow using SharePoint Designer, InfoPath, and PowerApps/Flow.  Ã¢Â€Â¢	Maintain Project Web App Settings, e.g., Personal, Enterprise, Queue and Database Administration, Workflow and Task Management, etc.  Ã¢Â€Â¢	Manage connected SharePoint sites in Project Server.</t>
  </si>
  <si>
    <t>Ã¢Â€Â¢	Strong knowledge and understanding in SharePoint server. Ã¢Â€Â¢	Experience using Microsoft Power Apps Ã¢Â€Â¢	Microsoft Project Server.  Ã¢Â€Â¢	Ability to apply, maintain, and manage permissions (including users, groups, and categories, e.g., Project, Resources)  Ã¢Â€Â¢	Able to demonstrate experience that includes a heavy focus on Portal, Collaboration, ECM, Enterprise Integration and Architecture with a specific focus on SharePoint 2016 On Premise and Office 365/SharePoint Online and MS technologies  Ã¢Â€Â¢	Experience in Microsoft Project/Project-related aspects of SharePoint.  Ã¢Â€Â¢	Ability to communicate Project Server product benefits and our service capabilities and offerings to IT and business leaders.  Ã¢Â€Â¢	Experience performing Project Server backup and restoration.  Ã¢Â€Â¢	Great communications and customer service skills.  Ã¢Â€Â¢	Experience building custom SharePoint web parts and custom SharePoint Visual Studio workflowsÃ‚Â· Understanding of building SharePoint customizations using site definitions, custom content types, features and solution packages.  Ã¢Â€Â¢	Experience working on Medium to Large-Scale SharePoint Farms. Ã¢Â€Â¢	Strong expertise in Business Process Automation and Strong understanding of InfoPath Forms Services and experience building custom InfoPath forms with backend systems and web services.  Ã¢Â€Â¢	Willing to ask questions, offer up new ideas, and contribute to the overall success of the team.  Ã¢Â€Â¢	Microsoft Certified Professional Developer (MCPD) preferred. Ã¢Â€Â¢	Excellent leadership skills including the ability to develop and communicate a vision that inspires and motivates staff and aligns with the overall IT and business strategies. Ã¢Â€Â¢	Ability to build partnerships with the business units and demonstrate the business value of IT. Ã¢Â€Â¢	Ability to build partnerships and work effectively with the IT teams. Ã¢Â€Â¢	Excellent analytical, strategic conceptual thinking, planning, and execution skills. Ã¢Â€Â¢	Strong business acumen, including industry and domain-specific knowledge of the enterprise and its business units Ã¢Â€Â¢	Understanding of current and emerging Cloud infrastructure technologies and practices and how other organizations are employing them and the ability to identify and act on opportunities for continuous improvement Ã¢Â€Â¢	Excellent verbal and written communication skills, including the ability to explain technical concepts and technologies to business leaders and business concepts to the IT workforce and to effectively negotiate contracts Ã¢Â€Â¢	Strong knowledge with Cloud technologies such as Azure and Microsoft 365 Ã¢Â€Â¢	Strong knowledge with Security and Compliance with regards to Best Security practices</t>
  </si>
  <si>
    <t>All resumes are to be submitted electronically.  Current City Employees: Please log into Employee Self Service (ESS) at https://hrb.nycaps.nycnet, follow the Careers link and search for Job ID number 575593.  All other applicants: Please go to www.nyc.gov/careers/search and search for Job ID Number 575593.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</si>
  <si>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</si>
  <si>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</si>
  <si>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Analyst  FEMA Public Assistance Program and Planning</t>
  </si>
  <si>
    <t>TASK FORCE: 		FEMA Disaster Recovery and Homeland Security Grants  UNIT: 			FEMA Public Assistance Program and Planning  JOB TITLE: 		One (1) Assistant Analyst / Analyst / Senior Analyst   CONTROL CODE: 		BAW-23-02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Within OMB, the FEMA Disaster Recovery Task Force works with City, State, and Federal agencies to help New York City recover from the ongoing and lasting impacts of COVID-19 and Hurricane Sandy. Within the FEMA Disaster Recovery Task Force, the newly formed Program and Planning UnitÃ¢Â€Â™s main role will be to proactively identify grant related challenges the City is facing, come up with potential solutions and ensure implementation.  Please note that this is a grant-funded position. Your term of employment is dependent upon the availability of grant funding, but it is expected to be at least four years.  JOB DESCRIPTION:  The duties of the position include the following:  Ã¢Â€Â¢	Serve as a central point of contact for the Task Force on COVID-19/Hurricane Sandy policy issues. Ã¢Â€Â¢	Assist in the research, development and maintenance of management tools to inform decision makers, both internal and external, of COVID-19/Hurricane Sandy program progress and issues. Ã¢Â€Â¢	Assist agencies with COVID-19 related grant development, including project formulation in FEMAÃ¢Â€Â™s Grants Portal, drafting justification memos for non-FEMA grant streams, etc. Ã¢Â€Â¢	Assist in the evaluation of current Task Force policies and procedures and develop new guidance as needed. Ã¢Â€Â¢	Obtain working knowledge of the Grants Management System (GMS), the Task ForceÃ¢Â€Â™s Document Management System (DMS) and FEMAÃ¢Â€Â™s Grants Portal. Ã¢Â€Â¢	Contribute to other projects on an ad-hoc basis.</t>
  </si>
  <si>
    <t>QUALIFICATIONS:  Ã¢Â€Â¢	Strong analytical, organizational, and problem-solving skills with an emphasis on attention to detail.  Ã¢Â€Â¢	Strong interpersonal skills, and the ability to develop and maintain working relationships. Ã¢Â€Â¢	Outstanding written and spoken communications skills. Ã¢Â€Â¢	Ability to work independently as a self-motivator and to motivate others. Ã¢Â€Â¢	Ability to work calmly and proficiently under pressure and to adhere to deadlines. Ã¢Â€Â¢	Should possess strong technical skills including a proficiency in Microsoft Office software (Word, Excel, PowerPoint) and the ability to learn new technology quickly. Ã¢Â€Â¢	Prior experience with Quickbase, or similar low/no code data management platforms is preferred.</t>
  </si>
  <si>
    <t>REQUIREMENTS:  Assistant Analyst ($51,550+): Bachelor's degree in Business, Finance, Economics or a subject related to the specific assignment with no or one year of full-time experience in budgetary planning/management, financial analysis, public policy analysis or a related field.  Analyst ($65,604+): Bachelor's degree in Business, Finance, Economics or a subject related to the specific assignment and a minimum of two years of relevant full-time administrative experience in budgetary planning/management, financial analysis, public policy analysis or a related field; or an awarded Master's degree in Financial Management, Business, Public Administration, Public Policy Administration, Economics or a subject related to the specific assignment with no experience.  Senior Analyst ($73,806): BachelorÃ¢Â€Â™s degree and a minimum of three years of experience in public administration, economics, business, urban planning, public policy or a related field, or an awarded MasterÃ¢Â€Â™s degree in a relevant field and one year of related experience.</t>
  </si>
  <si>
    <t>Applications Developer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</si>
  <si>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</si>
  <si>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Ã¢Â€Â¢	Experience performing customizations and configurations on the Microsoft Dynamics CRM/XRM platform Ã¢Â€Â¢	Experience developing web applications in C# using MVC, XML, and creating and consuming WCF/REST services/WebAPI Ã¢Â€Â¢	Experience developing .NET plugins using C# and writing JavaScript for customizations use in Dynamics CRM Ã¢Â€Â¢	Experience with .NET Framework 3.5 or higher and IIS 7.5 or higher Ã¢Â€Â¢	Experience writing complex queries in T-SQL Ã¢Â€Â¢	Experience developing reports using SSRS Ã¢Â€Â¢	Experience developing and using WCF and REST services. Ã¢Â€Â¢	Microsoft certifications for Dynamics CRM and .NET web applications are a plus Ã¢Â€Â¢	Strong verbal and written communication skills Ã¢Â€Â¢	Ability to prioritize and perform multiple tasks under strict deadlines.  Ã¢Â€Â¢	Demonstrated ability to function independently with minimal management oversight.</t>
  </si>
  <si>
    <t>ASSISTANT DEPUTY COMMISSIONER/REVENUE &amp; REIMBURSEMENT OFFICE</t>
  </si>
  <si>
    <t>Fiscal Operations-Mgr</t>
  </si>
  <si>
    <t>The Assistant Deputy Commissioner is responsible for the fiscal oversight for HRA and DHS to ensure that all operations are in compliance with the ComptrollerÃ¢Â€Â™s Directives, Financial Management System (FMS) procedures and the State and Federal regulations related to claiming, revenue accounting, and the billing and collecting of accounts receivables.  This position will oversee the following three operational units :Division of Accounts Receivable and Billing (DARB) Ã¢Â€Â“ oversees the collection, processing and distribution of refunds and recoveries; Division of Revenue Control and Analysis (DRCA) - to ensure that recording revenue in City Books are in compliance with the ComptrollerÃ¢Â€Â™s Directives, revenue is fully recorded, and reimbursement received completely; Bureau of Claims and Reimbursement (BCR) - to ensure compliance with Federal, State and City regulations in order to meet rigorous claiming deadlines, avoid disallowances and deferrals and maximize revenue.   The Deputy CommissionerÃ¢Â€Â™s Office is recruiting for one (1) Administrative Staff Analyst M-IV to function as the Assistant Deputy Commissioner, Revenue &amp; Reimbursement Office, who will:  Ã¢Â€Â¢	Direct the administration of the Bureau of Accounts Payable (BAP) in support of HRA and DHSÃ¢Â€Â™s service delivery network through the timely and appropriate authorization and issuance of payments to contractors, employees, other HRA and DHS programs and agencies and other parties.   Ã¢Â€Â¢	Administer and control the fiscal operations within the Revenue and Reimbursement Office to ensure compliance with the ComptrollerÃ¢Â€Â™s Directives, Financial Management System (FMS) procedures and that the Federal, State and City regulations related to claiming, revenue accounting, billing and collection, processing and distribution of accounts receivables, refunds and recoveries meets rigorous claiming deadlines to avoid disallowances and deferrals and to maximize revenue.  Ã¢Â€Â¢	 Advise the Executive Deputy and the Deputy Commissioner of the implication of new policies, and initiatives and Agency priorities as they affect the claiming of Federal and State reimbursement for costs incurred; recoveries from others owing money to DSS-HRA-DHS; recognizing and realizing of all DSS-HRA-DHS revenues on City books that includes the HRA and DHS. 													 Ã¢Â€Â¢	Administer the planning and continuous development of the new cost allocation methodology for DSS to integrate DHS and HRA administrative support staff.   Ã¢Â€Â¢	Be responsible for reassignment of DHS Administrative Accountable and exercise primary managerial responsibility for the preparation and execution of the annual year-end accruals, the estimated disallowances and the year end HRA/DHS closing books in collaboration with the Office of Budget Administration (OBA), the Office of Management &amp; Budget (OMB), DRCA, BCR and the Office of the New York City Comptroller.			  Ã¢Â€Â¢	Execute management control and exercise complete authority of the HRA/DHS claiming methodology during the annual federal program audit and review, the State monthly review of the claims and cooperates with the independent auditors for the Annual Single and Financial Audit in the preparation of the Comprehensive Annual Financial Report of the City Books. Manage the oversight of the auditing and reporting compliance for the Federal Grants and homelessness programs.						  Ã¢Â€Â¢	Manage and oversee the development of the ISR into the ISP program which encompasses the enrollment and participation of the DHS non-cash assistance shelter clients. This action increased the volume of participants in the income savings program.		  Ã¢Â€Â¢	Plan, implement and oversee all stages of formulating and establishing fiscal policy, financial goals; monitor expenditures and produce long range financial plans for DSS/HRA/DHSÃ¢Â€Â™s component agencies to optimize integration of services. Respond to all operational problems.</t>
  </si>
  <si>
    <t>Ã¢Â€Â¢	Understanding of the complex relationships among the City, State and Federal governments, needed to recognize the fiscal impact that new or proposed legislation, regulations or procedures will have on increasing or reducing revenues for the Agency and the City.  Ã¢Â€Â¢	Hands-on financial and budgetary experience and knowledge of all HRS/DSS program area operations needed to forecast the results of fiscal policies and the effect on the Agency and the City.  Ã¢Â€Â¢	Strong analytical and quantitative skills in fiscal and budgetary operations, organization analysis and management planning.  Ã¢Â€Â¢	Knowledge of the CityÃ¢Â€Â™s financial policy, in order to ensure implementation as outlined in ComptrollerÃ¢Â€Â™s Directive.  Ã¢Â€Â¢	Ability to direct and diverse staff in a manner that maximizes productivity.  Ã¢Â€Â¢	Strong written, and verbal communication skills.</t>
  </si>
  <si>
    <t>SENIOR ZONING SPECIALIST</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</si>
  <si>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society needs with sister agencies in collaboration with the Office of Management and Budget (OMB).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learn more about our great agency.  THE DIVISION The Technical Review Division (TRD) supports the Department's mission and the City's goals by reviewing land use applications that facilitate the construction of millions of square feet of housing, commercial space, and open space per year.  TRD ensures that land use applications provide complete and correct information to community boards, borough presidents, the City Council, and the general public.  Interfacing with the development community and planners across the Agency, Technical Review Planners develop and utilize in-depth expertise in zoning, design, plan review, land use process, and project management.  The Division also maintains the official City Map and Zoning Map of New York City, which lays out the streets, parks, and zoning districts.    THE ROLE TRD seeks an experienced architect or city planner familiar with or eager to learn New York City zoning and land use approval processes to review and process applications to the New York City Planning Commission for development approvals.  Each Senior Zoning Specialist is responsible for managing 40-60 projects that facilitate development ranging from single-family homes to 1 million-square-foot towers across the city from Arrochar to Midtown to Williamsburg.  At the Senior level, the Senior Zoning Specialist will review the most complex projects in our portfolio.   Once trained, this role would perform the following tasks with minimal supervision and a high degree of independence: Ã¢Â€Â¢	Perform complex zoning analyses on all manner of developments across the city including research into zoning and building code, property histories, legislative histories, and other sources as necessary. Ã¢Â€Â¢	Review land use applications for completeness, accuracy, and other planning considerations  Ã¢Â€Â¢	Produce and review official Departmental documents including Notices, Sketchmaps, and City Planning Commission Reports. Ã¢Â€Â¢	Provide technical assistance to developers, architectural and legal professionals, and community planners. Ã¢Â€Â¢	Manage multiple projects simultaneously in a fast-paced environment, consistent with Department and City Hall priorities. Ã¢Â€Â¢	Conduct meetings with city and private-sector professionals to resolve issues and recommend strategies. Ã¢Â€Â¢	Support and train newer and less experienced staff. Ã¢Â€Â¢	Help develop new processes and improve existing practice. Ã¢Â€Â¢	Perform related tasks  The selected candidate will become expert in the NYC zoning resolution and NYC land use approval process.  They will also be exposed to many highly varied projects and work with planners across this and other City agencies in a highly collaborative environment.</t>
  </si>
  <si>
    <t>Ã¢Â€Â¢	Strong interpersonal skills, including the ability to work effectively with different personalities and roles, a solution-oriented attitude, and an ability to support team members' professional development. Ã¢Â€Â¢	Experience in drafting or review of architectural drawings Ã¢Â€Â¢	Experience with NYC zoning and land use processes. Ã¢Â€Â¢	Strong written and verbal communication skills Ã¢Â€Â¢	Attention to detail in research, analysis, and review of visual and written material Ã¢Â€Â¢	Ability to monitor and coordinate multiple projects simultaneously, meet strict deadlines, and quickly respond to Departmental priorities.</t>
  </si>
  <si>
    <t>Field Technician</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</si>
  <si>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Field Technician's role is to support and maintain organizational computer and phone systems, desktops and peripherals which include installing, diagnosing, repairing, maintaining and upgrading all organizational hardware and equipment while ensuring optimal workstation  performance.     Major Responsibilities  Ã¢Â€Â¢ Under supervision, with latitude for independent initiative and judgment, serve as a technical resource person in the diagnosis and correction of computer, telephone and peripheral hardware problems, including scanners and printers. Ã¢Â€Â¢ Respond in a timely manner to user concerns and problems. Ã¢Â€Â¢ Provide IT related support at various sites throughout the five boroughs of New York City. Ã¢Â€Â¢ Observe and control the operation of computer and peripheral equipment. Check indicators and determine proper functioning of equipment to resolve hardware and software issues, ensuring timely and courteous service. Ã¢Â€Â¢ May configure, repair and troubleshoot handheld Android devices. Ã¢Â€Â¢ Support Microsoft Windows Virtual Desktop and iGel. Ã¢Â€Â¢ Work with vendors to perform troubleshooting. Ã¢Â€Â¢ Maintain and upgrade current systems, replace outdated ones and install new systems. Ã¢Â€Â¢ Ensure work orders are correct, complete and closed in a timely manner. Ã¢Â€Â¢ Perform administrative work, including maintaining service records and inventory control.</t>
  </si>
  <si>
    <t>1. A baccalaureate degree and eight years of satisfactory full-time related IT service management, process management or operations experience. 2. Strong customer service, communication and organization skills. 3. Excellent interpersonal and teamwork skills. 4. Proficient knowledge and understanding of Windows OS, Mac OS, Microsoft Office and proprietary Parks programs. 5. Working knowledge of Active Directory and Windows Server administration. 6. Basic knowledge of Cisco Unified Communications Domain Manager. 7. Wiring knowledge (running and making CAT5/6 patch cables) and a basic understanding of Ethernet hubs and switches. 8. Working knowledge of IP routing, DNS, DHCP and LDAP. 9. MCDST Certified. 10. Valid New York State driver license.</t>
  </si>
  <si>
    <t>Parks Employees:	 1)  From a Parks computer: Access Employee Self Service (ESS) from the Parks Intranet under Applications or use this link: https://hrb.nycaps.nycnet/. Once in ESS, go to Careers and search for Job ID# 546753. Do not access ESS using nyc.gov/ess from a Parks computer.  Parks &amp; City Employees: 2)  From a Non-Parks computer: Access Employee Self Service (ESS) by going to nyc.gov/ess or use this link: https://a127-ess.nyc.gov/. Once in ESS, go to Careers and search for Job ID# 546753.   Include your ERN and Job ID# 546753 on your cover letter and resume.  All other applicants: Go to nyc.gov/careers/search and search for Job ID# 546753.</t>
  </si>
  <si>
    <t>Senior Business Analyst for the Division of HPD Tech</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</si>
  <si>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Tech is seeking a Senior Business Analyst (BA).  This position is a full performance level Senior Business Analyst (Sr BA) position managing a modernization of the Section 8 and other subsidy program, under in Department of Tenant Resources through maintenance and enhancements to existing Dotnet based systems. And future conversions of existing legacy systems to dotnet platform and other suitable COTS/Platform based solutions. HPDTech is actively engaged in developing technology solutions to aid efficient administration of programs in Department of Tenant Resources.   Your Role:  HPD seeks an experienced professional to serve as a Senior Business Analyst (BA). The Sr. BA will be a key development team member representing and leading the business owners and stakeholders. The primary responsibility will be to lead and participate in translating and managing business needs for the development of technology solutions.     Your Responsibilities  Ã¢Â€Â¢	Lead 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team of BAÃ¢Â€Â™s during business analysis, requirements communication to vendor, Integration/UAT testing and acceptance. Lead technology team discussions concerning business requirements with internal HPD divisions and with the vendor. Ã¢Â€Â¢	Business Data Analysis: Develop an in-depth understanding of enterprise data objects and attributes.  Work with business stakeholders to define functional data needs for the creation of data marts. Build a strategy to develop and utilize data marts in alignment with new product development that happens through various modernization initiatives. Ã¢Â€Â¢	Communication and Implementation: Represent business as a subject matter expert in technical discussions. Must be able to convey requirements to developers, UI/UX, quality assurance testers and information modelers through process flows, user stories, and use cases.  The Sr. BA will be responsible for working with vendors, to provide oversight during requirements analysis and User acceptance testing, to ensure right requirements are captured and the deliveries meet the business process prescribed.  Ã¢Â€Â¢	Team Member: The Sr. BA will work in connection with multiple BAÃ¢Â€Â™s and with various BAÃ¢Â€Â™s across HPDTech product areas., and report into the Product Executive.  Under the direction of the Sr. BA, the team of BAÃ¢Â€Â™s will perform product area specific requirement gathering efforts and discussions.    Required Skills:  Ã¢Â€Â¢	6+ years of experience of analysis, requirements gathering, and/or operations analysis/process design, Team leading, vendor-based project execution (in business analyst/Lead role) Ã¢Â€Â¢	Excellent communication skills, particularly being able to discuss business needs to both technical and non-technical staff Ã¢Â€Â¢	Excellent people skills and the ability to provide leadership in a collaborative, team-driven approach Ã¢Â€Â¢	Independent thinking and decision-making skills Ã¢Â€Â¢	Capable of managing multiple tasks in a fast paced, high-volume environment and the ability to adapt plans to unexpected changes Ã¢Â€Â¢	Competence in Oracle/SQL or other data query language Ã¢Â€Â¢	Familiarity with Agile and Waterfall software development life cycle approaches Ã¢Â€Â¢	Familiarity with UML process diagramming, including experience with Microsoft Visio Ã¢Â€Â¢	Have an aptitude for solving puzzles and bringing clarity to abstract, often contradictory needs</t>
  </si>
  <si>
    <t>The strongest candidates will demonstrate an intellectual curiosity and/or experience in data analytics for public policy, affordable housing, real estate development, and/or city government. Ã¢Â€Â¢	Advanced degree in a relevant field is strongly preferred (e.g., Business Administration, Public Administration, Public Policy, Computer Science, Information Systems, Urban Planning, Law, etc.) Ã¢Â€Â¢	Knowledge/Experience working with MS Access Ã¢Â€Â¢	Dot net Ã¢Â€Â¢	Delphi based applications will be a plus.</t>
  </si>
  <si>
    <t>Analyst   Department of Social Services (DSS) / Human Resources Administration (HRA)</t>
  </si>
  <si>
    <t>TASK FORCE: 		Social Services  UNIT:	Department of Social Services (DSS) / Human Resources Administration  (HRA)   JOB TITLE:		One (1) Assistant Analyst / Analyst / Senior Analyst    CONTROL CODE:	DSS-23-02 ________________________________________________________________________________  SUMMARY:  The MayorÃ¢Â€Â™s Office of Management and Budget (OMB) is the City governmentÃ¢Â€Â™s chief financial agency. OMBÃ¢Â€Â™s staff assembles and oversees the MayorÃ¢Â€Â™s expense and capital budgets, which fund the services and activities for approximately 90 City agencies and entities.  The Welfare Task Force oversees expense budgets totaling more than $16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Within the Welfare Task Force, the DSS/HRA Unit is posting for One (1) Assistant Analyst/Analyst/Senior Analyst who will be responsible for the budget oversight for services programs within HRA/DSS, including Cash Assistance, Rental Assistance, the Supplemental Nutrition Assistance Program and Fair Fares.   JOB DESCRIPTION: The duties of these positions encompass the following activities:  Ã¢Â€Â¢	Review operations and performance of programs including Cash Assistance, Rental Assistance, the Supplemental Nutrition Assistance Program, Fair Fares, and more; with a particular focus on evaluating and recommending proposals for cost efficiencies and optimal service outcomes.  Ã¢Â€Â¢	Monitor expenditures and revenues; review funding and personnel requests; analyze monthly headcount reports; and evaluate program performance.  Ã¢Â€Â¢	Perform qualitative and quantitative analysis of program budgets, expenditures, funding requirements, caseloads, outcomes, and cost-effectiveness.  Ã¢Â€Â¢	Monitor and review federal, State and Local statuses, regulations, legislation, and intergovernmental dependencies to assess fiscal and programmatic impacts of legislative and regulatory mandates and changes.  Ã¢Â€Â¢	Prepare and present analytical reports on related programmatic and budgetary issues.  Ã¢Â€Â¢	Represent OMB at meetings and program reviews with agency and outside personnel.</t>
  </si>
  <si>
    <t>QUALIFYING SKILLS:  Ã¢Â€Â¢	Strong attention to detail and organization, research, analytical, and problem-solving skills. Ã¢Â€Â¢	Exceptional interpersonal skills and the ability to maintain working relationships with staff and government agencies with utmost professionalism. Ã¢Â€Â¢	Excellent communication skills, both written (with an ability to write memorandums, reports, etc.) and verbal. Ã¢Â€Â¢	Ability to be a self-motivator and to work independently with minimal supervision when necessary. Ã¢Â€Â¢	Ability to work calmly and proficiently under pressure and to adhere to strict deadlines. Ã¢Â€Â¢	Must be proficient in Microsoft Word and Excel and have the ability to learn new technology</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</si>
  <si>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or a related field, or a Master's degree in Business, Public Policy Administration, Finance, Economics, or related field.  Senior Analyst ($73,806): Bachelor's degree and a minimum of three years of full-time experience in budgetary planning/management, financial analysis, public policy analysis or a related field, or a Master's degree in Business, Public Policy Administration, Finance, Economics, or related field.</t>
  </si>
  <si>
    <t>Safety and Equipment Training Specialist</t>
  </si>
  <si>
    <t>RESEARCH ASSISTANT</t>
  </si>
  <si>
    <t>The NYC Department of Transportation seeks a Research Assistant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</si>
  <si>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</si>
  <si>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driverÃ¢Â€Â™s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</si>
  <si>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RESEARCH ASSISTANT OR REACHABLE ON THE RESEARCH ASSISTANT CIVIL SERVICE LIST.</t>
  </si>
  <si>
    <t>All resumes are to be submitted electronically.  Current City Employees: Please log into Employee Self Service (ESS) at https://hrb.nycaps.nycnet, follow the Careers link and search for Job ID# 561420.  All other applicants: Please go to www.nyc.gov/careers/search and search for Job ID# 561420.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</si>
  <si>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of Appraisals for the Acquisition and Land Valuation Unit</t>
  </si>
  <si>
    <t>PRINCIPAL APPRAISER (REAL ESTA</t>
  </si>
  <si>
    <t>OPS CREDIT &amp; UNDERWRITING</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</si>
  <si>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HPDÃ¢Â€Â™s Office of Policy &amp; Strategy (OPS) leverages its expertise to guide and support HPD and its many Offices in their efforts to deepen their impact, optimize their efficiency, and become more data-driven, compliance-attentive, climate-adaptive, and mission-focused. To do so, the Office of Policy &amp; Strategy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 all of HPDÃ¢Â€Â™s areas of practice.  The Office of Policy and Strategy is composed of four areas:  Ã¢Â€Â¢	Strategic Operations and Analytics; Ã¢Â€Â¢	Housing Policy;  Ã¢Â€Â¢	Credit and Valuation and  Ã¢Â€Â¢	Sustainability.   The Acquisition and Land Valuation Unit is situated in the Division of Credit &amp; Valuation within OPS. The Division of Credit &amp; Valuation conducts credit reviews of all HPD Development projects receiving City Capital loans and/or discretionary tax exemptions, provides support to HPDÃ¢Â€Â™s Credit Committee, completes appraisals and valuation work for projects financed by HPD through the Office of Development, and takes on special underwriting and valuation work for the Agency as needed.   Your Impact:  Under the supervision of the Executive Director of the Division of Credit &amp; Valuation, the Director of the Acquisition and Land Valuation Unit is responsible for the review of agency and external to appraisals that will be used to determine values associated with planned acquisitions and dispositions of City and privately-owned properties and development rights that are to be used in the development of affordable housing through the Department of Housing Preservation and DevelopmentÃ¢Â€Â™s various programs.   Your Role:  The Director of the Acquisition and Land Valuation will manage incoming appraisal requests and assign appraisal assignments to the team of appraisers. Under the direction of the Director, the staff will provide narrative appraisal reports on a variety of assignments that range from typical to complex real estate appraisals on existing as well as proposed residential, mixed use and commercial properties that are participating in various Agency programs. Complex and highly sensitive appraisal assignments will be carried out by the Director. Assignments will comply with agency standards as well as the Uniform Standards of Professional Appraisal Practice (USPAP). Assignments will utilize the sales comparison, income capitalization and cost approaches to value with consideration given to specific program restrictions as required.   In partnership with the Credit &amp; Special Underwriting Unit, the Director may be called upon to assist HPDÃ¢Â€Â™s Office of Development staff on acquisition and valuation matters.  Your Responsibilities:  The Director of Appraisals will be responsible for overseeing the unitÃ¢Â€Â™s workflow, as well as the supervision and development of the Acquisition and Land Valuation team.  Your primary responsibilities will include, but will not be limited to:  Ã¢Â€Â¢	Overseeing the preparation of complex appraisals dealing with large-scale developments, programs restrictions, Urban Renewal, air rights, discounted cash flows, zoning lot mergers, and value projections; Ã¢Â€Â¢	Performing field inspections of subject and comparable properties; Ã¢Â€Â¢	Leading research efforts to assess market conditions to justify adjustment process as required; Ã¢Â€Â¢	Preparing narrative appraisal reports in compliance with USPAPS standards; Ã¢Â€Â¢	Reviewing of outside contract fee appraisals; Ã¢Â€Â¢	Review of staff appraisals; and Ã¢Â€Â¢	Management and development of Acquisition and Land Valuation staff.  The Director of Appraisals will also lend support and guidance to staff from the Credit &amp; Special Underwriting Unit and/or HPDÃ¢Â€Â™s Loan Programs as follows:  Ã¢Â€Â¢	Provide market comparable information required for underwriting purposes Ã¢Â€Â¢	Review appraisals prepared by other third parties  Ã¢Â€Â¢	Assess and consult on complex acquisition and valuation scenarios  Ã¢Â€Â¢	Special projects that involve other City Agencies and/or administration officials</t>
  </si>
  <si>
    <t>Qualification Requirements  1. One (1) year of permanent service in the title of Supervising Appraiser (Real Estate)</t>
  </si>
  <si>
    <t>Ã¢Â€Â¢	New York State General Appraiser Certification is required. Professional Appraisal Designation (MAI, ASA) preferred.   Ã¢Â€Â¢	A minimum of seven years of experience in the appraisal field preparing narrative reports. Ã¢Â€Â¢	A minimum of three years of direct supervisory experience. Ã¢Â€Â¢	Qualified applicants should be adept at all three approaches to value, with experience in preparing income and expense statements, comparable sales, and cost analyses and with the capability to search available data sources for necessary information. Ã¢Â€Â¢	An understanding of affordable housing regulations and financing. Ã¢Â€Â¢	Candidates with a background in Real Property Valuation and Appraisal, Urban Planning, Real Estate Finance, Business Administration or related fields are strongly preferred. Ã¢Â€Â¢	Applicant should be knowledgeable in Microsoft Word and Excel software and possess excellent writing and communication skills. Ã¢Â€Â¢	Work samples will be requested.</t>
  </si>
  <si>
    <t>MODEL CENTER PROJECT COORDINATOR</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</si>
  <si>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general direction, with wide latitude for independent initiative and judgment, the Model Center Project Coordinator assists FIA Deputy Commissioner for Operations and the Regional Office management in planning, implementing, coordinating, monitoring, and evaluating all activities related to the community- based Model Job Centers. He or She prepares evaluation reports by consolidating various Center operations and prepares management reports using Microsoft Excel or similar analytical tools depicting performance by Center and Worker level, as necessary.  Family Independence Administration (FIA) is recruiting one (1) Community Coordinator to function as a Model Center Project Coordinator.  The Model Center Project Coordinator will:  Ã¢Â€Â¢ Plan and monitor the implementation, expansion, and overall organization of community-based  Model Job Centers by assisting Centers in developing mechanisms to track accountability and  progress therein. Assists FIA data reporting staff in the development of new performance indicators  and management tools for the purpose of maximizing the CenterÃ¢Â€Â™s operational performance and  ability to achieve Agency goal of moving cash assistance recipients toward economic independence.   Ã¢Â€Â¢ Prepare daily evaluation reports on operations of community-based Model Job Centers by  collecting data from the Paperless Office System (POS), Welfare Management System (WMS) and  Model Center Numbering and Identification Queue (MONIQ) applications and formulating it into  reports to identify problematic issues and communicate potential and/or newly discovered negative trends to the Deputy Commissioner for Operations and Center management. Recommends the  corrective course of action as needed.   Ã¢Â€Â¢ Coordinate with the Division of Job Support Services by participating in intra agency meetings to  facilitate the opening and development of community-based Model Job Centers and acts on any  decisions made during those meetings in collaboration with the appropriate FIA departments and  Community Based Organizations.    Ã¢Â€Â¢ Perform analyses and reviews program plans using various management tools to monitor the  community-based Model Center implementation effort, staff performance and program outcomes.  Reports findings to the Deputy Commissioner for Operations, Center management, and trainers,  as needed.   Ã¢Â€Â¢ Collaborate with FIA Office of Policy, Procedures and Training to identify problem areas or issues  that warrant further analysis, training, and corrective action. Works closely with the appropriate  entities on various projects, including, but not limited to systems implementation, introduction and  revision of policies, procedures, and work processes, as related to community-based Model Job  Centers and Food Stamp Offices.   Ã¢Â€Â¢ Attend HRAÃ¢Â€Â™s Office of Community and constituent Affairs monthly meetings to share FIA operations  information and provide program updates, as appropriate.    Ã¢Â€Â¢ Assist in organizing the Queens annual Community Awareness Day event, which provides health,  financial and employment information to the communities of all the five boroughs of New York City by  interacting with vendors from many Community Based Organizations.</t>
  </si>
  <si>
    <t>Monday - Friday, 9am - 5pm</t>
  </si>
  <si>
    <t>FIRST DEPUTY EXECUTIVE DIRECTOR</t>
  </si>
  <si>
    <t>The CFB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The CFB is dedicated to making New York CityÃ¢Â€Â™s democracy more open, transparent, and equitable. You would be working with a team that is mission driven and committed to improvement.   The NYC Campaign Finance Board (CFB), a nonpartisan, independent city agency that enhances the role of New York City residents in elections, seeks a high performing, committed individual to serve as the First Deputy Executive Director. As a crucial member of the CFB team the First Deputy Executive Director will directly impact the agencyÃ¢Â€Â™s mission.  The successful candidate will report directly to the Executive Director (ED) and will have specific expertise and knowledge around campaign finance programs and small dollar matching programs and voting and elections. The successful candidate will work with the ED and those in CFB leadership to design, plan, and implement strategic initiatives for the mission and vision for the CFB. The First Deputy Executive Director will, in consultation with the ED, be responsible for the management, development, and strategic growth of CFB in accordance with the Strategic Plan.   The First Deputy Executive Director role is to maintain a high-level agency-wide perspective while simultaneously implementing the mission and vision of CFB and moving the organization forward under the Strategic Plan. Responsibilities include, but are not limited to:  Ã¢Â€Â¢	Planning, directing, supervising, and coordinating the activities of the divisions of the CFB in alignment with the mission and vision of the organization and to move the divisions of CFB forward under the Strategic Plan;  Ã¢Â€Â¢	Evaluating and recommending policy and procedural changes in alignment with the Strategic Plan and the vision and mission of the organization for the improvement of services provided by the divisions of the CFB; Ã¢Â€Â¢	Advising and assisting the ED in the formulation of policies, plans, and programs in alignment with the Strategic Plan and the mission and vision of the CFB; Ã¢Â€Â¢	Overseeing and consulting with the ED and other managerial staff, as necessary, regarding administrative functions such as budgeting, financial processing and oversight, personnel administration, contract administration, information management, space planning, etc.</t>
  </si>
  <si>
    <t>Ã¢Â€Â¢	Fifteen years of satisfactory, full-time progressively responsible administrative experience requiring independent decision-making concerning program management or planning, allocation of resources and the scheduling and assignment of work, ten years of which must have been in a supervisory, administrative, managerial or executive capacity and with five of those ten years of satisfactory full-time experience in accounting, auditing (including compliance or investigative auditing), business, law, or public administration, business analysis, computer science, economics, finance, fiscal or economic management or research, statistics, or a closely related field;  Experience in government (New York City government a plus). Ã¢Â€Â¢	Willingness to run in the background of the ED to support and facilitate the EDÃ¢Â€Â™s vision while ensuring the EDÃ¢Â€Â™s needs, and any issues present are addressed quickly. Ã¢Â€Â¢	Experience with administering or knowledge of campaign finance programs and small dollar matching program(s). Ã¢Â€Â¢	Experience with or knowledge of voting and elections law. Ã¢Â€Â¢	Project management experience. Ã¢Â€Â¢	Flexibility, patience, a thick skin, and ability to maintain a positive outlook, and doggedly make progress, regardless of the frustrations.   ESSENTIAL SKILLS  Ã¢Â€Â¢	Ability to supervise, lead, and coach a team of professional, diverse staff members; Ã¢Â€Â¢	Ability to develop good relationships and earn the respect of colleagues; Ã¢Â€Â¢	Demonstrated ability to juggle multiple high-priority projects and work effectively cross broad mandates and constituencies; Ã¢Â€Â¢	Demonstrated management and leadership experience with different stakeholders and broad constituencies; Ã¢Â€Â¢	Demonstrated experience working with and within government agency; Ã¢Â€Â¢	Demonstrated interest in public service; Ã¢Â€Â¢	Excellent analytical skills, good reasoning abilities, and execution of sound judgments; Ã¢Â€Â¢	Strong problem solving, writing, oral, and organizational skills; and Ã¢Â€Â¢	Ability to maintain a high level of confidentiality.</t>
  </si>
  <si>
    <t>Pursuant to Department of Citywide Administrative Services (DCAS) CommissionerÃ¢Â€Â™s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</si>
  <si>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</si>
  <si>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Appeals Paralegal</t>
  </si>
  <si>
    <t>Legal Support Unit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</si>
  <si>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Paralegal. Duties will include, but not limited to the following:  Ã¢Â€Â¢	Perform intake functions; review all incoming documents and route to appropriate Assistant District Attorney (ADA);	  Ã¢Â€Â¢	Scan all incoming Bureau papers and maintain the scanned files; Ã¢Â€Â¢	Assemble, serve, and file court papers; prepare simple motion responses for AttorneyÃ¢Â€Â™s signature;	 Ã¢Â€Â¢	Collect documents, files, and motions, appeals responses and route document to appropriate ADA in timely fashion;	 Ã¢Â€Â¢	At direction of bureau chief, serve notice of appeal and assemble file to enable People to draft and file PeopleÃ¢Â€Â™s appeals;	 Ã¢Â€Â¢	Assist with the preparation of federal court filings;	  Ã¢Â€Â¢	Track due dates for filings; Ã¢Â€Â¢	Keep track of argument calendar in all courts in which appeals are pending; Ã¢Â€Â¢	Maintain a strong relationship with clerks at both the Appellate Division and Appellate Term to ensure the smooth running of the bureau;	 Ã¢Â€Â¢	At direction of attorney, comply with requests made pursuant to Freedom of Information Law (FOIL) and other civil matters;	 Ã¢Â€Â¢	Other general clerical duties as assigned</t>
  </si>
  <si>
    <t>Ã¢Â€Â¢ BachelorÃ¢Â€Â™s degree.  Ã¢Â€Â¢ Prior criminal justice experience or coursework preferred.  Ã¢Â€Â¢ Excellent verbal, written and professional interpersonal communication skills.</t>
  </si>
  <si>
    <t>ALL APPLICATIONS MUST BE SUBMITTED THROUGH THE NYC JOBS WEBSITE City Employees Ã¢Â€Â“ Click here and log in to ESS. Non-City Employees Ã¢Â€Â“ Go to https://a127-jobs.nyc.gov/ 	 Search for job ID number: 563957 Click on the job business title: Paralegal</t>
  </si>
  <si>
    <t>Bilingual NFP Nurse Home Visitor, Bureau of Maternal Infant and Reproductive Health</t>
  </si>
  <si>
    <t>FAMILY PUB HEALTH NURSE (HMH)</t>
  </si>
  <si>
    <t>MIRH Nurse Family Partnership</t>
  </si>
  <si>
    <t>The Nurse-Family Partnership (NFP) Program within the Bureau of Maternal, Infant and Reproductive Health is a nationally replicated nurse home visiting program that has been rigorously evaluated for over 30 years and which has demonstrated significant improvements in pregnancy outcomes, parenting skills and family self-sufficiency. The NFP program began in NYC in 2003.  It is currently in all five boroughs and is the largest urban site in the nation.   The NFP is seeking Bilingual Nurses to provide direct clinical services to NFP clients in Manhattan, Queens and Brooklyn. The NFP NursesÃ¢Â€Â™ caseloads will consist of either Spanish speaking-only clients living in Queens and Brooklyn and French speaking-only clients living in all parts of Manhattan.  DUTIES WILL INCLUDE BUT NOT BE LIMITED TO:   Under supervision of the NFP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services to women and their families.   -Document nursing activities in a timely manner and in accord with visit and institutional guidelines.   -Participate in ongoing learning in program implementation.   -Meet with supervisor for minimum of one hour per week.   -Participate in weekly 2-hour team meetings and case conferences.   -Perform other related duties as needed.</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</si>
  <si>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</si>
  <si>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Apply online with a cover letter to https://a127-jobs.nyc.gov/.  In the Job ID search bar, enter: job ID # 385306.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</si>
  <si>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90-27 Parsons Blvd0</t>
  </si>
  <si>
    <t>HELP DESK LEVEL 1 REPRESENTATIVE</t>
  </si>
  <si>
    <t>Adm/User Support</t>
  </si>
  <si>
    <t>The Financial Information Service Agency (FISA) is recruiting a Help Desk Level 1 Representative for the Citywide User Support Division. Under general direction, the Help Desk Level 1 Representative will serve as the Ã¢Â€Âœfront-lineÃ¢Â€Â 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</si>
  <si>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Ã¢Â€Â¢ Basic knowledge of City systems (FMS, PMS, CityTime,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t>
  </si>
  <si>
    <t>P-48  Ã¢Â€Â¢ Only permanent employees in the Customer Information Representative title and those who are reachable on the civil service list are eligible to apply.</t>
  </si>
  <si>
    <t>External applicants please visit https://a127-jobs.nyc.gov/ to apply to Job ID # 573682. Current NYC employees may apply via Employee Self Service (ESS). While all complete applications will be given consideration, only candidates selected for an interview will be contacted by FISA-OPA.</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</si>
  <si>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</si>
  <si>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Project Development Coordinator for Queens Operations</t>
  </si>
  <si>
    <t>NYC Parks is a design award-winning city agency that builds and cares for public spaces for New Yorkers to connect, play and enjoy. 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comfort stations, retaining walls and nearly 14 miles of beaches.   Major Responsibilities Ã¢Â€Â¢	Under general supervision, with some latitude for independent initiative and judgment, perform difficult and responsible analytical and administrative work for Queens Operations. Ã¢Â€Â¢	Work closely with the Deputy Chiefs, Chief of Operations and Division Leaders. Ã¢Â€Â¢	Track sector performance in Parks Ratings, Operations Efficiency (Ops 21,) Forestry and Horticulture, Fleet and Litter management, Trades and Work Order Management, Special Projects, and New Initiatives, and / or other metrics using data from parks systems including AMPS and Daily Tasks, and by maintaining bi-weekly tracking of data. Ã¢Â€Â¢	Create reports and present findings. Ã¢Â€Â¢	Work with field staff to improve the use of available data from Parks databases and to troubleshoot technical issues. Ã¢Â€Â¢	Conduct and/or manage special projects and assignments. Ã¢Â€Â¢	Serve as a liaison to other divisions within Parks and represent the Agency at meetings with other city agencies and organizations. Ã¢Â€Â¢	Assist with training initiatives, maintaining records, and compiling reports.</t>
  </si>
  <si>
    <t>1.	Excellent administrative, organizational and communication skills. 2.	Strong Analytical and statistical experience. 3.	Ability to maintain databases and generate metrics and performance reports. 4.	Proficiency in Microsoft Office, familiarity with GIS and SQL.</t>
  </si>
  <si>
    <t>Parks Employees:	 1) 	From a Parks computer: Access Employee Self Service (ESS) from the Parks Intranet under Applications or use this link: https://hrb.nycaps.nycnet/. Once in ESS, go to Careers and search for Job ID# 577100. Do not access ESS using nyc.gov/ess from a Parks computer.  Parks &amp; City Employees: 2) 	From a Non-Parks computer: Access Employee Self Service (ESS) by going to nyc.gov/ess or use this link: https://a127-ess.nyc.gov/. Once in ESS, go to Careers and search for Job ID# 577100.  	  Include your ERN and Job ID# 577100 on your cover letter and resume.  All other applicants: Go to nyc.gov/careers/search and search for Job ID# 577100.</t>
  </si>
  <si>
    <t>Overlook, Queens</t>
  </si>
  <si>
    <t>Residency in New York City, Nassau, Orange, Rockland, Suffolk, Putnam, or Westchester counties required for employees with over two years of city service.  New York City residency required within 90 days of hire for all other candidates.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</si>
  <si>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Housing Opportunity &amp; Program Services ensures that HPDÃ¢Â€Â™s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As a Strategic Program Development Analyst in the Division of Housing Opportunity and Program Services you will work directly and independently with divisions and programs across APM to help implement new laws, policies, and initiatives that strive to create or preserve the CityÃ¢Â€Â™s stock of affordable housing and connect people to affordable housing. In this position, you will also identify opportunities for APM to operate more efficiently and effectively. Your qualitative, quantitative, and communication skills will make you an asset to the programs with which you work, and the expertise you develop will allow the Strategic Program Development team to apply insights consistently and thoughtfully to other business areas.  You will conduct policy analysis, data analysis, research, and evaluation to measure APMÃ¢Â€Â™s success in implementing laws, policies, and initiatives.  Your Role:  Your role will be to work with divisions across APM to centralize, coordinate, and lead the response to new legislative and policy mandates. And to support APMÃ¢Â€Â™s expansion of business intelligence and other analytic tools by developing automated reports and dashboards that support ongoing analysis of programmatic goals.  Your Responsibilities:  Ã‚Â¿	Continue to work on the implementation of Local Law 136 of 2018, which requires HPD to annually report information about HPD-assisted affordable housing units whose regulatory agreements are set to expire.  This represents a unique opportunity to contribute to the preservation of the CityÃ¢Â€Â™s affordable housing stock. Ã‚Â¿	Retrieve and review affordable housing regulatory documents for key information; categorize, standardize, and centralize regulatory document content so that users across APM and the Agency can access this information in one place. Ã‚Â¿	Research initiatives in other jurisdictions or contexts; consult with internal and external stakeholders for input on program implementation strategies. Ã‚Â¿	Understand and leverage existing Agency datasets while contributing to the creation and maintenance of new ones.    Ã‚Â¿	Summarizing and communicating findingsÃ¢Â€Â”qualitative and quantitativeÃ¢Â€Â”in different formats; including the development of data visualizations for a wide variety of users. Ã‚Â¿	Contributing to the rollout of new initiatives by creating communications and educational resources.  Ã‚Â¿	Conducting special research, analytical, or communications-related projects at the request of supervisors Ã‚Â¿	Adhering to work plans and internal and externally imposed deadlines. Ã‚Â¿	Participating in meetings, presentations, and trainings related to strategic initiatives. Ã‚Â¿	Maintaining records and preparing reports related to your research and analysis.</t>
  </si>
  <si>
    <t>UNIT CLERK</t>
  </si>
  <si>
    <t>400 8Th Ave., N.Y.</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</si>
  <si>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The HIV/AIDS Services Administration (HASA) Amsterdam Center is recruiting for two (2) Clerical Associates III to function as Unit Clerks, who will:  Ã¢Â€Â¢	Receive, screen, and direct visitors to agency offices, by welcoming, questioning, and announcing visitors; provide visitors with information and referring them to appropriate agency staff through an electronic Queuing and Routing system.  Ã¢Â€Â¢	Maintain systems of records, by entering, retrieving and transferring data into the Welfare Management and Paperless Office Systems, to ensure usability and timeliness of complete and accurate records. Type and log Emergency Cash Assistance E-checks.   Ã¢Â€Â¢	Provide telephone coverage, by taking messages, transferring calls and maintaining a log of incoming calls and providing information, when necessary to facilitate communication between staff and applicants/consumers.  Ã¢Â€Â¢	Prepare correspondence following specific format, asking for clarification where needed, in order to produce complete and accurate correspondence.  Ã¢Â€Â¢	Manage the efficient receipt, screening, sorting and logging of incoming mail, by forwarding the mailings to the Unit Supervisor and caseworkers appropriately, usually initiating preparation for further processing of cases, by the unit.  Ã¢Â€Â¢	Contact Caseworkers and/or the Unit Supervisors to obtain missing information, or to confirm illegible information, on authorization forms, to ensure accuracy and check records to ensure conformity with established UnitÃ¢Â€Â™s policies and procedures.  Ã¢Â€Â¢	Maintain a log of the UnitÃ¢Â€Â™s inventory of office supplies to ensure their timely requisition.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</si>
  <si>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</si>
  <si>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Program.Ã¢Â€Â    CLICK Ã¢Â€ÂœAPPLYÃ¢Â€Â NOW BUTTON</t>
  </si>
  <si>
    <t>Clerk  - Brooklyn Central Service Unit (BCS)</t>
  </si>
  <si>
    <t>Clerks process and route thousands of pieces of mail and update the records for various legal divisions in the New York City Law Department. BCS Clerks are responsible processing legal materials for all of the Law Departments borough offices as well as filing and updating the case files for all court cases currently being managed by the New York City Law Department. These documents and case matters need to be processed with accuracy and efficiency while following strict protocols and legal guidelines. The successful candidate will need to be responsible and reliable in all assigned work with a high level of independent thought and consistent follow through. Responsibilities will include: Intake, logging, routing, and docketing of a diverse amount of legal documents and requests. Process requests received electronically, verbally, and written. Perform data entry into in Law Department database and update various document types for multiple legal divisions. Assist in daily processing of critical time sensitive documents. Receive documents served on the city at our service window. Applicants must be able to handle 50+ lbs. of weight in packages taken to and from the Post Office, each day on rolling carts. Sort mail based on type and perform multi-level sorts. Work with mail equipment and various package vendors systems for mail processing. Provide support at the hand delivery station. Process documents received at the electronic fax station. Photocopy litigation documents and files. Work on special projects as required. Cross train with different operations units. Completion of daily administrative paperwork in basic Word and Excel applications is required.</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</si>
  <si>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***Candidates must be permanent in the civil service title of the Clerical Associate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</si>
  <si>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is looking for a dynamic Executive Assistant to provide administrative support to the Associate Commissioner of the Information Technology Division. Responsibilities include administrative support, planning and coordinating meetings along with other general office responsibilities such as answering calls and assisting with providing direction and support to DOC employees. Additional responsibilities include: Ã¢Â€Â¢	Schedule meetings and ensures that all preparations are made prior to the meeting time. Book    conference rooms, arrange teams and dialing instructions, register visitors, having all materials printed    and ready for all participating parties. Ã¢Â€Â¢	Answering calls and assisting callers with technical support issues by directing them to the appropriate    IT units in our division. Ã¢Â€Â¢	Contract renewals and PO management Ã¢Â€Â“ partner with procurement, IT leadership and finance to help    the coordination of contract renewals and POs. Ã¢Â€Â¢	Maintaining inventory of executive level laptops, staff attendance Ã¢Â€Â¢	Assisting with administration of our card access system Ã¢Â€Â¢	Assist with organizing and maintaining materials associated with various Projects Ã¢Â€Â¢	Maintain notes, agendas during staff/project meetings Ã¢Â€Â¢	Initiate and maintain departmental filing, photocopying, ordering supplies. Ã¢Â€Â¢	Special projects as assigned.</t>
  </si>
  <si>
    <t>Ã¢Â€Â¢	At least 5+ years Executive Assistant experience Ã¢Â€Â¢	Experience supporting CIO and Information Technology teams Ã¢Â€Â¢	Excellent verbal and written communication skills and ability to work independently with minimal    supervision as well as part of a team Ã¢Â€Â¢	Proficient in Microsoft Word, Excel, PowerPoint and Outlook Ã¢Â€Â¢	Excellent organizational skills and attention to detail Ã¢Â€Â¢	Enjoys working with and supporting others Ã¢Â€Â¢	Ability to show initiative and flexibility Ã¢Â€Â¢	Ability to work on multiple projects and prioritize workload</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</si>
  <si>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PLEASE NOTE: Applicants must be serving permanently in the title of Principal Administrative Associate in order to apply</t>
  </si>
  <si>
    <t>For City employees: Go to Employee Self-Service (ESS) -  www.nyc.gov/ess and search for Job ID# 572360 Submission of a resume is not a guarantee that you will receive an interview. Only those candidates under consideration will be contacted.</t>
  </si>
  <si>
    <t>First Deputy Director</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</si>
  <si>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In each DCP borough and program office, an Administration or Ã¢Â€ÂœAdminÃ¢Â€Â team provides a catalog of critical support functions, enabling child protective staff to focus on supporting our children and families. Under the administrative direction of the Deputy Commissioner for Child Protection, Associate Commissioner, and Borough Commissioner, with wide latitude for the exercise of independent action and decision making, the First Deputy Director has overall responsibility to ensure that the mandated investigation of reports of child abuse and neglect are undertaken within 24 hours of receipt.  The First Deputy Director will be responsible for the following:   Ã¢Â€Â¢ Ensure the provision of crisis intervention and preventive services to families identified as Ã¢Â€Âœat riskÃ¢Â€Â.  Ã¢Â€Â¢ Oversees the operation of connections and all management compliance systems within the borough.  Ã¢Â€Â¢ Overall functioning of the borough office when the borough commissioner is not available.  Ã¢Â€Â¢ Direct a number of child protective services managers and is accountable for the activities of several units of caseworkers providing a broad     range of protective, preventive and family services within ACS borough offices.  Ã¢Â€Â¢ Ensure that each unit within the zone is sufficiently staffed, properly equipped and trained and capable of carrying its responsibilities in accordance     with applicable law, rules, regulations and policy.  Ã¢Â€Â¢ Collaborate and coordinates with inter and intra agencies to facilitate trainings to enhance staff, development.  Ã¢Â€Â¢ Oversee the implementation of agency policy and operational systems within the borough to insure the effective and efficient delivery of services.  Ã¢Â€Â¢ Implement and monitors the necessary management controls and is accountable for the evaluation of subordinate supervisors.  Ã¢Â€Â¢ Take the necessary steps to improve the quality of services and carries out other administrative assignment as required.  Ã¢Â€Â¢ Assists in resolving procedural and operational problems within the borough.  Ã¢Â€Â¢ Design and oversees the implementation of creative solutions to case related problems within the borough.  Ã¢Â€Â¢ Responsible for quick decisions without prior approval of superiors.  Ã¢Â€Â¢ Perform other related duties.  Ã¢Â€Â¢ Exemplify leadership skills of effective communication, modeling, coaching, educating and support to foster quality supervision to their subordinates regularly.</t>
  </si>
  <si>
    <t>The preferred candidate should possess the following:   Ã¢Â€Â¢ Record of proven managerial or supervisory accomplishments in child protection or a closely related human service field Ã¢Â€Â¢ Master of Social Work degree or masterÃ¢Â€Â™s degree in a related discipline  Ã¢Â€Â¢ Excellent communications skills Ã¢Â€Â¢ Ability to deal tactfully and effectively with diverse constituencies at all levels and an extensive understanding of child welfare issues Ã¢Â€Â¢ Knowledge of the NY State Connections comprehensive case management system, or other automated child welfare system Ã¢Â€Â¢ Familiarity working with NYCÃ¢Â€Â™s diverse communities Ã¢Â€Â¢ Experience and ability to step into an existing unit and assume all responsibility quickly.  Ã¢Â€Â¢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</si>
  <si>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</si>
  <si>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 570807  For all other applicants go to www.nyc.gov/careers and search for Job ID# 570807. Click on the Apply button.   If you do not have access to a computer, most public libraries have computers available for use.   Only candidates selected for an interview will be contacted.</t>
  </si>
  <si>
    <t>Business Analyst - IT Division</t>
  </si>
  <si>
    <t>The NYC Law Department is undergoing upgrades to its' Information Technology systems, networks and infrastructure for the agency's 22 divisions serving over 1,800 employees. LAW IT requires an experienced IT Business Analyst with excellent written and oral communication skills, experience implementing techniques for performing business analysis planning and monitoring, documentation, requirements elicitation and lifecycle management, as well as requirements analysis design and definition. Reporting to the Deputy CIO, the Business AnalystÃ¢Â€Â™s role responsibilities include, but may not be limited to:  Ã¢Â€Â¢	Elicitation of technical and functional business requirements from the business stakeholders, technical leads; conducting, confirming requirements elicitation and communicating business          and technical requirements and analysis to business and technical stakeholders. Ã¢Â€Â¢	Translate the business needs into clearly defining functional design documents, impact assessments. Ã¢Â€Â¢	Defining technical project goals based on project requirements elicitation. Ã¢Â€Â¢	Convey progress to management, stakeholders and relevant teams. Ã¢Â€Â¢	Serving as a Subject Matter Expert (SME) on Business solution Applications portfolio from start to end, to ensure a smooth, speedy and effective bug free delivery to its end users. Ã¢Â€Â¢	Prioritization of technical and functional requirements based on key goals and objectives defined. Ã¢Â€Â¢	Translation of functional requirements into technical requirements to be leveraged by the technical project team; understand and document business processes and technical products Ã¢Â€Â¢	Drive improvement initiatives by monitoring issues reported by production users to troubleshoot functional issues, analyze patterns to diagnose root cause and develop solutions, and/or          improvements by refining local/window validations techniques and adding business rules. Ã¢Â€Â¢	Research and identify emerging technologies impacting production systems to ensure local system is compatible to emerging system updates on data formatting, data mapping and data          exchange between systems and agencies to ensure communication between systems remains successful by liaising with business leaders, business partners and IT technical teams and          vendors, as necessary in fulfilling the department goals and objectives. Ã¢Â€Â¢	Engage with business stakeholders, technology leads and project managers; assistance in the management of stakeholder (technical and business) communication and collaboration. Ã¢Â€Â¢	Development of documentation for new and existing solution artifacts, used to assess or implement technology project systems and solutions throughout the project lifecycle. Ã¢Â€Â¢	Development of documentation for new and existing solution artifacts, used to assess or implement technology project systems and solutions throughout the project lifecycle which include,          but may not be limited to Business requirements documents, Use-Case specifications, System or solution requirement specifications, Functional specifications documents, Requirement          traceability matrices, Data mapping documents and Data dictionaries.</t>
  </si>
  <si>
    <t>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https://wwwl .nyc. gov/site/dcas/employment/55-a-program.page.   **You must be permanent in the civil service title of Computer Specialist (Software) in order to apply for this position.**</t>
  </si>
  <si>
    <t>Supervising Analyst / Unit Head  Policy and Operations Research</t>
  </si>
  <si>
    <t>TASK FORCE: 		POLICY AND OPERATIONS RESEARCH  UNIT:			Transportation, Infrastructure, and Land Use  JOB TITLE: 		One (1) Supervising Analyst / Unit Head  CONTROL CODE: 	POR-23-02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In addition, the agency is charged with evaluating the efficiency and cost-effectiveness of City services, economic and revenue forecasting, and implementing the CityÃ¢Â€Â™s capital financing program.  Within OMB, the Policy and Operations Research Task Force is primarily responsible for analyzing fiscal and economic implications of the CityÃ¢Â€Â™s policy initiatives and evaluating City agenciesÃ¢Â€Â™ operations and programs, as well as conducting ad-hoc quantitative analysis.   JOB DESCRIPTION:   The duties of this position include the following:   Ã¢Â€Â¢	Lead research team providing program evaluation and analytical support to other OMB task forces and to City Hall. Ã¢Â€Â¢	Select and apply appropriate economic, econometric, and statistical techniques to develop, shape, and evaluate City policies. Ã¢Â€Â¢	Work with large datasets and administrative data.  Ã¢Â€Â¢	Produce draft documents and presentations related to the Task ForceÃ¢Â€Â™s projects. Ã¢Â€Â¢	Manage projects from inception to final deliverables, with increasing autonomy according to placement title.  Ã¢Â€Â¢	Assign and supervise research projects to direct reports as appropriate to meet established deadlines Ã¢Â€Â¢	Maintain excellent work relationships with other OMB task forces and City agencies.</t>
  </si>
  <si>
    <t>QUALIFICATIONS:   Ã¢Â€Â¢	Proficiency in economic, statistical, and econometric analysis and program evaluation Ã¢Â€Â¢	Must possess knowledge of statistical software, (e.g., Stata, R, etc.) and strong computer technology skills and the ability to learn new technology quickly  Ã¢Â€Â¢	Excellent quantitative, analytical and written and oral communication skills Ã¢Â€Â¢	Ability to process, analyze, and present information clearly and effectively Ã¢Â€Â¢	Exceptional attention to detail, as well as organizational and research skills Ã¢Â€Â¢	Collaborative and team-oriented Ã¢Â€Â¢	Capable of working on a wide variety of policy topics, including but not limited to transportation, infrastructure, and land use  Ã¢Â€Â¢	Ability to work calmly and proficiently under pressure and to adhere to strict deadlines Ã¢Â€Â¢	Strong background and/or demonstrated interest in public policy Ã¢Â€Â¢	Must be able to work evenings and weekends as needed</t>
  </si>
  <si>
    <t>REQUIREMENTS: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  Unit Head ($103,307): Bachelor's degree and a minimum of four years of full-time experience in budgetary planning/management, accounting, financial analysis, public policy analysis or a related field, or an awarded Master's degree in Actuarial Science, Finance, Mathematics, Business, Public Policy, or Economics with two or more years of experience in budgetary planning/management, accounting, financial analysis, public policy analysis or a related field, with at least one year of relevant supervisory experience.</t>
  </si>
  <si>
    <t>Solicitation Specifications/Writer, Office of the Agency Chief Contracting Officer</t>
  </si>
  <si>
    <t>OPEN TO CANDIDATES THAT ARE PERMANENT IN THE ADMINISTRATIVE PROCUREMENT ANALYST TITLE  The Bureau of the Agency Chief Contracting Officer (ACCO) within the Division of Finance is seeking to hire three  Solicitation/Specifications Writers. The Solicitation/Specifications Writers will be responsible for writing/editing/revising/developing solicitation documents, contract scopes and budgets, and other procurement-related documents that directly support the agencyÃ¢Â€Â™s mission to protect and promote public health.    DUTIES WILL INCLUDE BUT NOT BE LIMITED TO THE FOLLOWING:   Ã¢Â€Â¢	In collaboration with subject matter experts, develop/write/edit/revise solicitation documents for MWBE Non-Competitive Small Purchases.   Ã¢Â€Â¢	Collaborate with colleagues throughout the Agency to produce high quality SOWs and specifications within processing timelines and in compliance with NYC Procurement Policy Board Rules, NYC Charter, and DOHMH policies and procedures.    Ã¢Â€Â¢	Accurately and efficiently manage content of all assigned procurements, including following up with relevant personnel, and managing multiple document revisions.  Ã¢Â€Â¢	Coordinate the release of  procurement documents. Coordinate the receipt and evaluation of proposals/bids. Process contracts and other procurement requirements for vendors/providers that are recommended for contract award.  Ã¢Â€Â¢	Review and revise contract scopes of work and contract budgets to ensure alignment with both the solicitation document and agency requirements.  Ã¢Â€Â¢	Utilize Agency and Citywide systems in the development, processing and approval of all assigned work. Update monitoring systems on a regular basis.  Ã¢Â€Â¢	Participate in meetings concerning procurement portfolio and provide accurate status of procurement actions.  Ã¢Â€Â¢	Work on special projects pertaining to competitive procurements and procurement optimization as needed.</t>
  </si>
  <si>
    <t>Ã¢Â€Â¢	Excellent written, oral and interpersonal skills Ã¢Â€Â¢	Ability to multi-task and adapt to a fast-paced work environment with changing priorities Ã¢Â€Â¢	Demonstrated interest in public service and public health Ã¢Â€Â¢	Strong analytical and organizational skills Ã¢Â€Â¢	Ability to work independently and as a team player  Ã¢Â€Â¢	Proficient in all Microsoft Office tools (e.g., Word, Excel, PowerPoint, Visio).</t>
  </si>
  <si>
    <t>Apply online with a cover letter to https://a127-jobs.nyc.gov/.  In the Job ID search bar, enter: job ID number #  527797.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</si>
  <si>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City Highway Repairer Highway Maintenance</t>
  </si>
  <si>
    <t>Preventive Maintenance</t>
  </si>
  <si>
    <t>Under close supervision, Cleans, clears debris, and cuts grass from all assigned areas including Bridge pits, Bridge approaches, catch basins, sidewalks, roads, and tunnels. Assists in performance of general laboring work unrelated to paving operations. Assists in the installation and repair of guide rails and chain link fences properly utilizing all required equipment and tools, assists in preparation of defective areas for patching, utilizing picks and/or other equipment to break surfaces and assists in the replacement of the defective patches. Operates one or more types of motorized vehicles and assists in the use of various types of portable or towed power equipment and attachments as required in maintenance and operations. Assists in general maintenance of vehicles. Cleans interior and exterior of vehicles, changes wheels and tires and checks oil and fuel level lights, horns, and brakes. Performs general laboring work such as snow removal when weather conditions do not permit other operations.  May assist in masonry work by the placing of forms during sidewalk and other concrete construction and repair work. May operate a motorized vehicle in maintenance operations and safely direct traffic around large construction projects. Performs incidental laboring tasks as directed by supervisor.  May be required to work off hour and weekend shifts</t>
  </si>
  <si>
    <t>Ability to communicate effectively in verbal and written form. Some of the physical activities and environmental conditions experienced are carrying materials and tools weighing up to 50 lbs. (e.g. rubber mats and fiberglass ladders,) climbing up and down stairs and ladders, and working at heights, in confined spaces, and in dusty areas.   PLEASE ATTACH A COPY OF YOUR NEW YORK STATE COMMERCIAL DRIVERÃ¢Â€Â™S LICENSE TO YOUR RESUME AND UPLOAD AS ONE DOCUMENT. Preference given to candidates possessing Class A or Class B NYS Commercial DriverÃ¢Â€Â™s License.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</si>
  <si>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is a nine-month seasonal position starting in March and ending in December of each year. This position is subject to pre-employment and random drug testing. Selected candidates must be   available to work in any borough, on any shift or any tour, (days/nights).  PLEASE ATTACH A COPY OF YOUR NEW YORK STATE COMMERCIAL DRIVERÃ¢Â€Â™S LICENSE TO YOUR RESUME AND UPLOAD AS ONE DOCUMENT.</t>
  </si>
  <si>
    <t>PLEASE ATTACH A COPY OF YOUR NEW YORK STATE COMMERCIAL DRIVERÃ¢Â€Â™S LICENSE TO YOUR RESUME AND UPLOAD AS ONE DOCUMENT.  All resumes are to be submitted electronically.  No phone calls or personal inquiries permitted. Current City employees, when using a personal computer please log on into Employee Self Service (ESS) at nyc.gov/ess, follow the Careers Link, and search for Job ID # 571473 All other applicants please go to www.nyc.gov/careers/search and search for Job ID # 571473  Only those applicants under consideration will be contacted. Most public libraries have computers available for use. Appointments are subject to OMB approval. For more information about DOT, visit us at: www.nyc.gov/dot.</t>
  </si>
  <si>
    <t>8 AM to 4:30 PM, 40 Hours</t>
  </si>
  <si>
    <t>Vernon Blvd</t>
  </si>
  <si>
    <t>ASSISTANT TEAM LEADER</t>
  </si>
  <si>
    <t>Works independently with less supervision; reviews NYCDOT and NYSDOT consultant inspection reports for the four East River Bridges (E010RB); prepares repair details and issues flags for the ERB; utilizes STAAD Pro computer program for load rating and structural analysis of bridges city wide; provides analysis, of steel and reinforced concrete structural members and components by hand calculations; makes field visits to inspect, resolve and revise the flag packages on ERB; assists in maintaining records of Flags for the ERB up to date and communicates with Consultants for Bridges under contract to update status of outstanding flags; assists and prepares structural analysis of bridge components and repair details using AutoCAD of bridges city wide; helps assisting the Bridge Repair Unit with the means and methods to carry out prepared repair details and makes field visits to verify field conditions, sign off on letters, drawings and structural details performed by other non-licensed engineers. discuss repair and adjust repair details if necessary; assists the Bridge Repair Unit at the field while flag repairs are being performed; other related duties.</t>
  </si>
  <si>
    <t>The ideal candidate will possess computer skills including AutoCAD, Microsoft Office and have excellent interpersonal, communications, and team leading skills. Also, a Motor Vehicle DriverÃ¢Â€Â™s license valid in the State of New York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</si>
  <si>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</si>
  <si>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541406.  For other applicants, go to www.nyc.gov/careers and search for Job ID# 541406.  Appointments are subject to OMB approval.  Only candidates selected for an interview will be contacted.    No telephone inquiries please.</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</si>
  <si>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The Emergency Operations Division (EOD) is responsible for emergency repairs in privately-owned residential buildings and for monitoring vendor repair work in City-owned buildings.  The primary goal of the Emergency Operations Division is to secure voluntary corrective action by the landlord, eliminating the need for direct City involvement. Your Role:  Under direct supervision in the Emergency Repair Program within the Emergency Operations Division, you will perform as a Construction Project Manager L-1. You will be responsible for but not limited to the following:   Your Responsibilities:  Ã¢Â€Â¢	Inspecting, directing and monitoring work relating to emergency repairs or compliance according to plans and specifications.  Ã¢Â€Â¢	Ensuring that acceptable abatement methods are used including equipment and compliance with all laws, rules and regulations.  Ã¢Â€Â¢	Monitoring contract performance; identifying problems with emergency repairs, and seek appropriate resolution. Ã¢Â€Â¢	Preparing field reports, scopes of work and cost estimates for emergency repair projects;  Ã¢Â€Â¢	Reviewing and Processing contractorsÃ¢Â€Â™ requisitions for payment and change orders;  Ã¢Â€Â¢	Ensure that acceptable methods and equipment are used and are in compliance with all laws, rules and regulations.  Ã¢Â€Â¢	Ascertain that contractors obtain all pertinent permits prior to the start of projects, closely monitor contractorÃ¢Â€Â™s performance, identify problems and seek appropriate resolutions.  Ã¢Â€Â¢	Perform scoping as applicable, per agency guidelines. Ã¢Â€Â¢	Perform applicable data entry into HPDInfo, per agency guidelines.</t>
  </si>
  <si>
    <t>Ã¢Â€Â¢	Preference will be given to candidates that have taken and passed Construction Project Manager exam #0169. Ã¢Â€Â¢	Candidates may be assigned to field work in any of the five boroughs, and may be scheduled to work evenings and weekends. Ã¢Â€Â¢	Candidates must possess and maintain a valid New York State driverÃ¢Â€Â™s license for the duration of their employment.</t>
  </si>
  <si>
    <t>Unit Supervisor</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</si>
  <si>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Ã¢Â€Â¢ Review written records and available controls  Ã¢Â€Â¢ Monitor subordinatesÃ¢Â€Â™ compliance in adhering to required face to face contacts and visits.  Ã¢Â€Â¢ Ensure that appropriate assessment is completed, and service plans are formulated within required timeframes.  Ã¢Â€Â¢ Provide on-going training and guidance to all casework staff in unit to ensure that all case practice requirements are met.  Ã¢Â€Â¢ Assist staff in managing workload and facilitating work flow with other internal and external units  Ã¢Â€Â¢ Attend departmental conferences and transmits to staff information and policies involved.  Ã¢Â€Â¢ Monitor subordinatesÃ¢Â€Â™ time and leave.  Ã¢Â€Â¢ Rate /evaluate job performance of subordinates.  Ã¢Â€Â¢ Develop and support staff as well as takes appropriate disciplinary measures as needed.  Ã¢Â€Â¢ Conduct weekly conferences and reviews work with subordinates.  Ã¢Â€Â¢ Document conference and follow up to ensure that required case practices are completed.  Ã¢Â€Â¢ Case consultation documented in record and ACRS+ for all cases.  Ã¢Â€Â¢ As needed the Supervisor II may make field visits for the purposes of investigation or consultation.  Ã¢Â€Â¢ Maintain accurate count of subordinatesÃ¢Â€Â™ caseload.  Ã¢Â€Â¢ Maintain accurate unit coverage during vacations.  Ã¢Â€Â¢ Arrange/conduct case conferences when appropriate, both external and internal.  Ã¢Â€Â¢ New agency policies and practices are explained to subordinates in a timely manner.  Ã¢Â€Â¢ Professionalism always maintained .  Ã¢Â€Â¢ Exemplify leadership skills of effective communication, modeling, coaching, educating and support to foster quality supervision to subordinates on a regular basis.</t>
  </si>
  <si>
    <t>Click on the  Apply now</t>
  </si>
  <si>
    <t>Genetec Systems Administrator</t>
  </si>
  <si>
    <t>*CERTIFIED LOCAL AREA NETWORKA</t>
  </si>
  <si>
    <t>Under supervision, with latitude for independent action and the exercise of independent judgment, the Genetec Systems Administrator is responsible for managing and maintaining Genetec Security System infrastructure consisting of multiple Genetec servers, storage, cameras, and door access controls. The candidate specific duties will include:    Ã¢Â€Â¢ Plan, design, install, configure, secure, maintain, and support all Genetec servers and storage infrastructure Ã¢Â€Â¢ Architect and design the enterprise federated Genetec security system for multiple sites Ã¢Â€Â¢ Implement and manage Genetec occupancy management system for capacity tracking and monitoring Ã¢Â€Â¢ Analyze, monitor server resources utilization to ensure optimum server/storage performance by alleviating the bottlenecks Ã¢Â€Â¢ Setup highest level of redundancy using SQL mirroring, fail-over directory features, archive transfers; automate database backups Ã¢Â€Â¢ Setup Genetec recording schedules with various resolutions to maintain video data quality without sacrificing valuable resources  Ã¢Â€Â¢ Manage Genetec user accounts, privileges and permissions, roles with redundancy Ã¢Â€Â¢ Setup and configure automated monitoring stations. Ã¢Â€Â¢ Setup on demand and scheduled reports on daily, weekly and monthly basis. Ã¢Â€Â¢ Maintain activity and audit log repository to generate usage and audit reports Ã¢Â€Â¢ Work with maps and mobile features in Genetec; Setup watermark and encryption add-ons Ã¢Â€Â¢ Develop, validate, and implement an overall strategy for system upgrades and patching Genetec servers including security updates on a regular schedule Ã¢Â€Â¢ Create, test, implement, and maintain standard image for Genetec client installation for desktops Ã¢Â€Â¢ Ensure that all changes to the environment adheres to established Change Management policies and procedures Ã¢Â€Â¢ Work closely with various teams such as infrastructure team, technical support, database administrators and system administrators to resolve Genetec system issues Ã¢Â€Â¢ Evaluate new security systems requirements for Genetec solutioning Ã¢Â€Â¢ Create and maintain Genetec server and storage architecture diagrams using MS Visio Ã¢Â€Â¢ Lead and develop comprehensive project plans for Genetec security projects Ã¢Â€Â¢ Evaluate and recommend Genetec technology solutions to support business needs  Ã¢Â€Â¢ Setup and monitor system alerts using inbuilt Genetec features to provide 24x7 support and high availability Ã¢Â€Â¢ Liaise with vendors to troubleshoot technical issues. Ã¢Â€Â¢ Follow communications protocol for system failures/outages and file incident reports Ã¢Â€Â¢ Escalate major hardware/software problems to senior IT staff Ã¢Â€Â¢ Respond to Service Desk tickets related to Genetec environment Ã¢Â€Â¢ Prepare system configurations and management/support documentation and provide training and knowledge transfer to other team members as needed Ã¢Â€Â¢ Maintain inventory of Genetec infrastructure - hardware and software assets Ã¢Â€Â¢ Available to work after hours and weekends as needed</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</si>
  <si>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t>
  </si>
  <si>
    <t>Ã¢Â€Â¢ Must have minimum 10 yearsÃ¢Â€Â™ experience as a Genetec System Administrator in planning, designing, configuring, and managing Genetec servers and storage infrastructure. Ã¢Â€Â¢ Must be Certified in Genetec Security Center; Working experience with Genetec Security Center Ã¢Â€Â“ Omni cast and Synergis version 5.9 and above. Ã¢Â€Â¢ Microsoft Windows Server 2019, MS SQL 2019, VMWare ESX, Windows 10, Visio, SharePoint, MS Project, Active Directory, DNS, DHCP, TCP/IP, PowerShell scripting. Ã¢Â€Â¢ Experience with Genetec Network Video Recorder (NVR) devices and Genetec Federation Server. Ã¢Â€Â¢ Genetec - Access Control Rules; Watermark and encryption add-ons; Genetec database backups, client installs and upgrade roll-outs; maps and mobile features in Genetec. Ã¢Â€Â¢ Experience with Genetec Clearance digital evidence management system. Ã¢Â€Â¢ Experience in Genetec high availability features like Archives transfers and directory server role fail-overs. Ã¢Â€Â¢ In-depth knowledge in Genetec recording schedules with various resolutions to maintain video data quality without sacrificing valuable resources. Ã¢Â€Â¢ Experience in configuration of scheduled tasks in Genetec to auto generate reporting emails on daily, weekly and monthly basis. Ã¢Â€Â¢ Knowledge of remote desktop access software preferably Bomgar to troubleshoot issues remotely. Ã¢Â€Â¢ Strong interpersonal and problem-solving skills; Ability to multitask and perform in a high-paced/high-pressure environment. Ã¢Â€Â¢ Ability to work independently or within a group to solve complex problems. Ã¢Â€Â¢ Ability to communicate with different levels of the organization. Ã¢Â€Â¢ Strong team player with service-oriented attitude and customer focus.</t>
  </si>
  <si>
    <t>Section 424-A of the New York Social Services Law requires an authorized agency to inquire whether a candidate for employment with child-caring responsibilities has been the subject of a child abuse and maltreatment report.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</si>
  <si>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ID#554524   For all other applicants go to www.nyc.gov/careers and search for Job ID# Insert Job Opening#554524   If you do not have access to a computer, most public libraries have computers available for use.   Only candidates selected for an interview will be contacted.</t>
  </si>
  <si>
    <t>Program Executive</t>
  </si>
  <si>
    <t>Only candidates who are permanent in the Administrative Architect title, or those who are reachable on the agencyÃ¢Â€Â™s Promotional List (Exam #0576) or the Open-Competitive List (Exam #0177) may apply. Please include a copy of your Notice of Results card or indicate if you are already permanent in the title. If you do not meet the previously mentioned civil service criteria, you will not be considered for an interview.  The Department of Design and Construction, Public Buildings Division, seeks a Program Executive to be part of a team of experienced professionals engaged in guiding capital project scope development for the Public Buildings Division. The selected candidate will assist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t>
  </si>
  <si>
    <t>Candidates must have excellent interpersonal, written, and oral skills and current and up-to-date knowledge of diverse building typesÃ¢Â€Â™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</si>
  <si>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30-30 Thomson Avenue LIC, NY 11101</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</si>
  <si>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and wastewater treatment plant (WWTP)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three Environmental Engineer 3s to be Accountable Managers (AMs)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Another selected candidate will manage a variety of capital projects that include upgrades for the Port Jervis WWTP. The third candidate will be responsible for managing the upgrade of the main electrical substation and the primary tanks at the Bowery Bay Wastewater Resource Recovery Facility.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</si>
  <si>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The Bureau of Information Systems and Technology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Executive Director of Application Development &amp; Web Administration, the responsibilities for the position of the Website Developer include, but are not limited to the following:  Ã¢Â€Â¢ Attending design sessions with key user groups to determine requirements for the ComptrollerÃ¢Â€Â™s website;  Ã¢Â€Â¢ Developing and maintaining web content utilizing WordPress and scripting software;  Ã¢Â€Â¢ Build and implement custom UI designs for SharePoint with Adobe Photoshop, ASP.NET, HTML, XML, XSLT;  Ã¢Â€Â¢ Maintaining and integrating social network sites/services with the Comptroller's website;  Ã¢Â€Â¢ Monitoring service levels from website hosting providers;  Ã¢Â€Â¢ Ensuring appropriate security for all website content and interactions;  Ã¢Â€Â¢ Producing mock ups and layouts for internal applications;  Ã¢Â€Â¢ Maintaining familiarity with all related emerging technologies, and participating in evaluation of new products for use in graphic design;  Ã¢Â€Â¢ Performing related assignments and special projects as required.</t>
  </si>
  <si>
    <t>Ã¢Â€Â¢ Significant experience working with: WordPress, PHP, Google Charts, XHTML, HTML5, Javascript, CSS, JQuery, RSS, Bootstrap and general Web 2.0 techniques, MySQL database management;  Ã¢Â€Â¢ Knowledge of building responsive and scalable sites for all platforms; experience with Common Development tools (Visual Studio, etc);  Ã¢Â€Â¢ Strong analytical and problem solving skills; ability to analyze, troubleshoot and resolve software, hardware, database failures;  Ã¢Â€Â¢ Ability to work effectively with all levels of the organization, and to complete assigned projects in accordance with specified schedules;  Ã¢Â€Â¢ Experience with Adobe Create Cloud Suite a plus;  Ã¢Â€Â¢ Experience with PowerPoint presentation design a plus;  Ã¢Â€Â¢ Excellent organizational, planning, management and communication skills; ability to manage multiple projects simultaneously in a fast-paced environment.</t>
  </si>
  <si>
    <t>TO APPLY, GO TO:  Employment Opportunities at www.comptroller.nyc.gov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</si>
  <si>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STATEN ISLAND BOROUGH OFFICE SUMMER COLLEGE INTERN</t>
  </si>
  <si>
    <t>Staten Island Office</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</si>
  <si>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Staten Island Borough Office Staten Island is home to nearly a half-million people, and is characterized by its unique geography, including the hillsides that traverse much of the island, and other natural features such as coastal wetlands and large wooded areas. While the smallest of the five New York City boroughs, the planning issues facing the borough are very similar to those facing other mid-sized cities throughout the rest of the country, including growth management, infrastructure, transportation, and affordable housing. Staten Island is comprised of several distinct special zoning districts including three special districts which cover the majority of the island. The Staten Island Office (SIO) is a dynamic work environment working in close consultation with DCPÃ¢Â€Â™s central divisions. Planning issues on the island include managing density from the more urban North Shore to the more suburban South Shore, incorporating resiliency and climate change planning into land use decisions, and balancing goals of preservation of natural features with residential and commercial development.  Division Summer Internship Description The intern will support the Staten Island Borough OfficeÃ¢Â€Â™s large workload that includes technical review of land use applications, and analysis/research for ongoing borough initiatives. These include updates to Staten IslandÃ¢Â€Â™s special zoning district regulations, analysis and community engagement on future growth along the boroughÃ¢Â€Â™s North Shore, and/or ongoing research about the changing jobs landscape on the island. The intern may also contribute to special projects and priorities of the mayoral administration such as citywide zoning proposals for housing and economic development and making improvements to the land use application review process.</t>
  </si>
  <si>
    <t>Ã¢Â€Â¢	Excellent written, verbal and communication skills  Ã¢Â€Â¢	Familiarity with ArcGIS or other mapping software  Ã¢Â€Â¢	Strong Research and Analytic Skills  Ã¢Â€Â¢	Interest in planning/policy for economic development and housing growth for a range of neighborhood densities and contexts  Ã¢Â€Â¢	Ability to synthesize data into recommendations and observations.  Ã¢Â€Â¢	Motivated self-starter with the ability to work independently  Ã¢Â€Â¢	Graphic skills in the Adobe Suite (Illustrator, InDesign, etc.)  Ã¢Â€Â¢	Ability to analyze data in Excel  Ã¢Â€Â¢	Not all skills necessary to apply</t>
  </si>
  <si>
    <t>UNIX SYSTEMS ADMINISTRATOR</t>
  </si>
  <si>
    <t>The Financial Information Services Agency and the Office of Payroll Administration (FISA-OPA) has a vacancy for an experienced UNIX Systems Administrator to support ongoing production maintenance of, and upgrades to, a portfolio of financial management applications.  Primary Responsibilities   This role will be a technical position responsible for the installation, maintenance, and configuration of the Unix servers supporting the infrastructure of Financial Systems applications. This person will function as one of the technical administrators for the group and work with various teams, and will need to have the ability to work independently and prioritize tasks to meet project deadlines.</t>
  </si>
  <si>
    <t>Ã¢Â€Â¢ Strong experience in RedHat Enterprise Linux (RHEL v7.9 or later) operating system administration. Ã¢Â€Â¢ Strong knowledge of VMware vSphere (ESXi v7) and vCenter Server v7. Ã¢Â€Â¢ Strong knowledge of VMware/ESXi administration, upgrades and support experience. Ã¢Â€Â¢ Strong experience in Ansible Automation Platform. Ã¢Â€Â¢ Strong knowledge of Server virtualization, VMware VM. Ã¢Â€Â¢ Strong experience in scripting like shell, PERL and Python. Ã¢Â€Â¢ Ability to provision, configure, operate and maintain systems. Ã¢Â€Â¢ Ability to perform OS upgrades and patch installations. Ã¢Â€Â¢ Provide support for Windows 2019 servers. Ã¢Â€Â¢ Support recovery, performance and tuning of RHEL systems. Ã¢Â€Â¢ Strong knowledge of Application Systems Disaster Recovery. Ã¢Â€Â¢ Experience with setting up vCenter Server HA cluster, vCenter Server backup. Ã¢Â€Â¢ Strong knowledge in performance analysis and tuning, capacity planning of RedHat. Ã¢Â€Â¢ Experience with monitoring tools such as BMC Patrol a plus. Ã¢Â€Â¢ Knowledge of Oracle RAC Architecture, configuration and implementation is a plus. Ã¢Â€Â¢ Willing to learn new tools and technology. Ã¢Â€Â¢ Working with an enterprise wide, large scale matrixed environment. Ã¢Â€Â¢ Ability to plan and prioritize work and meet project deadlines. Ã¢Â€Â¢ Must be self-motivated and work well with other groups. Ã¢Â€Â¢ Excellent analytical and problem solving skills. Ã¢Â€Â¢ Ability to work night and/or weekends when necessary. Ã¢Â€Â¢ Excellent communication skills (oral and written), interpersonal, and organizational skills are required.</t>
  </si>
  <si>
    <t>P396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</si>
  <si>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545694. Current NYC employees may apply via Employee Self Service (ESS). While all complete applications will be given consideration, only candidates selected for an interview will be contacted by FISA-OPA.</t>
  </si>
  <si>
    <t>Special Education Hearing Officer</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</si>
  <si>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City of New YorkÃ¢Â€Â™s Office of Administrative Trials and Hearings (OATH) is the nationÃ¢Â€Â™s largest administrative tribunal, holding approximately 400,000 trials and hearings a year.  OATH is seeking to hire 6 attorneys to serve as special education hearing officers in the administration of special education impartial due process hearings for students with disabilities, 3-21 years of age, pursuant to section 200.1(x) of the Regulations of the Commissioner of Education.   The federal Individuals with Disabilities Education Act (IDEA) has established due process procedures for use when a parent and a school district disagree about the identification, evaluation, educational placement, or the provision of a free appropriate public education for a student with a disability. Such disagreements may be resolved through an impartial hearing, a formal method in which the parties present and refute evidence before a hearing officer.  Responsibilities will include, but are not limited to: Ã¢Â€Â¢	Conducting hearings by remote means and in person, evaluating evidence, and maintaining administrative courtroom procedures. Ã¢Â€Â¢	Conduct settlement conferences between parents and the New York City Department of Education. Ã¢Â€Â¢	Issue written decisions. Ã¢Â€Â¢	Conduct legal research regarding state and federal education laws, the IDEA, and special education programs.  Ã¢Â€Â¢	Maintain a high degree of professionalism and effectiveness in handling assigned matters promptly. Ã¢Â€Â¢	Handle special assignments and projects including but not limited to oral and/or written presentations.   New York State Education Department impartial hearing officer training and additional training will be provided at no cost to candidates after hiring.  OATH Special Education Hearing Officers are appointed for a term of four years, with potential for reappointment.  Please note: Incumbents must remain members of the New York State Bar in good standing and must attain NYSED impartial hearing officer certification promptly upon hiring and maintain such certification for the duration of this employment. Failure to comply with this requirement may result in termination.</t>
  </si>
  <si>
    <t>Ã¢Â€Â¢	Have a minimum of two years practice and/or experience in the areas of education, special education, disability rights or civil rights. Ã¢Â€Â¢	Possess knowledge of, and the ability to understand, the provisions of federal and state law and regulations pertaining to IDEA and legal interpretations of such law and regulations by federal and state courts. Ã¢Â€Â¢	Possess knowledge of, and the ability to conduct hearings in accordance with appropriate standard legal practice and to render and write decisions in accordance with appropriate standard legal practice. Ã¢Â€Â¢	Excellent oral and written communication skills.</t>
  </si>
  <si>
    <t>For City employees, please go to Employee Self Service (ESS), click on Recruiting Activities &gt; Careers, and search for the Job ID listed. For all other applicants, please go to www.nyc.gov/jobs/search and search for the Job ID listed.  NOTE: Pursuant to New York City Administrative Code Ã‚Â§ 12-121(a), New York City residency is not required for this position. City employees are required to report to work in-person.  SUBMISSION OF A RESUME IS NOT A GUARANTEE THAT YOU WILL RECEIVE AN INTERVIEW. APPOINTMENTS ARE SUBJECT TO OVERSIGHT APPROVAL.  No telephone calls, faxes or personal inquiries please. Only those candidates under consideration will be contacted.  For more information about OATH, visit us at:  www.nyc.gov/oath</t>
  </si>
  <si>
    <t>Pursuant to New York City Administrative Code Ã‚Â§ 12-121(a), New York City residency is not required for this position. City employees are required to report to work in-person.</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</si>
  <si>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general direction of the Job Center Director, with wide latitude for the exercise of independent judgment and initiative, the Deputy Director of a Family independence Administration Job Center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Job Center/Model Office location or specialized FIA Job Center/Model Office location which includes, but is not limited to, the Family Services Call Center, Riverview Job Center, Union Square Job Center, Refugee Job Center, Residential Treatment Services Center, Intensive Services Job Center and Senior-Works Job Center.  The Family Independence Administration (FIA) is recruiting for two (2) Administrative Job Opportunity Specialist NM I, to function as Job Center Deputy Directors, who will:  Ã¢Â€Â¢ Manage the activities of the Family Independence Administration Job Center staff involved in the    resolution of matters relating to public assistance client appeals, insuring that AgencyÃ¢Â€Â™s requirements    are met for opening, reopening, denial, closing, change in case status and change in benefit    entitlements to prevent loss of public funds; ensure compliance with mandated signage being    properly posted.    Ã¢Â€Â¢ Manage all aspects of the application and recertification processes for public assistance, to ensure    that eligibility rules are adhered to and that the required time frames are met in order to increase    the Fair Hearing Win rate in that the Job CenterÃ¢Â€Â™s case actions are upheld; manage the processing    of case actions in accordance with predetermined priorities to measure accuracy and the impact    on the payment accuracy rate.    Ã¢Â€Â¢ Assist the Job Center Director in directing the activities of the various program components of the    Family Independence Administration Job Center/Model Office which includes, but is not limited to,    the Family Services Call Center, Riverview Job Center, Riverview Annex, Veterans Job Center,    Union Square Job Center, Refugee Job Center, Residential Treatment Services Center, and    SeniorWorks Job Center, the later of which are designed to facilitate service delivery to    specialized populations in order to minimize wait time and assist participants in achieving    maximum self-sufficiency.   Ã¢Â€Â¢ Determine training needs of Job Center staff; oversees planning and development of training    curriculum; monitors and evaluates training programs to ensure that Agency and programÃ¢Â€Â™s    goals are met; monitor training attendance by staff; assesses training effectiveness and provide   feedback to the Director; manages staff development initiatives.    Ã¢Â€Â¢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Ã¢Â€Â¢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Ã¢Â€Â¢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Ã¢Â€Â¢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Ã¢Â€Â¢ Manage the accuracy and timelines of information entered on to centralized computer systems    for the electronic generation of public assistance and food stamp benefits; notify Management    Information System (MIS) of breakdowns and insure the rapid deployment of technical personnel.</t>
  </si>
  <si>
    <t>Ã¢Â€Â¢ Well Organized  Ã¢Â€Â¢ Knowledge of Cash Assistance Processes  Ã¢Â€Â¢ Superior Leadership/Supervisory Skills  Ã¢Â€Â¢ Ability to work well in a fast-paced deadline driven environment</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</si>
  <si>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</si>
  <si>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9:00 am Ã¢Â€Â“ 5:00 pm</t>
  </si>
  <si>
    <t>AREA SUPERVISOR</t>
  </si>
  <si>
    <t>The Revenue Office is a major component of IREA. It is responsible for the recovery of public assistance benefits paid to current and former participants.  The divisions and programs within the Revenue Office seek recovery of outstanding debts owed by participants, New York City employees and from those who received settlements as a result of personal injury lawsuits.  The Office also monitors and processes participant budget changes as a result of computer matches where new financial information is uncovered or from referrals from other program areas requiring budgeting action on cases.  The Revenue Office was enhanced by the addition of the Supplemental Nutrition Assistance Program-Claims and Recovery (SNAP-CR).  SNAP-CR establishes SNAP claims for the agency according to the Federal SNAP guidelines to recover inaccurate or overpayment, implement sanctions/disqualifications and discontinue issuance of inaccurate SNAP benefits. It is responsible for compliance with USDA and OTDA mandated review of actions for potential SNAP benefit overpayments on agency case actions from all CA and SNAP sites from all five boroughs and throughout the agency.  SNAP-CR also receives cases for review, processing and claim establishment from BFI and Office of Audit; establishes and tracks of all IPV sanctions; prepares SNAP claim related items for Fair Hearing; and establishes all claims, records all claims related data and collects and recovers all overpayments on closed cases with SNAP recoupments  SNAP-CR is recruiting for one two Principle Administrative Associate II to function as a SNAP-CR Area Supervisor, who will:   Ã¢Â€Â¢	Directly and indirectly supervise staff in Claims processing/establishment of claims/recovery of manual payments/Program support. Track and ensure productivity of processing case actions in claims, establishment and imaging or recovery units   Ã¢Â€Â¢	Develop, complete. reviewing and maintain statistical reports, charts and memos on program operations, productivity and production. Conduct unit/section meetings and/or trainings as needed   Ã¢Â€Â¢	Assign, evaluate, review and approve claims/establishment/recovery actions for accuracy referred to SNAP-CR from HRA programs throughout the agency in CA and SNAP only sites, Quality Control and internal audits prior to establishing in WMS.  Ã¢Â€Â¢	Monitor, approve and address any issues in staffÃ¢Â€Â™s time and leave. Conduct meetings and conferences with respect to Time and Leave procedures to ensure that compliance is met.   Ã¢Â€Â¢	Represent the Executive Director and/or Director in their absence at various meetings related to program operation or specifically to SNAP over payment related activity. Provide presentations/ demonstrations of the Automated Supplemental Nutritional Assistance Program Claims system (ASCS) and/or general program operations to both internal as well as external entities to the lREA.  Ã¢Â€Â¢	Liaise with agency operations subsystems and support programs via email/ memoranda or telephone communication to indicate actions implemented on SNAP-CR and/or agency cases.  Ã¢Â€Â¢	Perform annual evaluation appraisals for staff under direct supervision. Conduct interview/ select candidates from the hiring pool and/or in interview panels.  Ã¢Â€Â¢	Conduct meetings with subordinates at various levels as needed to address program/unit operations.   Ã¢Â€Â¢	Contact and/or correspond with internal /external entities on any problems reported in the automated system or program operations to ensure resolution and/or expeditious results for SNAP-CR to adhere to State and Federal guidelines.</t>
  </si>
  <si>
    <t>None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</si>
  <si>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</si>
  <si>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PRINCIPAL ADMINSTRATIVE ASSOCIATE (PAA) CIVIL SERVICE TITLE OR BE ELIGIBLE FOR THE 55-A PROGAM.  CLICK Ã¢Â€ÂœAPPLY NOWÃ¢Â€Â BUTTON</t>
  </si>
  <si>
    <t>CHEMICAL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</si>
  <si>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and wastewater treatment plant (WWTP)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three Chemical Engineer 3s to be Accountable Managers (AMs)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Another selected candidate will manage a variety of capital projects that include upgrades for the Port Jervis WWTP. The third candidate will be responsible for managing the upgrade of the main electrical substation and the primary tanks at the Bowery Bay Wastewater Resource Recovery Facility.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Chemical Engineers are eligible to apply to this JVN. If you do not have permanent civil service status as an Chemical Engineer, please do not apply to this position as you will not be considered for an interview.****</t>
  </si>
  <si>
    <t>(1) Four (4) years of full-time, satisfactory experience in chemical engineering work; and (2) A valid New York State Professional Engineer's License. Current New York State registration as a Professional Engineer must be maintained for the duration of your employment.     A masters degree in chemical engineering from an accredited college may be substituted for one year of the chemical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</si>
  <si>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****Only applicants who are permanent Civil Service Chemical Engineers are eligible to apply to this JVN. If you do not have permanent civil service status as an Chemical Engineer, please do not apply to this position as you will not be considered for an interview.****</t>
  </si>
  <si>
    <t>TIMEKEEPER</t>
  </si>
  <si>
    <t>The Office of Human Capital Management (HCM)/General Timekeeping Unit is recruiting for a Clerical Associate IV to function as Timekeeper who will:  Manually enter and review time and leave information into the Citywide Computerized Timekeeping System (CityTime) in a timely manner, confirming accuracy of time entries according to staff membersÃ¢Â€Â™ work schedule in order to ensure employeesÃ¢Â€Â™ paychecks and leave balances are accurately processed.  Process Anticipatory Week Report and review timesheet transactions for accuracy to guarantee accurate processing of time and leave records.  Review CityTime Timesheet Status Report to ensure timely approval of timesheets and continually monitor the status of all assigned timesheets, working with CityTime Approvers to ensure all timesheets are in Final Approved Status.  Reset timesheets when time, leave or overtime entries must be adjusted; after the appropriate adjustments have been made by the employee or approver, the timekeeper will re-approve all adjusted timesheets.  Process Employee Time Reports (ETR), Employee Time Report Adjustments (ETRA), and Manual Leave Adjustments (MLA).  Prepare supplementary checks when needed.  Research and respond to both written and telephone timekeeping inquiries by utilizing PMS, CHRMS, files and other records; correcting data errors reported via HCMÃ¢Â€Â™s Customer Service (e.g., schedule problems, employee/supervisor problems) and CityTime reports.  Perform other timekeeping related duties as needed.</t>
  </si>
  <si>
    <t>THIS POSITION IS OPEN TO QUALIFIED PERSONS WITH A DISABILITY WHO ARE ELIGIBLE FOR THE 55-A PROGRAM. PLEASE INDICATE IN YOUR COVER LETTER THAT YOU WOULD LIKE TO BE CONSIDERED FOR THE POSITION UNDER THE 55-A PROGRAM.   APPLICANTS MUST BE IN THE PERMANENT CLERICAL ASSOCIATE CIVIL SERVICE TITLE.</t>
  </si>
  <si>
    <t>Project/Construction Manager</t>
  </si>
  <si>
    <t>IMPORTANT NOTE: Only those currently serving as a permanent Associate Project Manager will be considered.  This position will perform a range of duties including project management (e.g., cost and schedule review/tracking), design review and field inspections of green infrastructure. Under supervision, he/she will manage and conduct inspections for construction contracts for Right of Way Rain Gardens and/or on-site green infrastructure on New York City Housing Authority and Department of Education and Department of Parks and Recreation or other sites.  He/she will monitor performance of CM consultants overseeing GI construction.   Typical responsibilities will include:  Ã¢Â€Â¢	 Perform field inspections for capital construction contracts for on-site or right-of-way green infrastructure. Ã¢Â€Â¢	Prepare and submit reports to the Section Manager or Director relative to project schedule and cost updates. Ã¢Â€Â¢	Participate in design and construction progress meetings with contractors, consultants and other agencies.  Ã¢Â€Â¢	Provide assistance to resolve design and construction related issues to maintain projects budget and schedule.  Ã¢Â€Â¢	Prepare cost estimates and assist in the negotiations.  Ã¢Â€Â¢	Coordinate with other agency personnel to receive project input and document decisions.  Ã¢Â€Â¢	Perform inspection audits to measure contractorÃ¢Â€Â™s performance during construction of green infrastructure projects implemented by other agencies Ã¢Â€Â¢	Perform enforcement of compliance with the DEP sewer use regulations.</t>
  </si>
  <si>
    <t>Experience in green infrastructure performance as stormwater management systems, excellent communication skills and leadership skills. Experience in AutoCAD and GIS  Must have Motor Vehicle DriverÃ¢Â€Â™s License valid in the state of New York.   Essential Skills: Work effectively in a team framework. Experience in reviewing, layout and details of contract drawings, specifications, field inspections and investigations as well as managing of construction of public infrastructure projects</t>
  </si>
  <si>
    <t>To Apply Click Apply Now</t>
  </si>
  <si>
    <t>35 Hours/ shift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</si>
  <si>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Certified IT Developer (Applications) will be joining BITÃ¢Â€Â™s Applications Development unit, reporting to the unit director, as a developer specializing in Microsoft Dynamics CRM, .NET Framework, C#, and T-SQL. The selected candidate will be working as part of a sub-team within the unit to deliver the Stormwater Permitting Unit and MS4 (Municipal Separate Storm Sewer System)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be the primary support person for the various components of the application system as well as the primary IT contact to the business bureau for this program. The candidate is responsible for understanding business requirements, translating those requirements into functional requirements and user interface mock-ups, implementing/developing the proposed solution, verifying that the application is according to specifications, and ensuring that the application meets end user expectations.  Competencies:  Ã¢Â€Â¢ Take responsibility and ownership of assigned projects and tasks Ã¢Â€Â¢ Ability to analyze a business situation to identify problems and recommend solutions Ã¢Â€Â¢ Demonstrate high level of initiative in self-learning Ã¢Â€Â¢ Excel in teamwork with a collaborative mindset Ã¢Â€Â¢ Willing to learn from others and teach others Ã¢Â€Â¢ Demonstrate high level of proficiency in verbal and written communications</t>
  </si>
  <si>
    <t>Ã¢Â€Â¢ Experience with Dynamics 365/CRM Portals is highly preferred Ã¢Â€Â¢ At least 3 years of experience performing customizations and configurations on the Microsoft Dynamics  CRM/XRM platform (2013/2015/2016/365) Ã¢Â€Â¢ At least 5 years of experience developing web applications in C# using MVC, XML, and creating and  consuming WCF/REST services/WebAPI Ã¢Â€Â¢ At least 4 years of experience developing .NET plugins using C# and writing JavaScript for  customizations use in Dynamics CRM Ã¢Â€Â¢ At least 3 year of experience with .NET Framework 3.5 or higher and IIS 7.5 or higher Ã¢Â€Â¢ At least 5 years of experience writing complex queries in T-SQL Ã¢Â€Â¢ At least 3 year of experience developing reports using SSRS Ã¢Â€Â¢ At least 3 year of experience developing and using WCF and REST services. Ã¢Â€Â¢ Microsoft certifications for Dynamics CRM and .NET web applications are a plus Ã¢Â€Â¢ Strong verbal and written communication skills Ã¢Â€Â¢ Ability to meet deadlines, goals, and objectives within timeline Ã¢Â€Â¢ Certifications for Microsoft Dynamics CRM are strongly preferred Ã¢Â€Â¢ Certifications for .NET Framework, SQL, WebAPI, and Web Development are preferred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</si>
  <si>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Chemical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</si>
  <si>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Desktop Support Engineer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</si>
  <si>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looking for a Computer Associate Technical Support level 1 candidate who will be responsible for providing Desktop support for DOI's Clients and Executive Administration. The candidates will work specifically on Desktops in addition to mobile devices such as laptops, tablets, iPads and mobile phone, with Windows 7, Windows 10 and Windows Servers; be responsible for software installation and support, building images, troubleshooting hardware and software OS or application problems, testing/deploying/maintaining Windows desktops and training clients to utilize the technology available to them; be able to work effectively with their superiors and with the clients; be able to adjust to future changes made to the infrastructure; clearly assess and implement methods for adopting technological solutions into their environment; install &amp; configure new systems and related hardware and software, including DOI-specific solutions; perform basic networking; provide scanner, Multi-function-printers and printer support with the goal of keeping outages to a minimum; perform on-site technical support for all DOI clients; perform related duties.   Duties include but are not limited to:   Ã¢Â€Â¢	Assisting in complex troubleshooting and repair activities using state-of-the-art test instruments and equipment. Ã¢Â€Â¢	Ordering and maintaining an inventory of spare parts, all desktop hardware equipment and other items. Ã¢Â€Â¢	Review and monitor ticket queues for regular reporting to Clients and Operations Management. Ã¢Â€Â¢	Imaging PCs with the correct software for individual departments. Ã¢Â€Â¢	Active Directory Administration. Ã¢Â€Â¢	Adhere to Client Corporate policies, procedures and required training. Ã¢Â€Â¢	Manage day to day activities associated with assigned tickets including change management, call monitoring, action planning, and reporting. Ã¢Â€Â¢	Maintaining an asset database and inventory of all IT related equipment. Ã¢Â€Â¢	Issue escalation / resolution. Ã¢Â€Â¢	Internal organizational communication and updates. Ã¢Â€Â¢	Interaction with relevant Project Manager on new projects involving IT. Ã¢Â€Â¢	Participate in and prioritize the activities to minimize impact on business. Ã¢Â€Â¢	Manage special projects and other duties as assigned.  If selected, the candidate will be fingerprinted and undergo a background investigation.</t>
  </si>
  <si>
    <t>Ã‚Â· Active Directory Administration.	 Ã‚Â· Ability to exercise discretion in all activities, high level of flexibility, reliability and dependability.  Ã‚Â· Strong initiative, attention to detail, sense of urgency, work ethic and follow-through skills necessary.  Ã‚Â· Effective communication, customer relations and interpersonal skills; experience working with all levels of the organization, and ability to interact with Mid-level and Senior Executives.  Ã‚Â· Excellent organizational skills with the ability to manage time and multiple priorities to completion.  Ã‚Â· Some MAC, Network IP Camera, Audio Visual experience a plus, but not required.  Ã‚Â· Strong communication and problem solving skills; proficiency in analytic and quality assurance techniques.  Ã‚Â· Leadership ability; and a willingness to take appropriate actions to resolve complex problems.  Ã‚Â· Working knowledge of DNS, WINS, TCP/IP, DHCP, and Mobile Devices.  Ã‚Â· SLA compliance for Desktop support tickets assigned.  Ã‚Â· Excellent Customer relations and communication skills with the Organizational skills, relationship skills, assertive ability to get the task done, and great follow up and attention to detail. Ã‚Â· Ability to self-manage time and workload.   Additional Skills  Ã‚Â·	A+, MCDT Certifications are a plus. Ã‚Â·	Expertise in working on MACs, Windows 10 OS including command-line functions and occasional registry editing. Ã‚Â·	Experience with MS Office 2016/2019. Experience with Remote Desktop. Ã‚Â·	Extensive knowledge of laptop and PC hardware and design; basic printer and network printing support desired. Ã‚Â·	Hands-on experience with removing viruses and spyware using various tools valued. Ã‚Â·	Experience with Web-based applications support is strongly preferred. Ã‚Â·	Some knowledge of Active Directory and Exchange wanted. Ability to work flexible hours, overtime and weekends needed.</t>
  </si>
  <si>
    <t>*******Please note in order to be considered for this position, you must hold a Permanent Civil Service Title for Computer Associate Tech Support. Only candidates in the permanent title of Computer Associate Tech Support will be considered. *******    As a current employee of the City of New York, you may be eligible for federal loan forgiveness programs and state repayment assistance programs. Please review the notice to see if you may be eligible for programs and how to apply at nyc.gov/studentloans.</t>
  </si>
  <si>
    <t>All current City Employees may apply by going to Employee Self Service (ESS) https://a127-ess.nyc.gov then click on Recruiting Activities/Careers and Search for the specific Job ID #534859.  All other applicants, please go to https://a127-jobs.nyc.gov and search for the specific Job ID #534859.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</si>
  <si>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 within the Water Treatment Operations South Division, Water Treatment Operations Directorate located in Yonkers, New York.   Under supervision, of the Engineering Supervisor, the Associate Project Manager I will be responsible for managing the implementation of one or more capital projects through the scope, design, and construction phases. They will perform supervisory work over a large group of capital project management employees, or directly oversees very large, complex projects which are of the highest priority for the directorate. This work includes management of all phases of service contracts to support operations and maintenance of BWS facilities. the Associate Project Manager IÃ¢Â€Â™s may supervise a team consisting of professionals, assistants, and interns responsible for administering service contracts for the maintenance of buildings and equipment under the jurisdiction of Water Treatment Operations. Specific duties include:  Ã¢Â€Â¢ Maintaining a management information system to provide data for the planning and control for project development.  Ã¢Â€Â¢ Establishing project time and cost schedules.  Ã¢Â€Â¢ Determining and coordinating the activities required between the persons, agencies and departments responsible for project completion.  Ã¢Â€Â¢ Reviewing all schedules, reports and orders prepared by consultants, contractors and agencies to assure conformance with project completion dates.  Ã¢Â€Â¢ Checking work performance and prepares management reports which stress significant problems.  Ã¢Â€Â¢ Resolving problems that arise in meeting schedules and costs.  Ã¢Â€Â¢ Meeting with City agencies, contractors and citizen groups.  Ã¢Â€Â¢ Advising and making recommendations to client agencies in formulating project needs, options, and consequences, assuring that functional requirements are adequately articulated and that proposed projects fulfill these requirements.   Ã¢Â€Â¢ Assisting client agencies in developing scope of project, drawing upon own agency's technical resources to develop conceptual estimates and schedules.  Ã¢Â€Â¢ Overseeing the consultant selection and contracting process, and manages these contracts, or retains in-house design and construction management staff.  Ã¢Â€Â¢ With the client agency, conducting a post-occupancy evaluation of facilities.  Ã¢Â€Â¢ Supervising subordinate employees.  Ã¢Â€Â¢ In the temporary absence of immediate supervisor, may assume the duties of that position.  Ã¢Â€Â¢ May occasionally perform duties of subordinates.   Technical Competencies:  Ã¢Â€Â¢ Knowledge in trades (mechanical, plumbing, electric, etcÃ¢Â€Â¦) and construction means and methods   Ã¢Â€Â¢ Versed in NYC and NYS building code  Ã¢Â€Â¢ Mechanically inclined   Ã¢Â€Â¢ Understands financial planning and forecasting  Ã¢Â€Â¢ Good recordkeeping  Ã¢Â€Â¢ Detailed attention to scheduling   Non-Technical Competencies:  Ã¢Â€Â¢ Conscientious  Ã¢Â€Â¢ Information sharing  Ã¢Â€Â¢ Critical and analytical thinking   Standards: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</si>
  <si>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Over Dimensional Vehicle Router</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</si>
  <si>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t>
  </si>
  <si>
    <t>Ability to communicate effectively in verbal and written form.  Proficient knowledge of Microsoft Office suite, particularly Excel. Familiar with NYC DOT truck routes.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</si>
  <si>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individual_x001A_s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</si>
  <si>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572618  For other applicants, go to www.nyc.gov/careers and search for Job ID# 572618  Appointments are subject to OMB approval.  Only candidates selected for an interview will be contacted.  No telephone inquiries please.  * TO BE CONSIDERED FOR THIS POSITION CANDIDATES MUST BE SERVING PERMANENTLY IN THE TITLE OR REACHABLE ON THE LIST, Exam # 3027.    Please indicate on your resume or cover letter.   **No duplicate application please.</t>
  </si>
  <si>
    <t>Correspondence Liaison</t>
  </si>
  <si>
    <t>The NYC DOTÃ¢Â€Â™s Customer Service, Language Access and Correspondence unitÃ¢Â€Â™s (CSLACU) is the CommissionerÃ¢Â€Â™s central hub for customer service and processing of correspondence addressed to the Commissioner. CSLACU processes correspondence received from the NYC DOTÃ¢Â€Â™s public facing website, the MayorÃ¢Â€Â™s office, and the 311 Call Center, social media posts and hard copy mails addressed to the Commissioner. The Unit assigns these requests/cases to the appropriate Operational Unit using a Customer Relationship Management (CRM) application called the Agency Response Tracking System (ARTS). The candidates responsibilities will include but will not be limited to the followings: communicating directly with the general public through written and oral communication, reaching out to clients or clientsÃ¢Â€Â™ outreach to verify their request(s), updating and closing out requests; emailing or mailing acknowledgements to clientÃ¢Â€Â™s requests within 14 calendar days as required under the MayorÃ¢Â€Â™s Directive; determining the due date based on the type of request and assigning it to the appropriate Operational Unit, following up with Operational Units on all overdue requests and rerouting requests as required. The candidates must have strong writing, verbal and people skills to be able to respond to a variety of complaints in a professional and courteous manner in compliance with NYCDOT customer service standards. The candidates will also prepare written responses to constituents based on input and research provided by other Operation Units.  These letters must be concise, assertive, and follow the Agency's communication style. The candidates will also be answering calls from the general public who will be calling the Customer Service office to follow up on their request(s).</t>
  </si>
  <si>
    <t>The candidate must possess excellent writing skills, as well as strong verbal communication and computer skills (e.g., formatting Word documents, creating Excel spreadsheets, Outlook), and should have experience in conducting research.</t>
  </si>
  <si>
    <t>All resumes are to be submitted electronically. Current City Employees: Please log into Employee Self Service (ESS) at https://hrb.nycaps.nycnet, follow the Careers link and search for Job ID number 541026. All other applicants: Please go to www.nyc.gov/careers/search and search for Job ID Number 541026.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</si>
  <si>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hours/M-F</t>
  </si>
  <si>
    <t>55 Water St, NY, NY</t>
  </si>
  <si>
    <t>CHANGE ORDER ANALYST</t>
  </si>
  <si>
    <t>CONTRACT ADMINISTRATION - IFA</t>
  </si>
  <si>
    <t>Only those applicants with permanent civil service status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(10) organizational groups: Contract Management, Special Projects, Contract Administration, Contract Compliance and Opportunities, Administrative Services, Purchasing Management, Payments and Accounting, Contracts Review, Large Contracts Payments Unit, and Process Optimization/Change Management.   The unit of Contract Administration is responsible for processing change orders, time extensions, renewals, amendments, assignments, and insurance verifications. This office translates data to the ComptrollerÃ¢Â€Â™s for approval and is also the maintainer and conduit of contract information for all DEP bureaus.   Job Tasks/Duties:  The selected candidate will manage the submittals of Purchase Orders to the Financial Management System (FMS/3) to produce an Advice of Award. Reach out to other bureaus to obtain required documents for Comptroller submittal. Compile Registration Packages in PASSPort to submit to the ComptrollerÃ¢Â€Â™s Office. Track Contract Management Actions through to registration. Update the AgencyÃ¢Â€Â™s Tracking system, Procurement and Contract Tracking Application (PACT). Perform PACT Data Integrity Checks. Serve as backup to Contract Administrator.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</si>
  <si>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(2) Associate Project Manager I within the Water Treatment Operations Quality Assurance Process Control Unit, Water Treatment Operations Directorate located in Valhalla, New York.   Under supervision, of the Chief of Water Treatment Operations Risk Management and Process Safety Management Compliance, the Associate Project Manager IÃ¢Â€Â™s will be responsible for coordinating the implementation of the Drinking Water Operator Program through the planning, scheduling, applying, implementing, and instructing as required by Title 10 of the New York Codes of Rules and Regulations, Part 5, Subpart 5-1 and Subpart 5-4 of the Sanitary Code regulated by New York State Department of Health (NYSDOH). The candidates will directly oversee a very large, complex training program to license our operator teams.  This work includes administration of all phases of the Drinking Water Operator Certification Program to support operations and maintenance of BWS facilities.   Work components include: creation of courses and classes that receive approval from NYSDOH, update/create employee training profiles, schedule classes, align in-house instructors within BWS, prepare reports and supply training records; research course material, develop training plans with accurate up to date presentations based on Agency and Bureau policies, NYSDOH, Fire Department of New York and PESH regulations. The Associate Project Manager IÃ¢Â€Â™s will maintains the program needed to effectively provide quality training for the NYSDOH mandated Drinking Water Operator certification program to all licensed Water Treatment Operations operators and supervisors. Specific duties include:  Ã¢Â€Â¢ Supporting Drinking Water Operator certification programs and initiatives for over 200 employees and 4 major water treatment facilities in Westchester and Bronx counties   Ã¢Â€Â¢ Maintaining a management information system to provide data for the planning and control for the Program  Ã¢Â€Â¢ Establishing program schedules  Ã¢Â€Â¢ Determining and coordinating the activities required between the persons, agencies and departments responsible for initial certification completion  Ã¢Â€Â¢ Preparing all schedules, reports and orders to assure conformance with Program needs  Ã¢Â€Â¢ Checking work performance and preparing management reports which stress significant problems  Ã¢Â€Â¢ Resolves problems that arise in meeting schedules and costs  Ã¢Â€Â¢ Meeting with NYCDOHMH regulators  Ã¢Â€Â¢ Advising and making recommendations to Water Treatment Operations in formulating program needs, options, and consequences, assuring those functional requirements are adequately articulated and that program will fulfill these requirements  Ã¢Â€Â¢ Coordinating in-house training programs to meet the needs of renewal certification of operators and supervisors  Ã¢Â€Â¢ Supervising subordinate employees in laboratory analyses including: pH, temperature, chlorine residual, turbidity, UV254, color, jar testing, and alkalinity  Ã¢Â€Â¢ May incidentally perform duties of subordinates    Technical Competencies:  Ã¢Â€Â¢ Knowledge in trades (mechanical, plumbing, electric, etcÃ¢Â€Â¦) and construction means and methods   Ã¢Â€Â¢ Mechanically inclined   Ã¢Â€Â¢ Excellent recordkeeping  Ã¢Â€Â¢ Detailed attention to scheduling   Non-Technical Competencies:  Ã¢Â€Â¢ Access and provide communications to employees with a variety of learning styles  Ã¢Â€Â¢ Conscientious  Ã¢Â€Â¢ Information sharing  Ã¢Â€Â¢ Critical and analytical thinking   Standards: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</si>
  <si>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Knowledge of Microsoft Office Suite including Word, Excel, Outlook, PowerPoint and Project  Ã¢Â€Â¢ Critical thinking and effective independent data analysis skills  Ã¢Â€Â¢ Excellent oral and written communication skills  Ã¢Â€Â¢ An understanding of project management principals   Ã¢Â€Â¢ An understanding of drinking water treatment processes and technology  Ã¢Â€Â¢ Ability to work in high volume environment  Ã¢Â€Â¢ Ability to traverse active construction sites and operational facilities (including walking on uneven terrain)  Ã¢Â€Â¢ Ability to perform outdoor job duties year round</t>
  </si>
  <si>
    <t>Silver Stars - ADMINISTRATIVE ASSISTANT</t>
  </si>
  <si>
    <t>Executive Offices</t>
  </si>
  <si>
    <t>This position is only open to City of New York retirees as part of the Silver Stars Program. The Silver Stars Program offers retired City employees the opportunity to be hired to fill temporary, part-time positions limited to 21 hours per week. Pension and benefits can still be collected while employed in this position.  Through Section 212 of the New York StateÃ¢Â€Â™s Retirement and Social Security Law (RSSL), a retired City employee can earn up to $35,000 on a calendar basis (January through December) and continue to receive full pension benefits, health care insurance, and possibly Social Security benefits. Some exceptions may apply.  Selected candidates may work up to 21 hours per week.   The Department of Records &amp; Information Services (DORIS) is seeking a highly responsible individual to serve as an Administrative Assistant in the Administrative Operations Division. The Administrative Assistant will work closely with the Director of Administrative Operations and perform confidential and complex work in functions of the division which include Personnel, Timekeeping and Payroll.   Under the direction of the Director of Administrative Operations, the Administrative Assistant will be responsible for assisting with administrative projects:   - Reviews and processes timesheets to ensure accuracy and proper usage of leave. - Reviews leave related documents to ensure compliance with agency policies and City leave regulations - Performs payroll related functions including reviewing and generating payroll reports - Assist with Implementation of related guidelines and procedures, Executive Orders, the Personnel Rules &amp; Regulations of the City of New York, Personnel Service Bulletins issued by DCAS, User Services guides issued by OPA, directives from the Office of Labor Relations, and other relevant rules, regulations  - Assist the Administrative Director with Personnel matters including hiring, scheduling and correspondence with internal and external parties.</t>
  </si>
  <si>
    <t>Ã¢Â€Â¢ Proficient in CityTime, PMS, RMDS, and CHRMS applications Ã¢Â€Â¢ Demonstrable attention to details  Ã¢Â€Â¢ Ability to work independently and with a team</t>
  </si>
  <si>
    <t>Click Apply Now      NO E-MAILS, PHONE CALLS, FAXES OR PERSONAL INQUIRIES PERMITTED.  NOTE: ONLY THOSE CANDIDATES UNDER CONSIDERATION WILL BE CONTACTED.  APPOINTMENTS ARE SUBJECT TO OFFICE OF MANAGEMENT AND BUDGET (OMB) APPROVAL.</t>
  </si>
  <si>
    <t>Part-Time</t>
  </si>
  <si>
    <t>Deputy Treasurer</t>
  </si>
  <si>
    <t>CHIEF FINANCIAL OFFICER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</si>
  <si>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Water Board sets water and sewer rates and provides treasury services to the CityÃ¢Â€Â™s water and sewer system.  The selected candidate will serve as the Deputy Treasurer.  In this capacity, the selected individual will assist in the cash management and reporting of more than $3 billion of customer bill payments each year.  The selected individual will administer the BoardÃ¢Â€Â™s accounting and financial management activities, including the administration of the BoardÃ¢Â€Â™s bank and investment accounts.  Under the direction of the BoardÃ¢Â€Â™s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groupÃ¢Â€Â™s work in an efficient and organized fashion, and prepare presentations, reports, and analyses as requested by the BoardÃ¢Â€Â™s management, voting membership, or by management of the Department of Environmental Protection.  The selected candidate may also be asked to familiarize themselves with the terms of the BoardÃ¢Â€Â™s vendor agreements, statutory authorities, and system financial documents.</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</si>
  <si>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</si>
  <si>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Only those applicants with permanent civil service status as an Associate Staff Analyst are eligible to apply to this job posting, otherwise you will not be considered for an interview.   On your cover letter, please include whether you are permanent in the Associate Staff Analyst title or if you are on the Associate Staff Analyst 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Unit, Strategic Sourcing, Contract Negotiation Unit, and Scope/Specifications Review Unit.  The Contract Compliance &amp; Opportunities Unit is responsible for ensuring compliance with the enforcement of two Minority &amp; Women Owned Business Enterprise (M/WBE) programs, subcontracting requirements, Equal Employment Opportunities (EEO), Prevailing Wage Compliance and the review and determination of subcontractor approval requests for all DEP contracts.  The Associate Staff Analyst will take into consideration various factors when reviewing contracts for M/WBE opportunities and subcontractor approval requests on contracts subject to NYCÃ¢Â€Â™s M/WBE Program. By doing so, DEP will comply with Section 6-129 of the administrative code of the city of New York, &amp; guidelines set forth by the MayorÃ¢Â€Â™s Office of M/WBE. The Associate Staff Analyst will also assist in implementing other important initiatives to increase M/WBE participation on DEP contracts; train operating bureaus within DEP to determine the best procurement method to utilize in order to maximize M/WBE Opportunities.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</si>
  <si>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Staff Analyst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</si>
  <si>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will not be considered for an interview.  The Department of Design &amp; Construction, Division of Infrastructure seeks an Inspector. Under the direction of the Resident Engineer, the Inspector will perform technical work in the inspection of construction, repair &amp; maintenance of roads, sewers and appurtenances, pavements, and sidewalks. This involves inspecting the grading, paving, and repaving of streets, house sewer connections, retaining walls, and the repair of water, sewer, and utility manholes.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</si>
  <si>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Senior Deputy Commissioner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</si>
  <si>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Department seeks a candidate to serve as the Senior Deputy Commissioner who will assume the overall responsibility for the administration and management of all highly complex correctional institutions, department facilities, and field commands. Under the executive direction of the Commissioner, and with latitude to exercise independent judgment, the Senior Deputy Commissioner will act as principal advisor to the Commissioner, offering technical expertise on all custodial issues and will formulate custodial and institutional policy.  The Senior Deputy Commissioner will be responsible for managing and guiding the Deputy Commissioner of Security, the Deputy Commissioner of Classification, Population Management and Facility Operations, the Deputy Commissioner of Administration, and their respective divisions.   The Senior Deputy Commissioner will also work in tandem with Department leadership and external partners on issues related to the efficient deployment of uniformed staff and providing security Department wide where needed.  The candidate will ensure that there is effective and timely resolution of problems encountered in providing services to the incarcerated population without compromising security considerations.  The candidate will set policy governing the placement of uniformed staff, including voluntary and involuntary transfers; working to develop, implement, administer, and monitor systems for identifying, analyzing, and evaluating vacancy needs, hiring requirements, and expenditures, including sick leave and overtime costs.  The candidate will utilize all findings to provide direction and policy in initiating prudent measures to effect fiscal restraints; and perform other related duties.</t>
  </si>
  <si>
    <t>1.	A MasterÃ¢Â€Â™s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</si>
  <si>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Ã¢Â€Â¢	At least fifteen (15) or more years of extensive managerial, executive or supervisory experience in a    Correctional or Criminal justice administration. Ã¢Â€Â¢	Knowledge of the laws, regulations, consent decrees, minimum standards and other legal mandates    which affect the field of correction. Ã¢Â€Â¢	Ability to communicate highly sensitive, and complex information clearly and succinctly, both orally    and in writing. Ã¢Â€Â¢	Excellent investigative skills, communications skills, strong analytical, research, and problem-solving    ability.</t>
  </si>
  <si>
    <t>For City employees: Go to Employee Self-Service (ESS) - www.nyc.gov/ess and search for Job ID# 573370 For all other applicants: Go to https://a127-jobs.nyc.gov and search for Job ID# 573370 Submission of a resume is not a guarantee that you will receive an interview. Only those candidates under consideration will be contacted.</t>
  </si>
  <si>
    <t>Instrumentation Specialist II</t>
  </si>
  <si>
    <t>HUDSON RIVER PUMPING STATION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</si>
  <si>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Instrumentation Specialist II within the Water Operations Division, Source Water Operations Directorate, for a position located in Wappingers Falls, New York.   The Bureau of Water Supply,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Under direction, of the Instrumentation Specialist III, the Instrumentation Specialist II will be responsible for operating, calibrating, maintaining, and servicing instrumentation data loggers, data telemetry equipment, programmable logic controllers, electric alarms, and communication equipment. They will work with the Computerized Maintenance Management System (CMMS) as the work distributing source, perform all repairs and/or replacements of all metering devices for equipment, Supervisory Control and Data Acquisition Systems (SCADA), and telemetry systems.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Instrumentation Specialists and environmental conditions experienced are: being around hazardous gases; wearing protective clothing; climbing and descending ladders and stairways; standing for long periods of time; walking to and from repair sites; bending, crouching and kneeling; working on scaffolds; lifting and carrying heavy equipment; working in confined areas; working outdoors in all kinds of weather; working in areas that have high noise levels and may be damp, dark, dusty, dirty and/or acrid; and using equipment for fecal testing.   Special Working Conditions: Instrumentation Specialists may be required to work shifts including nights, Saturdays, Sundays, and holidays.</t>
  </si>
  <si>
    <t>Ã¢Â€Â¢ Working knowledge of MS Office including Outlook, Word and Excel  Ã¢Â€Â¢ Ability to navigate Citytime timekeeping program  Ã¢Â€Â¢ Prior experience with CMMS   Ã¢Â€Â¢ Ability to navigate Computerized Maintenance Management System (CMMS) on desktop computer and on a Tablet  Ã¢Â€Â¢ Ability to work well with other employees on a one-on-one basis  Ã¢Â€Â¢ Experience in maintaining and programming a wide range of Programmable Logic Controllers   Ã¢Â€Â¢ Exhibits good communication skills  Ã¢Â€Â¢ Exhibits good time management skills  Ã¢Â€Â¢ Exhibits good writing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</si>
  <si>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Wappinger Falls is a Village in Dutchess County New York, approximately 70 miles north of New York City.</t>
  </si>
  <si>
    <t>35 hours per week / May be required to work shifts including nights, Saturdays, Sundays and holidays.</t>
  </si>
  <si>
    <t>199 River Road North  Wappingers Falls, NY 12590</t>
  </si>
  <si>
    <t>New York City residency is not required for this position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</si>
  <si>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has a unique career opportunity for experienced Project Managers in the Strategic Initiatives Division. Strategic Initiatives was established to oversee priority operations to support strategic programs and measure performance for greater progress and accountability. Strategic Initiatives additionally identifies and leads large-scale innovative projects and reform initiatives in support of the DepartmentÃ¢Â€Â™s mission. The selected candidateÃ¢Â€Â™s responsibilities include but will not be limited to the following:  Ã¢Â€Â¢	Take ownership of project issue/risk management process, by contributing to the identification    and prioritization of existing and potential issues and risks, and developing strategies to mitigate; Ã¢Â€Â¢	Serve as the responsible stakeholder in critical DOC project implementation; Ã¢Â€Â¢	Use sound judgement to identify which issues and risks should be escalated to    appropriate stakeholders and prepare relevant reports/documentation; Ã¢Â€Â¢	Prepare project status reports, presentations, agendas, and maintain applicable supporting documents; Ã¢Â€Â¢	Track and manage the execution of critical processes across project operations; Ã¢Â€Â¢	Liaise between DOC leadership and initiative owners to ensure project objectives are achieved    and stakeholders are aligned; Ã¢Â€Â¢	Identify opportunities for process improvements and efficiencies; Ã¢Â€Â¢	Develop expertise in jail operations and national reform efforts; Ã¢Â€Â¢	Manage tasks of project coordinator(s) in relation to project development and execution; Ã¢Â€Â¢	Build and maintain effective relationships with a wide range of individuals in addition to the PMO    team, project stakeholders, and external agencies; Ã¢Â€Â¢	Problem solve and provide suggestions to agency leadership; and Ã¢Â€Â¢	Performing special projects and related duties as assigned.</t>
  </si>
  <si>
    <t>Ã¢Â€Â¢	A creative and strategic thinker, adept at program innovation, design, development, and    management utilizing research and evaluation. Ã¢Â€Â¢	Outstanding analytic, problem-solving, and creative thinking skills. Ã¢Â€Â¢	Effective project manager with the proven ability to successfully guide and manage multiple    high-priority projects simultaneously and to organize and drive projects to timely completion. Ã¢Â€Â¢	In-depth knowledge of current criminal justice reform initiatives and citywide goals and objectives. Ã¢Â€Â¢	Ability to work quickly under pressure and strict deadlines while still ensuring a high-quality    work product. Ã¢Â€Â¢	Experience and proven ability to cultivate partnerships with diverse stakeholders. Ã¢Â€Â¢	Ability and willingness to take initiative and work collaboratively.</t>
  </si>
  <si>
    <t>For City employees: Go to Employee Self-Service (ESS) - www.nyc.gov/ess and search.  for Job ID# 571501 For all other applicants: Go to https://a127-jobs.nyc.gov and search for Job ID# 571501 Submission of a resume is not a guarantee that you will receive an interview. Only candidates under consider will be contacted.</t>
  </si>
  <si>
    <t>No Residency Required</t>
  </si>
  <si>
    <t>FIA Admin Support Svcs-NM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</si>
  <si>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Home Energy Assistance Program (HEAP) is a federally funded block grant program, which provides funds to assist households in meeting their energy costs, energy crisis situations and energy-related home repair.  The New York State Office of Temporary and Disability Assistance (NYSOTDA) charges the Human Resources Administration as the administrator of HEAP program throughout the City of New York. HEAP funded programs within HRA include Heatline, Utility Assistance Program, Infoline as well as several support positions in the Office of Central Processing and Management Information Services. Citywide programs are also funded in Department for the Aging (DFTA) and the Department of Youth and Community Development (DYCD).  Under the supervision of the Outreach Coordinator, with some latitude for independent judgement, monitors of the Home Energy Assistance Program (HEAP) throughout the City  FIAÃ¢Â€Â™s Office of Support Services - HEAP is recruiting for one (1) Community Associate to function as Customer Service Monitor, who will:  Ã¢Â€Â¢ Act as liaison between HRA units, city agencies, customers and community organizations in  order to resolve problems.  Ã¢Â€Â¢ Research client inquiries and drafts correspondence accordingly.  Ã¢Â€Â¢ Provide information and technical assistance to individuals, groups or organizations participating  in HEAP.  Ã¢Â€Â¢ Provide training on HEAP procedures and the application process for community-based  professionals and conduct follow-up activities to ensure appropriate outreach and assistance in the  community environment.  Ã¢Â€Â¢ Conduct field visits to HEAP office sites to ensure compliance with procedures.  Ã¢Â€Â¢ Assist the Director, Central Operations in the preparation of flyers, leaflets and other public  relations materials on HEAP and energy assistance programs.</t>
  </si>
  <si>
    <t>Monday - Friday, 9:00am -5:00pm</t>
  </si>
  <si>
    <t>Maintenance Worker</t>
  </si>
  <si>
    <t>MAINTENANCE WORKER</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</si>
  <si>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driverÃ¢Â€Â™s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</si>
  <si>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Three years of full-time satisfactory experience as a mechanic, journeyperson or helper in the electrical trades, the mechanical trades, or the construction or maintenance of buildings; or  2. At least two years of full-time satisfactory experience as described in 1 above plus sufficient full-time training or education in the electrical, mechanical or construction trades in a trade school, technical school or vocational high school to make up the equivalent of three years of acceptable experience. Six months of experience will be credited for each year of full-time acceptable training or education.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</si>
  <si>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</si>
  <si>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Property Services Coordinator Ã¢Â€Â“ Document Control for the Division of Property Management and Client Services</t>
  </si>
  <si>
    <t>URPM - Central</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</si>
  <si>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APM includes the Divisions of Asset Management, Property Management &amp; Client Services, Housing Supervision, Housing Opportunities &amp; Program Services, and Co-op Readiness &amp; Technical Services.     The Division of Property Management and Client Services (PMCS), a division within the Office of Asset and Property Management (APM), leads the agencyÃ¢Â€Â™s efforts for property management of city-owned residential and commercial properties and provision of temporary housing and rehousing assistance for tenants displaced from their homes because of fires and vacate orders.  Urban Renewal and Property Management (URPM), a PMCS work unit, manages city-owned properties under HPD jurisdiction, including daily maintenance; routine repairs; local law compliance, including but not limited to, lead monitoring and abatement, faÃƒÂ§ade repairs, pest control; rent collection and vacancy control; and tenant relations. URPM also administers relocation benefits for urban redevelopment projects, manages property control functions such as tracking and reporting inventory changes, manages program expense budgets and micro purchases for the office, and manages the officeÃ¢Â€Â™s vehicles and fleet supplies.  Your Impact:  As the Property Services Coordinator Ã¢Â€Â“ Document Control for URPM, you will be responsible for the completeness and integrity of official documents and record-keeping for the unit in digital and paper forms.    Your Role:  Your role will be to manage digital and paper files to ensure that the unit has complete records of activities, transactions, and statuses of properties, tenants and legal actions; and to compile requested documentation in response to legal and related inquiries.   Your Responsibilities:  Ã¢Â€Â¢	Maintain digital and paper file folders, including but not limited to building, commercial and residential tenant, legal, repairs, violations, external correspondences, and internal memoranda  Ã¢Â€Â¢	Receive, distribute, monitor FOIL request and responses; coordinate responses within the division and external to the division as applicable  Ã¢Â€Â¢	Coordinate and track housing litigation referrals and compile referral packages.  Follow up with HPD Legal as needed for updates, next steps, and documentation  Ã¢Â€Â¢	Track Certificates of Liability insurance documentation and status for commercial tenants  Ã¢Â€Â¢	Coordinate and distribute tickler complaints; coordinate responses and ensure timely responses  Ã¢Â€Â¢	Manage archive files, including storage and retrieval</t>
  </si>
  <si>
    <t>Ã¢Â€Â¢	Must be proficient in MS Word, Excel, and Outlook.  Proficiency in HPDInfo and MS Access is  a plus. Ã¢Â€Â¢	Organized and multi-tasking with meticulous attention to detail</t>
  </si>
  <si>
    <t>PUB BLDGS/CPD/Transportation</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</si>
  <si>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Public Buildings seeks a Project Director. The selected candidate will serve as the unitÃ¢Â€Â™s representatives for capital projects. The Project Director will be responsible for project scope development, design, construction, and post-construction technical review activities related to sustainable design; upholding resiliency requirements; LEED compliance strategies; and certification documents. The candidate will manage energy master planning and building performance evaluation; attend project and site meetings; liaise with DDC Program Units, design consultants, commissioning agents, and contractors; and participate in the unitÃ¢Â€Â™s research and development programs.</t>
  </si>
  <si>
    <t>Candidates should possess experience in environmental sustainability and/or climate resilience and have a working knowledge of 80 X 50 greenhouse gas reduction measures, LEED rating systems, and energy modeling. Familiarity with public policy, NYCECC, ASHRAE 90.1 and 189.1 is preferred. Excellent verbal and written skills, and experience with general construction, project management, and project delivery methodologies is a plus.</t>
  </si>
  <si>
    <t>The Office of Civil Justice is seeking a Housing Court Coordinator to support the OfficeÃ¢Â€Â™s efforts in providing universal access to anti-eviction legal services.  The Housing Court Coordinator will be stationed at 150 Greenwich Street, but will supervise a team of Housing Court Liaisons at one or more of the Housing Court locations.  The Office of Civil Justice (OCJ) within the Office of the General Counsel/Office of Legal Affairs is recruiting for three (3) Principal Administrative Associate III's to function as Housing Court Coordinators   The Housing Court Coordinator will supervise the day-to-day activity of the Office of Civil Justice Housing Court operation/s, which will include, but not limited to ensuring adherence to established operational policies and procedures, liaise with key stakeholders to ensure timely delivery of legal services, as well as contribute to the design, implementation, and evaluation of HRAÃ¢Â€Â™s housing legal services court-based programs.   The ideal candidate should have an understanding of and interest in housing legal services in New York City, including anti-eviction legal services, anti-harassment and tenant protection legal services, and experience with the housing justice system, including but not limited to professional experience in the housing court system.   The Housing Court Coordinator will:   Ã¢Â€Â¢ Supervise, support and monitor the daily activities of subordinate staff, ensuring that the Office of  Civil Justice Housing Court operations are performed in accordance with established policies and procedures that govern the process. Identify areas of improvement in workflow, operations and  reporting to enhance the overall efficiency of the operation, make recommendations to division senior  management.    Ã¢Â€Â¢ Serve as a liaison to stakeholders, including but not limited to contracted legal services providers  and housing court administration by ensuring provider shift coverage, answering time-sensitive  questions about programmatic procedures and program eligibility criteria, as well as responding  and/or reporting to senior management any immediate concerns/court cases that arise in effort to  quickly resolve and ensure the timely delivery of legal services.    Ã¢Â€Â¢ Evaluate and monitor the universal access to legal services housing court operations. Manage  relationships with external contacts and coordinate interagency efforts to execute the initiative,  deliver messaging regarding the program and eligibility criteria.  Present to management (written  and verbal) recommendations regarding processes and/or methods that could be implemented to  enhance coordination and the delivery of legal services.    Ã¢Â€Â¢ Perform data gathering and analysis, prepare and/or disseminate daily calendars and/or legal  services management/performance reports.  Draft reports and written operational policies,  procedures and forms.  Coordinate and/or facilitate trainings and informational sessions for Housing  Court Liaisons and/or stakeholders regarding policies, procedures, and/or program operations.   Ã¢Â€Â¢ Coordinate, participate and/or represent the Office of Civil Justice at meetings with stakeholders  and follow-up on critical issues discussed.    Ã¢Â€Â¢ Supervise, coordinate and/or participate in special projects as assigned.</t>
  </si>
  <si>
    <t>Ã¢Â€Â¢ Self-starter that can apply independent judgment  Ã¢Â€Â¢ Ability to think creatively and develop solutions  Ã¢Â€Â¢ Support data-driven program, proficiency with Microsoft Excel  Ã¢Â€Â¢ Exceptional interpersonal skills and judgment  Ã¢Â€Â¢ Highly organized and detail-oriented  Ã¢Â€Â¢ Willingness to perform the full range of tasks required in a dynamic and rapidly responsive  organization   Ã¢Â€Â¢ Ability to work independently and within a fast-paced environment, as well as thrive in a collaborative  team environment</t>
  </si>
  <si>
    <t>4 World Trade Center, 150 Greenwich Street, New York, NY 10007</t>
  </si>
  <si>
    <t>306 W 54Th St., N.Y.</t>
  </si>
  <si>
    <t>18th Precinct Civilian/Cadet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</si>
  <si>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SPAA will be responsible for supervising Roll Call or the Complaint Room. The decision will be made based off of the immediate needs of the Department. Knowledgeable in Roll Call and/or the 124 Room is helpful but not a necessary requirement. The SPAA will be trained at command level.</t>
  </si>
  <si>
    <t>Knowledge of Roll Call and/or the 124 Room.</t>
  </si>
  <si>
    <t>Unit Chief- Procurement Services (2 positions)</t>
  </si>
  <si>
    <t>The Bureau of Administration manages the ComptrollerÃ¢Â€Â™s Office operating and capital budgets, as well as procurement and payment responsibilities, facilities management, support services, and the full breadth of its human resource functions including payroll and time management.   Under the supervision of the Deputy Agency Chief Contracting Officer, the Unit Chief for Procurement Services will directly supervise staff to ensure the purchasing needs of the Agency are completed in a timely fashion. The Unit Chief will be a key decision maker in the Procurement Services leadership team.  Responsibilities include, but are not limited to, the following:  - Review and approve work of the subordinates for effectiveness, efficiency and compliance with agencyÃ¢Â€Â™s guidelines and procedures;  - Ensure that requisitions are processed in a timely manner and that the specifications are current and appropriate;  - Develop and implement procurement strategies to maximize competition while ensuring compliance with New York CityÃ¢Â€Â™s Procurement Policy Board (PPB) Rules;  - Review solicitation documents, covering various methods of procurement, including (but not limited to) micro purchases, small purchases, Request for Proposals (RFP) and intergovernmental purchases;   - Collaborate with ComptrollerÃ¢Â€Â™s Bureaus to facilitate and expeditious review and approval of solicitations and contract awards;  - Assist in the development of contract award documents (contracts and/or purchase orders);  - Monitor compliance with Minority and Women-Owned Business Enterprises policies, procedures and best practices;  - Prepare documents for registration, including all related work in the CityÃ¢Â€Â™s Financial Management System (FMS); and,  - Perform other related assignments and special projects as required.</t>
  </si>
  <si>
    <t>Ã¢Â€Â¢ Knowledge of NYC Procurement Rules highly preferred, including use of FMS and PASSPort.  Ã¢Â€Â¢ Ability to independently work, manage, and prioritize multiple tasks and projects.  Ã¢Â€Â¢ Excellent interpersonal, communication, and organizational skills (includes Microsoft office Suite proficiency).</t>
  </si>
  <si>
    <t>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t>
  </si>
  <si>
    <t>The Ombudsman Office is the point of intake for all DHS shelter concerns received via the HRA intake line and the staff routes inquiries to the appropriate division or provider.  In addition, Ombudsman addresses concerns from shelter residents that are not related to facility conditions.  All of these inquiries are tracked in the Intranet Quorum (IQ) system for reporting purposes.    The Social Worker will report to the Ombudsman Director/Deputy Director and provide effective conflict resolution; ensure fair and equal access to DHS, City, and community-based services and resources; and maintain a comprehensive data tracking and reporting system. The Social Worker will actively engage constituents in a meaningful manner and empower them to participate in decisions that affect their lives. The Social Worker is charged with resolving constituent issues and concerns through alternative dispute resolution methods, including mediation.  The Ombudsman Office is recruiting (2) DSS Ombudsman Social Workers.  The Social Worker will:  Ã¢Â€Â¢ Handle all channels of constituent service within the Office of the Ombudsman: calls    (office, mobile, hotline) IQ correspondence-tracking system workflows, walk-ins,     correspondence, etc.   Ã¢Â€Â¢ Research cases as comprehensively as needed, in order to thoroughly understand the    concern(s) raised.   Ã¢Â€Â¢ Liaise with appropriate internal and external partners, in order to achieve a successful    resolution.   Ã¢Â€Â¢ Participate in or lead constituent meetings and conferences, both internal and external; lead    field visits, as required, to support the needs of constituents and inform and further the goals    of the Ombudsman office and DSS/HRA/DHS.   Ã¢Â€Â¢ Update supervisor while in the field in a timely fashion and as frequently as needed.  Ã¢Â€Â¢ Provide a supportive client experience through effective and compassionate listening and timely    client-focused case management; direct counseling and/or outreach services; refer to other    public agencies or community resources as needed.    Ã¢Â€Â¢ Supervise volunteers/other auxiliary personnel in their work assignments by distributing/   scheduling work, providing training/instruction/guidance and reviewing work/monitoring   performance. 	 Ã¢Â€Â¢ Maintain records, detailing and tracking ongoing and completed cases and activities in the IQ    system.   Ã¢Â€Â¢ Generate reports detailing and/or aggregating activities on a daily, weekly, and monthly basis;    frequently enter data into relevant databases when they are developed.   Ã¢Â€Â¢ Provide initial assessment within 72 hours of acquiring a case. Communicate information that is    relevant, accurate, clear, and thorough to all relevant parties.  Ã¢Â€Â¢ Review responses received from shelters, program administrators, and the Analyst to determine    comprehensiveness and appropriateness of the response as well as to follow    up with the    constituent to discuss the resolution and close the case.  Ã¢Â€Â¢ Target closing cases within 7 days of sending email notification to shelter director or  Program    Administrator; develop an action plan to resolve and close cases approaching 15 days old, which    will be flagged for review with the supervisor; address all cases in IQ within 30 days.  Ã¢Â€Â¢ Case data is accurately entered/updated in IQ within prescribed timeframes; flagged for supervisor    review as needed and within prescribed timeframes; closed in IQ within   prescribed timeframes;    reports are generated/submitted within prescribed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</si>
  <si>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</si>
  <si>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APPLY NOW Button.</t>
  </si>
  <si>
    <t>Monday -Friday 9AM to 5PM</t>
  </si>
  <si>
    <t>109 E 16th Street, 8th Floor, NY, NY</t>
  </si>
  <si>
    <t>Construction Project Manager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</si>
  <si>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 Construction Project Manager for the NYC Green Infrastructure Maintenance Program.   Under general supervision, the selected candidate will have the following primary responsibilities: Ã¢Â€Â¢	Serve as primary point of contact for contractors providing services for GI Maintenance division. Manage the implementation of contracts and ensure that all contract specifications are adhered to. Inspect contractorÃ¢Â€Â™s quality of work, adherence to standard details and specifications, and planting schedules.  Ã¢Â€Â¢	Reviews and approves contractors' payments and requisitions submitted by contractors. Maintains contract files and written records of job history, type, responsibility, and progress. Ã¢Â€Â¢	Prepares shop orders, scope of work, routine specifications, and cost estimates. Ã¢Â€Â¢	Record, compile and maintain data and records pertaining to Green Infrastructure maintenance. Ã¢Â€Â¢	Conduct field inspections and prepare lists of sites in need of repairs. Prepare work orders for contractors. Work with management and administrative staff to prepare blanket orders and requirements contracts for routine and specialized maintenance and repairs. Prepare, submit, approve change orders and additional work orders. Ã¢Â€Â¢	Work with engineers, landscape architects, horticulturists, growers, contractors and tradespeople regarding constructability and detail modifications, plant material installations, landscape and hardscape issues. Ã¢Â€Â¢	Acts as liaison with the community and members of the public. Prepares reports and correspondence for approval in dealings with contractors and the public, etc. Ã¢Â€Â¢	Provides technical assistance to division management regarding interpretation of documents, shop drawings, plans and other architectural and engineering related issues.</t>
  </si>
  <si>
    <t>The ideal candidate will have excellent communication skills, both orally and in writing and have the ability to establish and maintain harmonious working relationships with BEPA staff, grantee/property owners, agency representatives, and the public. Applicants MUST have a valid NYS driverÃ¢Â€Â™s license.    Ã¢Â€Â¢	Excellent written and oral communications skills. Ã¢Â€Â¢	Strong computer skills including knowledge of AutoCAD and ArcGIS applications. Ã¢Â€Â¢	Ability to manage many projects simultaneously and with accuracy. Ã¢Â€Â¢	Excellent project management and administrative skills with strong organizational ability.  Ã¢Â€Â¢	Ability to prioritize and perform multiple tasks under strict deadlines. Ã¢Â€Â¢	Ability to establish and maintain relationships with a diverse population of grantees, contractors, inter and intra agency staff.  Ã¢Â€Â¢	Team player, to work with multiple senior managers and staff teams to help achieve the strategic vision of the Department.</t>
  </si>
  <si>
    <t>Field Inspector - 2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</si>
  <si>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(2) Scientist (Water Ecology) Level IIÃ¢Â€Â™s for a position in Distribution Water Quality OperationsÃ¢Â€Â™ Distribution Laboratory located in Queens, New York. The Scientist (Water Ecology) II will serve as Field Inspector and will report directly to the Field Operations Supervisor. The Field Inspector will be responsible for the collection of drinking water quality compliance samples from sampling stations, hydrants, wells, and consumer internal tap locations throughout New York City. Specific duties include:  Ã¢Â€Â¢ Testing of field analyses including pH, residual chlorine, orthophosphate, temperature, turbidity, and specific conductance   Ã¢Â€Â¢ Calibrating, maintaining and troubleshooting of assigned field meters  Ã¢Â€Â¢ Maintaining additional assigned field equipment/vehicles for optimum performance  Ã¢Â€Â¢ Recording the results of analyses/investigations onto spreadsheets/handheld barcode scanners.    Ã¢Â€Â¢ Assisting in water quality emergency remediation and field investigations as needed.    All sampling and analyses are performed by following NY State approved testing methods and procedures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t>
  </si>
  <si>
    <t>Ã¢Â€Â¢ Computer literacy and familiarity with various software applications including Microsoft Office Suite  Ã¢Â€Â¢ Experience with Geographic Information System (GIS)  Ã¢Â€Â¢ Must be able to clearly communicate, orally and in writing, in the English language   Ã¢Â€Â¢ Ability to lift and carry 30 pounds a distance of 25 feet.  Ã¢Â€Â¢ Must be able to write legibly on field dispatch cards and be able to record and transfer the results of analyses/investigations onto spreadsheets/handheld barcode scanners.  Ã¢Â€Â¢ Ability to sit in a vehicle and drive throughout the five boroughs for six to seven hours per day.</t>
  </si>
  <si>
    <t>Senior Compliance Analyst</t>
  </si>
  <si>
    <t>The Bureau of Asset Management (BAM) is responsible for oversight of the investment portfolios of the New York City Retirement Systems (Systems).  This over $240 billion total portfolio is managed primarily by external investment managers and is largely invested in publicly-traded securities with additional allocations to private equity, real assets, hedge funds, and alternative credit investments.    The compliance department works to ensure investments comply with all relevant City, State and Federal law, the SystemsÃ¢Â€Â™ investment guidelines, and asset allocation decisions made by the Systems and their Trustees. The Senior Compliance Analyst will help to identify and implement policies and workflows to monitor regulatory compliance within the Bureau, as well as with the SystemsÃ¢Â€Â™ external managers and consultants on issues relevant to the financial services industry.   Reporting directly to the Chief Compliance Officer and working with the compliance staff, the Senior Compliance AnalystÃ¢Â€Â™s responsibilities include, but are not limited to:  - Working with BAM Investment Strategy and the Office of the General Counsel, perform comprehensive compliance-related operational due diligence and disclosure form review on all new and existing public and private market manager recommendations and investments;  - Managing the compliance review to resolve portfolio trades and investments that do not comply with investment policy statements and investment guidelines for both externally managed accounts and internally managed, short-term accounts;  - Serving as the BAM Compliance liaison for all matters relating to the SystemsÃ¢Â€Â™ Custodian;  - Overseeing Compliance related contract requirements for public market managers;  - Monitoring, resolving, and reporting trade errors in the SystemsÃ¢Â€Â™ portfolios;  - Review and edit compliance policies and procedures to create a robust employee compliance manual;  - Creating comprehensive metrics for all compliance functions for the BAM senior team;  - Conducting special projects as requested by the Chief Compliance Officer; and,  - Performing other related duties and responsibilities as may be required.</t>
  </si>
  <si>
    <t>1.	BA/BS degree from an accredited college or university and four (4) or more years of progressively responsible experience in a compliance role with a large and/or complex entity, registered investment advisor or broker/dealer, or in a related capacity; or  2.	Satisfactory education and/or experience equivalent to 1 above.</t>
  </si>
  <si>
    <t>- Progressively responsible regulatory compliance experience in the public and private investments, asset management or closely related field;  - Proactive and can independently carry out projects to their completion;  - Helpful and willing to offer compliance assistance to the team and the BureauÃ¢Â€Â™s staff;  - Strong writing, communication, and time management skills, with the ability to balance multiple assignments and department priorities;  - Adaptable, with the ability to prioritize, meet deadlines and manage changing priorities;  - Principled and is committed to a culture of compliance;  - Working knowledge of the U.S. Securities and Exchange CommissionÃ¢Â€Â™s Investment Advisers Act of 1940, specifically Rules 206(4)-7, 204A-1, and 206(4)-5 a plus;  - Working knowledge of Microsoft Office Suite (Word, Excel, PowerPoint, Outlook, SharePoint, Teams ) expected.</t>
  </si>
  <si>
    <t>PEOPLESOFT DEVELOPER</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</si>
  <si>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</si>
  <si>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</si>
  <si>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Ã¢Â€Â¢ Strong experience using PeopleSoft in v9.2+. Ã¢Â€Â¢ Development experience with HR, Benefits Administration, E-hire, ESS, MSS, and Approval Workflow. Ã¢Â€Â¢ Strong experience with PeopleSoft development tools version 8.56+. Ã¢Â€Â¢ Strong experience with People Code, Application Engine, Component Interface, and SQR. Ã¢Â€Â¢ Good knowledge of Data Mover, Application Designer, Query Manager, Integration Broker, XML Publisher, and Job Scheduling. Ã¢Â€Â¢ Strong experience developing PeopleSoft interfaces into legacy and third party system. Ã¢Â€Â¢ Strong knowledge of ST AT tool and SQL Server. Ã¢Â€Â¢ Experience in fine tuning large installations of PeopleSoft on Oracle in both UNIX and Windows. Ã¢Â€Â¢ Strong PeopleSoft development and integration experience with tool upgrades, applying patches and bundles. Ã¢Â€Â¢ Experience with Oracle database and PS administration. Ã¢Â€Â¢ Experience working on an enterprise wide projects a must. Ã¢Â€Â¢ Good communications skills (oral and written), interpersonal, and organizational skills are required. Ã¢Â€Â¢ CA Scheduler Tool.</t>
  </si>
  <si>
    <t>P-339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</si>
  <si>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546705. Current NYC employees may apply via Employee Self Service (ESS). While all complete applications will be given consideration, only candidates selected for an interview will be contacted by FISA-OPA.</t>
  </si>
  <si>
    <t>Policy Deputy Director</t>
  </si>
  <si>
    <t>Strategic Resource Mgt-P&amp;P</t>
  </si>
  <si>
    <t>The Division of Policy, Planning and Measurement (PPM) supports the ACS program divisions with research and data analytics; quality assurance and continuous quality improvement; policy and program development; project management; workforce training and professional development; and contract agency performance monitoring.   As part of the Division of Policy, Planning, and Measurement, under the supervision of the Director of Policy, the Deputy Director of Policy will assist with the development of policies and procedures for ACS and contracted agency staff. These policies and procedures will help to support and advance the mission and priorities of ACS, as well as enforce City, State, and Federal legislation and regulations, and the communities ACS serves.   The Deputy DirectorÃ¢Â€Â™s duties and responsibilities will include, but are not limited to, the following:  Ã¢Â€Â¢ Assist the Director of Policy in the oversight of the Policy Unit, including reviewing and developing the work of the Policy UnitÃ¢Â€Â™s staff, setting priorities, and maintaining a system that tracks all policies, procedures, manuals, and standards being drafted.  Ã¢Â€Â¢ Liaise with various ACS offices and divisions in order to obtain content necessary to develop policies and procedures that advance the mission and priorities of the agency.  Ã¢Â€Â¢ Write and edit new policies, procedures, memoranda, and other written materials, take into account the needs of various divisions and programs throughout the agency.  Ã¢Â€Â¢ Update existing procedures to ensure that staff of ACS and its provider agencies are in compliance with agency policies and applicable laws and regulations.  Ã¢Â€Â¢ Work with various ACS offices and divisions to ensure awareness about the Racial Equity Impact Assessment (REIA) tool, and other equity-focused assessments, in the process of developing policies and procedures.  Ã¢Â€Â¢ Schedule policy workgroup meetings.  Ã¢Â€Â¢ Conduct follow up, via telephone, email and/or additional meetings to assist in moving policies and procedures forward through the development process.  Ã¢Â€Â¢ Prepare agendas and presenting at meetings throughout the agency and to external stakeholders, including to the executive team and the CommissionerÃ¢Â€Â™s Office, as needed. Ã¢Â€Â¢ Make recommendations on policies, procedures, and standards by analyzing current systems and program objectives, and researching alternative systems in order to improve the delivery of services and the flow of work of the agency. Ã¢Â€Â¢ Support and participate in projects that relate to changes in policy and procedures, as well as training sessions on newly developed policies and procedures. Ã¢Â€Â¢ Analyze legislation, statutes, regulations, and other legal materials to incorporate into new and/or updated policies, procedures, and standards.  Ã¢Â€Â¢ Conduct legal research and reviewing applicable laws and regulations to inform agency policies.  Ã¢Â€Â¢ Provide technical assistance to the unit and other agency staff, by attending meetings and reviewing issues and documents, in order to assist in resolving policy questions. Ã¢Â€Â¢ Interpret for staff within other divisions and the Policy Unit the intended impact and changes to ACSÃ¢Â€Â™ policies and procedures by changes to laws, regulations, and other directives governing ACS policy and procedures.</t>
  </si>
  <si>
    <t>The ideal candidate must possess the following: Ã¢Â€Â¢ Experience working with child welfare and juvenile justice statutes, regulations, and policies. Ã¢Â€Â¢ Experience in conducting research, preferably, legal research, and analysis. Ã¢Â€Â¢ Excellent writing and editing skills. Ã¢Â€Â¢ Excellent interpersonal skills. Ã¢Â€Â¢ Strong oral communication skills Ã¢Â€Â¢ Supervisory experience preferred. Ã¢Â€Â¢ Project management experience is a plus. Ã¢Â€Â¢ Strong computer skills (e.g., formatting Word documents, creating Excel spreadsheets) preferred. Ã¢Â€Â¢ The ideal candidate is a team-player, with the ability to work and produce in a fast-paced environment.</t>
  </si>
  <si>
    <t>APPLICATIONS MUST BE SUBMITTED ELECTRONICALLY USING ONE OF THE OPTIONS BELOW:  For current city employees, go to Employee Self Service (ESS), Recruiting Activities, Careers and search for Job ID#542688.  For all other applicants go to www.nyc.gov/careers and search for Job ID#542688. Click on the Apply button.   If you do not have access to a computer, most public libraries have computers available for use.   Only candidates selected for an interview will be contacted.</t>
  </si>
  <si>
    <t>Payroll/ Time Management Analyst</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</si>
  <si>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Human Resources &amp; Staff Development division seeks a Payroll / Time Management Analyst. Under the direct supervision of the Executive Director of Payroll &amp; Timekeeping, the selected candidate will perform a variety of administrative functions, including special leaves of absence, employee retirement projections, health and welfare fund options; provide guidance with retirement planning on various types of benefits into retirement; will liaise with OPA, NYCAPS Central, OLR, City-Time user group community, as well as other citywide groups or committees as required. The Analyst will serve as the primary liaison for employee benefits to ensure transparency in all areas, including but not limited to Family Medical Leave Act (FMLA), Paid Family Leave (PFL), Paid Parental Leave, unlimited paid sick leave for 9/11 responders (Executive Order 40), and other leaves of absence. Additional duties will include: responsible for maintaining and updating the City-Time approval tree, enrolling new employees in the DCD time clocks; adding and modifying flex band schedules; creating and tracking remedy tickets; and requesting maintenance for DCD time clocks.  The selected candidate will assist with processing managerial lump sums; preparing monthly overtime reports, assist with the year-end motor vehicle fringe benefit; assist with preparing quarterly differentials; maintain the database for future differentials; will be cross trained for the entire Unit and serve as the backup to the Deputy Director. The Analyst will also be responsible for presentations for new hires; advanced leave requests; assist with all payroll functions such as payroll processing and auditing, pay calculations and deductions, paid overtime, collective bargaining payments, and other programs as necessary; will also be responsible for CHRMS, Citytime and Excel reports; serve as back-up to the timekeepers, assist the Unit as necessary, and perform related assignments or special projects as required by the Executive Director of Payroll &amp; Timekeeping and/or Executive Deputy Commissioner of Human Resources and Staff Development.</t>
  </si>
  <si>
    <t>Candidate should possess strong analytical and interpersonal skills; the ability to work independently; and communicate effectively with all levels of staff. Candidates must be proficient in City-Time, PMS, CHRMS, NYCAPS, MS Office; and possess strong knowledge of NYCERS processes and Citywide time and leave policies and procedures.</t>
  </si>
  <si>
    <t>Job Description 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hire a Stationary Engineer whoÃ¢Â€Â™s task will include but are not limited to the following: Ã¢Â€Â¢	Operates, maintains and adjusts boilers, furnaces, engines, pumps, heat    exchangers, generators, motors, chillers, cooling towers, equipment for heating, ventilating, air conditioning,            lighting and associated equipment in public buildings, municipal pumping stations and incinerators.  Ã¢Â€Â¢	Makes periodic inspections of equipment and repairs to such equipment as necessary. Ã¢Â€Â¢	Reads and logs meters, gauges and other recording devices. Ã¢Â€Â¢	May operate control consoles. Ã¢Â€Â¢	Performs preventative maintenance. Ã¢Â€Â¢	Monitors fuel levels, accept fuel deliveries. Ã¢Â€Â¢	Prepares spare parts and inventory lists. Ã¢Â€Â¢	Covers shifts throughout DOC facilities, knowledge of controls especially pneumatics is a must. Ã¢Â€Â¢	Inspects all temporary hoses and connections associated with chiller and equipment. Ã¢Â€Â¢	Performs other duties/special projects as assigned.</t>
  </si>
  <si>
    <t>Candidates are required to have both a valid NYC Stationary Engineer License issued by the NYC Department of Buildings and a valid Refrigeration Machine Operator License (RMO) from the NYC Fire Department (Unlimited Capacity).</t>
  </si>
  <si>
    <t>For City employees: Go to Employee Self-Service (ESS) - www.nyc.gov/ess and search for Job ID# 539606 For all other applicants: Go to https://a127-jobs.nyc.gov and search for Job ID# 539606 Submission of a resume is not a guarantee that you will receive an interview. Only candidates under consideration will be contacted.</t>
  </si>
  <si>
    <t>NYC Department of Transportation occupies more than seventy facilities throughout the City including offices, yards, workshops, warehouses, and various sites of industrial nature.  Additionally, there are several priority initiatives in place to expand the agencyÃ¢Â€Â™s real estate portfolio in response to the agencyÃ¢Â€Â™s on-going growth and development of its services.  NYC Department of TransportationÃ¢Â€Â™s Human Resources and Facilities Management DivisionÃ¢Â€Â™s Real Estate, Planning, Financial Management and Sustainability is seeking a Space Planner/Space Analyst/Assistant Architect to report to the Director of Workplace Planning.  The Workplace Planning Unit is responsible for overseeing the workspace within this real estate portfolio, as well as managing projects of varying degree of complexity in support of this workspace.  This is a full time position.   The selected candidate will:Ã¢Â€Â¢	Manage and design office layouts, space allocations, on-going furniture modifications and procurement.  Ã¢Â€Â¢Support analysis of existing and proposed workspace utilization and layouts, space allocations, move planning and project management.  Ã¢Â€Â¢	Support furniture procurement and logistics relating to delivery and installation. Support the administrative tasks associated with the Facilities Planning Team including general AutoCAD, PowerPoint, SharePoint, Excel, Reddit and Photoshop support to the Facilities Planning Team. Ã¢Â€Â¢Perform, or supervise the performance of, site survey, draft, and site plan maintenance of DOTÃ¢Â€Â™s real estate portfolio, and digital site plan archives.Ã¢Â€Â¢	Administrate the agencyÃ¢Â€Â™s participation in citywide AIMS compliance, DOTÃ¢Â€Â™s Facilities Assessment Study database, Facilities Portal, and other related databases.Ã¢Â€Â¢	May assist in the preparation of reports and analyses for management.Ã¢Â€Â¢	May represent the supervisor in discussions with agency representatives to review operations and functions, work flow, and changes in work flow necessitated by new space.  TO BE CONSIDERED FOR THIS POSITION CANDIDATE MUST BE SERVING PERMANENTLY IN THE TITLE OF SPACE ANALYST OR REACHABLE ON THE SPACE ANALYST CIVIL SERVICE LIST.</t>
  </si>
  <si>
    <t>The preferred candidate is a self-starter and able to initiate, plan, execute and perform quality control supporting small to medium-complexity facilities projects.  These projects could include coordinating human, financial, and material resources to achieve organizational objectives. The preferred candidate must demonstrate strong communication and writing skills. The candidate may collaborate with in-house trades, laborers, other Divisions within NYCDOT, other agencies, contractors. Working knowledge of AutoCAD, Reddit, and Excel graphics/pivots a must.  Working knowledge of PowerPoint, SharePoint, Photoshop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</si>
  <si>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</si>
  <si>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538833.  All other applicants: Please go to www.nyc.gov/careers/search and search for Job ID# 538833.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</si>
  <si>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Data Analyst, Policy Development and Special Initiatives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</si>
  <si>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Job Description:    The Division of Housing Policy (DHP) conducts rigorous policy analysis, data analysis, research, and evaluation to promote sound and equitable housing policy to advance HPDÃ¢Â€Â™s mission in service of all New Yorkers. DHP analyzes proposed legislation, develops new policy and programs, supports efforts to reform existing policy and programs, and conducts long-term research. DHP is a fast-paced, engaged, and ambitious team at the intersection of many of the most important policy issues impacting New York City. Within DHP, the Policy Development and Special Initiatives unit (PDSI) serves agency and city leadership with insightful policy analysis and recommendations.  The Senior Data Analyst will report to the Executive Director of PDSI and will work both independently and collaboratively with other PDSI members, including policy analysts and quantitative specialists, as needed. They will handle a range of short- and long-term analytical tasks, offering support to ongoing work and setting the foundation for sound analysis and recommendations that the team makes to key decision-makers. Experience using statistical analysis software is essential as handling, merging, and cleaning large data sets is a key part of the role. Interest in housing policy issues is also a must, but direct experience working in housing is not and would be a plus. PDSI leadership will support the professional development and growth of the Senior Data Analyst through individual guidance and support.  Specifically, the Senior Data Analyst will do the following: Ã¢Â€Â¢	Gather, prepare and analyze data sets relevant for PDSI projects, including incoming requests; Ã¢Â€Â¢	Build the analytical basis for the recommendations and insight the team provides to agency and City decision-makers; Ã¢Â€Â¢	Communicate findings to colleagues throughout the agency, including leadership, through formal and informal memoranda and presentations; Ã¢Â€Â¢	Add reliable quantitative analysis to the teamÃ¢Â€Â™s work advancing practical solutions and innovative ideas that address the cityÃ¢Â€Â™s most pressing housing challenges;  Ã¢Â€Â¢	Assist PDSI colleagues with quantitative analysis, including reviewing and providing feedback on statistical code; Ã¢Â€Â¢	Guide colleaguesÃ¢Â€Â™ interpretation and communication with data analysis and outputs; Ã¢Â€Â¢	Contribute to PDSIÃ¢Â€Â™s culture of collaboration, learning, knowledge sharing, and work process improvement.</t>
  </si>
  <si>
    <t>The ideal candidate will have the following: Ã¢Â€Â¢	Advanced ability to manage and analyze large datasets and write code in R, Stata, SAS, or Python, including querying enterprise-level databases using SQL; Ã¢Â€Â¢	Ability to synthesize complex ideas and deliver them in written communications, verbal presentations, and visualizations; Ã¢Â€Â¢	Strong ability to work creatively, thoughtfully, and productively in a solution-oriented, team-based environment; Ã¢Â€Â¢	Strong attention to detail and ability to independently validate data integrity and analysis results; Ã¢Â€Â¢	Strong ability to think creatively about available data to shape responses to complex policy research questions; Ã¢Â€Â¢	Knowledge of statistical methods and ability to apply sound statistics to quantitative research; Ã¢Â€Â¢	Passion for and desire to learn housing and real estate issues relevant to New York City; Ã¢Â€Â¢	Ability to deliver high-quality work products on strict deadlines; Ã¢Â€Â¢	Experience with geographic information systems, including spatial analysis.</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</si>
  <si>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</si>
  <si>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Investigative Consultant Level II</t>
  </si>
  <si>
    <t>PROTECTION AGENT (ACS)</t>
  </si>
  <si>
    <t>Communications &amp; Intergovernmental Affairs Public Safety, Inspections, &amp; Enforcement Social Services</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</si>
  <si>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Protection Agent Level II will supervise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and DYFJ staff in techniques and approaches for handling such cases in ChildrenÃ¢Â€Â™s Services. Under managerial direction, with latitude for independent action and decision-making, is assigned to a child protective field office or special investigation unit, such as DYFJ, Emergency ChildrenÃ¢Â€Â™s Services or the Office of Confidential Investigation.  Under managerial direction, with wide latitude for independent action and decision-making, supervises the work of Protection Agents, Level I conducting investigations and training for an assigned area, such as several boroughs.   In addition to performing the duties of lower-level Agents, performs tasks such as the following:   Ã¢Â€Â¢ Assigns and supervises Protection Agents throughout the city to assist child protective staff conducting investigations into allegations of child abuse and neglect, conduct interviews and interrogations, and collect evidence and other documentation for complex and sensitive child abuse and neglect cases.  Ã¢Â€Â¢ Serves as a liaison between executive staff and protection agents.  Ã¢Â€Â¢ Participates in the evaluation of subordinates.  Ã¢Â€Â¢ Prepares written reports to the direct supervisor on the status of investigatory cases, training conducted and other work performed.  Ã¢Â€Â¢ Provide Training and assistance to Provider Agencies and ACS Staff to assist in gathering information to locate AWOL Youth.  Ã¢Â€Â¢ Utilize investigative databases and review records to assist in developing leads to locate AWOL Youth.  Ã¢Â€Â¢ Assigns and supervises Protection Agents to make field visits to assist in locating youth who are AWOL from a foster care, detention or placement setting.  Ã¢Â€Â¢ Assign Protection Agent to re-interview parents, neighbors and relatives when provider agencies have not successfully located AWOL Youth.  Ã¢Â€Â¢ Assigns and supervises Protection Agents to collaborate and share information with law enforcement so that once youth are located, law enforcement can take action to ensure the safe return of AWOL youth to a foster care, placement, or detention setting.  Ã¢Â€Â¢ In the temporary absence of the AgentÃ¢Â€Â™s supervisor, may be assigned to perform the duties of that position.</t>
  </si>
  <si>
    <t>1. A four-year high school diploma or its educational equivalent and five (5) years of satisfactory full-time experience in the field of law enforcement. At least three years of this experience must have been obtained while working in Special VictimÃ¢Â€Â™s, Forensics, Homicide, Domestic Violence, Missing Persons, Precinct Detective; or a closely related law enforcement work unit or task force; or  License Requirement At the time of appointment, candidates must possess a motor vehicle driver license valid in the State of New York. This license must be maintained for the duration of employment.  2. An Associate degree or 60 semester credits from an accredited college or university and at least three (3) years of satisfactory experience in the field of law enforcement, including at least two (2) years obtained while working in a specialized law enforcement unit or task force as described in Ã¢Â€Âœ1Ã¢Â€Â above.  License Requirement At the time of appointment, candidates must possess a motor vehicle driver license valid in the State of New York. This license must be maintained for the duration of employment.</t>
  </si>
  <si>
    <t>Candidates possessing experience with specialized and complex child abuse investigations, warrants, missing persons, fugitive enforcement experience in a current or former law enforcement position will be strongly considered.</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</si>
  <si>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</si>
  <si>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 (Insert Job Opening# 569574) For all other applicants go to www.nyc.gov/careers and search for Job ID# (Insert Job Opening#569574) Click on the Apply button.   If you do not have access to a computer, most public libraries have computers available for use.   Only candidates selected for an interview will be contacted.</t>
  </si>
  <si>
    <t>SPECIAL COUNSEL TO THE GENERAL COUNSEL</t>
  </si>
  <si>
    <t>Under executive direction of the General Counsel, with very wide latitude for the exercise of independent initiative and decision-making, The Special Counsel to the General Counsel is responsible for providing strategic legal advice and counsel concerning the development and implementation of new and high priority Agency initiatives, including, but not limited to, homelessness prevention initiatives, that may have a significant programmatic or fiscal impact upon the agency.  The portfolio of programs the Special Counsel provides counsel on includes the IDNYC program and the AgencyÃ¢Â€Â™s various rental assistance programs. The Special Counsel has broad contact with senior agency staff, City Hall staff, and key partner agencies and represents the General Counsel (GC) / Chief Legal Affairs Officer (CLAO) in meetings with senior agency staff, and external stakeholders.   The Office of the General Counsel of Legal Affairs is requesting to recruit for an Executive Agency Counsel M3 to function as the Special Counsel to the General Counsel, who will:      Ã¢Â€Â¢ Serve as a lead legal counsel for the Rental Assistance Programs (RAP), the New York City Identification Card Program (IDNYC) and other new initiatives, especially those that address key challenges associated with the AgencyÃ¢Â€Â™s homelessness prevention initiatives.    Ã¢Â€Â¢ Provide direct legal counsel, where appropriate, and coordinates OLA response where the expertise of other divisions within the Office of Legal Affairs (OLA) is required.        Ã¢Â€Â¢ Manage diverse litigation projects at the direction of the GC /CLAO frequently involving other managers and/or outside agencies/external partners. Track and monitor projects and assignments; to ensure timelines are met; and follow-up with DSS/HRA/DHS staff and external parties, as needed.  Ã¢Â€Â¢ Coordinate and review the legal analysis of federal, state and local laws, rules and regulations regarding agency initiatives involving significant legal or financial implications for the administration of benefits in the City.   Ã¢Â€Â¢ Review Agency policy proposals to determine if additional New York City Rules are legally required.  Work in conjunction with relevant agency divisions and with the New York City Law Department, the MayorÃ¢Â€Â™s Office of Operations, and other City Agencies as appropriate, to draft New York City Rules for new initiative and to manage the logistics of the AgencyÃ¢Â€Â™s rulemaking process, including ensuring that notice is provided in compliance with the City Administrative Procedure Act (CAPA).     Ã¢Â€Â¢ Attend high level executive meetings on behalf of the GC/CLAO, seminars, and workshops as necessary and represent the GC/CLAO, appraise her on any legal issues/information collected at the meetings.  Manage any required follow up, as assigned.                                                                                                         Ã¢Â€Â¢ Perform other duties and responsibilities that the General Counsel may assign.</t>
  </si>
  <si>
    <t>Ã¢Â€Â¢	Admission to the New York State Bar in good standing Ã¢Â€Â¢	Excellent legal writing, and analytical skills Ã¢Â€Â¢	Demonstrated communication and interpersonal skills Ã¢Â€Â¢	Ability to work in a fast-paced environment Ã¢Â€Â¢	Demonstrated organizational skills and the ability to effectively prioritize multiple tasks and meet deadlines Ã¢Â€Â¢	Ability to efficiently multi-task high-level projects</t>
  </si>
  <si>
    <t>PLEASE NOTE PROPOSED SALARY RANGE FOR THIS POSITION: $77,688 - $ 153,000   CLICK Ã¢Â€ÂœAPPLY NOWÃ¢Â€Â BUTTON</t>
  </si>
  <si>
    <t>Monday Ã¢Â€Â“ Friday, 9 am Ã¢Â€Â“ 5 pm</t>
  </si>
  <si>
    <t>Deputy Director of STI Nursing,  Bureau of Public Health Clinics</t>
  </si>
  <si>
    <t>ADMINISTRATIVE PUBLIC HEALTH N</t>
  </si>
  <si>
    <t>1003C</t>
  </si>
  <si>
    <t>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 The BPHC oversees the medical services and clinical operations of eight Sexual Health Clinics, nine COVID Express Testing Clinics, three COVID Vaccine Operation Clinics, and four Tuberculosis Chest Clinics. One Immunization Clinic will join BHPC in the near future.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The Bureau requests approval to hire an  Administrative Public Health Nurse, NM that will serve as the Deputy Director of STI Nursing.   DUTIES WILL INCLUDE BUT NOT BE LIMITED TO:   Assist the Nurse Director in all aspects, including overseeing all Public Health Nurses and high-level positions.   Assist in overseeing trainings for nurses and quality improvement and assurance.   In close collaboration with the Director of Nursing, work on the implementation of new programs, policies and procedures.   Work closely with Medical Directors, Director of Clinical Operations.   Serve as a liaison to the pharmacy.   Serve as a backup to the Director of Nursing.</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</si>
  <si>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</si>
  <si>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AMENDED IN PREFERRED SKILLS:  Ã¢Â€Â¢	At least 1 year of experience working as a nurse manager in a clinical setting Ã¢Â€Â¢	Clinical experience in at least one of the following areas: STDs, HIV, Women's Health Ã¢Â€Â¢	Preferred Experience working in high volume outpatient clinic with a diverse patient population including racial / ethnic minorities, LGBTQ community, and Immigrants Ã¢Â€Â¢	Good computer skills and basic knowledge of Microsoft Office  Experience in Public Health Supervisory Experience Familiarity with Articles 28 and 36</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</si>
  <si>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</si>
  <si>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512467.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</si>
  <si>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</si>
  <si>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All resumes are to be submitted electronically.  Current City Employees: Please log into Employee Self Service (ESS) at https://hrb.nycaps.nycnet, follow the Careers link and search for Job ID# 541769.  All other applicants: Please go to www.nyc.gov/careers/search and search for Job ID# 541769.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</si>
  <si>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OCME - Human Resources</t>
  </si>
  <si>
    <t>OPEN ONLY TO EMPLOYEES WHO ARE CURRENTLY SERVING AS A PERMANENT STATIONARY ENGINEER.  OFFICE OF CHIEF MEDICAL EXAMINER CITYWIDE JOB VACANCY NOTICE   Civil Service Title:  Stationary Engineer		  Level:  N/A  Title Code No:  91644		  Salary:  $60.84 (per hour)  			$76.05 (Saturday hourly rate) 			$91.26 (Sunday hourly rate) 			$121.68 (Holiday hourly rate)  Office Title:  Stationary Engineer				  Work Location: Citywide  Division/Work Unit:  Administration/Facilities		  Number of Positions: 1  Hours/Shift: Forty hours over five days, 24/7 hour operation with various rotating shifts                        (6am-2pm, 2pm-10pm, 10pm-6am)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Ã¢Â€Â¢	Maintains and adjust steam power plant, electro-mechanical building equipment and performs related work. Ã¢Â€Â¢	Operates, maintains and adjust boilers, engines, pumps, heat exchangers, equipment for heating, lighting and associated equipment in public buildings. Ã¢Â€Â¢	Makes periodic inspections of equipment and repairs to such equipment as necessary. Ã¢Â€Â¢	Performs preventative maintenance. Ã¢Â€Â¢	May operate control consoles in control rooms. Ã¢Â€Â¢	Reads and logs meters, gauges and other recording devices. Ã¢Â€Â¢	Keeps records and makes reports. Ã¢Â€Â¢	Monitors and adjusts building management system (BMS) Ã¢Â€Â¢	Prepare spare parts and inventory lists. Ã¢Â€Â¢	Covers shifts in new and old building, knowledge of controls especially pneumatics is preferred. Ã¢Â€Â¢	Not a Ã¢Â€ÂœwatchÃ¢Â€Â position will be expected to work; must be able to climb ladder, lift 50 pounds, etc. Ã¢Â€Â¢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  All required certificates must be maintained for the duration of the assignment.</t>
  </si>
  <si>
    <t>PREFERRED Ã¢Â€Â¢	Must be computer literate; knowledge of BMS systems, Archibus system, word &amp; spreadsheets is necessary. Ã¢Â€Â¢	Employees work location may be changed based upon operational changes.</t>
  </si>
  <si>
    <t>SPECIAL NOTES a)	Selected candidates will be required to provide a DNA sample by swabbing. b)	No Mutuals and No parking. c)	This position has been identified as Ã¢Â€Âœessential.Ã¢Â€Â  During emergency events, Ã¢Â€ÂœessentialÃ¢Â€Â positions may require 24-hour availability.</t>
  </si>
  <si>
    <t>TO APPLY, PLEASE SUBMIT RESUME AND COVER LETTER TO: https://a127-jobs.nyc.gov JOB ID#354234  Please note that only candidates selected for interview will be contacted for this position.</t>
  </si>
  <si>
    <t>Administration &amp; Human Resources Legal Affairs Policy, Research &amp; Analysis</t>
  </si>
  <si>
    <t>The New York City Law Department is seeking currently matriculating college or graduate students for a number of summer positions within the agency. College or graduate students selected for a position will have an opportunity to gain administrative or legal office experience. Students assigned for administrative tasks may perform but are not limited to duties such as data entry, filing, photocopying, and assistance with telephone coverage. Special projects may be assigned as needed. Students assigned to assist attorneys and paralegals may perform but are not limited to duties such as, drafting basic legal documents and notices, conducting legal and non-legal research, assisting with document productions, trials and assist with filing documents at the courts and/or City agencies; and basic tasks such as indexing, redacting, case coding, digesting, and bates numbering. Administrative tasks noted above may also be performed. The work assignments will be dependent upon the need of the division.</t>
  </si>
  <si>
    <t>Good working knowledge of the Microsoft Office Suite such as Excel, Outlook, PowerPoint and Word is a plus. Preferred candidates would be able to use discretion when handling sensitive information and documents. Candidates should, also, work well independently and within a team.</t>
  </si>
  <si>
    <t>This posting is for Assignment Level 1 only!</t>
  </si>
  <si>
    <t>35 hours per week during the summer.</t>
  </si>
  <si>
    <t>100 Church Street, New York, NY is our main location, however, the assigned work location may be in any one of our NYC borough offices.</t>
  </si>
  <si>
    <t>Chief Operating Officer (NYC Public Housing Preservation Trust)</t>
  </si>
  <si>
    <t>ADMINISTRATIVE REAL PROPERTY M</t>
  </si>
  <si>
    <t>Administration &amp; Human Resources Communications &amp; Intergovernmental Affairs Finance, Accounting, &amp; Procurement</t>
  </si>
  <si>
    <t>Background  On June 16, 2022, Governor Kathy Hochul signed the NYC Public Housing Preservation Trust Act, which authorized creation of the NYC Public Housing Preservation Trust (the Trust). The Trust is a public benefit corporation that will oversee the renovation and rehabilitation of the cityÃ¢Â€Â™s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TrustÃ¢Â€Â™sÃ¢Â€Â™s initial unit volume to 25,000 units. No NYCHA site can convert to the Trust without a positive vote of the siteÃ¢Â€Â™s residents. Under the Act, NYCHA must develop and administer a voting process to provide residents with that choice.  The Trust Act took effect on August 15, 2022 and the Trust will be built by its initial nine-member board and a small staff. As the Trust assumes a full workload in 2023Ã¢Â€Â”including leasehold contracts with NYCHA, Section 8 conversions with the Department of Housing and Urban Development (HUD), and the procurement of design-build partners to perform construction workÃ¢Â€Â”the Trust will continue to add staff to fulfill critical functions.  Position Summary  As a direct report to the President of the Trust and a member of the agencyÃ¢Â€Â™s senior management team, the Chief Operating Officer (COO) will have broad latitude for independent judgment, action, and decision making. They will manage the day-to-day operations of the Trust as the agency builds its necessary functions and capacity in its first year and beyond. The COO may also be called upon to advise the President on strategic matters and liaise with NYCHA counterparts.  Primary Responsibilities  1.	Manage the TrustÃ¢Â€Â™s day-to-day activities Ã¢Â€Â¢	Work closely with the President to set and execute Trust policies. Ã¢Â€Â¢	Communicate and liaise with, and on behalf of, the President and internal and external stakeholders, most notably, City Hall, residents, elected officials, sister agencies, employees and civic groups. Ã¢Â€Â¢	Develop and manage senior team agenda and provide support on Board-related matters. Ã¢Â€Â¢	Oversee the hiring and onboarding of the Trust staff in 2023. Ã¢Â€Â¢	Manage or perform several functionsÃ¢Â€Â”including finance, human resources, procurement, and capital planningÃ¢Â€Â”as needed. Ã¢Â€Â¢	Diagnose and troubleshoot key organizational challenges, as needed  2.	Direct and Oversee Special/Strategic Projects Ã¢Â€Â¢	Manage top priority initiatives that require cross-disciplinary implementation, particularly across multiple departments and levels. Ã¢Â€Â¢	Execute projects that require utmost confidentiality and/or urgency for the Trust.  3.	Executive Responsibilities Ã¢Â€Â¢	Build and maintain relationships with governmental and quasi-governmental agencies, real estate developers and business groups, consultants, civic and community stakeholders, and cultural and professional organizations. Ã¢Â€Â¢	Demonstrate managerial experience/ability with specific focus on ability to lead and motivate teams to set and meet goals, expectations and deadlines with limited oversight. Ã¢Â€Â¢	Advise the Trust President on key agency decisions.  Please read this posting carefully to make certain you meet the qualification requirements before applying to this position.</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</si>
  <si>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</si>
  <si>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Key Competencies Ã¢Â€Â¢	Leadership &amp; Capacity Building - a proven leader with senior management experience in a broad range of areas and the ability to lead a diverse team, on an individual and corporate level. Ã¢Â€Â¢	Finance &amp; Real Estate Acumen -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Ã¢Â€Â¢	Boardroom polish and professional demeanor. Ã¢Â€Â¢	Excellent Communicator - Ability to communicate expertly and clearly, both written and verbal; to think on oneÃ¢Â€Â™s feet with a calm and pleasant demeanor; to artfully influence and persuade, and to render diplomatic approaches while remaining focused on the agencyÃ¢Â€Â™s goals and priorities. Ã¢Â€Â¢	Liaison &amp; Partner - Establish a strong network of relationships among peer leaders across other City, State and Federal agencies and government and external stakeholders, and develop creative partnerships to add value for residents or the agency. Ã¢Â€Â¢	Multitasked - A 'nimble' thinker who is results-oriented and deadline-driven; possesses the ability to work independently as well as collaboratively, and to shift priorities in an ever-changing work environment; can get things done quickly and accurately; and is skilled at problem solving in order to expertly field both internal and external requests. Ã¢Â€Â¢	Integrity - Possesses the highest degree of integrity, supported by a flawless record of maintaining confidentiality. Ã¢Â€Â¢	Humility - Comfortable leading as well as executing and taking constructive input from multiple sources.  Qualification &amp; Experience Preferred Ã¢Â€Â¢	B.A. required and advanced degree preferred Ã¢Â€Â¢	A minimum of 10+ years of pre/post-graduate work experience with large institutions. Ã¢Â€Â¢	An understanding of public housing law, bond finance, construction management, and US Department of Housing and Urban Development regulations is a bonus.</t>
  </si>
  <si>
    <t>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t>
  </si>
  <si>
    <t>Director Ã¢Â€Â“ 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Ã¢Â€Â¢	Ensure that the scheduler application (dSeries) is configured to safely support both peak and regular usage levels and that any issues are escalated as documented. Ã¢Â€Â¢	Ensure that processes are in place to actively monitor online and batch operations.  Ã¢Â€Â¢	Ensure that system response times are within acceptable levels.  Ã¢Â€Â¢	Ensure that resources are scheduled and available for the different process shifts QUALITY ASSURANCE/QUALITY CONTROL Ã¢Â€Â¢	Ensure that the Payroll Management System (PMS) and Pension Payroll Management System (PPMS) processing calendars are created, maintained, and published per daily, quarterly, yearly schedule. Ã¢Â€Â¢	Have a working relationship and liaise with other HR/Payroll and Timekeeping groups . Ã¢Â€Â¢	Document and ensure that QA/QC processes and procedures are updated and adhered to. APPLICATION SECURITY Ã¢Â€Â¢	Document and implement application security updates, processes, and procedures. Ã¢Â€Â¢	Ensure to collect and maintain required changes for all HR/Payroll and Timekeeping security re-certifications.  Ã¢Â€Â¢	Prepare and present findings and feedback to the Internal and External Audit groups. APPLICATION CONFIGURATION (Mainframe, CityTime, NYCAPS) Ã¢Â€Â¢	Ensure that programming source code and job scheduling code for PMS, PPMS, New York City Automated Personnel System (NYCAPS), and Citywide timekeeping (CityTime) applications are maintained and updated appropriately. Ã¢Â€Â¢	Ensure that any batch processing issues are addressed and resolved quickly and efficiently in accordance with FISA mandates.</t>
  </si>
  <si>
    <t>Preferred Skills/Experience: Ã¢Â€Â¢	15+ yearsÃ¢Â€Â™ experience in IT management, multiple roles in systems implementation, supervision of technical personnel, architecture, security/compliance, and business wide strategic planning Ã¢Â€Â¢	10+ yearsÃ¢Â€Â™ experience managing an IBM AIX environment Ã¢Â€Â¢	7+ yearsÃ¢Â€Â™ experience in Backup and Recover for day-to-day operations and Disaster Recovery Ã¢Â€Â¢	5+ yearsÃ¢Â€Â™ experience supporting large ERP application (e.g., PeopleSoft) or application environments Ã¢Â€Â¢	Excellent troubleshooting, analytical and problem solving skills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</si>
  <si>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P350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</si>
  <si>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567108 . Current NYC employees may apply via Employee Self Service (ESS). While all complete applications will be given consideration, only candidates selected for an interview will be contacted by FISA-OPA.</t>
  </si>
  <si>
    <t>DATA AND OPERATIONS ANALYST,</t>
  </si>
  <si>
    <t>Business Operation</t>
  </si>
  <si>
    <t>The Analyst for Data and Operations will support internal operations across a wide portfolio of programs serving business owners in New York City. The Analyst will support the creation of templates, processes, and other tools to support quality assurance, budget management, pipeline development, performance and impact tracking and project implementation. The Analyst will also support reporting and technology needs across the division, as well as data and research requests from the Executive Office, City Hall, and other stakeholders as directed. Specific responsibilities include:  Ã¢Â€Â¢	Assist with the maintenance and enhancement of data-tracking systems, especially related to tracking impact and information necessary to measuring key performance indicators  Ã¢Â€Â¢	Help develop tools to support division-wide projects and priorities, and train staff  Ã¢Â€Â¢	Assist with technology initiatives, ranging from the creation of new tools to client relationship management  Ã¢Â€Â¢	Support the creation of new performance indicators and methods of measurement, including working with institutional partners to gather necessary information  Ã¢Â€Â¢	Conduct policy and best practice research around common division tasks  Ã¢Â€Â¢	Assist with data analysis related to business development for SBS-based and center-based programs Ã¢Â€Â¢	Work independently to solve operation problems, including identifying and documenting options and  Ã¢Â€Â¢	Conduct qualitative and quantitative analyses to support the development of new policies and practices Ã¢Â€Â¢	Synthesize complex information into presentations and reports for various audiences  Ã¢Â€Â¢	Respond to time-sensitive requests from City Hall, SBS Executive Staff, elected officials, press and the public Ã¢Â€Â¢	Execute all tasks necessary to carry out program initiatives successfully  Ã¢Â€Â¢	Conduct policy and program research  Ã¢Â€Â¢	Other tasks and duties as needed</t>
  </si>
  <si>
    <t>Ã¢Â€Â¢	Experience in data collection, clean and analysis with high attention to detail;  Ã¢Â€Â¢	Experience in performance measurement, including indicator selection, target setting and reporting;  Ã¢Â€Â¢	Ability to take initiative and think creatively about measurement;  Ã¢Â€Â¢	Capable of working in a fast-paced environment, prioritizing assignments and  managing multiple projects simultaneously;  Ã¢Â€Â¢	Excellent research, quantitative, problem solving, and strategic thinking capabilities; Ã¢Â€Â¢	Strong written and verbal communication skills;  Ã¢Â€Â¢	Ability and willingness to work in a collaborative, multi-disciplinary environment with diverse perspectives;  Ã¢Â€Â¢	Knowledge of statistical software and high proficiency in MS Excel and PowerPoint;  Ã¢Â€Â¢	Well-developed ability to distil complex information into its essential components and concepts; Ã¢Â€Â¢	Experience with identifying, analyzing and interpreting data trends, and preparing reports;</t>
  </si>
  <si>
    <t>THIS POSITION IS OPEN TO CANDIDATES WHO ARE STAFF ANALYST TITLE (OR OTHER COMPARABLE TITLES), THOSE WHO ARE REACHABLE ON THE CIVIL SERVICE LIST AND THOSE IN THE 55-A PROGRAM. PLEASE INDICATE IN YOUR COVER LETTER IF YOU ARE PERMANENT IN THE TITLE OR ARE REACHABLE ON THE CIVIL SERVICE LIST.  City Employees:  Apply through Employee Self Service (ESS) at www.nyc.gov/ess search for Job ID: #566748 or submit cover letter and resume via email using the following subject line: DATA AND OPERATIONS ANALYST and send to careers@sbs.nyc.gov  Current SBS Employees: Please email your resume and cover letter including the following subject line:   DATA AND OPERATIONS ANALYST and send to HRHELP2@sbs.nyc.gov  All Other Applicants: Go to www.nyc.gov/jobs search for Job ID: #566748 or submit cover letter and resume via email using the following subject line: DATA AND OPERATIONS ANALYST and send to careers@sbs.nyc.gov  Salary: $65,000 to $70,000  NOTE: Only those candidates under consideration will be contacted.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NYC residency is required within 90 days of appointment (if applicable; dependent on civil service title)  As a current or prospective employee of the City of New York, you may be eligible for federal loan forgiveness programs and state repayment assistance programs. Please review the notice to see if you may be eligible for programs and how to apply at nyc.gov/studentloans.   If you do not have access to email, mail your cover letter &amp; resume to:  NYC Department of Small Business Services  Human Resources Unit  1 Liberty Plaza, 11th Floor New York, New York 10006</t>
  </si>
  <si>
    <t>Storm Water Program (MS4) Coordinator</t>
  </si>
  <si>
    <t>Hazen St-Assets Mgmt, E. Elm,,</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</si>
  <si>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to recruit a Storm Water Program (MS4) Coordinator. Under the general supervision of the Director of Compliance, with wide latitude for the exercise of independent judgement and initiative, performs tasks such as but not be limited to the following:  Ã¢Â€Â¢ Assisting in the implementation of the DepartmentÃ¢Â€Â™s Municipal Separate Storm Sewer Permit (MS4)    program in compliance with the State Pollutant Discharge Elimination System Municipal Permit -    SPDES    No.NY0287890 (MS4 Permit). Ã¢Â€Â¢ Conducting Pollution Prevention Good Housekeeping and catch basin and storm drain inspections at    DOC facilities. Ã¢Â€Â¢ Conducting MS4 assessments at DOC facilities as required for annual reporting criteria. Ã¢Â€Â¢ Responsible for compiling MS4 metrics tracking data on sweeping and parking lot cleaning for annual    reporting purposes. Ã¢Â€Â¢ Responsible for conducting trainings on Pollution Prevention Good Housekeeping practices for    department staff. Ã¢Â€Â¢ Reviewing, editing, updating, revising as needed the Storm Water Management Plan (SWMP), Storm    Water Pollution Prevention Plan (SWPPP), etc. Ã¢Â€Â¢ Coordinating, reviewing, monitoring and assisting in necessary outfall sampling as required and    compiling required data. Ã¢Â€Â¢ Ensuring all necessary data is ready prior to deadline for submission into the Consolidated Information    Tracking System (CITS). Ã¢Â€Â¢ Preparing reports/memos on analytical data for storm water compliance. Ã¢Â€Â¢ Advising staff on best management practices to comply with storm water control measures where    feasible. Ã¢Â€Â¢ Responsible for Geographic Information Systems (GIS) mapping of outfalls, catch basins/storm drains    and preparing graphic map data as required for permit compliance. Ã¢Â€Â¢ Preparing MS4 Permit deliverables as required by external stakeholders not limited to NYCDEP, City    Law, etc. Ã¢Â€Â¢ Preparing inspection reports and findings within prescribed deadlines. Ã¢Â€Â¢ Reviewing and overseeing water quality and erosion control related projects. Ã¢Â€Â¢ Providing support on administrative functions such as preparation of scope of works as related to illicit    discharge and elimination detection contracts and cost estimates for determining compliance with    permit. Ã¢Â€Â¢ Providing and reporting illicit discharge elimination detection, preparing reports on same.</t>
  </si>
  <si>
    <t>Ã¢Â€Â¢ Experience in municipal storm water program development and management and inter-departmental    coordination. Ã¢Â€Â¢ Experience with storm water/water quality program management related to compliance with MS4    permits. Ã¢Â€Â¢ Relevant federal, state and local storm water regulations, including but not limited to federal Clean    Water Act and its amendments, federal regulations, particularly 40 CFR parts 121, 122, 123, 124, 131    136 and other parts dealing with the NPDES program. Ã¢Â€Â¢ Experience with SWMP development, waste discharge, non-point source pollution regulation and    NPDES permits; Phase 1 storm water regulations and legal mandates, storm water management plans,    and storm water quality objectives and permit requirements; Methods used in analyzing residential    development, industrial and commercial storm water runoff/discharge and water use. Ã¢Â€Â¢ Knowledge of research techniques and statistical analysis. Ã¢Â€Â¢ Experience with preparation of reports, monitoring plans, and/or technical studies which encompassing    raw technical data for stormwater compliance. Ã¢Â€Â¢ Possess experience in the use of Geographic Information Systems (GIS) and Computer Aided Drafting    and Design (CADD). Ã¢Â€Â¢ Familiarity with ArcView and database software</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</si>
  <si>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</si>
  <si>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559076 For all other applicants: Go to https://a127-jobs.nyc.gov and search for Job ID#: 559076 Submission of a resume is not a guarantee that you will receive an interview. Only those candidates under consideration will be contacted.</t>
  </si>
  <si>
    <t>New York City residency is currently not required.</t>
  </si>
  <si>
    <t>Senior Advisor on Midwifery Initiatives, Bureau of Maternal Infant and Reproductive Health</t>
  </si>
  <si>
    <t>The New York City Health Department is as varied as the city it serves. Our 6,000-plus team members bring an extraordinary array of languages, cultures, and experiences to bear on the work of public health. Our diversity fuels creativity because all perspectives are heard and valued.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The Bureau of Maternal Infant &amp; Reproductive Health produces some of the most innovative work supporting mothers, families, and children in the country.      Under the supervision of the Medical Director, the Senior Advisor for Midwifery Initiatives will be responsible for working with all units in MIRH to provide insight and guidance around potential ways to strengthen and develop a midwifery-led care model for our maternal health programming, as well as uphold the core principles of reproductive justice in developing protocols, patient-facing services, and presentations for the bureau.   The candidate will perform responsible work in the planning, implementation, coordination, monitoring and/or evaluation of various programs/projects, including our home visiting programs, with a focus on improving maternal and infant care through a combination of clinical, technological, social and educational empowerment. The best candidates will be enthusiastic about collaborative public health models and leveraging diverse teams of thinkers with a wide variety of skills sets. The right candidate will also understand the many moving pieces that are a part of government programs today.  We are seeking a Midwife who has enthusiasm and a Ã¢Â€Âœroll-up your sleevesÃ¢Â€Â attitude toward developing new programs, and the patience to work within bureaucracy to effect change. The role will work closely with all Bureau leadership and may need to pivot to work with one or many units within the Bureau at a time.       DUTIES WILL INCLUDE BUT NOT BE LIMITED TO:   Under the direction of the Medical Director (MD), the Senior Advisor for Midwifery Initiatives will:   Ã¢Â€Â¢	Provide expertise and support best practices on topics related to maternal and newborn health, which would include but is not limited to maternal and infant care, maternal mental health, nutrition, chronic disease prevention and management, pediatric developmental milestone education, breastfeeding (BF) education, infant safe sleep.  Ã¢Â€Â¢	Promote education, training, consultation, and/or input for other DOHMH bureaus, as well as external clinical providers, professional organizations, and community-based organizations on maternal and infant health-related issues.  Ã¢Â€Â¢	Work with other DOHMH Bureaus, hospitals, medical and community providers, consultants, and others to implement maternal, child and sexual and reproductive health projects.   Ã¢Â€Â¢	Engage internal and external stakeholders to advance the goals of Bureau and Division. Serve as a liaison and advisor to department leads to solve programmatic issues/roadblocks.  Ã¢Â€Â¢	Present Bureau and other scientific information to various community and provider audiences, including at the local, state, and national level   Ã¢Â€Â¢	Bring a midwifery-led care perspective to the development and/or the review of medical and technical materials developed by the Bureau for consumers and providers and assist in the development of curriculum as needed.   Ã¢Â€Â¢	Participate in the preparation of letters, testimony and press inquiries and policy statements.</t>
  </si>
  <si>
    <t>Ã¢Â€Â¢	Must have a Midwifery professional license in the state of New York and certification by the AMCB as a certified nurse-midwife or Certified midwife. Ã¢Â€Â¢	At least 3 years of direct patient care, preferably within a diverse community with a wide range of health needs Ã¢Â€Â¢	Demonstrated leadership skills Ã¢Â€Â¢	Advanced proficiency in MS Office Suite, including Visio, Excel, and PowerPoint Ã¢Â€Â¢	Understanding of SharePoint and other collaborative technology Ã¢Â€Â¢	Motivated and willing to learn new skills and take on special assignments Ã¢Â€Â¢	Able to respond quickly to requests and work in a high-pressure environment Ã¢Â€Â¢	Experience working with senior staff within an organization Ã¢Â€Â¢	Outstanding written and oral communication skills Ã¢Â€Â¢	Proven experience in moving multi-stakeholder projects forward successfully Ã¢Â€Â¢	Demonstrated collaborator with a nuanced understanding of how to work with and build teams.</t>
  </si>
  <si>
    <t>Apply online with a cover letter to https://a127-jobs.nyc.gov/.  In the Job ID search bar, enter: job ID #:   522518.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</si>
  <si>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Assistant  Executive</t>
  </si>
  <si>
    <t>STATISTICAL SECRETARY (OMB)</t>
  </si>
  <si>
    <t>TASK FORCE: 	Executive  JOB TITLE: 			One (1) Administrative Assistant  CONTROL CODE: 	EXE-23-02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MayorÃ¢Â€Â™s Office of Management and Budget (OMB) is seeking One (1) Administrative Assistant to support senior-level staff.    JOB DESCRIPTION:  The duties of this position may include but are not limited to the following activities:  Ã¢Â€Â¢	Schedule meetings, manage calendars, and complete internal documents including  travel and reimbursement forms.  Ã¢Â€Â¢	Create and maintain contact lists and files for the team, screen calls, communicate facility issues, and order supplies for the office.  Ã¢Â€Â¢	Type, proofread, edit, and format documents, including memoranda and briefings.  Ã¢Â€Â¢	Prepare spreadsheets and Power Point presentations.  Ã¢Â€Â¢	Track and respond to correspondence.  Ã¢Â€Â¢	Perform other administrative tasks as requested.</t>
  </si>
  <si>
    <t>Assignment Level I    1. Ability to type at a minimum of 45 words per minute, after accounting for errors.    2. Ability to line up, center and accurately type statistical tables and charts, within a reasonable period of time.    3. Graduation from a senior high school or equivalent.   Assignment Level II  1. Five years experience in a responsible secretarial position which includes formatting of correspondence, reports, statistical charts and records, one year of which must have been in a position of experience which includes determining formatting decisions for extremely complex reports, charts and statistical tables.   2. Ability to type at a minimum net speed of 55 words per minute (after accounting for errors).                                                                                                       3. Graduation from a senior high school or equivalent.</t>
  </si>
  <si>
    <t>QUALIFICATIONS:   Ã¢Â€Â¢	A baccalaureate degree from an accredited college. Ã¢Â€Â¢	Experience with MS Office Ã¢Â€Â¢	Excellent oral and written communication skills Ã¢Â€Â¢	Demonstrated organizational skills  Ã¢Â€Â¢	Proven ability to take on multiple tasks simultaneously and work under pressure. Ã¢Â€Â¢	At least 3 years of administrative experience working for high level executives in a fast-paced environment.</t>
  </si>
  <si>
    <t>SALARY:   Commensurate with Experience - $55,000+</t>
  </si>
  <si>
    <t>Senior Advisor to the VP for Public Safety and Security</t>
  </si>
  <si>
    <t>Office of Security</t>
  </si>
  <si>
    <t>Office Of Safety And Security</t>
  </si>
  <si>
    <t>The New York City Housing Authority (NYCHA) is seeking a Senior Advisor to the VP for Public Safety and Security to assist in the day-to-day Administrative Operations of Public Safety and Security that oversees and coordinates the public safety services and needs that protect the agency and its residents, employees and assets.  The successful candidate will require interpersonal, organizational, and verbal and written communication skills as well as the ability to exercise discretion, independent judgment, strategic thinking, and trusted handling of confidential information.    Reporting directly to the VP for Public Safety and Security, the Senior Advisor will be responsible for the following:  Ã¢Â€Â¢	Act as a strategist, advisor and implementer across all aspects of the Vice President's portfolio.  Engage with high-level content and help ensure streamlined activities within the VP's office along with coordinating appropriate programs, procedures and requirements to ensure the safety and security of all NYCHA residents, employees and assets.  Ã¢Â€Â¢	Handle day-to-day processes and information flow as well as support forward-looking planning to ensure public safety services and activities, general law enforcement, criminal investigation, fire suppression and prevention, rescue and emergency medical services, disaster responses, nuisance abatement, code enforcement, and the like. Ã¢Â€Â¢	Serve as a key constituent to help coordinate services with other city agencies designed to improve the safety and security of residents and employees as well as assist in advocating for resources designed to improve the safety and security of NYCHA residents.   Ã¢Â€Â¢	Manage top-line information flow for the VP, anticipating and coordinating necessary inputs from various departments to assist in facilitating effective decision making by the VP in support of Public SafetyÃ¢Â€Â™s mission and strategic objectives.  Identify ways to improve the efficiency and efficacy of the VP's time and decision making.  Ã¢Â€Â¢	Use data analytics to assess activity and statistics, and coordinate NYCHAÃ¢Â€Â™s response to those trends and report findings to internal and external stakeholders as well as aid in decision making.   Ã¢Â€Â¢	Help execute targeted, high-priority initiatives that involves the Public Safety division including Office of Emergency Management and Office of Safety and Security. Ã¢Â€Â¢	Manage the execution of specific strategic initiatives as assigned by the VP including writing reports, assessments, briefs, conducting background research, and creating and delivering PowerPoint presentations.  Ã¢Â€Â¢	Assess all inquiries to the VP, coordinating with and/or delegating to the appropriate individual(s) to determine the proper response and course of action.  Engage key stakeholders in the VP's activities, using collegial, tactful and effective customer service in interacting with internal and external stakeholders.  Ã¢Â€Â¢	Track assignments with specific completion dates for VP; instrumental in ensuring that department units comply with required submissions.  Ã¢Â€Â¢	Assist the VP with responding to special requests/assignments received from the varying executive teams and provide assistance/information upon requests. Ã¢Â€Â¢	Assist the VP with overseeing the departmentÃ¢Â€Â™s Budget. Ã¢Â€Â¢	Perform adhoc research analysis assigned by the VP.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</si>
  <si>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Strategic thinker, problem solver, exceptional manager. Ã¢Â€Â¢	Exceptional verbal and written communication skills; exceptional presentation skills. Ã¢Â€Â¢	Strong project management, organizational, analytical, quantitative and qualitative skills. Ã¢Â€Â¢	Proven ability to work collaboratively with cross-functional teams. Ã¢Â€Â¢	Proficiency in PowerPoint and Excel.</t>
  </si>
  <si>
    <t>1.	Due to the existence of a civil service list, candidates must have permanent civil service status in the title of Administrative Community Relations Specialist to be considered.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</si>
  <si>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TECH SUPPORT JOB ADMIN SUPERVISOR</t>
  </si>
  <si>
    <t>OPS/Operations Support</t>
  </si>
  <si>
    <t>The Financial Information Services Agency and the Office of Payroll Administration (FISA-OPA) has a vacancy for a Night Shift Supervisor of HR/Payroll Technical Support Job Administration reporting to the Technical Support manager.  This position is responsible for supervising/assisting staff in the monitoring of job flows controlled by CA Workload Automation DE (also known as dSeries.)  The jobs consist of z/OS, Unix, and PeopleSoft, with the majority being z/OS mainframe. The position requires knowledge of tools and utilities that run on these platforms. The supervisor verifies that all the schedules and applications (flows) required to be run that evening have been triggered or will trigger; ensures that any run-time parameters have been correctly specified; assigns staff flows to be monitored; and sees that they respond quickly to job failures, determine the general cause of the problem and contact appropriate on-call employees for assistance.  The candidate may occasionally be required to migrate software to the production and test environments. Other duties included  documenting  problems  in  the  Morning  Report,  setting  up  job  flow  dependencies,  and executing/troubleshooting test flows.</t>
  </si>
  <si>
    <t>Ã¢Â€Â¢	Extensive experience with FISA-OPA HRP production control applications and job flows. Ã¢Â€Â¢	Extensive experience working in Production Control with mainframe or mid-range computer. Ã¢Â€Â¢	Familiarity with establishing job dependencies. Ã¢Â€Â¢	Experience troubleshooting JCL errors and using utilities such as File-AID and IDCAMS. Ã¢Â€Â¢	Experience with GDGs. Ã¢Â€Â¢	Experience using CA Workload Automation dSeries.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t>
  </si>
  <si>
    <t>P-TBD</t>
  </si>
  <si>
    <t>External applicants please visit https://a127-jobs.nyc.gov/ to apply to Job ID # 561002. Current NYC employees may apply via Employee Self Service (ESS). While all complete applications will be given consideration, only candidates selected for an interview will be contacted by FISA-OPA.</t>
  </si>
  <si>
    <t>This position is a 3-day work week, consecutive days, 7:30p.m. until 8:00 a.m. and includes weekends and holidays. The nights worked rotate on a predetermined schedule.</t>
  </si>
  <si>
    <t>DESIGN/CONSTRUCTION SUPPORT STAFF</t>
  </si>
  <si>
    <t>3701 Jerome Ave, Bx NY 10467</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</si>
  <si>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Assistant Civil Engineer for the Water Systems Capital Program (WSCP) directorate. Under supervision, the selected candidate will report to a Portfolio Manager or an Assistant Accountable Manager.  S/he will assist with Water System projects within the watershed, which extends 125 miles north and west of the City, and projects within NYC. These projects will include an ongoing improvement program at Hillview Reservoir and may include other reservoirs, dams, aqueducts, distribution tunnels, wastewater treatment plants, bridges, roadways or other miscellaneous infrastructure projects. The selected candidate will be responsible for assisting in planning, coordinating, and directing the implementation of the design and construction of projects. S/he will monitor permit requirements and assist in resolving permit issues. Under direct supervision, the selected candidate will also conduct reliable and skilled field condition surveys and prepares accurate reports on physical observation. S/he will also conduct thorough review of contract documents, codes and regulations, and accurately compare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  **** Only those applicants with permanent civil service status as an Assistant Civil Engineer are eligible to apply to this JVN. If you do not have permanent civil service status as an Assistant Civil Engineer, please do not apply to this position as you will not be considered for an interview.****</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</si>
  <si>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  Ã¢Â€Â¢ Ability to traverse active construction sites and operational facilities (including walking on uneven terrain)   Ã¢Â€Â¢ Understanding of water and heavy civil infrastructure design practices and standards</t>
  </si>
  <si>
    <t>**** Only those applicants with permanent civil service status as an Assistant Civil Engineer are eligible to apply to this JVN. If you do not have permanent civil service status as an Assistant Civil Engineer, please do not apply to this position as you will not be considered for an interview.****</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</si>
  <si>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</si>
  <si>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Capital Planning Division Summer College Intern</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</si>
  <si>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572707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Program.Ã‚Â¿Ã‚Â¿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Capital Planning Division  The Capital Planning team works to foster more collaborative and equitable capital planning through data analytics, technology, and strategic coordination with agency partners.    City agencies are planning to invest over $133 billion in New York CityÃ¢Â€Â™s infrastructure and buildings over the next decade. The Capital Planning team supports City agencies as they strategically plan their facility siting and infrastructure investment. We do this by reforming existing processes, developing capital investment programs, and disseminating data-driven planning analytics. We are responsible for integrating planning perspectives into the CityÃ¢Â€Â™s capital budget planning and decision-making processes.   Our work supports the CityÃ¢Â€Â™s capital investment in a variety of ways:   We work alongside planners in the CityÃ¢Â€Â™s capital agencies and DCPÃ¢Â€Â™s borough offices to shape specific projects that complement neighborhood plans, including the Strategy for Equity and Economic Development (SEED) Fund, which integrates capital investments into neighborhood-scale plans.   We inform capital budget priorities by jointly developing the CityÃ¢Â€Â™s Ten-Year Capital Strategy with the MayorÃ¢Â€Â™s Office of Management and Budget (OMB) and evaluating the effect that capital investments can have on neighborhoods and citywide planning priorities with an eye towards growth and equity.   We inform and support how partner agencies approach facilities planning, such as ensuring that we use the relevant community facilities data in DCPÃ¢Â€Â™s environmental review process, and compiling agency needs for inclusion in the Citywide Statement of Needs.   We foster the use of technology tools in integrated capital planning decisions, including the Capital Planning Explorer, to improve collaboration and outcomes.   We are a diverse, tight-knit team operating in a fast-paced environment to radically improve capital planning, budget prioritization, and decision-making in support of City priorities.   Division Summer Internship Description  HereÃ¢Â€Â™s a set of projects you may work on that would have a lasting impact on our divisionÃ¢Â€Â™s work. We encourage you to apply if your skillset meets one or more of the following projects.   NYC SEED (Strategy for Equity and Economic Development) Fund:  - Solicit, track, and integrate feedback from stakeholders at capital agencies, DCP, and City Hall on implementing the SEED process to help the team evaluate successes of implementation and - areas in which to improve  - Document SEED implementation steps in a reference toolkit, using writing skills and graphic design acumen  - Support DCPÃ¢Â€Â™s in-progress neighborhood plans by developing neighborhood catalogs of capital projects to be considered for funding  - Visualize existing conditions and opportunities for capital projects and facilities    Capital Budget Analysis:  - Build data models to analyze capital budget, demographic, and other relevant data; develop insights and identify trends  - Create narrative text, graphics, and web tools to communicate budget information and analysis to DCP and agency partners, as well as the general public   Citywide Statement of Needs (SON):  - Assemble automated scripts to extract, transform, and analyze data in an efficient and effective way  - Identify opportunities to streamline report production through mapping, data visualizations, and data management    - Prepare report inputs (spatial and non-spatial data, and report language) for upcoming cycle    You can expect to learn about city planning and capital planning (particularly in the context of New York City) and develop your skillset in translating quantitative and qualitative data into impactful analyses and narratives.  Required Skills &amp; Qualifications  - Experience with research and/or analytical projects  - Ability to work on a team and an enthusiasm for learning and collaboration  - Leadership experience in an academic, extracurricular, or professional environment  - Strong written and interpersonal communication skills, and a demonstrated ability to explain complex issues in clear and direct language  - A keen attention to detail, organization, and time management  - An interest in helping cities operate more strategically, equitably, and efficiently, and a familiarity with New York City government and issues  - Knowledge of Microsoft Word, PowerPoint, Excel, and other Microsoft Office applications</t>
  </si>
  <si>
    <t>Energy Project Manager (Expense Projects)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</si>
  <si>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Facilities Management Division (Ã¢Â€ÂœDCAS FMÃ¢Â€Â) is a critical partner in contributing to the CityÃ¢Â€Â™s efforts to reduce greenhouse gas emissions (Ã¢Â€ÂœGHGÃ¢Â€Â) by 80 percent by 2050 from a 2005 baseline (Ã¢Â€Âœ80x50Ã¢Â€Â). As part of the Climate Mobilization Act (LL 97 of 2019), the City also recently set new targets to reduce emissions from City government operations by 40 percent by 2025 (Ã¢Â€Âœ40x25Ã¢Â€Â) and by 50 percent by 2030 (Ã¢Â€Âœ50x30Ã¢Â€Â).  The DCAS FM Energy Team is committed to implementing energy management best practices across DCAS FMÃ¢Â€Â™s portfolio of 55 buildings, totaling 16M square feet, to help meet the CityÃ¢Â€Â™s emissions reduction targets, including 40x25, 50x30, and 80x50. The Energy Team works to track overall energy usage and identify energy-saving opportunities in buildings; implement energy-efficient operations and maintenance (O&amp;M) practices; and delivery energy efficiency retrofit projects.  Job Description:  DCAS FM seeks to hire an Energy Project Manager (Expense Projects) to serve within our Energy Team. The Energy Project Manager (Expense Projects) will report to the Energy Manager and be responsible for helping implement expense-funded energy efficiency projects and operations and maintenance (Ã¢Â€ÂœO&amp;MÃ¢Â€Â) measures across the portfolio of facilities operated by DCAS FM. These projects are likely to include, but are not limited to, BMS upgrades, boiler tuning, LED lighting upgrades, motor upgrades, and VFD installations, and VRF installations.  Specifically, the Energy Project ManagerÃ¢Â€Â™s responsibilities will include the following:  Ã¢Â€Â¢ Managing energy efficiency project scoping: Develop and review scopes of work for energy efficiency projects, working closely with contractors and consultants. Review completed energy audits and Energy Efficiency Reports (Ã¢Â€ÂœEERsÃ¢Â€Â) for buildings to help guide project selection and alternatives analysis.  Ã¢Â€Â¢ Quantifying energy conservation opportunities: Perform technical calculations to estimate the expected energy savings, cost savings, and emissions reductions for energy efficiency projects. Help prepare applications for funding programs.  Ã¢Â€Â¢ Delivering energy efficiency projects: Working closely with consultants and contractors, manage design and construction for energy efficiency projects and ensure that projects are completed in a timely, cost-effective manner. Review, provide comments, and make recommendations on design packages submitted by consultants for projects. Manage contracts and budget throughout project implementation. Review contractor proposals for accuracy. Resolve technical project issues.  Ã¢Â€Â¢ 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Ã¢Â€Â¢ Performing site visits throughout the project implementation process: Conduct field visits to assess energy usage reduction opportunities at City buildings; refine proposed scopes of work; facilitate consultants and contractorsÃ¢Â€Â™ walk-throughs; ensure projectsÃ¢Â€Â™ compliance with scopes and schedules set forth in contract documents; inspect completed work for project close-outs; and support measurement and verification.  Ã¢Â€Â¢ Supporting project measurement and verification (Ã¢Â€ÂœM&amp;VÃ¢Â€Â): Help develop M&amp;V plans consistent with the International Performance Measurement and Verification Protocol. Perform M&amp;V activities to assess realized savings from completed energy projects or review M&amp;V results.  Ã¢Â€Â¢ Providing other necessary support to the DCAS FM Energy Team: Contribute to the other initiatives being advanced by the DCAS FM Energy Team as needed.</t>
  </si>
  <si>
    <t>Preferred Skills and Experience:  The ideal candidate will bring the following skills and experience to this position:  Ã¢Â€Â¢ A bachelorÃ¢Â€Â™s degree in engineering (mechanical, electrical, or facilities) or architecture. Ã¢Â€Â¢ A masterÃ¢Â€Â™s degree in engineering (mechanical, engineering, and facilities). Ã¢Â€Â¢ Strong understanding of building energy systems and energy efficiency technologies. Ã¢Â€Â¢ Experience with the design and construction of energy efficiency retrofit projects in existing buildings, especially diverse buildings varying in age, size, and use. Ã¢Â€Â¢ Experience with HVAC systems, including both boiler and chiller work; HVAC controls; computerized building automation and energy management systems; variable air volume (VAV) distribution systems; steam and chilled water systems; heating and cooling applications. Ã¢Â€Â¢ Familiarity with technical project management operations, including project planning, scope development, design and construction management, and project close-out. Ã¢Â€Â¢ Knowledge of and experience with ASHRAE or AEE Procedures for Commercial Buildings Energy Audits. Ã¢Â€Â¢ Familiarity with NYC electrical and energy codes. Ã¢Â€Â¢ Knowledge of energy costs and billing, energy savings calculation methodologies, and emissions calculations methodologies. Ã¢Â€Â¢ Certified Energy Manager (CEM); Certified Energy Auditor (CEA); Certified Building Commissioning Professional (CBCP) or Existing Building Commissioning Professional (EBCP); or Building Operator Certification Ã¢Â€Â“ Level 1 credentials. Ã¢Â€Â¢ Strong written and verbal communication skills. Ã¢Â€Â¢ Proficient computer skills. Ã¢Â€Â¢ Commitment to customer service and demonstrated ability to effectively manage simultaneous projects.</t>
  </si>
  <si>
    <t>Please go to www.nyc.gov/jobs or www.nyc.gov/ess for current NYC employees and search for Job ID# 568755 NO PHONE CALLS, FAXES OR PERSONAL INQUIRIES PERMITTED. NOTE: ONLY THOSE CANDIDATES UNDER CONSIDERATION WILL BE CONTACTED</t>
  </si>
  <si>
    <t>SCADA Support Specialist</t>
  </si>
  <si>
    <t>122-66 Flatlands Ave</t>
  </si>
  <si>
    <t>***IMPORTANT NOTE: Only candidates with S.C.A.D.A experience will be considered. Are you currently serving as a permanent Computer Specialist (Software) or on the list for Exam 1519 or 1139?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(26Ward &amp; Tallman Island). The SCADA Support specialist will be the subject matter expert (SME) on the facilitiesÃ¢Â€Â™ SCADA system and associated components such as network, security, backup, and data management.    Job Functions: Ã¢Â€Â¢ Responsible for the configuration, installation, support and maintenance for all monitoring and control equipment including, electronic sensing devices, Remote Terminal Units (RTUs), Programmable Logic Controllers (PLCs),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telecom providers to support operation and upgrades of the telemetry equipment and communications infrastructure. Ã¢Â€Â¢ Must be able to analyze operational requirements and be able to recommend modifications and improvements based on a thorough knowledge of computer processes and operational process system designs.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  Qualifications: Ã¢Â€Â¢	Bachelor's degree in a technical field (e.g. computer science, engineering) Ã¢Â€Â¢	2+ years of experience with SCADA systems and Wonderware software Ã¢Â€Â¢	Strong understanding of PLCs and automation systems Ã¢Â€Â¢	Excellent problem-solving and communication skills Ã¢Â€Â¢	Ability to work independently and as part of a team</t>
  </si>
  <si>
    <t>26 Ward at 122-66 Flatlands Avenue Brooklyn, NY 11207</t>
  </si>
  <si>
    <t>Outreach Coordinator</t>
  </si>
  <si>
    <t>DOTÃ¢Â€Â™s Bike Share &amp; Shared Mobility unit is responsible for planning, oversight, and management of the Citi Bike program, dock less e-scooter and e-bike-share services, app-based e-moped rental services, and other emerging micro mobility-share services. Citi Bike, New York CityÃ¢Â€Â™s bike share program, currently reaches four boroughs with more than 26,000 bicycles and 1,500 stations and is continuing to grow. The program has become an integral part of NYCÃ¢Â€Â™s transportation network and by 2024 more than half of NYCÃ¢Â€Â™s population will live within a 5-minute walk of a Citi Bike station. DOT is currently in the midst of two-year pilot of e-scooter share services in the East Bronx with three vendors and 6,000 vehicles, as required by state and local law. In November 2022, DOT released a new procurement in the hopes of continuing to support shared e-scooters, e-bikes, and other forms of micro mobility when the pilot ends in 2023. In addition, e-moped share has proliferated in NYC and DOT has implemented a regulatory framework for these services.                                                                           Under the direction of senior program staff, this candidate will be responsible for the UnitÃ¢Â€Â™s outreach and engagement program, including: planning and executing stakeholder outreach to support the expansion and operations of DOTÃ¢Â€Â™s bike share and shared mobility programs; create presentations and other outreach materials using PowerPoint, the Adobe Creative Suite, and ArcGIS for public meetings, on-street outreach, and stakeholder meetings; presenting at meetings to diverse audiences; liaising between DOT, other City agencies, and private contractors regarding matters pertaining to bike share and other shared mobility services; maintaining and updating the UnitÃ¢Â€Â™s two websites with public presentations and plans as well as program updates; developing strategies to increase enrollment in affordability membership programs and address racial, socio-economic, and gender disparities in ridership across the UnitÃ¢Â€Â™s programs; coordinating with DOT Press and Social Media teams, as well as private contractor press teams, on public announcements, events, and updates; manage the UnitÃ¢Â€Â™s public correspondence and respond to all correspondence directed to the Unit via 311, ARTS, the UnitÃ¢Â€Â™s public-facing email addresses, and other channels; assist with planning for expansion of services into new neighborhoods; assist with field work for planning and inspection purposes; and other related duties.</t>
  </si>
  <si>
    <t>Experience supporting the planning or oversight of a community based project in a major metropolitan area desired. Strong preference for candidates possessing great attention to detail, experience or demonstrated interest in transportation planning and policy, bike share, and/or cycling. Ability to work collaboratively and inclusively and effectively communicate with all stakeholders.</t>
  </si>
  <si>
    <t>All resumes are to be submitted electronically.  Current City Employees: Please log into Employee Self Service (ESS) at https://hrb.nycaps.nycnet, follow the Careers link and search for Job ID# 570784.  All other applicants: Please go to www.nyc.gov/careers/search and search for Job ID# 570784.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</si>
  <si>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RESEARCH ANALYST</t>
  </si>
  <si>
    <t>The Investigation, Revenue, and Enforcement Administration (IREA) is responsible for supporting the integrity of social services programs administered by the New York City Human Resources Administration (HRA).   Within IREA is the Office of Revenue which consists of five distinct departments: 1) Centralized Data Entry (CDE), 2) Claims &amp; Collections (C&amp;C), 3) Division of Financial Review and Processing (DFRP), 4) Office of Liens &amp; Trust (OLT) and 5) Supplemental Nutrition Assistance Program, Claims &amp; Recovery (SNAP-CR). The Office of Revenue is the collection branch of the agency.  The Office of Revenue is recruiting for one (1) Associate Staff Analyst to function as a Research Analyst, who will:   Ã¢Â€Â¢	Manage the data manipulation of large data files extracted from various databases used by the Division of Financial Review and Processing, the Division of Financial Reporting and Analysis, and the Division of Liens and Recovery and export data into reports and spreadsheets that can be analyzed and used for decision making.  Ã¢Â€Â¢	Prepare complex reports summarizing research findings with recommendations for improvement. Implement research projects to improve services provided by the Office of RevenueÃ¢Â€Â™s programs.  Make presentations to convey results to participating parties.  Ã¢Â€Â¢	Maintain daily communication with the Assistant Deputy Commissioner on the status of on-going projects and new initiatives, as well as report updates and findings. Make recommendations when required.  Ã¢Â€Â¢	Provide project coordination and research assistance to and maintain working relationships with the Directors of the Office of RevenueÃ¢Â€Â™s programs, which include the Division of Financial Review and  Processing, the Division of Financial Reporting   and Analysis, and the Division of Liens and Recovery, the Supplemental Nutrition Assistance Program Ã¢Â€Â“ Claims &amp; Recovery and Centralized Data Entry.  Ã¢Â€Â¢	Prepare detailed written and statistical reports for the Assistant Deputy Commissioner, including Gantt charts and project plans for the Office of Revenue.  Ã¢Â€Â¢	Utilize program and administrative data to develop report indicators that measure administrative efficiencies and program outcomes. Assist in the preparation of materials for special or ad hoc projects and requests, including independent research and analyses.</t>
  </si>
  <si>
    <t>Ã¢Â€Â¢	Excellent organizational skills with the ability to independently follow through and manage multiple projects simultaneously.  Ã¢Â€Â¢	Working knowledge of HRA / IREA systems, such as WMS, HRA Viewer, POS, DARB and PAM   Ã¢Â€Â¢	Excellent verbal, written and interpretive skills   Ã¢Â€Â¢	Ability to complete project milestones on the deadline and to coordinate group efforts to finish projects  Ã¢Â€Â¢	Knowledge of Microsoft Office such as Word, Excel, PowerPoint, Visio</t>
  </si>
  <si>
    <t>The Salary Range for this vacancy:  $70,611.00 - $81,203.00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</si>
  <si>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t>
  </si>
  <si>
    <t>Financial Liaison</t>
  </si>
  <si>
    <t>CP Cap Plan-Financial Planning</t>
  </si>
  <si>
    <t>Reporting to the Financial Planning Manager within the Capital Planning Department, with latitude for independent initiative and judgement, the Financial Liaison will perform the following duties:  1.  Process financial transactions, on behalf of the Capital Projects Division (CPD) in support of capital improvement projects across NYCHAÃ¢Â€Â™s housing portfolio.  Transactions include but are not limited to:  request new contract numbers, contract registration, task order registration, authorizations, contract extensions and revisions. 2.  Perform quality assurance check of financial transaction packages to ensure accuracy and that all required documentation and approvals have been secured. 3.  Assist in the budget modification process of federal, city and state capital funds, including verification of funding availability in NYCHAÃ¢Â€Â™s financial management system, Oracle and prepare budget revision forms for submission to NYCHAÃ¢Â€Â™s Finance Department. 4.  Review and process financial transaction requests within CPDÃ¢Â€Â™s e-Builder platform and NYCHAÃ¢Â€Â™s financial management system, Oracle. 5.  Assist in the contract closeout process, including de-encumbrance of funds and assist in approvals of contracts/task orders/authorizations less than $50K. 6.  Assist in the development of the Capital Federal Plan including creation of new projects in e-Builder and liaise with NYCHAÃ¢Â€Â™s Finance Department to enter proposed plan into Forecast Budget and Oracle Grant Module. 7.  Develop financial and quantitative analysis reports in order to provide recommendations.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</si>
  <si>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Three to five years of full-time satisfactory experience in financial planning and/or budgeting processes. 2.  Proficient in Microsoft Office systems and experience with Oracle and/or FMS financial applications. 3.  Excellent written, verbal communication and interpersonal skills. 4.  Discipline to work independently and in dynamic team-oriented environments to meet deadlines.</t>
  </si>
  <si>
    <t>1.  Candidates with permanent civil service status in the titles of Accountant and Staff Analyst will also be considered. 2.  Employees serving in the title of or who meet the qualification requirements for Community Coordinator will also be considered. 3.  Candidates may be given a skills assessment as part of the interview process. 4.  Preference will be given to employees who have served a period of one year in their current title and level (if applicable). 5.  NYCHA residents are encouraged to apply. 6.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</si>
  <si>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Senior Director of Physical Accessibility</t>
  </si>
  <si>
    <t>Office of the Commissioner</t>
  </si>
  <si>
    <t>The Senior Director of Accessibility will be assigned to the New York City MayorÃ¢Â€Â™s Office for People with Disabilities (MOPD) and will serve as MOPDÃ¢Â€Â™s in-house expert and main point of contact on matters relating to physical accessibility.  Job duties will include:   Ã¢Â€Â¢	Serve as in-house expert for MOPD on physical accessibility issues. Ã¢Â€Â¢	Coordinate with other City agencies, including but not limited to DOT, DOB, DDC, EDC and SBS, on identifying issues related to physical accessibility and identifying and developing strategies           to address such issues. Ã¢Â€Â¢	Handle requests for waivers under NYC BC Section 1101.3.5. Ã¢Â€Â¢	Handle requests for MOPD approval of DOT grants of revocable consent under Chapter 7 of NYCDOTÃ¢Â€Â™s rules. Ã¢Â€Â¢	Review plans concerning waterfront properties for accessibility issues and report findings to SBS or EDC, as appropriate. Ã¢Â€Â¢	Perform inspections and other tasks related to accessibility of restaurants participating in the Open Restaurants Program and other inspections as needed. Ã¢Â€Â¢	Represent MOPD on code committees and taskforces, as needed. Ã¢Â€Â¢	Provide technical expertise in development of MOPD trainings on physical accessibility and participate in such trainings. Ã¢Â€Â¢	Handle other projects related to physical accessibility as identified by MOPD leadership.</t>
  </si>
  <si>
    <t>Ã¢Â€Â¢	Working knowledge of the NYC Construction Codes (Administrative Code, Building Code, Electrical Code, Mechanical Code, Plumbing Code, Fuel Gas Code and Energy Code) Ã¢Â€Â¢	Working knowledge of ICC ANSI A117.1 (Technical Accessibility Standards) Ã¢Â€Â¢	Familiar with Local Law 58 of 1987  Ã¢Â€Â¢	Familiar with NYC Zoning Resolution Ã¢Â€Â¢	Ability and motivation to be an accessibility advocate. Ã¢Â€Â¢	Ability to think creatively and be proactive in identifying issues and developing solutions. Ã¢Â€Â¢	Ability to explain technical concepts to a non-technical audience Ã¢Â€Â¢	Must be well-organized, with attention to detail and ability to meet deadlines.  Ã¢Â€Â¢	Plan Review experience  Expertise in some or all of the following is preferred, but not required:  Ã¢Â€Â¢	2010 ADA Standards of Accessible Design Ã¢Â€Â¢	1991 ADA Standards of Accessible Design Ã¢Â€Â¢	Fair Housing Act Guidelines Ã¢Â€Â¢	UFAS - Uniform Federal Accessibility Standards Ã¢Â€Â¢	ABA - Architectural Barriers Act Ã¢Â€Â¢	Universal Design</t>
  </si>
  <si>
    <t>As a prospective employee of the City of New York, you may be eligible for federal loan forgiveness programs and state repayment assistance programs. For more information, please visit the U.S. Department of EducationÃ¢Â€Â™s website at StudentAid.gov/PSLF.  TO BE CONSIDERED FOR THIS POSITION CANDIDATES MUST BE CURRENT CITY EMPLOYEES SERVING PERMANENTLY IN THE TITLE OF ADMINISTRATIVE PROJECT MANAGER OR REACHABLE ON THE ADMINISTRATIVE PROJECT MANAGER CIVIL SERVICE LIST.</t>
  </si>
  <si>
    <t>All resumes are to be submitted electronically.  Current City Employees: Please log into Employee Self Service (ESS) at https://hrb.nycaps.nycnet, follow the Careers link and search for Job ID# 566187.  All other applicants: Please go to www.nyc.gov/careers/search and search for Job ID# 566187.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</si>
  <si>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PROJECT LEAD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</si>
  <si>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III, to function as a Project Lead, who will:   Ã¢Â€Â¢ Continually assess, under the DirectorÃ¢Â€Â™s guidance and initiatives, to support AgencyÃ¢Â€Â™s Citrix, COM    and Autostore operations. Support, as part of the team, the environment to enhance scalability,    performance, and capacity of existing environment.  With guidance, assist in assuring the    benchmarks are achieved to maintain future growth by implementing the tasks assigned to    streamline, consolidate, or expand the existing IT infrastructure to increase the overall    productivity of the core business.   Ã¢Â€Â¢ Under direction, maintain standard procedures and best practices amongst the Systems    Integration services team to enhance the reporting of the scalability, performance, availability,    and stability across all of the Citrix, Com and Autostore servers, hardware, storage, backup    and application delivery through storefront   Ã¢Â€Â¢ With direction or as a team member, on behalf of the Citrix, COM and Autostore support    functionalities, implement assigned tasks and efforts to assure agency goals are met for business    relationship managers, representatives of other technical teams and vendors.   Ã¢Â€Â¢ Document and maintain all assigned work which are related to environment capacity planning,    projects, and other pertinent documentation to assure the accuracy of the infrastructure design.    Implement, with supervised direction, adjustments in monitoring for Citrix, COM, Autostore,    Lexmark software. network, operating system software and hardware upgrades.   Ã¢Â€Â¢ Keep current with new emerging technological trends that are producing measurable and consistent    benefits for the businesses, including cloud platform service opportunities, on prem/private cloud,    VDI XenDesktop and analyze such technologies to bring into scope of existing infrastructure.</t>
  </si>
  <si>
    <t>Ã¢Â€Â¢ Expertise in Virtual apps and Desktop-Citrix and underlying server infrastructure for windows    operating system; build\setup\troubleshoot COM servers and all the related functionalities for Com    objects and printers; build\setup\troubleshoot Autostore servers and configure scanners using Lexmark    software.  Ã¢Â€Â¢ Experience in NetBackup tools and techniques to optimize server and data backupst; various hardware    and servers manufactured by HP, DELL; automation of reports required to manage the systems    integration services servers and pro-actively monitor the environment \ notify the team with alerts for    threshold limits.    Ã¢Â€Â¢ Experience configuring applications and features on Windows Servers to support remote desktop    functionalities- RDS; trouble-shooting server and application issues directly or indirectly related to    anti-virus, anti-malware, firewall etc.; administering and maintaining Windows servers; using various    Management Consoles like Citrix studio, Citrix Director and Microsoft management console for    certificates\DNS\AD to trouble-shoot citrix connectivity, VDA, MAC lookup for scanners, DHCP    reservation for scanners and certificate issues.  Ã¢Â€Â¢ Strong communication skills and the ability to clearly convey technology/practices/culture to    functional units and provide a DevOps setup to install and maintain servers through automation.</t>
  </si>
  <si>
    <t>APPLICANTS MUST BE PERMANENT IN THE COMPUTER SPECIALIST (SOFTWARE) CIVIL SERVICE TITLE OR BE PERMANENT IN A COMPARABLE TITLE ELIGIBLE FOR  6.1.9 TITLE CHANGE.  CLICK APPLY NOW BUTTON</t>
  </si>
  <si>
    <t>Capital Projects/On-Call Design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</si>
  <si>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Engineer (NM) for a position within the Source Water Operation Directorate, located in Grahamsville, New York. Under direction, of the Deputy Division Chief of Engineering, the Administrative Engineer (NM) will serve as the Capital Projects/On-Call Design Manager.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The Capital Projects/On-Call Design Manager is responsible for planning, coordinating and overseeing the design and construction of capital works, managing the On-call Design Contract for Job Order Contracts (JOCÃ¢Â€Â™s) and the Bureau. They will oversee repairs and upgrades on Water Operations assets in order to support the division in the execution of its mission. The Capital Projects/On-Call Design Manager will provide support to Wastewater Operations and Engineering and Construction Divisions as assigned. They will also provide the implementation and maintenance support for the Computer Management Maintenance System (CMMS).Specific duties include:  Ã¢Â€Â¢ Completing and coordinating research, design, drawings and specifications.  Significant focus will be on preparing construction bid documents for small projects formerly programmed for Job Order Contracts which will now be completed under separate in house design and competitive bid/build  Ã¢Â€Â¢ Directing technical project management operations including project planning, budget and scope development and design management for the Bureau  Ã¢Â€Â¢ Inspecting and coordinating construction activity in conjunction with projects as assigned. This includes inspections of mechanical works, various safety &amp; alarm systems, sump oil/water separators, lock-out/tag-out coordination, the supervision of the operation of flow control, notifications and keeping records  Ã¢Â€Â¢ Representing the Division at project review and design meetings and serves on related committees in an advisory capacity  Ã¢Â€Â¢ Coordinating and inspecting construction and installations performed by regional work force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</si>
  <si>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Ã¢Â€Â¢ Advanced knowledge of Microsoft Office Software including Outlook, Word, Excel, and Powerpoint.   Ã¢Â€Â¢ Knowledge of data base programs and/or computerized maintenance management software.  Ã¢Â€Â¢ Ability to learn new software such as financial management software Experience in experience leading and supervising, skilled and unskilled laborers.  Ã¢Â€Â¢ Ability to present, explain and market the work unitÃ¢Â€Â™s activities/projects to higher level supervision in the agency or persons and groups outside the agency or both.  Ã¢Â€Â¢ Ability to perform liaison functions and integrate work unit activities/projects with the activities of other organizations.  Ã¢Â€Â¢ Ability to develop and decide on strategic long-term goals, objectives, and priorities; and decide among alternative courses of action.  Ã¢Â€Â¢ Ability to convert plans to actions by setting short-term objectives and priorities; schedule activities and establish effectiveness and efficiency standards.  Ã¢Â€Â¢ Ability to prepare, justify, and administer the work unitÃ¢Â€Â™s budget and project budgets.  Ã¢Â€Â¢ Ability to assure the availability of adequate supplies, equipment and facilities; oversee procurement and contracting; or logistical operations.  Ã¢Â€Â¢ Ability to project the number and types of staff needed by projects.       Ã¢Â€Â¢ Ability to provide day-to-day guidance and oversight of subordinates as temporarily assigned (e.g., work assignments, consultation); and actively work to promote and recognize performance.  Ã¢Â€Â¢ Ability to keep up-to-date on the overall status of activities in the work unit/projects, identify problem areas and take corrective actions (e.g., rescheduling, reallocating resources).  Ã¢Â€Â¢ Ability to critically assess the degree to which program or project goals are achieved and the overall effectiveness and efficiency of operations to identify means for improving performance.  Ã¢Â€Â¢ Time management skills.  Ã¢Â€Â¢ Communications skills.  Ã¢Â€Â¢ Interpersonal skills.  Ã¢Â€Â¢ Organizational skills.</t>
  </si>
  <si>
    <t>BIM DESIGNER</t>
  </si>
  <si>
    <t>CADD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</si>
  <si>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BIM/ CADD section is responsible for creating/designing new structures as well as renovation for existing structures using the latest BIM/CAD technology. The BIM/ CADD section is responsible for developing and maintaining engineering concept designs using BIM and CAD software for new and existing structures. IHDÃ¢Â€Â™s BIM/ CADD section uses the current BIM/ CAD technology to streamline engineering design processes and is responsible for coordinating with the various disciplines to ensure accuracy of the models that will be used for design, bid process, and construction.  BEDC seeks to hire an Engineering Technician IV, Building Information Modeling (BIM) Designer for the IHD BIM/CADD Section, located in Queens, NY. The BIM Designer will work in a multi-disciplined engineering BIM/ CADD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 CAD related software. Other responsibilities include field investigations and utilizing 3D laser scanning for capturing existing conditions. The BIM DesignerÃ¢Â€Â™s responsibilities may also include performing similar functions to review and oversee staff designs and models prepared by outsourced engineering firms for similar facilities.  Under direction, with great latitude for independent judgment and decision-making, the selected candidateÃ¢Â€Â™s duties and responsibilities include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BIM Designer will be expected to be independently capable of applying well-defined methods and principles to resolve issues that may arise.  The BIM Designer will be also responsible for reading and interpreting complex models and drawings, comparing with BIM/ 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BIM DesignerÃ¢Â€Â™s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BIM Designer must be familiar with advanced architecture, engineering, and construction industry practices and familiar with MEP 3D coordination processes. The selected BIM Designer will perform clash detection, develop 4D/ 5D models, construction sequencing analysis, and will work with 3D laser scanners, virtual/ augmented reality devices, and other related technologies in conjunction with related software packages.  **** Only those applicants with permanent civil service status as an Engineering Technician are eligible to apply to this JVN. If you do not have permanent civil service status as an Engineering Technician, please do not apply to this position as you will not be considered for an interview.****</t>
  </si>
  <si>
    <t>1.	Be proactive, possess excellent communication skills, and maintain a professional attitude   2.	Proficient in Autodesk Revit (Architecture, Structure and MEP) and AutoCAD software  3.	Knowledge of Autodesk Civil3D, Navisworks, Infraworks, Recap, and BIM360 are pluses  4.	Proficient in reviewing and interpreting engineering drawings, models, and specifications    5.	Ability to work quickly and efficiently, and be willing to learn   6.	Reliability and ability to take direction well and work with limited supervision  7.	A Motor Vehicle DriverÃ¢Â€Â™s License valid in the state of New York may be required for some assignments</t>
  </si>
  <si>
    <t>**** Only those applicants with permanent civil service status as an Engineering Technician are eligible to apply to this JVN. If you do not have permanent civil service status as an Engineering Technician,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</si>
  <si>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DIRECTOR LAND USE REVIEW</t>
  </si>
  <si>
    <t>ADMINISTRATIVE CITY PLANNER</t>
  </si>
  <si>
    <t>Land Use Review</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</si>
  <si>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Land Use Review Division is responsible for scheduling, organizing and running Review Sessions and Public Meetings of the City Planning Commission. The Division Advises the City Planning Commission, Chair, and DCP staff on the land use review process.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Work performed in Land Use Review Division is highly deadline driven and requires in-depth knowledge of the CityÃ¢Â€Â™s land use process.   RESPONSIBILITIES: Ã¢Â€Â¢	Advises the Chairperson, Executive Director, and the Senior Director for Pipeline and Public Review on land use policy and the Uniform Land Use Review Procedure (ULURP). Ã¢Â€Â¢	Establishes and administers land use review procedures including ULURP, within both policy and technical frameworks, to increase the department's efficiency in initiating and responding to applications and development proposals. In addition, establishes business processes that are guided by and use Ã¢Â€Âœbest practicesÃ¢Â€Â to improve the efficient and predictable review of proposals, through all aspects of preliminary and public review. Ã¢Â€Â¢	Under the general supervision of the Senior Director for Pipeline and Public Review the Director of Land Use Review is responsible for hiring, training, assigning, supervising and evaluating the work of staff within the Land Use Review Division. Ã¢Â€Â¢	Responsible for coordinating the review of all City Planning Commission reports to ensure the Commission position is accurately reflected and that reports are consistent with city policy. Ã¢Â€Â¢	In concert with the Senior Director for Pipeline and Public Review, plans and conducts the bi-monthly Review Sessions of the City Planning Commission. Ã¢Â€Â¢	Supervises the Calendar Office, Commission Operations and Central Intake units within Land Use Review. Ã¢Â€Â¢	Assures that agency staff is familiar with all aspects of their projects as well as with overall city policy.  Ensures that staff provides required follow-up work on projects as required by the Chairperson. Ã¢Â€Â¢	Supports, as necessary, Land Use Academy and New Hire Orientation classes. Ã¢Â€Â¢	Assume responsibilities of the Senior Director of Pipeline and Public Review in their absence.</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</si>
  <si>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</si>
  <si>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Ã¢Â€Â¢	Thorough knowledge of land use issues and Commission and citywide land use review procedures. Ã¢Â€Â¢	Ability to apply independent judgement on complex policy and technical matters. Ã¢Â€Â¢	Excellent written and verbal communication and presentation skills. Ã¢Â€Â¢	Ability to edit and analyze written communications for policy content to ensure that they accurately reflect agency and City Planning Commission policy and are written in a clear and understandable manner. Ã¢Â€Â¢	Outstanding organizational and management skills. Ã¢Â€Â¢	Demonstrated ability to deal with sensitive, complex issues with other agencies, organizations and the public. Ã¢Â€Â¢	Excellent interpersonal skills and the ability to work effectively with disparate personalities and organizations in order to resolve differences and reach agreement. Ã¢Â€Â¢	Thorough knowledge of the Zoning Resolution, City Charter and Rules of the City of New York as they pertain to Land Use.</t>
  </si>
  <si>
    <t>MUST BE SERVING PERMANENTLY IN THE TITLE OF ADMINISTARTIVE CITY PLANNER OR REACHABLE ON THE ADMINISTARTIVE CITY PLANNER CIVIL SERVICE LIST</t>
  </si>
  <si>
    <t>Chief of Citywide Legislative Affairs</t>
  </si>
  <si>
    <t>DIRECTOR OF COMMUNITY INVOLVEM</t>
  </si>
  <si>
    <t>Deputy Comm for Commu Outreach</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</si>
  <si>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Major Responsibilities  Ã¢Â€Â¢	Under the direction of the Assistant Commissioner for Community Outreach &amp; Partnership Development, and with wide latitude for initiative, innovation, judgment and leadership, work with agency leadership to monitor proposed city, state and federal legislation relevant to the agency. Ã¢Â€Â¢	Prepare detailed analysis and strategic responses for advancing legislation, working with the MayorÃ¢Â€Â™s Office and Corporation Counsel to execute the agencyÃ¢Â€Â™s legislative agenda and negotiate the passage of relevant bills.  Ã¢Â€Â¢	Monitor and track non-governmental events, trends and dynamics relevant to NYC elected officials and City agencies, updating the Commissioner, First Deputy Commissioner and senior staff as needed. Ã¢Â€Â¢	Oversee the preparation of testimony and comprehensive materials for the departmentÃ¢Â€Â™s public oversight and legislative hearings before the City Council and State legislature.  Ã¢Â€Â¢	Assist in facilitating the agencyÃ¢Â€Â™s role in City land use actions, in coordination with agency staff, MayorÃ¢Â€Â™s Office and other agencies as needed. Ã¢Â€Â¢	Foster and maintain relationships with federal, state and local authorities, agency heads, elected officials and legislative staff regarding policy and legislative matters. Ã¢Â€Â¢	Represent the Agency at external meetings and provide briefings on relevant agency-related issues. Ã¢Â€Â¢	Work with senior staff to help facilitate agency compliance with existing legislative requirements and implement agency rule changes as needed. Ã¢Â€Â¢	Facilitate agency participation in ongoing governmental initiatives. Ã¢Â€Â¢	Support internal strategic planning efforts to prioritize agency resource management and other objectives. Ã¢Â€Â¢	Assist in the development and coordination of agency capital priorities.</t>
  </si>
  <si>
    <t>1. A baccalaureate degree from an accredited college or university and five (5) years of satisfactory experience at an executive level in community organization work, social service, education, or government.    2. A satisfactory equivalent.</t>
  </si>
  <si>
    <t>1.	Master's degree in public administration or a related field. 2.	Familiarity with all aspects of agency operations. 3.	Comprehensive knowledge of New York City government as well as government at the state and federal levels.  4.	Ability to work both independently and as part of a team to build and maintain partnerships. 5.	Excellent writing, communication, organizational, presentation and analytical skills. 6.	Proficiency in Microsoft Office programs such as Teams, Excel, PowerPoint and Word.  7.	Valid New York State driver license.</t>
  </si>
  <si>
    <t>NOTE: All resumes must be received no later than the last day of the posting period.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</si>
  <si>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577115. Do not access ESS using nyc.gov/ess from a Parks computer.  Parks &amp; City Employees: 2) From a Non-Parks computer: Access Employee Self Service (ESS) by going to nyc.gov/ess or use this link: https://a127-ess.nyc.gov/. Once in ESS, go to Careers and search for Job ID# 577115.  Include your ERN and Job ID# 577115 on your cover letter and resume.  All other applicants: Go to nyc.gov/careers/search and search for Job ID# 577115.</t>
  </si>
  <si>
    <t>Assistant Construction Inspector</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</si>
  <si>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receives training in, and under close supervision, performs technical work in the inspection of construction, repairs or alteration of structures for conformity with NYC Construction Codes, Department rules, other pertinent laws and rules, and approved plans and specifications.  -Performs field surveys and sweeps of work sites and structures to check for conformance with approved applications, plans, and specifications in accordance with the NYC Construction Code, Zoning Resolution, or other pertinent laws and rules enforced by the Department of Buildings.  -Using specified guidelines and standards, performs technical inspections of structures under construction, alteration or repair for conformity with NYC Construction Codes, Department rules, other pertinent laws and rules, and approved plans and specifications.  -Studies architectural and engineering drawings of buildings and other structures to obtain details for inspections.  -May operate a motor vehicle in the performance of assigned duties.  Some of the physical activities performed by Inspectors (Construction) and environmental conditions experienced are: Walking to and from inspection sites and, during the course of inspections, climbing and descending ladders and stairs to get to areas to be inspected; standing on scaffolds to inspect work; standing for extended periods of time; working in confined areas; wearing hard hats; bending and stooping during inspections; climbing over and around various objects; walking in areas that may be damp, dark, dusty, smoky or acrid; and working outdoors in all kinds of weather.  Special Working Conditions: Inspectors (Construction) may be required to work shifts including nights, Saturdays, Sundays, and holidays. Candidates must successfully pass a drug screening to be appointed.</t>
  </si>
  <si>
    <t>Working knowledge of the NYC Construction Codes and Zoning Resolution Computer literacy</t>
  </si>
  <si>
    <t>You must have a motor vehicle driver license valid in the State of New York. If you have moving violations, license suspension or an accident record, you may be disqualified. This license must be maintained for the duration of your employment.  Candidates applying for Special Patrolman status must have NYC residency, be a US Citizen and be of good moral character.  As a current or prospective employee of the City of New York, you may be eligible for federal loan forgiveness programs and state repayment assistance programs. Please review the notice to see if you may be eligible for programs and how to apply at nyc.gov/studentloans.</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</si>
  <si>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</si>
  <si>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Ability to communicate effectively in verbal and written form.  A successful candidate will likely have experience as a task lead on a complex bridge project or manage a smaller bridge project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</si>
  <si>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submission please</t>
  </si>
  <si>
    <t>Apply: Resumes may be submitted electronically using the following method:  For City employees only, go to Employee Self Service (ESS), Careers, and Search for job ID# 555542  For other applicants; go to www.nyc.gov/careers and search for job ID# 555542  Appointments are subject to OMB approval.  Only candidates selected for an interview will be contacted. No telephone inquiries please.</t>
  </si>
  <si>
    <t>Assistant Program Coordinator, API Culturals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</si>
  <si>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photovoltaics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Assistant Program Coordinator, Agency Planning and Implementation Ã¢Â€Â“ Culturals will work within DEMÃ¢Â€Â™s Operations Unit, under the guidance of the Senior Program Manager/Sector Lead Ã¢Â€Â“ Culturals but in extremely close coordination with DEMÃ¢Â€Â™s other units.  The Assistant Program Coordinator will be charged with responsibilities including, but not limited to, the following:  1. Data Management  Oversee their sector teamÃ¢Â€Â™s data management activities: make project updates in building energy data platforms and business systems, collect data, compile reports, develop and recommend additional performance indicators.  2. Data Collection  Regularly communicate with agencies partners to collect, reconcile and update facility data.  3. Project Tracking  Provide cross-DEM support to respond to agency requests and ensure internal timelines/project activities are completed.  4. Data Reporting  Conduct weekly, monthly and quarterly reporting activities.  5. Data Tool Development  Work collaboratively with peers across sector teams to develop program tools and guidelines for effective data management and quality control.  6. Agency Engagement  Take a consultative approach to agency relationships and commitment to first-class customer service.  7. Intra-Division Coordination  Provide overall support to the unit and division.</t>
  </si>
  <si>
    <t>The preferred candidate will bring the following skills and experience to this position:  Ã¢Â€Â¢ A bachelorÃ¢Â€Â™s degree in data analytics, mathematics, mechanical engineering, physics or related field. Ã¢Â€Â¢ Strong demonstrated quantitative ability, 1+ years of experience with energy management, performance tracking and analysis Ã¢Â€Â¢ Demonstrated experience producing high-quality data analysis and reports; knowledge of data management, visualization and dashboarding systems. Ã¢Â€Â¢ Knowledge of energy savings calculation and emissions calculation methodologies. Ã¢Â€Â¢ Commitment to superior customer service and capability to manage multiple responsibilities simultaneously. Ã¢Â€Â¢ Strong written and verbal communication skills. Ã¢Â€Â¢ Proficient computer skills Ã¢Â€Â¢ Possession of a motor vehicle driver license valid in the State of New York.</t>
  </si>
  <si>
    <t>Please go to www.nyc.gov/jobs or www.nyc.gov/ess for current NYC employees and search for Job ID# 546829.  NO PHONE CALLS, FAXES OR PERSONAL INQUIRIES PERMITTED.  NOTE: ONLY THOSE CANDIDATES UNDER CONSIDERATION WILL BE CONTACTED.</t>
  </si>
  <si>
    <t>MEDICAID HELPLINE AGENT</t>
  </si>
  <si>
    <t>The Medicaid Helpline provides information to New Yorkers on enrolling in Medicaid public health insurance. The agencyÃ¢Â€Â™s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eight (8) Eligibility Specialist II's to function as a Medicaid Helpline Agents in the DSS Infoline/Helpline call center.   The Medicaid Helpline Agent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 pertinent data from New York State EMEDNY system in order to substantiate and review  eligibility.   Ã¢Â€Â¢ Utilize automated office systems to evaluate applicant documentation and to verify pertinent date;  determines the need for additional information.   Ã¢Â€Â¢ Consult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in order to facilitate clearance/search /verification/other operations.  Ã¢Â€Â¢ Initiate and/or complete paperwork as required.</t>
  </si>
  <si>
    <t>If you are hired provisionally in this title, you must take and pass the Civil Service Exam, when it becomes available, to be eligible for continued employment.  The exam will open for filing from November 2-22, 2022 and the exam will be available to take starting February 4, 2023.   Click APPLY NOW Button.</t>
  </si>
  <si>
    <t>M-F, 11:00am-7:00pm (Straight Time) No Flextime Available</t>
  </si>
  <si>
    <t>92-31 Union Hall Street, Jamaica, NY 11433</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</si>
  <si>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Office of the General Counsel (OGC) provides legal services and guidance to executive agency staff, tribunal personnel, and the ClerkÃ¢Â€Â™s Office. The OGC plays a key role in supporting and strengthening the agencyÃ¢Â€Â™s legal foundation and mission through legal analysis, research and writing, and advice.   The OGC seeks a dynamic and thoughtful attorney to serve as Assistant General Counsel. This person will have extensive responsibility for all legal matters affecting OATH. His or her primary responsibility will be to handle the agencyÃ¢Â€Â™s litigation arising from Article 78 appeals of its hearing officer decisions.  Additional counsel work may include reviewing policies and procedures, providing legal guidance to management, and working with Law Department litigators on state and federal lawsuits that involve OATH.  Exceptional writing, research, and analytical skills, and good interpersonal and communication skills are required.  The ideal candidate pays attention to details, thinks strategically, and exercises sound judgment.  Commitment to public service is an asset.  Duties include but are not limited to: Ã¢Â€Â¢ Reviewing and preparing legal documents; Ã¢Â€Â¢ Drafting and reviewing pleadings; Ã¢Â€Â¢ Gathering the record for court proceedings; Ã¢Â€Â¢ Providing legal advice and drafting memoranda; Ã¢Â€Â¢ Identifying and researching new or evolving legal issues; Ã¢Â€Â¢ Responding to subpoenas;  Ã¢Â€Â¢ Liaising and collaborating with the NYC Law Department and other City agencies on litigation and legal matters; Ã¢Â€Â¢ Performing special projects as requested by the General Counsel; and Ã¢Â€Â¢ Maintaining a high degree of professionalism.   The ideal candidate works well in a team comprised of attorneys and non-attorneys, enjoys working in a fast-paced environment, and is able to multitask.</t>
  </si>
  <si>
    <t>Ã¢Â€Â¢	Familiarity with administrative proceedings (preferably with OATH, but not required), judicial proceedings, court processes, and/or state or municipal government. Ã¢Â€Â¢	Experience working within a government agency and/or in an in-house capacity at an institution. Ã¢Â€Â¢	Demonstrated experience in legal research, writing, and litigation. Ã¢Â€Â¢	Demonstrated ability to understand the provisions of federal and state civil laws and legal interpretations by federal and state courts. Ã¢Â€Â¢	Ability to communicate with the public, government agencies, and agency staff on legal matters. Ã¢Â€Â¢	Excellent oral and written communication skills. Ã¢Â€Â¢	History of volunteerism, such as service in the AmeriCorps or Peace Corps, is viewed favorably.</t>
  </si>
  <si>
    <t>CONTROL CLERK</t>
  </si>
  <si>
    <t>MAP MEDICAID ELIGIBILITY NM</t>
  </si>
  <si>
    <t>The Medical Insurance and Community Services Administration (MICSA)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Insurance and Community Services Administration (MICSA), is recruiting for one (1) Clerical Associate III to function as a Control Clerk, in MICSAÃ¢Â€Â™s Excess Income/Surplus Unit; who will:  Ã¢Â€Â¢	Register new applicants by entering/checking applicant data into WMS/computer databases from completed applications.  Ã¢Â€Â¢	Gather additional data related to compliance with Agency mandates.  Ã¢Â€Â¢	Prepare weekly statistical reports utilizing data obtained from completed applications and unit production reports.  Ã¢Â€Â¢	Maintain a filing system.  Ã¢Â€Â¢	Perform related clerical functions such as answering phones and referring calls; making copies.  Ã¢Â€Â¢	Perform other related assigned duties.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</si>
  <si>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</si>
  <si>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</si>
  <si>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9AM - 5PM (FLEX)</t>
  </si>
  <si>
    <t>505 Clermont Avenue, Brooklyn, NY, 11238</t>
  </si>
  <si>
    <t>College Aide</t>
  </si>
  <si>
    <t>City Store</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</si>
  <si>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City Department of Citywide Administrative Services (DCAS) seeks to hire four (4) Part-Time Sales Associates at CityStore, the Official Store of New York City.  The CityStoreÃ¢Â€Â™s mission is to facilitate a retail space that blends what is uniquely New York including City history, City Culture, City agencies, City Government publications -to borough spirited creations- for our civil servants, NY residents, and world travelers alike.  CityStore has two physical locations (Manhattan Municipal Building, One Centre Street, North Plaza and the Marriage Bureau at the Office of the City Clerk, 141 Worth Street) and an on-line store (NYC.gov/citystore).    Position Description Ã¢Â€Â¢	College Aides must be matriculated in current school semester.  Ã¢Â€Â¢	Capable offering friendly and professional customer service to international visitors and local patrons. Ã¢Â€Â¢	An understanding of CityStoreÃ¢Â€Â™s mission and DCASÃ¢Â€Â™ services. Ã¢Â€Â¢	Readily participates in teamwork to ensure optimum productivity and customer service satisfaction.  Ã¢Â€Â¢	Ability to retain knowledge of existing merchandise and able to adroitly address customer request. Ã¢Â€Â¢	Register proficiency on POS systems and accuracy for cash tallying is required. Ã¢Â€Â¢	Upholding storeÃ¢Â€Â™s cleanliness, stock level standards, and product schemes. Ã¢Â€Â¢	Tactfully transporting units and store supplies to assigned store location. Ã¢Â€Â¢	Continual punctuality during work hours. Ã¢Â€Â¢	Schedule flexibilities are obligatory during semester calendar breaks and national holidays.   Ã¢Â€Â¢	This position requires continuous mobility such as standing, reaching, and lifting throughout shifts. Ã¢Â€Â¢	Groomed appearance and enthusiasm for New York City is a must.</t>
  </si>
  <si>
    <t>Interpersonal and organizational skills.  Previous retail background or related work experience of customer service.  Must be matriculated in College.</t>
  </si>
  <si>
    <t>Matriculation at an accredited college or university.  Please note that employment is conditioned upon continuance as a student in a college; therefore, if hired, employees will be expected to submit proof of admission for each semester they are employed.</t>
  </si>
  <si>
    <t>Please go to www.nyc.gov/jobs or www.nyc.gov/ess for current NYC employees and search for Job ID# 522159.  NO PHONE CALLS, FAXES OR PERSONAL INQUIRIES PERMITTED.  NOTE: ONLY THOSE CANDIDATES UNDER CONSIDERATION WILL BE CONTACTED.</t>
  </si>
  <si>
    <t>Project Manager, Custom Lighting</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</si>
  <si>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be responsible for program data collection and tracking required to ensure accurate, on-demand, project reporting including measurement and verification of project(s) cost, scope and schedule, energy and greenhouse gas emissions savings, project completion, and progress towards achieving the CityÃ¢Â€Â™s goals. The Project Manager will also support financial project management tasks including reviewing and processing invoices, tracking project expenditures against budget, preparing budget documents and reporting program results. The individual must be versatile in directing diverse operations and demonstrating strong project management skills.  Under the leadership of the Senior Project Manager, with wide latitude for the exercise of independent judgment and initiative, the Project Manager will be charged with the following:  Ã¢Â€Â¢ Delivering lighting projects: Working closely with consultants and contractors, manage design and construction for lighting projects and ensure that projects are completed in a timely, cost-effective manner. Review contractor proposals for accuracy. Manage contracts and budget throughout project implementation. Resolve technical project issues.  Ã¢Â€Â¢ Performing technical calculations to verify estimated project energy, emissions, and cost savings: Performs engineering calculations and energy modeling to verify the reasonableness and accuracy of estimated energy usage reductions, avoided greenhouse gas emissions, and energy cost savings for proposed projects.  Ã¢Â€Â¢ 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Gather and review quarterly project updates.  Ã¢Â€Â¢ Managing invoicing and project close-out: Gather invoices and provide updates to tracking systems that document project costs. Oversee the project close-out process, including securing necessary documentation.  Ã¢Â€Â¢ Conducting site visits throughout the project lifecycle: Performs site visits to assess the potential energy usage reductions associated with proposed lighting projects in City buildings; refine proposed project scopes of work; ensure projectsÃ¢Â€Â™ compliance with scopes; and assist with measurement and verification.  Ã¢Â€Â¢ Supporting project measurement and verification (Ã¢Â€ÂœM&amp;VÃ¢Â€Â) activities: Help develop M&amp;V plans consistent with the International Performance Measurement and Verification Protocol. Perform M&amp;V activities to assess realized savings from completed energy projects or review M&amp;V results.</t>
  </si>
  <si>
    <t>The ideal candidate will bring the following skills and experience to this position:  Ã¢Â€Â¢ Degree in electrical, energy, facilities, or mechanical engineering. Ã¢Â€Â¢ Experience in the design and construction of energy efficiency retrofits in diverse buildings that vary in age, size, and use.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Strong written and verbal communication skills. Ã¢Â€Â¢ Proficient computer skills, including Microsoft applications. Ã¢Â€Â¢ High level of productivity: able to meet and even exceed deadlines and handle multiple responsibilities simultaneously.</t>
  </si>
  <si>
    <t>Please go to www.nyc.gov/careers or www.nyc.gov/ess for current NYC employees and search for Job ID #571050.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</si>
  <si>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We have an exciting career opportunity for an attorney to work in DEPÃ¢Â€Â™s Arkville, New York office and handle a broad array of legal work required for DEP in matters including, but not limited to New York CityÃ¢Â€Â™s drinking water supply and watershed preservation, in some or all of the following areas: compliance with the CityÃ¢Â€Â™s Filtration Avoidance Determination and the Safe Drinking Water Act; enforcement of the CityÃ¢Â€Â™s Watershed Rules for the protection of drinking water; enforcement of the CityÃ¢Â€Â™s Watershed Rules for the protection of drinking water; real estate (including land and easement acquisition and condemnation) and encroachment matters; contract review, drafting, and negotiation of the wide array of contracts with our Watershed partners and other municipalities; and litigation support for related matters handled by the CityÃ¢Â€Â™s Law Department, and the handling of small claims and closings.   This position may require interfacing with outside parties, including property owners, the general public, nonprofits, and other government agencies, as well as liaising with the Law Department and counseling the agencyÃ¢Â€Â™s business and technical staff.  In addition, the selected applicant may handle issues related to the multi-faceted work of The Bureau of Legal Affairs (BLA), including Employment Law, Administrative Law, Environmental Regulatory Compliance, and general legal research.  PLEASE NOTE:  THE POSITION IS BASED IN DEP'S ARKVILLE, NEW YORK OFFICE, WITH THE POSSIBILITY OF WORKING PART OF THE SCHEDULE IN THE KINGSTON OFFICE. THE SELECTED CANDIDATE WILL BE REQUIRED TO OCCASIONALLY TRAVEL TO AND FROM THE ARKVILLE, NY OFFICE, TO THE KINGSTON OFFICE AS WELL AS OCCASIONAL TRIPS TO DEP'S OFFICE IN ELMHURST, NY.</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</si>
  <si>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**PUBLIC SERVICE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</si>
  <si>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669 County Road 38, Arkville NY 12406</t>
  </si>
  <si>
    <t>NYC RESIDENCY IS NOT REQUIRED FOR THESE POSITIONS.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</si>
  <si>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New York City Department of Correction seeks to recruit a Policy Analyst to provide support in the Office of the Commissioner. The role is vital to supporting the strategic operational functions of the Department and the CommissionerÃ¢Â€Â™s reform agenda.   Under executive direction, with latitude for independent judgment and decision-making, the incumbent will work closely with the intergovernmental and policy staff to provide guidance to policies and projects critical to the organization; develop and implement plans for new initiatives; research and advise on best correctional practices; evaluate the effectiveness of newly-implemented initiatives; continue relevant research and analysis to support ongoing operational activities; assist with the operations of the CommissionerÃ¢Â€Â™s Office; assist with the development of departmental policies and procedures related to staff performance management, organizational culture, reform agendas, inmate population management, intelligence and information sharing, staff development, and special projects. The incumbent will be responsible for the administration, coordination, and planning of special programs, policies, and projects; conferring with all levels of departmental staff to secure information in connection with matters requiring the CommissionerÃ¢Â€Â™s decision; serving as liaison between the department, the Administration and other city agencies, stakeholders, and community organizations; performing confidential and complex analytical work to support ongoing business operations; reviewing relevant operational data; and performing related duties as assigned.</t>
  </si>
  <si>
    <t>Ã¢Â€Â¢ A master's degree preferred  Ã¢Â€Â¢ MS Office (Word, Excel, PowerPoint, Outlook) proficiency. Ã¢Â€Â¢ Excellent writing, communication, inter-personal, analytical, research, problem-solving, and organizational skills. Ã¢Â€Â¢ Ability to communicate highly complex information clearly and succinctly, both orally and in writing to various audiences. Ã¢Â€Â¢ Ability to work under intense pressure and meet restrictive deadlines. Ã¢Â€Â¢ Ability to gather sensitive information and maintain confidentiality.</t>
  </si>
  <si>
    <t>For City employees: Go to Employee Self-Service (ESS) - www.nyc.gov/ess and search for Job ID# 435593 For all other applicants: Go to https://a127-jobs.nyc.gov and search for Job ID# 435593 Submission of a resume is not a guarantee that you will receive an interview. Only those candidates under consideration will be contacted.</t>
  </si>
  <si>
    <t>SUMMER HONORS PROGRAM</t>
  </si>
  <si>
    <t>The New York City Law Department seeks applications from first and second year law school students for summer honors intern positions at the New York City Law Department to commence in June 2023.  Summer Interns will, consistent with the Appellate Division practice orders, assist attorneys in performing basic legal tasks, such as drafting briefs, pleadings and motions, performing legal research, attending depositions, interviewing witnesses and making occasional court and administrative agency appearances in simple matters.  Selected applicants may be placed in any division of the Law Department based on needs of the Law Department.  Interns selected to be in the Tort or Family Court Divisions may be placed in offices located in any of the five New York City Boroughs, interns selected to be in the WorkersÃ¢Â€Â™ Compensation Division will be placed in the Brooklyn office.  All other interns will be assigned to the 100 Church Street office.</t>
  </si>
  <si>
    <t>Applicants must be first or second year law students currently enrolled in an ABA approved law school. Applicants must possess strong oral and written communication skills, and good interpersonal skills.</t>
  </si>
  <si>
    <t>Click on Apply Now button.</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</si>
  <si>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</si>
  <si>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ELEVATOR MECHANIC HELPER</t>
  </si>
  <si>
    <t>Under direct supervision, candidates will assist in the maintenance and repair of electrically and/or hydraulically powered passenger and/or freight elevators.  Specific duties shall include, but not be limited to the following:   1.	Assist elevator mechanics in making mechanical and electrical repairs and adjustments to the elements and components of passenger and freight elevators, which include cables, sheaves, glands, motors, generators, starters, relays and controls, brakes, solenoids, safeties, etc.  2.	Conduct routine inspections of elevator equipment in a preventative maintenance program.  3.	Use the tools and instruments essential to elevator maintenance and repair work.  4.	Clean work areas.  5.	Perform related duties.   NOTE: Candidates will be required to travel throughout the five boroughs.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</si>
  <si>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Three years of full-time satisfactory experience acquired within the last ten years in the maintenance, repair and/or installation of passenger or freight elevators; or    2. At least two years of experience as described in Ã¢Â€Âœ1Ã¢Â€Â above plus at least 600 hours of training in the maintenance, repair and/or installation of passenger or freight elevators acquired in a trade school, technical school, or vocational high school, approved by a stateÃ¢Â€Â™s Department of Education or comparable agency, to make up the equivalent of the remaining required experience; or    3. Satisfactory completion of an approved career ladder training program for Elevator MechanicÃ¢Â€Â™s Helpers sponsored by the New York City Housing Authority.    Driver License Requirement: You must possess a motor vehicle driver license valid in the State of New York at the time of appointment. If you have moving violations, a license suspension or an accident record, you may be disqualified. This license must be maintained for the duration of employment.</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</si>
  <si>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</si>
  <si>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HR Personnel Liaison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</si>
  <si>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Human Resources &amp; Support (HR&amp;S) division consists of two sections composed of Personnel Services and Administrative Support. Each section is responsible for promoting professional development and providing exceptional administrative customer services to BEDC employees.  BEDC seeks to hire a Staff Analyst Trainee for the Human Resources &amp; Support Directorate located in our Lefrak office in Queens, NY. The selected candidate will be working as a Human Resources (HR) Personnel Liaison in the Personnel Services section. S/he will be responsible for the onboarding of new personnel. This task includes preparing and modifying job descriptions using the CityÃ¢Â€Â™s NYCAPS automated system to post for job vacancies, liaising with the hiring managers to assure all job functions are captured in the posting, reviewing resumes to assure candidates meet the qualifications of the position and preparing all interview documents. The HR Personnel Liaison will assure that all documents are prepared accurately for the selected candidate, and submitted to our Agency HR in a timely manner.   Additional tasks will include updating HR database records on personnel action statuses, keeping all hard copy personnel records filed and organized, tracking emergency contact information, and attending meetings with supervisor, Bureau directors and hiring managers. The HR Personnel Liaison is responsible for maintaining their Actions report up-to-date with all changes and approvals. Lastly, the selected candidate may be assigned special projects when needed.</t>
  </si>
  <si>
    <t>Ã¢Â€Â¢	Demonstrates excellent communication, organization, writing skills, and ability to meet and manage aggressive deadlines. Ã¢Â€Â¢	Demonstrates a collaborative and team approach. Experience helping foster a positive team environment in which members participate, respect and cooperate with each other to receive desired results. Ã¢Â€Â¢	Preferences will be given to candidates with computer proficiency, including Microsoft Office Suite products (Word, Excel, Access, Visio and PowerPoint) and Adobe Systems.  Ã¢Â€Â¢	Familiarity with Customer Relationship Management (CRM) systems. Ã¢Â€Â¢	Ability to multi-task, prioritize, and manage time effectively</t>
  </si>
  <si>
    <t>**** Only those applicants with permanent civil service status as a Staff Analyst Trainee are eligible to apply to this JVN. If you do not have permanent civil service status as a Staff Analyst Trainee,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</si>
  <si>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Criminalist II</t>
  </si>
  <si>
    <t>OCME - Forensic Biology</t>
  </si>
  <si>
    <t>OFFICE OF CHIEF MEDICAL EXAMINER  Civil Service Title:  Criminalist						 Level:  II  Title Code No:  21849			  Salary: $70,349  Office Title:  Criminalist II	 	    				  Work Location: 421 East 26th Street  Division/Work Unit:  Forensic Biology 			  Hours/Shift: Thirty-five hours over a seven day period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</si>
  <si>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Candidates must submit college transcripts proving successfully passing (grade C or greater) the following course requirements: Graduate or undergraduate level courses covering the subject areas of BIOCHEMISTRY, GENETICS, STATISTICS, and MOLECULAR BIOLOGY (Molecular genetics, recombinant DNA technology) or other subjects which provide a basic understanding of the foundation of Forensic DNA analysis for a total of nine credit hours. These course requirements will be audited by the DNA Technical Leader.</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</si>
  <si>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For Assignment to Assignment Level IB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6.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www.nyc.gov/studentloans. .</t>
  </si>
  <si>
    <t>TO APPLY, PLEASE SUBMIT RESUME AND COVER LETTER TO: https://nyc.gov/ess. JOB ID #542667  Please note that only candidates selected for interview will be contacted for this position.  No phone calls or emails please.  **FINAL APPOINTMENTS ARE SUBJECT TO OFFICE OF MANAGEMENT &amp; BUDGET APPROVAL**</t>
  </si>
  <si>
    <t>***IMPORTANT NOTE: Only those currently serving as a permanent or probable permanent Administrative Procurement Analyst Non-Manager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</si>
  <si>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</si>
  <si>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The Senior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QA environment. Writing scripts for automation tools like Test Complete, QTP, Selenium.  Please note: Computer Specialist (Software) Exam No. 7005 (Open Competitive) is now open for filling and closes on September 27, 2016. Candidates applying for this position should file for this exam.</t>
  </si>
  <si>
    <t>Minimum of 12 years of QA Analyst experience with at least 7 years of recent experience as a Senior QA Analyst; testing workflow processing, evaluating business rules, data quality, internet applications with expertise in Agile Software Development Life Cycle (SDLC) methodologies. Experience writing scripts for automated tolls like QTP, Selenium etc.... Strong documentation skills in software defects or program functions and tracking their resolution. Must have outstanding written and verbal communication skills; Experience managing multiple priorities.</t>
  </si>
  <si>
    <t>Please click the apply button and submit your resume and cover letter. Indicate agency tracking number 009-17-0017 on resume and cover letter.</t>
  </si>
  <si>
    <t>Deputy Unit Chief - Brooklyn Central Services</t>
  </si>
  <si>
    <t>This position encompasses responsible work of varying degrees of difficulty and responsibility performed under the supervision of higher level staff. Under supervision, with latitude for independent judgment, must follow strict procedures to ensure accountability and proper handling of legal documents as well as assist in managing the overall function of the Units staff. Will be primarily responsible for oversight and control of incoming documents to ensure that appropriate decisions are made regarding division assignments and timely handling. Primary liaison with process service vendor to ensure service is completed according to requestor specifications and to troubleshoot and resolve requestor issues and concerns. Date and time stamp all documents according to established procedures. Respond to telephone inquiries from the general public and act as the front line customer service person by answering calls that are appropriate and forwarding others to the responsible staff. Research matters in agency information systems to correctly assign and route documents. As needed, work with building management and Facilities to resolve tenant issues. May be required to initiate and respond to correspondence from Church Street Executive staff. Act as liaison Timekeeping to troubleshoot hand-scan issues. Assist with and supervise Unit operations, as assigned, in addition to duties including but not limited to handling or supervising:    - preparation and communications related to requests for service of papers and/or service of process;  - requests for copying, scanning cd/dvd duplication and/or binding;  - creation and distribution of postage; receipt, processing and delivery of mail;  - general requests for facilities related issues; ordering and maintenance of supplies, including copier and postage meter supplies;  - petty cash and metrocard disbursements and replenishment;  - train staff on best practices in processing mail, duplication of legal documents and filing of papers;  - review production logs, conduct status meeting and provide feedback to staff;  - evaluates staff performance and takes appropriate steps to improve skills;  - supervises driver and messengers to execute services of process, delivery and pick-up;  - quality control of PDF production log via FMM;  - assign and close out client requests via RMT; and  - Deputy Fire Warden.     Some of the physical activities performed include lifting and carrying large boxes/buckets and/or heavy files.</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</si>
  <si>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approved by a StateÃ¢Â€Â™s Department of Education or a recognized accrediting organization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approved by a StateÃ¢Â€Â™s Department of Education or a recognized accrediting organization.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</si>
  <si>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NOTE: This position is open to qualified persons with a disability who are eligible for the 55-a Program. Please indicate in your cover letter and resume that you would like to be considered for the position under the 55-a Program.   Candidate must be permanent in the Customer Information Representative civil service title or reachable on the current civil service list.</t>
  </si>
  <si>
    <t>Senior Transit Planner</t>
  </si>
  <si>
    <t>The Division of Transportation Planning &amp; Management (TPM) seeks two candidates to serve as Transit Policy Advisor within its Transit Development (TD) unit. The Transit Development unit is responsible for developing transit-supportive street infrastructure and policies in order to improve mobility for all New Yorkers. The group creates location-specific projects to increase the speed and reliability of bus operations, and to improve pedestrian access to transit. TD also serves as a resource to the agency on public transit related matters, including acting as one of the key points of contact with the MTA agencies. The candidate will coordinate work for the unit related to capital projects, including the initiation and development of TD-sponsored capital projects, and the review of projects sponsored by other DOT units.   The Transit Policy Advisor will oversee studies, programs and projects centered on improving access and experience of transit use in NYC. Reporting to the Director of Transit Policy and Planning, candidates will work collaboratively with Transit Policy team members initiatives including but not limited to the procurement and rollout of Real Time bus arrival signs and other technology engagements, NYC DOT coordination on future Bus Network Redesigns led by the MTA, the continued implementation and evaluation of Transit Signal Priority and accessibility improvements at bus stops and subway stations. Candidates will lead outreach with the general public, work with community boards and other public stakeholders in public workshops, presentations, and other settings. Candidates will work collaboratively within the TD unit, closely with other DOT staff, and with other City, State, and Federal agencies (particularly the MTA). Candidates may also manage bus priority implementation projects by participating in planning, public outreach, design, implementation or monitoring activities, and conduct various technical planning analyses as directed by the unit director.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t>
  </si>
  <si>
    <t>Candidates should have strong written and verbal skills, including delivering presentations; should have experience with geographic data collection and analysis, particularly in the ArcGIS suite; should be familiar with the political framework and advocacy currents related to public transit in NYC; and should exhibit a capacity for problem-solving. Experience with database management and/or data visualization desirable. Experience with traffic analysis desirable.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</si>
  <si>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   Note: Less than 2 yrs. City Service - New Hire Rate: $74,650, 2 or more yrs. City service - Minimum Incumbent Rate: $85,847</t>
  </si>
  <si>
    <t>All resumes are to be submitted electronically using one of the following methods:  Current employees, please log into Employee Self Service at https://hrb.nycaps.nycnet follow the Careers Link. Job ID #: 532374   All other applicants, go to www.nyc.gov/careers and search for Job ID # 532374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</si>
  <si>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Monday Ã¢Â€Â“ Friday, 9:00am - 5:00pm</t>
  </si>
  <si>
    <t>Investigator Ã¢Â€Â“ Racial Profiling and Biased Policing</t>
  </si>
  <si>
    <t>INVESTIGATOR (CCRB)</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</si>
  <si>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Intro 2212, which clarified that under its abuse of authority jurisdiction, the CCRB has the authority to investigate complaints of racial profiling and other forms of biased policing made by members of the public against New York City police officers.  To execute this newly clarified authority, the CCRB has created a Racial Profiling and Biased Policing (Ã¢Â€ÂœRPBPÃ¢Â€Â) Investigations Unit. Because of the unique and complex challenges that racial profiling and biased policing investigations often present, the RPBP Investigations Unit seeks a team of skilled and experienced investigative staff to handle these cases.  Tasks and Responsibilities:  Level 3 Investigators in RPBP Unit will be responsible for receiving, investigating, and managing a caseload of civilian complaints of police misconduct that allege racial profiling and/or other forms of biased policing based on race, color, religion, gender, sexual orientation, age, disability, immigration or housing status. RPBP Unit Level 3 Investigators will be required to: Ã¢Â€Â¢ Contact and schedule complainants for interviews to discuss incidents in detail. Ã¢Â€Â¢ Interview witnesses of different racial, religious, and socioeconomic backgrounds, gender identities, and sexual orientations, some of whom may have mental or physical disabilities. Ã¢Â€Â¢ Analyze and interpret rules, regulations, and policies and procedures as outlined in the NYPD Patrol and Administrative Guides Ã¢Â€Â¢ Request and obtain confidential and sensitive documentary evidence for cases, including but not limited to BWC footage, surveillance and/or cellphone footage, medical records, and police documents from both the NYPD and private entities (some field work may be required) Ã¢Â€Â¢ Schedule and conduct interviews of New York City police officers, who are represented by union attorneys and who are mandated by the NYPD Patrol Guide to provide a statement. Ã¢Â€Â¢ Work with CCRB data analysts to request, obtain and analyze data relevant to allegations of biased conduct by NYPD officers. Ã¢Â€Â¢ Compose and summarize details of complainant, subject, and witness interviews. Ã¢Â€Â¢ Lead field-work activity to research and gather sensitive and critical information related to the pending cases Ã¢Â€Â¢ Create substantial narrative closing reports which concisely describe factual findings, applicable law, rules and reasoning employed to arrive at conclusion and submit all reports and suggested recommendations to the CCRB Board.</t>
  </si>
  <si>
    <t>1. A baccalaureate degree from an accredited college or university</t>
  </si>
  <si>
    <t>Ã¢Â€Â¢ Professional investigative experience in the fields of civil rights (especially matters involving allegations of discrimination and/or police misconduct) and/or criminal justice Ã¢Â€Â¢ Significant experience and skills interviewing witnesses about complex or sensitive topics Ã¢Â€Â¢ Foreign language proficiency a plus Ã¢Â€Â¢ Excellent attention to detail Ã¢Â€Â¢ Exceptional organizational skills Ã¢Â€Â¢ Ability to rapidly understand provisions of applicable law, regulations, and NYPD policies and procedures Ã¢Â€Â¢ Experience in handling multiple assignments with competing deadlines with a high degree of detail and accuracy Ã¢Â€Â¢ Strong verbal and written communication skills Ã¢Â€Â¢ Proficiency in Microsoft Office, including the ability to create and manipulate Excel documents using custom field formulas Ã¢Â€Â¢ Experience and comfort working and/or engaging with individuals from historically marginalized communities Ã¢Â€Â¢ Strong commitment to public service</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</si>
  <si>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nyc.gov/studentloans to view the eligibility requirements for the Public Service Loan Forgiveness Program.</t>
  </si>
  <si>
    <t>We are excited to learn more about you and your interest in the CCRB. Our applicant portal allows (2) options for uploading all required files. Please scan and upload your cover letter and resume as one document and your unofficial college transcript and writing sample as another document.  1. Resume 2. Cover letter (explaining your interest in our Investigation Level 3 role and the CCRB) 3. Unofficial college transcript 4. Analytical writing sample of less than 10 pages. You may submit professional or academic writing samples.  CITY EMPLOYEES: 1) Apply through Employee Self Service (ESS) under Recruiting Activities 2) Search for Job ID# 574349  FOR ALL OTHER APPLICANTS: 1) Go to www.nyc.gov/careers/search 2) Search for Job ID# 574349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</si>
  <si>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POLICY ANALYST</t>
  </si>
  <si>
    <t>Off Of Supp Accountability-NM</t>
  </si>
  <si>
    <t>This position is based in the MayorÃ¢Â€Â™s Office of Risk Management and Compliance (MoRMC), which was created by Mayor Eric Adams to assist City agencies in assessing their operational, financial and compliance risks, addressing waste and mismanagement, and improving the effectiveness of City operations. MoRMC works directly with individual City agencies to help them create and enhance risk management and compliance programs and develop tools that will enable them to flag programmatic and operational risks. This position works primarily with MoRMCÃ¢Â€Â™s Audit Management team to study and analyze risks identified by external and internal audits and provide evidence-based research products to support city agencies in their responses to and implementation of audit recommendations stemming from external and internal audits.   The Senior Policy Analyst for Audit, Risk Management and Compliance, reporting to the Deputy Director for Audits and Interagency Coordination, is responsible for providing legal and operational analysis related to audits, risk management and compliance in connection with government programs and operations.   The Senior Policy Analyst will conduct studies of legal and operational issues, including analyses of agency internal controls in financial and programmatic areas, and will produce analytical research reports that include recommendations to executive management for improvement where needed.  The office of Risk Management and Compliance is recruiting for one (1) City Research Scientist to function as the Senior Policy Analyst, who will:  Ã¢Â€Â¢	Identify, maintain, and coordinate the acquisition of high utility data sets from city agencies and third-party sources as they relate to policy and related initiatives.  Ã¢Â€Â¢	Apply statistical and data mining techniques to conduct detection, trend analysis, and predictive analytics using acquired data which will assist to formulate policy and/or programmatic initiatives.  Ã¢Â€Â¢	Create, compile, and summarize research results on policy initiatives, etc., and develop summaries, reports, etc.  Ã¢Â€Â¢	Analyze and develop policy proposals to enhance fairness, responsiveness, efficiency, and effectiveness of subject areas; and when appropriate, implement operational efficiencies.  Ã¢Â€Â¢	Provide analytical assistance to team members, including quantitative and qualitative data analysis, the evaluation of best practices, and the identification and assessment of operational improvement opportunities within and outside of the agency.  Ã¢Â€Â¢	Provide project management assistance, including developing and maintaining project plans and other documents, managing, and coordinating project elements, reviewing work products, and ensuring efficient progress on implementation of policy and policy related issues.  Ã¢Â€Â¢	Maintaining an up-to-date audit database that includes audit recommendations and tracks agency follow-up.  Ã¢Â€Â¢	Identifying trends and patterns across audits, investigations and other inquiries and helping to develop appropriate improvement plans to address agency concerns.  Ã¢Â€Â¢	Reviewing agency Financial Integrity Statements to assess agencies identification of risks, actions to address those risks, and to determine compliance with ComptrollerÃ¢Â€Â™s Directive 1.</t>
  </si>
  <si>
    <t>Ã¢Â€Â¢	The successful candidate must possess the maturity, discretion, and judgment necessary for the handling of a myriad of sensitive, and often confidential, matters, and advising public servants at all levels.   Ã¢Â€Â¢	Strong organizational, analytical, interpersonal/collaborative, time-management, multi-tasking and writing skills, including the ability to problem solve, take initiative, prioritize duties, work independently and within a team environment, with a commitment to follow-up and detail.  Ã¢Â€Â¢	Expert writing and analytical skills   Ã¢Â€Â¢	A temperament suitable to work in and support the management of a small, collegial office.   Ã¢Â€Â¢	Prior government experience, especially in the capacity of an oversight agency. Advanced proficiency with Microsoft Office Suite.</t>
  </si>
  <si>
    <t>2023-SUST-001-Integrated Water Management Intern</t>
  </si>
  <si>
    <t>ENV. PLANNING AND SUPPORT/CEQR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</si>
  <si>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reform.The Bureau of Environmental Planning and Analysis (BEPA) Office of Integrated Water Management has an exciting opportunity for a talented Data Analyst Intern to spearhead an opportunities analysis for New York CityÃ¢Â€Â™s 2023 Water Demand Management Plan.  The Water Demand Management Plan sets forth the CityÃ¢Â€Â™s goals and strategies for reducing New York CityÃ¢Â€Â™s water demand through efficiency projects citywide, partnering with City agencies and offering incentives like the On-Site Water Reuse Grant Program. Reporting to the Water Demand Management Program Manager, the candidate will be responsible for analyzing available datasets to identify opportunities for potential water conservation and reuse projects in New York City.   The selected candidate is expected to perform typical tasks: Ã¢Â€Â¢Utilize analytical tools such as ArcGIS, SQL, R, and/or Python to perform statistical and spatial analyses on large datasets and identify key areas for water conservation and reuse Ã¢Â€Â¢Produce compelling data visualizations and conduct data analysis to communicate water demand and savings opportunities Ã¢Â€Â¢Other tasks as needed, including but not limited to mapping, writing, and development of metrics</t>
  </si>
  <si>
    <t>- Student must currently be enrolled at a college/university at the undergraduate level.  - Student must have at least a 2.5GPA (on a 4.0 scale)  - Student must have at least a junior class standing   Selection Criteria:  - Strong writing skills; effective interpersonal skills;  - Familiarity and/or experience with computers/software;  - Leadership skills; self-motivation; and ability to work well with minimal supervision.</t>
  </si>
  <si>
    <t>This position is located at 59-17 Junction Blvd Corona, NY</t>
  </si>
  <si>
    <t>Production Coordinator</t>
  </si>
  <si>
    <t>MOME</t>
  </si>
  <si>
    <t>The MayorÃ¢Â€Â™s Office of Media and Entertainment (MOME) is comprised of the Office of Film, Theatre and Broadcasting; NYC Media; and the Office of Nightlife with a mission to develop the City s diverse media functions. Central to MOME's strategy is the delivery of best-in-class film production support through the Office of Film, Theater and Broadcasting. MOME also develops ancillary programs and initiatives to grow New York's entertainment industry, such as workforce training programs to ensure that entertainment companies have access to the talent needed or other incentives/programs (marketing initiatives, etc.) that make New York an attractive place to do business.  The successful candidate will serve as a Production Coordinator reporting to the MOMEÃ¢Â€Â™s Office of Film, Theatre and Broadcasting. Responsibilities will include: Ã¢Â€Â¢	Evaluate permit and issue required Motion Picture/Television and Still Photography permits including but not limited to official permit form, application fee and maintenance of applicable records utilizing the agencyÃ¢Â€Â™s computer system; Ã¢Â€Â¢	Review and process optional permits and instruct customers on the use of the Letter in Lieu of the Optional Permit.Ã¢Â€Â¢ Maintain and utilize the Production Grid system for tracking the day-to-day locations of all NYC productions; Ã¢Â€Â¢	Participate in pre-production meetings with production representatives, Police and Transportation Department to review proposed shooting schedule and address special needs such as stunts, pyrotechnics, closures, etc; Ã¢Â€Â¢	Act as liaison between production industry and city agencies as well as community boards, civic groups and neighborhood residents; Ã¢Â€Â¢	Manage in-person and telephone inquiries; Ã¢Â€Â¢	Represent MOME at community and/or industry meetings, including presentation of MOME missions and services at various universities and industry trade shows; Ã¢Â€Â¢	Conduct production site visits to determine and ensure that permit conditions and restrictions are posted correctly and confirm that necessary arrangements were made to insure public safety and continued access to public areas; Ã¢Â€Â¢	Provide information/advice to productions on appropriate NYC government contact(s), agency or other area for inquiry or problem resolution; Ã¢Â€Â¢	Recommend changes to meet and respond to community requests; Ã¢Â€Â¢	Manage portfolio of 7-8 active productions at any given time; Ã¢Â€Â¢	Provide production reports as neededÃ¢Â€Â™  Ã¢Â€Â¢	Provide technical support to users of the online permit system; Ã¢Â€Â¢	Respond to phone and email inquiries from residents with concerns and questions about production activity in their respective communities; Ã¢Â€Â¢	Work with development team to troubleshoot, identify needs and recommend modifications to the online permit system; Ã¢Â€Â¢	Assist in training participants in Made in NY Production Assistant Program to comply with OFTB policies and procedures.</t>
  </si>
  <si>
    <t>The preferred candidate should possess the following:  Ã¢Â€Â¢	Familiarity with New York City neighborhoods and locations; Ã¢Â€Â¢	Proficiency in Microsoft Word/Outlook/Excel/Access/PowerPoint; Ã¢Â€Â¢	Attention to detail and ability to handle multiple projects at one time; Ã¢Â€Â¢	Ability to work within a collaborative environment; Ã¢Â€Â¢	Pleasant phone manner and professional rapport with the general public.</t>
  </si>
  <si>
    <t>* Interested applicants with other civil service titles who meet the preferred requirements should also submit a resume for consideration  For City employees, please go to Employee Self Service (ESS), click on Recruiting Activities &gt; Careers, and search for Job ID #555065 For all other applicants, please go to www.nyc.gov/jobs/search and search for Job ID #555065  SUBMISSION OF A RESUME IS NOT A GUARANTEE THAT YOU WILL RECEIVE AN INTERVIEW APPOINTMENTS ARE SUBJECT TO OVERSIGHT APPROVAL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</si>
  <si>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Day - Due to the necessary support duties of this position in a 24/7 operation, candidate may be required to work various shifts such as weekends and/or nights/evenings.</t>
  </si>
  <si>
    <t>Executive Division</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</si>
  <si>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 Data Analyst who will support the criminal and policy-driven investigations of the Inspectors General. The Data Analyst will report to the Director of Data Analytics and will be part of the Data Analytics Unit that conducts large scale data collection and analysis to assist DOI investigators with building and enhancing complex investigations.  The Data Analyst is expected to:  Ã¢Â€Â¢ Develop and enhance practices for identifying patterns and trends related to fraudulent financial activity.  Ã¢Â€Â¢ Ensure the collection, management, and analysis of quality data from external sources.  Ã¢Â€Â¢ Conduct quality assurance of data.  Ã¢Â€Â¢ Maintain, summarize, and report on outcomes of data searches.  Ã¢Â€Â¢ Work collaboratively with DOI investigators to generate investigative leads, create reports, and interpret data.  Ã¢Â€Â¢ Present findings in a cogent manner through detailed and accessible reports to key decision-makers.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</si>
  <si>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Experience working with data analytics. Ã¢Â€Â¢ Bachelor's degree in Information Technology, Computer Science, Statistics, or Information Systems. Ã¢Â€Â¢ Strong analytical written and verbal communication skills. Ã¢Â€Â¢ Familiarity with data acquisition tools and techniques for SQL/NoSQL databases including ETL, is highly preferred. Ã¢Â€Â¢ Knowledge in object-oriented programming languages including Python, R, and one or more object oriented languages. Ã¢Â€Â¢ Knowledge of one or more data visualizations tools such as i2 Analyst Notebook, Cognos, Tableau, R libraries, SAS, and D3.js. Ã¢Â€Â¢ Advance knowledge in MS Excel: VBA, Data Models, and ability to create Pivot Tables and complex nested formulas. Ã¢Â€Â¢ Be familiar with Big Data platforms and Cloud tools data mining, data cleaning, data warehousing and structures and one or more RDBMS systems. Ã¢Â€Â¢ Database related certifications from Oracle or Microsoft. Ã¢Â€Â¢ Ability to exercise discretion on sensitive or confidential matters. Ã¢Â€Â¢ Demonstrated interest in law enforcement, criminal justice, or social service</t>
  </si>
  <si>
    <t>All current City Employees may apply by going to Employee Self Service (ESS) http://cityshare/ess Click on Recruiting Activities/Careers and Search for the specific Job ID# 569134.  All other applicants, please go to www.nyc.gov/career/search and search for the specific Job ID# 569134.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</si>
  <si>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SENIOR ADVISOR TO THE CPAO</t>
  </si>
  <si>
    <t>Constituent Services &amp; Community Programs Communications &amp; Intergovernmental Affairs Policy, Research &amp; Analysis Social Services</t>
  </si>
  <si>
    <t>The DSS Accountability Office (DSS-AO) is responsible for supporting the integrity of social services programs administered by the New York City Department of Social Services (DSS) and ensuring that DSS-HRA-DHS is in compliance with all statutory, regulatory, and contractual standards. DSS-AO maintains the operation of the Office of Audit &amp; Quality Assurance (OAQA), Accountability Strategies (OPAS), Compliance and Contract Monitoring Office (CCMO), Office of Data Security Management (ODSM), the Investigation, Revenue and Enforcement Administration (IREA), and the Special Investigations Division (SID).  The Executive Office is recruiting for (1) Administrative Staff Analyst NM II to function as a Senior Advisor to the Chief Program Accountability Officer Officer, who will:   Ã¢Â€Â¢	Provide analytical and research support and consultation to the Chief Program Accountability Officer (CPAO), advising on issues affecting DSS-AO/IREA at the city, state and federal levels. Export, analyze and report technical data compiled from multiple data sources, and prepare data for presentation to the CAO to inform decision-making on policy, programs and initiatives. Develop performance metrics to enable ongoing monitoring and evaluation of OPA programs and business processes and makes recommendations for enhancements.  Ã¢Â€Â¢	Conduct research, scientific investigations and data analysis of potential risk and works closely with CAO and DSS-AO managers to avoid or minimize financial losses. Responsible for evaluating, analyzing and reporting on key initiatives with specific attention to success, challenges and use of resources. Utilize automated systems and tools to support scientific research and analysis on behalf of the CAO.  Ã¢Â€Â¢	Participate in internal and external meetings and organizing in planning and carrying out actions to develop effective coordination between the research efforts of the agency. Track follow up actions requested by the CPAO internally and agency wide. Collect and document the CAOÃ¢Â€Â™s tasks, providing regular updates on current projects to the CAO by gathering information from project managers and leaders. May serve as the liaison between DSS-AO and other city agencies, stakeholders and oversight agencies.  Ã¢Â€Â¢	Attend conferences and seminars regarding city, state, and federal regulations concerning social services programs as well as other professional gatherings in order to stay abreast of new trends and innovations in social services and government fraud prevention programs.  Ã¢Â€Â¢	Prepare and conduct management studies and surveys or administrative, procedural and operational analyses including the evaluation of organizational structures, policies, programs, projects, procedures and operation of OPA, using quantitative analysis, cost analysis and other research techniques. Support special projects requiring research and data expertise, such as program evaluations or studies.</t>
  </si>
  <si>
    <t>Ã¢Â€Â¢	Knowledge of Federal/State/City Regulations, policies, laws surrounding homeless services, housing law, social services, building codes etc.  Ã¢Â€Â¢	Licensed Attorney in NYS  Ã¢Â€Â¢	Excellent public speaking, written, verbal, and interpersonal skills  Ã¢Â€Â¢	Excellent Legal Research and Writing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</si>
  <si>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</si>
  <si>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ADMINISTRATIVE STAFF ANALYST CIVIL SERVICE TITLE.   CLICK THE APPLY NOW BUTTON</t>
  </si>
  <si>
    <t>Procurement Analyst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</si>
  <si>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Procurement Analyst II for a position with the Procurement and Purchasing Unit within the Management Services and Budget Directorate located in Arkville, New York. The Procurement and Purchasing Unit is responsible for supporting the Bureau by reviewing and processing all expense orders valued at under $100,000.  Under general supervision, of the Procurement/Purchasing Team Leader, the Procurement Analyst II will review and process expense orders valued at under $100,000 for Bureau directorates. Specific duties include:  Ã¢Â€Â¢ Processing orders utilizing the New York State Requirement Contracts, New York City Requirement Contracts, New York City Requirement Contract Maintenance Repair Order Ã¢Â€Â“ Punch-Out (MRO) orders, or Micro-purchase orders as necessary.  Ã¢Â€Â¢ Following established procedures to process orders in compliance with all NYC Procurement Policy Board (PPB) Rules and in accordance with ComptrollerÃ¢Â€Â™s Directives.  Ã¢Â€Â¢ Processing orders in a timely and accurate manner in accordance with requirements and approve orders in Financial Management System (FMS), PASSPORT and Department of Citywide Administrative Services (DCAS) online system and distribute them. Encumbering and pre-encumbering funds for contracts.  Ã¢Â€Â¢ Working closely with Office of Procurement Management staff in to ensure the all orders are processed are in accordance with PPB rules and Agency guidelines. Working closely with procurement teams in advising operational staff on procurement requirements and methods.    Ã¢Â€Â¢ Utilizing CRM and the Bureau of Water Supply (BWS) System to coordinate orders, become familiar with computer systems to process orders.  In addition, candidate will need to become proficient on the Department of Citywide Administrative Services (DCAS) MRO system.    Ã¢Â€Â¢ Traveling throughout the 2,000+ square mile watershed, utilizing a New York City vehicle, to fulfill this position.   Please note, while this position has been posted for Arkville NY, we may change it at the time of hire to accommodate the chosen candidate.  Possible alternative reporting locations include Valhalla, Grahamsville and Kingston.  (This is a brief description of what you might do in this position and does not include all the duties of this position)</t>
  </si>
  <si>
    <t>Ã¢Â€Â¢ Familiarity with Microsoft Office products such as Word, Excel and PowerPoint   Ã¢Â€Â¢ Familiarity with New York City Procurement Policies and Procedures  Ã¢Â€Â¢ Strong writing/communication skills  Ã¢Â€Â¢ Detailed oriented  Ã¢Â€Â¢ Ability to track and manage multiple tasks  Ã¢Â€Â¢ Ability to prioritize tasks  Ã¢Â€Â¢ Ability to work well with others to resolve issues  Ã¢Â€Â¢ Strong record keeping skills   Ã¢Â€Â¢ Basic mathematical abilities  Ã¢Â€Â¢ Problem solving skills  Ã¢Â€Â¢ DriverÃ¢Â€Â™s license valid in the State of New York  Ã¢Â€Â¢ Ability to travel, as necessary, to other BWS locations</t>
  </si>
  <si>
    <t>SENIOR ELIGIBILITY SUPERVISOR</t>
  </si>
  <si>
    <t>95 Evergreen Ave Brooklyn</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</si>
  <si>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HASAÃ¢Â€Â™s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includes home care and homemaking services, mental health and substance abuse screening and treatment referrals, transportation assistance, referrals to community-based organizations, and SSI or SSD application and appeal.  HIV/AIDS Services Administration (HASA) is recruiting for two (2) Principal Administrative Associate IIs, to function as Senior Eligibility Supervisors in HIV/AIDS Services Administration/ (HASA) Brownsville Center, who will:  Ã¢Â€Â¢  Direct, coordinate and supervisor the activities of the Eligibility Units, involved in making initial and continuing eligibility determinations for consumers who are applying for Public Assistance including Medicaid, Emergency Housing Services and or Food Stamps.	  								 Ã¢Â€Â¢  Oversee the review of difficult and priority cases to resolve problems related to the expedited processing of cases that qualify for exception to policy grants including Case by Case Financial Assessment Authorization (CBCFA) and Case Progress Actions (CPD) grants.  Ensure that these monetary actions for rehousing, furniture, clothing, and utilities are granted when deemed necessary and with appropriate documentation.  Ã¢Â€Â¢  Prepare administrative reports on the Eligibility UnitÃ¢Â€Â™s activities (Face to Face Call Ins, Special Grants, Follow up Interviews for 108Ks scheduling, etc.) for submission to the Eligibility and support Manager.   Ã¢Â€Â¢ Interprets State, Federal and departmental mandatory HASA Public Assistance eligibility policies and procedures and assures that eligibility determinations are consistent with applicable laws and policies.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</si>
  <si>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t>
  </si>
  <si>
    <t>APPLICANTS MUST BE PERMANENT IN THE PRINCIPLE ADMINISTRATIVE ASSOCIATE CIVIL SERVICE TITLE OR BE ELIGIBLE FOR THE 55-A PROGRAM   CLICK Ã¢Â€ÂœAPPLYÃ¢Â€Â NOW BUTTON</t>
  </si>
  <si>
    <t>M- F 9:00AM Ã¢Â€Â“ 5:00PM</t>
  </si>
  <si>
    <t>Staff Counsel</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</si>
  <si>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an experienced attorney to serve as Staff Counsel who will be responsible for initiating, investigating, and litigating cases at the New York City Office of Administrative Trials and Hearings (OATH) against individuals and businesses that violate New York CityÃ¢Â€Â™s licensing and consumer protection laws. Reporting to the Associate General Counsel, Staff Counsel responsibilities include, but are not limited to, the following:   Ã¢Â€Â¢	Investigate and prosecute businesses engaged in illegal conduct, and draft all attendant legal papers in connection therewith; Ã¢Â€Â¢	Prepare for and represent the agency at hearings before New York CityÃ¢Â€Â™s administrative tribunal; Ã¢Â€Â¢	Conduct discovery and depositions;  Ã¢Â€Â¢	Oversee regulatory compliance projects related to licensed businesses; Ã¢Â€Â¢	Undertake legal research and draft memorandum on legal issues facing the agency; Ã¢Â€Â¢	Draft general and legal correspondence and communicate with respondents, consumers, complainants, and others; Ã¢Â€Â¢	Draft and negotiate settlement agreements of enforcement proceedings initiated by attorneys and the agencyÃ¢Â€Â™s field inspectors; Ã¢Â€Â¢	Issue interpretations of the agencyÃ¢Â€Â™s laws and rules to the public; Ã¢Â€Â¢	Review, comment on, and draft proposed agency rules; and Ã¢Â€Â¢	Participate in agency outreach and trainings for business and public education.  The ideal candidate will be responsible for these functions, as well as for special projects and assignments related to consumer or licensee issues or to DCWPÃ¢Â€Â™s operations.  In addition, as part of these functions, the Staff Counsel is responsible for careful case project management and operational tasks necessary to support and effectuate this work</t>
  </si>
  <si>
    <t>Ã¢Â€Â¢	Litigation experience, including in New York State courts and at the New York City Office of Trials and Hearings (OATH); Ã¢Â€Â¢	Demonstrated excellent verbal, written, interpersonal, analytical, problem-solving and time management skills; Ã¢Â€Â¢	Proficient in conducting legal research and undertaking factual investigations, including reviewing documents and conducting witness interviews and depositions; Ã¢Â€Â¢	Demonstrated excellent legal research, writing skills and negotiation skills;  Ã¢Â€Â¢	Comfort with data-driven analysis and strategic planning;  Ã¢Â€Â¢	Able to effectively interact effectively with multi-functional teams comprised of attorney and non-attorney staff;  Ã¢Â€Â¢	Able to effectively manage multiple priorities with competing deadlines;  Ã¢Â€Â¢	References that can confirm legal skills; and  Ã¢Â€Â¢	Experience and knowledge in consumer protection and finance laws, administrative law, false advertising litigation, and/or internet and data privacy issues is preferred.</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</si>
  <si>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ReasonableAccommodationRequests@dca.nyc.gov.</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</si>
  <si>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Under supervision, with latitude for independent action and the exercise of independent judgment, the Infrastructure Project Manager is responsible for the scoping, planning and execution of infrastructure projects. IT projects focus on delivery of new capability through IT applications, services, and infrastructure. The candidate specific duties will include:   Ã¢Â€Â¢ Work with project stakeholders to clearly define and manage expectations, objectives, assumptions, measurements, schedule, milestones, scope, requirements, risks, issues, escalations, changes, metrics &amp; success criteria, communication, change control, and successful deployment.  Ã¢Â€Â¢ Actively communicate with project stakeholders. Ensure alignment, visibility, and transparency into all aspects of assigned projects.   Ã¢Â€Â¢ Manage vendor engagements and foster accountability for deliverables, timeline, and quality during project delivery.  Ã¢Â€Â¢ Develop and maintain - project charter, project plan/schedules, implementation plan, status reports, risk mitigation and contingency plans, QA plan, project budget &amp; costs, capital funding request, RFP, strategic plan, business continuity plan. Account for resource capacity, organizational change, competing initiatives and project constraints.  Ã¢Â€Â¢ Utilize project management processes, methodologies, and tools to ensure projects are delivered on time, within budget, adhere to high quality standards and meet stakeholdersÃ¢Â€Â™ expectations.  Ã¢Â€Â¢ Build, lead, and mentor diverse project teams throughout project lifecycles.  Ã¢Â€Â¢Collaborate with all IT units throughout project lifecycles for successful implementation of project deliverables.  Ã¢Â€Â¢ Collaborate with all IT units throughout project lifecycles for successful implementation of project deliverables.</t>
  </si>
  <si>
    <t>Preferably 6-8 yearsÃ¢Â€Â™ of hands-on experience as an IT Infrastructure Project Manager, managing full project life-cycle of large and complex enterprise-wide  technical projects; Preferably 5+ yearsÃ¢Â€Â™ of hands-on experience with IT Infrastructure support ; Experience in managing diverse project teams (in-house, multi-vendor - System Integrator, Quality Control); Experience working with various project and portfolio management tools and methodologies (e.g., MS Office including Project, PPM, Visio, SDLC Agile/Scrum methods, Waterfall); Working knowledge of Windows Servers, VMWare, Cisco and HP Network Switches &amp; Routers, Wi-Fi, storage, Backup, Active Directory, load balancing, VoIP,  Data Center, Cloud, Oracle RDBMS,  data replication, WebLogic, content management, Business Intelligence, network performance management, application performance management, Desktop, laptops, Smartphones, Information Security; Experience with Data center migration, technology upgrade, system implementation; Background in ITIL service management, with successful track record of implementing configuration, change and incident management solutions and supporting processes and best practices; Experience in creating project management artifacts (project charter, project plan, timelines, requirements documents, project and resource planning, deployment plans, support plans, conversion plans; Experience  in gathering requirements, business analysis, use cases and creating functional requirements documents; Excellent project management, organization, and team collaboration skills; Excellent interpersonal and communication skills; Excellent facilitation, collaboration, negotiation, and presentation skills; Demonstrated decision making,  problem solving, and leadership skills; Ability to anticipate risks and devise solutions in the moment; Ability to multitask and perform in a high-paced/high-pressure environment; Ability to work independently or within a group to solve complex problems; Proven Ability to work effectively with multiple levels of management and employees preferably in a public sector environment; Strong team player with service-oriented attitude and customer focus; Vendor management skills; Project Management Professional (PMP) certification is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</si>
  <si>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</si>
  <si>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Chief Information Officer</t>
  </si>
  <si>
    <t>DEPUTY COMMISSIONER OF IT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</si>
  <si>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with an annual operating budget of more than $1.4 billion and a 10-year capital program of over $19 billion.  DEP is seeking a Deputy Commissioner/Chief Information Officer (CIO) to lead the Bureau of Business Information Technology (BIT). The CIO will leverage the power of technology to improve service delivery, drive innovation, automate business processes, and reduce operating costs. BIT, as the central technology organization of DEP, is responsible for the daily management and maintenance of the agency technology infrastructure; the development and implementation of major enterprise applications; establishing and overseeing technology policies and standards for the Agency; providing technology services and support for the bureaus and business units within DEP; and the development of technology solutions to improve services for the agency and its 800,000+ customers. The CIO will lead the agencyÃ¢Â€Â™s upcoming IT strategic plan initiatives focused SCADA, digital twins, remote monitoring of water/sewer systems, increased data-driven decision-making, and the constant effort to increase cyber-security efforts and reduce risks to agency security. Additionally, BIT supports an array of enterprise services and coordinates data exchange with partner agencies within NYC. The CIO will establish and maintain technology standards for the agency in conjunction with the NYC Office of Technology and Innovation (OTI), the technology oversight agency for New York City. Specific areas of responsibility include, but are not limited to:  Ã¢Â€Â¢	Collaborating with the Commissioner and agency bureau leadership to develop and implement a strategic vision to support DEPÃ¢Â€Â™s mission and operational needs Ã¢Â€Â¢	Overseeing the development of agency-wide information technology standards, governance processes, and performance metrics to ensure BITÃ¢Â€Â™s focus and deliverables are consistent with DEPÃ¢Â€Â™s priorities. Ã¢Â€Â¢	 Developing and implementing the processes for all annual and multi-year IT planning, programming, and budgeting decisions. Evaluating overall operations of computing and IT functions and recommending enhancements Ã¢Â€Â¢	Interacting with DEPÃ¢Â€Â™s senior leadership on operations impacted by the capture, storage, processing, and dissemination of information Ã¢Â€Â¢	In collaboration with agency bureau leadership as appropriate, overseeing the technical, financial and security evaluation of, and recommending, both in-house and vendor-developed solutions. Overseeing the development and implementation of in-house systems.   Ã¢Â€Â¢	Ensuring the maintenance and continued operation of existing and future IT systems, equipment, and infrastructure Ã¢Â€Â¢	Building and maintaining professional contacts with other City and State agencies, external research entities, Information Technology vendors, and professional organizations. Ã¢Â€Â¢	Ensuring the security of the information systems, communication lines, and equipment Ã¢Â€Â¢	Developing, reviewing, and certifying back up and disaster recovery procedures and plans The CIO will manage all IT units within DEP, which provide essential support and applications to advance the AgencyÃ¢Â€Â™s policy agenda as well as its legally mandated activities. The CIO will be responsible for the entirety of the agencyÃ¢Â€Â™s technology projects, programs, databases, and initiatives, including direct oversight of 16 BIT employees, 104 indirect reports, as well as 6 direct bureau IT staff and 14 indirect bureau employees lead or perform these activities in the following work units: Ã¢Â€Â¢	Client Support Services Ã¢Â€Â¢	Infrastructure Services Ã¢Â€Â¢	Data Communication/Business Continuity Ã¢Â€Â¢	Collaboration Services Ã¢Â€Â¢	Application Development Ã¢Â€Â¢	Records &amp; Archives Management Ã¢Â€Â¢	Human Resources Administration/Procurement &amp; Budget</t>
  </si>
  <si>
    <t>1.	A baccalaureate degree from an accredited college and four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capacity in the areas of computer applications programming, systems programming, computer systems development, data telecommunications, database administration, or planning of data processing or in the supervision of staff performing these duties; or  2.	Education and/or experience equivalent to Ã¢Â€Âœ1Ã¢Â€Â above. However, all candidates must have at least a four-year high school diploma or its educational equivalent approved by a State department of education or recognized accrediting organization and must possess at least three years of experience as described in Ã¢Â€Âœ1Ã¢Â€Â above, including the 18 months of executive, managerial, administrative, or supervisory experience as described in Ã¢Â€Âœ1Ã¢Â€Â above.</t>
  </si>
  <si>
    <t>Ã¢Â€Â¢	At least 10 (ten) years of IT experience, at least 5 (five) of which should be in a recent senior leadership position; significant experience working within governmental operations in the capacity of directing or managing large strategic technology initiatives. Demonstrated ability to conceive of, implement, and manage large-scale technology projects to scope and on schedule, and within budget. Ã¢Â€Â¢	Working knowledge of full IT operational support and experience overseeing complex network architectures and data centers. Ã¢Â€Â¢	Experience managing all aspects of technology including hardware, software, databases, networks, mainframes, etc. Ã¢Â€Â¢	Familiarity with New York CityÃ¢Â€Â™s government structure, OTI policies, city hiring processes, and city procurement and contracting rules. Ã¢Â€Â¢	Ability to communicate with and understand the needs of non-technical internal and external clients. Ã¢Â€Â¢	Aptitude for customer engagement analysis; and ability to establish partnerships with service providers and vendors. Ã¢Â€Â¢	Excellent skills in business process re-engineering and change management. Ã¢Â€Â¢	Excellent communication and interpersonal skills. Ã¢Â€Â¢	Skilled at strategic planning and goal-setting.</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</si>
  <si>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**PUBLIC SERVICE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</si>
  <si>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Director of Employee Services Ã¢Â€Â“ Bureau Administrator</t>
  </si>
  <si>
    <t>***IMPORTANT NOTE: Only those currently serving as a permanent or probable permanent Administrative Community Relations Specialist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</si>
  <si>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Ã¢Â€Â¢ Experience in human resources management, employee engagement, training, and workforce development. Ã¢Â€Â¢ Working knowledge of the New York City Automated Personnel System (NYCAPS), Payroll (Citytime), or other Personnel tracking systems (ex. Microsoft Dynamics CRM). Ã¢Â€Â¢ Ability to organize, delegate and handle multiple activities and establish effective working  relationships with colleagues. Ã¢Â€Â¢ Understanding of budgetary planning (OTPS/PS). Ã¢Â€Â¢ Proven effectiveness supervising others and empowering them to make decisions. Ã¢Â€Â¢ Excellent interpersonal and team skills. Ã¢Â€Â¢ Outstanding written and oral communications skills. Ã¢Â€Â¢ Ability to mentor team members. Ã¢Â€Â¢ Self-starter who is extremely organized and able to manage multiple priorities concurrently.</t>
  </si>
  <si>
    <t>College Aide, Leasing</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</si>
  <si>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College Aide will assist Transaction Managers and Transaction Specialists providing a wide range of administrative and clerical functions to ensure effective results.  By working directly for the City of New York, the College Aide will be included in and exposed to a wide range of high level commercial real estate deals with the intention of developing a well-rounded skill set and a knowledge base to carry throughout the College AideÃ¢Â€Â™s future career.  Job responsibilities include, but are not limited to:  Ã¢Â€Â¢	Help to organize and attend meetings with various stakeholders such as City Agencies, property owners, internal departments, real estate brokerage companies Ã¢Â€Â¢	Conduct surveys in Co-Star &amp; Compstak  Ã¢Â€Â¢	Assist staff with their daily tasks related to expediting transactions Ã¢Â€Â¢	Help to organize departmental documents and data Ã¢Â€Â¢	Assist in updating Weekly and Monthly Reports and other basic reports Ã¢Â€Â¢	Help to close out and quality control finalized deals.  Review the hard copy lease files to ensure that all the pertinent documents are complete and in the files. Ã¢Â€Â¢	Assist in any minor tasks related to a Special Project</t>
  </si>
  <si>
    <t>Ã¢Â€Â¢ Good written, oral, and interpersonal communication skills. Ã¢Â€Â¢ Familiarity with Microsoft Office. Ã¢Â€Â¢ Interest in real estate is a plus.</t>
  </si>
  <si>
    <t>Please go to www.nyc.gov/careers or www.nyc.gov/ess for current NYC employees and search for Job ID #569415.  NO PHONE CALLS, FAXES OR PERSONAL INQUIRIES PERMITTED.  NOTE: ONLY THOSE CANDIDATES UNDER CONSIDERATION WILL BE CONTACTED.</t>
  </si>
  <si>
    <t>The NYC Department of Design and Construction, Law Division seeks a full-time attorney. Under the supervision and direction of the General Counsel, First Deputy General Counsel and DDCÃ¢Â€Â™s management team, the attorney will be expected to conduct various types of legal work as in-house counsels, with a heavy focus on claims and litigation support. The work will include, but is not limited: 1) litigation support activities and commercial claims analysis for matters pending with the NYC Law Department and the NYC ComptrollerÃ¢Â€Â™s Office; 2) review agency responses to the public pursuant to the Freedom of Information Law (Ã¢Â€ÂœFOILÃ¢Â€Â) and coordinate agency responses to the public in coordination with the agencyÃ¢Â€Â™s public relations office; 3) prepare funding and security agreements for the Office of Management and Budget (Ã¢Â€ÂœOMBÃ¢Â€Â) review and approval, and ensure the CityÃ¢Â€Â™s first-priority security lien interests pursuant to the Uniform Commercial Code (Ã¢Â€ÂœUCCÃ¢Â€Â); 4) review and revise professional, construction, and design-build contract documents and communicate contract approval and public procurement requirements to the agencyÃ¢Â€Â™s construction and design divisions; 4) assist division staff with procurement appeals and decision process, including draft opinions and presenting facts and decisions to the Agency Chief Contracting Officer and agency staff; 5) evaluate and provide legal guidance on conflicts of interest related matters to agency staff and management; 6) assist with the review of real property issues that impact the agencyÃ¢Â€Â™s construction efforts, including the oversight of real property condemnation proceedings pursuant to the New York State (NYS) Eminent Domain Procedure Law (Ã¢Â€ÂœEDPLÃ¢Â€Â), the review of various types of leases, title reports, surveys, as well as the review and preparation of various types of license agreements and land use actions; 7) research for the recommendation and interpretation of various laws, rules, regulations and programs.   The attorney will also assist DDCÃ¢Â€Â™s Law Division with other assignments and projects, as needed, which may include matters that may relate to a wide array of topics, such as: public procurement, contract law, construction, property-related issues, FOIL appeals, secured transactions / UCC, environmental law, eminent domain, commercial leases, insurance issues, access agreements, conflicts of interest, equal employment, and employment law. The attorney will also need to routinely track and report their work to DDC Law management.</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</si>
  <si>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</si>
  <si>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AUDITOR (7 POSITIONS)</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</si>
  <si>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Audit/Special Compliance DepartmentÃ¢Â€Â™s core function is to perform detailed, timely audits of campaignsÃ¢Â€Â™ financial disclosure statements and supporting documentation in accordance with Generally Accepted Government Auditing Standards (GAGAS).   Ã¢Â€Â¢	Analyze financial records and disclosure statements for desk and field financial, compliance and investigative audits of political campaigns. Overtime will be required to complete work as needed. Ã¢Â€Â¢	Perform audits in accordance with Generally Accepted Government Auditing Standards (GAGAS) and following internally developed specialized programs. Ã¢Â€Â¢	Manage assigned audit caseload in team structure in adherence with internal and external deadlines, coordinating with other CFB units as necessary. Ã¢Â€Â¢	Provide assistance in planning activities of the audit team during the post-election period and coordinating the teamÃ¢Â€Â™s activities with other CFB units. Ã¢Â€Â¢	Prepare written reports and correspondence that are clear, concise, accurate and timely. Ã¢Â€Â¢	Communicate with campaigns in a professional manner and assist in providing guidance to campaigns on various audit and compliance issues. Ã¢Â€Â¢	Represent the Auditing and Accounting Unit as required on special projects.</t>
  </si>
  <si>
    <t>Ã¢Â€Â¢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Ã¢Â€Â¢	Ability to work overtime when required. Ã¢Â€Â¢	Previous experience in performing audits in accordance with Generally Accepted (Government) Auditing Standards strongly preferred.</t>
  </si>
  <si>
    <t>Ã¢Â€Â¢	The ideal candidate will be a team player capable of meeting tight deadlines. Ã¢Â€Â¢	Strong analytical, problem solving, and communication skills (both verbal and written). Ã¢Â€Â¢	A strong work ethic and meticulous attention to detail. Ã¢Â€Â¢	Background or interest in politics and government.</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</si>
  <si>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general direction of the Job Center Director, with wide latitude for the exercise of independent judgment and initiative, the Deputy Director of a Family independence Administration Job Center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Job Center/Model Office location or specialized FIA Job Center/Model Office location which includes, but is not limited to, the Family Services Call Center, Riverview Job Center, Union Square Job Center, Refugee Job Center, Residential Treatment Services Center, Intensive Services Job Center and Senior-Works Job Center.  The Family Independence Administration (FIA) is recruiting for one (1) Administrative Job Opportunity Specialist NM I, to function as Job Center Deputy Director, who will:  Ã¢Â€Â¢ Manage the activities of the Family Independence Administration Job Center staff involved in the resolution of matters relating to public assistance client appeals, insuring that AgencyÃ¢Â€Â™s requirements are met for opening, reopening, denial, closing, change in case status and change in benefit entitlements to prevent loss of public funds; ensure compliance with mandated signage being properly posted.    Ã¢Â€Â¢ Manage all aspects of the application and recertification processes for public assistance to ensure that eligibility rules are adhered to and that the required time frames are met in order to increase the Fair Hearing Win rate in that the Job CenterÃ¢Â€Â™s case actions are upheld; manage the processing of case actions in accordance with predetermined priorities to measure accuracy and the impact on the payment accuracy rate.    Ã¢Â€Â¢ Assist the Job Center Director in directing the activities of the various program components of the Family Independence Administration Job Center/Model Office which includes, but is not limited to, the Family Services Call Center, Riverview Job Center, Riverview Annex, Veterans Job Center, Union Square Job Center, Refugee Job Center, Residential Treatment Services Center, and SeniorWorks Job Center, the later of which are designed to facilitate service delivery to specialized populations in order to minimize wait time and assist participants in achieving maximum self-sufficiency.   Ã¢Â€Â¢ Determine training needs of Job Center staff; oversees planning and development of training curriculum; monitors and evaluates training programs to ensure that Agency and programÃ¢Â€Â™s goals are met; monitor training attendance by staff; assesses training effectiveness and provides feedback to the Director; manages staff development initiatives.    Ã¢Â€Â¢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Ã¢Â€Â¢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Ã¢Â€Â¢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Ã¢Â€Â¢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Ã¢Â€Â¢ Manage the accuracy and timelines of information entered on to centralized computer systems for the electronic generation of public assistance and food stamp benefits; notify Management Information System (MIS) of breakdowns and insure the rapid deployment of technical personnel.</t>
  </si>
  <si>
    <t>Ã¢Â€Â¢ Well Organized Ã¢Â€Â¢ Knowledge of Cash Assistance Processes Ã¢Â€Â¢ Superior Leadership/Supervisory Skills Ã¢Â€Â¢ Ability to work well in a fast-paced deadline driven environment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</si>
  <si>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</si>
  <si>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Assistant Commissioner, Procurement/ACCO</t>
  </si>
  <si>
    <t>AGENCY CHIEF CONTRACTING OFFIC</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</si>
  <si>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an experienced candidate to serve as the Assistant Commissioner, Contracts and Procurement/Agency Chief Contracting Officer (ACCO).  Reporting to the Deputy Commissioner with wide latitude to exercise independent judgment, the candidate will direct, on an executive level, the daily operations of all contracts and procurements including but not limited to the following:   Ã¢Â€Â¢	Manage the DepartmentÃ¢Â€Â™s Central Office of Procurement (COP) staff.  This unit is responsible for all    Procurement Actions that are processed following the rules set by the Procurement Policy Board,    Comptroller directives, CFB compliance, and procurement industry standard best practices. Ã¢Â€Â¢	Collaborate with colleagues throughout the Agency to produce high quality statement of workÃ¢Â€Â™s (SOWÃ¢Â€Â™s)    and specifications within processing timelines and in compliance with NYC Procurement Policy Board    Rules, NYC Charter, and DOC policies and procedures. Ã¢Â€Â¢	Oversee, plan, manage and coordinate complex procurements from initiation to completion, including    support for defining project scope. Ã¢Â€Â¢	In collaboration with subject matter experts, develop/write/edit/revise solicitation documents.  Ã¢Â€Â¢	Accurately and efficiently manage content of all assigned procurements, including following up with    relevant personnel, and managing multiple document revisions. Ã¢Â€Â¢	Coordinate the release of procurement documents. Coordinate the receipt and evaluation of    proposals/bids. Process contracts and other procurement requirements for vendors/providers that are    recommended for contract award. Ã¢Â€Â¢	Review and revise contract scopes of work and contract budgets to ensure alignment with both    the solicitation document and agency requirements. Ã¢Â€Â¢	Utilize Agency and Citywide systems in the development, processing, and approval of all assigned    work. Update monitoring systems on a regular basis. Ã¢Â€Â¢	Develop and maintain policies, procedures, and key processes with vision toward technological    enhancements to existing procurement operations. Ã¢Â€Â¢	Develop key performance indicators for vendor and contractor performance, financial status and other    procurement metrics which might affect delivery, timeliness, or quality of contracted goods and services. Ã¢Â€Â¢	Participate in meetings concerning procurement portfolio and provide accurate status of procurement    actions.  Ã¢Â€Â¢	Work on special projects pertaining to competitive procurements and procurement optimization as    needed. Ã¢Â€Â¢	Support citywide M/WBE initiatives and enhance agencyÃ¢Â€Â™s visibility in its use. Ã¢Â€Â¢	Work with stakeholders to develop key performance indicators for vendor and contract performance. Ã¢Â€Â¢	Develop methods to oversee the review and analysis of procurement milestones and target areas for    improvement. Ã¢Â€Â¢	Monitor financial status and other procurement metrics which might affect delivery, timeliness, or quality    of contracted goods and services and alert senior managers.</t>
  </si>
  <si>
    <t>1. A baccalaureate degree from an accredited college or university and four years of full-time, satisfactory, professional experience in purchasing, procurement, contract administration or related field, at least eighteen months of which must have been in an administrative, managerial or executive capacity or supervising professional personnel performing duties in one or more of the above fields; or    2. Education and/or experience equivalent to that described in 1 above. However, all candidates must have the eighteen months of supervisory, administrative, managerial or executive experience as described in 1 above.    SPECIAL NOTE:  Possession of the Certified Public Purchasing Officer (CPPO) certificate issued by the National Institute of Government Purchasing may be substituted for up to one year of the required experience described in 1 above. However, all candidates must have the eighteen months of supervisory, administrative, managerial or executive experience as described in 1 above.</t>
  </si>
  <si>
    <t>Ã¢Â€Â¢ The ideal candidate will combine analytical rigor and technical expertise with entrepreneurial    thinking and strong management skills to achieve robust results for the city and its residents. The    preferred candidate will bring the following skills and experience to this position: Ã¢Â€Â¢	At least 10 to 15 years of full-time relevant professional and managerial experience. Ã¢Â€Â¢	Strong experience in City of New York infrastructure procurement, budget management, and contract    management. Ã¢Â€Â¢	In-depth knowledge of Passport Procurement and Sourcing Solutions Portal (PASSPORT) or any    other systems used in the contract process (FMS, etc.) Ã¢Â€Â¢	Strength in knowledge sharing, collaboration, team building and motivation of staff. Ã¢Â€Â¢	Ability to manage individuals in a dynamic environment, including ability to lead and engage large    teams, implement change, and communicate effectively. Ã¢Â€Â¢	Exceptional verbal, written, and oral interpersonal communication skills. Ã¢Â€Â¢	Exceptional organizational and leadership abilities. Ã¢Â€Â¢	Ability to multi-task and adapt to a fast-paced work environment with changing priorities. Ã¢Â€Â¢	Demonstrated interest in public service and public health. Ã¢Â€Â¢	Proficient in all Microsoft Office tools (e.g. Word, Excel, PowerPoint, Visio).</t>
  </si>
  <si>
    <t>For City employees: Go to Employee Self-Service (ESS) - www.nyc.gov/ess and search for  Job ID# 573514 For all other applicants: Go to https://a127-jobs.nyc.gov and search for Job ID# 573514 Submission of a resume is not a guarantee that you will receive an interview. Only those candidates under consideration will be contacted.</t>
  </si>
  <si>
    <t>Director of Capital Finance</t>
  </si>
  <si>
    <t>Under direct supervision by the Senior Director of Finance within Management and Support Services and with wide latitude for independent judgment the Director of Capital Finance will be responsible for the preparation the divisions Capital Commitment Plan updates three times per year including revising cost estimates and schedules of all division projects and Ten-Year Capital Plan updates bi-annually while coordinating and overseeing funding analyses and proper FMS data update; will also manage and oversee all certificate-to-proceed requests for division projects, working to obtain Office of Management and Budget (OMB) approvals; will prepare tracking reports and updates bridges executive staff on the overall capital budget and capital funding for individual division programs. Create internal management tracking reports to support agency policy and decision making processes. The Director of Capital Finance for the Division of Bridges will also be responsible for managing and overseeing the Engineering Service Agreement (ESA) Contracts for the Division of Bridges.  Additional responsibilities: Ã¢Â€Â¢	Oversee/ Coordinate Federal and State grant application process for the division of Bridges.  Liaison with Grants office and Bridges PM staff to prepare; BridgeNY, Marchiselli, and National Highway Performance Program (NHPP) applications. Ã¢Â€Â¢	Oversee/ Coordinate major project forms and mapping for regional long-range transportation plan (RTP).  Liaison with Transportation Planning &amp; Management on project conformity according to the standards set by the Clean Air Act, through NYMTC (New York Metropolitan Transportation Council). Ã¢Â€Â¢	Issue fiscal/budget operating policies and procedures; ensures compliance with citywide and oversight regulations and guidelines. Ã¢Â€Â¢	Oversee budgetary needs of all new as well as ongoing projects and initiatives for the division and work with senior leadership to prepare budget proposals, projected timeline and work with OMB to receive approval. Ã¢Â€Â¢	Coordinates DASHBOARD effort for the Division ensuring that all capital projects are included during periodic updates to the system. Ã¢Â€Â¢	Coordinates various projects such as AIMS, GASP49 &amp; Anti-corruption reports for the Division.</t>
  </si>
  <si>
    <t>Ã¢Â€Â¢	The ideal candidate is someone who is able to set and meet pressured deadlines to satisfy budget and financial plan preparation, update and reporting requirements. Ã¢Â€Â¢	Familiarity with NYC capital budgeting process, FMS, Passport, and experience in dealing with NYC Oversight Agencies. Ã¢Â€Â¢	Proficient with MS Office.  Ã¢Â€Â¢	Outstanding communication and writing skills. Ã¢Â€Â¢	Demonstrated leadership and managerial skills, including managing teams and working with peers across the organization. Ã¢Â€Â¢	Outstanding attention to detail and the ability to manage various priorities and deliver under strict deadlines. Ã¢Â€Â¢	Willingness to work as a team as well as independently.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</si>
  <si>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OF ADMINISTRATIVE ACCOUNTANT OR REACHABLE ON EXAM # 0162, OR     ELIGIBLE UNDER THE 55-A PROGRAM. *  Please indicate on your resume/cover letter.   **No duplicate applications please.</t>
  </si>
  <si>
    <t>Resumes may be submitted electronically using the following method.  For City employees only, go to Employee Self Service (ESS), Careers, and Search for Job ID# 571074 For other applicants, go to www.nyc.gov/careers and search for Job ID# 571074  Appointments are subject to OMB approval.  Only candidates selected for an interview will be contacted.  No telephone inquiries please.</t>
  </si>
  <si>
    <t>Contracts Officer</t>
  </si>
  <si>
    <t>Civil Service Title:  Administrative Procurement Analyst	 Level: N/M Title Code No:  8297A		 Salary: Incumbent Rate, $61,938 Maximum, $144,145   Salary commensurate with experience Office Title:  Contracts Officer 	    					 Work Location: 421 East 26th Street, NYC Division/Work Unit:  Procurement 			 Number of Positions: 1 Hours/Shift: 35 hours per week/5-day work week and some overtime.  OPEN ONLY TO EMPLOYEES WHO ARE CURRENTLY SERVING AS A PERMANENT Administrative Procurement Analyst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Oversees and manages pre-solicitation review activities. Ã¢Â€Â¢	Coordinates workflow for procurement actions  Ã¢Â€Â¢	Evaluates solicitation documents and works with the program end users to develop solicitation requirements. Ã¢Â€Â¢	Makes determinations for appropriate procurement method to ensure the most cost-effective means for obtaining necessary goods and/or services Ã¢Â€Â¢	Assists programs in the development of contract specifications to ensure conformity to agency requirements and federal/state/city mandates Ã¢Â€Â¢	Makes recommendations for contract awards, modifications, emergency purchases and extensions of time to contracts. Ã¢Â€Â¢	Consults with and advises the ACCO and programs on issues relating to procurement actions, including decisions for the most cost-effective method for obtaining goods and services. Ã¢Â€Â¢	May serve as agency liaison, or backup, to the NYC Office of MWBE and Department of Small Business Services (DSBS) for activities related to MWBE and subcontractor utilization. Ã¢Â€Â¢	May serves as agency coordinator, or backup,  for vendor responsibility issues and Vendor Performance Evaluations. Ã¢Â€Â¢	Conducts investigations pertaining to vendor responsibility decisions and vendor performance.; Ã¢Â€Â¢	Assists in the development of procedures for contract administration and procurement activities. Ã¢Â€Â¢	Prepares reports in response to requests for the MayorÃ¢Â€Â™s Office of Contract Services (MOCS). Ã¢Â€Â¢	May perform the duties of the ACCO during periods of temporary absences. Ã¢Â€Â¢	Performs special projects and related work as required.</t>
  </si>
  <si>
    <t>Successful candidate should possess the following; knowledge of the Procurement Policy Board Rules, MayorÃ¢Â€Â™s Office of Contracts procedures, ComptrollerÃ¢Â€Â™s purchasing regulations, FMS, PASSPort and APT. Strong computer application skills including Excel and Microsoft Word.</t>
  </si>
  <si>
    <t>1.	Selected candidate will be required to provide a DNA sample by swabbing. 2.	In case of an emergency, your position may be designated as essential staff. 3. Salary commensurate with experience</t>
  </si>
  <si>
    <t>TO APPLY, PLEASE SUBMIT RESUME AND COVER LETTER TO: https://a127-jobs.nyc.gov (JOB ID # 398460)  Please note that only candidates selected for the interview will be contacted for the position.</t>
  </si>
  <si>
    <t>Resident Communications Associate</t>
  </si>
  <si>
    <t>Communications &amp; Intergovernmental Affairs Building Operations &amp; Maintenance</t>
  </si>
  <si>
    <t>Mold ASMT &amp; Remediation-DIR</t>
  </si>
  <si>
    <t>Mold Asmt &amp; Remediation</t>
  </si>
  <si>
    <t>Temporary 6 months position.  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Healthy Home Unit, reporting to the Vice President for Healthy Homes, oversees operationalizing environmental hazard compliance efforts. The Office of Mold Assessment and Remediation (OMAR) is responsible for overseeing performance management, performing quality assurance and providing technical assistance to support Public Housing Operations for mold remediation at NYCHA. OMAR also oversees 3rd party mold assessor, remediator and ventilation contracts.  Under the direct supervision of the Senior Administrator, Program and Field Managers in the Mold Response Unit, the position will be responsible for coordinating mold and leak response to the Revised Baez Consent Decree partners such as the Ombudsperson Call Center (OCC), NYCHA Residents, NYCHA Operations, but are not limited to, the following:  1. Under the supervision of Senior Administrator, Program and Field Managers, use communication tools such as phone and Maximo Asset Management system to coordinate completion of mold      and leak work order tickets, while communicating effectively and coordinating schedules with residents, property management skilled trades and OCC; 2. Log transpired communications into record-keeping systems; 3. Evaluate and adjust programs for quality, effectiveness to meet the resident and Authority needs; 4. Perform other clerical support duties as assigned, including general recordkeeping; 5. Perform other related duties.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</si>
  <si>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Extensive understanding of NYCHA, and its residents (Preference will be given to NYCHA residents); 2. Demonstrated ability to communicate clearly and effectively; 3. Knowledge of property management operations, processes and structure; 4. Ability to learn systems and mobile phone applications quickly; 5. Ability to work in a high-volume and high-pressure environment 6. Bilingual</t>
  </si>
  <si>
    <t>NYCHA residents are encouraged to apply.</t>
  </si>
  <si>
    <t>Internal Auditor</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</si>
  <si>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Internal AuditorÃ¢Â€Â™s essential duties and responsibilities will include, but are not limited to, the following audits:  Ã¢Â€Â¢	Procurements, Ã¢Â€Â¢	Payroll and timekeeping, Ã¢Â€Â¢	Inventory of all assets, Ã¢Â€Â¢	Annual Inventory of Supplies and postage meter readings, Ã¢Â€Â¢	Inspection and salvaging of electronic equipment, Ã¢Â€Â¢	WorkerÃ¢Â€Â™s Compensation payments, Ã¢Â€Â¢	CashierÃ¢Â€Â™s Imprest Funds, Ã¢Â€Â¢	Annual Inventory of Evidence and Agency Safes in all boroughs, Ã¢Â€Â¢	Facilities and Operations automobile usages, Ã¢Â€Â¢	Managerial lump sum payments review, Ã¢Â€Â¢	Preparation and responding to DOIÃ¢Â€Â™s Anti-Corruption statement request, Ã¢Â€Â¢	The Internal Audit Unit also prepares the law DepartmentÃ¢Â€Â™s Annual Financial Integrity Compliance Statement which requires year-long testing of the AgencyÃ¢Â€Â™s internal control environment, per City Comptroller Directive 1, Ã¢Â€Â¢	Additionally, the Internal Audit works as the audit liaison with outside auditors.  This includes compiling and responding to requests for the Citywide Auditors in the preparation of the CityÃ¢Â€Â™s Financial Statements, Ã¢Â€Â¢	Controls and monitors applications for external databases such as: 1.	NYS Criminal Database (CRIMS) and (CHRS), 2.	The Federal Courts Database (PACER), 3.	NYS DMVÃ¢Â€Â™s Database, 4.	Citrix Access 5.	Lexis Access reviews 6.	NYS Criminal history access  Internal Audit also consults with Management regarding agency policies and procedures, accounting rules, safeguarding of City assets in addition to just in time audit requests as needed by Senior Management. The Internal Auditor will also assist Facilities and the Director of Security with Salvage projects in various Law Department locations.</t>
  </si>
  <si>
    <t>Ã¢Â€Â¢	Highly skilled in Microsoft Excel, Word and Outlook. Word processing and data entry knowledge required.  Ã¢Â€Â¢	Team Management Skills Ã¢Â€Â¢	Strong oral &amp; written communication skills Ã¢Â€Â¢	Ability to multi-task</t>
  </si>
  <si>
    <t>We appreciate every applicants interest; however, submission of a resume is not a guarantee that you will receive an interview, only those candidates under consideration will be contacted.   ***Candidates must be permanent in the civil service title of the Management Auditor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t>
  </si>
  <si>
    <t>Data Scientist</t>
  </si>
  <si>
    <t>This candidate will serve as Data Analyst in NYC DOTÃ¢Â€Â™s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and e-moped share.   Under the direction of the Executive Director and senior unit staff, this candidate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Experience working with large datasets using SQL and proficiency in Python, which may include pandas and/or geopandas, is required.</t>
  </si>
  <si>
    <t>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</si>
  <si>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</si>
  <si>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Please log into Employee Self Service (ESS) at https://hrb.nycaps.nycnet, follow the Careers link and search for Job ID# 559768.  All other applicants: Please go to www.nyc.gov/careers/search and search for Job ID# 559768.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</si>
  <si>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2023-BEDC-006-Civil Engineering Intern</t>
  </si>
  <si>
    <t>- Student must currently be enrolled at a college/university at the undergraduate level majoring in Civil/Structural Engineering  - Student must have at least a 2.5GPA (on a 4.0 scale)  - Student must have at least a junior class standing  - Student must have already taken classes in the following subjects: classes in in structural, concrete, steel, soil mechanics, fluid mechanics and technical drawings - Familiarity and/or experience with computers/software such as AutoCAD and/or Civil3D, and Microsoft Office suite is preferred.  Selection Criteria:  - Strong writing skills; effective interpersonal skills.  - Leadership skills; self-motivation; and ability to work well with minimal supervision.</t>
  </si>
  <si>
    <t>35 hours a week</t>
  </si>
  <si>
    <t>This position is located at 96-05 Horace Harding Expway. Corona, NY</t>
  </si>
  <si>
    <t>Associate Project Manager III</t>
  </si>
  <si>
    <t>***IMPORTANT NOTE: Only those currently serving as a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direction of the delivery of several assignments and projects to support the continuous operation of collections facilities and linear assets.      Job Purpose:   The Associate Project Manager (APM), either directly or through a staff of project managers, inspectors and/or other technical/administrative staff, directs and coordinates the oversight of the design and construction of various projects of moderate to high size and complexity. These projects are primarily related to the wastewater collections facilities, equipment and linear assets, such as pumping stations, regulators, interceptors, tide gate structures, etc. Projects may be managed within DEP, or through outside entities.   The APMÃ¢Â€Â™s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sure that the project/assignmentÃ¢Â€Â™s goals and milestones are met, ensuring that all prepared schedules, reports, and work products conform to the approved scope of work.   2. Support with the management of the Interceptor Improvement Program, as directed.   3. Preparation, negotiation, and processing of new solicitation as well as appropriate modifications to existing vendorÃ¢Â€Â™s contract scope, cost, and schedule for successful completion of the project or assignment at hand.   4. Day-to-day guidance and oversight of subordinatesÃ¢Â€Â™ work assignments, motivation of current employees, approval of time and leave, evaluation of staff members and development of staffing requirements for implementation of the assignment at hand.    5. The APM must have the minimum technical knowledge and be a Ã¢Â€Âœhands-onÃ¢Â€Â professional capable of quickly recognizing what is required for an assignment and providing the sustained effort necessary to see that assignment through from inception to completion.   6. Where necessary the APM will be responsible for managing staff efficiently and effectively to ensure adequate staffing of projects/assignments and opportunities for professional growth.    7. The APM reports directly to the Section Chief.</t>
  </si>
  <si>
    <t>Knowledge of Microsoft Project, Office, Excel   Ability to communicate effectively both orally and in writing Technical Staff and non-technical staff. Professional Engineering License. Project Management Certification and/or training.</t>
  </si>
  <si>
    <t>Assistant Project Engineer</t>
  </si>
  <si>
    <t>Quality Assurance</t>
  </si>
  <si>
    <t>This position is for a Civil Engineering Intern in the Materials Engineering Unit within Quality Assurance/Bureau of Engineering Review &amp; Support, Division of Bridges. Under direct supervision, performs civil engineering work of moderate difficulty and responsibility. This position is responsible to ensure that the construction materials meet their specification requirements. Reviews shop drawings and material test reports to accept/reject materials. Performs other related duties as needed.</t>
  </si>
  <si>
    <t>Ability to communicate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</si>
  <si>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</si>
  <si>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568586  For other applicants, go to www.nyc.gov/careers and search for Job ID# 568586  Appointments are subject to OMB approval.  Only candidates selected for an interview will be contacted.  No telephone inquiries please.</t>
  </si>
  <si>
    <t>DIRECTOR, HR RECORDS MANAGEMENT AND SUPPORT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</si>
  <si>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HR Records Management is recruiting an Administrative Staff Analyst NM-II to function as the Director, HR Records Management and Administrative Services, who will:  Ã¢Â€Â¢	Manage administrative operations for archiving HR data, including research, review, and release of sensitive/confidential information, in accordance with executive guidelines and procedures, ensuring stipulations are followed as set forth by the Citywide Records Information Systems Guidelines and HRAÃ¢Â€Â™s Management Information Guidelines. Manage staff activities, following the stipulations as set forth by the Citywide Records Information Systems Guidelines and DSS's Management Information guidelines, providing appropriate oversight to ensure integrity of scanning electronic and hard copy documents and appropriate indexing.   Ã¢Â€Â¢	Serve as liaison with the Contracts and Budget Division to facilitate the approval and implementation of service contracts; make recommendations to division management for contract awards, modifications and/or requests for contract extensions. Coordinate the preparation of service contract bid specifications and reviews documents required for all solicitations methods prior to advertising for bids/proposals with the MayorÃ¢Â€Â™s Office of Contract Services (OCS) and processes procurement documents for contracts in accordance with the NYC Charter and the Procurement Policy Board (PPB) rules.   Ã¢Â€Â¢	Prepare contract documents for new contracts; prepares Form 5 and W720 documents for new contracts or revisions to existing contracts and uploads document in appropriate systems for approval and processing. Ensure the review and submission of vendor invoices for prompt and accurate payment.   Ã¢Â€Â¢	Recommend and coordinate with the program area to give access to HRA One Viewer or to other existing information management systems and resources. Determine whether the program area can or should use an existing system and processes or needs customization to meet specific archiving needs.   Ã¢Â€Â¢	Conduct business studies and analyses on processes ranging from analysis of a program's existing records, existing office information systems to: eliminate the duplication of processes and information systems; and determine solutions and make recommendations on how to convert and consolidate a program area's systems into one new database or recommend the use of existing databases. Provide information to management on business process findings and advises on customizing program management systems which includes granting privileges and issues surrounding security and incorporating ongoing storage capacity for managing personnel information.   Ã¢Â€Â¢	Liaise with ITS/other department and the program area in the planning, developing, and designing of automated systems or enhancements to existing ones to improve accurate digital storage and access to information.  Provide oversight and support to ensure that program area needs are addressed and that ITS provides the necessary support from the implementation through to the finalization of a new business process.   Ã¢Â€Â¢	Represent HRS's interests and its jurisdictional responsibility for safeguarding and providing Agency personnel during projects related to program area consolidation issues, to ensure compatibility of databases across departments to ensure that information can be seamlessly moved from one area (losing area) to another (receiving area), ensuring data integrity.   Ã¢Â€Â¢	Other duties as needed in accordance with operational needs.</t>
  </si>
  <si>
    <t>Ã¢Â€Â¢	Excellent leadership/supervisory skills   Ã¢Â€Â¢	Demonstrated ability to effectively assess and communicate business/operational needs   Ã¢Â€Â¢	Project management experience  Ã¢Â€Â¢	Procurement and contract knowledge  Ã¢Â€Â¢	Passport System knowledge  Ã¢Â€Â¢	Ability to communicate effectively with all levels of staff</t>
  </si>
  <si>
    <t>**The Correct Proposed Salary Range is: $94,715 - $117,000.  APPLICANTS MUST BE IN THE PERMANENT ADMINISTRATIVE STAFF ANALYST CIVIL SERVICE TITLE.   CLICK APPLY NOW BUTTON</t>
  </si>
  <si>
    <t>Collections Attorney</t>
  </si>
  <si>
    <t>Collections Law</t>
  </si>
  <si>
    <t>** THIS IS A REPOST Ã¢Â€Â“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in support of a full range of city tax and other revenue-related matters. Legal Affairs Division attorneys and staff handle a wide range of legal issues, including real property taxes and exemptions, business income and excise taxes, collections, parking violations, treasury, land registry, FOIL, and employment law.  Within Legal Affairs, the Collections Unit supports the agency's debt collections efforts, handling the collections of business and excise tax warrants, bankruptcy issues, collections of environmental control board violations and may also collect other debt. Reporting to the Director of the Collections Unit, the unit seeks two experienced attorneys to work independently to represent the agency in debt collection matters including ECB debt, legal research, review of debt and other legal and collections related documents for collections, negotiation of agreements with debtors, mortgage foreclosure matters, bankruptcy issues and legal process to enforce judgments.   Under general supervision with latitude for independent and unreviewed action and decision, performing more sophisticated agency legal work, the collections attorneys' responsibilities will include the following:   Ã¢Â€Â¢	Perform legal research and draft memorandum, legal responses and other documents as needed on various debt collection matters, including some complicated matters. Ã¢Â€Â¢	Research and review debt for collections using agency computer systems. Ã¢Â€Â¢	Prepare, review and/or sign legal collection and enforcement documents including executions, information subpoenas and restraining notices as needed. Ã¢Â€Â¢	Handle mortgage foreclosure and tax lien foreclosure matters and submit surplus money claims and if required prepare motions and handle oral argument regarding priority issues. Ã¢Â€Â¢	Collect Debt, including Office of Administrative Trials and Hearings (OATH/ECB) violations and tax warrant debt. Ã¢Â€Â¢	Prepare legal responses to questions from the Collections Division and other agency operating divisions. Ã¢Â€Â¢	Research and draft legal responses to claims or actions filed against the agency as needed. Ã¢Â€Â¢	Review, analyze and draft legislation, policies, regulations, and statutes. Ã¢Â€Â¢	Work with staff in the Collections Division on collections projects and matters. Ã¢Â€Â¢	Working with the Director and other attorneys as needed, provide legal counsel to the agency's operational staff. Assignment topics may include legal work relating to the CPLR, collections issues, judgment issues, ECB and other City debt and other areas as needed. Ã¢Â€Â¢	Handle general legal matters and special assignments including representing the agency in court and administrative proceedings as needed.</t>
  </si>
  <si>
    <t>Ã¢Â€Â¢	Excellent research and writing. Ã¢Â€Â¢	Ability to communicate with the public.  Ã¢Â€Â¢	Excellent interpersonal skills. Ã¢Â€Â¢	Experience as an attorney with the ability to work on multiple projects at the same time. Ã¢Â€Â¢	Knowledge of collections and the NYS Civil Practice Law and Rules.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</si>
  <si>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t>
  </si>
  <si>
    <t>375 Pearl Street (Current location but could be subject to change)</t>
  </si>
  <si>
    <t>Project Controls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</si>
  <si>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Associate Project Manager 2 for the Data Analytics section. Under direction of a PMO Section Manager, and with some latitude for independent initiative and judgement, the selected candidate will serve as Project Controls Specialist. The selected candidate will need to be skilled in project management data quality to support best in class management of BEDCÃ¢Â€Â™s capital projects, be skilled in utilizing an Information System to keep project information data quality high, and be experienced in Business and Data Analytics, and Project Controls to support all of BEDC capital projects.  The day-to-day responsibilities for the Project Controls Specialist will include providing support of several functions of the Data Analytics section (Project Information, and Controls). This includes supporting the decision-making process by project teams and Bureau Management to increase the value of projects completed by BEDC, with the core values of Safety, Client Service, Quality, Budget and Schedule. In addition, it includes supporting the Project Teams and all levels of Management by assisting with producing reports of the project data captured in BEDCÃ¢Â€Â™s Information Systems to ensure the data is updated regularly and accurately.  The types of data include, but is not limited to, project schedules, cost estimates, closeout status, design support checklists, project participants, and contract information. Specifically, the role includes supporting the PMO section manager in the following areas:  1.	Producing and distributing Key Performance Indicators on the overall health of all BEDC projects for the consumption of senior leadership to facilitate strategic management action on  projects 2.	Producing governance reports to create uniform tools to manage projects and allow management to take high-level tactical action on exceptions 3.	Creating reports and dashboards for project teams to analyze the performance of the project and take detail-level tactical action 4.	Training users to create their own reports 5.	Providing feedback on data gaps to the Business Analytics team 6.	Developing un-requested reports and analysis based on insight into project delivery from the Data Analytics perspective 7.	Distributing Key Performance Indicators on the overall health of BEDC projects for the consumption of project teams and executive staff and facilitate data quality 8.	Demonstrating governance reports to project teams and training the project teams on how to access and understand governance reports 9.	Managing closeout checklists for legacy and current projects; tracking the status of missing items and regularly contacting project teams to review estimates of completion dates and  problems the project teams are having 10.	Providing executive level updates as needed 11.	Maintaining knowledge of the industry with respect to Project Controls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</si>
  <si>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Ã¢Â€Â¢	1-5 years of experience in Project Controls Ã¢Â€Â¢	Strong organization, writing, communication skills, with a strong vision of the goals Ã¢Â€Â¢	The ability to create and maintain strong relationships with many project teams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t>
  </si>
  <si>
    <t>****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</si>
  <si>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Director of Specialty Construction Projects</t>
  </si>
  <si>
    <t>Under the direction of the Executive Director of BQE, Design-Build &amp; Emergency Contracts, the Director of Specialty Construction Projects is responsible for the management and administration of projects within the BQE, Design-Build and Emergency Contracts Unit.  Specific duties and responsibilities: Ã¢Â€Â¢	Supervises a staff of engineers and managers performing complex functions pertinent to the Unit; Ã¢Â€Â¢	Facilitates the planning, scheduling, bidding, and supervision of Design-Build projects, Emergency Contracts and other specialty projects for this program; Ã¢Â€Â¢	Assists the Executive Director of the Unit in the oversight of all Emergency Declarations for unsafe conditions which require immediate remediation, and the contractor selection process for declared emergency situations; Ã¢Â€Â¢	Monitors and evaluates the performance of private consultants and contractors; Ã¢Â€Â¢	Responsible for the resolution of conflicts with contractors arising from field conditions. Directly negotiates with contractors to resolve scheduling conflicts and delays caused by unanticipated conditions in order to establish additional compensation, when warranted. As necessary, coordinates with the Office of the ACCO on related matters; Ã¢Â€Â¢	Makes determinations on post-negotiation requests for changes and extra work orders including final contract payments, cost deductions, and time extensions; Ã¢Â€Â¢	Manages contract performance and the timely processing of payments to ensure compliance with DOT policy; Ã¢Â€Â¢	Conducts personal inspection of field conditions and personally checks on the progress of projects as the need arises; Ã¢Â€Â¢	Assures that all work undertaken is in accordance with Agency, City, State, and Federal guidelines and requirements; Ã¢Â€Â¢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Ã¢Â€Â¢	Performs additional significant administrative and engineering functions as determined by the Executive Director of BQE, Design-Build and Emergency Contracts.</t>
  </si>
  <si>
    <t>Ã¢Â€Â¢	Skill in communicating verbally and dealing effectively with city, state and federal agencies, contractors, consultants, utilities, and individuals representing these agencies or organizations; Ã¢Â€Â¢	Ability to write clear and effective reports, letters, memos, and correspondence; Ã¢Â€Â¢	Familiarity and experience working in the Design-Build environment in a leadership position; Ã¢Â€Â¢	Skill in analyzing and evaluating complex and highly technical data, reports, and recommendations; Ã¢Â€Â¢	Ability to work under pressure and meet restrictive deadlines; Ã¢Â€Â¢	Ability to supervise a staff of engineers and managers in the planning, organizing, coordination, and control of Design-Build projects and Emergency Contracts; Ã¢Â€Â¢	Ability to improvise and develop innovative solutions for unusual conditions arising in the field during for Design-Build projects, Emergency contracts, and other specialty projects.</t>
  </si>
  <si>
    <t>This position is open to qualified person with a disability who are eligible for the 55-a program.  Please indicate in your resume or cover letter that you would like to be considered for the position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</si>
  <si>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Resumes may be submitted electronically using the following method:  For City employees only, go to Employee Self Service (ESS), Careers, and Search for Job ID# 544477.  For other applicants, go to www.nyc.gov/careers and search for Job ID# 544477  Appointments are subject to OMB approval.  Only candidates selected for an interview will be contacted.  No telephone inquiries please.</t>
  </si>
  <si>
    <t>Shift 35 hours</t>
  </si>
  <si>
    <t>Mill Rd. &amp; Emmet Ave, Staten I</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</si>
  <si>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BWT.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an Administrative Construction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</si>
  <si>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</si>
  <si>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CWOD I-Civilian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</si>
  <si>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is seeking to recruit a Supervisor of Stock Worker. The selected candidate will be responsible for but not limited to: Ã¢Â€Â¢	Develop methods and procedures for handling and storing stock; Ã¢Â€Â¢	Prepare a list of surplus, obsolete or obsolescent materials and arranges for their transfer or other disposition; Ã¢Â€Â¢	Supervise a major section of a storehouse or an equivalent storage unit; or the stores division of a small city hospital; Ã¢Â€Â¢	Perform equivalent supervisory tasks in the field; Ã¢Â€Â¢	Receipt, classification, storage, care, distribution, requisitioning and inventory of materials, tools, supplies and equipment; Ã¢Â€Â¢	Operate the warehouse management system for the storehouse to conduct all warehouse transactions and audits. Ã¢Â€Â¢	Supervise and assigns work to subordinate employees; Ã¢Â€Â¢	Supervise the maintenance of perpetual inventories, cycle counting, audits checking uniformity and accuracy of postings; Ã¢Â€Â¢	Prepare requisitions for stock replacement; Ã¢Â€Â¢	Take the necessary precautions to protect stock from deterioration or spoilage; Ã¢Â€Â¢	Perform field work by visiting, inspecting, instructing, and advising stores personnel at various locations on the storage, distribution, and inventory control of materials, supplies and equipment; Ã¢Â€Â¢	Contact vendors and discussing deliveries, shipments, and amounts of shortage; Ã¢Â€Â¢	Utilize inventory technology systems to manage the inventory process (order fulfillment, physical inventory, replenishment, etc.); Ã¢Â€Â¢	Address inventory issues by preparing and reviewing inventory reports (stock movement, delivery fulfillment, inventory variance, etc.); Ã¢Â€Â¢	Keep records and prepare reports.</t>
  </si>
  <si>
    <t>Preferred Skills Ã¢Â€Â¢	Two or more years working in a storehouse of related facility; Ã¢Â€Â¢	Strong interpersonal and communication skills;  Ã¢Â€Â¢	Ability to present information and interact effectively across all levels of the organization;  Ã¢Â€Â¢	Ability to cultivate relationships with key stakeholders across functions to achieve organizational objectives and drive strategic change; Ã¢Â€Â¢	Knowledge and experience utilizing electronic tools and systems to operate supply chain management; Ã¢Â€Â¢	Certified in driving a forklift; Ã¢Â€Â¢	Ability to perform duties in adverse conditions; Ã¢Â€Â¢ New York State DriverÃ¢Â€Â™s License</t>
  </si>
  <si>
    <t>For City employees: Go to Employee Self-Service (ESS) - www.nyc.gov/ess and search for Job ID# 570669 For all other applicants: Go to https://a127-jobs.nyc.gov and search for Job ID# 570669 Submission of a resume is not a guarantee that you will receive an interview. Only those candidates under consideration will be contacted.</t>
  </si>
  <si>
    <t>Hazen St-G.M.D.C., E. Elm, Ny. Rikers Island</t>
  </si>
  <si>
    <t>Electrical Engineering Intern</t>
  </si>
  <si>
    <t>ELECTRICAL ENGINEERING INTERN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</si>
  <si>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In-House Design.      BEDC seeks to hire two Electrical Engineering Interns for IHDÃ¢Â€Â™s Electrical Section, located in our Lefrak Office in Queens, NY. Under direct supervision of the lead design engineer, the Electrical Engineering Interns will assist in implementing capital projects at various DEP facilities through the design and construction phase by preparing engineering documents including drawings and specifications. Specific responsibilities include performing engineering work to prepare engineering documents for design and construction of electrical power distribution, communication, instrumentation &amp; controls, lighting, fire safety and security systems undertaken by IHD for water supply facilities, water tunnels, wastewater treatment plants, administrative buildings and, other DEP infrastructure. Power systems distribution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Electrical Engineering Interns will be required to travel to job sites to perform site investigations and attend site meetings during design and construction phases of projects, as required.  **** Only those applicants with permanent civil service status as an Electrical Engineering Intern are eligible to apply to this JVN. If you do not have permanent civil service status as an Electrical Engineering Intern, please do not apply to this position as you will not be considered for an interview.****</t>
  </si>
  <si>
    <t>1. A baccalaureate degree in electrical engineering from an accredited college. A degree in any other engineering area or in electrical engineering technology is not acceptable.</t>
  </si>
  <si>
    <t>Ã¢Â€Â¢	Knowledge in the planning, layout and details of contract drawings, specifications, shop drawing review, field inspections and investigations.    Ã¢Â€Â¢	Knowledge in the fundamentals of engineering design and preparation of contract drawings.  Ã¢Â€Â¢	Intermediate Computer software skills in using Microsoft Office Suite (Word, Excel, Access &amp; PowerPoint)  Ã¢Â€Â¢	knowledge in the application of code requirements, standards for design and construction, and preparation of technical reports, related design software applications.  Ã¢Â€Â¢	Excellent communication skills and writing skills.  Ã¢Â€Â¢	Preference will be given to candidates with experience in AutoCAD, Revit, Power Analysis and Lighting design software for completing engineering calculations.  Ã¢Â€Â¢	A Motor Vehicle DriverÃ¢Â€Â™s License valid in the state of New York will be required for some assignments.</t>
  </si>
  <si>
    <t>**** Only those applicants with permanent civil service status as an Electrical Engineering Intern are eligible to apply to this JVN. If you do not have permanent civil service status as an Electrical Engineering Intern,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</si>
  <si>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Worksite Wellness Program Manager,  Administration Office</t>
  </si>
  <si>
    <t>The Proposed salary is: $75,504.00    The NYC DOHMH has an opening for a Worksite Wellness Program Manager who will report to the Worksite Wellness Director.    This position offers the opportunity to work in a strategic position with partners and clients across the Agency.  The position will help manage, plan, and implement health and wellness programming for the agency.   Our current wellness offerings include virtual and on-site fitness classes, healthy eating programs, wellness suites, wellness workshops and wellness clinics.  This position will liaise, partner, and help support divisions to improve staff well-being by organizing workshops, trainings, and programs as well as developing action plans on how to support staff well-being during the on-going pandemic and beyond.   This position will also develop a plan to evaluate the effectiveness and success of well-being programs implemented.   DUTIES WILL INCLUDE BUT NOT BE LIMITED TO:   Collaborate with the Worksite Wellness Specialist to deliver wellness workshops and programs.  Develop and manage health communications and outreach.  Collect data and track progress of program reach.  Develop and manage monthly reports and tracking tools.  Manage all wellness programming within Divisions across the agency.  Work with Divisions to develop plans on how to improve and support wellbeing and morale among their staff.  Collaborate with WorkWell NYC in the Office of Labor Relations along with other Worksite Wellness partners to plan and implement health workshops.  Provide updates and progress reports with agency leadership as needed.  Coordinate with vendors and procurement.</t>
  </si>
  <si>
    <t>Related graduate degree preferred The ideal candidate for this position must be a pro-active and self-motivated individual with the ability to work in teams with multiple stakeholders. Experience with stakeholder engagement and project management. Excellent communication (verbal &amp; written) and interpersonal skills. Experience with program monitoring and evaluation. Experience working with the public health sector. Proficient in Microsoft Word, Excel, Outlook, and PowerPoint. The ideal candidate will have a Master of Public Health or Social Work, and at least two years of project management or public health experience.</t>
  </si>
  <si>
    <t>Apply online with a cover letter to https://a127-jobs.nyc.gov/.  In the Job ID search bar, enter: job ID number # 539901.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</si>
  <si>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Solicitation/Specifications Writer, Office of the Agency Chief Contracting Officer</t>
  </si>
  <si>
    <t>The Office of the Agency Chief Contracting Officer (ACCO) within the Division of Finance is seeking to hire an exceptional, highly motivated, detailed-oriented Economist, Level II to perform duties as a Procurement Coordinator.Ã‚Â   Duties will include but not be limited to: Carry out all procurement activities in full compliance with New York City procurement rules and laws, and in accordance with procedures established in the DOHMH ACCOÃ¢Â€Â™s Office. Coordinate the development and approval of competitive procurements to ensure strict compliance with timelines and all relevant rules, regulations and practices. Process contract awards, including Pre-Solicitation Review, Recommendation for Award, Responsibility Determinations, and other documentation required by the City of New York to support the procurement and contract award processes. Process contract management actions, including contract amendments, modifications, and renewals. Process purchase requisitions to ensure use of the appropriate procurement method; accuracy and clarity; that all required documents and justifications are provided for the procurement record. Prepare and submit contracts to the NYC Comptroller for registration. This includes inputting all contact and budget data in FMS, preparing the Advice of Award, and submitting contract packages via PASSPort and/or hardcopy as appropriate.  Assist with internal file management (both hard-copy and digital) related to contract and procurement files; ensure that the agency complies with relevant retention rules. Communicate with vendors to request required procurement documents, review submitted documents for completion and compliance with procurement rules, and ensure that documents are appropriately routed. Coordinate and collaborate with internal and external stakeholders at all levels as necessary in the successful coordination of the procurement process. Utilize Agency and Citywide systems in the processing and approval of procurement actions and contract awards. These include PassPort, and FMS. Effectively manage and identify solutions to challenges. Identify ways to improve to improve internal work methods, processes and template documents.</t>
  </si>
  <si>
    <t>Excellent written, oral and interpersonal communication abilities.  Able to communicate clearly, accurately and concisely.  Highly organized and exceptionally detail-oriented.  Successful experience working under strict deadlines.  Comfortable working with multiple automated systems.</t>
  </si>
  <si>
    <t>NYC Residency may be required for this position.</t>
  </si>
  <si>
    <t>Administration &amp; Human Resources Finance, Accounting, &amp; Procurement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</si>
  <si>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Finance/Payroll Unit is looking for Payroll Assistant to help manage the employee payroll process for the Bronx District AttorneyÃ¢Â€Â™s Office, using NYCÃ¢Â€Â™s payroll management systems and various agency-level payroll controls.     JOB RESPONSIBILITIES:   Analyzes, documents, and data enters payroll-related transactions into NYC Payroll and Timekeeping systems  Ensures accuracy of payroll transactions in light of NYC and Agency guidelines  Resolves payroll questions for employees  Provides payroll orientation for new employees  Manages payroll check activity  All other duties as assigned     QUALIFICATIONS:  A baccalaureate degree preferred OR a High School diploma/GED AND three (3) years of prior work experience in payroll and/or timekeeping  Preferred hands-on working knowledge of PMS, RMDS, CHRMS, NYCAPS, ESTUBS, ESS &amp; PI.  Ability to utilize strong communication skills to effectively communicate with all levels of the agency  Proficient in Microsoft Office, particularly Word, Excel, and Outlook  Ability to resolve conflicts and multitask  Strong attention to detail, deadlines, confidentiality, and organization</t>
  </si>
  <si>
    <t>Assistant Commissioner, Facility Operations</t>
  </si>
  <si>
    <t>FACILITY SUPERVISOR (CORRECTIO</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</si>
  <si>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provide people in custody with the tools and opportunities they need to successfully re-enter their communities.  The DOC operates facilities and court commands across the five boroughs with over 9,000 diverse professionals and knowledge experts.  DOC is looking for talented and highly motivated Assistant Commissioners of Facility Operations who, under executive direction, will manage and lead a correctional facility. The successful candidate will ensure that the day-to-day facility operations are managed in accordance with Department policy and practices. In this capacity, the selected candidates will be responsible for all activities within the command, including direct and indirect supervision of all employees and people in custody. The selected candidates will monitor and evaluate all security measures to ensure that proper security is maintained; they will develop procedures to enhance facility security and will be responsible for the security aspects for the commands they are charged to lead. Where necessary, the candidate will plan, direct, monitor and evaluate all custodial functions impacting the health care of all incarcerated persons housed in the command, consults with Correctional Health Services and other agencies who work within the facilities to ensure compliance on matters relating to providing innovative health care services efficiently, while ensuring strict adherence to minimum standards and all other mandated services.  The Assistant Commissioner of Facility Operations will ensure that jail operations remain compliant with all legal mandates, court orders, federal/state/city and local regulations; establish and maintain cooperative working relationships across senior leadership teams, oversight agencies, community and professional groups and union leadership. The selected candidate will analyze situations accurately and recommend effective solutions to leadership; assist with the training and motivation of staff and analyze data to help isolate potential trends for leadership consideration. The candidate will research, review, and recommend correctional best practices and perform other related duties as assigned.</t>
  </si>
  <si>
    <t>1.	A BachelorÃ¢Â€Â™s Degree from an accredited college in Public, Business or Personnel Administration,      Criminal Justice, or a related field, plus five years of experience of working in a large correctional      facility, at least three years of which must have been in an administrative, managerial, or executive      capacity or supervising personnel performing activities related to the duties of the position; or 2.	A four-year high school diploma or itÃ¢Â€Â™s educational equivalent, plus seven years of experience of      working in a large correctional facility, three years of which must have been in an administrative,      managerial, or executive capacity or supervising personnel performing activities related to the duties      of the position.</t>
  </si>
  <si>
    <t>Ã¢Â€Â¢	At least ten (10) years of professional supervisory experience as a Correctional Administrator,    Correctional Superintendent, Warden, Chief or other senior level supervisory experience in a    correctional setting Ã¢Â€Â¢	Experience overseeing and managing the operations of a large correctional facility, large county jail,    detention center or correctional system Ã¢Â€Â¢	Prior professional experience with planning, evaluating, organizing, and implementing best correctional    practices, policies and procedures Ã¢Â€Â¢	Experience formulating policies, goals, and objectives for correctional employees Ã¢Â€Â¢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</si>
  <si>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567353 For all other applicants: Go to https://a127-jobs.nyc.gov and search for Job ID# 567353 Submission of a resume is not a guarantee that you will receive an interview Only candidates under consideration will be contacted.</t>
  </si>
  <si>
    <t>SMOKE-FREE NYCHA LIAISON</t>
  </si>
  <si>
    <t>THIS IS A TEMPORARY GRANT FUNDED POSITION   New York City Housing AuthorityÃ¢Â€Â™s smoke-free initiative, Smoke-Free NYCHA, is designed to create healthier homes for residents and healthier working environments for employees by reducing exposure to secondhand smoke and providing support to residents and employees who smoke and want to quit.   The new policy took effect in July 2018, consistent with the Department of Housing and Urban DevelopmentÃ¢Â€Â™s Smoke-Free Public Housing Rule. Smoke-Free NYCHA is led by Resident Services, Partnerships and InitiativesÃ¢Â€Â™ (RSPI) Department of Resident Health Initiatives, which builds internal and external collaboration to advance NYCHAÃ¢Â€Â™s work to comprehensively address health issues. The unit leads and supports partnership strategies that connect residents to preventive health resources, create healthier indoor environments, and cultivate resident leadership in health.  Reporting to the Smoke-Free NYCHA Liaison Supervisor, the Smoke-Free NYCHA Liaison will serve as a community health worker that acts to connect NYCHA residents who want to quit to available support. The Liaison will also serve as part of a team working to promote adherence to NYCHAÃ¢Â€Â™s smoke-free policy. The Smoke-Free LiaisonÃ¢Â€Â™s responsibilities will include but are not limited to the following:   1.     Provide evidence-based education on the harms of tobacco use and benefits of a smoke-free          environment.  2.     Serve as a liaison between residents and others on the Smoke-Free NYCHA team. Establish and          cultivate relationships with local stakeholders in targeted developments to support Smoke-Free          NYCHA goals.  3.     Engage NYCHA residents who are current tobacco users in cessation services.  4.     Collect data on and document all resident outreach and cessation outcomes in appropriate          databases. Complete appropriate documentation of assessments and educational sessions at          program intervals using determined collection method.  5.     Assist during resident events, such as family days, and health promotion events such as World          No Tobacco Day and the Great American Smoke Out, to promote cessation services and          adherence to the smoke-free policy. These events may occur during weekends and/or          evening hours.  6.     Support development of wellness-driven educational programming and resources for NYCHA          residents, such as virtual workshops and collaborative events with community partners. 7.     Assist with marketing campaigns and strategies that expand programmatic messaging.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</si>
  <si>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Excellent communication skills, comfort communicating with NYCHA residents and other          stakeholders.  2.     Current NYCHA resident or significant knowledge of and experience with NYCÃ¢Â€Â™s public          housing communities.  3.     Bilingual, English/Spanish and other languages spoken widely among NYCHAÃ¢Â€Â™s resident population. 4.     Ability to travel via public transportation to developments across NYCHAÃ¢Â€Â™s portfolio citywide.          Must be comfortable working onsite at various NYCHA developments.</t>
  </si>
  <si>
    <t>1.     THIS IS A TEMPORARY GRANT-FUNDED POSITION WITH THE POTENTIAL FOR ANNUAL RENEWAL. EXTENSIONS ARE SUBJECT TO THE AVAILABILITY AND RENEWAL OF          FUNDING. 2.	NYCHA residents are encouraged to apply.</t>
  </si>
  <si>
    <t>Child Care Registrar, Bureau of Childcare</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</si>
  <si>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Community Associate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 options.</t>
  </si>
  <si>
    <t>Strong communication, analytic and observational skills; Strong Computer skills; Highly organized, excellent attention to details and solution oriented; and Experience with data entry and querying large data sets a plus.</t>
  </si>
  <si>
    <t>Apply online with a cover letter to https://a127-jobs.nyc.gov/.  In the Job ID search bar, enter: job ID number #567214.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</si>
  <si>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Downsville Regional Engineer</t>
  </si>
  <si>
    <t>22 Nyc Highway 30A, Downsville</t>
  </si>
  <si>
    <t>CLAIMS - DOWNSVILLE/ PEPACTON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</si>
  <si>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within the Downsville Region, Water Operations Division within in the Source Water Operations Directorate, located in Downsville, New York.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Under supervision, of the Regional Manager, the Assistant Civil Engineer will serve as Downsville Regional Engineer and will perform civil engineering work of moderate difficulty and responsibility and may supervise subordinate employees. Specific duties include:  Ã¢Â€Â¢ Participating in the performance of work in design, construction supervision, inspection and testing, or drafting and tracing  Ã¢Â€Â¢ Engaging in research, investigation, studies or examinations related to the engineering functions or activities of a department or agency, including the operation, maintenance, repair and alteration of public works  Ã¢Â€Â¢ Assisting in minor designs for proposed new installations or changes to existing installations  Ã¢Â€Â¢ Assisting with preparation of technical specifications, engineering plans and contract bid packages as well as prepare estimates or obtain quotes to procure needed supplies and equipment  Ã¢Â€Â¢ Participating in inspection operations by observing, checking and certifying the installation of materials and equipment.  Attests to equipment performance and test results of materials  Ã¢Â€Â¢ Reviewing or examining plans for and may participate in or supervise the inspection of premises for the construction, demolition or alteration of structures to comply with the provisions of law, rules or regulations  Ã¢Â€Â¢ Providing technical support to the regionÃ¢Â€Â™s Supervisors to incorporate their work into a Computerized Maintenance Management System (CMMS) database  Ã¢Â€Â¢ Preparing and issuing periodic reports tracking maintenance performance indicators for the Downsville Region  Ã¢Â€Â¢ Representing the Downsville Region at various project meetings as assigned by the Regional Manager, and reporting back with a summary of the issues discussed and present information that may require further decision making  Ã¢Â€Â¢ Assisting in the preparation and coordination for permits  Ã¢Â€Â¢ Inspecting projects and completes inspection reports and documents for submission of payment packages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</si>
  <si>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Proficiency in Microsoft Office Suite including Word, Excel, Outlook &amp; Power-Point  Ã¢Â€Â¢ Ability to navigate Citytime timekeeping program  Ã¢Â€Â¢ Ability to navigate a Computer Maintenance Management System on a desktop computer and on a Tablet  Ã¢Â€Â¢ Ability to work well with other employees on a one-on-one basis   Ã¢Â€Â¢ Stays abreast of latest technology in relation to Avantis and other CMMS related software programs   Ã¢Â€Â¢ Exhibits good communication skills  Ã¢Â€Â¢ Exhibits good time management skills  Ã¢Â€Â¢ Exhibits strong writing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</si>
  <si>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Downsville is a hamlet in the Town of Colchester, Delaware County, New York approximately 135 miles northwest of New York City.</t>
  </si>
  <si>
    <t>20 NYC Highway 30A   Downsville, NY 13755</t>
  </si>
  <si>
    <t>Business Research and Data Analytics Specialist</t>
  </si>
  <si>
    <t>BUSINESS RESEARCH &amp; DATA ANALY</t>
  </si>
  <si>
    <t>** THIS IS A REPOST Ã¢Â€Â“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the valuation of more than one million properties in the city and overseeing assessments and valuations in a fair and equitable manner. The valuations enable the efficient and effective collection of revenue for New York City.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    Responsibilities include, but are not limited to, the following:  Ã¢Â€Â¢	Conduct extensive research and analyses of property related data, including, but not limited to, sales, cost, market trends, economic conditions and other factors impacting value using statistical analyses and econometric modeling techniques.  Ã¢Â€Â¢	Use SAS, SQL or another programming language to perform summary data reporting using large datasets and critically analyze statistical findings. Ã¢Â€Â¢	Respond to ad-hoc data summary reporting and statistical analyses requests, data mapping requests and assessment review projects.  Ã¢Â€Â¢	Ensure statistical data analyses and data summary report quality by implementing quality control measures.  Ã¢Â€Â¢	Assist with the development of procedure manuals, reports, and documentation.</t>
  </si>
  <si>
    <t>1. A masterÃ¢Â€Â™s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Ã¢Â€Âœ1Ã¢Â€Â above and two years of full-time, professional experience performing statistical analysis and programming work in any of the areas described in Ã¢Â€Âœ1Ã¢Â€Â above.  Special Note: To be eligible for placement in Assignment Level II, individuals must have, in addition to meeting the minimum requirements, at least one year full-time work experience in a related field, or a masterÃ¢Â€Â™s degree from an accredited college or university, in the areas described in Ã¢Â€Âœ1Ã¢Â€Â above, with at least 12 credits or three advanced courses in economics, public policy, econometrics, statistics, mathematics, engineering, geography, or computer science.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t>
  </si>
  <si>
    <t>Ã¢Â€Â¢	Proficiency using SAS or another programming language (Stata, R, SPSS, or others). Ã¢Â€Â¢	Experience with statistical/econometric data modeling techniques and regression analyses. Ã¢Â€Â¢	Strong programming, data analyses experience working with large datasets. Ã¢Â€Â¢	Experience using ARCGIS or other geographic information systems software. Ã¢Â€Â¢	Experience using relational databases, data mining and extracting data using SQL. Ã¢Â€Â¢	Proficiency in MS Word, Excel, and PowerPoint. Ã¢Â€Â¢	Strong interpersonal and teamwork skills with ability to work independently. Ã¢Â€Â¢	Strong quantitative analytical skills and attention to detail.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</si>
  <si>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</si>
  <si>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Director of Operations, Data Reporting and Analysis, Bureau of Finance, Administration and Services</t>
  </si>
  <si>
    <t>CHECW - ADMIN</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</si>
  <si>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Job Description:  The New York City Department of Health and Mental Hygiene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CHECWÃ¢Â€Â™s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divisionÃ¢Â€Â™s Deputy Commissioner also serves as the AgencyÃ¢Â€Â™s Chief Medical Officer.    The Bureau of Finance, Administration, and Services (BFAS) oversees human resources, finance, contracts, procurement, operations, facilities, travel, and all other administrative matters for CHECW and its 500+ staff. As the Director of Operations, Data Reporting and Analysis, you will be responsible for the following:   Ã¢Â€Â¢	Manage CHECWÃ¢Â€Â™s operations and facilities portfolio ensuring effective building operations and maintenance for 500+ staff in 10 to 12 physical buildings citywide.  Ã¢Â€Â¢	Develop, implement and monitor day-to-day operational systems and processes to provide visibility into the goals, progress, and obstacles of key initiatives across the division.   Ã¢Â€Â¢	Plan, monitor, and analyze key metrics for day-to-day operations to ensure efficient and timely completions of projects and tasks.  Provides leadership and general direction to programs in planning, conducting, and coordinating specific research projects. Ã¢Â€Â¢	Plans and carries out activities to develop effective coordination between the research efforts of CHECW and other research projects for the divison. Ã¢Â€Â¢	 Ã¢Â€Â¢	, Responsible to   address, and track emergent operation and facility issues organize routine maintenance, and collaborate with CHECWÃ¢Â€Â™s 6 bureaus, Bureau of Operations and Bureau of Facilities, Planning and Administrative Services on special projects, , and improvements Ã¢Â€Â¢	Collaborate with CHECW Human Resources, Bureaus of Operations, Bureau of Facilities, Planning and Administrative Services, and Bureau of Network Technology and Telecommunications to oversee space planning and routine division reorganization request.   Ã¢Â€Â¢	Create a robust processes and standards to enable efficiency and effectiveness of the team.  Ã¢Â€Â¢	Facilitate a data-driven, statistical approach to problem solving the divisions most challenging operational processes, including gathering, analyzing and reporting data thatÃ¢Â€Â™s clear and easy to understand.  Ã¢Â€Â¢	Identify key customer satisfaction metrics to drive improvement in service delivery and community engagement areas  Ã¢Â€Â¢	Automate and utilize technology to provide repeatable reporting solutions and to increase operations efficiency.   Ã¢Â€Â¢	service delivery for CHECW bureaus Ã¢Â€Â¢	Partner with staff at various levels within and across divisions to resolve issues and improve operational capacity Ã¢Â€Â¢	Develop, implement, and evaluate workflows to deliver effective and efficient services across the division  Ã¢Â€Â¢	Supervise 2 staff to support and coordinate operation and facilities task for CHECWÃ¢Â€Â™s  6 bureaus  Ã¢Â€Â¢	Performs other operations and data-related tasks, duties, and responsibilities as assigned by the Assistant Commissioner</t>
  </si>
  <si>
    <t>Ã‚Â¿	Ability to manage multiple priorities and competing demands while maintaining professionalism  Ã‚Â¿	Knowledge of and experience of facilities and operations functions and task within a city agency.    Ã‚Â¿	Strong organizational, supervisory and analytic capacity Ã‚Â¿	Strong organization and problem-solving skills Ã‚Â¿	Strong time management skills: ability to manage multiple tasks simultaneously and meet tight deadlines Ã‚Â¿	Strong working knowledge of data analysis and performance metrics using business management software (Tableau, SAS, CRM, Salesforce) Ã‚Â¿	Proactive problem-solver who can work successfully in a high-paced environment Ã‚Â¿	Excellent verbal and written communications skills Ã‚Â¿	Demonstrated flexibility and ability to juggle competing priorities Ã‚Â¿	Must be responsive, possess effective people skills, and can build and maintain effective working relationships across programs and with employees at all levels Ã‚Â¿	Ability to demonstrate a professional, positive attitude and work ethic.</t>
  </si>
  <si>
    <t>Apply online with a cover letter to https://a127-jobs.nyc.gov/.  In the Job ID search bar, enter: job ID number #   569158.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</si>
  <si>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Administrator</t>
  </si>
  <si>
    <t>Technology, Data &amp; Innovation Building Operations &amp; Maintenance Policy, Research &amp; Analysis</t>
  </si>
  <si>
    <t>Reporting to the Assistant Commissioner of Facilities and security Management, the NYC DOT is looking for a versatile and organized Program Administrator. The Program Administrator will have varied, and a dynamic role working within Facilities to develop, manage, and maintain analytics tools, small scale applications and web pages related to various administrative and operational initiatives. This person should be able to effectively communicate, write well, and have good problem-solving skills to assist with tracking data associated with the daily operations of the Facilities Maintenance and Construction team as well as the Real Estate, Planning, Financial Management, Inventory, and Sustainability team. This person should also be a motivated self-starter, require little daily supervision, and have a broad understanding of logistics. Responsibilities include: 1.	Use analytical tools and small applications to develop data trackers for the unit 2.	Develop and manage charts/graphs/visuals on Facilities related issues.              3.	Develop analytical and communications to support Facilities for real estate and space planning. 4.	Assist with the preparation of agenda items for senior staff meetings and City Hall meetings 5.	Draft communications for senior leadership on Facilities related issues.  6.	Track the progress of construction projects related to critical agency initiatives at DOT. 7.	Track the progress of in-house projects and cost savings related to such projects 8.	Track the progress of real estate projects and work closely with DCASÃ¢Â€Â™ real estate and energy management teams. 9.	Gather, verify, and submit data for DOTÃ¢Â€Â™s agency-wide non-capital Inventory report and submit this annual report to the NYC Comptroller. 10.	Coordinate with DOTÃ¢Â€Â™s Audit Bureau, Human Resources, Fiscal Affairs and IT &amp;T divisions to verify internal inventory processes and controls including counts and valuations when necessary. 11.	Liaison with other overseen agencies (DCAS, DOI, etc.) in relation to Inventory as necessary. 12.	Oversee all aspects of DOTÃ¢Â€Â™s inventory process needs as they arise and is responsible for all required tasks related to Inventory management as necessary.</t>
  </si>
  <si>
    <t>Ã¢Â€Â¢	Background in computer science, computer programming, computer engineering, information technology, information science, information systems management, or network administration Ã¢Â€Â¢	Proficient in Excel Ã¢Â€Â¢	Experience with SQL and handling large data sets Ã¢Â€Â¢	Advanced understanding of Relational Databases Ã¢Â€Â¢	Experience with BI tools such as Tableau, Power BI</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</si>
  <si>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IN ORDER TO BE CONSIDERED FOR THIS POSITION CANDIDATE MUST BE SERVING PERMANENTLY IN THE TITLE OF PRINCIPAL ADMINISTRATIVE ASSOCIATE,   OR REACHABLE ON DOT'S PRINCIPAL ADMINISTRATIVE ASSOCIATE PROMOTION CIVIL SERVICE LIST, OR BE ELIGIBLE UNDER THE 55-A PROGRAM.</t>
  </si>
  <si>
    <t>All resumes are to be submitted electronically. Current City Employees: Please log into Employee Self Service (ESS) at https://hrb.nycaps.nycnet, follow the Careers link and search for Job ID# 571284.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</si>
  <si>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Wald Houses</t>
  </si>
  <si>
    <t>Deputy Director, WIOA Equal Opportunity</t>
  </si>
  <si>
    <t>ADMINISTRATIVE CONTRACT SPECIA</t>
  </si>
  <si>
    <t>1009A</t>
  </si>
  <si>
    <t>WIOA Support</t>
  </si>
  <si>
    <t>Permanent Administrative Contract Specialist are encouraged to apply.  The New York City Department of Youth and Community Development (DYCD) invests in a network of community-based organizations and programs to alleviate the effects of poverty and to provide opportunities for New Yorkers and communities to flourish.  The Equal Employment provisions of the Workforce Innovation and Opportunity Act (WIOA) are designed to ensure that all job seekers can access workforce development services free of discrimination and that program services are offered consistently to applicants and participants. The Equal Opportunity - WIOA unit at DYCD is charged with  1) ensuring compliance with federal mandates related to equal opportunity, including the investigation of discrimination complaints;  2) supporting WIOA youth program contracts in serving youth with disabilities and ensuring equal opportunity access to services;  3) supporting the WIOA and Workforce Connect unit and division, as well as DYCD as a whole.   The EO WIOA unit at DYCD is seeking a Deputy Director. Under the direction of the Director of WIOA Equal Opportunity, with latitude for independent initiative and judgment, the Deputy DirectorÃ¢Â€Â™s responsibilities include, but are not limited to, the following:  Ã¢Â€Â¢ Compliance: o Coordinating/conducting the monitoring of agency contracts to ensure compliance with WIOA regulations governing equal opportunity, specifically, 29 CFR, Part 38;     o Coordinating and supervising the investigation of allegations/matters pertaining to contractor to incompetence, misconduct, or other violations pursuant to WIOA;     o Overseeing the completion of case/monitoring files to include draft correspondence relating to discriminatory matters, monitoring reports and other related correspondence;      o Coordinating the preparation and submission of all reports/statistical data pertaining to EO/WIOA, as per the Department of Labor; o Maintaining liaison with the Civil Rights Center, United        States Department of Labor, and New York State Department of Labor, MOPD, and ACCES-VR.  Ã¢Â€Â¢ Contractor Support     o Creating and facilitating trainings on relevant subject matter with WIOA youth contractors as needed;     o Identifying relevant resources for contractors, including trainings, workshops, tools, and partnerships;      o Working closely with contractors to help them meet their obligations with respect to compliance matters, including reviewing contractors written EO policies/program documents to ensure        compliance with the federal regulations 29 CFR Part 38;     o Provide technical assistance as needed     o Identifying, documenting and sharing best practices for implementing equal opportunity programs and serving youth with disabilities and English language learners;     o Serving as the American with Disabilities Act Coordinator and ACCES-VR Coordinator for WIOA youth programs.  Ã¢Â€Â¢ Workforce Connect/DYCD Support     o Leading the unit in the absence of the Director;     o Supervising EO Specialists;     o Representing DYCD as needed;     o Performs other related tasks within WIOA and Workforce Connect.</t>
  </si>
  <si>
    <t>Ã¢Â€Â¢ Knowledge of the Workforce Innovation and Opportunity Act and its equal opportunity provisions;  Ã¢Â€Â¢ Strong writing and oral presentation skills;  Ã¢Â€Â¢ Knowledge of the Americans with Disabilities Act of 1990 (ADA) and the ADA Amendments Act of 2008 and other laws addressing the rights of people with disabilities, such as Section 504 of the Rehabilitation Act of 1973, 29 U.S.C. Ã‚Â§794;  Ã¢Â€Â¢ Knowledge of various alternative formats and alternative technologies that enable people with disabilities to communicate, participate, and perform tasks;  Ã¢Â€Â¢ Contract monitoring experience;  Ã¢Â€Â¢ Experience working with people with a broad range of disabilities;  Ã¢Â€Â¢ Ability to work cooperatively with the service providers, outside relevant entities, and people with disabilities  Ã¢Â€Â¢ Ability to manage multiple competing priorities and complete tasks on deadline;  Ã¢Â€Â¢ Familiarity with local disability advocacy groups or other disability groups.</t>
  </si>
  <si>
    <t>Search for the Job ID #554642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</si>
  <si>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Project Lead Ã¢Â€Â“ Bike Unit</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</si>
  <si>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Office of Street Improvement Projects is the lead on many key Agency action plans, such as the Green Wave and Open Streets, including the development of new programs, policies, and street treatments.  The Bicycle Unit is responsible for the design, implementation, and maintenance of the nationÃ¢Â€Â™s largest network of on-street bicycle facilities (1000+ lane-miles), enhancing street safety, and increasing bike ridership in NYC. The teamÃ¢Â€Â™s primary focus is on innovative redesign of City streets to expand and improve the bike network.   The selected candidate will be responsible for maintaining the quality and integrity of the bike network through a variety of different functions. Duties include coordination and tracking  of corridors to be resurfaced; identify and coordinate repaving projects for design upgrades and future Street Improvement Projects (SIP); create and update Protected Bike Lane (PBL) Maintenance &amp; Protection of Traffic (MTP) guidelines; coordinate the development of Street Assessments for PBLs; coordinate the installation of temporary markings for existing PBLs; identify streets for markings refurbishment and conduct follow up inspections; conduct field work and data collection and analysis; review and recommend design changes; provide guidance and assistance coordinating implementation; attend monthly or quarterly coordination meetings. Update NYCStreets database with design changes and new SIP corridors; utilize PavementWorks database to evaluate the street rating.  Respond to media commentary and correspondence and assist with the creation of standard operating procedures and guidelines.  The candidate should have experience cycling in New York City and have knowledge about standards and specifications for bicycle facilities, including AASHTO, MUTCD, and NACTO guidelines. Preferred background includes experience working with Excel databases, creating PowerPoint presentations, and creating simple diagrams or artwork in Adobe Illustrator; experience reviewing and commenting on engineering and construction drawings; experience overseeing projects through multi-step process. Field work and project implementation management will be required, including coordination with contractors, event representatives, and other DOT units. Additional duties may include attending, participating and speaking at community meetings.   The ideal candidate should also have experience with project management, research, analysis, and development of policies, engineering street design standards, and specifications; field surveys of existing and post-implementation conditions; development of geometric street designs using AutoCAD; data analysis and report writing, creation of graphics for visual representation of data, and coordination with government agencies, contractors, and community groups, as needed.  The candidate should be detail oriented, organized, and capable of managing multiple tasks and/or projects simultaneously. The candidate should possess excellent communication skills and be able to work independently or collaboratively.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</si>
  <si>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Understanding of safe street design issues and interest in progressive transportation policy, urban cycling, project management experience, demonstration of problem-solving ability, leadership skills and interest in policy and design solutions. Must be a clear and effective communicator both verbally and through written reports and correspondence, and work well both independently and as part of a team and be organized and capable of multi-tasking.  The preferred candidate will be proficient in AutoCAD, Adobe Creative Suite, MS Word, Power Point, and Excel and have roadway design or engineering experience; knowledge of AASHTO, MUTCD, NACTO standards for bicycle facility design, traffic calming, urban design, and traffic engineering. Proficiency in Adobe Creative Suite,</t>
  </si>
  <si>
    <t>**Note: Less than 2 yrs. City Service - New Hire Rate: $57,078, 2 or more yrs. City service - Minimum Incumbent Rate: $65,640. **</t>
  </si>
  <si>
    <t>All resumes are to be submitted electronically using one of the following methods: Please go to www.nyc.gov/careers/search and search for the Job ID number # 565378. Current employees please log on into Employee Self Service at https://hrb.nycaps.nycaps.nycnet  follow the Careers Link and search for JOB ID # 565378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</si>
  <si>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Systems Administrator</t>
  </si>
  <si>
    <t>*ONLY PERMANENT EMPLOYEES IN THE TITLE OR THOSE THAT ARE REACHABLE ON THE CIVIL SERVICE LIST ARE ELIGIBLE TO APPLY. *  Under supervision, with latitude for independent action and the exercise of independent judgment, the Systems Administrator (Middle Tier/Oracle WebLogic) is responsible for managing and maintaining all Oracle WebLogic and Report Server environments. The candidate specific duties will include:  Ã¢Â€Â¢ Plan, design, install, configure, secure, maintain, patch, and support all WebLogic, Oracle HTTP Server in Solaris/Linux, and Windows OS environments Ã¢Â€Â¢ Analyze, monitor the resource utilization, and tune the performance of the Application Servers and associated components, monitor thread usage, connection pool usage, CPU &amp; memory usage Ã¢Â€Â¢ Analyze the log files, thread dumps, JVM dumps, exception stack traces Ã¢Â€Â¢ Deploy and troubleshoot JAR, WAR, and EAR files in domain and clustered environments Ã¢Â€Â¢ Configure and deploy HTTPS/SSL certificates to setup secure encrypted access to the websites Ã¢Â€Â¢ Develop, validate, and implement an overall strategy to patch server environments including security updates on a regular schedule Ã¢Â€Â¢ Ensure that all changes to the environment adheres to established Change Management policies and procedures Ã¢Â€Â¢ Perform periodic disaster recovery test for the application server environments and maintain disaster recovery documentation and procedures in support of these systems Ã¢Â€Â¢ Collaborate with application developers, database administrators and system administrators for configuration and integration of database and application components Ã¢Â€Â¢ Install, configure, manage, and monitor COTS products i.e. Xerox DocuShare, OpenText, Liquid Office, HP Quality Center, Tableau, and others Ã¢Â€Â¢ Assist the network system administrator and security team in monitoring application server environments Ã¢Â€Â¢ Evaluate new systems and applications requirements for resource planning Ã¢Â€Â¢ Setup and monitor the scheduled batch jobs Ã¢Â€Â¢ Setup and monitor system alerts to provide 24x7 support and high availability Ã¢Â€Â¢ Liaise with Oracle, and other vendors to troubleshoot technical issues</t>
  </si>
  <si>
    <t>Ã¢Â€Â¢ Preferably 6-8 yearsÃ¢Â€Â™ experience as Application Server administrator managing a large scale of Oracle WebLogic servers in Unix/Linux OS environment;  Ã¢Â€Â¢ Working knowledge to install, configure, manage, monitor, &amp; troubleshoot: Oracle WebLogic, Oracle Application Server, Oracle Reports Server, and Oracle OBIEE/OAS on Oracle Solaris operating system (version 10, 11),  Oracle Virtual environment - LDOMS, zfs file systems, and zones/containers, DevOps, CI/CD; Experience in J2EE Technologies, Java Servlet, EJB, HTML, Java Script, JSP, SSL/HTTPS, Oracle RDBMS, Unix Shell scripting, Windows Server environment, IIS, and IBM MQ series;  Ã¢Â€Â¢ Experience in application code deployment using change management process and TFS version management software;  Ã¢Â€Â¢ Experience in configuring and managing COTS products i.e. Xerox DocuShare, OpenText, Liquid Office, HP Quality Center, Tableau, ESRI ArcGIS, and others; Knowledge of approaches, tools, and techniques for recognizing and resolving technical (hardware, software, application) problems;  Ã¢Â€Â¢ Strong interpersonal skills, problem solving and customer service skills;  Ã¢Â€Â¢ Ability to multitask and perform in a high-paced/high-pressure environment; Ability to work independently or within a group to solve complex problems; Ability to communicate with different levels of the organization;  Ã¢Â€Â¢ Strong team player with service-oriented attitude and customer focus.</t>
  </si>
  <si>
    <t>Candidates who are currently in the permanent civil service title of Computer Specialist Software title may apply.   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</si>
  <si>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ID#543192 For all other applicants go to www.nyc.gov/careers and search for Job ID#543192. Click on the Apply button.  If you do not have access to a computer, most public libraries have computers available for use.  Only candidates selected for an interview will be contacted.</t>
  </si>
  <si>
    <t>City Seasonal Aide</t>
  </si>
  <si>
    <t>Join NYC Parks this spring and summer for a rewarding job caring for and maintaining parks, playgrounds and recreation centers for all New Yorkers.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GENERAL STATEMENT OF DUTIES AND RESPONSIBILITIES Under direct and close supervision, with little latitude for the exercise of initiative or judgment, performs general work.  EXAMPLES OF TYPICAL TASKS  Ã¢Â€Â¢ Perform light repair and general maintenance work in building and grounds of various public structures. Ã¢Â€Â¢ Use hand and powered grass mowers and other equipment. Ã¢Â€Â¢ Pick up litter, rake debris and dig pits and ditches and remove snow and ice. Ã¢Â€Â¢ Clean interiors and exteriors of structures. Perform sidewalk and road depression repair work. Ã¢Â€Â¢ Adjust, lubricate and make minor repairs to equipment and machinery. After appropriate training operate, maintain and winterize the chlorination and filtration equipment in indoor and outdoor swimming pools. Ã¢Â€Â¢ Aid in the operation of chemical sewage treatment apparatus and auxiliary equipment. Ã¢Â€Â¢ Assist in providing informational, educational and safety services to the general public in person and over the telephone. Ã¢Â€Â¢ Complete simple reports on activities performed.</t>
  </si>
  <si>
    <t>1. Ability to work flexible hours, nights and weekends as needed.</t>
  </si>
  <si>
    <t>THIS JOB VACANCY NOTICE IS FOR CITY SEASONAL AIDE POSITIONS IN BROOKLYN.  Fees: Hired candidates will be subject to a processing fee of $40.00.  Hired candidates who are not currently employed by the City will be subject to an $88.25 background check fee.  Number of Positions to be determined.  Duration: up to 09/15/23.  References will be required upon request.  Only candidates selected for an interview will be contacted.  nyc.gov/parks</t>
  </si>
  <si>
    <t>Please submit a cover letter and resume.</t>
  </si>
  <si>
    <t>Brooklyn</t>
  </si>
  <si>
    <t>***IMPORTANT NOTE: Only those currently serving as a permanent or probable permanent Administrative Contract Specialist Non-Manager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</si>
  <si>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ARCHITECTURAL INTERN</t>
  </si>
  <si>
    <t>ARCHITECTURAL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</si>
  <si>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an Architectural Intern for IHDÃ¢Â€Â™s Architectural Section, located at our headquarters in Queens, NY. Under direct supervision of the Lead Architect, the selected candidate will assist in the delivery of capital projects through the design phase by the preparation of contract documents including architectural drawings and specifications for buildings associated with water and wastewater pumping stations and treatment facilities which are of the highest priority for the Agency. Specific work areas where the selected candidate will be engaged include, but are not limited to, the preparation of plans and specifications for building elevations, floor plans, site landscaping, fences, and paving.</t>
  </si>
  <si>
    <t>1. A Bachelor of Architecture or a Master of Architecture that is the first  professional degree in architecture from an accredited college. Any other type of architectural degree or a degree in architectural technology is not acceptable.</t>
  </si>
  <si>
    <t>1)	Analytical ability, knowledge of architecture, overall architectural knowledge and good judgment.  2)	Education in the planning, layout and details of architectural drawings, specifications, shop drawing review, field inspections, and investigations.    3)	Education in the area of architectural design and planning and layout with ability to perform Architecture for complex projects.  4)	Good verbal and written communication skills and ability to explain and breakdown complex architectural details into components.  5)	Strong organizational and computer skills (including MS Office, Auto Cad and Revit).</t>
  </si>
  <si>
    <t>SUSTAINABILITY ANALYST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</si>
  <si>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BEDC is seeking to hire two City Research Scientists, Sustainability Analysts to support the sustainability program. The Sustainability Analysts will ensure consistency in design deliverables across all capital programs in order to support DEP operating bureausÃ¢Â€Â™ capital construction requirements in a manner consistent with BEDCÃ¢Â€Â™s Core values.   The Sustainability Analysts assist the sustainability program which implements City-wide sustainability objectives through the development of Bureau specific standards. BEDC delivers drinking water, wastewater treatment and combined sewer overflow infrastructure projects which must meet sustainable objectives by balancing three core elements: social impacts, environmental impacts and economic impacts.  The Sustainability Analysts ensure sustainable infrastructure investments by monitoring regulatory changes, tracking project key performance indicators and also provides support services to Engineering project teams by providing support services. Advancing sustainability goals will include a mix of data analysis, conducting workshops and presentations, and coordinating with internal and external entities. This position requires working with a variety of project stakeholders including engineers, architects, operators, community boards, urban planners as well as Intra-Agency groups, other City Agencies, and key program stakeholders, hence, excellent communication, client service and coordination skills are required.</t>
  </si>
  <si>
    <t>Ã¢Â€Â¢	Demonstrates collaborative team approaches. Experience helping foster a positive team environment in which members participate, respect and cooperate with each other to receive desired results  Ã¢Â€Â¢	Demonstrated excellent communication, organization, writing, and public speaking skills and ability to meet/manage aggressive deadlines   Ã¢Â€Â¢	Completes designated tasks in a timely and accurate manner  Ã¢Â€Â¢	Preference may be given to candidates with LEED and/or Envision accreditation   Ã¢Â€Â¢	Demonstrated ability and enthusiasm for legislative affairs and code enforcement   Ã¢Â€Â¢	Preference will be given to candidates with computer proficiency including AutoCAD, and Microsoft Word, Excel, PowerPoint, and Visio</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</si>
  <si>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</si>
  <si>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Field Audit Review (FAR) Assistant Trainer in the Administration &amp; Internal Compliance Division (AIC)</t>
  </si>
  <si>
    <t>Field Audit Review Unit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</si>
  <si>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OENS is seeking a FAR Assistant Trainer/ Community Coordinator to assist with developing and delivering various topic-specific trainings for community partners, building owners, and tenants on how to properly maintain buildings as well as internal trainings for Housing Inspectors and other OENS staff.  Your Role: Under the close supervision of the Director, Deputy Director, and/or the Senior Trainer of the Field Audit Review (FAR) Unit in the Division of Administration and Internal Compliance (AIC) within OENS, the selected candidateÃ¢Â€Â™s responsibilities will include, but not be limited to, the following:  Your Responsibilities:  Ã¢Â€Â¢	Providing training for Partners in Preservation (PiP) staff as well as Community-Based Organizations (CBOs) to foster closer partnerships and collaborations between tenant organizing groups, legal services providers, and government agencies to proactively address landlord harassment and untenable living condition in rent-regulated buildings; Ã¢Â€Â¢	Assisting with the design and maintenance of trainings developed for the PiP program; Ã¢Â€Â¢	Assisting with scheduling the trainings developed for the PiP program and promoting them to the CBOs; Ã¢Â€Â¢	Conducting trainings for external and community partners such as CBOs, Property Owners, Building Managers, Tenants, etc., including trainings on building maintenance, Violation Removal, Emergency Repairs, and other Departmental processes; Ã¢Â€Â¢	Coordinating and delivering mandatory trainings for OENS staff, such as Conflict of Interest Board, Department of Investigation, and other annual compliance trainings as well as customer service and conflict resolutions trainings; Ã¢Â€Â¢	In conjunction with the Assistant Commissioner, Unit Director, Deputy, and Senior Trainer, assisting in the development of training materials and curricula for OENS staff; Ã¢Â€Â¢	Assisting the Senior Trainer in maintaining updated educational support materials for trainings related to the Office's procedures, protocols, reporting requirements, and processes; Ã¢Â€Â¢	Managing multiple trainings and meeting deadlines while maintaining the quality of the FAR trainings and materials; Ã¢Â€Â¢	Conducting course evaluations to monitor the effectiveness of the training sessions; and Ã¢Â€Â¢	Completing special assignments, as needed.</t>
  </si>
  <si>
    <t>Candidates with a wide variety of backgrounds and experiences have excelled as Trainers. If you think you would be a great asset to our team because you possess many the skills below, please submit your resume and cover letter. Ã¢Â€Â¢	Strong public speaking skills and ability to communicate complex concepts using plain language;  Ã¢Â€Â¢	Experience conducting, designing, and coordinating training or outreach programs; Ã¢Â€Â¢	Ability to think creatively in designing training activities using a variety of formats, including puzzles, games, role-playing exercises, etc.; Ã¢Â€Â¢	Strong analytical skills and curiosity to learn more about housing safety procedures and processes; Ã¢Â€Â¢	Ability to multi-task, manage competing priorities, and meet deadlines;  Ã¢Â€Â¢	Ability to work as part of a team by following directions and taking instruction; and Ã¢Â€Â¢	Proficiency in MS Office.</t>
  </si>
  <si>
    <t>Executive Director, Capital Access &amp; Business Programs</t>
  </si>
  <si>
    <t>Business Center Operations</t>
  </si>
  <si>
    <t>The New York City Department of Small Business Services (SBS) is a dynamic, client-centered agency whose mission is to serve New YorkÃ¢Â€Â™s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The Executive Director of Capital Access &amp; Center Operations will oversee two portfolios within the Division of Business Services at SBS.  The Capital Access portfolio includes the design, implementation, and management of funds intended to increase access to funding options for underserved NYC small businesses.  The Center Operations portfolio includes oversight of 7 Business Solutions Centers and 9 Industrial Business Service Providers.  Together, these programs serve approximately 10,000 NYC small business owners and entrepreneurs each year.  The Executive Director will oversee a team of at least 8 SBS staff and 50+ vendor staff.   Roles and Responsibilities:   Ã¢Â€Â¢	Directly manage 2 Directors (Director of Capital Access and Director of Center Operations) and support them to manage their teams to deliver results for small businesses  Ã¢Â€Â¢	Analyze services provided through existing programs and conduct market assessments to propose data-driven program improvements Ã¢Â€Â¢	Propose specific initiatives, programs, and products that will help NYC businesses access capital (e.g., develop new financial products) by presenting compelling business case to SBS leadership Ã¢Â€Â¢	Oversee launch of new funds to meet gaps in access to capital for underserved NYC small businesses Ã¢Â€Â¢	Ensure all vendors are meeting contractual goals; analyze, revise and communicate annual goals to vendors Ã¢Â€Â¢	Develop relationships with local financial institutions to understand current product offerings and common challenges in serving small businesses Ã¢Â€Â¢	Lead RFP issuance, contract negotiations and renewals; oversee other required procurement activities Ã¢Â€Â¢	Support Executive office and Assistant Commissioner to secure funding for new products Ã¢Â€Â¢	Use quantitative, qualitative, and best practice research to inform the creation of new policies and practices Ã¢Â€Â¢	Analyze and document current policies and processes, and develop necessary revisions Ã¢Â€Â¢	Synthesize complex information into presentations and reports for various audiences Ã¢Â€Â¢	Respond to time-sensitive requests from City Hall, SBS Executive Staff, elected officials, press, and the public Ã¢Â€Â¢	Other projects, responsibilities, and tasks as assigned</t>
  </si>
  <si>
    <t>Ã¢Â€Â¢ At least 5 years of professional experience: including project management, program development, and experience managing a team Ã¢Â€Â¢ Knowledge and experience with small business lending and small business development Ã¢Â€Â¢ Experience working for or with Community Development Financial Institutions or other relevant financing organizations Ã¢Â€Â¢ A masterÃ¢Â€Â™s degree and/or a baccalaureate degree from an accredited college with a major in business administration, public administration, urban planning, economics, urban affairs, marketing research, finance, data science, computer and information sciences, mathematics and statistics, or political science Ã¢Â€Â¢ Proven track record of delivering results in a fast-paced, demanding work environment Ã¢Â€Â¢ Ability to work within cross-organizational multi-disciplinary teams Ã¢Â€Â¢ Excellent written and oral communications skills Ã¢Â€Â¢ Experience using customer relationship management tools or other database systems in order to track and manage services and outcomes desired Ã¢Â€Â¢ Excellent interpersonal, organizational, strategic thinking and quantitative/qualitative skills Ã¢Â€Â¢ Experience working with City procurement</t>
  </si>
  <si>
    <t>THIS POSITION IS OPEN TO CANDIDATES WHO ARE IN THE ADMINISTRATIVE COMMUNITY RELATIONS SPECIALIST TITLE (OR OTHER COMPARABLE TITLES), THOSE WHO ARE REACHABLE ON THE CIVIL SERVICE LIST AND THOSE IN THE 55-A PROGRAM. PLEASE INDICATE IN YOUR COVER LETTER IF YOU ARE PERMANENT IN THE TITLE OR ARE REACHABLE ON THE CIVIL SERVICE LIST.  City Employees:  Apply through Employee Self Service (ESS) at www.nyc.gov/ess search for Job ID: #566085    Current SBS Employees: Please email your resume and cover letter including the following subject line:  Executive Director, Capital Access &amp; Center Operations and send to HRHelp2@sbs.nyc.gov    All Other Applicants: Go to www.nyc.gov/jobs search for Job ID: #566085   Salary: $90,000 - $95,000  NOTE: Only those candidates under consideration will be contacted.     If you are unable to apply via NYC Jobs or ESS, you can email your cover letter and resume to careers@sbs.nyc.gov with the following in the subject line: Executive Director, Capital Access &amp; Center Operations  If you do not have access to email, mail your cover letter &amp; resume to:   NYC Department of Small Business Services   Human Resources Unit   1 Liberty Plaza, 11th Floor  New York, New York 10006</t>
  </si>
  <si>
    <t>Junior Writer</t>
  </si>
  <si>
    <t>Regulatory and Contract Compl</t>
  </si>
  <si>
    <t>The New York City Housing Authority (NYCHA) is the nationÃ¢Â€Â™s largest public housing authority, with an operating budget of $3.3 billion and over 11,000 employees who manage and maintain 302 developments that house about 390,000 residents.Ã‚Â  NYCHA also operates the countryÃ¢Â€Â™s largest Section 8 program, which provides rental assistance to about 200,000 additional people.Ã‚Â    Reporting directly to the Senior Writer of the Procedures Unit, the Junior Writer under general direction with wide latitude for independent initiative and judgment, will perform very responsible work in the planning, coordination, and writing of NYCHA standard operating procedures.  Responsibilities include, but are not limited to the following:  Ã¢Â€Â¢	Perform difficult work with attention to detail in the writing and project management of standard operating procedures governing NYCHAÃ¢Â€Â™s work activities on an agency-wide basis. Ã¢Â€Â¢	Perform analyses of standard operating procedures and related documents. Ã¢Â€Â¢	Schedule and facilitate meetings to obtain process and procedural information. Ã¢Â€Â¢	Develop and adhere to project completion schedules. Ã¢Â€Â¢	Make recommendations on policies and procedures. Ã¢Â€Â¢	Conduct independent research to obtain necessary information. Ã¢Â€Â¢	Organize difficult text and processes in sequential order and present them in a logical manner. Ã¢Â€Â¢	Work with business units to incorporate internal controls that close policy and compliance gaps in procedural documents. Ã¢Â€Â¢	Perform special projects, ad-hoc analysis, and prepare relevant reports and presentations as assigned.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</si>
  <si>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At least one-year experience working in a department that writes procedural and policy documents for a large and diverse organization. 2.	Possess strong conceptual, organizational, analytical, and problem-solving skills. 3.	Excellent verbal and written communication skills. 4.	Ability to manage relationships, balance competing priorities, and manage both up and down.  5.	Experience working collaboratively to develop and execute project plans.  6.	Ability to make timely and effective decisions and produce results. 7.	Strong interpersonal skills and the ability to manage change.  8.	Firm working knowledge of Microsoft Access, Word, and Excel.</t>
  </si>
  <si>
    <t>Collections Specialist</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</si>
  <si>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bureauÃ¢Â€Â™s efforts in the following initiatives:  Ã¢Â€Â¢	Work closely with BWT engineering, SCADA maintenance contractors, DEPÃ¢Â€Â™s BIT (Business Information Technology) bureau, operations chiefs, and supervisors to plan maintenance of the Citywide Collections Facilities SCADA system. (CCFISS). Ã¢Â€Â¢	Perform continuous improvement activities to monitor and optimize maintenance of assets (including root cause analysis). Ã¢Â€Â¢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Ã¢Â€Â¢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Ã¢Â€Â¢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Ã¢Â€Â¢	Assist with commissioning and acceptance of new assets at Collection facilities.  Ã¢Â€Â¢	Document new assets, locations, and vendor information and input into the new CMMS. Ã¢Â€Â¢	Prepare periodic updates and annual reports to the Operations Division Chief and other maintenance program stakeholders utilizing Key Performance Indicators. Ã¢Â€Â¢	Participate in project alternative analysis using Life-cycle costs evaluations for capital projects, including asset replacement decision justifications. Ensure that ongoing maintenance costs are properly captured within CMMS. Ã¢Â€Â¢	Participate with project design teams to promote Ã¢Â€ÂœReliability DesignÃ¢Â€Â concepts; and in coordination with Operation Chiefs, develop the initial recommended maintenance strategy for newly designed and acquired assets.  Ã¢Â€Â¢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</si>
  <si>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DEPÃ¢Â€Â™s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</si>
  <si>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Paralegal - Special Federal Litigation</t>
  </si>
  <si>
    <t>The NYC Law Department is currently seeking a permanent paralegal aide for a level 2 position within its Special Federal Litigation Division. Under supervision, with latitude for independent initiative and judgment, the qualified candidates will assist through various stages of legal proceedings and performs various types of paralegal duties including, but not limited to the following:  Managing a large caseload from inception to conclusion of the cases.  Working closely with staff attorneys and representatives of other agencies in order to obtain documents and information.  Assisting attorneys in preparation for and during trial.  Requesting documents such as police, medical, employment and criminal records. Conducting telephone and submitting written follow up requests when documents are not received.   Preparing legal documents such as subpoenas, releases, letters of request and settlement papers.  Performing data entry with use of some databases and programs such as LawManager and Summation.  May go to court or other agencies to request, obtain, submit or file documents.  Some of the physical activities performed may include lifting and carrying large boxes and/or heavy files, climbing stairs and travel by public transportation in all kinds of weather.</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</si>
  <si>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</si>
  <si>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Due to the current, active Paralegal Aide Civil Service List, candidates MUST be permanent in the civil service title of Paralegal Aide to be considered for the position or be reachable on the Paralegal Aide civil service list.   Ã¢Â€ÂœAs a current or prospective employee of the City of New York, you may be eligible for federal loan forgiveness programs and state repayment assistance programs. Please review the notice to see if you may be eligible for programs and how to apply at nyc.gov/studentloans.Ã¢Â€Â</t>
  </si>
  <si>
    <t>This is a full-time position consisting of 35 hours per week.</t>
  </si>
  <si>
    <t>Heating Plant Technician</t>
  </si>
  <si>
    <t>HEATING PLANT TECHNICIAN (HA)</t>
  </si>
  <si>
    <t>Heating Mgt-Operations</t>
  </si>
  <si>
    <t>Heating Mgmt &amp; Svcs Dept</t>
  </si>
  <si>
    <t>1.	Maintain heating operations at development locations; operate heating and domestic hot water boilers and ancillary equipment.  2.	Tend to and operate heat and hot water distribution equipment; monitor CHAS and BMS equipment.  3.	Maintain, adjust and make repairs to boilers, industrial oil burners, heating and domestic hot water equipment and all auxiliaries.  4.	Be able to Stand watch and fire low-pressure boilers when scheduled and as required.  5.	Assist in the inspection and testing of boilers and related heat and hot water distribution equipment.  6.	Dismantle and assemble heat and hot water equipment.  7.	Identify parts and material needed in the maintenance and repair of heating and hot water generating and distribution equipment at assigned locations.   8.	Perform Annual Maintenance of heat and hot water generating and distribution equipment.  9.	Respond to all heating/hot water service disruptions and resident complaints.  10.	Repair and maintain boilers/burners and supporting fuel delivery, feed water supply and condensate receiving and delivery equipment.  11.	Trouble-shoot and provide technical expertise for heating and hot water issues.  12.	Follow-up on all heating and hot water related operations at assigned development locations.  13.	Maintain daily, weekly and monthly logs and records. 14.	Work Roving Team Scheduled shifts when necessary and assigned.  When assigned to a roving team in the Operations area: Ã¢Â€Â¢	Respond to emergency conditions under the direction of Heat Desk Dispatchers and or Field Supervisors. Ã¢Â€Â¢	Perform minor repairs of heat and hot water systems and related equipment to remedy the conditions causing inconsistencies in the delivery of heat and hot water to NYCHA residents.  Ã¢Â€Â¢	Operate a motor vehicle to travel to assigned work locations and to transport needed equipment throughout the five boroughs when necessary.  Ã¢Â€Â¢	Check assigned vehicle to ensure proper operating condition; report the need for routine servicing. Ã¢Â€Â¢	Complete equipment and activity reports.  Note:  Assignments will be made throughout the five boroughs  IMPORTANT Note: Heating Plant Technicians are required to 5-day work scheduled shifts that including nights, weekends and holidays on a rotating basis.  When assigned to work on a shift, HPTs will be required to work on all weekend and holidays that fall within their 5-day work schedule.  A 5-day work schedule is defined as 5 consecutive days worked within a 7-day work week with 2 regular days off. Shifts are normally required when working on Roving Teams and or covering a development specific boiler room watch.  HMSD Scheduled Shifts are as follows:   Development coverage and watch shifts: 5:00 AM - 1:00 PM  6:00 AM Ã¢Â€Â“ 2:00 PM 8:00 AM - 4:30 PM  2:00 PM Ã¢Â€Â“ 10:00 PM 3:00 PM Ã¢Â€Â“ 11:00 PM Roving Team Shifts: 8:00 AM Ã¢Â€Â“ 4:00 PM 4:00 PM - 12:00 AM  12:00 AM - 8:00 AM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</si>
  <si>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Do you have six months of full-time satisfactory experience in the operation and maintenance of low and/or high pressure boilers and related equipment? Do you have one year of satisfactory education or training acquired in an approved trade school, vocational high school or a technical school with a major course of study in the operation and maintenance of low and/or high pressure boilers which combines classroom and boiler room instruction? Do you have satisfactory completion of the training course Fundamentals of Heating Plant Operations given by organizations approved by the New York City Housing Authority?</t>
  </si>
  <si>
    <t>1.	For NYCHA employees, preference will be given to employees who have served a period of one year in their current title and level (if applicable).  2.	NYCHA residents are encouraged to apply.  Additional License Requirements  1.	Six months of full-time satisfactory experience within the last ten years in the operation and maintenance of low         and/or high-pressure boilers and related equipment; or 2.	One year of satisfactory training acquired in an approved trade, technical or vocational high school, consisting of a course of study in the operation and maintenance of low and/or high-          pressure boilers which combine classroom and boiler room instruction; or 3.	Satisfactory completion of the training course Fundamentals of Heating Plant Operations given by organizations approved by the New York City Housing Authority.  Candidates must possess the following: Ã¢Â€Â¢	A Motor Vehicle Driver License valid in the State of New York. This license must be maintained for the duration of assignment. Ã¢Â€Â¢	A Certificate of Fitness to Operate Air Compressors (G-35), issued by the New York City Fire Department. This certificate must be maintained for the duration of assignment. Ã¢Â€Â¢	A Certificate of Fitness for Low Pressure Oil Boiler (P-99) issued by the New York City Fire Department must be obtained within six months of appointment.  Applicants will be required to submit a copy of the certificate of fitness if available once scheduled for an interview.</t>
  </si>
  <si>
    <t>Senior Project Manager, Technical Services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</si>
  <si>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photovoltaics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Senior Project Manager will work within DEMÃ¢Â€Â™s Operations Unit, under the guidance of the Director of Technical Services, but in extremely close coordination with DEMÃ¢Â€Â™s other units.  The Senior Project Manager will be charged with responsibilities including, but not limited to, the following:  1. Managing energy audits  Manage energy audit execution with external consultants in conjunction with a varying list of stakeholders, including agency partners, and contractors. Perform site visits to validate assessment findings, assess project feasibility and delivery, and perform other related tasks as required. Review Energy Audits and Energy Efficiency Reports (Ã¢Â€ÂœEERsÃ¢Â€Â) for buildings to help guide project selection and alternatives analysis.  2. Providing technical assistance  Work with other program teams to assist with site assessments and project planning and development.  3. Performing analysis  Perform and review energy savings calculations and energy modeling to verify the reasonableness and accuracy of estimated project outcomes.  4. Developing performance strategy  Support efforts to refine and implement a Measurement and Verification (Ã¢Â€ÂœM&amp;VÃ¢Â€Â) strategy to assess the efficacy and improve the performance of DEMÃ¢Â€Â™s energy programs.  5. Performing program data collection, tracking, and reporting  Track and report program data collection required to ensure accurate, on-demand project reporting in a range of areas, including compliance with project schedule, budgets, and scopes; measurement and verification of energy savings and avoided emissions; and projectsÃ¢Â€Â™ contributions towards the CityÃ¢Â€Â™s goals. Maintain relevant DEM project tracking databases.</t>
  </si>
  <si>
    <t>The preferred candidate will bring the following skills and experience to this position:  Ã¢Â€Â¢ Degree in Electrical, Mechanical, or Environmental Engineering. Ã¢Â€Â¢ At least three years of experience in analyzing HVAC equipment operations and specifying equipment upgrades to improve system energy performance. Ã¢Â€Â¢ Knowledge of and experience in using ASHRAE Procedures for Commercial Building Energy Audits and Retro-commissioning. Ã¢Â€Â¢ Credentials as one or more of the following: Certified Energy Manager (CEM), Certified Energy Auditor (CEA), Certified Measurement and Verification Professional (CMVP), Certified Building Commissioning Professional (CBCP), or Professional Engineer (PE). Ã¢Â€Â¢ Familiarity with boiler and chiller operations and maintenance; HVAC controls; computerized building automation and energy management systems; variable air volume (VAV) distribution systems; steam and chilled water system optimization methods; and overall heating and cooling system performance. Ã¢Â€Â¢ Familiarity with Local Law 87 (2009) Ã¢Â€Â“ Energy Audit and Retro-Commissioning. Ã¢Â€Â¢ Familiarity with issues pertaining to energy efficiency in existing buildings. Ã¢Â€Â¢ Familiarity with energy cost, energy savings, and greenhouse gas calculation methodology. Ã¢Â€Â¢ Strong analytical abilities and written and verbal communication skills. Ã¢Â€Â¢ Proficient computer skills, including Microsoft applications (Advanced Excel skills a must).</t>
  </si>
  <si>
    <t>Please go to www.nyc.gov/jobs or www.nyc.gov/ess for current NYC employees and search for Job ID# 540858.  NO PHONE CALLS, FAXES OR PERSONAL INQUIRIES PERMITTED.  NOTE: ONLY THOSE CANDIDATES UNDER CONSIDERATION WILL BE CONTACTED.</t>
  </si>
  <si>
    <t>2023-BWT-016-TOC/JOC-Intern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</si>
  <si>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JOC/TOC section is responsible for management of Planning, Design, and Construction Contracts for the division of engineering. The TOC (Task Order Contract) planning contracts are to develop design specification and drawings for the three different engineering discipline, Structural, mechanical and electrical engineering sections.  The construction contracts consist of four different contracts which includes General, Plumbing, Electrical, and HVAC. The construction projects under the JOC (Job Order Contract) are to ensure that the plants are maintained in a good state of repairs and the operation of the wastewater system are continuous.   The summer intern will conduct preliminary project analysis, under supervision of project manager, as well as various non-administrative duties related to design and construction projects. The intern assignment will include organizing and archiving contract documents for capital and in-house contracts in the bureauÃ¢Â€Â™s digital shareholderÃ¢Â€Â</t>
  </si>
  <si>
    <t>- Student must currently be enrolled at a college/university at the undergraduate level majoring in electrical engineering - Student must have at least a 2.5GPA (on a 4.0 scale)  - Student must have at least a junior class standing   Selection Criteria:  - Strong writing skills; effective interpersonal skills;  - Familiarity and/or experience with computers/software;  - Leadership skills; self-motivation; and ability to work well with minimal supervision.</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</si>
  <si>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three (3) Community Associates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Ã¢Â€Â¢	Records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Ã¢Â€Â¢	Perform high level responsible clerical duties, as assigned by the Site Manager, such as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Ã¢Â€Â¢	Work closely with the Community Coordinator to coordinate the transfer of case records, forms, and referrals to receiving shelters. Unused documents discarded, according to agency policy. Maintain files for future reference.</t>
  </si>
  <si>
    <t>Ã¢Â€Â¢	Should be able to relate well with others   Ã¢Â€Â¢	Flexibility in responding to supervisorÃ¢Â€Â™s requests for priority tasks   Ã¢Â€Â¢	Have an overall courteous and helpful telephone manner   Ã¢Â€Â¢	Ability to perform computer operations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</si>
  <si>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</si>
  <si>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(1) Tuesday-Saturday 4pm-12am.  (1) Sunday-Thursday 4pm-12am   (1) Tuesday-Saturday 12am-8am</t>
  </si>
  <si>
    <t>Operations Research Analyst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</si>
  <si>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9,500 diverse professionals and knowledge experts.  Reporting to the Assistant Commissioner of Operations Research, DOC seeks to recruit an Operations Research Analyst who will be a member of a team of operations researchers collaborating to develop and maintain analytical strategies that improve agency performance and operations.  Specific duties include but are not limited to:  Ã¢Â€Â¢	Leveraging, querying, and manipulating agency and external data Ã¢Â€Â¢	Conducting analytical research and the development, validation, and evaluation of    analytical /optimization and simulation initiatives for improving jail operations, uniformed    staff deployment, and the delivery of minimum standards for people in custody Ã¢Â€Â¢	Standardizing workflows for model reproducibility, data processing, data    manipulation/integration of structured and unstructured data, and the monitoring/editing/upgrading    of algorithms using data validation and visualization techniques Ã¢Â€Â¢	Creation of technical documentation and drafted findings for internal/external audiences    including peer review Ã¢Â€Â¢	Ad hoc statistical analyses based on agency needs Ã¢Â€Â¢	Interfacing with agency stakeholders from operations, technology, and compliance to ensure    algorithms meet expectations and enhance the DepartmentÃ¢Â€Â™s performance Ã¢Â€Â¢	Communication with both uniformed and non-uniformed stakeholders to convey performance    measures and solicit feedback Ã¢Â€Â¢	Regular use of computational programming languages (Python, R, SQL) to develop research    metrics and targeted improvements of Department data systems and automated operations Ã¢Â€Â¢	Communication of technical modeling concepts to non-technical stakeholders (oral and written) Ã¢Â€Â¢	Working within a team structure to accomplish large goals and Department priorities in alignment    with demanding timelines</t>
  </si>
  <si>
    <t>Ã¢Â€Â¢	High level understanding of Operations Research, Industrial Engineering, Civil Engineering,    Data Science, Econometrics, Statistics, Mathematics, etc. Ã¢Â€Â¢	Demonstrated fluency in utilizing Python, R, or other scripting software utilized in algorithms. Ã¢Â€Â¢	Experience with relevant statistical packages including but not limited to Jupiter Notebooks,    Scikit Learn, TensorFlow, Keras, statsmodels. Ã¢Â€Â¢	Proficiency in advanced statistical learning techniques including clustering algorithms, time    series analysis, regression and hypothesis testing, and classification. Ã¢Â€Â¢	Proficiency with optimization and simulation modelling (e.g., linear, nonlinear and integer    programming), stochastic modeling (e.g., queuing theory, Markov decision processes),    predictive/prescriptive analytics (e.g., econometrics, time series/forecasting, causal inference). Ã¢Â€Â¢	Data visualization skills and experience using software such as Tableau or other BI tools. Ã¢Â€Â¢	Excellent technical writing ability and experience communicating technical concepts to    non-technical stakeholders. Ã¢Â€Â¢	Team player mentality with the ability to work under rigorous deadlines.</t>
  </si>
  <si>
    <t>For City employees: Go to Employee Self-Service (ESS) - www.nyc.gov/ess and search for Job ID# 533762 For all other applicants: Go to https://a127-jobs.nyc.gov and search for Job ID# 533762 Submission of a resume is not a guarantee that you will receive an interview Only candidates under consideration will be contacted.</t>
  </si>
  <si>
    <t>ADM CITY PLANNER (NON MGRL)</t>
  </si>
  <si>
    <t>1005A</t>
  </si>
  <si>
    <t>DOT is seeking an Administrative City Planner to serve as Director of Open Restaurants. NYC launched the Open Restaurant Program last year as an emergency program in an effort to implement a citywide multi-phase program to expand outdoor seating options for food establishments to promote open space, enhance social distancing, and help them rebound in these difficult economic times.  The City is now working to turn the emergency program into a permanent program.    Working closely with the First Deputy Commissioner and senior executive staff, the Director will lead and oversee the planning, development, and implementation of the program ensuring strict compliance to internal controls and adherence to standardized policies. The Director will be responsible for directly supervising a team of approximately a dozen planning and operational staff who will review submissions from restaurant owners, coordinate planning and enforcement with various other DOT units and City agencies, and prepare agreements for and hold public hearings regarding restaurant applications.  In addition, the selected candidate will conduct special complex studies and prepare appropriate reports, perform analyses, and make recommendations on policies and procedures.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</si>
  <si>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ADMINISTRATIVE CITY PLANNER, REACHABLE ON DOT'S ADMINISTRATIVE CITY PLANNER PROMOTIONAL CIVIL SERVICE LIST, OR ELIGIBLE UNDER THE 55A PROGRAM.</t>
  </si>
  <si>
    <t>All resumes are to be submitted electronically.  Current City Employees: Please log into Employee Self Service (ESS) at https://hrb.nycaps.nycnet, follow the Careers link and search for Job ID# 554081.  All other applicants: Please go to www.nyc.gov/careers/search and search for Job ID# 554081.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</si>
  <si>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Software Developer</t>
  </si>
  <si>
    <t>ONLY EMPLYEES WHO ARE CURRENTLY SERVING AS A PERMANENT COMPUTER ASSOCIATE (SOFTWARE) OR ON THE CURRENT CIVIL SERVICE LIST EXAM # 7005  Civil Service Title:  Computer Associate (Software)			 Level:  I Title Code No:  13631			 Salary:  $64,657 to $74,356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life.The Office of Chief Medical Examiner (OCME) is searching for qualified candidates who will endeavor to exemplify its core values of integrity, dedication and putting the agency first.   This is a highly technical position and the selected candidates will be responsible for: Ã¢Â€Â¢Providing first level technical support for the agencyÃ¢Â€Â™s case management systems (LIMS and CMS) inclusive of providing administration, end user support, troubleshooting and correcting system bugs.  Ã¢Â€Â¢The development, testing, implementation and enhancement of desktop, web and mobile applications using Microsoft technology: .NET VB / C# and Microsoft SQL Server.   Ã¢Â€Â¢Assist with documenting requirements that will be turned into solution designs.  Ã¢Â€Â¢Develop store procedures, SSIS packages, database schema, and reports in MS Reporting Services and other reporting tools. Ã¢Â€Â¢Maintenance of internal /external data exchange interfaces. Ã¢Â€Â¢Develop technical and support documentation as required.</t>
  </si>
  <si>
    <t>Successful candidate should possess the following: Ã¢Â€Â¢ 2+ years solid .NET development experience in complex environments/projects; Java web application development experience a plus. Ã¢Â€Â¢ 2+ years experienced with Microsoft Structured Query Language (MSSQL) Server 2008+, SQL Server Reporting Service (SSRS), SSIS and SSAS.  Ã¢Â€Â¢ 2+ years experienced with developing, designing, enhancements &amp; maintaining database systems, data integrity, hands on performance tuning, data modeling and coordination of multiple database systems.  Ã¢Â€Â¢ Ability to perform assigned analytical and development tasks under supervision; ability to handle concurrent or multiple tasks/projects efficiently.  Ã¢Â€Â¢ Good communication skills, collaborative work style. Ability to work effectively in a team environment - will  Ã¢Â€Â¢ interact with internal customers, peers, and management.  Ã¢Â€Â¢ Microsoft Certified Solution Developer status is a plus.</t>
  </si>
  <si>
    <t>1. Selected candidates will be required to provide a DNA sample by swabbing. 2. This position has been identified as Ã¢Â€Âœessential.Ã¢Â€Â  During emergency events, Ã¢Â€ÂœessentialÃ¢Â€Â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</si>
  <si>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367653)  Please note that only candidates selected for the interview will be contacted for the position</t>
  </si>
  <si>
    <t>PARALEGAL (PART-TIME) - ICSU</t>
  </si>
  <si>
    <t>Family Court: Bronx</t>
  </si>
  <si>
    <t>This position encompasses responsible work of varying degrees of difficulty and responsibility performed under supervision of higher level staff and/or attorneys: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 legal research.  Performs data entry.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</si>
  <si>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t>
  </si>
  <si>
    <t>Preferred candidates will possess a proficiency in Adobe Acrobat, Court Alert, and LexisNexis, Microsoft Office applications, such as Excel, Outlook, PowerPoint, and Word.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</si>
  <si>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This part time position consists of 20 hours per week.</t>
  </si>
  <si>
    <t>The assigned location for this position will be 198 E 161st Street, Bronx, NY.</t>
  </si>
  <si>
    <t>Deputy Commissioner, Training</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</si>
  <si>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Under the direction of the First Deputy Commissioner with latitude to exercise independent judgment, the Deputy Commissioner for Training will be responsible for directing the daily operation of DOCÃ¢Â€Â™s major organizational and program component: itÃ¢Â€Â™s Training Academy.  The selected candidate will oversee and support all recruit, in service, leadership development and promotional training for the DepartmentÃ¢Â€Â™s uniformed and non-uniformed workforce. He/she will develop an overall organizational training strategy, oversee its implementation and assess its outcomes. The candidate will leverage analytics by conducting current and ongoing strategic assessments of training programs and initiatives as well as create a testing and evaluation process to document the effective transfer of knowledge and skills from training to employees. Furthermore, the selected candidate will oversee, manage, and direct subordinate administrative and instructional staff, assess the quality of instruction, provide evaluations with recommendations for upgrading the skills development of new instructors and existing instructors; review course outlines periodically to assess uniformity and congruence with program goals; develop, oversee, and administer training budgets, new staffing needs, and review training requests from departmental units; employ a wide variety of innovative training delivery methods and best practices for possible learning and employee development; assist with policy formulation, redesigning, upgrading, monitoring and modifying training techniques employed at the DOC; provide input in the decisions pertaining to departmental training programs, including but not limited, to recruit training, in-service skills development, promotional training, as well as staff development; perform other duties as assigned.</t>
  </si>
  <si>
    <t>Ã¢Â€Â¢ Post Graduate/Graduate degree in Education, Training &amp; Development, Human Resources,    Leadership, Organizational Management, Industrial Psychology, or related field;  Ã¢Â€Â¢ Ability to foster a culture of learning; demonstrated success in building solid cross functional    relationships and ability to partner with other departments to determine priorities, set program deadlines,    roll out plans and conduct ROI analysis;  Ã¢Â€Â¢ Ability to develop short- and long-term strategic plans; demonstrated success in the development and   implementation of experiential learning across an organization;  Ã¢Â€Â¢ Significant managerial experience in the public and/or private sector directing academic and practical training;    delivering training, advising on learning theories and adult learning strategies;  Ã¢Â€Â¢ Professional experience assessing organizational training needs; developing training programs;    developing instructional, and curriculum design; knowledge of performance management and employee     development practices and procedures;  Ã¢Â€Â¢ Significant knowledge of alternative training delivery methods i.e. (web-based training, online platforms,    virtual learning, classroom, etc.);  Ã¢Â€Â¢ Excellent written and oral communication skills, presentation skills; analytical, research,    organizational and interpersonal skills; Ã¢Â€Â¢ Experience providing training delivery, instructional and curriculum design for law enforcement    personnel is a plus; and professional certifications is a plus;  Ã¢Â€Â¢ Proficiency with MS Office Suite, learning and training software is expected.</t>
  </si>
  <si>
    <t>For City employees: Go to Employee Self-Service (ESS) - www.nyc.gov/ess and search for Job ID# 535842 For all other applicants: Go to https://a127-jobs.nyc.gov and search for Job ID# 535842 Submission of a resume is not a guarantee that you will receive an interview. Only candidates under consideration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</si>
  <si>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Electrical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</si>
  <si>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SENIOR STUDENT LEGAL SPECIALIST</t>
  </si>
  <si>
    <t>SENIOR STUDENT LEGAL SPECIALIS</t>
  </si>
  <si>
    <t>The Legal Counsel Division of the NYC Law Department is seeking a student currently matriculating in an accredited law school for the position of Senior Student Legal Specialist. The prime responsibility of a Senior Student Legal Specialist will be to provide critical support for FOIL responses. As FOIL requests get more numerous and complicated, and courts get stricter in insisting on timely FOIL compliance, this person is necessary to ensure compliance and avoid legal fees and damages payable by the City. FOIL functions will include - Intake, assessment, and setting up FOIL requests in web-based FOIL Portal system, Outlook, and filesite: assessing requests will include determinations as to what is being requested and how to access documents, and interacting with others in Department to obtain documents setting up requests means inputting the request into FOIL tracking system (an excel spreadsheet), creating filesite folders, saving documents into those folders Respond to requests (both acknowledgments and determinations) by phone, email and mail Under attorney supervision, appropriately redact documents to be released Track FOIL requests in Excel to ensure deadlines are met Document work done on each FOIL request to record compliance Other work will include Assisting review of federal and state grant requirements to minimize risk of penalties assessed against the City. Maintaining records, both electronic and hard copies, of legislation and agency rules. Transmitting legislation to the Mayors Office, which then seeks enactment of the legislation. Act as secretary of Deferred Compensation Board, to take notes and produce minutes of board meetings.</t>
  </si>
  <si>
    <t>Candidates MUST have a baccalaureate degree from an accredited college AND completion of at least fifty (50) law school credits and current matriculation and attendance at an approved law school.</t>
  </si>
  <si>
    <t>Excellent interpersonal, and communication (oral and written) skills. Excellent research skills. Excellent computer skills. Proficiency in the MS Office Suite, including but not limited to Word, Excel, PowerPoint and Outlook is preferred. Proficiency in Lexis Advance is a plus. Very good organizational skills. Must be able to use discretion when handling sensitive, confidential documents and information. Must have the ability to work independently as well as a part of a team.</t>
  </si>
  <si>
    <t>All applicants MUST currently be enrolled in law school as a matriculated part time second, third or rising fourth year student. Interested applicants that have already graduated; are about to graduate from, or are not currently in law school, please do not apply.  Qualified candidates selected to move forward in the application process may be required to provide writing samples, a list of references and an unofficial transcript.  The candidate chosen for the position must provide proof to confirm 50 credits earned.  The qualified candidate with less than 2 years of employment within a City agency will receive a salary of $50,755. A salary of $58,368 will be offered to the qualified candidate with 2 or more years of employment within a City agency.</t>
  </si>
  <si>
    <t>This is a full-time position consisting of 35 hours per week. Please be advised, this position is NOT a temporary, summer/semester only position.</t>
  </si>
  <si>
    <t>ADM HOUSING DEV SPEC(NON MGRL)</t>
  </si>
  <si>
    <t>8300A</t>
  </si>
  <si>
    <t>VP Office-Transactions</t>
  </si>
  <si>
    <t>VP for Transactions</t>
  </si>
  <si>
    <t>NYCHAÃ¢Â€Â™s Real Estate Development Department (Ã¢Â€ÂœREDDÃ¢Â€Â) administers housing development real estate transactions, primarily the Permanent Affordability Commitment Together (Ã¢Â€ÂœPACTÃ¢Â€Â) program, which converts NYCHA developments to the Section 8 program to fund renovations and create permanently affordable housing.  NYCHA is in the process of converting 62,000 apartments over 10 years, which intends to address $12.8 billion of capital repair needs.   The U.S. Department of Housing and Urban Development (Ã¢Â€ÂœHUDÃ¢Â€Â) and NYCHA entered into an agreement (the Ã¢Â€ÂœHUD AgreementÃ¢Â€Â), on January 31, 2019, to establish specific requirements and milestones to address the environmental, health and safety hazards at NYCHA properties, including lead-based paint, and mold and leaks. The Environmental (or Lead Abatement) Program Director will coordinate planning and implementation of environmental and health hazard mitigation for NYCHA housing development projects, primarily concerned with the abatement of lead-based paint in PACT projects.  In doing so, the Environmental (or Lead Abatement) Program Director will perform complex analytical and coordination work related to the development and implementation of housing programs designed to preserve and to improve public housing.  Under the direction of the Vice President for Real Estate Transactions, the Senior Project Manager will assist with the financial modeling and analysis of housing development projects on property owned by NYCHA, preservation projects to rehabilitate and preserve NYCHA-owned public housing, and other NYCHA Real Estate Development activities. In addition to playing an important role in executing NYCHA 2.0, the Senior Project Manager will also work on projects under NYCHAÃ¢Â€Â™s 100% Affordable Housing Program. The program aims to build 10,000 units of affordable housing on underused NYCHA-owned land. The Senior Project Manager will be responsible for projects associated with these programs as well as other departmental initiatives.   The Senior Project Manager will work on a team with technical knowledge related to real estate development, public housing, architecture, planning, and urban design. The Senior Project Manager will work on multiple projects crucial to implementing NYCHA 2.0. The key responsibilities for this position include, but are not limited to the following:   Ã¢Â€Â¢  Administer multiple real estate transactions.  Ã¢Â€Â¢  Provide financial analysis and modeling for new construction and preservation projects.  Ã¢Â€Â¢  Review and evaluate due diligence materials as it relates to project financing, including ground leases, loan documents and appraisals.  Ã¢Â€Â¢  Identify and analyze potential funding sources.  Ã¢Â€Â¢  Underwrite mortgage or sponsor loans for new construction and preservation projects.  Ã¢Â€Â¢  Assist NYCHA legal department in preparing contract and closing documents.  Ã¢Â€Â¢  Coordinate financial closings with internal and external parties, including developers, City and State agencies, lenders, and bond underwriters.  Ã¢Â€Â¢  Represent NYCHA in meetings with inter-agency representatives, development partners, lenders, and residents. Ã¢Â€Â¢  Draft requests for proposals.  Ã¢Â€Â¢  Work closely with colleagues from NYC, NY State, and Federal agencies involved in the development of affordable housing.  Ã¢Â€Â¢  Make presentation to residents, elected officials and community members.  Ã¢Â€Â¢  In the temporary absence of supervisor, assume the duties of that position. Ã¢Â€Â¢  Perform other tasks related to housing development finance.  Note: Due to the existence of a civil service list, candidates must have permanent civil service status in the title of Administrative Housing Development Specialist to be considered.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</si>
  <si>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</si>
  <si>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1.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  Proven strength in the use of spreadsheets, database and presentation applications, including Excel and PowerPoint. 3.  Knowledge of New York City, New York State, and Federal affordable housing programs and the housing development process. 4.  Strong interpersonal, written, verbal, and analytical skills. 5.  Experience in Microsoft Office (Word, Excel, Access, Project and PowerPoint).</t>
  </si>
  <si>
    <t>1.  INTERAGENCY TRANSFERS INTO NYCHA OF THOSE PERMANENT IN TITLE ARE NOT PERMITTED IN THE FACE OF AN ACTIVE AND VIABLE NYCHA PROMOTION LIST OR PREFERRED LIST FOR THE SAME TITLE. 2.  Employees serving in the titles of or who meet the qualification requirements for Associate Housing Development Specialist title will also be considered. 3.  Preference will be given to employees who have served a period of one year in their current title and level (if applicable). 4.  NYCHA residents are encouraged to apply.</t>
  </si>
  <si>
    <t>Construction Safety &amp; Quality Inspector</t>
  </si>
  <si>
    <t>Reporting to the Construction Safety &amp; Quality Manager, the Construction Safety &amp; Quality (CSQ) Inspector is responsible for inspecting construction projects to ensure safe work practices and high-quality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 Is performed safely and in compliance with the site safety program, and b) 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Architecture &amp; Engineering Services Department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A&amp;CM portfolio. 17. Verify and highlight to the Project Management Teams any item and/or material used on-site that may initiate or require a financial credit to NYCHA. 18. Mentor newly appointed A&amp;CM staff in various phases of construction as required and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</si>
  <si>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Exceptional leadership abilities. 2. Excellent written and verbal communication skills. 3. Five (5) years of construction supervision/monitoring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</si>
  <si>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1. Candidates with permanent civil service status in the title of Associate Project Manager and Supervisor of Mechanical Installations and Maintenance will also be considered. 2. Employees serving in the titles of or who meet the qualification requirements for Construction Project Manager, Associate Inspector (Housing) or Associate Inspector (Housing Construction) will also be considered. 3. Candidates may be given a skills assessment as part of the interview process. 4. Preference will be given to employees who have served a period of one year in their current title and level (if applicable).</t>
  </si>
  <si>
    <t>Civil Engineer 2</t>
  </si>
  <si>
    <t>Serves as Senior Civil Engineer in the Field Operations Section in the Quality Assurance Unit. Oversees all construction activities in the field including structural steel and precast concrete units erection, pile driving drilled shaft foundation, installation of reinforcing steeland placement of conventional and tremie concrete. Reviews project documentations including design drawings, shop drawings, standard and special specifications, submittals and RFIs related to the contractorÃ¢Â€Â™s operations, concrete and asphalt placement procedures. Possesses knowledge of NYSDOT Bridge Manual, Standard Specifications, MURK requirements, NYSDOT Material Methods and Procedure., Reviews contractorÃ¢Â€Â™s means and methods including proposed equipment to ensure high quality of the final products. Pro-actively participates in engineering meetings with Designer/CSS, REI Consultants, Contractors and City agencies. Evaluates REI Team performance, the contractorÃ¢Â€Â™s workmanship and testing agencies compliance with project requirements. Coordinates the work of QA Project Engineers as a team leader and provides assistance and guidance to REI staff. Perform other related duties.</t>
  </si>
  <si>
    <t>Ability to communicate effectively in verbal and written form. Knowledge of current civil engineering design and construction practices in the field of bridge rehabilitation and construction. The ideal candidate will have served at least two years as the Field Engineer or Project Manager, Team Leader for a large bridge reconstruction projects. Thorough knowledge of engineering principles and ability to identify field problems to suggest technically viable corrective measures in a timely manner.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</si>
  <si>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To be determine  No duplicate applications please.</t>
  </si>
  <si>
    <t>Resumes may be submitted electronically using the following method:  For City employees only, go to Employee Self Service (ESS), Careers, and Search for Job ID# 567207  For other applicants, go to www.nyc.gov/careers and search for Job ID#  567207  Appointments are subject to OMB approval.  Only candidates selected for an interview will be contacted.  No telephone inquiries please.</t>
  </si>
  <si>
    <t>To be determine.</t>
  </si>
  <si>
    <t>Director of Expense Budget</t>
  </si>
  <si>
    <t>Financial Management &amp;Analysis</t>
  </si>
  <si>
    <t>The Director of Expense Budget will report to the Executive Director of Budget Administration in the Division of Budget and Capital Program Management. The unit is responsible for managing the agencyÃ¢Â€Â™s $1.4 billion annual operating budget as well as its $500 million miscellaneous revenue budget. The candidate will be responsible for providing executive level direction to a professional budget staff in the preparation and administration of the agencyÃ¢Â€Â™s expense budget. Working with the Executive Director, the candidate will advise the Associate Commissioner and senior agency management on resource allocation and funding prioritization decisions. We are looking for an experienced manager who can supervise multiple priorities in a fast-paced environment while directing the work of a professional analytical team to meet tight deadlines.  The ideal candidate will be a creative problem-solver who can master the details of a complex organization while advancing its strategic goals. Duties include: successful coordination of DOT divisions and oversight agencies to ensure that sufficient funds are available to fulfill the agencyÃ¢Â€Â™s core mission of maintaining the agencyÃ¢Â€Â™s bridges, roadways, ferry, and traffic infrastructure, and to achieve the goals of DOTÃ¢Â€Â™s Strategic Plan, Vision Zero, the NYC Streets Plan, and other Mayoral directives. Lead the execution of analysis, data gathering, and research required to support funding needs and to obtain optimal efficiency in the utilization of expense budget funding allocations. Administer the budget review process for job postings and hiring actions agency-wide. Manage the preparation of the agencyÃ¢Â€Â™s submissions to the Office of Management and Budget (OMB) for the Financial Plan; ensure the proper execution of funding requests to OMB, including budget and headcount modifications; liaise with OMB to secure approval for DOT priorities. Manage the agencyÃ¢Â€Â™s entries in the CityÃ¢Â€Â™s Financial Management System (FMS) for Financial Plans, budget modifications, and the monitoring of encumbrance and spending plans. Manage the agencyÃ¢Â€Â™s overtime monitoring and control processes. Identify, develop, and implement clear procedures and guidelines where needed for budget and financial staff within the Division and throughout the agency and develop appropriate reporting. Manage analyses and reporting of budget indicators for oversights; lead the divisionÃ¢Â€Â™s efforts to utilize new tools for effective budget management; represent the division at internal and external budget related meetings.  *To be considered for this position, the candidate must be serving permanently in the title of Administrative Staff Analyst, or reachable on the most recent Administrative Staff Analyst Exam (#9058), or eligible under the 55a program*</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</si>
  <si>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</si>
  <si>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to be submitted electronically using one of the following methods: Please go to ww.nyc.gov/careers/search and search for the Job ID # 547865 Current City employees please log into Employees Self Service follow the Careers Link and search for the Job ID # 547865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</si>
  <si>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Supervisor Electrician</t>
  </si>
  <si>
    <t>SUPERVISOR ELECTRICIAN</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</si>
  <si>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</si>
  <si>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Six years of full-time satisfactory experience as an electrician acquired within the last fifteen years, at least one year of which must have been in a supervisory capacity; or  2. At least four years of experience as described in 1 above, plus sufficient satisfactory experience as an electrician's helper or apprentice electrician or training in the electrical field acquired in an approved trade, technical or vocational high school to make up the equivalent of the remaining experience. Six months of acceptable experience will be credited for each year of such helper experience, apprentice training or training in the electrical field. However, all candidates must have had at least one year of full-time satisfactory experience as a supervising electrician acquired within the last fifteen years.  License Requirements  A Motor Vehicle Driver license valid in the State of New York.   All licenses must be maintained for the duration of employment.</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</si>
  <si>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</si>
  <si>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Agency Attorney for the Division of Contracts and Procurement</t>
  </si>
  <si>
    <t>About the Agency: .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Within HPDÃ¢Â€Â™s Office of Legal Affairs (OLAÃ¢Â€Â™s) and under the oversight of the Deputy General Counsel for Operations and Legislation, the Operations and Legislation Division handles and advises on legal matters related to, including but not limited to, procurement; labor and employment (related to agency personnel and personnel working on agency contracts/projects); housing discrimination claims and fair housing-related issues generally; M/WBE initiatives; the marketing of affordable housing; compliance with the requirements of various federal programs; and the review and/or drafting of federal, state, and local legislation, as well as the coordination of the participation of OLA attorneys with relevant subject matter expertise in the review and/or drafting of such legislation, working with agency intergovernmental staff and other personnel throughout the agency.  The Deputy General Counsel for Operations and Legislation also oversees the Agency Chief Contracting Officer (ACCO)/Assistant Commissioner for the Procurement Services Division and the Procurement Services Division.  Your Impact:  You will be part of a team of talented attorneys and support staff who provide legal services to the agency.   Your Role:  Your role will be to provide legal services to the agencyÃ¢Â€Â™s programs involved with contracts and procurement related matters.   You will report to the Associate General Counsel for Contracts and Procurement.  Your responsibilities will include, but not be limited to, the following:  -  Drafting, negotiation, and preparation of contracts and other complex legal documents. -  Advising and supporting the ACCO, Procurement Services Division staff, and other agency procurement staff in all aspects of contract preparation and the procurement process. -  Analyzing and advising agency staff on federal, state, and local statutes, rules, and regulations pertaining to contracts and procurement.  -  Utilizing all necessary computer systems, including, but not limited to, the CityÃ¢Â€Â™s PASSPort procurement platform. -  Coordinating with New York City Law Department (Law Department) attorneys regarding the review of agency contracts; -  Assisting in the resolution of issues involving the Mayor's Office of Contract Services, the Law Department, and/or the ComptrollerÃ¢Â€Â™s office as well as other oversight agencies. -  Working on projects involving other agencies as necessary, including preparation of memorandums of understanding.</t>
  </si>
  <si>
    <t>Ã¢Â€Â¢	Experience with drafting and preparing procurement contracts Ã¢Â€Â¢	Familiarity with federal, state, and local laws, rule, and regulations related to procurement Ã¢Â€Â¢	Excellent writing, legal research, and analytical skills Ã¢Â€Â¢	Ability to review and analyze federal, state, and local laws Ã¢Â€Â¢	Ability to liaise with the NYC Law Department to advance agency initiative. Ã¢Â€Â¢	Excellent interpersonal and communication skills</t>
  </si>
  <si>
    <t>DESIGN ENGINEER</t>
  </si>
  <si>
    <t>Pedestrian Ramp Program</t>
  </si>
  <si>
    <t>The Division of Sidewalk &amp; Inspection Management (SIM) is responsible for maintaining 12,750 miles of sidewalk and more than 185,000 corners throughout the City. The Pedestrian Ramp Program (PRP), a unit within SIM, is committed to providing pedestrian (curb) ramps citywide that meet applicable accessibility laws and guidelines. Pedestrian ramps are a critical component in providing safe and accessible means of travel throughout New York City. Pedestrian ramps provide access on and off our streets and sidewalk and are an essential tool for all pedestrians, especially aging New Yorkers and persons with disabilities.   The PRP Engineering Team is responsible for the design and management of pedestrian curb ramp projects, design review of external and internal projects, the development of inspection criteria, construction QA/QC, and the tracking of pedestrian curb ramps and ADA compliancy issues within the city right-of-way.  Under the direction and supervision of the Senior Design Engineer, the Design Engineer is responsible for developing grading and geometric design of ADA compliant pedestrian curb and sidewalk ramps, reviewing and providing feedback on pedestrian curb and sidewalk ramp and ADA design issues on projects within the NYC public right-of-way, providing cost estimates for pedestrian ramp projects, and developing innovative solutions, CADD standards, workflows, and processes that advance the cause of accessibility within the realm of NYC street design.  The Design Engineer will also be responsible for the evaluation of existing pedestrian ramps, its conditions, and the development of design solutions to address pedestrian ramps and associated accessibility components. They will conduct reviews, work on innovative processes, and utilize AutoCAD Civil 3D to develop horizontal and vertical alignments, design for grading and drainage, evaluate technical infeasibilities, and prepare contract plans, working drawings, and specifications. The candidate shall collaborate with other divisions within NYCDOT, other agencies, contractors, vendors, and sometimes the public. The Design Engineer will acquire the technical expertise to ensure that projects are developed to achieve the agencyÃ¢Â€Â™s goals of safety, access and mobility, livability, cost-effectiveness, sustainability, and resiliency; with emphasis on accessibility.</t>
  </si>
  <si>
    <t>Experience related to site grading, roadway engineering, and/or drainage design is preferred. Excellent computer and communication skills, experience with NYCDOT guidelines, and the ability to handle multiple responsibilities at once are desired. Preference will be given to candidates with knowledge and interest in ADA regulations and accessible design.</t>
  </si>
  <si>
    <t>As a current or prospective employee of the City of New York, you may be eligible for federal loan forgiveness programs and state repayment assistance programs. Please review the notice to see if you may be eligible for programs and how to apply on line at nyc.gov/student loans or nyc.gov/dcas.</t>
  </si>
  <si>
    <t>RESUMES MUST BE SUBMITTED ELECTRONICALLY USING ONE OF THE OPTIONS BELOW:  For current city employees, go to Employee Self Service (ESS), Recruiting Activities, Careers and search for Job ID#554785  For all other applicants go to www.nyc.gov/careers and search for Job ID#554785  If you do not have access to a computer, most public libraries have computers available for use.  Appointment will be subject to OMB approval. Only candidates selected for an interview will be contacted. NO TELEPHONE INQUIRIES PLEASE.</t>
  </si>
  <si>
    <t>Assistant Director, IT Operations</t>
  </si>
  <si>
    <t>Chief Information Office</t>
  </si>
  <si>
    <t>**Interested applicants who meet the preferred requirements and hold another permanent civil service title are strongly encouraged to apply**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All managers lead teams and/or lines of service, assuming increasing levels of responsibility for the organizationÃ¢Â€Â™s success. Managers align daily operations to the agencyÃ¢Â€Â™s strategic priorities, engage stakeholders in planning, and drive performance using well-defined success metrics, along with effective people and project management strategies (including but not limited to the assignment of work, maintenance of performance standards, maintaining baseline staff knowledge and professional development). All managers are expected to deliver timely and quality work products and services, participate in ongoing improvement activities, proactively deepen their knowledge of procurement and government operations. Managers must serve as principal ambassadors for the organization and are expected to handle confidential matters, promote established priorities, deescalate conflict, and proactively escalate issues along with proposed solutions. Assistant Directors are front-line managers who oversee one or more areas of services and are accountable for the success of an assigned unit.  Under the direction of the CISO, with latitude for the exercise of independent judgment, the principal duties and responsibilities of the Assistant Director, IT Operations are as follows: Ã¢Â€Â¢	Oversee and support all IT Help Desk operations and coordinating internally as well as with external technology partners. Ã¢Â€Â¢	Manage team responsible for IT infrastructure, system administration, help desk, telecom, and network support including off-hour support. Ã¢Â€Â¢	Develop Standard Operating Procedures and streamlined solutions of issues encountered by team. Ã¢Â€Â¢	Build strong relationships with the CityÃ¢Â€Â™s centralized IT agency (OTI) to coordinate successful deployments and ongoing support of our technologies on the cityÃ¢Â€Â™s shared Ã¢Â€Â¢	services platform. Ã¢Â€Â¢	Work with finance and IT managers to manage annual budget for hardware purchases and software license renewals; support the development and evaluation of technology related procurements; negotiate and manage vendor scope, project delivery and execution. Ã¢Â€Â¢	Research on potential technology solutions and implementations in support of new initiatives, opportunities, and procurement efforts. Ã¢Â€Â¢	Manage IT staffing, including recruitment, supervision, scheduling, development, and evaluations. Ã¢Â€Â¢	Work with Project and Product Managers to determine timelines and project tasks. Ã¢Â€Â¢	Provide direction on the integration of technology infrastructure, hardware, software and security to support [24x7 availability] existing and new digital product development. Ã¢Â€Â¢	Become the resident expert on Citywide technology policies as established and disseminated by OTI. Ã¢Â€Â¢	Manage and advise in special technology projects and initiatives. This role and the team that this position will be managing is responsible for: Ã¢Â€Â¢	Answering, evaluating, and prioritizing incoming telephone, email and self-service requests for assistance from end-users; Ã¢Â€Â¢	Diagnosing and resolving end-user issues regarding printers, PC hardware, email, Internet, VPN and local area network access; Ã¢Â€Â¢	Informing end users of major system or network outages; Ã¢Â€Â¢	Updating and supporting standard PC images for the agency, maintain PC, Mobile and VOIP inventory; Ã¢Â€Â¢	Supporting wireless mobile devices with connections/synchronization to email, calendars, and contacts; Ã¢Â€Â¢	Working with the NYC Office of Technology and Innovation (OTI) Mobile Provisioning Team to cancel active devices or acquire new accounts; Ã¢Â€Â¢	Demonstrating awareness of current procedures, policies, and processes; Ã¢Â€Â¢	Communicating and interfacing with management; Ã¢Â€Â¢	Escalating Help Desk issues, especially critical issues to appropriate teams in a timely manner; Ã¢Â€Â¢	Updating procedural documentation as needed; Ã¢Â€Â¢	Being able to lift up to 75 pounds is required to move computer equipment from location to location; Ã¢Â€Â¢	Weekend on-call rotation is required.</t>
  </si>
  <si>
    <t>Ã¢Â€Â¢	Understanding of the CityÃ¢Â€Â™s technical environment and experience working closely with OTI or public IT infrastructure Ã¢Â€Â¢	Good technical knowledge of network and client operating systems, hardwareÃ¢Â€Â™s, cloud platforms (O365, Azure) and productivity suites. Ã¢Â€Â¢	Experience leading a major change or transformation effort Ã¢Â€Â¢	Direct experience developing and managing software and resource procurements. Ã¢Â€Â¢	Demonstrated experience managing diverse staff and functional areas Ã¢Â€Â¢	Outstanding organizational communication, collaboration and team building skills and ability to function in a matrix environment with collaborative decision making Ã¢Â€Â¢	Experience in systems development lifecycle and strong understanding of information technology systems development, project management, and maintenance practices</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</si>
  <si>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As a current or prospective employee of the City of New York, you may be eligible for federal loan forgiveness programs and state repayment assistance programs. Please review the following notice to see if you may be eligible for programs and how to apply: https://www1.nyc.gov/assets/mocs/downloads/pdf/2022.04.06_final_SLDNotice_CityEmployeesJobApplicants.pdf. For additional student loan information, please visit https://www1.nyc.gov/site/dca/consumers/Student-Loans.page.  #MOCS #ITOps</t>
  </si>
  <si>
    <t>External Applicants, please go to www.nyc.gov/jobs and search for Job ID#:  553342. Current City Employees, please go to www.nyc.gov/ess and search for Job ID#: 553342.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t>
  </si>
  <si>
    <t>Family First Assessment Spec.</t>
  </si>
  <si>
    <t>ONLY PERMANENT EMPLOYEES IN THE TITLE OF CHILD AND FAMILY SPECIALIST AND THOSE THAT ARE REACHABLE ON THE CIVIL SERVICES LIST EXAM# 9022 ARE ELIGIBLE TO 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New York City Administration for ChildrenÃ¢Â€Â™s Services (ACS) is seeking an outstanding Child and Family Specialist to serve as a Family First Assessment Specialist for the Division of Youth and Family Justice. The federal Family First Prevention Services Act (FFPSA) requires jurisdictions use the least restrictive form of foster care placement that is appropriate to meet the childÃ¢Â€Â™s needs. For Qualified Residential Treatment Program (QRTP) placements, law requires that the state-specified assessment must be completed by a Qualified Individual. CFS in the Qualified Individual functional assignment will complete all such assessments in NYC.   As a Family First Assessment Specialist, the CFS is part of a specialized Qualified Individual team that assesses the needs of children/youth who may need residential placement and performs the following related tasks:  Ã¢Â€Â¢Convenes a permanency team consisting of all appropriate biological family members, relatives, and fictive kin of the child, as well as, as appropriate, professionals who are a resource to the family of the child, including but not limited to, the attorney for the child or the attorney for the parent if applicable, teachers, medical or mental health providers who have treated the child, or clergy. For children 14 years or older, the family and permanency team must include members of the permanency planning team the child selects in accordance with Title IV-E requirements.  Ã¢Â€Â¢To make the level of Care assessment, consults the family and permanency team, as to the appropriateness of the assessed level of care. Assesses the level of care utilizing an OCFS-approved, age-appropriate, evidence-based, validated, functional assessment instrument.  Ã¢Â€Â¢Prepares a court-ready written summary detailing the assessment findings. Provides such assessment, determination and documentation to the court, the parent or guardian of the child, and to the attorney for the child and the attorney for the parent, within federally determined timeframes.  Ã¢Â€Â¢Attends court hearings to present and provide evidence of the assessment, determination, and documentation of the childÃ¢Â€Â™s level of care. For children who remain in Qualified Residential Treatment programs, as required, assist permanency planning team with obtaining documentation for the permanency hearings and re-assessments of the appropriateness of continued stay in the residential setting.  Ã¢Â€Â¢The Qualified Individual CFS facilitates re-assessment for replacements, if the court disapproves of the previously assessed QRTP level of care and collaborates with the placement office to plan for alternate setting in alignment with the schedule defined by the court.  Ã¢Â€Â¢Maintains complete and accurate records including extensive case record documentation in Connections or any other designated system of record in a timely manner.</t>
  </si>
  <si>
    <t>Patient Care Coordinator</t>
  </si>
  <si>
    <t>The Fire Department, City of New York (FDNY), seeks four full-time Patient Care Coordinators in the Bureau of Health Service within World Trade Center Health Program (WTCHP). Reporting directly to the Cancer Care City Medical Specialist, the successful candidate will be assisting staff in guiding WTC members through all the various complexities of their cancer treatment and follow-up; ensure members are up to date on annual monitoring exams; assist members in accessing and obtaining treatment authorizations; field queries on billing/invoice issues from members and providers;  assist and direct cancer surveillance members in their follow-up care; obtain and scan medical documents into the EMR; must have the ability to work closely with all team members to achieve the best possible care available to our patients.  This position in located at: WTC MEDICAL MONITORING 1688 VICTORY BOULEVARD STATEN ISLAND}</t>
  </si>
  <si>
    <t>WTC MEDICAL MONITORING  1688 VICTORY BOULEVARD STATEN ISLAND</t>
  </si>
  <si>
    <t>PERFORMANCE DATA SENIOR ANALYST</t>
  </si>
  <si>
    <t>The MayorÃ¢Â€Â™s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  The Performance Management, Reporting, and Observation team within Operations monitors, reports, and analyzes the performance of City agencies. The Team provides guidance to agencies and staff on performance reporting and performance management, with a focus on improving public access and use of performance data. The PMRO team also collaborates with agencies to develop and improve goals and indicators to explain data trends and broaden the understanding of key metrics. In addition to producing semi-annual MayorÃ¢Â€Â™s Management Reports (MMR) and the digital Dynamic MMR reporting platform, the Team conducts research on trends and best practices in data-driven performance management, and engages agencies on targeted performance improvement projects. [Scorecard and Con Plan language]  Operations is committed to achieving equity and creating an inclusive workplace. The City understands equity to mean that an individualÃ¢Â€Â™s demographic identity Ã¢Â€Â“ particularly, but not exclusive to, their race, ethnicity, gender identity, income, sexual orientation, and/or disabilities Ã¢Â€Â“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data analyst will report to the Assistant/Deputy Director of the Performance Management, Reporting, and Observation team, and will be responsible for providing performance reporting, analytical, and data visualization support for broad team needs, along with specific needs associated with the Scorecard program.   Office of Support Accountability &amp; Value/ Performance Management, Reporting and Observation Team is recruiting for one (1) Associate Staff Analyst, to function as a Performance Data Senior Analyst, who will:  Analytical Support and Data Visualization   Ã¢Â€Â¢	Work with Operations staff to quantitatively and qualitatively assess performance of City agency operations and initiatives to identify patterns and best practices.  Ã¢Â€Â¢	Lead the development and/or maintenance of visual products, including presentations, dashboards, and reports. Ã¢Â€Â¢	Ensure timely and accurate distribution of critical information to senior staff.  Performance Reporting  Ã¢Â€Â¢	Support the CityÃ¢Â€Â™s existing systems for data collection and public reporting of information on the performance of City agencies in delivering services, including the twice-yearly MMR. Ã¢Â€Â¢	Conduct research on performance indicators, including agency-specific, initiative-specific, initiative-related, and cross-agency/citywide.  Scorecard Reporting  Ã¢Â€Â¢	Maintain dashboards that provide daily progress updates and reveal trends on street cleanliness for management and senior Operations staff.   Ã¢Â€Â¢	Assist with providing yearly requirements to OMB for program funding (CDBG).</t>
  </si>
  <si>
    <t>Ã¢Â€Â¢	Experience in performance reporting, data visualization, and data analysis Ã¢Â€Â¢	Strong knowledge of MS Office products, particularly Excel Ã¢Â€Â¢	Knowledge of data visualization software, particularly PowerBI  Ã¢Â€Â¢	Ability to maintain a high level of accuracy, transparency, and accountability in all work products Ã¢Â€Â¢	Keen attention to detail, flexibility, and an enthusiastic work ethic Ã¢Â€Â¢	Excellent oral and written communications skills, including ability to communicate about and present data to a variety of audiences Ã¢Â€Â¢	An understanding of urban issues, especially New York City government and New York CityÃ¢Â€Â™s operating agencies preferred</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</si>
  <si>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</si>
  <si>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ELIGIBLE FOR 6.1.9 COMPARABLE TITLE CHANGE.  CLICK Ã¢Â€ÂœAPPLY NOWÃ¢Â€Â BUTTON</t>
  </si>
  <si>
    <t>Normal Hours (Monday- Friday 9:00 am Ã¢Â€Â“ 5:00 pm)</t>
  </si>
  <si>
    <t>253 Broadway, Manhattan, NY 10007</t>
  </si>
  <si>
    <t>PRINCIPAL ADMINISTRATIVE ASSOCIATE</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</si>
  <si>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Classification Unit within Bureau of Human Resources at NYC Department of Sanitation is currently looking for a versatile employee who can work in a fast-paced environment to support the agencyÃ¢Â€Â™s mission and upcoming target hiring needs.   The primary responsibilities will include the following, but will not be limited to:  Ã¢Â€Â¢	Assist with DSNYÃ¢Â€Â™s recruitment process by creating job postings, submitting vacancies in NYCAPS, creating pre-audit for every vacancy and monitor recruitment efforts by tracking and analyzing key recruitment metrics  Ã¢Â€Â¢	Release CPD-B, prepare new hire paperwork for processing and enter candidates in Manage Hire and file post-audits Ã¢Â€Â¢	Post vacancies on various external websites including College career sites.  Ã¢Â€Â¢	Enter all promotion and salary increases in Employee Transaction in NYCAPS, complete all supporting paperwork including NYCAPS tickets, post-audit and submitting to OMB.  Ã¢Â€Â¢	Send NOEÃ¢Â€Â™s to promotion as well as provisional employees every month via mail and email and save NOEÃ¢Â€Â™s in the drive. Ã¢Â€Â¢	Act as a career coach on how to file for exams and provide guidance to internal and external public on civil service process. Ã¢Â€Â¢	Assist with tracking all recruitment updates, promotions and salary increases, upcoming exams and provide weekly reports to leadership.  Ã¢Â€Â¢	Research civil service data, title specifications including salary history for various assignments.  Ã¢Â€Â¢	Perform related work and special projects as requested.</t>
  </si>
  <si>
    <t>Ã¢Â€Â¢	Knowledge of the City of New York regulatory and personnel guidelines. Ã¢Â€Â¢	Thorough knowledge of Civil Service process.  Ã¢Â€Â¢	Must be organized and work well under pressure. Ã¢Â€Â¢	Ability to maintain confidentiality and a professional demeanor. Ã¢Â€Â¢	Must be able to multitask in a fast-paced environment. Ã¢Â€Â¢	Must possess exceptional writing skills.  Ã¢Â€Â¢	Excellent communication, customer service skills.</t>
  </si>
  <si>
    <t>Only candidates who have a Principal Administrative Associate title or similar civil service title will be considered for an interview.  As a current or prospective employee of the City of New York, you may be eligible for federal loan forgiveness programs and state repayment assistance programs.  You may check the eligibility for programs and how to apply at nyc.gov/studentloans.</t>
  </si>
  <si>
    <t>Please submit resume and cover letter via www.nyc.gov/careers . City employees may apply via Employee Self Services.</t>
  </si>
  <si>
    <t>35 hours per week minimum</t>
  </si>
  <si>
    <t>59 Maiden Lane, New York, NY</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</si>
  <si>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OperationÃ¢Â€Â™s Engineering DirectorateÃ¢Â€Â™s Urban Stormwater Planning (USP) Division is responsible for planning and expanding the BureauÃ¢Â€Â™s Bluebelt stormwater best management practice program including the ongoing assessment of the effectiveness of the program.    Tasks the Assistant Civil Engineer will be responsible for include, but are not limited to: Ã¢Â€Â¢	Utilizing and updating the programÃ¢Â€Â™s GIS database to respond to requests for information including, but not limited to: Ã¢Â€Â¢	The locations of all constructed BMPs Ã¢Â€Â¢	The locations of all BMPs under construction and in the capital plan Ã¢Â€Â¢	Preparing scope of work for the consultant  Ã¢Â€Â¢	Liaising with Drainage Planning staff to ensure the planned Bluebelt projects are consistent with the most recent drainage goals. Ã¢Â€Â¢	Composing and/or reviewing Bluebelt Opportunity reports. Ã¢Â€Â¢	Reviewing contractor Constructability Assessments for potential Bluebelt projects and ensure completeness and accuracy of reports.  ***A Motor Vehicle DriverÃ¢Â€Â™s License valid in the State of New York is REQUIRED for this assignment. This license must be maintained for duration of appointment.***  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</si>
  <si>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</si>
  <si>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1. Familiarity with wastewater treatment plant and pumping station equipment and processes. 2. A Motor Vehicle DriverÃ¢Â€Â™s License valid in the State of New York to operate city vehicle.</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</si>
  <si>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t>
  </si>
  <si>
    <t>Apply online with a cover letter to https://a127-jobs.nyc.gov/.  In the Job ID search bar, enter: job ID number #  496298.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</si>
  <si>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Manager, Office of Development (Multiple Divisions)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</si>
  <si>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agencyÃ¢Â€Â™s effort to create and preserve affordable housing as a critical part of the MayorÃ¢Â€Â™s Blueprint for Housing and Homelessness, in collaboration with other HPD offices and other city, state and federal agencies. The OOD is comprised of seven divisions that administer a range of programs. These divisions include New Construction Finance, Special Needs Housing, Building and Land Development Services (BLDS), Preservation Finance, Community Partnerships &amp; Finance, Tax Incentives, and Inclusionary Housing.  Your Impact:  HPDÃ¢Â€Â™s Division of New Construction Finance (NCF) is part of the Office of Development which create or preserve affordable housing in New York City. NCF, in collaboration with other government partners, will create approximately 4,000 units of new housing each year for extremely low to middle income households. NCF administers five loan programs: 1) Extremely Low &amp; Low-Income Affordability (ELLA) Program,  2) the Mixed Income Program (Mix-and-Match), 3) Neighborhood Construction Program (NCP), 4) Open Door Program, and the 5) HomeFirst, Down Payment Assistance to first time homeowners.   HPDÃ¢Â€Â™s Division of New Construction Finance seeks to hire one (1) Project Manager for its Multi-Family New Construction (MFNC)  Programs, which includes ELLA and Mixed Income (Mix-and-Match) Programs. The Project Manager will manage complicated projects financed with tax exempt bonds, Low Income Housing Tax Credits, City subsidized loans, conventional bank loans, and other tools such as the disposition of City owned land and New Markets Tax Credits. Projects are often mixed-use with commercial and community facility components.  Your Role: The Project Manager, under general supervision of the Director of ELLA Program and the Director of the Mixed Income Programs, will manage a portfolio of projects from predevelopment through construction, completion and conversion. The Project Manager will work with other divisions within HPD's Development Office to underwrite loans and manage projects through closing, construction, completions and conversions.  Your Responsibilities  Ã¢Â€Â¢	Reviewing and analyzing project proposals and budgets;  Ã¢Â€Â¢	Performing financial analysis and underwriting;  Ã¢Â€Â¢	Managing, monitoring, and tracking all aspects of projects from predevelopment through commitment, loan closing, and construction; Ã¢Â€Â¢	Defining and negotiating business terms to advance HPD's goals and policy objectives;  Ã¢Â€Â¢	Serving as a liaison to external partners, including for-profit and non-profit developers, banks, tax credit syndicators and investors, general contractors, and other government agencies; Ã¢Â€Â¢	Reviewing and coordinating submissions of required CEQR, NEPA and other environmental review reports; Ã¢Â€Â¢	Coordinating submissions of ULURP applications for UDAAP and disposition of City-owned property; Ã¢Â€Â¢	Supporting the issuance of Requests for Proposals (Ã¢Â€ÂœRFPsÃ¢Â€Â) and/or Requests for Qualifications (Ã¢Â€ÂœRFQsÃ¢Â€Â) by performing financial modeling of anticipated affordability scenarios;   Ã¢Â€Â¢	Performing financial feasibility review of RFP responses and make recommendations to senior staff;  Ã¢Â€Â¢	Preparing, maintaining, and circulating written correspondences, documents, reports, and files regarding all assigned projects; Ã¢Â€Â¢	Monitoring progress and performing troubleshooting duties for projects in construction; Ã¢Â€Â¢	Providing analysis and other services for projects pending conversion to permanent financing; Ã¢Â€Â¢	Assisting with rent-up or other asset management issues.</t>
  </si>
  <si>
    <t>Preferred skills bulleted Ã¢Â€Â¢	Excellent verbal and written communication and strong interpersonal skills, strong analytical, organizational, and quantitative skills. Ã¢Â€Â¢	Advanced experience utilizing and developing complex Excel spreadsheets and presentation software is strongly preferred.   Ã¢Â€Â¢	Demonstrated ability to meet deadlines and manage multiple projects in a timely manner and to be a team player.  Ã¢Â€Â¢	Background in or knowledge of real estate finance and/or program implementation experience, preferred.     Ã¢Â€Â¢	Preference will be given to candidates with experience working for or with government agencies and government programs related to affordable housing development. Ã¢Â€Â¢	Candidates with Masters in Urban Planning, Real Estate Finance, Real Estate Development, Business Administration, Public Administration or related fields are strongly preferred.</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</si>
  <si>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 Civil Engineer I, Assistant Civil Engineer, Associate Project Manager, and Construction Project Manager will be required. Communication and writing skills in the English language is required.</t>
  </si>
  <si>
    <t>Ability to communicate effectively in verbal and written form.  A successful candidate will likely have experience monitoring and directing off-site, in-process fabrication inspection on large bridge construction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</si>
  <si>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CIVIL ENGINEER, OR REACHABLE ON THE CIVIL ENGINEER LIST, OR ELIGIBLE UNDER THE 55A PROGRAM.</t>
  </si>
  <si>
    <t>Resumes may be submitted electronically using the following method:  For City employees only, go to Employee Self Service (ESS), Careers, and Search for Job ID# 552517  For other applicants, go to www.nyc.gov/careers and search for Job ID# 552517  Appointments are subject to OMB approval.  Only candidates selected for an interview will be contacted.  No telephone inquiries please.</t>
  </si>
  <si>
    <t>Chief Operating Officer</t>
  </si>
  <si>
    <t>ADMINISTRATIVE RETIREMENT BENE</t>
  </si>
  <si>
    <t>Administration &amp; Human Resources Constituent Services &amp; Community Programs Communications &amp; Intergovernmental Affairs Finance, Accounting, &amp; Procurement Technology, Data &amp; Innovation Legal Affairs Policy, Research &amp; Analysis</t>
  </si>
  <si>
    <t>The New York City EmployeesÃ¢Â€Â™ Retirement System (NYCERS) is seeking a highly experienced and strategic Chief Operations Officer (COO).   The New York City EmployeesÃ¢Â€Â™ Retirement System (NYCERS) was founded by the New York State Legislature in 1920 with 13,331 members. Today, NYCERS has grown into the largest municipal public employee retirement system in the United States with more than 423,000 active members and retirees including civilian employees such as clerical workers, accountants and social workers, and uniformed employees such as New York City Correction Officers and Sanitation Workers.  Defined Benefit Plan NYCERS is a defined benefit retirement plan. Defined benefit retirement plans for public sector employees offer benefits which are defined in law. Generally, retirement allowances payable from such plans are based on a memberÃ¢Â€Â™s years of service, age and compensation base. Other types of benefits such as loans, disability and death benefits are also offered and specified in law. All benefits payable are funded by employee and employer contributions and from earnings on the invested assets of the system.  Multiple-Employer System NYCERS is a cost-sharing, multiple employer public employee retirement system. In addition to the City of New York (various agencies, boards and commissions), members are employed by public benefit corporations such as the NYC Transit Authority and the NYC Health and Hospitals Corporation.  Client-Centered Approach NYCERS is dedicated to a client-centered approach to quality service delivery. Whether itÃ¢Â€Â™s upgrading Information Technology infrastructure, facilitating access to information, developing customer service upgrades or instituting advanced security measures, NYCERS is committed to sustaining quality service delivery for all our members, retirees and beneficiaries.   NYCERSÃ¢Â€Â™ Mission Statement The prime function of the New York City EmployeesÃ¢Â€Â™ Retirement System is to administer the statutory pension benefits of its members, retirees, and beneficiaries. Our talented, professional, and dedicated employees are committed to providing a superior service by: Ã¢Â€Â¢	Making correct benefit payments in a timely manner. Ã¢Â€Â¢	Leveraging modern technology to set new standards of excellence in the services we provide. Ã¢Â€Â¢	Maximizing investment returns on the funds of the system with an appropriate level of risk.  NYCERSÃ¢Â€Â™s COO is an integral part of the executive team that supports the AgencyÃ¢Â€Â™s initiatives and ensures the delivery of superior service to its participants, beneficiaries, participating local unions, and contributing employers while maintaining high performance standards and ensuring that all operations are running smoothly and efficiently.    NYCERS is currently in a multi-year IT legacy replacement/business transformation project spanning over several phases. The COO will lead and mentor Directors through the transformational effort (as-is/to-be), assessing change readiness, identifying key risks and resolving operational issues as they arise.     Key responsibilities of the COO include (but are not limited to): Ã¢Â€Â¢	Leading and actively participating in business planning processes, translating short- and long-term operational goals and objectives into implementation plans and targeted business outcomes. Ã¢Â€Â¢	Leading the effort to identify areas of continuous improvement and foster an environment of growth and development to enhance NYCERS services and improve the client experience.  Ã¢Â€Â¢	Identifying and removing obstacles to ensure smooth and efficient functioning of business operations, working closely with leadership and staff to achieve this goal.  Ã¢Â€Â¢	Evaluating readiness for change, pinpointing potential risks and identifying mitigations, and then monitoring and assessing the impact of significant initiatives.  Ã¢Â€Â¢	Supporting change management efforts to ensure a smooth transition to the targeted state of business processes as well as the new technology platform.  Ã¢Â€Â¢	Collaborating with division leaders to evaluate data and create and implement a comprehensive human resource plan that aligns with the AgencyÃ¢Â€Â™s objectives, focusing on training, skill development and professional growth opportunities for employees. Ã¢Â€Â¢	Mentoring and developing division leaders through performance management, goal setting, and leadership development and training.  Required Experience  Minimum of five years in the capacity of a COO or equivalent Executive position where responsibilities included direct reports in either senior or executive leadership positions.</t>
  </si>
  <si>
    <t>1. A baccalaureate degree from an accredited college or university including or supplemented by 12 credits in mathematics, statistics, accounting, and/or actuarial science and four years of satisfactory full-time experience implementing the provisions of a retirement plan involving the use of mathematical, statistical, actuarial or accounting computations, 18 months of which must have been in an administrative, managerial or executive capacity or supervising professionals implementing the provisions of a retirement plan involving the use of mathematical, statistical, actuarial or accounting computations; or    2. An associate degree or 60 credits from an accredited college or university, including or supplemented by 12 credits in mathematics, statistics, accounting and/or actuarial science and six years of satisfactory full-time experience as indicated in Ã¢Â€Âœ1Ã¢Â€Â; or    3. Education and/or experience equivalent to Ã¢Â€Âœ1Ã¢Â€Â or Ã¢Â€Âœ2Ã¢Â€Â above. However, all candidates must have 60 credits from an accredited college or university, including or supplemented by 12 credits in mathematics, statistics, accounting and/or actuarial science and the 18 months of experience in a supervisory, administrative, managerial or executive capacity as described in Ã¢Â€Âœ1Ã¢Â€Â above.</t>
  </si>
  <si>
    <t>Prior experience in benefit administration/operations, including defined benefit retirement plan administration, or relevant related experience a plus but not required.   Prior experience in major business transformation initiatives such as a legacy replacement project a plus.</t>
  </si>
  <si>
    <t>You are a strong fit for this role if you meet the specified required experience and:   Ã¢Â€Â¢	Have a track record of developing strong relationships, collaborating and communicating within various levels of the organization, optimally while under pressure - balancing confidence, humility, and diplomacy internally and externally.  Ã¢Â€Â¢	Have the ability to implement quickly with high attention to detail in a fast-paced, dynamic environment.  Ã¢Â€Â¢	Have the ability to influence others, stimulate them into action and move toward a common vision or goal.  Ã¢Â€Â¢	Are detail oriented with strong analytical skills, including ability to interpret financial and operating information. Ã¢Â€Â¢	Possess strong decision-making skills combined with the ability to optimize the use of all available resources and deliver high-quality results on multiple priorities that impact business operations.  Ã¢Â€Â¢	Are a flexible, team player that can lead effectively as well as provide support to others in leadership roles. Ã¢Â€Â¢	Have a strong understanding of technology and its application within a business environment.  Ã¢Â€Â¢	Are an innovative and creative thinker.</t>
  </si>
  <si>
    <t>TO APPLY FOR CONSIDERATION, PLEASE FORWARD A COVER LETTER INDICATING POSTING NUMBER 009-23-0050 AND A COPY OF A CURRENT RESUME TO:  CITY EMPLOYEES: Employee Self Service (ESS). www.nyc.gov/ess. Search for Job ID#:574879 ALL OTHER APPLICANTS: www.nyc.gov/careers/search. Search for Job ID#: 574869  Interested applicants who meet the preferred requirements and hold another managerial civil service title are strongly encouraged to apply.</t>
  </si>
  <si>
    <t>162 E 102Nd St., N.Y.</t>
  </si>
  <si>
    <t>23rd Precinct Detectives</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</si>
  <si>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23 Detective Squad is responsible for investigating all crimes in the confines of the 23rd Precinct.  This position requires the supervision and delegation of certain tasks involving computerized systems that pertain to scheduling UMOS for court appearances, for miscellaneous appearances such as criminal court, traffic court, corporation counsel hearings, etc.. Additionally, the position is responsible for the scheduling and administrative component for documenting and filing time sheets, leave of absences, overtime reports, and miscellaneous notifications from external and internal parties.  Under general supervision, with some latitude for independent action, the Police Administrative Aide will supervise, direct and perform responsible clerical work using both manual and computerized systems; assist in the performance of administrative work; prepare and maintain weekly roll calls; notify officers of all courts in a timely manner; answer telephone calls and perform other clerical related work. .</t>
  </si>
  <si>
    <t>Proficient in NYPD data based systems. Proficient and/or knowledgeable computer skills.</t>
  </si>
  <si>
    <t>Applicants time and leave records, disciplinary records, and performance evaluations will be reviewed and taken into consideration. If selected, a Commanding Officer's recommendation is needed prior to the transfer. Police Administrative Aides serving as Timekeepers are entitled to a Timekeeping differential of $1,310 annually.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</si>
  <si>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MONDAY-FRIDAY FLEXIBLE HOURS</t>
  </si>
  <si>
    <t>164 East 102 Street NY, NY 10029</t>
  </si>
  <si>
    <t>ADMINISTRATIVE BUSINESS PROMOT</t>
  </si>
  <si>
    <t>1000C</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</si>
  <si>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The Office is seeking a Finance Manager to oversee all financial aspects of the Office as well as coordinate budgetary responsibilities for its parent division, Legal Affairs.  The appointed candidateÃ¢Â€Â™s responsibilities will include: analyzing and determining the financial position for Bike Share, Street Furniture, Franchises, Concessions, Revocable Consents, and the Division of Legal Affairs (the Ã¢Â€ÂœDivisionÃ¢Â€Â) as a whole. The selected candidate must have an understanding of each unitÃ¢Â€Â™s mission and their revenue targets, as applicable. The Division has an annual OMB target, and the selected candidate must possess an ability to analyze, forecast and manage the DivisionÃ¢Â€Â™s actuals throughout the fiscal year with the intention of making the budget target for the Division. In addition, the candidate will be expected to:   Ã¢Â€Â¢	Supervise a team of eleven staff responsible for preparing, mailing, and collecting on invoices, depositing checks, and pursuing recoupment claims on behalf of the City.  Ã¢Â€Â¢	Read certified financial statements and express an opinion on the state of a companyÃ¢Â€Â™s profit and loss. Ã¢Â€Â¢	Prepare PEG (Program to Eliminate the Gap) proposals for the Division during the CityÃ¢Â€Â™s annual budget process and submit those proposals to DOTÃ¢Â€Â™s budget office four times a year. Ã¢Â€Â¢	Monitor the PS and OTPS budgets for the Division and the Office, making sure all actuals are within budget targets.  Ã¢Â€Â¢	Provide financial assistance and ad-hoc reports to the Unit Directors / Assistant Commissioner (A/C) as needed. Ã¢Â€Â¢	Assist the A/C in all financial matters for the Division; act as a liaison with the DOT budget office on all money matters within the Division.  Ã¢Â€Â¢	Have an understanding of the operations and calculations that are involved when and if there are public subsidies. Ã¢Â€Â¢	Conduct audits on the companies with which the Office conducts business and coordinate with DOTÃ¢Â€Â™s Audit Bureau regarding external audits of the OfficeÃ¢Â€Â™s programs.</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</si>
  <si>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</si>
  <si>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Strong financial management, analysis, evaluation, and problem-solving skills. Proficiency with Word, Access, Excel, FMS3. Familiarity with the CityÃ¢Â€Â™s budgeting process. Ability to review and interpret certified financial statements. Strong communication and interpersonal skills. Background in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</si>
  <si>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ADMINISTRATIVE BUSINESS PROMOTION COORDINATOR OR REACHABLE ON THE ADMINISTRATIVE BUSINESS PROMOTION COORDINATOR CIVIL SERVICE LIST OR ELIGIBLE UNDER THE 55A PROGRAM.</t>
  </si>
  <si>
    <t>All resumes are to be submitted electronically.  Current City Employees: Please log into Employee Self Service (ESS) at https://hrb.nycaps.nycnet, follow the Careers link and search for Job ID# 554364.  All other applicants: Please go to www.nyc.gov/careers/search and search for Job ID# 554364.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</si>
  <si>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Attorney, Law Division</t>
  </si>
  <si>
    <t>Under the New York City Charter, the Comptroller has the power to settle or adjust all claims on behalf of the City of New York. The Comptroller exercises this power through the Bureau of Law &amp; Adjustment (BLA). BLAÃ¢Â€Â™s Law Division investigates, evaluates, and resolves non-tort claims, potentially offering settlement in the prelitigation context, making determinations as part of the contract dispute resolution process, and approving or denying recommendations for settlement of litigated claims.   Reporting directly to the Chief of the Law Division, using independent judgment and applying appropriate standards of law, duties for the Agency Attorney position include, but are not limited to:  Ã¢Â€Â¢ Investigate, evaluate, and negotiate settlements of various non-tort claims against the City of New York and its agencies prior to commencement of litigation;  Ã¢Â€Â¢ Monitor, evaluate, negotiate, and approve settlement recommendation by the Law Department of various non-tort lawsuits;   Ã¢Â€Â¢ Investigate, evaluate, negotiate settlements of, and draft determinations for contract disputes, pursuant to the ComptrollerÃ¢Â€Â™s OfficeÃ¢Â€Â™s role in the CityÃ¢Â€Â™s contract dispute resolution process;  Ã¢Â€Â¢ Participate in and conduct complex settlement conferences and negotiations;  Ã¢Â€Â¢ Attend settlement conferences in federal and state courts, when required;  Ã¢Â€Â¢ Draft memoranda recommending settlement outside of delegated authority; and,  Ã¢Â€Â¢ Perform related assignments and special projects, as required.  SKILLS / QUALIFICATION REQUIREMENTS: Admission to the New York State Bar and preferably, two (2) or more years of progressively responsible experience performing highly complex and significant legal work subsequent to admission to any bar.  Incumbents must remain members of the New York State Bar in good standing for the duration of this employment.</t>
  </si>
  <si>
    <t>TO APPLY, GO TO:  Employment Opportunities at www.comptroller.nyc.gov  Note: New York City residency is not required for this position.  We appreciate every applicantÃ¢Â€Â™s interest; however, only those under consideration will be contacted. Vacancy notices listed as Ã¢Â€ÂœUntil FilledÃ¢Â€Â will be posted for at least five workdays.</t>
  </si>
  <si>
    <t>MANAGING DIRECTOR OF OUTREACH AND RACIAL JUSTICE</t>
  </si>
  <si>
    <t>DEPUTY EXECUTIVE DIRECTOR (COM</t>
  </si>
  <si>
    <t>Comm.Rel.Bureau-Central</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</si>
  <si>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Managing Director of Outreach and Racial Justice with particular expertise and knowledge about the diverse communities within New York City and a proven track record of managing a diverse workforce to serve in the CRB, to fulfill the mission of making New York City a place where people live, work, and thrive free from discrimination.  The Managing Director of Outreach and Racial Justice is responsible for assisting with the daily supervision and management of Directors and some Lead Advisors of the Community Relations Bureau to ensure the successful delivery and fulfillment of outreach objectives and outcomes. They will manage CRB's outreach and further enhance the agency's racial justice, and equity focused outreach.   Reporting to the Deputy Commissioner for Community Relations and working in collaboration with other Managing Directors, the Managing Director of Outreach and Racial Justice will be part of the leadership and shape the strategic vision of the Bureau.    The Managing Director of Outreach and Racial Justice's job duties and responsibilities will include, but not be limited to:   Job Description  Ã¢Â€Â¢	Create in partnership equity and racial justice goals for the Bureau and manage staff towards achieving those goals; Ã¢Â€Â¢	Provide management and support to CSC Directors for borough outreach and strategic partnerships with community boards, community-based organizations, and other relevant entities; Ã¢Â€Â¢	Manage some Lead Advisors in developing and deepening relationships and expertise in their respective communities and issue areas;  Ã¢Â€Â¢	Identify underserved populations and engage in developing creative and effective outreach strategies; Ã¢Â€Â¢	Represent the Commission at public meetings, local neighborhood community projects, celebrations, and community events; Ã¢Â€Â¢	Perform other special projects and manage community relations initiatives as required.</t>
  </si>
  <si>
    <t>1. A baccalaureate degree from an accredited college or university, and ten (10) years of satisfactory, full-time, paid experience in a progressively responsible administrative, supervisory, or consultative capacity in such areas as public administration, social welfare, human relations, community relations or other related fields; or  2. A satisfactory equivalent.</t>
  </si>
  <si>
    <t>Ã¢Â€Â¢	A MasterÃ¢Â€Â™s degree or comparable professional experience, preferably in Public Administration.  Ã¢Â€Â¢	Minimum of five (5) years of relevant full-time professional experience in strategic planning, change management, statistical analysis, legal, or public policy oversight/regulation;  Ã¢Â€Â¢	Minimum of five (5) years of exceptional supervisory, managerial, or executive capacity overseeing employees, of which at least two (2) are with managing City employees.  Ã¢Â€Â¢	Familiarity with the CommissionÃ¢Â€Â™s work, the City Human Rights Law, City government, and City agencies;  Ã¢Â€Â¢	Demonstrated Emotional Intelligence skills in leading, managing staff, and engaging with a wide range of both city and private partners;   Ã¢Â€Â¢	Excellent interpersonal skills, including demonstrated success working collaboratively with colleagues, partners, direct reports, and supervisors;   Ã¢Â€Â¢	Excellent strategic thinking and creative problem-solving skills, including anticipating issues or trends and operations, quantitative/qualitative skills; Ã¢Â€Â¢	Excellent writing, editing, and communication skills and attention to detail;  Ã¢Â€Â¢	Exceptional organization, project management, process improvement, and change management skills and managing diverse workloads with competing deadlines;  Ã¢Â€Â¢	Fluency in a language other than English, preferably one common in New York City;  Ã¢Â€Â¢	Demonstrated success in gathering and synthesizing information from a wide variety of people and sources and communicating effectively to decision-makers; Ã¢Â€Â¢	Understanding of Restorative Justice practices and experience in implementing such practices;  Ã¢Â€Â¢	Strong work ethic and sound judgment.</t>
  </si>
  <si>
    <t>For City employees: Go to Employee Self-Service (ESS) Ã¢Â€Â“ www.nyc.gov/ess  and search for Job ID# 572487  For all other applicants: Go to www.nyc.gov/careers  and search for Job ID# 572487  Submission of a resume is not a guarantee that you will receive an interview. Only those candidates under consideration will be contacted.   Note: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</si>
  <si>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DAY, 9-5; CANDIDATES WILL BE REQUIRED TO WORK EVENINGS AND/OR ON WEEKENDS TO SUPPORT THE DUTIES OF THE POSITION.</t>
  </si>
  <si>
    <t>NFHV Admin Specialist, Old Broadway Office</t>
  </si>
  <si>
    <t>21 Old Broadway New York</t>
  </si>
  <si>
    <t>ONLY PERMANENT EMPLOYEES IN THE TITLE AND THOSE THAT ARE REACHABLE ON THE PRINCIPAL ADMINISTRATIVE ASSOCIATE SERVICE LIST ARE ELIGIBLE TO APPLY.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familiesÃ¢Â€Â™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programÃ¢Â€Â™s staff will facilitate, in partnership with NYC doula organizations. DOHMHÃ¢Â€Â™s New Family Home Visits (NFHV) program will serve families from pregnancy through the postpartum period. A subset of families will also be offered labor and delivery support by a certified doula. NFHV incorporates a strong mental-health and chronic-disease focus, including screening for diabetes, hypertension, maternal depression, and anxiety, along with referrals to needed services. The citywide program will begin in Brooklyn, offering home visits to more than 2,900 first-time expectant parents. of those. The neighborhoods burdened by adverse maternal and child health outcomes will be prioritized; however, all first-time expectant parents are eligible.   Duties will include but not be limited to:  Ã¢Â€Â¢	This incumbent would provide support of multiple locations within an assigned borough Ã¢Â€Â¢	Provide administrative support to the Site Director/Lead and Program Manager including but not limited to: updating and scheduling appointments on Outlook calendars, answering telephone and keeping track of messages, processing invoices for travel, developing spreadsheets to track program statistics and materials, entering data and maintaining up to date records/distribute information as needed Ã¢Â€Â¢	Support Program recruitment efforts, scheduling interviews and submission of hiring packets to Division Administration Unit. Ã¢Â€Â¢	Collaborate with Division and Agency HR and Operations team to support space, transportation, equipment and resource needs for program staff Ã¢Â€Â¢	Coordinate logistics and participate in meetings and events Distribute announcements and agendas; prepare and distribute minutes; ; distribute and manage post- meeting/event surveys. Ã¢Â€Â¢	Maintain correspondence lists and communicate with Program partners/vendors Ã¢Â€Â¢	Develop, generate and respond to reports, letters and other communications for internal and external use Ã¢Â€Â¢	Prepare and track purchase requisitions and order supplies. Ensure paperwork is submitted to the Administrative Unit in timely manner Ã¢Â€Â¢	Prepare items required for budget justifications Ã¢Â€Â¢	Prepare and submit reports and assist with preparing presentations as needed Ã¢Â€Â¢	Work closely with Director/Managers to coordinate activities and utilize problem solving skills to accomplish tasks Ã¢Â€Â¢	Participate in Program-sponsored events, for example: crib distribution and assist senior management in other assignments</t>
  </si>
  <si>
    <t>Ã¢Â€Â¢	Proficient in Microsoft Office suite, including Word, Excel, PowerPoint and Access; Analytical, interpersonal, written, and oral communication skills including the ability to write correspondence; Experience working with confidential records; Ability to handle multiple and diverse assignments efficiently; Ability to work on teams and independently.  Ã¢Â€Â¢	Data entry experience and proficiency with Microsoft Office applications is needed.  Fluency in English and Spanish or French preferred.  Education and Experience Required: 1.	High school graduation or evidence of having passed an examination for a high school equivalency diploma, and 2.	One year of satisfactory experience in a program related to the duties of the position.   Citywide Travel to different Program Sites may be required.</t>
  </si>
  <si>
    <t>Apply online with a cover letter to https://a127-jobs.nyc.gov/.  In the Job ID search bar, enter job ID number 566949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</si>
  <si>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WTC NURSING SUPERVISOR</t>
  </si>
  <si>
    <t>HEAD NURSE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</si>
  <si>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Head Nurse in the Bureau of Health Services. Reporting directly to the Chief Medical Officer, Deputy Chief Medical Officer, or their designee, the successful candidate will:supervise the FDNY World Trade Center (WTC) nursing staff located at FDNY Headquarters in Brooklyn, and at the Satellite offices: located in Queens, Suffolk county, Orange County, and Staten Island; periodic site visits included to address nursing issues, must conduct site reviews as needed. Duties include, but not limited to: Managing nursing schedules to ensure optimal coverage at all sites, Tracking and compliance of absence control issues and conducting performance evaluations; delegating work assignments;  conducting complicated case reviews; maintaining a comprehensive case management system for the WTC Health Care Program for active and retired members of the FDNY; coordinating patient chart medical documentation; ensuring expedient review and patient distribution of labs and x-rays; Performing Quality Assurance of labs and x-rays; Assisting in and assigning training of new staff, Providing in-service training on new protocols, procedures and work flows within the program; Monitoring and participating in WTC Training Records and Qualification Systems (TRAQ) SOP Compliance as dictated by NIOSH; Conducting Quality Assurance audits.</t>
  </si>
  <si>
    <t>1. A valid New York State Registered Nurse License and completion of one year of satisfactory experience as a Registered Nurse.  2. Education and/or experience equivalent to question 1 above.  However, all candidates must have a valid New York State Registered Nurse License.</t>
  </si>
  <si>
    <t>A valid New York State license as a Registered Nurse. A baccalaureate degree in nursing from an accredited college/university and three years of clinical nursing experience with supervisory experience; or equivalent education and/or experience. Available to work occasional weekends and alternate sites.</t>
  </si>
  <si>
    <t>We offer great benefits and programs!  Ã¢Â€Â¢	Health Benefits at no or low cost with an array of health plans Ã¢Â€Â¢	Defined Pension Plans  Ã¢Â€Â¢	401(k) and 457(k) Retirement Savings Programs  Ã¢Â€Â¢	Dental and Vision Coverage  Ã¢Â€Â¢	Prescription Drug Program  Ã¢Â€Â¢	Flexible Spending Program  Ã¢Â€Â¢	Paid Holidays and Generous Annual Leave Ã¢Â€Â¢	Training and Professional Development  Ã¢Â€Â¢	Opportunity for Scholarship  Ã¢Â€Â¢	College Savings Program Ã¢Â€Â¢	Commuter Benefits Ã¢Â€Â¢	Employee Assistance Programs Ã¢Â€Â¢	Workplace Wellness Programs Ã¢Â€Â¢	Student Loan Forgiveness Ã¢Â€Â¢	Municipal Credit Union</t>
  </si>
  <si>
    <t>Outreach Liaison</t>
  </si>
  <si>
    <t>Constituent Services &amp; Community Programs Engineering, Architecture, &amp; Planning</t>
  </si>
  <si>
    <t>The Division of Transportation, Planning and Management is seeking an experienced and motivated Community Coordinator for its Public Space Unit to support the expansion of public spaces. The Public Space Unit is responsible for engaging New Yorkers to reimagine and utilize their city streets as public space through a series of application-based programs.  These programs include Open Streets, Street Seats, Shared Streets, and Plazas.   The successful candidate will provide planning, design, implementation, and analysis support for critical Open Street and other public space projects in all 5 boroughs. The candidate will need to work closely with internal DOT units and partner organizations to deliver designs that meet the program goals and maintenance standards. The position requires close coordination with multiple city agencies, Business Improvement Districts, and other community-based organizations. Other tasks include site inspection and field analysis, preparing and giving public presentations, reviewing designs, attending design meetings, creating public space event and concession layouts, creation and synthesis of public engagement tool and surveys, and program tracking and mapping. The ideal candidate will be expected to be familiar with public space design and management issues. This is an opportunity to work with a team dedicated to enhancing commerce, community, and culture in the public realm while improving safety, accessibility, and walkability throughout New York City. The selected candidate will be expected to work collaboratively and inclusively, seeking to cultivate continued professional development and effectively communicate with all stakeholders. The ideal candidate should have experience in managing budgets and grants, meeting milestones, and compliance with all city, state and federal oversight rules and regulations.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t>
  </si>
  <si>
    <t>Professional experience in planning and/or urban design. Ability to identify problems manage against tight timelines, prioritize among competing needs and opportunities and manage multiple projects at the same time. Proficiency in MS Word, PowerPoint, and Excel, Access and other database administration. Extensive experience in additional software skills, such as AutoCAD and ArcGIS. Proactive and collaborative work style. Strong organizational, communication, administrative, writing and presentation skills. It is desirable that the candidate demonstrate a willingness to work in field or at DOT warehouse facilities, as needed.</t>
  </si>
  <si>
    <t>***Note: Less than 2 yrs. City Service - $54,100, 2 or more yrs. City service - Minimum Incumbent Rate: $62,215. ***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</si>
  <si>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External applicants, please go to www.nyc.gov/careers/search and search for the Job ID 544398 Current employees please log on into Employee Self Service at https://hrb.nycaps.nycnet  follow the Careers Link and search for Job ID # 544398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t>
  </si>
  <si>
    <t>35 hours / M - F</t>
  </si>
  <si>
    <t>Victim Advocate</t>
  </si>
  <si>
    <t>Victim Services Unit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</si>
  <si>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VICTIM SERVICE UNIT  For those who have been victimized by crime, the criminal justice system can at times feel harsh and unwelcoming. Our Victim Services Unit helps victims through their case by connecting them to resources, providing a safe space and most of all being there when they need it most.  THE ROLE  Under the direction of the Victim Advocate Supervisor, the Victim Advocate will perform the following functions:  Ã¢Â€Â¢ Provide information to victims regarding the criminal justice process; Ã¢Â€Â¢ Manage a personal caseload of crime victims needing assistance; Ã¢Â€Â¢ Provide victim services and advocacy that includes, but is not limited to: establishing and maintaining contact with crime victims; providing appropriate referrals for counseling, mental health, alcohol/substance abuse treatment, shelter, education, and civil legal assistance; Ã¢Â€Â¢ Assist victims in submitting OVS applications for crime victim assistance; Ã¢Â€Â¢ Attend hearings and other court proceedings with victim; Ã¢Â€Â¢ Assist victims in writing Victim Impact Statements for presentation in court at sentencing; Ã¢Â€Â¢ Serve as a liaison between the NYPD and the Office; Ã¢Â€Â¢ Other responsibilities as assigned.</t>
  </si>
  <si>
    <t>Ã¢Â€Â¢ Minimum bachelorÃ¢Â€Â™s degree in social work, psychology, victim advocacy, or a closely related field.  Ã¢Â€Â¢ Thorough knowledge of: Crime victim advocacy, criminal justice system procedures and methods; post-traumatic crisis intervention; recordkeeping techniques. Ã¢Â€Â¢ Experience in program evaluation, conducting needs assessments, developing and enhancing community collaborations. Ã¢Â€Â¢ Ability to handle and resolve emergency situations, assist victims in trauma either in person or over the phone while maintaining composure. Ã¢Â€Â¢ Strong analytical, interpersonal, problem-solving, oral and written communications skills.</t>
  </si>
  <si>
    <t>ALL APPLICATIONS MUST BE SUBMITTED THROUGH THE NYC JOBS WEBSITE  City Employees Ã¢Â€Â“ Click here and log in to ESS.  Non-City Employees Ã¢Â€Â“ Go to https://a127-jobs.nyc.gov/  	 Ã¢Â€Â¢	Search for job ID number:  Ã¢Â€Â¢	Click on the job business title: Victim Advocate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</si>
  <si>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Building Coordinator for the Division of Co-op Readiness &amp; Technical Services (CRTS)</t>
  </si>
  <si>
    <t>ASSOCIATE REAL PROPERTY MANAGE</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</si>
  <si>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Co-op Readiness &amp; Technical Services (CRTS) oversees three (3) programs within the Office of Asset and Property Management (APM).  The programs are the Tenant Interim Lease (TIL) program which trains and assists tenant associations in city-owned buildings to develop economically self-sufficient low-income cooperatives; the Technical Services program, which provides technical resources to the divisions within APM; and the newly formed Lead Unit which is responsible for assuring lead-safety in city-owned buildings within APM.   Your Impact: As a Building Coordinator in the TIL program, you will be responsible for monitoring a portfolio of Tenant Associations (Ã¢Â€ÂœTAÃ¢Â€Â) to ensure program compliance including rent collection, repairs and maintenance, financial reporting, monitoring elections, coordinating relocation activities and active participation in trainings and workshops.  Your Role: Your role as a Building Coordinator will be to serve as the liaison between the TIL program and the TAs and are responsible for monitoring the TAs officers who act as property managers on behalf of HPD.    Your Responsibilities: Ã¢Â€Â¢	Carry a portfolio of 10-15 TAs and will be responsible for monitoring and providing technical assistance to ensure program compliance.   Ã¢Â€Â¢	Report and coordinate resolution of emergency repair issues reported by tenants with relevant TIL staff, including outreach to tenants to confirm conditions, arrange and follow up on inspections and repairs, and if required coordinate building vacate orders for safety concerns.  Ã¢Â€Â¢	Maintain and communicate TA information on the TIL portfolio including TA board members, TA meetings, occupancy levels, building conditions, repair activities and other field operations information with other staff in the TIL program to ensure program has up-to-date information.    Ã¢Â€Â¢	Conduct site visits regularly to the buildings in assigned portfolio to meet with the TA and tenants and to assess and report on building conditions, including conducting roof-to-cellar inspections, and creating building repair and maintenance reports. Ã¢Â€Â¢	Work with TAs to meet municipal regulations for property managers including coordinating lead and occupancy surveys, multiple dwelling registrations, addressing departmental violations, e.g., from Department of Buildings (DOB), Department of Sanitation (DNSY) etc. Ã¢Â€Â¢	Undertake TIL program initiatives with TAs including, assisting with relocation activities, utility account monitoring, ensuring TAs have valid boiler and elevator contracts, and regularly inspecting and collecting vacant unit keys. Ã¢Â€Â¢	Complete a variety of reporting including, compliance reports, site visit reports, field reports, inspection reports, meeting notes, board election results, attendance sheets and other reporting as required. Ã¢Â€Â¢	Attend meetings with TAs that typically take place in evening hours, at building premises. Ã¢Â€Â¢	Perform other duties as assigned by supervisors.</t>
  </si>
  <si>
    <t>1. A four-year high school diploma or its educational equivalent and four years of satisfactory, full-time experience in the following: management of residential, commercial, industrial, or waterfront properties, including both renting and operating; or site management or tenant relocation activities in connection with housing or with reconstruction/rehabilitation projects. Such experience must include at least one year of experience supervising other real estate management agents; or    2. A baccalaureate degree from an accredited college and two years of experience described in 1 above, including the one year of experience supervising other real estate management agents; or    3. A satisfactory combination of education and/or experience equivalent to 1 or 2 above. However, all candidates must have the one year of experience supervising other real estate management agents. Education may be substituted for experience on the basis of 60 semester college credits for one year of acceptable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</si>
  <si>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Ã¢Â€Â¢	Minimum 3 years of property management and building maintenance experience. Ã¢Â€Â¢	Professional and effective interpersonal communication skills, including conflict resolution and management. Ã¢Â€Â¢	Excellent time management skills and the ability to prioritize tasks in accordance with program objectives. Ã¢Â€Â¢	Must be computer literate including demonstrated proficiency in MS Outlook, MS Word, MS Excel.   Ã¢Â€Â¢	Familiarity with HPDInfo and violation tracking systems for DOB, DOHMH, DSNY, DEP, etc. a plus Ã¢Â€Â¢	Fluency in Spanish language a plus.  * This is a field position that requires daily travel throughout the City of New York via public transportation. * This position requires evening and/or weekend hours during emergencies.</t>
  </si>
  <si>
    <t>Training Coordinator</t>
  </si>
  <si>
    <t>Training</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</si>
  <si>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Training Division is in search of a Training Coordinator who excels in a fast-paced team setting, displays a strong work ethic, and enjoys collaborating on projects. The Training Coordinator will work under the direction of the Assistant Commissioner of Training and Investigations and will assist in the development and implementation of training for all DOI staff. The Training Coordinator must be a self-motivated, pro-active individual who is comfortable with public speaking. The Training Coordinator must have strong Microsoft Office skills, specifically in Excel and Powerpoint.     The responsibilities of the Training Coordinator include but are not limited to:   1.  Coordinating logistical details to support training. Tasks include, creating training announcements, creating calendar appointments, creating Zoom appointments, sending follow-up emails, moving appointments, creating attendance sheets, updating instructors on class attendance and changes to training locations/dates/times, updating spreadsheets, setting up training rooms, loading and testing powerpoint presentations, loading and transporting equipment, returning equipment to storage location, and analyzing training evaluations.   2.  Proofing and Editing: The Training Coordinator will be asked to review powerpoints for accuracy and spelling mistakes or to assist in the creation of PowerPoint presentations and lecture handouts. The Training Coordinator will also assist in the development of fillable forms in Adobe.   3.  Aiding in the maintenance of the training budget. Tasks may include creating IPRs, itemizing deliveries, and updating spreadsheets.  4.  Assisting in development and running of programs. In addition to agency-wide training, the Training Division oversees the Internship Program, Agency Orientation, Peace Officer Program, and the Anti-Corruption Awareness Program. The Training Coordinator will be expected to assist in developing, maintaining, streamlining and improving these programs.   5.  Assisting in development of curriculum and training courses. The Training Coordinator will have the opportunity to expand their role to include instructing in-house courses.   6.  Managing working relationships with various City and State agencies and well as Instructors.   7.  Participating in field trainings that includes travel outside of the five boroughs when needed.   8.  Administrative and clerical functions, as needed, including scanning and saving of documents requiring archiving.   9.  Various special projects. The Training Coordinator will be asked to assist with other priority projects as needed by the Executive Staff.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</si>
  <si>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Microsoft Office  2. Adobe 3. Multilingual 4. Highly Organized and Task Oriented</t>
  </si>
  <si>
    <t>All current City Employees may apply by going to Employee Self Service (ESS) http://cityshare/ess Click on Recruiting Activities/Careers and search for the specific Job ID# 552515.  All other applicants, please go to www.nyc.gov/career/search and search for the specific Job ID# 552515. .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</si>
  <si>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Audit Analyst</t>
  </si>
  <si>
    <t>The Office of Child Support Services (OCSS) works with New York City families to ensure non-custodial parents provide financial support for their children. The Office of Management and Planning is primarily responsible for managing budgets, contracts, audits, and mandated reporting activities for OCSS.   This area monitors and maintains accounting and financial status of operations ensuring OCSS program expenditures and objectives are met; prepares, administers, and monitors contract and vendor performance including payment ensuring invoices are paid on time.   The Office of Management and Planning is also responsible for coordinating Federal, State and City audits, conducting and preparing several OCSS internal audit reports, and developing and recommending corrective action plans.  The Office of Management and Planning is recruiting for one (1) Associate Staff Analyst, to function as an Audit Analyst, who will:  Ã¢Â€Â¢ Perform complex work assignments in the preparation and administration of OCSS audits.  Ã¢Â€Â¢ Function as OCSS audit liaison with internal Human Resources Administration and external  auditors, including the ComptrollerÃ¢Â€Â™s Office, Federal and State Auditors.  Ã¢Â€Â¢ Conduct case reviews in the Child Support system and ancillary systems like WMS.  Ã¢Â€Â¢ Gather data and documentation to produce the necessary reports for State and Federal audits  Ã¢Â€Â¢ Maintain NYC Directive One Compliance, prepare the Internal Control Checklist and provide  Corrective Action Plans for identified weaknesses.  Ã¢Â€Â¢ Review and respond to all audit issues identified by the Directive One process.  Ã¢Â€Â¢ Review program audits and analyze State and Federal findings to determine error patterns;  develop and recommend corrective action plans.  Ã¢Â€Â¢ Prepare financial audit reports using quantitative analysis, cost analysis and other research  methods.  Ã¢Â€Â¢ Work with procedures to document audit process.  Ã¢Â€Â¢ Review reports and analyze applicable cases to identify potentially fraudulent activities.  Ã¢Â€Â¢ Prepare ad hoc analysis, correspondences, memorandums, and reports; assist with other  related functions and special projects as assigned by management and assist with the operation  of the unit as needed.  Ã¢Â€Â¢ Assist with the development, preparation, review and writing of specifications for procurements,  Competitive Sealed Bids, request for proposals, project definitions, and develop vendor and  provider presentations, communication, and guides  Ã¢Â€Â¢ Prepare yearly continuation of services packages in accordance with Agency policies and with  Procurement Policy Board Rules established by the City of New York.  Ã¢Â€Â¢ Work with program managers to determine audit and procurement needs; prepare best course of  action scenarios; work with program areas and vendors to create Corrective Action Plans.</t>
  </si>
  <si>
    <t>Ã¢Â€Â¢ Strong analytical skills Ã¢Â€Â¢ Excellent interpersonal, written and oral communication skills. Ã¢Â€Â¢ Ability to multi-task and work in a fast-paced environment. Ã¢Â€Â¢ Aptitude using computer systems to search for information.</t>
  </si>
  <si>
    <t>APPLICANTS MUST BE PERMANENT IN THE ASSOCIATE STAFF ANALYST CIVIL SERVICE TITLE, OR BE PERMANENT IN A COMPARABLE TITLE ELIGIBLE FOR 6.1.9 TITLE CHANGE   CLICK Ã¢Â€ÂœAPPLY NOWÃ¢Â€Â BUTTON  PLEASE NOTE PROPOSED SALARY RANGE FOR THIS POSITION: $81,203 - $105,138</t>
  </si>
  <si>
    <t>9 to 5 Flex</t>
  </si>
  <si>
    <t>Office Assistant</t>
  </si>
  <si>
    <t>This position must be ready to assume a variety of tasks in our Central Services Unit.   Primary among these tasks will be sorting, processing and delivering mail. We sort thousands of pieces of mail and litigation papers on a weekly basis according to whom it is addressed or by subject matter.   In addition, the candidate will perform second level sort, which includes opening, stapling, clocking and sorting the US Mail, mail received via overnight and messenger deliveries.   The daily routine will vary depending on the amount of mail that arrives each day.   Candidates will be trained on other clerical functions including postage, copying legal documents, data entry and inquiry.   Candidate will be required to lift buckets of mail to and from their work area and, retrieve and/or deliver mail to the U.S. Post Office.   Candidate will perform other clerical duties as assigned.</t>
  </si>
  <si>
    <t>Assistant Director (Technical Budget)</t>
  </si>
  <si>
    <t>The Assistant Director (Technical Budget) will serve in the Expense Budget Unit of the Division of Budget and Capital Program Management.  The unit is responsible for managing the agencyÃ¢Â€Â™s $1.4 billion annual operating budget.  We are looking for a self-starter who can coordinate multiple priorities in a fast-paced environment with minimum supervision while assisting in coordinating the work of a professional analytical team.  Excellent communication and the ability to work under tight deadlines skills are a must.  The positionÃ¢Â€Â™s responsibilities will include, but not be limited to: assist the Expense Budget Director in monitoring agency programs, OTPS budget, spending, and procurements; coordinate with partner units to support efficient and appropriate use of non-City (Federal, State) grant funds in the Expense Budget; coordinate critical technical budget exercises such as the fiscal year close; and identify funding for unanticipated needs, development and evaluation of Financial Plan proposals designed to help balance the budget by reducing costs or increasing revenue. The AD will work with analysts on reviewing or updating budgets for priority programs as needed. Implement and develop tools and processes for budget tracking and analysis, such as surplus-needs monitoring and centralized savings program development.  The Assistant Director will also oversee the development of explanations for variances in planned versus actual spending; estimates of the fiscal impact of policies using reports to inform decision-making; and ad hoc budget, spending, and performance reports and analyses as required. The Assistant Director will work closely as a key liaison with other DOT partner units including Grants Administration, ACCO, and Fiscal Affairs. Duties may include supervision of 1-3 staff.  *In order to be considered for this position, candidate must be serving permanently in the title of Administrative Staff Analyst, or reachable on the Administrative Staff Analyst list,  Exam (#9058), or eligible under the 55a program*</t>
  </si>
  <si>
    <t>The ideal candidate will combine excellent communications skills, a creative ability to rethink and organize existing work processes, superior quantitative and computer skills, and a strong technical knowledge of the CityÃ¢Â€Â™s budget and budget processes.  Detailed knowledge of the CityÃ¢Â€Â™s Financial Management System (FMS) is strongly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</si>
  <si>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</si>
  <si>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to be submitted electronically using one of the following methods: Please go to ww.nyc.gov/careers/search and search for the Job ID # 553898 Current City employees please log into Employees Self Service follow the Careers Link and search for the Job ID # 553898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</si>
  <si>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Director of Strategic Planning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</si>
  <si>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The Bureau of Public Affairs works closely with various bureaus within the Agency to develop the City's long-term strategy to improve water quality, water quality modeling, watershed planning, environmental review, water conservation initiatives, climate change resiliency, ecological restoration activities and hazardous waste issues.  Reporting to the Deputy Commissioner for the Bureau of Public Affairs &amp; Communications (BPAC), the Director of Strategic Planning will assist with the overall guidance and management of the bureau and assist in the direction of day-to-day operations, ensuring good communication among the direct reports to the Deputy Commissioner. The Director of Strategic Planning will also assist in the development and maintenance of formal policies and procedures and overall strategies to manage agency efforts in the areas of intergovernmental affairs, education, special projects and events, and interfacing with the agency communications office and various other operational and administrative bureaus of DEP. As Director of Strategic Planning, the candidate will also be required to support the development and implementation of necessary policy and program decisions. The candidate will be required to help manage day-to-day issues and workflow, including the Deputy CommissionerÃ¢Â€Â™s correspondence, meeting follow-up and regular information requests from the Office of the Commissioner and City Hall; monitor, troubleshoot and, in certain instances, directly manage priority projects. The Director of Strategic Planning will be responsible for ensuring that administrative support for the Bureau of Public Affairs is in place, and direct administrative support staff in the management of schedules, files and filing systems, and material support for office and field operations.</t>
  </si>
  <si>
    <t>Ã¢Â€Â¢	BachelorÃ¢Â€Â™s degree from an accredited college.  Ã¢Â€Â¢	Minimum of 10 years experience in security, risk, compliance, communications, operations, program management or strategy type roles; experience managing multiple direct reports. Ã¢Â€Â¢	Proven written and verbal communication skills (including decks); knowledge of Microsoft Office Suite.</t>
  </si>
  <si>
    <t>Ã¢Â€Â¢	Acute attention to detail.  Ã¢Â€Â¢	Excellent project management, administrative, research and analytical skills with strong organizational ability; commitment to details; ability to manage a large workload within tight time constraints; ability to establish and maintain cooperating working relationships with a diverse population of staff; ability to work independently in a fast-paced environment and possess a shared organizational value for integrity, flexibility and professional/ethical behavior; ability to address problems and obtain solutions in dealing with both internal and external issues;  Ã¢Â€Â¢	Ability to quickly and effectively respond and adapt to changing priorities and requirements of the agency. Ã¢Â€Â¢	Strong analytical and quantitative skills.  Ã¢Â€Â¢	Experience working with the budget of a large public or private entity. Ã¢Â€Â¢	Demonstrated ability to tackle operational problems through data-driven, root-cause analysis. Ã¢Â€Â¢	Comfortable working in a fast paced, highly sensitive environment. Ã¢Â€Â¢	Comfortable with ambiguity; the ability to structure ideas into actionable plans. Ã¢Â€Â¢	Ability to closely manage vendors and keep a pulse on the bureauÃ¢Â€Â™s organizational needs. Ã¢Â€Â¢	Ability to improve information sharing and support recruiting activities (job postings and interviewing) with special focus on diversity. Ã¢Â€Â¢	Experience in a high-growth environment and familiarity with diverse communities of New York City.</t>
  </si>
  <si>
    <t>Ã¢Â€Â¢ Strong experience using PeopleSoft in v9.2+ Ã¢Â€Â¢ Development experience with HR, Benefits Administration, E-hire, ESS, MSS, and Approval Workflow Ã¢Â€Â¢ Strong experience with PeopleSoft development tools version 8.56+ Ã¢Â€Â¢ Strong experience with People Code, Application Engine, Component Interface, and SQR Ã¢Â€Â¢ Good knowledge of Data Mover, Application Designer, Query Manager, Integration Broker, XML Publisher, and Job Scheduling Ã¢Â€Â¢ Strong experience developing PeopleSoft interfaces into legacy and third party system Ã¢Â€Â¢ Strong knowledge of ST AT tool and SQL Server Ã¢Â€Â¢ Experience in fine tuning large installations of PeopleSoft on Oracle in both UNIX and Windows Ã¢Â€Â¢ Strong PeopleSoft development and integration experience with tool upgrades, applying patches and bundles Ã¢Â€Â¢ Experience with Oracle database and PS administration Ã¢Â€Â¢ Experience working on an enterprise wide projects a must Ã¢Â€Â¢ Good communications skills (oral and written), interpersonal, and organizational skills are required Ã¢Â€Â¢ CA Scheduler Tool</t>
  </si>
  <si>
    <t>External applicants please visit https://a127-jobs.nyc.gov/ to apply to Job ID # 568416. Current NYC employees may apply via Employee Self Service (ESS). While all complete applications will be given consideration, only candidates selected for an interview will be contacted by FISA-OPA.</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</si>
  <si>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Department of Correction (DOC) is seeking an experienced communications officer and speechwriter to join its high-volume press operation and be part of the departmentÃ¢Â€Â™s communications team. The Office of Public Information plays a key role in articulating DOCÃ¢Â€Â™s overall reform policy agenda and media strategy, including supporting all units on internal and external communications and managing interactions with the media. The office also responds to journalistsÃ¢Â€Â™ requests for information, disseminates news about major initiatives, and communicates with the public through traditional and digital media.   This is a fast-paced, demanding post that requires strategic planning, flexible work hours and the ability to work with a sense of urgency to meet the non-stop demands of a 24-hour news cycle. This is an ideal opportunity for an accomplished, detail-oriented self-starter who can work quickly and write well under time constraints, think both tactically and strategically, and handle a myriad of challenging responsibilities on a wide range of media-relations areas.   Under the direction of the Deputy Commissioner for Public Information the incumbent will be part of a team who will help manage the following: Ã¢Â€Â¢	Manage a dedicated team of Press Officers. Ã¢Â€Â¢	Manage daily press inquiries, pitch positive news stories, write press materials, prepare public statements, and assist with planning press events and managing responses on tight deadline while working closely with staff throughout the department to ensure accuracy. Ã¢Â€Â¢	Actively pitch positive news stories to reporters from local and citywide publications and websites. Ã¢Â€Â¢	Compose press releases, advisories, speeches, talking points, related presentations, and information; maintain and expand an extensive list of media contacts, build relationships with reporters and media outlets to ensure accurate coverage of DOC initiatives. Ã¢Â€Â¢	Help to plan and manage frequent events for staff and stakeholders. Ã¢Â€Â¢	Participate in on-call weekly rotation on nights and weekends responding to press inquiries. Ã¢Â€Â¢	Advise senior leadership on pressing media inquires; help prepare the Commissioner and staff for any media interviews. Ã¢Â€Â¢	Liaise with City Hall press team on all media inquires; ability to clearly articulate complex and sensitive information. Ã¢Â€Â¢	Assist the Deputy Commissioner of Public Information with strategizing proactive and reactive media approaches. Ã¢Â€Â¢	Support writing and editing content for in-house communication tools including websites, social media platforms, publications, and newsletters; performing other related functions and duties as required.</t>
  </si>
  <si>
    <t>Ã¢Â€Â¢	Possess extensive experience as a journalist or as a communications specialist in handling calls from the press. Ã¢Â€Â¢	Knowledge of NYC government and the criminal justice system a plus. Ã¢Â€Â¢	Ability to work late nights, weekends/holidays on call. Ã¢Â€Â¢	Capable of expanding relationships with members of the media. Ã¢Â€Â¢	Ability to foster positive relationships with staff at all levels of the agency and retirees. Ã¢Â€Â¢	Be a self-directed individual with the proven ability to take initiative as a problem solver. Ã¢Â€Â¢	Be capable of multi-tasking and handling high-stress crisis communications situations. Ã¢Â€Â¢	Possess the ability to operate in a high-volume, deadline driven environment. Ã¢Â€Â¢	Understand and communicate information about sensitive criminal justice issues.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</si>
  <si>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**Only applicants permanent in the title of Administrative Public Information Specialist or have taken and passed Exam 8051 will be considered for this position**</t>
  </si>
  <si>
    <t>For City employees: Go to Employee Self-Service (ESS) - www.nyc.gov/ess and search for Job ID# 576736 For all other applicants: Go to https://a127-jobs.nyc.gov and search for Job ID# 576736 Submission of a resume is not a guarantee that you will receive an interview. Only candidates under consideration will be contacted.</t>
  </si>
  <si>
    <t>88-11 165 Street Jamaica</t>
  </si>
  <si>
    <t>448 Hamilton Ave., Brooklyn</t>
  </si>
  <si>
    <t>RRM (Hamilton Plant)</t>
  </si>
  <si>
    <t>Responsible for assignments that are associated with requests from RRM Administration, assist with payroll, budgeting, and benefit matters; coordinate assignments with RRM Administration and Personnel. Review, copy, forward worker's compensation forms, leave requests, address change, incident request, accident reports, transfer requests, ID renewal. Maintain office calendar, and library of administrative forms and books. Prepare absence control reports (absence and tardiness). Review and approve timesheets of contracted office cleaners; monitor performance. Liaison with Payroll &amp; Timekeeping, distribute paychecks and stubs. Provide computer assistance for field employees using ESS for personal info, profile adjustments, and electronic submissions. Inform Facility Coordinator of damages and potentially hazardous situations. Assist with distribution of pertinent information, maintenance of bulletin boards and information counters. Respond to telephone inquiries.</t>
  </si>
  <si>
    <t>***IN ORDER TO BE CONSIDERED FOR THIS POSITION CANDIDATE MUST BE SERVING PERMANENTLY IN THE TITLE, OR REACHABLE ON THE CIVIL SERVICE LIST, OR ELIGIBLE       UNDER THE 55A PROGRAM. ***    When using a personal computer non-work computer, please log on into Employee Self Service (ESS) at nyc.gov/ess, follow the Careers Link, and search for Job ID #572143.   Current City employees, when using a work computer please log on into the internal Employee Self Service (ESS) at https://hrb.nycaps.nycnet, follow the Careers Link, and search for Job ID #572143. No phone calls, faxes or personal inquiries permitted. Only those applicants under consideration will be contacted. Appointments are subject to OMB approval.</t>
  </si>
  <si>
    <t>Only those applicants with permanent civil service status as a Clerical Associate are eligible to apply to this job posting, otherwise you will not be considered for an interview. On your cover letter, please state that you are a permanent Clerical Associate.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(11) organizational groups: Contract Management, Special Projects, Contract Administration, Contract Compliance and Opportunities, Administrative Services, Purchasing Management, Payments and Accounting, Contracts Review, ACCO Operations Unit, Contract Negotiation Unit, and Scope/Specifications Review Unit.  The Office of Payments and Accounting (PAO) is responsible for processing of various payments generated by the agency. PAO generates nearly 20,000 payments per fiscal year, with a monetary value of over 3 billion dollars.  Under the direction and general supervision of the Accounting Director, the Payment Specialist will be responsible for the payment and expense operation of the agency in accordance with the Procurement Policy Board (PPB) rules and all other relevant Comptroller or OMB directives. Responsibilities will include: Process payments in either FMS (NYCÃ¢Â€Â™s Financial Management System) or Passport (NYCÃ¢Â€Â™s procurement/payment system). Provide assistance and guidance to vendors and bureaus in order to process payments in both systems. Troubleshoot issues with invoices, receiving reports or other documentation to ensure proper and prompt payments. Enter all payment data into sPACT Ã¢Â€Â“ DEPÃ¢Â€Â™s procurement/payment system of record.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</si>
  <si>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Clerical Associate title as indicated in the job posting notice under Civil Service Title.  Physical Efforts/Work Environment/Special Working Conditions: Work in high volume office. Be able to sit for prolonged periods of time.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Appointment is subject to OMB approval.</t>
  </si>
  <si>
    <t>Senior Urban Planner</t>
  </si>
  <si>
    <t>Landuse</t>
  </si>
  <si>
    <t>Manhattan Borough President Mark Levine seeks a Senior Urban Planner to be part of his collaborative, energetic and innovative team.  The prospective staff member must be committed to seeking out new and better ways for the office to connect with and deliver for ManhattanÃ¢Â€Â™s diverse neighborhoods, communities, and constituents.  The Senior Urban Planner under the supervision of the Borough PresidentÃ¢Â€Â™s Director of Land Use &amp; Planning will work with staff to implement a shared vision of progressive policies, and community-based planning.    Responsibilities will include but are not limited to: Ã¢Â€Â¢ Tracking, evaluating, and making recommendations on land use applications to the City Planning Commission, the Landmark Preservation Commission, the Board of Standards and Appeals, and other City entities. Ã¢Â€Â¢  Researching and monitoring land use matters and identifying emerging planning issues in collaboration with other office units Ã¢Â€Â¢  Developing self-initiated policy proposals and projects. Ã¢Â€Â¢  Provide land use input on inter-unit or office-wide projects, initiatives, and reports.  Ã¢Â€Â¢  Serving as a resource for planning information and assistance to community boards.  Ã¢Â€Â¢  Representing the Borough President in meetings with developers, advocates, community groups, and other interested parties.  Ã¢Â€Â¢  Communicating with elected officials during the public review process. Ã¢Â€Â¢  Testifying on behalf of the Borough President at various City agency hearings; and Ã¢Â€Â¢  Responding to information requests from the public.</t>
  </si>
  <si>
    <t>Ã¢Â€Â¢	A masterÃ¢Â€Â™s degree in Urban Planning and/or related discipline.  Ã¢Â€Â¢	Understanding of New York City government, zoning, and land use decision making processes (ULURP, CEQR, LPC, BSA etc.).         Ã¢Â€Â¢	Excellent written and verbal communication skills. Ã¢Â€Â¢	Ability to work independently to advance simultaneous projects and complete assignments in a timely manner. Ã¢Â€Â¢	Familiarity with Manhattan neighborhoods. Ã¢Â€Â¢	Five years of experience with government, planning, preservation, housing, real estate, or similar organizations Ã¢Â€Â¢	Strong research, writing, analytical, communication, interpersonal, and organizational skills. Ã¢Â€Â¢	Proficiency in all MS Office software products; strong database and GIS skills preferred. Ã¢Â€Â¢	Being comfortable with a flexible schedule and occasional long work hours Ã¢Â€Â¢	The ability to work well under pressure and deadlines.</t>
  </si>
  <si>
    <t>1.	Email a cover letter and resume in a word or PDF document to: resumes@manhattanbp.nyc.gov  with Ã¢Â€ÂœSENIOR URBAN PLANNERÃ¢Â€Â in the subject line, AND       2.	Apply to this posting.  ADDITIONAL INFORMATION  Submission of an application package is not a guarantee that you will receive an interview.  Only those candidates under consideration will be contacted.  As a current or prospective employee of the City of New York, you may be eligible for federal loan forgiveness programs and state repayment assistance programs. Please review the notice to see if you may be eligible for programs and how to apply at nyc.gov/studentloans.</t>
  </si>
  <si>
    <t>Crim Justice Bureau/Civ and Ca</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</si>
  <si>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Criminal Justice Bureau (CJB) facilitates the safe, timely, and efficient processing of all personal arrested in the City of New York. CJB is the operational liaison between the NYPD and multiple agencies within the criminal justice community working collaboratively in the arrest-to-arraignment process. CJB is comprised of five (5) Borough Court Sections, two (2) Court Monitoring Units, one (1) Investigations Unit and Bureau office. Borough Court Sections are responsible for the safe and humane processing of all persons arraigned within the City of New York. Court Monitoring Units are responsible for the administration and monitoring of eight (8) Traffic Violations Bureaus. In addition, CJB operates two (2) mass arrest processing centers to safely process large numbers of prisoners during major incidents stepping from demonstrations and civil disobedience.   The Criminal Justice Bureau is seeking a qualified Senior Police Administrative Aide to fill a vacancy within the Criminal Justice Bureau. Selected candidate will be responsible for tasks such as but not limited to: - Review/ research various types of communications - Answer routine written and non-written inquiries - Make log entries - Process forms - File/ store communications, records, reports, etc.</t>
  </si>
  <si>
    <t>Applicant must have a working knowledge of Microsoft Word, Excel and Outlook</t>
  </si>
  <si>
    <t>This lateral opportunity is open to current Senior Police Administrative Aides only.  Applicants' time and leave records, disciplinary records, and performance evaluations will be reviewed and taken into consideration.  If selected, a Commanding Officer's recommendation is needed prior to the transfer.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</si>
  <si>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1000 x 1800</t>
  </si>
  <si>
    <t>1 Police Plaza New York, NY 10038</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</si>
  <si>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Job Purpose:  Working within BWSO, under administrative direction of the Engineer-In-Charge, Capital Program Management-Infrastructure, the Assistant Civil Engineer will perform civil engineering work of moderate difficulty and responsibility.  The candidate will research, plan, develop and advance Capital Water and Sewer Projects ranging in difficulty from routine to complex. These CPIs consist of water and sewer sketches, project descriptions and scopes, cost estimates, and budget worksheets.  Other duties may include, but are not limited to: Job Tasks/Duties: ACE in the Infrastructure group are responsible for tasks including: a.	The preparation of Capital Project Initiation (CPI) packages to initiate  large capital projects to install sanitary and storm sewer, and water infrastrcture throughout the City b.	Preparation of documents required for CPI include: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DDC, DOT, DPR, etc.  Knowledge/Skills/Abilities/ Work Experience: Computer Skills and Knowledge: 1.	Strong Microsoft Office proficiency (Word, Excel, PowerPoint, etc.) 2.	GIS Ã¢Â€Â“ preferred but not required  License Requirement A Motor Vehicle DriverÃ¢Â€Â™s License valid in the State of New York may be required for certain assignments. If required, this license must be maintained for duration of appointment.  Abilities Required: 1.	Strong interpersonal skills, excellent written and verbal communication skills 2.	Detail-oriented to ensure accuracy of project documents 3.	Ability to multi-task to handle management of several projects simultaneously</t>
  </si>
  <si>
    <t>Engineer-In-Training/Fundamentals of Engineering  Computer Skills and Knowledge: GIS Ã¢Â€Â“ preferred but not required  Minimum 3 yearsÃ¢Â€Â™ experience working on civil engineering design and/or construction management projects</t>
  </si>
  <si>
    <t>CSET AGENCY ATTORNEY LEVEL IV SUPERVISOR</t>
  </si>
  <si>
    <t>The NYC Department of Social ServicesÃ¢Â€Â™ Office of Legal Affairs (OLA) provides legal guidance, litigation support, and direct representation to the AgencyÃ¢Â€Â™s program areas in state and federal courts and before administrative agencies to ensure the delivery of social services and public benefits consistent with federal, state and local laws and regulations.     The Support and Lien Recovery Litigation Unit (SLRLU) provides litigation services and legal counsel to the Department of Social Services (DSS), the Office of Child Support Services (OCSS) and the Investigation, Revenue and Enforcement Administration (IREA) in accord with Federal, State and City laws and regulations.  SLRLU represents the agency in state court actions to establish paternity and support orders on behalf of DSS and assert liens and claims against Public Assistance and Medicaid recipientsÃ¢Â€Â™ personal injury awards and estate assets.  SLRLU defends the agency in state court actions filed against it for its administrative and lien recovery enforcement actions and regularly consults with the NYC Law Department as appropriate.  The Office of the General Counsel of Legal Affairs (OLA) is recruiting for one (1) Agency Attorney IV to function as a Supervising Attorney within their Support and Liens Recovery Litigation Unit (SLRLU) Brooklyn CSET Office. The Supervising Attorney will:   Ã¢Â€Â¢ Supervise attorneys providing legal representation of the Commissioner of the Department of Social Services in state courts on complex litigation matters including but not limited to Estates, Medicaid recovery, and other areas of law as necessary.   Assign, review, revise and prepare opinions and legal documents in all areas of law.    Ã¢Â€Â¢ Assign litigation and review matters to subordinate attorneys. Review and edit court papers and legal opinions.  Conduct legal research; prepare written motions, objections and rebuttals and other legal memoranda.  Ã¢Â€Â¢ Assist staff with developing appropriate litigation strategies or the Supervising Attorney may assist the Executive Agency Counsels of the Unit by taking charge of the advocacy of complex legal issues and perform legal research on complex subject matter.  Maintain records and update program area on outcome and impact of court decisions and rulings.     Ã¢Â€Â¢ Monitor time and leave of subordinate staff.  Evaluate and rate staff job performance and assist the Executive Agency Counsels of the unit in management planning decisions, program counseling and strategies affecting the unit.  Ã¢Â€Â¢ Conduct staff meetings and/or briefings relevant to legal status of assigned cases; prepare reports with recommendations for managerial decision and action.  Prepare transfer and appeal memorandums to NYC Law Dept.</t>
  </si>
  <si>
    <t>Ã¢Â€Â¢	Strong oral and written advocacy skills.   Ã¢Â€Â¢	Knowledge of proper courtroom etiquette, family law, estate law and civil procedure. .   Ã¢Â€Â¢	Ability to articulate the law and advocate on behalf of the agency.  Ã¢Â€Â¢	Superior legal research and writing ability and time management discipline .          Ã¢Â€Â¢	Prior experience as a supervisor or mentor.</t>
  </si>
  <si>
    <t>CLICK APPLY NOW  BUTTON</t>
  </si>
  <si>
    <t>Monday to Friday 9am Ã¢Â€Â“ 5 pm with one-hour flex</t>
  </si>
  <si>
    <t>1 Metrotech Brooklyn NY</t>
  </si>
  <si>
    <t>Mortgage Analyst for the Division of Asset Management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</si>
  <si>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Asset Management is responsible for ensuring the longevity and affordability of units the agency has created and preserved. The DivisionÃ¢Â€Â™s three work units collect, review and process documents and information to promote compliance with regulatory agreements ensuring affordability in multiple types of housing. The Homeowner Mortgage Servicing Unit (HMS) focuses on owner compliance with HPD mortgages and regulatory agreements for owner-occupied homeownership projects where repayment of debt is tied to owner primary residency restrictions, among other restrictions.    Your Impact:  As a Mortgage Analyst with the Homeowner Mortgage Servicing Unit under the Division of Asset Management,  you will be responsible for preparing responses and documents relating to various mortgage servicing requests including payoffs, subordinations, assignment and assumption agreements, and satisfactions of NYC mortgages. You will play a key role in ensuring that the homeowner has met the primary residency requirements and restrictions of the HPD  mortgage and regulatory agreements on his/her/their property.   Your Role: Your role as Mortgage Analyst will be to assist homeowners whose purchase of a home included receiving City subsidies and ensure that they have complied with the primary residency requirements and restrictions of said subsidies.   Your Responsibilities:   Ã¢Â€Â¢	Review documents submitted in support of mortgage servicing requests and research electronic databases, and other available resources to confirm mortgage history and the homeownerÃ¢Â€Â™s compliance with mortgage obligations and restrictions Ã¢Â€Â¢	Review notes and mortgages to determine the terms and requirements for repayment of NYC subsidies; calculate the reduction of NYC liens and remaining balances under NYC mortgages; and prepare the above-described documents and related correspondence; contact homeowners to obtain missing documents and resolve questions concerning mortgage history and compliance Ã¢Â€Â¢	Respond to inquiries from homeowners, attorneys, lending institutions and brokers Ã¢Â€Â¢	Review and summarize complex regulatory agreements and other legal documents affecting properties receiving financial assistance from HPD Ã¢Â€Â¢	Work on special projects and perform other reasonably related duties as assigned</t>
  </si>
  <si>
    <t>Ã¢Â€Â¢	Candidates must be extremely organized, detail-oriented, self-motivated and able to manage multiple assignments Ã¢Â€Â¢	Candidates must demonstrate excellent interpersonal and communication skills Ã¢Â€Â¢	Strong MS Word and Excel skills are required Ã¢Â€Â¢	Analytical with keen ability to think through issues Ã¢Â€Â¢	Ability to take initiative and work independently, as well as work closely with fellow team members in a collaborative environment  Ã¢Â€Â¢	Licensed Notary or willing to obtain license within 90 days of employment Ã¢Â€Â¢	Experience with reviewing mortgages, regulatory agreements and similar documents is a plus Ã¢Â€Â¢	Strong solid customer service background Ã¢Â€Â¢	Bilingual a plus</t>
  </si>
  <si>
    <t>Legal-Filtration Avoid Lefr</t>
  </si>
  <si>
    <t>Engineering, Architecture, &amp; Planning Finance, Accounting, &amp; Procurement Technology, Data &amp; Innovation 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</si>
  <si>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environmental reviews for DEP in accordance with all applicable City Environmental Quality Review (CEQR) and State Environmental Quality Review (SEQR) regulations. In addition, this office provides technical assistance to other City agencies especially in the areas of air quality, noise, hazardous materials and infrastructure. The Office also provides technical assistance for the preservation of natural resources (wetlands remediation and development of natural landscaping plans) and conducts strategic planning to help ensure capital planning is informed by appropriate forecasting, trend analysis, regulatory review and research.  BEPA seeks to hire two City Research Scientist IIs for the Environmental Impact Analysis &amp; Technical Review section located in Queens, NY. Under direction, the selected candidates will work as Project Managers with the responsibility of managing environmental review and planning projects. The selected candidate will manage environmental assessments in accordance with SEQRA/CEQR for the DepartmentÃ¢Â€Â™s wastewater projects and other departmental initiatives such as rulemakings. The candidate will manage complex environmental reviews and planning projects, perform scientific and applied research and analysis in environmental science as part of conducting impact analyses, and facilitate the development of mitigation measures. The candidate would manage coordination with expert agencies on historic resources, transportation, public policy assessments and permitting. In addition, the candidates would support DEPÃ¢Â€Â™s planning for development and growth, and in conducting infrastructure reviews as part of environmental reviews undertaken for other City agencies. Other responsibilities would include project planning and coordination including supporting the projects through the permitting and land use approval processes by coordinating public and agency collaboration. The selected candidates are also expected to develop recommendations for upper management on matters such as SEQRA/CEQR analysis, development trends, infrastructure capacity analyses. The candidates would coordinate on public engagement and agency outreach as required. Additionally, the candidates are also expected to interpret and explain legal, technical and procedural aspects of environmental review to the public and prepare technical reports and correspondences.</t>
  </si>
  <si>
    <t>The ideal candidates will have experience with New York City environmental review processes, NYC infrastructure, land use procedures, and permitting with at least three years of professional experience in SEQRA/CEQR analysis and/or project management, and familiarity with DEPÃ¢Â€Â™s wastewater systems and the CityÃ¢Â€Â™s land use and zoning process. This position will be part of a highly dynamic team working on a range of complex tasks simultaneously.  The most suitable candidates would also possess the following skills:  Ã¢Â€Â¢	Ability to carry out assigned tasks decisively and accurately and work effectively in a team  Ã¢Â€Â¢	Maintain organized records  Ã¢Â€Â¢	Excellent written and oral communication Ã¢Â€Â¢	Excellent analytical and research skills and concise reporting skills Ã¢Â€Â¢	Maintain principle involvement while adapting to differing approaches on various assignments Ã¢Â€Â¢	Ability to exercise judgment in the critical analysis of the work of a wide variety of specialized environmental consultants Ã¢Â€Â¢	Ability to work with multiple senior managers and staff teams, while supervising the work of consultants to help achieve the strategic vision of the Department. Ã¢Â€Â¢	Deal diplomatically with the public, governmental officials, professional and technical persons, and other City employees.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</si>
  <si>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</si>
  <si>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WTC CASE MANAGEMENT NURSE</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</si>
  <si>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Job Description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Case Management Nurse in the Bureau of Health Services (BHS). Reporting directly to the World Trade Center (WTC) Nurse Supervisor, the successful candidate will: Maintain a comprehensive case management system for the FDNY WTC Health Program for active and retired FDNY members. Document all client encounters, including nursing summaries, and evaluate and document the progress of individual therapeutic programs. Confer with physicians to monitor treatment plans, report progress and analyze changing symptoms; coordinate initial assessments and ongoing reassessments of a client's functional status; and ensure a client's medical needs are addressed in accordance with established protocols. Consult with physicians, as needed, to coordinate plans of treatment and advocate for a client, when necessary. Participate in quality assurance and utilization review activities, including chart reviews and checks to ensure patient notes are accurate. Draw blood on as needed basis. Administer vaccinations as ordered.  Maintain accurate and timely client information and assist the WTC Data Center in data collection for reporting sources, including the National Institute for Occupational Safety and Health (NIOSH). Review and ensure completeness of patients' medical charts and data collection, and conduct follow-up interviews with patients regarding any outstanding medical/mental health problems identified.  Occasional work on alternate sites may be required.</t>
  </si>
  <si>
    <t>NON-CITY EMPLOYEES/EXTERNAL CANDIDATES PLEASE GO TO https://a127-jobs.nyc.gov/ CITY EMPLOYEES MUST APPLY VIA EMPLOYEE SELF SERVICE https://a127-ess.nyc.gov/  **** FOR INTERNAL CITYWIDE POSTING (ESS) AND INTERNAL AGENCY SPECIFIC POSTING (THROUGH ESS) ONLY USE  CITY EMPLOYEES MUST APPLY VIA EMPLOYEE SELF SERVICE https://a127-ess.nyc.gov/</t>
  </si>
  <si>
    <t>Performance Management Analyst</t>
  </si>
  <si>
    <t>SVP for Performance Mgt &amp; Anly</t>
  </si>
  <si>
    <t>Ofc of SVP for Perf Mgt &amp; Anly</t>
  </si>
  <si>
    <t>Under the direction of the Performance Management Manager, with wide latitude for the exercise of independent judgment and initiative, the candidate will perform specific duties which shall include, but are not limited to the following:  1.	Conduct data analyses, compile and analyze monthly key performance indicator reports, and assist in the preparation of PowerPoint presentations, reports and charts for the NYCHA Statistics, Trends, and Tracking (STAT) meetings and related other ad hoc meetings. 2.	Respond to various data requests related to the NYCHA STAT process.  3.	Perform statistical analyses and prepare reports to inform the Executive Department of the AuthorityÃ¢Â€Â™s performance in key areas.  4.	Assist in the development of monthly borough-level STAT meetings for performance management. 5.	Develop predictive modeling to assist with forecast for a variety of performance areas such as repair work completion, apartment occupancy, etc. 6.	Assist with training of NYCHA Staff on the use of dashboards and visualizations. 7.	Use big data and statistical tools to analyze complex datasets of various sources and disseminate results through written reports and presentations. 8.	Assist department leadership with special projects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</si>
  <si>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MasterÃ¢Â€Â™s degree in public policy, urban planning, sociology, demography, political science, economics, data science or related field. 2.	Ability to work independently and in a team environment to create datasets, analyze data, provide written interpretations of statistical analyses and to present findings in written reports and oral presentations. 3.	Data management skills including cleaning, aggregating, and matching large data sets for specific analyses.  4.	Proficiency with statistical software and big data tools (e.g. Power BI, R, Python, SQL, etc.).  5.	Experience developing analytic plans and conducting statistical analyses. 6.	Highly organized with the ability to work under stringent deadlines, manage multiple assignments, and handle sensitive information. 7.	Excellent verbal and written communication skills, including the ability to interface well with senior Authority management and external partners.  8.	Attention to detail in the presentation of reports, data visualizations, and data sets for distribution.  9.	Proficiency in Microsoft Office: Access, Excel, Outlook, PowerPoint, and Word.</t>
  </si>
  <si>
    <t>1.	Preference will be given to employees who have served a period of one year in their current title and level (if applicable). 2.	NYCHA residents are encouraged to apply. 3.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</si>
  <si>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Click the Apply Now now button.</t>
  </si>
  <si>
    <t>ASSISTANT ENVIRONMENTAL ENGINEER</t>
  </si>
  <si>
    <t>MECHANICAL DESIGN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</si>
  <si>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IHDÃ¢Â€Â™s Process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wastewater pumping and treatment systems to protect New York CityÃ¢Â€Â™s public environment. The Process Mechanical Section is focus on large capital projects associated with the City Wastewater Collection, Pumping and Treatment Systems and infrastructures.   BEDC seeks to hire an Assistant Environmental Engineer for IHDÃ¢Â€Â™s Process Mechanical Section, located at our headquarters in Queens, NY. Under general supervision of a Group Leader or a Design Lead, the selected candidate will perform mechanical engineering work of moderate difficulty and responsibility in the delivery of capital projects through the design phase with the preparation of engineering documents for mechanical, HVAC, plumbing and fire protection equipment needed within wastewater collection and treatment systems infrastructure and other miscellaneous facilities. S/he may also perform work in the construction phase of projects. Duties of the selected candidates may include, but are not limited to the preparation of drawings, specifications, design calculations and estimates for mechanical/ HVAC/ plumbing and fire protection equipment such as large valves, piping, pumps, heating and ventilation equipment; plumbing and fire protection equipment; and developing and conducting field and shop testing of equipment as needed. The selected candidates may also engage in research, investigation, studies or examinations related to the engineering functions such as operations, maintenance, repair and alterations of the wastewater collection and treatment systems. Additional duties of the selected candidates may include review of construction plans and the participation in the inspection of the mechanical system for the construction, demolition or alteration to comply with the provisions of law, rules or regulations. S/he may also review designs prepared by outsourced engineering firms for the same types of facilities.</t>
  </si>
  <si>
    <t>Ã¢Â€Â¢ Ability to layout and prepare details for contract bid drawings using AutoCAD and some experience in working with Building Information Modeling (BIM) using Autodesk Revit MEP (Mechanical, Electrical, Plumbing).  Ã¢Â€Â¢ Some experience in developing Mechanical engineering design and calculations for water or wastewater systems.  Ã¢Â€Â¢ Strong verbal and written communication skills to prepare contract specifications and technical reports.  Ã¢Â€Â¢ Experience in use of Microsoft Office Applications.</t>
  </si>
  <si>
    <t>PUB BLDGS/A+E/JOCS</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</si>
  <si>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Senior Project Manager. The selected candidate will manage complex capital commitment projects; review proposed projects to determine how and when the work should be performed; work with Sponsor Agencies from project inception to ensure an understanding of each projectÃ¢Â€Â™s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projectÃ¢Â€Â™s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contractorÃ¢Â€Â™s performance; and supervise, coordinate, and direct Project Managers and Junior Project Managers.</t>
  </si>
  <si>
    <t>Operations Coordinator</t>
  </si>
  <si>
    <t>OFE Operations</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</si>
  <si>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nyc.gov/dca or on its social media sites, Twitter, Facebook, Instagram and YouTube. Within DCWP, the Office of Financial Empowerment (OFE) focuses on initiatives that support New Yorkers and communities with low incomes in building wealth and improving their financial health. OFE is the first local government initiative in the country with the mission to educate, empower, and protect New Yorkers and neighborhoods with low incomes so they can build assets and make the most of their financial resources. OFE uses data and research, policy, partnerships, and convenings to advance its mission. Using this model, OFE is able to develop, offer, and advocate for innovative programs and products for all New Yorkers.  OFE is currently seeking an Operations Coordinator to join OFEÃ¢Â€Â™s Operations team. Reporting to the Operations Manager, the Operations Coordinator will assist with office organizational tasks and support fiscal processing, in support of OFEÃ¢Â€Â™s programs. The ideal candidate must excel at building relationships, is process-oriented and have strong organizational skills.  Responsibilities include, but are not limited to:   Ã¢Â€Â¢	Act as a primary point of contact for office organization including supply maintenance and managing OFEÃ¢Â€Â™s facilities requests; Ã¢Â€Â¢	Maintain and update division documents such as presentations on OFE projects and initiatives, reference documents and office templates; Ã¢Â€Â¢	Maintain office equipment and inventory tracking systems; Ã¢Â€Â¢	Support the invoice review process by reviewing incoming reimbursement requests and supporting documentation for completeness, accuracy and validity of charges; identify and investigate errors, missing documentation and/or other discrepancies; Ã¢Â€Â¢	Assist in maintaining and updating invoice tracking systems; Ã¢Â€Â¢	Provide support in the recruitment, hiring, and onboarding processes by screening resumes, scheduling interviews, managing correspondence with candidates, collecting required forms and information from applicants and submitting forms to Human Capital as well as managing new hire set up; Ã¢Â€Â¢	Build and maintain relationships with City agencies, community-based organizations, and other external stakeholders as needed. Ã¢Â€Â¢	Maintain team and project work plans, timelines, milestones, deliverables, and follow-up items to ensure deadlines are met and tasks are completed in a timely manner; Ã¢Â€Â¢	Prepare meeting agendas and take meeting notes; Ã¢Â€Â¢	Assist in the planning, organization and execution of various OFE events; Ã¢Â€Â¢	Draft correspondence and other documents for external stakeholders; Ã¢Â€Â¢	Assist in preparing PowerPoint presentations for OFE; Ã¢Â€Â¢	Provide operational and administrative support to the division as needed; and Ã¢Â€Â¢	Assist with other related duties as assigned.</t>
  </si>
  <si>
    <t>Ã¢Â€Â¢	Highly organized with a strong attention to detail; Ã¢Â€Â¢	Excellent verbal and written communication skills; Ã¢Â€Â¢	An enthusiastic and positive individual with good interpersonal skills and ability to interface with all levels of staff; Ã¢Â€Â¢	Ability to work under stringent deadlines, manage multiple assignments, and handle sensitive information; Ã¢Â€Â¢	Proficiency in Microsoft Word, PowerPoint and Excel.</t>
  </si>
  <si>
    <t>Digitization Technicians</t>
  </si>
  <si>
    <t>Municipal Records Center</t>
  </si>
  <si>
    <t>The Department of Records is seeking to hire two part time temporary Public Records Aides.   The candidates for these positions will be expected, under supervision, to perform duties that include but are not limited to the following:  Scanning and digitization Ã¢Â€Â“ preparing records for digitization: separating a variety of records, preparing paper documents for digitization, removing staples, binding, and removing paperclips.   The candidate must have an attention to detail to ensure that documents are correctly typed and scanned and are properly filed and maintained with reference to the cityÃ¢Â€Â™s retention policies.  File uploading Ã¢Â€Â“ performing quality control to ensure documents are scanned correctly with clear images and entered into our internal database.  Time management Ã¢Â€Â“ work with individuals from many departments on a variety of tasks and ensuring efficient scanning and uploading.  Typing and Work processing Ã¢Â€Â“ fast and accurate typing is vital. Document security and confidentiality Ã¢Â€Â“ to follow best practices for document and file security for both paper and digital documents.  Communication Skills Ã¢Â€Â“ to communicate across all departments, providing information and preparing documents to be digitized.  Successful candidates must be well organized, self-motivated, and capable of handling collections with care.  The position may require standing.  Experience working with scanning equipment in a warehouse environment is preferred.     The position requires attention to detail and familiarity with numerical and alphabetical sequence. The Public Records Aides must be able to lift boxes weighing up 25Ibs to 60lbs. Keep storage facilities and materials clean and orderly.</t>
  </si>
  <si>
    <t>Good written and verbal communication skills Strong organizational skills Proficiency in Microsoft Word, Excel, Access and PowerPoint. Excellent attention to detail  Customer service experience</t>
  </si>
  <si>
    <t>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 loans.</t>
  </si>
  <si>
    <t>Click  Apply Now   NO E-MAILS, PHONE CALLS, FAXES OR PERSONAL INQUIRIES PERMITTED.  NOTE: ONLY THOSE CANDIDATES UNDER CONSIDERATION WILL BE CONTACTED.   APPOINTMENTS ARE SUBJECT TO OFFICE OF MANAGEMENT AND BUDGET (OMB) APPROVAL.</t>
  </si>
  <si>
    <t>Part-Time /  Due to the necessary duties of this position, candidate may be required to be on call and/or work various shifts such as weekends and/or evening shifts.</t>
  </si>
  <si>
    <t>The candidates will be assigned as needed to one of our three locations:  31 Chambers street  Offsite warehouse facilities - Middle Village and Sunset Park</t>
  </si>
  <si>
    <t>INFOLINE- SECTION SUPERVISOR</t>
  </si>
  <si>
    <t>The Office of Constituent Services (OCS) is comprised of the Office of Constituent Communications (OCC) and HRAÃ¢Â€Â™s Infoline. The HRA Infoline is the central access point for information regarding all HRA programs and services. Infoline receives over 1.2 million calls annually, of which approximately 14,500 calls are constituent complaints. These calls are routed to the Central Complaint Unit where the complaints are recorded, processed and resolved. Over 30% of these routed calls result in an investigation that requires specialized research and timely responses.   The Office of Constituent Services is recruiting for one (1) Principal Administrative Associate II to function as an Infoline Section Supervisor, who will:   Ã¢Â€Â¢  Oversee multiple units that are engaged in assisting and referring applicants, clients, and the     general public who call Infoline.   Ã¢Â€Â¢  Directly supervise several Unit Supervisors who supervise units of Infoline Agents; Monitor     performance and complete performance evaluations.  Ã¢Â€Â¢  Monitor and assess the performance of each unit in order to ensure that inquiries are     addressed timely and that appropriate and correct information, assistance and referrals are        provided to callers.  Ã¢Â€Â¢  Provide training, guidance and instruction to subordinate staff relating to NYC, HRA and     InfolineÃ¢Â€Â™s mission, goals, policies and procedures.  Ã¢Â€Â¢  Manage difficult and emergency situations.   Ã¢Â€Â¢  Review HRA policies, guidelines and program data to ensure that appropriate and correct     responses are given to telephone inquiries.  Ã¢Â€Â¢  Prepare supervisory reports by reviewing logs, computer generated data and conferring with     subordinates. Submit reports for supervisory review and make recommendations for the     improvement of unit performance and the removal of backlogs.  Ã¢Â€Â¢  Maintain logs, manual and computer-based files required to track inquiries and responses.  Ã¢Â€Â¢  Receive and review mail, telephone, and e-mail complaints and inquiries from HRA benefit     recipients elected officials and the general public.  Ã¢Â€Â¢  Research the nature of the inquiry and assist with the appropriate resolution. This may     include reviewing the Welfare Management System (WMS) and other client database     systems, and contacting HRA programs, e.g. Job Centers, Supplemental Nutrition     Assistance Program (SNAP) offices, Medical Insurance and Community Services     Administration (MICSA) offices, etc.     Ã¢Â€Â¢  Contact other government agencies for information needed in the resolution of the service     inquiry.  Ã¢Â€Â¢  Prepare a written response indicating the resolution of the presenting problem.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</si>
  <si>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</si>
  <si>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</si>
  <si>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92-31 Union Hall St. Jamaica NY  Will be required to travel and support the Brooklyn and Queens locations with occasional  requirement to be at 4 World Trade.</t>
  </si>
  <si>
    <t>1309 Fulton Ave Bronx</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</si>
  <si>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Community Associate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P</t>
  </si>
  <si>
    <t>Strong communication, analytic and observational skills; Strong Computer skills; Highly organized, excellent attention to details and solution oriented; and experience with data entry and querying large data sets a plus.</t>
  </si>
  <si>
    <t>Apply online with a cover letter to https://a127-jobs.nyc.gov/.  In the Job ID search bar, enter: job ID number #562894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</si>
  <si>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Mechanical Engineer</t>
  </si>
  <si>
    <t>***ONLY PERMANENT EMPLOYEES IN THE MECHANICAL ENGINEER TITLE AND THOSE THAT ARE REACHABLE ON THE CIVIL SERVICE LIST ARE ELIGIBLE TO APPLY*****  *The Fire Department, City of New York (FDNY), seeks three full-time Mechanical Electrical Engineers in the Bureau of Fire Prevention. Reporting directly to the Assistant Deputy Director, the successful candidates will:  *Perform difficult and complex review of engineering submissions related to commercial cooking plan submissions, including fire extinguishing system installations.   *Review highly technical non-water fire suppression system installation submissions, including clean agent, carbon dioxide, aerosol, dry chemical and foam systems.   *Review stand pipe and sprinkler installations proposals prepared for compliance with NYC Building Code requirements.   *Conduct complex and important research, investigations, studies or examinations related to Fire code and other applicable NYC Rules and Regulations activities of the Fire Department.  *Coordinate plan review process with appropriate Fire Department Inspection Units and the Department of Buildings.  *Participate in meetings with Industry representatives, City, State and Federal officials.  *Provide expert technical support to the bureau head and executive officials.  *Represent the Fire Department on Administrative Codes revision committees.</t>
  </si>
  <si>
    <t>*Baccalaureate or MasterÃ¢Â€Â™s degree in Mechanical Engineering. *Knowledge in NYC Codes and Standards, including NYC Building and Fire Code, NFPA 11, 12,13 14, 750, 2010. *At least 2 years of complex plan examination review. *Excellent written and communication skills.</t>
  </si>
  <si>
    <t>*Appointments are subject to Office of Management and Budget (OMB) approval.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t>
  </si>
  <si>
    <t>9 Metro-Tech Center Brooklyn, NY 11201</t>
  </si>
  <si>
    <t>Senior Digital Content Editor and Researcher, Bureau of Communications</t>
  </si>
  <si>
    <t>The New York City Department of Health and Mental Hygiene is a world-renowned agency with a long tradition of protecting and promoting health in the most culturally and linguistically diverse city in the nation.    The Bureau of Communications manages many of the agency's most critical interactions with the public, from raising awareness and promoting health behaviors to advancing policies and responding to health emergencies.    Reporting to the Director of Digital Strategy, the Senior Digital Content Editor and Researcher will be responsible for editing, writing and researching critical public health materials on the agency's website, nyc.gov/health.  The Senior Digital Content Editor and Researcher will work directly with policy experts within the Health Department to research and produce clear, actionable health guidance on the web for New Yorkers.  DUTIES WILL INCLUDE BUT NOT BE LIMITED TO:  Ã¢Â€Â¢	Research, analyze, write, edit and proofread web copy for nyc.gov/health, simplifying complex topics and language into clear, concise prose  Ã¢Â€Â¢	Assist in the coordination of research efforts of the agency with other research projects to share on nyc.gov/health  Ã¢Â€Â¢	Implement best practices for clear government communications online using plain language principles  Ã¢Â€Â¢	Compile, analyze and evaluate website data including website visitor demographic and usage statistics Ã¢Â€Â¢	Monitor latest developments in health news and research to determine priorities in web content development Ã¢Â€Â¢	Perform ad hoc research and analysis around relevance of upcoming health topics to different audiences and stakeholders in NYC Ã¢Â€Â¢	Implement web survey tools to collect qualitative and quantitative data Ã¢Â€Â¢	Research latest developments in accessibility best practices and language access needs to inform protocol for digital content channels Ã¢Â€Â¢	Work directly with policy experts to improve and maintain their web content Ã¢Â€Â¢	Implement best practices for clear government communications online using plain language principles Ã¢Â€Â¢	Manage or assist with special projects as assigned, including reviewing and editing web-based applications.</t>
  </si>
  <si>
    <t>Excellent communication skills, particularly writing and editing complex topics for plain language Knowledge of editing for AP style and familiarity with using a house style guide Knowledge and experience with a content management system and HTML Must be available to work after hours and weekends during emergency activations, as needed Coursework in English, journalism, technical writing or publishing Passion and commitment to improving NYC's public health.</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</si>
  <si>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 To Apply</t>
  </si>
  <si>
    <t>Apply online with a cover letter to https://a127-jobs.nyc.gov/.  In the Job ID search bar, enter: job ID number # 559857.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t>
  </si>
  <si>
    <t>SENIOR PRODUCT MANAGER</t>
  </si>
  <si>
    <t>HHS Connect-NM</t>
  </si>
  <si>
    <t>Our Work  The MayorÃ¢Â€Â™s Office for Economic Opportunity (NYC Opportunity)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Product Team  The Product team builds and maintains technology products to improve the lives of low-income and vulnerable New Yorkers. Digital products we work on include: ACCESS NYC, Equity NYC, Growing Up NYC, and Working NYC. The team also helps inspire and shape how the City of New York uses modern, agile and user-centric approaches to build technology products.    Responsibilities  The Senior Product Manager for our Benefits Access portfolio manages a suite of digital products that connects millions of New Yorkers to social services and benefits. They will drive new feature development, refinements, and maintenance for ACCESS NYC. They will also drive the growth and adoption of the NYC Benefits Platform, open-source tools we develop and maintain in tandem with ACCESS NYC.   The Senior Product Manager will create and foster strong relationships with senior and executive level stakeholders across government. They will manage cross disciplinary teams to create impactful digital solutions, and center community in their work. The Senior Product Manager will supervise a Content Policy Analyst and Product Fellow who will support NYC OpportunityÃ¢Â€Â™s benefits access products.   Responsibilities include:  Ã‚Â¿	Define and drive the product vision, strategy, and continued growth of ACCESS NYC and related benefits access services.  Ã‚Â¿	Keep abreast of and translate policy and administration goals into digital product solutions that create meaningful impact for NYC residents and administering social service agencies.   Ã‚Â¿	Build and maintain relationships with senior and executive level stakeholders across City government (and sometimes State and Federal) to collaborate on projects.  Ã‚Â¿	Lead multidisciplinary project teams to research and define problems, assess potential opportunities and impacts, align on success measures, and manage implementation plans for new projects.    Ã‚Â¿	Collaborate with design, technology, data, and other internal and external teams to drive the product development lifecycle.  Ã‚Â¿	Utilize user research, analytics, and other methods to make product decisions and set priorities.  Ã‚Â¿	Manage procurement and contracting with vendors.  Ã‚Â¿	Maintain product development timelines and scope.  Ã‚Â¿	Facilitate requirements gathering activities with representatives from appropriate business operational units, other application support teams, and external agencies and vendors . Ã‚Â¿	Create product launch plans and ongoing marketing strategies.  Ã‚Â¿	Manage and coach junior staff, including a product fellow and potential other staff.</t>
  </si>
  <si>
    <t>Ã¢Â€Â¢	Commitment to the mission of advancing greater equality and opportunity. Ã¢Â€Â¢	Experience working closely with communities who are engaging with public services and programs and/or has lived-experience engaging with public services and programs. Ã¢Â€Â¢	Experience in policy, government, or non-profit, in particular with low-income and vulnerable youth and families is a plus. Ã¢Â€Â¢	3-4 years of experience as a Product Manager. Ã¢Â€Â¢	Some experience managing, supervising, or coaching junior staff. Ã¢Â€Â¢	Approach product development with empathy, and focus on impact.  Ã¢Â€Â¢	Experience engaging communities through user research, outreach, or through direct services.   Ã¢Â€Â¢	Ability to self-direct work. Ã¢Â€Â¢	Excellent communication and presentation skills, both verbal and written. Ã¢Â€Â¢	Committed to rapid execution while being strategic and flexible. Ã¢Â€Â¢	Experience building and managing APIs and open platforms within a government context. Ã¢Â€Â¢	Familiarity with data analysis methods and tools. Ã¢Â€Â¢	Ability to handle confidential and highly sensitive information in a professional manner.</t>
  </si>
  <si>
    <t>CLICK APPLY NOW BUTTON</t>
  </si>
  <si>
    <t>Paint Administration</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</si>
  <si>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Carries tools, working materials and equipment; and prepare the work location. Move heavy valves, piping and fixtures. Cuts, drills or prepare openings as maybe necessary for the          installation, maintenance or repair of plumbing pipes and fixtures; clean work area.   Note: Selective candidate may travel Citywide on various initiatives.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</si>
  <si>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NYCHA employees: This position is open as a promotional opportunity only. It is not open a direct transfer (lateral) basis.  2.	NYCHA employees: Preference will be given to employees who have served a period of one year in their current title and level (if applicable).  3.	NYCHA residents are encouraged to apply.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</si>
  <si>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Please indicate on your resume or cover letter.   *TO BE CONSIDERED FOR THIS POSITION CANDIDATE MUST BE SERVING PERMANENTLY IN THE TITLE OR HAVE FILED AND BE REACHABLE ON THE TRANSPORTATION SPECIALIST LIST, EXAM #3027.     Please provide proof of filing in your cover letter.   * Work Location- To be determine.   No duplicate applications please.</t>
  </si>
  <si>
    <t>Resumes may be submitted electronically using the following method:  For City employees only, go to Employee Self Service (ESS), Careers, and Search for Job ID# 564375  For other applicants, go to www.nyc.gov/careers and search for Job ID# 564375  Appointments are subject to OMB approval.  Only candidates selected for an interview will be contacted.  No telephone inquiries please.</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</si>
  <si>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Reporting to the Director of IT Contract Administration within the Office of Information Technology, with latitude for independent initiative, judgment and decision-making, the Contract Specialist, will be responsible for managing technology contracts. The role will involve heavy interaction with local and national IT vendor community and inter-governmental agencies such as; DoITT, OMB, LAW, Comptroller, MOCS etc. Role requires a candidate that can efficiently handle extensive research needs and provide recommendations to impacted program areas. The workload is highly process-driven requiring the candidate to be extremely detail oriented.    The Contract Specialist responsibilities will include but are not limited to:   Ã¢Â€Â¢	Prepare, review and negotiate contracts for materials and professional services.  Ã¢Â€Â¢	Create cost proposals and Request for Proposal (RFP) requirements.  Ã¢Â€Â¢	Prepare proposal packages for prospective vendors and evaluate bid responses. Ã¢Â€Â¢	Analyze bids and proposals and ensure that the specifications of binding agreements with vendors comply with ACSÃ¢Â€Â™s and other City standards and/or policies.  Ã¢Â€Â¢	Ensure that signed contracts are communicated to all relevant parties to provide contract visibility and awareness. Ã¢Â€Â¢	Develop and implement procedures for contract management and administration in compliance with ACSÃ¢Â€Â™s policy. Ã¢Â€Â¢	Maintain contractual records and documentation such as contractual changes, vendor information sheets and documentation for all projects.  Ã¢Â€Â¢	Oversee and execute contract close-outs, extensions and renewals.  Ã¢Â€Â¢	Monitor, analyze and report on expenditures, variances and trends on ITÃ¢Â€Â™s contracts and inter-agency agreements.  Ã¢Â€Â¢	Monitor contract performance, funding and payments on assigned contracts.  Ã¢Â€Â¢	Prepare, issue and monitor purchase orders for all IT vendors. Ã¢Â€Â¢	Performs other duties as assigned</t>
  </si>
  <si>
    <t>Excellent interpersonal, communications, presentation, and superior writing skills; knowledge of the IT systems development life cycle; familiarity with IT project management and quality assurance methodologies; knowledge of City procurement rules and procedures including the Procurement Policy Board Rules; understanding of business contracts; familiarity with NYC agency operations and oversight functions; previous experience in a municipal environment; experience in contract administration, financial management or procurement; experience with information technology and professional services contracts; exceptional knowledge and proficient use of Microsoft Office programs such as Excel, Access, Word, PowerPoint, Visio and Project Management software; outstanding team building and customer service skills; organized, flexible and the ability to handle multiple tasks simultaneously under tight deadlines; and ability to make decisions independently.</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</si>
  <si>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Employer Diversity Statement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Notice Requirement for Employees and Job Applicants As a current or prospective employee of the City of New York, you may be eligible for federal loan forgiveness programs and state repayment assistance programs. Please review the notice to see if you may be eligible for programs and how to apply at nyc.gov/studentloans.</t>
  </si>
  <si>
    <t>Community Service Aide</t>
  </si>
  <si>
    <t>COMMUNITY SERVICE AIDE</t>
  </si>
  <si>
    <t>Lead Hazard-Executive Unit</t>
  </si>
  <si>
    <t>Lead Hazard Control Department</t>
  </si>
  <si>
    <t>NYCHA has established the Healthy Homes Unit (HHU), which reports directly to the General Manager (or COO) and performs work on the operational side of environmental hazard compliance.  Within the HHU, the Lead Hazard Control Department, (LHCD) works to visually assess paint conditions annually at all NYCHA developments and conducts lead dust wipe clearance at all NYCHA developments.    Under immediate supervision, with limited latitude for the exercise of initiative or independent judgment, this position receives training and assists in carrying out defined tasks in regard to the performance of lead hazard control visual assessments and other such tasks to provide necessary and improved community service.  Incumbents will utilize handheld devices for entry of data into the Maximo work ticketing system and also perform other duties as needed, including but not limited to the following:  These are temporary positions for a duration of 6 months with possible extension for additional duration.   Ã¢Â€Â¢	Perform visual assessments of paint conditions in apartments. Ã¢Â€Â¢	Perform lead dust wipe clearance in apartments. Ã¢Â€Â¢	Distribute notices for work conducted. Ã¢Â€Â¢	Keep records of visual assessments and dust wipe clearance documentation. Ã¢Â€Â¢	Communicate with residents to obtain apartment access. Ã¢Â€Â¢	Complete simple reports on activities performed. Ã¢Â€Â¢	Travel within the five boroughs to perform assigned tasks.  Note: Must be able to carry out the physical and other essentials of the job, either with or without a reasonable accommodation.  Please read this posting carefully to make certain you meet the qualification requirements before applying to this position.</t>
  </si>
  <si>
    <t>The ability to understand and carry out simple instructions; in some cases the ability to speak Spanish may be required. There are no formal education requirements for this position.</t>
  </si>
  <si>
    <t>1.	Able to obtain the U.S. Department of Housing and Urban Development Visual Assessment Training Certification within two weeks of appointment. 2.	Able to obtain the U.S. Environmental Protection Agency Lead Dust Wipe Clearance Technician Training Certification within two weeks of appointment. 3.	Good English verbal and written communication skills. 4.	Experience as a HUD Visual Assessor. 5.	Familiarity with traveling throughout the five boroughs of NYC. 6.	Experience using wireless handheld computer devices to record data. 7.	Basic computer skills; experience using Microsoft Outlook. 8.	A driverÃ¢Â€Â™s license valid in the State of New York.</t>
  </si>
  <si>
    <t>1. NYCHA employees applying for promotional, title or level change opportunities must have served a period of one year in their current title and level (if applicable). 2. NYCHA residents are encouraged to apply.</t>
  </si>
  <si>
    <t>The Assistant Civil Engineer will perform work of moderate difficulty and responsibility. Engage in research, investigations or studies related to engineering functions and activities. They will develop drawings, write specifications and prepare estimates. They will participate in inspection operations by observing, checking and certifying the installation of material an equipment. Perform other related duties and will be assigned to various Bridge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</si>
  <si>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</si>
  <si>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565643 For other applicants, go to www.nyc.gov/careers and search for Job ID# 565643  Appointments are subject to OMB approval.  Only candidates selected for an interview will be contacted.  No telephone inquiries please.</t>
  </si>
  <si>
    <t>Domestic Violence-NM</t>
  </si>
  <si>
    <t>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ServicesÃ¢Â€Â™ 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Ã¢Â€Â¢	Inform participants about time-limited benefits, and objectives of the program that are aimed at overcoming the barriers to employment and independent living.  Ã¢Â€Â¢	Conduct thorough interviews to determine continued financial eligibility and the issuance of accurate benefits per agency guidelines. Clearly explain all case actions to participants.  Ã¢Â€Â¢	Provide information about transitional benefits to encourage financial independence through employment.  Ã¢Â€Â¢	Identify and provide special and or emergency needs in a timely manner.  Ã¢Â€Â¢	Authorize statistical and financial changes in assistance and/ or budgets resulting from valid information received and prepare all required forms to effect processing.  Ã¢Â€Â¢	Maintain a caseload by managing time effectively including Face-to Face recertification interviews, participantsÃ¢Â€Â™ appointment schedules, processing paperwork, training, and meetings.  Ã¢Â€Â¢	Accurately complete Fair Hearing/Aid to Continue compliance and resolutions within prescribed deadlines.  Ã¢Â€Â¢	Complete agency forms to facilitate the appropriate issuance of benefits and participants notification.  Ã¢Â€Â¢	Make appropriate referrals and schedule appointments.  Ã¢Â€Â¢	Prepare unit reports on activities and other reports as required.</t>
  </si>
  <si>
    <t>APPLICANTS MUST BE PERMANENT IN THE ELIGIBILITY SPECIALIST CIVIL SERVICE TITLE OR BE ELIGIBLE FOR THE 55-A PROGRAM   This position is open to qualified persons with a disability who are eligible for the 55-a Program.  Please indicate in your cover letter that you would like to be considered for the position under the 55-a Program.Ã¢Â€Â    CLICK Ã¢Â€ÂœAPPLYÃ¢Â€Â NOW BUTTON</t>
  </si>
  <si>
    <t>Youth Development Specialist</t>
  </si>
  <si>
    <t>YOUTH DEVELOPMENT SPECIALIST</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</si>
  <si>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New York City Administration for ChildrenÃ¢Â€Â™s Services, Division of Youth and Family Justice (DYFJ) provides secure and non-secure detention (NSD) services for Juvenile Delinquents and Juvenile Offenders whose cases are pending in the Family or Criminal Courts. Judges decide whether youth should be detained while their court cases are being resolved, and in which type of residential setting youth should reside, depending on the youthÃ¢Â€Â™s risk level. The Administration for ChildrenÃ¢Â€Â™s Services is currently seeking qualified applicants for the position of Youth Development Specialist (YDS). This position is an integral part of an interdisciplinary team responsible for the custody, direct care, supervision, counseling, and accountability of youths in the custody of the Administration for ChildrenÃ¢Â€Â™s Services in juvenile detention facilities.   Youth Development Specialists, under direct supervision during an assigned tour of duty, will perform the following duties:   Ã¢Â€Â¢ Facilitate, engage and support youth in all activities, including school, wake-up and bedtime routines, meals, chores, recreation, religious services, court preparation, court attendance, family visits, health care visits and other activities as necessary.  Ã¢Â€Â¢ Facilitate youth learning of pro-social, academic, and vocational skills.  Ã¢Â€Â¢ Mentor and guide youth individually and in groups while using a behavior management system to shape youth behavior.  Ã¢Â€Â¢ Facilitate youth group meetings in the residential unit and elsewhere.  Ã¢Â€Â¢ Address conflicts with crisis intervention methods such as verbal de-escalation, reframing strategies, and physical de-escalation techniques, using the least amount of physical intervention necessary.  Ã¢Â€Â¢ May serve as part of a rapid response team to respond to emergency situations.  Ã¢Â€Â¢ Work with youth to provide gang remediation activities and anti-bullying and violence reduction interventions.  Ã¢Â€Â¢ As part of an interdisciplinary team, develop individualized and group treatment, programming, and safety plans and support for academic achievement.  Ã¢Â€Â¢ Follow all policies and procedures including health, safety, and security protocols such as those concerning searches, headcounts, bed checks, intervention in volatile situations, the use of restraints, and others.  Ã¢Â€Â¢ Observe youth closely and record observations.  Ã¢Â€Â¢ Complete required reports on attendance, incidents, and behavior observations.  Ã¢Â€Â¢ Participate in youth admission and orientation processes.  Ã¢Â€Â¢ Drive transport vehicles and ensure youth safety in vehicles and court detention rooms.</t>
  </si>
  <si>
    <t>1. 1. A four year high school diploma or its educational equivalent approved by a StateÃ¢Â€Â™s department of education or a recognized accrediting organization, and two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one year and three months of full-time satisfactory experience as described in Ã¢Â€Âœ1Ã¢Â€Â 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nine months of full-time satisfactory experience as described in Ã¢Â€Âœ1Ã¢Â€Â above; or  4. A baccalaureate degree from an accredited college including or supplemented by at least six months experience as described in Ã¢Â€Âœ1Ã¢Â€Â above; or  5. A baccalaureate degree from an accredited college including or supplemented by 12 semester credits in social work, counseling, education, recreation, criminal justice, psychology, biology, sociology, human services or a closely related field; or  6. A satisfactory combination of education and/or experience equivalent to Ã¢Â€Âœ1Ã¢Â€Â, Ã¢Â€Âœ2Ã¢Â€Â, or Ã¢Â€Âœ3Ã¢Â€Â above: a. Honorable full-time United States military service commanding young adults (up to age 24) may be substituted for experience as described in Ã¢Â€Âœ1Ã¢Â€Â 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Ã¢Â€Âœ1Ã¢Â€Â above, at the rate of 12 semester credits from an accredited college for 6 months of experience; c. General undergraduate education may be substituted for experience as described in Ã¢Â€Âœ1Ã¢Â€Â above, at the rate of 60 semester credits from an accredited college for 9 months of experience;  However, all candidates must possess a four year high school diploma or its educational equivalent.</t>
  </si>
  <si>
    <t>Note: It is important that you have filed for, take and pass the Open Competitive exam#3028 for the civil service title listed above in order to avoid being Ã¢Â€ÂœbumpedÃ¢Â€Â out of your position when the Eligible List for this title is established.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</si>
  <si>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 Insert Job Opening#554430.   For all other applicants go to www.nyc.gov/careers and search for Job ID# Insert Job Opening#554430. Click on the Apply button.   If you do not have access to a computer, most public libraries have computers available for use.   Only candidates selected for an interview will be contacted</t>
  </si>
  <si>
    <t>Treatment Initiatives Coordinator,  Bureau of Alcohol and Drug Use Prevention, Care and Treatment</t>
  </si>
  <si>
    <t>SALARY: $64,140.00  (FLAT RATE)  Job Description:  Ã¢Â€Â¢	Division/Program Description: 1-3 lines  Ã¢Â€Â¢	Job Description: Use up bullets (use Ã¢Â€ÂœÃ¢Â€Â“Ã¢Â€Âœ instead of bullet)  Ã¢Â€Â¢	Preferred Skills	Division/Program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Job Description: The Treatment Initiatives Coordinator will research best practices related to new initiatives and quality improvement (QI) projects in partnership with substance use disorder (SUD) treatment and prevention programs in NYC to bridge the gap between research and practice. This position will be responsible for identifying methods for evaluating the impact of racial bias and income on treatment access and quality. This position will also research best methodologies for implementing best practices into treatment settings and utilize service and Medicaid claims data to measure program effectiveness in delivering best practices. Example initiatives include: expansion of medication for addiction treatment for adolescents and transition age youth with opioid use disorders, integration of tobacco treatment services into SUD treatment; improving access to the full range of medications for addiction to stigmatized populations, including BIPOC (black, indigenous and people of color); piloting of outcome measures at SUD programs and researching SUD treatment coverage in the private insurance market. The Coordinator will manage projects, coordinate QI initiatives, research and review treatment models and policy, support data collection and assist with evaluation of new initiatives and QI projects.   Under direction from the Director of Care Innovation and Quality Improvement, the Treatment Initiatives Coordinator will perform the following tasks:  -	Research and critically evaluate innovative care models for opioid treatment for adolescents and transitional-aged youth and other initiatives as assigned; summarize scientific findings and disseminate to staff and providers.  -	Support continuing expansion of opioid treatment for adolescents and transitional-aged youth and other innovation projects to improve service delivery operations.  -	Support an internal workgroup focusing on youth and adolescent issues to incubate workshop projects and communication materials.  -	Research and evaluate factors impacting racial disparities in the care and treatment of substance disorders and social determinants of health/recovery capital to support long term recovery.  -	Identify and leverage existing data sources to evaluate program performance.   -	Assist with the development, review and innovation of treatment and financing policy as related to the behavioral health Medicaid Redesign in New York State, in particular child and family services.   -	Support data collection and assist with evaluation of new initiatives and QI projects.   -	Serve as a bridge between subject matter experts and provider learning collaboratives.  -	Provide technical assistance and support QI initiatives for providers to adapt and implement best practices (for example, integration of tobacco cessation services into SUD treatment and other best practices).  -	Prepare program reports as required.  -	Work closely and coordinate with other units in BADUPCT.</t>
  </si>
  <si>
    <t>The preferred candidate will have research and clinical training and experience. To that end, masterÃ¢Â€Â™s degrees in social sciences will be considered. Will also have some experience in public health. Possess some knowledge of alcohol and substance use, particularly knowledge of the substance use disorder treatment system. Knowledge of youth services a plus. Some experience with quantitative/qualitative data, including the ability to read, interpret and synthesize epidemiologic and other scientific literature. Ability to work independently and as part of a team. Possess excellent interpersonal, research, written and verbal communication skills. The candidate will also be detail-oriented with outstanding organizational skills. Ability to multi-task in a fast-paced, high-volume environment. Proficiency in Excel, Access, Word, PowerPoint, and Visio.</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</si>
  <si>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</si>
  <si>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544720.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</si>
  <si>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HEARING OFFICER (PVB - NOT EMP</t>
  </si>
  <si>
    <t>0667A</t>
  </si>
  <si>
    <t>Aljs - P/T</t>
  </si>
  <si>
    <t>** THIS IS A REPOST Ã¢Â€Â“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Adjudications Division is responsible for conducting hearings on all parking and camera violations issued in the City of New York. Business Centers are located in each of the five boroughs where in-person hearings and hearings by mail and web are conducted.    The Adjudications Division seeks to appoint 35 Hearing Officers to adjudicate parking tickets. The selected candidates will report to the Adjudication Division and may be assigned to any of the Business Centers located in the five boroughs. Selected candidates will be required to work three days a week and be available to work any day Monday through Friday.    Candidates are expected to successfully complete a training course.    Candidates must be interviewed and approved by the NYC Department of Investigation (DOI).</t>
  </si>
  <si>
    <t>1. A license to practice law in the State of New York, which must be maintained; and  2. Three years of recent satisfactory relevant legal experience subsequent to admission to the bar.</t>
  </si>
  <si>
    <t>Ã¢Â€Â¢	Ability to work with the public.  Ã¢Â€Â¢	Excellent written and oral communication skills. Ã¢Â€Â¢	Computer/technical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</si>
  <si>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t>
  </si>
  <si>
    <t>Three days a week. Must be available to work any day Monday through Friday. Must be available to work in various Business Centers located in the five boroughs.</t>
  </si>
  <si>
    <t>NYC - All Boroughs (Current location but could be subject to change)</t>
  </si>
  <si>
    <t>New York City residency is not required for this title.</t>
  </si>
  <si>
    <t>Project Management Team 3</t>
  </si>
  <si>
    <t>The Deputy Director will provide management and oversight of staff responsible for executing front-line management of capital projects; monitor the progress of projects; evaluate staff performance; and prepare management reports and analysis as required by the Director.  The successful candidate will also focus on Ã¢Â€ÂœproblemÃ¢Â€Â projects - where on-time delivery, budget, or quality is at risk.  Responsibilities include, but are not limited to the following:  1.	Monitor project performance relative to baseline schedules and budgets for projects that are assigned to his/her team. 2.	Review and analyze QA reports for trends and root causes; ensure timely corrective action and responses. 3.	Prepare status reports for the Director and summarize areas of concern that require the DirectorÃ¢Â€Â™s attention. 4.	Provide direction to staff on key issues related to change orders/claims, non-conforming work, schedules, design, safety, procedures, and other project management issues. 5.	Coordinate staff assignments for multiple Project Managers and their teams to ensure project success. 6.	Evaluate staff performance; mentor and provide recommendations for corrective action, if necessary. 7.	Reinforce customer-service/partnership orientation with internal and external stakeholders. 8.	Provide feedback to the Director with respect to building standards and design/construction issues so that standards and processes incorporate field experiences and lessons learned. 9.	Coordinate with Director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Asset and Capital Management. 12.	Perform other related duties as required or requested.   NOTE: Due to the existence of a civil service list, candidates must have permanent civil service status in the title of Administrative Engineer to be considered.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</si>
  <si>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Six (6) years or more of full-time satisfactory experience in construction management work on capital projects, each of which having a minimum dollar value of $250,000. 2.	Eight (8) plus years managing multiple construction projects simultaneously and/or requirement contracts with each project exceeding $10 million in value. 3.	Professional Engineer or Registered Architect. 4.	CCM, DBIA, MEP or PMP certification. 5.	Exceptional leadership abilities. 6.	Excellent written and verbal communication skills. 7.	Conflict resolution skills. 8.	Negotiation skills. 9.	Experience with claims/ litigations. 10.	General construction knowledge. 11.	Extensive, multi-trade interior renovations. 12.	Extensive knowledge and experience with exterior faÃƒÂ§ade repairs, roofing renovation and rooftop repair projects.</t>
  </si>
  <si>
    <t>1.	INTERAGENCY TRANSFERS INTO NYCHA OF THOSE PERMANENT IN TITLE ARE NOT PERMITTED IN THE FACE OF AN ACTIVE AND VIABLE NYCHA PROMOTION LIST OR PREFERRED LIST FOR THE SAME TITLE. 2.	Candidates with permanent civil service status in the titles of Administrative Project Manager or Administrative Architect will also be considered. 3.	Employees serving in the titles of or who meet the qualification requirements for Administrative Construction Project Manager or Administrative Landscape Architect will also be considered. 4.	Candidates may be given a skills assessment as part of the interview process. 5.	Preference will be given to employees who have served a period of one year in their current title and level (if applicable). 6.	NYCHA residents are encouraged to apply.</t>
  </si>
  <si>
    <t>Agency Implementation and Support Program Evaluator</t>
  </si>
  <si>
    <t>Title IV-E</t>
  </si>
  <si>
    <t>Under managerial direction, with latitude for independent judgment and initiative, the Program Evaluator will be responsible for supporting the provider agencies as they implement the Child and Adolescent Needs and Strengths Ã¢Â€Â“ New York (CANS-NY) screening tool and other evidence-based interventions which are part of the Title IV-E Waiver Demonstration Project. The CANS-NY tool and other Evidence-Based interventions are being implemented as a waiver intervention and compliance with administering, entering and reviewing these models are crucial to the waiver and the evaluation. The Program Evaluator will provide technical assistance to agency Program Champions and work closely with key staff to hold monthly meetings with providers, the citywide implementation meetings and CANS learning collaborative.   Reporting to the Director of Implementation and Support, the Program Evaluator will be primarily responsible for the following activities:   Ã¢Â€Â¢ Provide technical assistance and support to providers implementing the Title IV-E Waiver programs, this includes holding monthly calls, onsite technical assistance and other meetings necessary to move initiatives forward. Ã¢Â€Â¢ Frequent monitoring of agenciesÃ¢Â€Â™ compliance with administering the CANS-NY and the other model interventions for all children in regular family foster care. Ã¢Â€Â¢ Manage a portfolio of assigned agencies, becoming their main point of contact regarding the Title IV-E Waiver demonstration project.  Ã¢Â€Â¢ Frequent monitoring of agenciesÃ¢Â€Â™ compliance with administering the CANS-NY for all children in regular family foster care.  Ã¢Â€Â¢ Conduct quality assurance reviews of agenciesÃ¢Â€Â™ compliance with CANS-NY data entry and use.  Ã¢Â€Â¢ Support other work of the unit in the areas of training, continuous quality improvement and support agencies implement best practices in the implementation of these models.</t>
  </si>
  <si>
    <t>The preferred candidate will have a MasterÃ¢Â€Â™s degree in Social Woek or a similar field and at least 2 years of experience in qualitative and qualitative analysis. The preferred candidate should have experience in program development and possesses the skills to work on multiple platforms/ databases. The candidate must have a strong background with the CANS-NY assessment tool and has experience implementing this tool.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</si>
  <si>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</si>
  <si>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PROGRAM ANALYST SANCTUARY OPERATIONS</t>
  </si>
  <si>
    <t>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    The Department of Homeless Services is recruiting for eight (8) Administrative Staff Analysts, NM-I to function as Program Analysts for Sanctuary Operations, who will:  Ã¢Â€Â¢	Oversee the shelter operations and social services provision within the assigned portfolio consisting of 7+ shelter sites. Ensure that providers are in compliance with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  Ã¢Â€Â¢	Perform workforce planning analysis and provide guidance to the not-for-profit providers regarding establishing short/long term operational staffing goals. Analyze requests and make recommendations for achieving best results.  Ã¢Â€Â¢	Conduct bi-annual monitoring visits and special site visits to contracted shelters assigned to their portfolio to ensure that all agency requirements are applicable, and that city, state and federal regulations are met.  Ã¢Â€Â¢	Direct the design and implementation of performance measurement standards by performing comprehensive analysis, review and approval of operating budgets, invoices and financial plans, and. Complete Annual Passport Evaluations for all contracts.  Ã¢Â€Â¢	Develop and maintain constructive relationships with shelter directors by conveying/receiving information to assure all information is reliable and comprehensive.  Ã¢Â€Â¢	Conduct reviews/analyses of client case histories, evaluate service plans, and critical files to ensure that the case documentation meets all agency requirements, and report findings to the Program Administrator and Executive staff.  Ã¢Â€Â¢	Assist in developing Requests for Proposals (RFP's) and read/rate proposals that are requested by DHS for the operation/management of shelters for homeless families. Will provide input regarding the efficacy of proposed budgets as part of the RFP.  Ã¢Â€Â¢	Participate in weekly meetings with Associate Commissioner, Assistant Commissioner, and Program Administrators.</t>
  </si>
  <si>
    <t>APPLICANTS MUST BE PERMANENT IN THE ADMINISTRATIVE STAFF ANALYST CIVIL SERVICE TITLE OR BE PERMANENT IN A COMPARABLE TITLE ELIGIBLE FOR 6.1.9 TITLE CHANGE.  CLICK Ã¢Â€ÂœAPPLY NOWÃ¢Â€Â BUTTON   PLEASE NOTE PROPOSED SALARY RANGE FOR THIS POSITION $84,451.</t>
  </si>
  <si>
    <t>Monday Ã¢Â€Â“ Friday 9am Ã¢Â€Â“ 5pm</t>
  </si>
  <si>
    <t>ENROLLMENT SUPERVISOR</t>
  </si>
  <si>
    <t>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Working under direction of an Enrollment Director, IDNYC, with some latitude for the exercise of independent judgment and initiative, the Enrollment Supervisor will manage IDNYC enrollment operations at a portfolio of walk-in, mobile command center and homebound locations around the city.  Reporting directly to the Enrollment Director, the Enrollment Supervisor will:  Ã¢Â€Â¢ Manage IDNYC enrollment operations at a portfolio of walk-in, mobile command center and  homebound locations around the city.  Ã¢Â€Â¢ Support the hiring of personnel for those locations, including recruitment efforts, onboarding,  development of performance expectations, and orientation.  Ã¢Â€Â¢ Manage and support the training of personnel under management, ensuring that staff at all levels  has the necessary expertise in procedures, program rules and guidelines, and technology to do  their jobs effectively.  Ã¢Â€Â¢ Provide regular reports on staff performance to the Enrollment Director.  Ã¢Â€Â¢ Contribute to the development of standard operating procedures and service level objectives for  all walk-in centers, ensuring that individual staff performance objectives tie back to what is laid out  in these documents.  Ã¢Â€Â¢ Manage teams of enrollment personnel at walk-in locations, ensuring that they work efficiently  and accurately while providing a high degree of customer service.  Ã¢Â€Â¢ Flag and make recommendations, policy and procedural edits to Enrollment Directors and  program leadership on documents based on observations made at enrollment centers.   Ã¢Â€Â¢ Work with program leadership to scale operations based on demand, ensuring that the program  locations are adequately staffed in order to meet the needs of applicants.  Ã¢Â€Â¢ Monitor performance of non-HRA staff conducting enrollment at the assigned locations, and  identify any training or performance management issues that need to be escalated to the  Enrollment Director to be addressed with partner agencies.  Ã¢Â€Â¢ Ensure that strong safeguards are in place to prevent disclosure of confidential applicant data  to unauthorized parties.  Ã¢Â€Â¢ Will be in the field more than 80 percent of the time for site inspections and onsite supervision.   Selected candidates must be willing to work flexible schedules which includes evenings  and weekends.  Travel within all 5 boroughs of NYC is required.</t>
  </si>
  <si>
    <t>Ã¢Â€Â¢ At least 2 years managing customer service operations.  Ã¢Â€Â¢ Client focused with a strong knowledge of immigrant and other vulnerable populations and    community- based organizations.  Ã¢Â€Â¢ Committed to rapid execution.  Ã¢Â€Â¢ Strategic and flexible.  Ã¢Â€Â¢ Experience working for City government and/or immigrant or community based organization    entities.  Ã¢Â€Â¢ Ability to communicate in a clear and concise manner, both verbally and in writing.  Ã¢Â€Â¢ Highly professional demeanor.  Ã¢Â€Â¢ Experience managing multiple locations preferred.  Ã¢Â€Â¢ Multilingual a plus.</t>
  </si>
  <si>
    <t>Work hours and shifts vary by site</t>
  </si>
  <si>
    <t>Various locations throughout NYC</t>
  </si>
  <si>
    <t>Risk Officer (Asset Management)</t>
  </si>
  <si>
    <t>The New York City ComptrollerÃ¢Â€Â™s Office is responsible for oversight of the investment portfolios of the New York City Retirement Systems (Systems).  This $275 billion portfolio is primarily managed by external investment managers, and is largely invested in publicly traded securities, with significant allocations to private equity, real assets, hedge funds, and opportunistic fixed income investments.    The Risk Officer will utilize various tools to assess and monitor market risk, reporting on portfolio risks and in evaluating external investment managers. Under the direction of senior staff, incumbent will be responsible for performing ad-hoc portfolio analysis requiring independent research.  In addition, the Risk Officer will be a key resource in the design and implementation of expanded risk tools and reports for various teams within the organization.    Reporting to the Chief Risk Officer, the Risk OfficerÃ¢Â€Â™s responsibilities include, but are not limited to, the following:  - Analyze portfolio risk using quantitative models and review the implications of potential investment decisions on total portfolio risk;  - Assist in the design and implementation of risk reporting for multiple client groups within the organization;  - Perform ad-hoc analysis requiring independent research and facility with various programming languages;   - Participate in the identification and evaluation of new risk strategies and technology;  - Test and document technical processes and procedures;   - Assist in the oversight of enterprise risks beyond portfolio risks;  - Perform other related assignments and special projects as may be required.    MINIMUM QUALIFICATION REQUIREMENTS  1.	MasterÃ¢Â€Â™s degree from an accredited university in a quantitative discipline such as finance, mathematics, engineering or closely related field and a minimum of four (4) yearsÃ¢Â€Â™ experience working in investment banking or asset management, preferably in analyzing both Fixed income and Equity investments at a financial institution, consulting firm or a closely related area; or,     2.	BS/BA degree from an accredited college in one of the fields mentioned above and six (6) or more years of progressively responsible professional experience as described above; or,  3.	A satisfactory equivalent of education and/or experience mentioned above.</t>
  </si>
  <si>
    <t>- Familiarity with the use of a risk analysis application such as MSCIÃ¢Â€Â™s BarraOne, Blackrock Aladdin or FactSet;  - Familiarity with Asset/Liability management;  - Chartered Financial Analyst (CFA), Financial Risk Manager (FRM) or similar professional designation;   - Programing skills (R, MATLAB, Python, VBA, C# etc.);  - Excellent interpersonal, communication, report writing and organizational skills.</t>
  </si>
  <si>
    <t>SENIOR PROGRAM INTEGRITY SPECIALIST</t>
  </si>
  <si>
    <t>FRAUD INVESTIGATOR</t>
  </si>
  <si>
    <t>240-250-252 Livingston Street</t>
  </si>
  <si>
    <t>As one of the MayorÃ¢Â€Â™s critical initiatives to ensure a government-issued photo identification card that also provides access to City services, IDNYC benefits every city resident, including the most vulnerable communitiesÃ¢Â€Â”the homeless, youth, the elderly, undocumented immigrants, the formerly incarcerated and others who may have difficulty obtaining other government-issued ID, and used for identification and security purposes.    IDNYC is recruiting for one (1) Fraud Investigator II to function as Senior Program Integrity Specialist.  The Senior Program Integrity Specialist will:  Ã¢Â€Â¢   The Senior Program Integrity Specialist will conduct thorough, more complex and detailed     investigations of documents that are submitted by IDNYC applicants at enrollment sites,     which have been identified by IDNYC enrollment staff as requiring review;  Ã¢Â€Â¢   Access numerous database resources, such as LexisNexis, USPS Address Verification,      NYC Government maps and other databases, as necessary, to conduct research and     obtain vital information relevant to the investigation and/or review;   Ã¢Â€Â¢   Verify information of record; invalidate fraudulent documents; may write case notes      in cases;   Ã¢Â€Â¢    Resolve suspicions of fraud in selected applications; may be required to work on Photo       Duplicate Identification (PDI) cases using proprietary databases;   Ã¢Â€Â¢    Apply provisions of laws, rules and regulations related to the investigation and/or review;   Ã¢Â€Â¢    Attend and participate in one-on-one conference/discussion sessions with supervisor      to discuss work plans, course of action, status and final recommendations on all assigned       investigative cases;   Ã¢Â€Â¢   Review and stay current on the most up-to-date policies and rules for the IDNYC program,     as communicated through trainings, written policy updates, and directives from IDNYC leadership;   Ã¢Â€Â¢   Perform other related duties as assigned, consistent with in-title work.  Selected candidates must be willing to work flexible schedules which includes evenings and  weekends; travel within all 5 boroughs of NYC is required.</t>
  </si>
  <si>
    <t>1. A four-year high school diploma or its educational equivalent and three years of satisfactory, full-time experience, acquired within the United States in one or a combination of the following:  a . performing investigations involving criminal and/or fraudulent activities; or  b. evaluating credit histories; or  c. searching for assets; and/or  d. researching, compiling and/or locating evidence or information in order to build a case or uncover activities of a criminal, corrupt, unlawful or unethical nature involving public or private funds; or  2. An associate degree or 60 semester credits from an accredited college or university, including or supplemented by 12 semester credits from an accredited college or university in criminal justice, forensic auditing, forensic science, police science, criminology, criminal justice administration and planning, and/or law or a related field and one year of satisfactory, full-time experience as an investigator as described in Ã¢Â€Âœ1Ã¢Â€Â above; or  3. A baccalaureate degree from an accredited college or university; or  4. Education and/or experience equivalent to Ã¢Â€Âœ1Ã¢Â€Â, Ã¢Â€Âœ2Ã¢Â€Â or Ã¢Â€Âœ3Ã¢Â€Â above. Undergraduate college credit can be substituted for experience on the basis of 10 semester credits from an accredited college or university, for three months of full-time experience. However, all candidates must have at least a four-year high school diploma or its educational equivalent.    Clerical experience in an organization which investigates criminal or fraudulent activities is not acceptable.</t>
  </si>
  <si>
    <t>Ã¢Â€Â¢  must be willing to work flexible schedules which    includes evenings and weekends.   Ã¢Â€Â¢ Travel within all 5 boroughs of NYC is required.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</si>
  <si>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RothÃ¢Â€Â™s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</si>
  <si>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TITLE OF FRAUD INVESTIGATOR.  Click Apply Now Button</t>
  </si>
  <si>
    <t>Monday to Friday 9:am to 5:pm flex</t>
  </si>
  <si>
    <t>250 Livingston Street, 3rd Floor, Brooklyn, NY 11201</t>
  </si>
  <si>
    <t>625 Father Capodonno Blvd</t>
  </si>
  <si>
    <t>NYC Parks serves as the steward for over 30,000 acres of land, which includes 1,000 playgrounds, 36 recreation centers, 66 pools and 14 miles of beach. Our primary responsibility is to build and maintain clean, safe and accessible parks, and to create cultural and educational programs for New Yorkers of all ages to enjoy. The mission of Recreation is to enable all New Yorkers to lead physically active and intellectually stimulating lives through sports, fitness, outdoor adventure, technology, education, and the arts.  Recreation programs include specialized exercise classes, youth sports, senior activities, summer camps and free afterschool programs.  Recreation programming occurs throughout the City in NYC Parks recreation centers, parks and playgrounds.  Ocean Breeze Park, in Staten Island, has a 2,500-seat athletic complex that boasts a state-of-the-art indoor track and field amenity, exercise rooms, an outdoor cross-country course and a food concession. The facility is a premier destination for athletic events, drawing competitors from around the world. Future capital plans also include various sport fields.  NYC Parks offers an excellent benefits package including pension, health, dental and vision coverage and vacation/sick days.   Major Responsibilities  Ã¢Â€Â¢	Under supervision, with some latitude for independent action or decision, is responsible for recreational activities at Ocean Breeze Park.  Ã¢Â€Â¢	Plan, supervise and promote recreational programs of an assigned area in accordance with the needs and interests of children, teens, adults and seniors. Ã¢Â€Â¢	Develop and facilitate programming to engage New Yorkers in sports, fitness and outdoor adventure. Ã¢Â€Â¢	Instruct participants in basic fitness skills including proper equipment use, basic safety precautions and the health benefits of regular exercise. Ã¢Â€Â¢	Lead group fitness and facilitate sports programs for New Yorkers of all ages. Ã¢Â€Â¢	Maintain equipment and fitness areas on a daily basis, including inventory of necessary materials and supplies.  Ã¢Â€Â¢	Inspect public areas and report evidence of unsafe or hazardous conditions. Ã¢Â€Â¢	Establish program objectives, evaluate recreational programs and design cutting-edge curricula. Ã¢Â€Â¢	Supervise, develop and implement afterschool, teen and summer camp curricula that meet all Department of Health and Mental Hygiene (DOHMH) criteria. Ã¢Â€Â¢	Promote NYC Parks Recreation Center memberships and assist in events and special projects. Ã¢Â€Â¢	Provide excellent customer service. Ã¢Â€Â¢	Collect and submit accurate data, forms and reports to meet internal deadlines.   Ã¢Â€Â¢	May supervise staff in absence of supervisor.</t>
  </si>
  <si>
    <t>Parks Employees:	 1) From a Parks computer: Access Employee Self Service (ESS) from the Parks Intranet under Applications or use this link: https://hrb.nycaps.nycnet/. Once in ESS, go to Recruiting then Careers and search for Job ID# 534927. Do not access ESS using nyc.gov/ess from a Parks computer.  Parks &amp; City Employees: 2) From a Non-Parks computer: Access Employee Self Service (ESS) by going to nyc.gov/ess or use this link: https://a127-ess.nyc.gov/. Once in ESS, go to Recruiting then Careers and search for Job ID# 534927.  Include your ERN and Job ID# 534927 on your cover letter and resume.  All other applicants: Go to nyc.gov/careers/search and search for Job ID# 534927.</t>
  </si>
  <si>
    <t>Ocean Breeze, Staten Island</t>
  </si>
  <si>
    <t>Senior IT Project Manager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</si>
  <si>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The Department of Parks and RecreationÃ¢Â€Â™s Information Technology (IT) department is looking for IT Project Managers with a Business Analyst background who will help the Agency achieve its goals through managing projects that address complex business needs. The selected candidates will be required to communicate clearly with the project team, stakeholders and  management.  As leaders, the selected candidates must be able to thrive in a highly collaborative workplace and actively engage in software development and delivery process. The top candidates will be self-motivated, detailed and feel comfortable working in a fast-paced and ever-changing environment. This role requires a strong Business Analyst background with excellent understanding of latest  breakthrough technologies.  NYC Parks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Ã¢Â€Â¢	Develop clear, straightforward project management plans that meet project objectives. Ã¢Â€Â¢	Conduct requirements gathering sessions, document requirements and manage product backlog. Ã¢Â€Â¢	Provide usability insight to project design teams and help sponsors understand usability requirements. Ã¢Â€Â¢	Analyze end-user workflows; surface unarticulated needs and bring end usersÃ¢Â€Â™ needs into project sponsor dialogue. Ã¢Â€Â¢	Shape business requirements by making recommendations and suggesting alternatives to proposed solutions. Ã¢Â€Â¢	Understand technical options, limitations, costs and risks. Communicate tradeoffs to business partners and work with them to shape requirements accordingly. Ã¢Â€Â¢	Translate conceptual user requirements into clear, detailed functional requirements and technical specifications. Ã¢Â€Â¢	Support business strategy articulation and ensure IT alignment to business capabilities. Ã¢Â€Â¢	Document current processes and models to understand inefficiencies or gaps. Ã¢Â€Â¢	Identify and assist in prioritizing opportunities to streamline business processes. Ã¢Â€Â¢	Manage interdependencies across projects and external solutions to minimize post implementation fixes. Ã¢Â€Â¢	Manage needs analysis/requirements primarily for data intensive projects like business intelligence or analytics. Ã¢Â€Â¢	Own needs analysis with business sponsors and manage the solution design team. Ã¢Â€Â¢	Represent a project sponsor to provide feedback and guide an agile development team. Ã¢Â€Â¢	Monitor progress and effectively take corrective measures when necessary. Ã¢Â€Â¢	Analyze and manage project risk; concisely report issues and risks to management. Ã¢Â€Â¢	Communicate and facilitate communication with the team, project sponsors, clients, external vendors and stakeholders.</t>
  </si>
  <si>
    <t>1.	Minimum three years of experience in a role as IT Project Manager leading complex, enterprise-wide technical and/or business initiatives.  2.	Minimum three years of experience with managing Software Development Life Cycle Waterfall, hybrid and/or Agile methodology projects. 3.	Minimum three years of experience in creating project management artifacts (project charter, project plan, timelines (Microsoft Project or other project management software), requirements documents, project and resource planning, deployment plans, support plans and conversion plans. 4.	Minimum three years in gathering requirements, business analysis, use cases and creating functional requirements documents.  5.	Minimum three years of experience managing web-based applications especially .net and java web-based solutions using Microsoft Structured Query Language (SQL) server and above. 6.	Minimum three years of experience in vendor management.  7.	Experience determining the explicit and implicit needs and requirements of various stakeholders. 8.	Ability to quickly learn the objectives, structures, operations and policies of a new business area. 9.	Ability to communicate complex technical information in a condensed manner to various stakeholders. 10.	Excellent communication and interpersonal skills.  11.	Strong analytical skills and ability to manage and report complex information. 12.	Experience with data collection, analysis and interpretation. Experience with writing and running queries in MS SQL. 13.	Desire to grow professionally, develop new skills and willingness to learn new technologies/processes as necessary.  14.	Ability to prioritize and work in fast-paced environment with hard deadlines.  15.	Fluency in Microsoft Word, Excel, Outlook, Visio, Project, Teams and PowerPoint. 16.	Experience working with City of New York agencies.  17.	Experience with MS Dynamics, Salesforce and Tableau.  18.	Project Management Professional certification preferred.  19.	Business analysis certification (e.g., CBAP) preferred. 20.	Professional certification in agile methodologies preferred.</t>
  </si>
  <si>
    <t>Parks Employees:	 1) From a Parks computer: Access Employee Self Service (ESS) from the Parks Intranet under Applications or use this link: https://hrb.nycaps.nycnet/. Once in ESS, go to Careers and search for Job ID# 546647. Do not access ESS using nyc.gov/ess from a Parks computer.  Parks &amp; City Employees: 2) From a Non-Parks computer: Access Employee Self Service (ESS) by going to nyc.gov/ess or use this link: https://a127-ess.nyc.gov/. Once in ESS, go to Careers and search for Job ID# 546647.   Include your ERN and Job ID# 546647 on your cover letter and resume.  All other applicants: Go to nyc.gov/careers/search and search for Job ID# 546647.</t>
  </si>
  <si>
    <t>Only those applicants with permanent civil service status as a Staff Analyst are eligible to apply to this job posting, otherwise you will not be considered for an interview. On your cover letter, please include whether you are permanent in the Staff Analyst title or if you are on the Staff Analyst 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Unit, Strategic Sourcing, Contract Negotiation Unit, and Scope/Specifications Review Unit.  The Contract Compliance &amp; Opportunities Unit is responsible for ensuring compliance with the enforcement of two Minority &amp; Women Owned Business Enterprise (M/WBE) programs, subcontracting requirements, Equal Employment Opportunities (EEO), Prevailing Wage Compliance and the review and determination of subcontractor approval requests for all DEP contracts.  The Staff Analyst will take into consideration various factors when reviewing contracts for M/WBE opportunities and subcontractor approval requests on contracts subject to NYCÃ¢Â€Â™s M/WBE Program. By doing so, DEP will comply with Section 6-129 of the administrative code of the city of New York, &amp; guidelines set forth by the MayorÃ¢Â€Â™s Office of M/WBE. The Staff Analyst will also assist in implementing other important initiatives to increase M/WBE participation on DEP contracts.</t>
  </si>
  <si>
    <t>59-17 Junction Blvd Flushing 11373</t>
  </si>
  <si>
    <t>Assistant to the Deputy Chief of Administration</t>
  </si>
  <si>
    <t>Under executive direction with the widest latitude for the exercise of independent judgment, assists with the activities of the Administration Division. Duties include, but are not limited to, the following:  Ã¢Â€Â¢	Provide administrative assistance to the Deputy Chief of Administration. This includes but is not limited to: drafting, typing, filing and distributing highly confidential correspondences on behalf of the Deputy Chief of Administration. Ã¢Â€Â¢	Provide administrative assistance to the Chief of Administration, and Director of Human Resources as needed.   Ã¢Â€Â¢	May assist with supervising college intern(s) on clerical related projects.   Ã¢Â€Â¢	Manage daily schedule and calendar for the Deputy Chief of Administration and assist with managing the DivisionÃ¢Â€Â™s vacation calendar.  Ã¢Â€Â¢	Assist with managing the division conference room reservations.  Ã¢Â€Â¢	Assist with updating Administration contact phone list. Assist with ordering, tracking and distributing agency wide business cards and memo pads.  Ã¢Â€Â¢	Work closely with Fiscal, Payroll, and Personnel on various statistical reports and analysis for Division Chief and other agency executives; process Approval of Expenditure Requests.  Ã¢Â€Â¢	Assist with replying to employment verifications, unemployment insurance request verifications, Public Loan Forgiveness, Loan Repayment Assistance Programs, District Attorney and Indigent Legal Services Attorney Loan Forgiveness Program, and Low Income Protection Plan.  Ã¢Â€Â¢	Assist with event coordinating for certain agency events. (This includes coordinating the catering for these events. Performs clerical and related work involving such events.)  Ã¢Â€Â¢	Review incoming correspondence and direct to appropriate party for such action.  Ã¢Â€Â¢	Provide phone coverage for agency main lines as well as the phone lines to the Managing AttorneyÃ¢Â€Â™s office and other division executives.  Ã¢Â€Â¢	Acts as the Agency Liaison back-up with the MayorÃ¢Â€Â™s Office for Special Events, monitor and coordinate the distribution of city event tickets, charity events and assist with other special projects as assigned. Arrange travel for various conferences and submittal of personal expense forms.  Ã¢Â€Â¢	Serve as the back-up to the agencyÃ¢Â€Â™s Lost and Found Coordinator; serve as divisionÃ¢Â€Â™s supply and training liaison back-up, as well as Law Department training liaison back-up for DCAS.  Ã¢Â€Â¢	Assist with distributing paycheck and/or paystubs; requisition of calendar from the Office of Payroll Administration for distribution to employees.  Ã¢Â€Â¢	Respond and process requisition of employee personnel files; obtain documentation and schedule meetings for evaluation appeals.  Ã¢Â€Â¢	Compose agency-wide memos regarding rules and initiatives; create Agency wide announcements on behalf of the Division.  Ã¢Â€Â¢	Serve a back-up to the Sharry Administrator for Administration and emergency contact for employees that require entrance into the building.  Ã¢Â€Â¢	Work in PowerPoint/Publisher/Excel and Visio when required.  Ã¢Â€Â¢	Assist with preparation of Employee of the Month Certificates and updating list in Filesite.  Ã¢Â€Â¢	Performs assigned clerical tasks such as, but not limited to, filing, data entry, and photocopying.  Ã¢Â€Â¢	Miscellaneous projects as needed.</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</si>
  <si>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***Only candidates currently serving as a Permanent Clerical Associate should apply.***  ***As a current or prospective employee of the City of New York, you may be eligible for federal loan forgiveness programs and state repayment assistance programs. Please review the notice to see if you may be eligible for programs and how to apply at nyc.gov/studentloans***.</t>
  </si>
  <si>
    <t>IMPORTANT NOTE: Candidates selected to fill an City Planner  position from this posting will be appointed on a provisional basis. As a provisional employee, you will be required to take and pass the next City Planner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Planner.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BureauÃ¢Â€Â™s facilities and assets to achieve service goals.  The Program is to utilize AM principles and systems to optimize operations, maintenance, repair, and replacement of BWTÃ¢Â€Â™s assets to reduce the risk and cost of ownership to DEPÃ¢Â€Â™s ratepayers.  The AMP will ultimately drive the Bureau towards a state of good repair, maximize the value of our assets, and support BWTÃ¢Â€Â™s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BWTÃ¢Â€Â™s AM Standards and Business Policies, and a comprehensive Strategic Asset Management Plan (SAMP). Other duties include the design of AM data models, advanced AM practices and systems to align with BWTÃ¢Â€Â™s digital transformation initiative, with tasks including the identification or production of data integration strategies for migration to updated technological systems.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</si>
  <si>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   Working Instruments: 1.	A Motor Vehicle DriverÃ¢Â€Â™s License valid in the State of New York to operate city vehicles. 2.	AgencyÃ¢Â€Â™s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</si>
  <si>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CLERICAL ASSOCIATE IV</t>
  </si>
  <si>
    <t>151 East 151st Street</t>
  </si>
  <si>
    <t>The Path/Family Intake operates 24/7 as the CityÃ¢Â€Â™s intake center serving homeless families with children seeking temporary shelter and services. 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The Department of Homeless Services (DHS) seeks to recruit two (2) Clerical Associates, Level IV at the Path Family Intake Center within the Family Services Division, who will:  Ã¢Â€Â¢ Perform responsible clerical work in various administrative and operational areas.  Ã¢Â€Â¢ Batch data documents on a daily/monthly basis by scanning/ sorting/   coding/grouping to prepare materials for fund's disbursement.  Ã¢Â€Â¢ Distribution of Metrocards, emergency meal allowances, funds for necessary   identification, issued checks, sub-imp rest and other emergency financial needs   necessary to facilitate timely returns to the community, and ensure compliance   with appropriate guidelines.  Ã¢Â€Â¢ Prepare and accurately generate weekly/monthly tracking of ledgers, distributions,   and related reporting requirement, perform special projects, and assist with the   preparation of weekly staff time for payroll purposes and other tasks identified by   manager and supervisor.  Ã¢Â€Â¢ Provide administrative support to the Assistant Commissioner/PATH    Director/Manager and/or Supervisor.  Ã¢Â€Â¢ Compile and maintain daily/ weekly/monthly statistical status reports, and meet   regularly with the Program Director/Manager to discuss issues related to the   Funds Disbursement Unit.  Ã¢Â€Â¢ Provide feedback/corrective action within prescribed deadlines.  Ã¢Â€Â¢ Assist with the preparation of weekly staff time and leave for timekeeping and   payroll purpose.  Ã¢Â€Â¢ Handle other duties, as assigned by the Director of Family Intake.</t>
  </si>
  <si>
    <t>Ã¢Â€Â¢ Strict attention to detail.  Ã¢Â€Â¢ Ability to handle multiple tasks in a fast-paced social environment.  Ã¢Â€Â¢ Computer skills in the following applications are preferred:  MS Word, MS Excel   and MS Access.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</si>
  <si>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</si>
  <si>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BE PERMANENT IN A COMPARABLE TITLE ELIGIBLE FOR 6.1.9 TITLE CHANGE OR BE ELIGIBLE FOR THE 55-A PROGRAM.  This position is open to qualified persons with a disability who are eligible for the 55-a program.  Please indicate on your cover letter that you would like to be considered for the position under the 55-a program.   CLICK Ã¢Â€ÂœAPPLY NOW BUTTON</t>
  </si>
  <si>
    <t>(1) 4 PM to 12 AM Sunday through Thursday (1) 4 PM to 12 AM Tuesday through Saturday</t>
  </si>
  <si>
    <t>151 East 151 Street, Bronx, NY 10455</t>
  </si>
  <si>
    <t>ACCOUNTS PAYABLE OFFICER, FMA</t>
  </si>
  <si>
    <t>Accounts Payable + Receivable</t>
  </si>
  <si>
    <t>Ã¢Â€Â¢	Process payment vouchers expeditiously and accurately to approved contracts/vendors using the CityÃ¢Â€Â™s Financial Management System (FMS3), NYC HHS Accelerator or Passport. Ã¢Â€Â¢	Analyze contractorsÃ¢Â€Â™ Monthly Financial Report and other documents to ensure invoices are properly supported with back-up documentation;  Ã¢Â€Â¢	Maintain books in Quickbooks for all NYBAC activity Ã¢Â€Â¢	Coordinate with program personnel on budget allocations and funding agreements for NYBAC Ã¢Â€Â¢	Coordinate the annual audit, process all closing entries for NYBAC Ã¢Â€Â¢	Report to PARIS on all NYBAC activities Ã¢Â€Â¢	Serve as Secretary for NYBAC and prepare all necessary employment agreements for NYBAC personnel Ã¢Â€Â¢	Maintain books in Quickbooks for SBS imprest funds Ã¢Â€Â¢	Review and process reimbursement to SBS staff for travel expense Ã¢Â€Â¢	Reconcile SBS bank statement on a monthly basis Ã¢Â€Â¢	Track payments and expenses for each contract or vendor and ensure it does not exceed the budget line; Ã¢Â€Â¢	Check FMS to ensure fund availability before processing/entering payment in FMS and inform procurement and budget units to increase or decrease encumbrances for contracts/vendors; Ã¢Â€Â¢	Maintain files and records according to Department procedures;  Ã¢Â€Â¢	Coordinate with Supervisor to ensure contract close out payments are done diligently and accurately; Ã¢Â€Â¢	Perform special Fiscal projects as needed</t>
  </si>
  <si>
    <t>Ã¢Â€Â¢	Outstanding interpersonal and communications skills  Ã¢Â€Â¢	Excellent MS Excel, Word and Outlook skills  Ã¢Â€Â¢	Experience working with diverse groups of people  Ã¢Â€Â¢	Strong work ethic and attention to detail  Ã¢Â€Â¢	Ability to organize and drive projects to timely completion</t>
  </si>
  <si>
    <t>Loan Forgiveness: The federal government provides student loan forgiveness through its Public Service Loan Forgiveness Program (PSLF) to all qualifying public service employees.  Working with SBS qualifies you as a public service employee and you may be able to take advantage of this program while working full-time and meeting the programÃ¢Â€Â™s other requirements.</t>
  </si>
  <si>
    <t>THIS POSITION IS OPEN TO CANDIDATES WHO ARE PERMANENT IN THE STAFF ANALYST (OR COMPARABLE TITLES) TITLE, THOSE WHO ARE REACHABLE ON THE CIVIL SERVICE LIST AND THOSE IN THE 55-A PROGRAM. PLEASE INDICATE IN YOUR COVER LETTER IF YOU ARE PERMANENT IN THE TITLE OR ARE REACHABLE ON THE CIVIL SERVICE LIST.  City Employees: Apply through Employee Self Service (ESS) at www.nyc.gov/ess and search for Job ID: #554515.   Current SBS Employees: Please email your resume and cover letter to HRHELP2@sbs.nyc.gov and include the following subject line: JO #554515 ACCOUNTS PAYABLE OFFICER, FMA   All Other Applicants: Go to www.nyc.gov/careers search for Job ID: #554515   Salary: $60,000 - $70,000  NOTE: Only those candidates under consideration will be contacted.    If you are unable to apply via NYC Jobs or Employee Self Service, you can email your cover letter and resume to careers@sbs.nyc.gov with the following subject line: JO #554515 ACCOUNTS PAYABLE OFFICER, FMA   If you do not have access to email, mail your cover letter &amp; resume to:  NYC Department of Small Business Services  Human Resources Unit  1 Liberty Plaza, 11th Floor New York, New York 10006</t>
  </si>
  <si>
    <t>Assistant District Attorney - 	Economic Crimes Bureau</t>
  </si>
  <si>
    <t>The Bronx District AttorneyÃ¢Â€Â™s Office seeks a well-qualified staff whose diverse backgrounds contribute to serve the 1.4 million residents of the Bronx County community and who will pursue a safer Bronx through fair justice. The Economic Crimes Bureau (ECB), located within the Investigations Division, investigates and prosecutes cybercrimes, complex frauds involving cryptocurrency, and fraudulent schemes to defraud the public, businesses and government agencies in Bronx County. ECB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DAÃ¢Â€Â™s Office and other law enforcement agencies  Clear and effective oral and written communication  Communicate across multiple organizational levels, both internally and externally  Perform other duties as required  Available nights, weekends and holidays</t>
  </si>
  <si>
    <t>uris Doctorate degree and admission to New York State Bar in Good Standing required  US Citizenship and New York State residency are required as of the first day of employment  3 +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</si>
  <si>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CANDIDATE MUST BE PERMANENT IN THE PRINCIPAL ADMINISTRATIVE ASSOCIATE CIVIL SERVICE TITLE.   Click APPLY NOW button</t>
  </si>
  <si>
    <t>AGENCY COUNSEL</t>
  </si>
  <si>
    <t>Office of the Chief Counsel</t>
  </si>
  <si>
    <t>The Legal Unit provides legal advice to the agency on a range of matters including legislative; policy; compliance; privacy and confidentiality matters and initiatives; major agency initiatives; data collection, distribution and retention. Likewise, the legal unit assists the agency in implementing policies and provides analysis and support through legal research. The unit responds to Freedom of Information Law (FOIL) requests and third party subpoenas.  The selected candidate will report to the Senior Agency Counsel. Areas of responsibility will include:  Ã¢Â€Â¢	Negotiating, reviewing, and drafting legal documents, contracts, mutual aid agreements, intra- agency and intergovernmental agreements, and memoranda of understanding. Ã¢Â€Â¢	Providing timely and accurate advice on a wide variety of legal matters, including but not limited to: contracting and procurement issues; worker health and safety; FOIL requests and subpoenas; conflicts of interest; legislative and policy issues; privacy and confidentiality matters and initiatives Ã¢Â€Â¢	Providing high quality work product and ensuring completeness and compliance with agency policy and professional standards Ã¢Â€Â¢	Performing legal research and review of the law as applicable to emergency planning Ã¢Â€Â¢	Working with program staff in all functional areas Ã¢Â€Â¢	As appropriate, working with legal staff from other City agencies, including the Office of the Counsel to the Mayor and City Hall and the Corporation Counsel Ã¢Â€Â¢	Coordinating with state, regional, and federal agencies on legal issues ranging from emergency events to litigation which impact the agency Ã¢Â€Â¢	Promoting interagency cooperation on relevant matters Ã¢Â€Â¢	Managing requests for information and ensuring timely correspondence Ã¢Â€Â¢	Reviewing and producing legal documents and other written materials, researching and reviewing materials of the law, as applicable to emergency planning; preparing informative or explanatory materials on laws, agency regulations and agency policies for general use by the agency and the public Ã¢Â€Â¢	Attending recommended trainings and exercises. Ã¢Â€Â¢	Assisting with policy development as directed by Senior Agency Counsel and other senior attorneys Ã¢Â€Â¢	Performing administrative duties as directed by Senior Agency Counsel and other senior attorneys   The selected candidate will be assigned to a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</si>
  <si>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Admission to the New York State Bar and two (2) years of recent full-time responsible, relevant, satisfactory legal experience subsequent to admission to any bar. Ã¢Â€Â¢	Ability to develop policy and legal analyses that provide a foundation for emergency planning and initiatives. Ã¢Â€Â¢	Exceptional organizational, communication, interpersonal and writing skills, as well as, excellent legal research skills, problem solving and analytic skills. Ã¢Â€Â¢	Strong knowledge and understanding of relevant city, state and federal laws, rules and regulations and the ability to interpret and apply them. Ã¢Â€Â¢	Experience in emergency management and/or knowledge of New York State Executive Law and the NYC Charter and Administrative Code is strongly desired. Ã¢Â€Â¢	An informed perspective on applying a racial equity lens in policymaking. Ã¢Â€Â¢	Excellent judgment; capability to work within a team structure and the ability to work independently or under supervision, as appropriate. Ã¢Â€Â¢	Have superior knowledge of Microsoft Office applications including Word, PowerPoint, and Excel and familiarity with Westlaw and/or Lexis/Nexis software Ã¢Â€Â¢	Ability to thrive and work in a fast paced, deadline driven environment.</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</si>
  <si>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Legal Unit within the Office of the Chief Counsel provides legal advice to NYCEM executives and staff regarding critical, strategic, legal and policy issues facing the agency which impact the public, engages in transactional work in support of the NYCEM mission and coordinates with the NYC Law Department, Office of the Counsel to the Mayor and City Hall, and other local, state and federal counsels regarding various legal issues ranging from emergency events to litigation, which impact the agency.</t>
  </si>
  <si>
    <t>Current City Employees: Apply via Employee Self-Service (ESS).  Go to Recruiting ActivitiesÃ‚Â¿Careers and search Job ID# 535886  Non-City Employees/External Candidates: Apply via NYC Careers. Go to www.nyc.gov/careers/search and search Job ID# 535886</t>
  </si>
  <si>
    <t>Monday-Friday / 9:00am-5:00pm</t>
  </si>
  <si>
    <t>NOTE: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NOTE: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</si>
  <si>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***PLEASE NOTE:  ONLY APPLICANTS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OfficeÃ¢Â€Â™s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agencyÃ¢Â€Â™s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Ã¢Â€Â¢	Overseeing the Project Implementation component of DEPÃ¢Â€Â™s Energy Team: Supervises the energy project development and delivery work being done by the Energy Project Managers. Leverages experience to mentor and grow the energy skillsets of the Energy Project Managers.  Ã¢Â€Â¢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DEPÃ¢Â€Â™s campus-style facilities. Helps identify opportunities to test cutting-edge energy efficient equipment. Ã¢Â€Â¢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Ã¢Â€Â¢	Shaping the agencyÃ¢Â€Â™s ongoing strategy for doing energy work: Provides technical inputs to DEPÃ¢Â€Â™s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Ã¢Â€Â¢	Helping ensure DEP has access to appropriate project implementation mechanisms: Helps DEP develop and use new contracting mechanisms for energy work. Works closely with DEPÃ¢Â€Â™s Agency Chief Contracting Officer (Ã¢Â€ÂœACCOÃ¢Â€Â) to leverage emerging procurement resources for energy work, including Pre-Qualified Lists (Ã¢Â€ÂœPQLÃ¢Â€Â), power purchase agreements, public-private partnerships, and concession agreements. In addition, helps create an Energy Task Order Contract to advance larger-scale (or more process-related) projects that fall outside of the scope of existing PQLs.  Ã¢Â€Â¢	Performing necessary project tracking and reporting: Performs overall project delivery tracking and reporting. Provides a senior-level review of project status reports and intervenes at an executive level when projects are not meeting their anticipated scope, schedule, or budget. Ã¢Â€Â¢	Participate in ad hoc projects as they arise. Ã¢Â€Â¢	Provide overall support for the DEP Energy OfficeÃ¢Â€Â™s mission.</t>
  </si>
  <si>
    <t>System Administrator</t>
  </si>
  <si>
    <t>Under supervision, with latitude for independent action and the exercise of independent judgment, the Systems Administrator is responsible for managing and maintaining all Wintel Physical/Virtual Servers and Storage Infrastructure and providing Tier III support.  The candidate specific duties will include:  Ã¢Â€Â¢	Plan, design, install, configure, secure, maintain, and support all Wintel physical/virtual servers and storage infrastructure Ã¢Â€Â¢	Analyze, monitor server resources utilization to ensure optimum server/storage performance by alleviating the bottlenecks Ã¢Â€Â¢	Develop, validate, implement and maintain an overall strategy to patch Servers including security updates on a regular schedule to be in compliance with NYC Cyber Command Directives and Advisories  Ã¢Â€Â¢	Configure, implement and administer Domain Controllers, File, Print, Remote Access, and Terminal Servers Ã¢Â€Â¢	Administer access to network, directory, file, folder share, and computing device/system by enforcing ACSÃ¢Â€Â™ IT security policies, procedures, and audit controls Ã¢Â€Â¢	Administer Active Directory user domain including management of user accounts, computer accounts, security groups, organizational units, and group policies Ã¢Â€Â¢	Create, test, implement, and maintain standard image for Server, Desktop, Laptop, and mobile devices and software installation packages Ã¢Â€Â¢	Develop and maintain backup and recovery procedures, archive schedules; manage daily backups Ã¢Â€Â¢	Ensure that all changes to the environment adheres to established Change Management policies and procedures Ã¢Â€Â¢	Maintain disaster recovery configurations for Wintel infrastructure, perform periodic disaster recovery test and maintain disaster recovery documentation and procedures in support of Wintel and storage architecture Ã¢Â€Â¢	Manage mobile devices using MDM solution Ã¢Â€Â¢	Liaise with NYC and NYS agencies network management teams to ensure proper service delivery of their services to ACS users Ã¢Â€Â¢	Work closely with various Teams/Groups such as Telecommunications, Network Operations, Desktop Support, Database Administrators and other System Administrators to resolve Wintel reported issues Ã¢Â€Â¢	Evaluate new systems and applications requirements in related to server and storage requirements Ã¢Â€Â¢	Create and maintain Developed Systems Solutions Architecture Diagrams using MS Visio Ã¢Â€Â¢	Lead and develop comprehensive project plans for Wintel/Storage projects. Develops timelines and work breakdown structures Ã¢Â€Â¢	Evaluate and recommend Wintel based technology solutions to support business needs Ã¢Â€Â¢	Setup and monitor system alerts to provide 24x7 support and high availability Ã¢Â€Â¢	Liaise with vendors to troubleshoot technical issues Ã¢Â€Â¢	Follow communications protocol for system failures/outages and file incident reports Ã¢Â€Â¢	Escalate major hardware/software problems to senior IT staff Ã¢Â€Â¢	Respond to Service Desk tickets for technical support ensuring timely follow up and resolution Ã¢Â€Â¢	Prepare system configurations and management/support documentation and provide Training and knowledge transfer to other team members as needed Ã¢Â€Â¢	Maintain inventory of Windows Servers hardware and software assets Ã¢Â€Â¢	Stay current with relevant advances in technologies Ã¢Â€Â¢	Occasional lifting of equipment, transport equipment, and work in confined spaces i.e. network closets Ã¢Â€Â¢	Available to work after hours and weekends as needed</t>
  </si>
  <si>
    <t>Ã¢Â€Â¢	Preferably 5 yearsÃ¢Â€Â™ proven experience as a Systems Administrator in Planning, Designing, Configuring, and Managing Wintel physical/virtual servers and storage infrastructure Ã¢Â€Â¢	Certification is a plus: Microsoft Certified Professional (MCP or Microsoft Certified Solutions Expert (MCSE) Server Infrastructure Ã¢Â€Â¢	Working experience  the following Products and Technologies: Microsoft Windows Server 2012/2016/2019, VMWare vSphere, Unix/Linux, Windows 10, Office 365/Exchange Online, Microsoft MFA and other Two Factor Authentication Providers, Browsers, Visio, SharePoint, MS Project, MS Skype/Teams, NetApp, Windows file system and directory management, Active Directory, DNS, WINS, DHCP, TCP/IP, SFTP, Security Diagnostics Tools, Domain structures, User authentication, User entitlements, Email boxes,  Data Management, Password management, Varonis, BISCOM,  IBM Guardium, McAfee &amp; CrowdStrike Network Security, Centrify PAM, Powershell scripting Ã¢Â€Â¢	Knowledge of remote desktop access software preferably Bomgar to troubleshoot issues remotely; Working experience with developing and managing software and OS deployments using Microsoft Deployment Toolkit (MDT), System Center Configuration Manager (SCCM), Windows Server Update Services (WSUS), System Center Operations Manager (SCOM), and System Center Updates Publisher (SCUP) Ã¢Â€Â¢	Experience with Mobile Device Management (MDM) solution especially AirWatch Ã¢Â€Â¢	Knowledge of approaches, tools and techniques for recognizing and resolving technical (hardware, software) problems Ã¢Â€Â¢	Strong interpersonal skills, and customer service skills; Ability to multitask and perform in a high-paced/high-pressure environment; Ability to work independently or within a group to solve complex problems Ã¢Â€Â¢	Ability to communicate with different levels of the organization; Strong team player with service-oriented attitude and customer focus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</si>
  <si>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Employer Diversity Statement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Notice Requirement for Employees and Job Applicants As a current or prospective employee of the City of New York, you may be eligible for federal loan forgiveness programs and state repayment assistance programs. Please review the notice to see if you may be eligible for programs and how to apply at nyc.gov/studentloans.</t>
  </si>
  <si>
    <t>Site Administrator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</si>
  <si>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Ã¢Â€Â¢ Under supervision, with latitude for independent initiative and judgment, responsible for the general management of the Parks Information Technology and Telecommunications (ITT) worksite.  Ã¢Â€Â¢ Troubleshoot, diagnose and resolve computer operations.  Ã¢Â€Â¢ Provide workstation support to desktop users.  Ã¢Â€Â¢ Perform network administration and account management.  Ã¢Â€Â¢ Perform basic levels of server maintenance.  Ã¢Â€Â¢ Conduct hardware and software installations.  Ã¢Â€Â¢ Respond to escalated requests for assistance in a timely manner.  Ã¢Â€Â¢ Perform follow-up on existing and closed work orders.  When necessary, serve as a point of escalation to address customer concerns and prioritize workflow.</t>
  </si>
  <si>
    <t>1.	Two years of experience in an ITT field capacity.  2.	Strong communication skills.  3.	Excellent communication, organizational and customer service skills.  4.	Strong knowledge and understanding of Windows desktop OS, Outlook and Parks Programs.  5.	Wiring knowledge (running and making CAT5/6 patch cables) and a basic understanding of Ethernet hubs and switches.  6.	Working knowledge of IP routing, DNS, DHCP, LDAP, and Active Directory.  7.	Ability to effectively prioritize and execute tasks in a high-pressure environment.  8.	Familiarity with the Parks network and applications.  9.	Ability to work evenings and weekends when necessary. 10.	A driver license valid in New York State.</t>
  </si>
  <si>
    <t>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</si>
  <si>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577111. Do not access ESS using nyc.gov/ess from a Parks computer.  Parks &amp; City Employees: 2) From a Non-Parks computer: Access Employee Self Service (ESS) by going to nyc.gov/ess or use this link: https://a127-ess.nyc.gov/. Once in ESS, go to Careers and search for Job ID# 577111.   Include your ERN and Job ID# 577111 on your cover letter and resume.  All other applicants: Go to nyc.gov/careers/search and search for Job ID# 577111.</t>
  </si>
  <si>
    <t>Director of Forensic Sciences</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</si>
  <si>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Executive ADA for Investigation, the candidate will serve as a coordinator and liaison. Duties will include, but not limited to the following:  Ã¢Â€Â¢	Contact person for notifications for DNA Ã¢Â€ÂœnonconformitiesÃ¢Â€Â and DNA issues Ã¢Â€Â¢	Liaison for OCME, NYPD Forensic labs and other outside agencies Ã¢Â€Â¢	Attend trial briefings  Ã¢Â€Â¢	Consult with Assistant District Attorney for trial purposes  Ã¢Â€Â¢	Oversees and maintains all DNA reports on case evidence and suspect comparisons Ã¢Â€Â¢	Attend quarterly meetings with other New York City District AttorneyÃ¢Â€Â™s Office regarding policies and OCME issues Ã¢Â€Â¢	Responsible for discussing one-on-one with DNA analyst triaging the evidence available for DNA testing on new homicides and high-profile cases Ã¢Â€Â¢	Recipient for all DNA lab updates to evaluate and disseminate to Office as appropriate  Ã¢Â€Â¢	Participate in investigation for cold cases and genealogy  Ã¢Â€Â¢	Training coordinator for DNA analysis. Provide basic and new improvement DNA process to the agency.  Ã¢Â€Â¢	Post-conviction DNA Ã¢Â€Â¢	Other duties as assigned</t>
  </si>
  <si>
    <t>Ã¢Â€Â¢ Prior DNA analysis experience or coursework preferred.  Ã¢Â€Â¢ Excellent verbal, written and professional interpersonal communication skills.</t>
  </si>
  <si>
    <t>ALL APPLICATIONS MUST BE SUBMITTED THROUGH THE NYC JOBS WEBSITE:  City Employees Ã¢Â€Â“ Click here and log in to ESS. Non-City Employees Ã¢Â€Â“ Go to https://a127-jobs.nyc.gov/ 	 Search for job ID number: 568223 Click on the job business title: Director of Forensic Sciences</t>
  </si>
  <si>
    <t>Asbestos Enforcement Inspector</t>
  </si>
  <si>
    <t>Air Resource/Asbestos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</si>
  <si>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two Associate Chemists for the Asbestos Control Program, located at our headquarters in Queens, NY.  Under direction, the selected candidates will conduct safety and health investigations to ensure compliance with Asbestos Rules and Regulations. The candidates will insure public safety and health by identifying and evaluating potential egress and/or fire protection system hazards, passive fire protection system removal or r hazards and violations, which may violate laws, rules and regulations that are intended to reduce or eliminate fire hazards or assist in extinguishing fires. The selected candidates will prepare detailed inspection reports of field activities; obtain worksite dimensions, diagrams and photographs; collect and document asbestos samples. They will interpret laboratory reports, review air sampling reports, issue Notice of Violations, prepare case files and evidence; provide testimony at Environmental Control Board Hearings and trials. They will also respond to reports and concerns from the public and emergency situations, conduct field and office audits of Asbestos Assessment Reports, and perform joint inspections and investigations with other City, State and Federal Agencies.</t>
  </si>
  <si>
    <t>Ã¢Â€Â¢ Ability to climb stairs and ladders and engage in extensive walking at facilities being inspected including those under construction and renovation while following all mandated safety procedures. Ã¢Â€Â¢ Familiarity with various computer software programs. Ã¢Â€Â¢ Must possess valid NYS DriverÃ¢Â€Â™s License by the time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</si>
  <si>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 a Program. This position is also open to non 55-a Program candidates who meet the education and experience requirements as listed in the job posting notice.Ã¢Â€Â  We appreciate your interest and thank all applicants who apply, but only candidates under consideration will be contacted. All appointments are subject to the Office of Management and Budget (OMB) approval. For more information about NYC/DEP, visit us at www.nyc.gov/dep</t>
  </si>
  <si>
    <t>Office Of Commissioner/Exec</t>
  </si>
  <si>
    <t>The NYC Department of Design and Construction seeks a Program Coordinator to work within the Office of the Commissioner, reporting directly to the Chief Strategy Officer. The role of the Program Coordinator will be to organize and create materials for internal and external reporting and briefings, provide support for interdivisional process improvements, monitor and support implementation of strategic initiatives, and assist with special projects and engagement initiatives as needed. Specific tasks will include gathering and tracking project updates and briefings, scheduling and coordinating meetings, producing meeting minutes, maintaining calendars, and various administrative duties.</t>
  </si>
  <si>
    <t>Excellent written, graphic, and interpersonal communication skills; strong organizational and planning skills; the abilities to work in a fast-paced environment and balance long-term goals with short term tasks; the ability to work independently and on a team; versatility; and attention to detail.</t>
  </si>
  <si>
    <t>ADMINISTRATIVE COORDINATOR FOR THE ACCO'S OFFICE</t>
  </si>
  <si>
    <t>Under general supervision of the Executive Assistant to the Agency Chief Contracting Officer (ACCO) for the Human Resources Administration and the Department of Homeless Services Offices of Contracts, with some latitude for independent initiative and judgment, the Principal Administrative Associate III functions as the Administrative Coordinator for the ACCOÃ¢Â€Â™s Office,  performing professional and administrative work of more than ordinary difficulty and responsibility.  The Administrative Coordinator works closely with the ACCO, Senior Deputy ACCO and Executive Assistant to the ACCO, as well as program areas, oversights such as the Office of the Comptroller and the MayorÃ¢Â€Â™s Office of Contract Services (MOCS), the Executive staff of the CommissionerÃ¢Â€Â™s Office and various outside entities, including current and potential vendors, to provide effectual and proficient administrative support of the ACCOÃ¢Â€Â™s Office.    The Office of Contracts is recruiting for a Principal Administrative Associate III to function as the Administrative Coordinator for the ACCOÃ¢Â€Â™S Office, who will:   Ã¢Â€Â¢	Analyze and review emails and communications directed to the ACCO, incorporating specific instructions received from DSS-HRA-DHS executive staff.  Manages and maintains the calendar for the ACCO by prioritizing and coordinating appointments and meetings as needed.  This includes consistent communication with high-level DSS-HRA-DHS executive staff including the CommissionerÃ¢Â€Â™s Office, and support staff within and outside of DSS (i.e., MOCS, OMB, and ComptrollerÃ¢Â€Â™s Office) to determine attendeeÃ¢Â€Â™s availability and provide immediate updates, attendee revision(s) and confirmation of new, existing or rescheduled meetings.	 Creates and/or prepares relevant materials (sign in sheets, agendas, reference materials) for use during meetings.			      Ã¢Â€Â¢	Analyze, edit and prepare memos and reports for the ACCO, Senior Deputy ACCO and Executive Assistant to the ACCO, to communicate vital, confidential information such as responses to vendor petitions, inquiries from oversights including MOCS and the ComptrollerÃ¢Â€Â™s Office, and personnel transactions. Ensures appropriate delivery methods are used per office mandated confirmations of receipt.	 		   	     Ã¢Â€Â¢	Ensure the appropriate organization and distribution of incoming and outgoing materials and mailings for the continued processing and progression of projects currently under review and as prioritized by the ACCO.  This includes accurate and appropriate data entry and uploading (scanning and indexing) various contract documents to the appropriate databases such as the Automated Procurement Tracking and the Procurement Tracking System.	               							    	      Ã¢Â€Â¢	Assist in the delegation of the secretarial support for the ACCO and Senior Deputy ACCO by ensuring the office policies for customer service and office etiquette are adhered to, acting as a resource and providing any needed training for other support staff when needed.  This includes receptionist duties, word processing duties, receiving and redirecting calls to appropriate parties if the ACCO or Senior Deputy ACCO is unavailable, calendar management and coordinating visitor appointments and related activities such as applying and communicating buildingÃ¢Â€Â™s security protocols for all scheduled visitors as needed. 	    							    				                        Ã¢Â€Â¢	Support the Director of Bid Administration and Purchasing in the review, analysis and, approval or rejection of all out-of-town travel requests for agency personnel and non-agency individuals essential to the Commissioner of DSS-HRA-DHS.  Responsible for the integrity and confidentiality of the process, which includes delegation as an authorized signatory for the ACCO and the exclusive and designated authorization for use of the Agency Travel Card for travel related purchases.  Ensures compliance with the rules and regulations of Directive 6 of the Internal Control and Accountability Directives issued by the Office of the Comptroller and obtain oversight approval for the per diem rates per Federal and City guidelines.						      	    	      Ã¢Â€Â¢	Provide logistical support with regards to the coordination and execution of personnel and M/WBE events such as Take Our Children to Work Day, Employee Recognition, HRA Excellence and M/WBE Procurement Fairs, by submitting requests for and securing funding, coordinating transportation when needed, and securing delivery of needed materials.  This includes disbursing checks, collecting purchase receipts, and communicating the HRA policy on permitted uses of funds, especially tax exemption status, and providing appropriate documentation for purchases.		  	        Ã¢Â€Â¢	Monitor and coordinate the training requests for the entire office by liaising with various training custodians and organizations such as HRAÃ¢Â€Â™s Workforce Training Operations unit, ensuring the appropriate approvals are received and confirmations are provided prior to the date of the training.   								     	  Ã¢Â€Â¢	Monitor and coordinate the leave request schedule for the entire office by collectively amassing staff requests on a quarterly basis, reproducing these in a graphed chart, noting instance of conflicting requests and ensuring proper unit cover, and present for ACCOÃ¢Â€Â™s and Senior Deputy ACCOÃ¢Â€Â™s review.</t>
  </si>
  <si>
    <t>Ã¢Â€Â¢	Knowledge and ability to multitask, prioritize tasks, and delegate as needed.  Ã¢Â€Â¢	Ability to work under restrictive deadlines and be able to elicit the same from other team members.  Ã¢Â€Â¢	Excellent analytical ability and research skills.  Ã¢Â€Â¢	Strong interpersonal skills which allow for effective direct communications with DSS-HRA-DHS officials, Agency staff and oversight agencies to which the office relates.  Ã¢Â€Â¢	Strong problem anticipation, prevention and resolution.   Ã¢Â€Â¢	Excellent writing skills.  Ã¢Â€Â¢	Excellent computer skills.   Ã¢Â€Â¢	Knowledge of the CityÃ¢Â€Â™s procurement process.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</si>
  <si>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t>
  </si>
  <si>
    <t>CLICK To Apply NOW BUTTON  APPLICANTS MUST BE PERMANENT IN THE PRINICIPAL ADMINISTRATIVE ASSOCIATE TITLE.</t>
  </si>
  <si>
    <t>2023-BWT-014-BWT-BEDC/NYPA Coordination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</si>
  <si>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BEDC/NYPA Coordination section is responsible for reviewing and developing engineering plans and specifications for energy related contract work at one or more wastewater resource recovery facilities projects administered by the New York Power Authority (NYPA), that include energy efficiency and clean energy technology projects and services, high performance, and sustainable building programs, to reduce air and other pollution, conserve materials and resources. The summer intern will conduct basic engineering tasks, under supervision, as well as various administrative duties related to energy projects.</t>
  </si>
  <si>
    <t>- Student must currently be enrolled at a college/university at the undergraduate level majoring in an engineering program  - Student must have at least a 2.5GPA (on a 4.0 scale)  - Student must have at least a junior class standing   Selection Criteria:  - Strong writing skills; effective interpersonal skills;  - Familiarity and/or experience with computers/software.  - Leadership skills; self-motivation; and ability to work well with minimal supervision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</si>
  <si>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Water &amp; Sewer Operations is seeking candidates for the position of Investigator in the Cross Connection Control ProgramÃ¢Â€Â™s Enforcement Unit.    DUTIES WILL INCLUDE BUT NOT BE LIMITED TO:  Ã¢Â€Â¢	Serving Notice of Violations (NOVs) throughout the five boroughs to NYC Property owners who have not complied with Chapter 20 Cross Connection Control Devices installations and Annual Test. Ã¢Â€Â¢	Assisting with related data entry or reporting work Ã¢Â€Â¢	Serving corporate NOVs to the Department of State monthly. Ã¢Â€Â¢	Representing the Agency at Office of Administrative Trials and Hearings for Annual Test Cases. Ã¢Â€Â¢	Prepare for upcoming hearings at OATH (check for priors, summons are in system, etc.)  ***ALL CANDIDATES MUST EITHER BE PERMANENT IN THE TITLE OF INVESTIGATOR, OR MUST HAVE FILED FOR THE CIVIL SERVICE EXAM# 2079 OR 2978 FOR THE TITLE OF INVESTIGATOR***</t>
  </si>
  <si>
    <t>1.	Ability to professionally interact with the Public, Coworkers, Attorneys, and Judges  2.	Must be able to work well in a team environment and with all levels of supervisory staff. 3.	Demonstrate the ability to communicate complex ideas clearly. 4.	Must have the ability to analyze significant amounts of information and make correct decisions based on that information. 5.	Strong organizational, time management and logistical skills 6.	Demonstrated ability to prioritize and successfully carry out multiple assignments and meet deadlines. 7.	Must be comfortable traveling across the five NYC Boroughs using DEP vehicles or public transportation multiple times during the month. 8.	Proficient in Microsoft Word, Excel, Access and Outlook</t>
  </si>
  <si>
    <t>Design Civil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</si>
  <si>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perform In-House-Design green Infrastructure projects to mitigate CSOÃ¢Â€Â™s and stormwater flooding. The Bureau also conducts strategic planning to help ensure appropriate forecasting, trend analysis, regulatory review, scientific modeling, and research. In particular, the Bureau oversees the development of a watershed/sewershed protection plan for Jamaica Bay, is continuing the work of the climate change task force, and helps DEP plan for the new growth stimulated by rezoning throughout the City.  The Bureau is seeking to hire a Assistant Civil Engineering. The ideal candidate under direction of In-House-Design Director, the Assistant Civil Engineer will be responsible for design and produce civil engineering construction documents such as site plans, Site grading, earthworks, and sediment/erosion control design, utility plan/profile design, prepare reports and analysis, specifications, cost estimate, hydrology and hydraulics analysis, storm drain, HGL modeling, storm water management etc. Additional critical tasks include CAD design, construction inspection, and public agency interaction and contractor relation.</t>
  </si>
  <si>
    <t>The ideal candidate will have experience in civil site design and review including grading, drainage and site layout. Understanding concepts related to design and construction of stormwater management practices as well as a familiarity with the New York City and State Stormwater management and H&amp;H design analysis. The most suitable candidate will possess the following skills: - Experience in the application of code requirements and preparation of civil engineering construction documents such as site plans, Site grading, earthworks, and sediment/erosion control design, utility plan/profile design, prepare reports and analysis, specifications, cost estimate, hydrology and hydraulics analysis, storm drain, HGL modeling, storm water management technical reports. -Excellent Knowledge of design software applications, AutoCAD, Hydro CAD, HEC-HMS &amp; RAS, SWMM, TR-55, Civil 3D, Microsoft Office, Word and Excel applications. - Participate in the Construction Administration process by responding to RFI, reviewing Contractor Submittals, and attending meetings in the field - Ability to organize and prioritize to meet deadlines and coordinate multiple projects. - Must have AutoCAD Civil 3D experience - Strong written, oral communication skills and leadership skills - Basic understanding of hydrology and hydraulics. - Ability to use a computer to organize and analyze data. - Ability to read and understand construction drawings. - Knowledge of basic hydrology and hydraulic calculations - Works well in a team-oriented environment and the public.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</si>
  <si>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</si>
  <si>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Civil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</si>
  <si>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DIRECTOR OF RESIDENT ECONOMIC EMPOWERMENT AND SUSTAINABILITY</t>
  </si>
  <si>
    <t>The New York City Housing Authority (NYCHA), the largest public housing authority in North America, was created in 1935 to provide decent, affordable housing for low- and moderate-income New Yorkers. NYCHA is home to roughly 1 in 16 New Yorkers across over 177,569 apartments within 335 housing developments through public housing, Section 8, and PACT/RAD programs.   Resident Services, Partnerships &amp; Initiatives (Ã¢Â€ÂœRSPIÃ¢Â€Â) engages NYCHA residents in critical programs, services, and initiatives in the areas of economic opportunity, youth, senior and social services. CEP also supports NYCHAÃ¢Â€Â™s extensive network of Resident Associations.  The Office of Resident Economic Empowerment &amp; Sustainability (REES) is one of ten departments within CEP. The department empowers residents to increase their income and assets through programs, policies and partnerships in four key areas: employment and advancement, business development, adult education and training, and financial literacy and asset building.  NYCHA seeks a passionate, dynamic, and results-oriented leader to join RSPI as the Director of Resident Economic Empowerment and Sustainability (REES). Reporting to the Senior Director of Resident Initiatives, responsibilities will include, but are not limited to the following:    1.     Direct and manage a team of approximately 55 employees including a Deputy Director, Assistant Directors, and supervisory staff. Oversee staff hiring and performance evaluations in            coordination with REES supervisors and NYCHAÃ¢Â€Â™s Human Resources department.    2.     Oversee the continued implementation and enhancement of NYCHA's zone model; a localized service coordination delivery approach including ensuring engagement and participation from            stakeholders including Residents, Economic Opportunity Partners, and front-line NYCHA staff.   3.     Oversee the development, implementation, and institutionalization of new strategics to maximize resident job opportunities through NYCHAÃ¢Â€Â™s operations and contracting, including Section 3;            monitor and provide guidance on external and internal policies impacting economic opportunities for public housing residents.    4.     Work internally with NYCHA colleagues from critical departments such as Finance, Human Resources, Law, and IT to advance key initiatives and policies.    5.     Create, maintain, and strengthen relationships with City agencies, organizations, funders, and employers to attract resources to public housing neighborhoods and for public housing            residents.   6.     Support the administration of key city-funded programs such as the Jobs-Plus program at select NYCHA developments throughout in collaboration with the Human Resources Administration            (HRA), NYC Department of Consumer and Worker ProtectionÃ¢Â€Â™s Office of Financial Empowerment (DCA OFE), and the MayorÃ¢Â€Â™s Office of Economic Opportunity (NYC Opportunity); ensure            NYCHA serves as a valuable contributor in the Jobs-Plus collaborative.    7.     Expand and enhance key privately funded programs such as the NYCHA Resident Training Academy (a public-private partnership that provides employment-linked vocational training),            Business Pathways (an accelerated business development program for new and existing NYCHA resident entrepreneurs); and develop the NYCHA Business School (a business training            program connecting residents directly to NYCHA contracting opportunities).   8.     Maintain and grow key HUD-funded programs such as Family Self-Sufficiency (FSS) (an asset-building program aimed at increasing residentsÃ¢Â€Â™ earnings) and Resident Opportunities and            Self-Sufficiency (ROSS) (a program for public housing residents with supportive services, resident empowerment activities, and assistance in becoming economically self-sufficient).   9.     Oversee the departmentÃ¢Â€Â™s budget and handle key fiscal responsibilities including review and approval of cost allocations; approval or disapproval of spending and oversee grants            management; and annual financial planning in collaboration with NYCHAÃ¢Â€Â™s Budget department. 10.     Collaborate with the Fund for Public Housing and NYCHAÃ¢Â€Â™s Office of Public Private Partnerships to establish fundraising priorities and to develop successful program proposals.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</si>
  <si>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EDUCATION AND EXPERIENCE PREFERRED:  1.     A master's degree from an accredited college in public administration, sociology, social work, urban          studies, psychology, education, business, public health or a closely related field, and four   years of          satisfactory full-time professional experience in one or a combination of the following: executive          and/or top level experience in social services, public health, workforce development, community          development, community organizing, government, or education; 24 months of this experience must          have been in an executive, managerial, administrative or supervisory capacity. Supervision must          have included supervising staff performing professional work in the areas described above.  SKILLS DESIRED:  1.     Experience working with NYCHA residents and/or a similar population.  2.     Cultural competence regarding the needs and experience of low-income residents. 3.     Experience leading successful teams and proven ability to work collaboratively with          cross-functional teams.  4.     Experience coordinating complex projects to achieve stated objectives, developing systems,          and applying best practices.  5.     Experience using data to define and achieve outcomes.  6.     Strategic thinker, problem solver, exceptional manager with thorough understanding of          strategic development.  7.     Exceptional project management, organizational, analytical, quantitative, and qualitative skills.  8.     Excellent verbal and written communication skills; strong attention to details. 9.     Self-starter with ability to manage multiple tasks and projects simultaneously.</t>
  </si>
  <si>
    <t>1.     Due to the existence of a civil service list, candidates must have permanent civil service status in the title of Administrative Community Relations Specialist to be considered. 2.	INTERAGENCY TRANSFERS INTO NYCHA OF THOSE PERMANENT IN TITLE ARE NOT PERMITTED IN THE FACE OF AN ACTIVE AND VIABLE NYCHA PROMOTION LIST OR          PREFERRED LIST FOR THE SAME TITLE.  3.	For NYCHA employees, preference will be given to employees who have served a period of one year in their current title and level (if applicable).</t>
  </si>
  <si>
    <t>Under supervision and in accordance with NYC rules and regulations, Responsibilities include, but are not limited to:  Ã¢Â€Â¢	Monitor weekly timesheets in CityTime (CT), Ã¢Â€Â¢	Create, submit and approve final timesheets and leave requests for employees who are out on leave or separating from City services. Ã¢Â€Â¢	Monitor leave balances in the Payroll Management System (PMS) and CityTime (CT),  Ã¢Â€Â¢	Review daily PMS reports for accuracy. Ã¢Â€Â¢	Review pending pay details on the 161 report and advise payroll on the approval status. Ã¢Â€Â¢	Review Citywide Human Resources Management System (CHRMS) Reports daily. Ã¢Â€Â¢	Make the necessary data corrections in PMS/CityTime. Ã¢Â€Â¢	Prepare manual leave adjustments in CT. Ã¢Â€Â¢	Prepare documents to request supplementary payroll (when required). Ã¢Â€Â¢	Approve leave request requiring documentation in CityTime for active employees. Ã¢Â€Â¢	Enter late submitted paperwork into CityTime for employees.  Ã¢Â€Â¢	File all timekeeping records including but not limited to all medical documentation, jury duty, civil service exam, etc. Ã¢Â€Â¢	Review checks that were placed on hold due to non-approved final CT timesheets  Ã¢Â€Â¢	Review timesheets not approved by their assigned divisions. Ã¢Â€Â¢	Assist employees with timekeeping inquiries. Ã¢Â€Â¢	Assist with special projects as assigned.</t>
  </si>
  <si>
    <t>PMS, CityTime, timekeeping and/or payroll experience necessary. Candidates should be detail-orientated and have excellent analytical, math, communication, and organizational skills.  Knowledge of software such as Microsoft Word, Excel, Outlook, and Access is necessary.</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</si>
  <si>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three (3) Community Coordinators to serve as Resource Specialists, who will:  Ã¢Â€Â¢Cultivate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homeless population.  Ã¢Â€Â¢Conduct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applicantÃ¢Â€Â™s viability for housing within the community.  Ã¢Â€Â¢Canvas community and engage with community based homeless population to provide DHS shelter referrals, and educate about housing options or other resources available in the community through mediation, referrals, meetings, and other methods.  Ã¢Â€Â¢Gather all applicant information including housing history and income. Review and verify documents provided by the applicant. Perform screening interviews for the single adult applicants. Follow-up with applicantÃ¢Â€Â™s past housing resources to determine whether applicant can return to the community. Make an initial recommendation on applicantÃ¢Â€Â™s alternatives to shelter based on a total assessment of the individualÃ¢Â€Â™s situation.  Ã¢Â€Â¢Conduct field work, including interviews and meetings with primary tenants, landlords, building superintendent, and neighbors.  Ã¢Â€Â¢Perform all other necessary screenings of applicants who have housing options or other resources available in the community. Provide an initial assessment of applicantÃ¢Â€Â™s psychiatric and substance abuse history and work with a Behavior Health Specialist as needed.</t>
  </si>
  <si>
    <t>Ã¢Â€Â¢Excellent writing and communication, and computer skills.   Ã¢Â€Â¢Proficiency with CARES.</t>
  </si>
  <si>
    <t>CLICK Ã¢Â€ÂœAPPLY NOWÃ¢Â€Â BUTTON    PLEASE NOTE PROPOSED SALARY RANGE FOR THIS POSITION $54,100 - $62,215</t>
  </si>
  <si>
    <t>(1) Wednesday-Saturday 12am Ã¢Â€Â“ 8am  (1) Wednesday-Sunday 4pm 12am  (1) Thursday-Monday 12am Ã¢Â€Â“ 8am</t>
  </si>
  <si>
    <t>300 Gold St, Brooklyn Ny</t>
  </si>
  <si>
    <t>Warrant Section/CIV &amp;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</si>
  <si>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Warrant Squad reduce crime and violence by the apprehension of wanted subjects in an efficient, safe and timely manner.  Under supervision, with some latitude for independent action, initiative, or decision, the Police Administrative Aides, will perform responsible and difficult clerical, typing, word processing, and data entry tasks, or perform administrative work of moderate difficulty involving the handling of confidential and other information and material. Utilizing the Centralized Personnel Resource System, maintain the daily schedules of all MOS/CMOS in the command. Type records, reports, forms and schedules; review and verify written information; receive, Send, separate, and distribute mail; obtain from and transmit information to the public or Department personnel; occasionally perform cashier or messenger duties; and perform related wok.</t>
  </si>
  <si>
    <t>THIS POSITION IS OPEN TO THOSE WHO ARE PERMANENT IN THE TITLE   The lateral opportunity is open to current Police Administrative Aides only  Applicants time and leave records, disciplinary records and performance evaluation will be reviewed and taken into consideration.  If selected, a Commanding Officer recommendation is needed prior to the transfer.  In compliance with Federal Law, all persons hired will be required to verify Identity and eligibility to work in the United States and to complete the required employment eligibility verification document form upon hire. This lateral opportunity is open to Police Administrative Aides. Selections will be based a review of applicants' Time and leave records, disciplinary record. performance evaluations, etc.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</si>
  <si>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7am to 3pm</t>
  </si>
  <si>
    <t>300 Gold Street, Brooklyn, NY  11201</t>
  </si>
  <si>
    <t>GEOLOGIST</t>
  </si>
  <si>
    <t>OFFICE OF BROWNFIELDS</t>
  </si>
  <si>
    <t>The NYC MayorÃ¢Â€Â™s Office of Environmental Remediation (OER) designs and implements the CityÃ¢Â€Â™s brownfield cleanup and redevelopment initiatives.  Foremost among these is the NYC Voluntary Cleanup Program (NYC VCP), the nationÃ¢Â€Â™s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 Project Manager to perform professional scientific work in engineering geology and geology on project sites under the E-Designation and CityÃ¢Â€Â™s Voluntary Cleanup program.  Duties will include but are not limited to:  Ã¢Â€Â¢	Implement applicable laws and regulations and policy to meet MayorÃ¢Â€Â™s Office, DEP, and OneNYC strategic environmental, remedial and engineering goals.   Ã¢Â€Â¢	Become fluent in all OER Environmental Quality programs (NYC VCP, E-Designation Hazmat, Noise and Air) and other OER Programs including JumpStart, BIG Grants, Brownfield Partnership, Green Team, Green Property Certification, SPEED, EPIC, Clean Soil Bank, PURE Soil NYC and be prepared to provide assistance and answer questions from public.  Ã¢Â€Â¢	Review plans, reports and schedules prepared by consultants, contractors, and agencies, and produce engineering analyses to assure technical quality and conformance with project completion dates, as well as with technical, programmatic, and regulatory considerations.  Ã¢Â€Â¢	Conduct communications with development teams, the general public, elected officials, the press and other city agencies in accordance with OER, MayorÃ¢Â€Â™s Office and DEP policies.   Ã¢Â€Â¢	Oversee, inspect, and participate in field sampling and remediation, and oversee engineering activities.   Ã¢Â€Â¢	Maintains databases and archives established by OER management for oversight of programs.</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</si>
  <si>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</si>
  <si>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Organizational, interpersonal, analytical, communications, and problem-solving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</si>
  <si>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Environmental Remediation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</si>
  <si>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EXECUTIVE ASSISTANT TO THE ACCO</t>
  </si>
  <si>
    <t>Only those applicants with permanent civil service status as a Staff Analyst are eligible to apply to this job posting, otherwise you will not be considered for an interview. On your cover letter, please state that you are a permanent Staff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Under direction of the ACCO with latitude for independent initiative and decision-making, the selected candidate will be responsible to:  - Provide administrative and office support under the direction of the ACCO.  - Organize complex calendars and schedules, resolving any scheduling issues. This includes sustaining the ACCOs calendar, as well other calendars and schedules for the department as required.  - Coordinate meetings which may include preparing agendas and materials, and transcribing meetings along with distribution of documents.  - Liaise and coordinate with all DEP operational Bureau staffs, vendors and other outside agencies as required  - Assist with interdepartmental issues to help coordinate problem solving in an efficient and timely manner.  - May compile and analyze basic information for inclusion in reports or presentation materials, prepare charts, graphs, or tables as necessary.  - May prepare moderately complex reports, maintain records requiring classification and compilation of varied information.  - Prepare Word, Excel, PowerPoint presentations, agendas, reports, special projects, and other documents in support of objectives.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</si>
  <si>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Click on the Apply Button</t>
  </si>
  <si>
    <t>59-17 Junction Blvd Corona NY 11373</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</si>
  <si>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11,000 diverse professionals and knowledge experts    The DOC seeks to recruit an experienced Attorney to work in the Trials and Litigation Unit. Under general supervision and with wide latitude for independent judgment and action, the selected candidate will be responsible for, but not limited to the following: Ã¢Â€Â¢	Evaluating and/or assisting in disciplinary matters for legal sufficiency; Ã¢Â€Â¢	Drafting formal Departmental charges against DOC uniform and non-uniform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 Ã¢Â€Â¢	Perform related duties as assigned.</t>
  </si>
  <si>
    <t>Ã¢Â€Â¢	Excellent writing, communication, interpersonal, analytical, research, problem-solving, multi- tasking and organizational skills.</t>
  </si>
  <si>
    <t>For City employees: Go to Employee Self-Service (ESS) - www.nyc.gov/ess and search for Job ID# 462622 For all other applicants: Go to https://a127-jobs.nyc.gov and search for Job ID# 462622 Submission of a resume is not a guarantee that you will receive an interview. Only those candidates under consideration will be contacted.</t>
  </si>
  <si>
    <t>Social Work Community Coord</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</si>
  <si>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The New York City Administration for ChildrenÃ¢Â€Â™s Services (ACS) is seeking candidate to serve as a Social Work Community Coordinator [SWCC] for the Nicholas Scoppetta ChildrenÃ¢Â€Â™s Center [NSCC] within First Deputy CommissionerÃ¢Â€Â™s Office. Under supervision of the Deputy Director, the Community Coordinator will support the administrative needs of the ChildrenÃ¢Â€Â™s Center CC/Child and Family Specialist [CC/CFS] and Placement Stability Specialist [PSU] Unit. The selected candidate will become an integral member for one of the countryÃ¢Â€Â™s premier childrenÃ¢Â€Â™s services agencies dedicated to strengthening NYCÃ¢Â€Â™s families.  The SWCC will be responsible for the following:   Ã¢Â€Â¢ Monitor and track youthÃ¢Â€Â™s arrival to the CC from Provider Agencies. Ã¢Â€Â¢ Facilitate a 72-hour transitional conferences with Case Planning Agencies.  Ã¢Â€Â¢ SWCC will ensure each case planning agency maintains their case planning responsibilities, i.e., maintain mandated case work contacts, provide youth with referrals to community-based services, assist with educational and/or vocational assistance/ housing support and any additional support deemed appropriate. Ã¢Â€Â¢ SWCC maintains communication with the planning agency staff. Provide notification of scheduled interviews, medical and/or psychiatric follow up appointments to ensure youth attendance. Ã¢Â€Â¢ Assist in troubleshooting challenging behavioral issues pertaining to on site youth that may impact placement. Ã¢Â€Â¢ Collaborates with the OPA, Planning Agency, Mental Health Team, and Educational Unit to alleviate identified barriers in effort to support and enhance placement process. Ã¢Â€Â¢ Support placement process through engagement in descriptive conversations with youth regarding level of care selected by CFS. Ã¢Â€Â¢ Participate in daily in-house multidisciplinary meetings. Ã¢Â€Â¢ Interface with APA and PPM on foster care related issues, foster care agency planners, intake coordinators and/or program directors on special projects as needed within the    pre-placement continuum. Ã¢Â€Â¢ SWCC participates in multidisciplinary meetings with internal/external stakeholders to support strategic planning of new initiatives and the development/implementation of    policy/procedures designed to enhance the pool of alternative home settings. Ã¢Â€Â¢ Research and identify wrap around services to support multiple concurrent planning options. Ã¢Â€Â¢ Write/prepare reports, correspondence including chronological developments, presenting underlying problems, recommendations and other ancillary factors to provide information upon which    decisions/judgments can be made as necessary. Ã¢Â€Â¢ Case documentation. SWCC documents all casework efforts, case progress and youthÃ¢Â€Â™s engagements during their stay at the ChildrenÃ¢Â€Â™s Center. Ã¢Â€Â¢ Utilize ACS programs: ATS, LTS, ARCS, HHS Connect, CNXX, and Investigative tools such as WEBCRIMS (Correctional Facilities), WEBFAMILY    (Outstanding PINS/Remands/Warrants) and LTS.   Ã¢Â€Â¢ Monitor lengths of stay. Track re-placement and disruption rates and youth transitions. Ã¢Â€Â¢ Aggregate data. Ã¢Â€Â¢ Provide OPA/program areas with all supporting documents from the planning agency to support placement search. Ã¢Â€Â¢ Assist in resolving barriers/challenges associated with assigned on-site youth who transition to placement, monitor adjustment in new settings throughout the first 30 days of a placement. Ã¢Â€Â¢ Maintain contact with youth and/or service providers to ensure youth and/or family becomes acclimated to the placement setting or home. Ã¢Â€Â¢ Routine out of the office travel. Ã¢Â€Â¢ Travel to foster care providers and/or participate in Community Partnership Programs throughout NYC.</t>
  </si>
  <si>
    <t>APPLICATIONS MUST BE SUBMITTED ELECTRONICALLY USING ONE OF THE OPTIONS BELOW:  For current city employees, go to Employee Self Service (ESS), Recruiting Activities, Careers and search for Job ID# 572870  For all other applicants go to www.nyc.gov/careers and search for Job ID# 572870 Click on the Apply button.   If you do not have access to a computer, most public libraries have computers available for use.   Only candidates selected for an interview will be contacted.</t>
  </si>
  <si>
    <t>Revenue Support Specialist</t>
  </si>
  <si>
    <t>DOTÃ¢Â€Â™s Office of Cityscape &amp; Franchises produces $123 million in revenue per year. The candidate will be working closely with the Revocable Consents and Recoupment Units. The candidate will report directly to the Director of Revenue and Fiscal Affairs.  Responsibilities include but are not limited to: provide correspondence support to the unitÃ¢Â€Â™s ARTS/SIEBEL liaison; assist with the preparation of written responses to constituents, elected officials, community boards, businesses, other City agencies and the general public; provide outreach to consent proprietors on issues regarding property and billing; assist with answering inquiries from the community, public, and private entities in regards to consents and billing; plan and prepare for monthly public hearing; answer incoming calls from the general public and reroute calls to the appropriate unit as needed; generate and follow up on unpaid invoices in a timely manner; investigate and resolve problems associated with the processing of invoices; research and respond to DOT FOIL requests; prepares complex reports, performs analyses and make recommendations on policies and procedures; check VENDEX for cautions, liens, and warrants; maintain and organize financial revenue files; perform duties ensuring strict compliance to internal controls and adherence to standardized policies. Perform special projects as assigned.</t>
  </si>
  <si>
    <t>Excellent communication, interpersonal and writing skills. High level of computer expertise including proficiency in Microsoft Word, Excel, Access and FMS3. Strong analytical, problem-solving and organizational skills. Detail-oriented with proven ability to ensure accuracy of work performed. Ability to meet deadlines and work on multiple tasks simultaneously. Open to change and willing to learn.  IN ORDER TO BE CONSIDERED FOR THIS POSITION CANDIDATE MUST BE SERVING PERMANENTLY IN THE TITLE OF PRINCIPAL ADMINISTRATIVE ASSOCIATE</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</si>
  <si>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 MUST BE CITY EMPLOYEES SERVING PERMANENTLY IN THE TITLE OF PRINCIPAL ADMINISTRATIVE ASSOCIATE.</t>
  </si>
  <si>
    <t>All resumes are to be submitted electronically.  TO BE CONSIDERED FOR THIS POSITION CANDIDATES MUST BE CITY EMPLOYEES SERVING PERMANENTLY IN THE TITLE OF PRINCIPAL ADMINISTRATIVE ASSOCIATE.  Current City Employees: Please log into Employee Self Service (ESS) at https://hrb.nycaps.nycnet, follow the Careers link and search for Job ID# 533178.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</si>
  <si>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Physician, Bureau of Public Health Clinics</t>
  </si>
  <si>
    <t>The Bureau of Public Health Clinics (BPHC) has a mission to improve the sexual heath of all New Yorkers.  To achieve this goal, the Bureau provides 1) direct clinical services to people seeking sexual health care and 2) services for sexual partners. The BPHC operates 8 sexual health clinics (SHCs) throughout New York City (NYC) and a telemedicine hotline. SHCs have been at the front line for many activities centered on ending the epidemic of HIV/AIDS in New York City. In recent years the DOHMH has expanded its menu of STI prevention and treatment services in its clinics by including extragenital NAAT screening, HSV (herpes simplex virus) testing, HPV (human papilloma virus) vaccinations, Mycoplasma genitalium testing, and rapid trichomonas testing. In addition, the SHCs provide a choice of contraception options.   The Bureau is seeking to hire a part-time City Medical Specialist, Level IV to work in the Sexual Health Clinics.   DUTIES WILL INCLUDE BUT NOT BE LIMITED TO:   -Acting as content expert for HIV (prevention and treatment) -related care  -Obtaining medical and sexual history  -Conducting physical examinations  -Ordering relevant stat and microbiologic testing  -Making presumptive diagnoses of STIs  -Providing treatment for patients with STIs and HIV.  -Providing Post Exposure Prophylaxis (PEP) and Pre-Exposure Prophylaxis (PrEP) for HIV prevention  -Providing most forms of contraception  -Providing vaccination for Hepatitis A and B, Meningitis, and HPV  -Arranging referrals to clinics for other services as needed  -Providing health education to patients  -Possibly rotating on the telemedicine service  -Working closely with PrEP navigators, mental health specialists, and HIV case managers to provide comprehensive psychosocial and behavioral care  -Adhering to Bureau Standards for productivity.  -Performing other duties as assigned by the Assistant Commissioner and the Medical Directors.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</si>
  <si>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</si>
  <si>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531064.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</si>
  <si>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Attorney for the Division of Housing Litigation</t>
  </si>
  <si>
    <t>HLD-Brooklyn Unit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</si>
  <si>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(OENS) is charged with enforcing the New York City Housing Maintenance Code and New York State Multiple Dwelling Law.  To ensure compliance with the legal and regulatory obligations of these laws, the Office of Enforcement and Neighborhood Services conducts inspections, issues violations, corrects emergency conditions, seeks civil penalties and enforcement of Orders to Correct in Housing Court, issues fees, targets proactive and building-wide activities to buildings identified with systemic maintenance issues and responds to claims of harassment based on maintenance conditions.  OENS works closely with other HPD divisions and community partners to identify distressed buildings and develop appropriate strategies to address those properties.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Housing Litigation Division (HLD) initiates litigation against building owners in Housing Court to ensure compliance with housing standards contained in the New York City Housing Maintenance Code and New York State Multiple Dwelling Law. HLD seeks orders to correct violations, civil penalties, access warrants, 7A Administrators and appears in tenant-initiated proceedings. Your Role:  As an Agency Attorney L-3 for the Brooklyn borough unit and under the direction of the Assistant Commissioner and/or Supervising Attorney in the Housing and Litigation Division, your responsibilities will include, but will not be limited to the following:  Your Responsibilities:  Ã¢Â€Â¢	Serving as a Senior Staff Attorney and litigating complex cases; Assisting the Supervising Attorney in managing the Brooklyn Unit. Ã¢Â€Â¢	Assisting the Supervising Attorney in managing the Brooklyn Unit, including supervising legal staff litigating complex cases or handling matters having significant financial, procedural and policy consequences. Ã¢Â€Â¢	Executing difficult and involved negotiations on behalf of the agency. Ã¢Â€Â¢	Reviewing, revising and approving agreements prepared by other attorneys. Ã¢Â€Â¢	Conferencing disputes between landlords and tenants regarding housing code violations. Ã¢Â€Â¢	Preparing and reviewing complex briefs, motions, legal opinions, affidavits, memoranda and other legal papers related to housing code violations. Ã¢Â€Â¢	Reviewing and assessing cases on merit and preparing memoranda with recommendation. Ã¢Â€Â¢	Completing research and preparing cases for trial and arguing them before courts or quasi-judicial bodies. Ã¢Â€Â¢	Conducting legal investigations and informal hearings and interviewing witnesses. Ã¢Â€Â¢	Advising on legal aspects of enforcement and administration of acts, rules, laws and regulations.</t>
  </si>
  <si>
    <t>Ã¢Â€Â¢	Admission to the New York State Bar; and either Ã¢Â€Âœ2Ã¢Â€Â or Ã¢Â€Âœ3Ã¢Â€Â below. Ã¢Â€Â¢	One year of satisfactory United States legal experience after admission to any state bar; or Ã¢Â€Â¢	Six months of satisfactory service as an agency Attorney Intern (30086) Ã¢Â€Â¢	Incumbents must remain Members of the New York State Bar in good standing for the duration of this employment.  Ã¢Â€Â¢	To be assigned to AL III, candidates must have two years of experience in Assignment Levels I and/or II or three years of comparable legal experience after admission to the bar, in the areas of law related to the assignment.   Ã¢Â€Â¢	Possess excellent written and verbal communication skills as well as proficiency with PC software such as Microsoft Excel and Microsoft Word.  Ã¢Â€Â¢	Knowledge of the various HPDÃ¢Â€Â™s internal databases, including but not limited to: HLDÃ¢Â€Â™s Litigation Management System (LMS) and HPDINFO.</t>
  </si>
  <si>
    <t>Office of Data &amp; Technology</t>
  </si>
  <si>
    <t>The New York City Taxi and Limousine Commission (TLC) is the City agency responsible for regulating for-hire transportation in New York City, including taxis, street hail liveries, high-volume for-hire services such as Uber and Lyft, black cars, luxury limousines, livery vehicles, commuter vans, and paratransit vehicles. The TLC licenses about 175,000 drivers, 115,000 vehicles, and 1,000 businesses, which together transport more than a million passengers a day, making TLC the most active for-hire transportation regulatory agency in the world with oversight of a key component of the CityÃ¢Â€Â™s transportation network. With the introduction of new apps and technologies, TLC is on the front lines of a rapidly changing mobility landscape and our innovative efforts--whether regulating driver pay, ensuring wheelchair accessibility, working to eliminate traffic fatalities, or preventing discriminatory service--often serve as a model for other cities. TLC is looking for a motivated Data Analyst to join our Data Analytics Unit within the Policy Division. TLC receives trip data for every taxi and for-hire vehicle trip in New York City, including information on passenger wait times, GPS coordinates for pickup and drop-off locations, trip times, passenger costs, and driver pay. Because of how many trips are performed daily in TLC-licensed vehicles and how long TLC has been collecting this data, the number of trips to analyze now measures in the billions, allowing TLCÃ¢Â€Â™s Policy Division to be incredibly data driven. We are seeking a Data Analyst who is a self-starter, ready to learn, a creative thinker, and is excited to work with big data to drive important policy decisions to benefit passengers, drivers, and all New Yorkers such as traffic congestion, fare regulation, vehicle electrification and charging infrastructure, traffic safety and Vision Zero, driver pay, the use of emerging technologies, and shared rides.   Under the supervision of the Director of Data Analytics, the Data Analyst will work closely with those in the Data Analytics Unit and the Policy Research Unit to answer complex questions on the for-hire transportation industry utilizing internal and external data sources; will tell data stories by designing and building interactive dashboards and data visualizations using Python, R, or Power BI; will aid in analyses of existing data to support planning and policy development; analyze data to identify deliverables, gaps, and inconsistencies; will liaise with other departments to identify useful data sources and potential for collaboration; will work with DBAs to fix potential data problems; will work with agency leadership for quick data analyses and solutions; and will present analyses and findings to agency senior staff and outside stakeholders.</t>
  </si>
  <si>
    <t>A successful candidate will have excellent research, writing, and verbal communication skills, effective problem-solving and data skills, and most importantly, drive and ability to pick up new skills. Additional preferred skills include: Ã¢Â€Â¢	Experience with SQL; Ã¢Â€Â¢	Proficient in Python and/or R; Ã¢Â€Â¢	Experience analyzing data to inform policy in government or public service; Ã¢Â€Â¢	Understanding of statistical methodologies and principles; Ã¢Â€Â¢	Experience building and presenting interactive visualizations and dashboards using Markdowns, Tableau, or Power BI; Ã¢Â€Â¢	Ability and willingness to learn new things (languages, tools, frameworks) quickly; Ã¢Â€Â¢	Experience with automating SQL and Python and/or R scripts; and Ã¢Â€Â¢	Experience with geospatial analysis and GIS is a significant plus.</t>
  </si>
  <si>
    <t>Infra-Executive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</si>
  <si>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 within the Operational Support &amp; Services Unit, Water Operations Division within in the Source Water Operations Directorate, located in Shokan, New York.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Under general supervision, of the Operational Support &amp; Services Section Associate Project Manager II, the Associate Project Manager I will perform project management support of moderate difficulty and responsibility to the Operational Support and Services (OSS) Section and Water Operations Division as needed.  This includes projects to improve facility communications, which includes upgrading existing systems for high-capacity fiber from the utility providers and providing access to Wi-Fi and cellular services at our facilities.  The APM I will also provide support to the Deputy Chief with continuing to work with Bureau of Environmental Planning &amp; Analysis (BEPA) for State Historic Preservation Office (SHPO) approval for demolition of City structures, support OSS and Shokan Region with various project management duties, address Dig Safe NY mark-out requests in the Downsville, Grahamsville, and Shokan Regions, assist with processing Environmental Permit renewal applications and participate in providing annual training to Water Ops staff on Environmental Management Plans and Hurricane Preparedness activities. Specific duties include:  Ã¢Â€Â¢ Providing project management support of moderate difficulty and responsibility to the OSS Section and Water Operations Division as needed including projects to improve facility communications.   Ã¢Â€Â¢ Working with BEPA to complete and submit the necessary City Environmental Quality Review Act (CEQRA) documents to gain SHPO approval for demolition of City Structures and work with MS&amp;B to submit the necessary new needs funding requests annually.  Developing contract specifications for a replacement to the current CRO-603 contract for demolition of additional BWS facilities.  Working with BEPA to complete the required cost benefit analysis needed to gain SHPO approval for demolition of the Shokan Region City Houses and Old Electric Shop.    Ã¢Â€Â¢ Addressing the Dig Safe NY mark-out requests for the NYC Water West service areas throughout the Downsville, Grahamsville, and Shokan Regions.  This may require consultation with Engineering and Construction Surveyor staff to ensure no impacts to NYC infrastructure.  Ã¢Â€Â¢ Working with regional staff to complete and submit initial and renewal of various Environmental Permits such as Petroleum Bulk Storage, Chemical Bulk Storage, State Pollutant Discharge Elimination System (SPDES), and waste transporter permits.  Ã¢Â€Â¢ Providing training to Division staff on Environmental Permits and Hurricane Preparedness issues.  Ã¢Â€Â¢ Working with BWS Planning and Water Ops Regional and Deputy Section staff to maintain and update the AgencyÃ¢Â€Â™s Continuity of Operations Plan (COOP) on a semi-annual basis.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</si>
  <si>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Proficiency in Microsoft Office including Word, Excel, Outlook, Power-Point, and Project  Ã¢Â€Â¢ Proficiency in AutoCAD   Ã¢Â€Â¢ Experience or familiarity with Financial Management System (FMS)  Ã¢Â€Â¢ Ability to navigate Citytime timekeeping program  Ã¢Â€Â¢ Ability to navigate a Computer Maintenance Management System on a desktop computer and on a Tablet  Ã¢Â€Â¢ Ability to work well with other employees on a one-on-one basis   Ã¢Â€Â¢ Exhibits good communication skills  Ã¢Â€Â¢ Stays abreast of current Agency policies and procedures   Ã¢Â€Â¢ Exhibits good time management skills  Ã¢Â€Â¢Exhibits good writing skills</t>
  </si>
  <si>
    <t>IT Project Manager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</si>
  <si>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Tech is seeking an IT Project Manager.  This position will provide oversight to the technology initiative to support the new 10-year Emergency Housing Voucher (EHV) program to provide housing vouchers to four targeted households: homeless; at risk of homeless; households who fit into the VAWA eligibility criteria, and those who were recently homeless and are at high risk of housing instability. HPDTech will develop a technology solution to aid efficient administration of EHV program.  Your Role:  Your role will be to work closely with HPD's technology and business groups to ensure that efficiency and effectiveness of systems solutions are deployed in support of business objectives. You will oversee the implementation of the IT initiative within the organization. Their main duties include project planning, resource allocation and project implementation that is in line with the organization's standards and policies.   Your Responsibilities:  Ã¢Â€Â¢	Lead the planning and implementation of projects. Ã¢Â€Â¢	Ensure requirements are translated into technology tasks. Ã¢Â€Â¢	Manage resources and schedule for project/program implementation. Ã¢Â€Â¢	Plan and schedule project deliverables, goals, and milestones. Ã¢Â€Â¢	Direct and oversee project engineering team and manage conflicts within group. Ã¢Â€Â¢	Perform team assessments and evaluations. Ã¢Â€Â¢	Identify and solve project issues by engaging stakeholders. Ã¢Â€Â¢	Create strategies for risk mitigation and contingency planning. Ã¢Â€Â¢	Design and maintain technical and project documentation. Ã¢Â€Â¢	Collaboratively works with HPD Tech technical managers to assemble and coordinate staff dedicated to projects Ã¢Â€Â¢	Assists HPD Tech senior management in the evaluation of project management tools, the assessment of project management reporting approaches and standards</t>
  </si>
  <si>
    <t>Ã¢Â€Â¢	More than 4 years of project management or IT management. Ã¢Â€Â¢	More than 3 years of experience coordinating and/supporting IT business processes Ã¢Â€Â¢	More than 2 years coding experience. Ã¢Â€Â¢	Demonstrate understanding of multiple project management life-cycle methodologies (especially iterative development). Ã¢Â€Â¢	Scheduling and budgeting experience. Ã¢Â€Â¢	Strong collaboration, relationship management communication and written skills. Ã¢Â€Â¢	Good judgment, logical thinker and detail oriented. Ã¢Â€Â¢	Ability to drive projects to completion Ã¢Â€Â¢	Familiarity with Oracle database architecture and design Ã¢Â€Â¢	Familiarity with Client-Server, Web architecture, and software development Ã¢Â€Â¢	MS Project/MS Office/Windows  Ã¢Â€Â¢	Familiarity with .NET framework/environment, PowerBuilder, Java Ã¢Â€Â¢	PMP (Project Management Professional) certification or equivalent preferred</t>
  </si>
  <si>
    <t>***PLEASE NOTE*** The position is open to applicants who are already permanent in the Computer Specialist (Software) title, or permanent in another comparable civil service title.  HPD's vision is to promote strength and diversity in our workforce and an inclusive and equitable work environment.</t>
  </si>
  <si>
    <t>Program Lead</t>
  </si>
  <si>
    <t>Regional &amp; Strategic Planning</t>
  </si>
  <si>
    <t>**In order to be considered for this position candidate must be serving permanently in the title of Associate Staff Analyst or be reachable on the open-competitive list, Exam #9061 or be eligible under the 55a program** Join our growing team challenging todayÃ¢Â€Â™s systems to reinvent transportation solutions of tomorrow, solving the CityÃ¢Â€Â™s most critical problems around mobility. The Regional and Strategic Planning (R&amp;SP) subdivision within the division of Transportation Planning &amp; Management (TPM) is seeking three (3) ambitious, highly organized, and motivated candidates with a strong technical background and excellent communications skills to serve as Lead Program Analysts. Two candidates will support efficient and sustainable delivery programs within the Freight Mobility (FM) Unit and the third candidate will support data and research initiatives within the Special Projects (SP) Unit. TPMÃ¢Â€Â™s FM Unit is responsible for transforming the efficiency and sustainability of last-mile delivery systems within the city with a focus on improving safety through street design, demand management, education and facilitating economic development. TPMÃ¢Â€Â™s Special Projects unit is responsible for fostering data-informed transportation planning.   Working in a collaborative environment as part of an interdisciplinary team, and under general supervision, with latitude for the exercise of independent judgment and initiative, successful candidates will: (1) design and lead the expansion and evaluation of programs and initiatives including monitoring, gathering, synthesizes, and communicating information; (2) manage and mentor supporting staff and consultant teams, work with internal and external stakeholders, and engage and foster relationships with business partners (including business improvement districts) community members, and elected officials; (3) Coordinate activities between multiple projects with detailed attention to program strategy, project delegation, and program implementation; (4) work on other cross-functional mobility initiatives across RSP, broader TPM, Traffic Operations, and Policy divisions; (5) promote a culture of data-informed transportation planning, necessary to target, communicate, and evaluate projects and policies   Efficient Deliveries &amp; Sustainable Program Lead: The successful candidates will report to the FM Deputy Directors overseeing freight efficiency or sustainability programs. The efficient deliveries lead program analyst will lead the expansion of Off-Hour Deliveries (OHD), Neighborhood Loading Zone (NLZ), and Microhubs pilot programs. The sustainable deliveries lead program analyst will lead the expansion of the Commercial Cargo Bike, Blue Highways, Truck Electrification, and Green Loading Zone (GLZ) programs. Both candidates will support the implementation of initiatives identified in the agencyÃ¢Â€Â™s citywide freight strategy and vision, Delivering New York: A Smart Truck Management Plan for NYC and Delivering Green, that are sensitive to, and compatible with, various neighborhoods.  Data Program Lead: The successful candidate will report to the SP UnitÃ¢Â€Â™s Deputy Director and lead research, analysis, and data management initiatives, while supervising data analysts, focusing on developing, implementing, and evaluating data management programs and platforms, as well as overseeing transportation data collection and reporting. Tasks will include overseeing the Transportation Information Management System (TIMS), coordinating data collection for the New York Best Practices Model and NYMTC Conformity processes, serving as a liaison to NYC DOTÃ¢Â€Â™s Legal and IT departments, mobility data analysis, statistical and geospatial analyses.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</si>
  <si>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DriverÃ¢Â€Â™s License is a plus.</t>
  </si>
  <si>
    <t>**Candidates must be serving permanently in the title of Associate Staff Analyst or be reachable on the open-competitive list, Exam #9061 to be considered for this position. ** Note: Less than 2 yrs. - New Hire Rate: $70,611; 2 or more yrs. City service - Minimum Incumbent Rate: $81,203.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</si>
  <si>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For City Employees, go to Employee Self Service (ESS), Recruiting Activities, Careers and Search Job ID #: 556168 For all other applicants, go to www.nyc.gov/careers and search Job ID #:  556168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</si>
  <si>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t>
  </si>
  <si>
    <t>The mission of New York City Department of Transportation (DOT) Grants &amp; Fiscal Management (GFM) sub-division is to administer, in conjunction with regional transportation agencies, the Citys Federal Highway Administration (FHWA), Federal Emergency Management Agency (FEMA), and Federal Transit Administration (FTA)-funded projects. The sub-division competes for grant funding, provides oversight and guidance, submits reimbursement claims, and ensures federal compliance. The GFM sub-division oversees a large portfolio of federally funded transportation projects, such as Vision Zero safety improvement, improving resiliency of roads and bridges, and the installation of Electric Vehicle charging stations.  With the passage of the Bipartisan Infrastructure Law, a historic investment of $1.2 trillion in transportation funding was authorized. Grants &amp; Fiscal Management, in collaboration with other units and NYC agencies, is responsible for competing for this funding. DOT will compete in nation-wide applications to secure grant funding to support on-going projects. DOT will also be receiving funding under newly created programs, such as Promoting Resilient Operations for Transformative, Efficient, and Cost-Saving Transportation (PROTECT), Carbon Reduction, and the Electric Vehicle Charging Infrastructure program.   Under supervision, the Grants Application Coordinator(s) will be responsible for writing, reviewing, and submitting competitive grant applications to secure funding for on-going programs and innovative transportation initiatives. The selected candidate will also be responsible for performing programmatic project tasks including, but not limited to, tracking project budgets, monitoring project progress, attend project development meetings, assist with review of grant reimbursements, working with project managers and other DOT units and other NYC agencies, to ensure compliance with grant requirements, and analyze complex financial and program compliance data to produce comprehensive reports.  While the selected candidate may have a suite of projects under their individual purview, they will be part of a close-knit highly collaborative team environment that encourages discussion and problem solving. Work and projects will be assigned to the Analyst by the Supervisor based on the current needs of the unit.  PLEASE ATTACH A WRITING SAMPLE WITH YOUR RESUME  ***IN ORDER TO BE CONSIDERED FOR THIS POSITION  CANDIDATE MUST BE SERVING PERMANENTLY IN THE STAFF ANALYST TITLE***</t>
  </si>
  <si>
    <t>Candidate must have strong writing, editing, and proofreading skills. Proficiency in the use of Microsoft Word, Excel, and PowerPoint is necessary. Candidates must be able to work collaboratively, manage a large workload, and thrive in a fast paced, deadline-driven environment.  Preference will be given to candidates who have prior experience or familiarity with FTA or FHWA rules and regulations related to grants management.</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</si>
  <si>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ORDER TO BE CONSIDERED FOR THIS POSITION CANDIDATE MUST BE SERVING PERMANENTLY IN THE TITLE OF STAFF ANALYST****</t>
  </si>
  <si>
    <t>All resumes to be submitted electronically using one of the following methods:    Please go to www.nyc.gov/careers/search and find Job ID# 531605. Current employees please log on into Employees Self Service and follow the Careers Link.  Most Public libraries have computers available for use.  No phone calls, faxes or personnel inquires permitted.  Only applicants under consideration will be contacted. Applicant to provide a 1-2 page writing sample.  Appointments are subject to Mayor's Office of Management and Budget approval.  For more information visit www.nyc.dot.gov.                               *PLEASE ATTACH A WRITING SAMPLE WITH YOUR RESUME*                  ****IN ORDER TO BE CONSIDERED FOR THIS POSITION CANDIDATE MUST BE SERVING PERMANENTLY IN THE TITLE OF STAFF ANALYST****</t>
  </si>
  <si>
    <t>9 am - 5 pm /Mon. - Fri.</t>
  </si>
  <si>
    <t>Staff Writer</t>
  </si>
  <si>
    <t>The Communications Team supports the work of the ComptrollerÃ¢Â€Â™s office to secure a thriving future for all New Yorkers by disseminating information, highlighting key initiatives, and advancing the conversation on key policy objectives. The Team provides the public-facing voice of the office, working with the press to share information, using digital tools to communicate directly with New Yorkers, and creating communications products to explain the work of the office.  The Staff Writer will help refine messaging, ensure stylistic consistency, and maintain clear and concise writing across reports and products of the Communications team, in collaboration with the Director of Communications.  Duties and responsibilities of the position include, but are not limited to, the following:  Ã¢Â€Â¢	Drafting talking points, speeches, and op-eds for the Comptroller and other senior staff who speak on behalf of the ComptrollerÃ¢Â€Â™s office.  Ã¢Â€Â¢	Editing reports for publication in collaboration with various bureaus across the office.  Ã¢Â€Â¢	Copy editing communications materials including press releases, advisories, and web text.  Ã¢Â€Â¢	Drafting and editing text for the ComptrollerÃ¢Â€Â™s website.  Ã¢Â€Â¢	Performs other related duties and functions as required.   MINIMUM QUALIFICATION REQUIREMENTS:  1.	A baccalaureate degree from an accredited college and at least four (4) or more years communications, editing experience in a government, advocacy, academic, journalism, or in a labor setting; or,   2.	A satisfactory equivalent of education and experience mentioned above.</t>
  </si>
  <si>
    <t>Ã¢Â€Â¢ Exceptional writing and editing skills.  Ã¢Â€Â¢ Strong attention to detail.  Ã¢Â€Â¢ Familiarity with policy and budget issues that pertain to the work of the NYC ComptrollerÃ¢Â€Â™s office.  Ã¢Â€Â¢ Ability and enthusiasm to work in a fast-paced environment with multiple stakeholders.  Ã¢Â€Â¢ Fluency in a language other than English a plus.  Ã¢Â€Â¢ Strong commitment to racial and economic justice, public service, and a team culture that values collaboration and feedback.</t>
  </si>
  <si>
    <t>Quality Assurance Supervisor</t>
  </si>
  <si>
    <t>110 William St. N Y</t>
  </si>
  <si>
    <t>DCP Quality Assurance</t>
  </si>
  <si>
    <t>*THESE POSITIONS ARE ONLY OPEN TO CANDIDATES WHO ARE PERMANENT IN THE CIVIL SERVICE TITLE OR THOSE THAT ARE REACHABLE ON THE LIST*  Under the supervision of a Child Protective Manager, with wide latitude for the use of judgment and independent decision making, the Quality Assurance (Ã¢Â€ÂœQAÃ¢Â€Â) Supervisor will work within a unit responsible for encompassing all areas of quality assurance within the Division of Child Protection's (DCP) 19 offices, 5 boroughs and 2 program areas.   In this role, the QA Supervisor will conduct on-going case reviews of open investigations, analyze child welfare case best practice across the division, and immediately provide coaching to front line staff, as necessary, to support safety. Tasks specific to this role include but are not limited to:   Ã¢Â€Â¢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Ã¢Â€Â¢ Ensure all pertinent parties (i.e. PD/FSU, OSI) to action meetings/clarification calls are notified and participate for continuity and consensus around the safety plan/service planning to address risk.  Ã¢Â€Â¢ Utilizes various in-house supports and databases to support/justify the programÃ¢Â€Â™s rationale for action(s) and/or decision(s) made with respect to the plan for a family. Enters and maintains computerized records including ASAP tool, email correspondence, case management tracking, and any other program related materials.  Ã¢Â€Â¢ Conduct case conferences with staff by reviewing pertinent case records and reports, clarifying and requesting information and data, in order to insure appropriate agency mandated services, referrals/ treatment plans are being provided.  Ã¢Â€Â¢ Monitor programmatic operations of borough/ program, by observing performance, meeting with staff, making field visits, reviewing performance reports, reviewing available records in order to insure compliance of staff/ program with stated objectives, policy, city, state and federal mandates.  Ã¢Â€Â¢ Develop and construct evaluation instruments and tools by analyzing program objectives, researching alternative evaluation formats, pre-testing designs where possible in order to measure the performance of DCP operations.  Ã¢Â€Â¢ Draft reports in narrative form, using standard forms or formats, by reviewing, summarizing and explaining data, in order to record, analyze work activities, review findings and recommendations made by oversight bodies.  Ã¢Â€Â¢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Ã¢Â€Â¢ Intervene in difficult or non-routine cases by reassessing the situation, making special referrals, conferring with other agencies, providing special direction and consultation, following up on results, in order to facilitate resolution of special.  Ã¢Â€Â¢ May make field visits for the purposes of investigation or consultation, including to review files, conference with staff, participate in meeting, provide one on one coaching and any other quality assurance measures requiring field work.  Ã¢Â€Â¢ Represent the unit/division in training sessions, meetings by asking relevant questions, taking notes, in order to learn new or revised agency procedures, regulations and other matters.  Ã¢Â€Â¢ Support other programs on special projects/requests, as assigned by the Deputy Director. These tasks may include attending hiring pools, supporting Policy &amp; Training initiatives, and or any needs identified by executive leadership. QA is a member of ACSÃ¢Â€Â™ Collaborative Quality Improvement Ã¢Â€ÂœCQIÃ¢Â€Â cross-divisional team and supports DCP in these meetings in developing and following up with the zoneÃ¢Â€Â™s performance improvement plan. As part of this supportive process, the Supervisor may be required to travel citywide to co-assist the Child Protective Manager in these meetings.</t>
  </si>
  <si>
    <t>Ã¢Â€Â¢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Ã¢Â€Â¢ Strong command of various child protection databases including Connections, ATS, HHS Connect, and LTS, and deep familiarity with ACS policy and protocol.  Ã¢Â€Â¢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Ã¢Â€Â¢ Two years of professional experience working as a child protective specialist supervisor in a child protective unit, supervising and training child protective specialists in their work of case practice investigating allegations of child abuse or neglect.</t>
  </si>
  <si>
    <t>Brooklyn Zone A (DCP)</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</si>
  <si>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or Family Services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</si>
  <si>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APPLICATIONS MUST BE SUBMITTED ELECTRONICALLY USING ONE OF THE OPTIONS BELOW:  For current city employees, go to Employee Self Service (ESS), Recruiting Activities, Careers and search for Job ID#544433  For all other applicants go to www.nyc.gov/careers and search for Job ID#544433. Click on the Apply button.  If you do not have access to a computer, most public libraries have computers available for use.  Only candidates selected for an interview will be contacted.</t>
  </si>
  <si>
    <t>SUPERVISOR, EMPLOYEE EXPENSE UNIT</t>
  </si>
  <si>
    <t>Fiscal Operations-NM</t>
  </si>
  <si>
    <t>The Office of Fiscal Operations is HRAÃ¢Â€Â™s primary payments and accounting office, and the core responsibilities are carried out through the operations of the Bureau of Accounts Payable, Revenue and Reimbursement, and Disbursement &amp; Grant Accounting. The Finance Office is requesting approval to fill one (1) Principal Administrative Associate III vacancy in the Office of Fiscal Operations.   The Office of Fiscal Operations is recruiting for one (1) Principal Administrative Associate III to function as the Supervisor of the Employee Expense Unit, who will be responsible for but not limited to:  Ã¢Â€Â¢	Supervise the operations of the Employee Expense Unit, which is responsible for personal expense claims submitted by agency employees for expenses incurred while conducting official city business.  This includes reviewing and processing employee claim requests, responding and resolving all incoming inquiries related to Employee Expense while providing exceptional customer service.  Ã¢Â€Â¢	Act as Liaison ensuring interrelationships between the Employee Expense Unit, the Division of State Claims, the Office of Personnel Services{OPS), Information Technology (IT), the Financial Services Agency (FISA) and other agency locations regarding employee expense claims.  Ã¢Â€Â¢	Develop, modify, and implement the Employee Expense Procedure and the Employee Expense System User/Operator Manual on an ongoing basis to assure adequate internal controls over disbursements in accordance with the ComptrollerÃ¢Â€Â™s Directives.  Ã¢Â€Â¢	Prepare reports for internal and external stakeholders including management reports to provide information on unitÃ¢Â€Â™s operational performance, identify and minimize process inefficiencies and allow for informed decision making.   Ã¢Â€Â¢	Participate as a subject matter expert (SME) in any system enhancements related to Employee Expense System.   Ã¢Â€Â¢	Provide requested documentation to internal and external auditors for ongoing audits.  Ã¢Â€Â¢	Provide assistance to ancillary units in BAP.   Ã¢Â€Â¢	Assignment of special projects as required.</t>
  </si>
  <si>
    <t>Ã¢Â€Â¢	Proficient in Excel and Microsoft Word.  Ã¢Â€Â¢	Excellent interpersonal skills.</t>
  </si>
  <si>
    <t>APPLICANTS MUST BE PERMANENT IN THE PRINCIPLE ADMINISTRATIVE ASSOCIATE CIVIL SERVICE TITLE.  CLICK Ã¢Â€ÂœAPPLYÃ¢Â€Â NOW BUTTON</t>
  </si>
  <si>
    <t>Assistant Resident Buildings Superintendent</t>
  </si>
  <si>
    <t>Pink Houses</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</si>
  <si>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</si>
  <si>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IT Automation Engineer, Cloud Services</t>
  </si>
  <si>
    <t>Enterprise Cloud Serv&amp;Infr Dev</t>
  </si>
  <si>
    <t>The Department of Information Technology and Telecommunications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Department of Information Technology and Telecommunications is seeking an IT Automation Engineer to architect, design and implement infrastructure as code by developing and extending Open Source software. The engineer with also be responsible for all aspects of builds and AWS, Azure &amp; VMware deployment environments including scaling, provisioning, monitoring, and automation.  The position will report to the Infrastructure DevOps (iDevOps) Team.   Responsibilities include:   Ã¢Â€Â¢	Analyze, design, implements, maintain, and supports IT automation and monitoring solutions for enterprise infrastructure systems and platforms; Ã¢Â€Â¢	Develop and maintain standards and guidelines for implementing IT automation and monitoring; Ã¢Â€Â¢	Oversee configuration of IT automation and monitoring tools at an enterprise level, including the analysis, selection and deployment of emerging Technologies; Ã¢Â€Â¢	Work closely with developers to find ways to automate and improve existing processes; Ã¢Â€Â¢	Monitor industry developments; liaise with vendors regarding new products and technologies. Ensure compliance with Department standards; Ã¢Â€Â¢	Propose updates to Department standards in line with industry advancements; Ã¢Â€Â¢	Supervise major tool implementation and/or upgrades, including continued support, documentation and training; Ã¢Â€Â¢	Collaborate with relevant partners to fully understand automation and monitoring requirements; Ã¢Â€Â¢	Assist in defining and implementing Service Level Agreements (SLAs); Ã¢Â€Â¢	Collect data to evaluate and optimize network or system performance.  Ã¢Â€Â¢	Handle special projects and initiatives as needed.</t>
  </si>
  <si>
    <t>The preferred candidate should possess the following:  Ã¢Â€Â¢	CI/CD experience Azure, AWS, and VMware cloud technologies; Ã¢Â€Â¢	Experience in Linux &amp; Windows server administration; Ã¢Â€Â¢	Knowledge of best practices for software development and deployment architecture; Ã¢Â€Â¢	Experience working with data security standards, vulnerability scanning, identity management, and other security best practice; Ã¢Â€Â¢	Experience in IaC tools (Terraform, Ansible); Ã¢Â€Â¢	Experience supporting build/deploy pipelines and Git workflows; Ã¢Â€Â¢	Experience with real-time streaming media systems; Ã¢Â€Â¢	Knowledge of one or more programming languages (most of the existing deployment codebase is in Python).</t>
  </si>
  <si>
    <t>For DoITT Employees Only  Candidates must have a Permanent Certified IT Administrator (Lan/Wan) Title -or- Can be reached on the current Certified IT Administrator (Lan/Wan) List   * Interested applicants with other civil service titles who meet the preferred requirements should also submit a resume for consideration  Please go to Employee Self Service (ESS), click on Recruiting Activities &gt; Careers, and search for Job ID # 520114  SUBMISSION OF A RESUME IS NOT A GUARANTEE THAT YOU WILL RECEIVE AN INTERVIEW APPOINTMENTS ARE SUBJECT TO OVERSIGHT  The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</si>
  <si>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</si>
  <si>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Industrial Hygienist</t>
  </si>
  <si>
    <t>415 East 203 St, Bronx</t>
  </si>
  <si>
    <t>BWS-Reservoir Headquarters</t>
  </si>
  <si>
    <t>The New York City Cleanup Corps is a New Deal-inspired economic recovery program that will make New York City the cleanest, greenest city in the United States. 10,000 workers will be hired at agencies across the city, including at DEP.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is seeking to hire an Industrial Hygienist for a 6-month duration. The Industrial Hygienist will be responsible for an Environmental, Health &amp; Safety program for a team of City Seasonal Aids (8), Associate Park Service Workers (2) and 1 Construction Project Manager, for a 6-month period.  This team will be involved in tasks including, but not limited to vegetative management such as brush removal, weeding and grass cutting; removal of litter around DEP facilities, lands and fence lines; and painting and graffiti removal on structures, walls, fences and gates. Specific tasks will include, but are not limited to the following:  Ã¢Â€Â¢ Coordinate and conduct Environmental, Health &amp; Safety training  Ã¢Â€Â¢ Evaluate work tasks and make recommendations   Ã¢Â€Â¢ Conduct daily morning safety meetings tailored to the days tasks in conjunction with the teams Construction Project Manager  Ã¢Â€Â¢ Maintain records and track compliance for the team  Ã¢Â€Â¢ Identify, obtain and distribute PPE  Ã¢Â€Â¢ Periodically conduct spot checks in the field    IMPORTANT NOTE: This is a 6-month position and the assigned work location will be in the Bronx.   (This is a brief description of what you might do in this position and does not include all the duties of this position.)</t>
  </si>
  <si>
    <t>Ã¢Â€Â¢ Excellent supervisory skills  Ã¢Â€Â¢ Good computer skills  Ã¢Â€Â¢ Good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</si>
  <si>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t>
  </si>
  <si>
    <t>35 Hours per week/ Day shift</t>
  </si>
  <si>
    <t>415 East 203rd Street Bronx, NY 10467</t>
  </si>
  <si>
    <t>Database Administrator</t>
  </si>
  <si>
    <t>MUST BE SERVING PERMANENTLY IN THE ADMINISTRATIVE. COMPUTER SPECIALIST SOFTWARE TITLE OR IN A COMPARABLE PERMANENT TITLE TO APPLY.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The successful candidate will serve as a Database Administrator reporting to the Senior Director of Database Administration in the IT division.  Responsibilities will include:  Ã¢Â€Â¢	Perform and manage the deployment of database changes to pre-production and production database environment. Ã¢Â€Â¢	Install, maintain and configure SQL Server, SSIS and SSRS installations for production and non-production environment. Ã¢Â€Â¢	Automate standard database administration tasks to make streamline manual processes. Ã¢Â€Â¢	Monitor and respond to production issues, outages, etc. Ã¢Â€Â¢	Create and maintain database queries, stored procedures, SQL Jobs, SSIS packages, SSRS reports, and other database components required to support critical business applications Ã¢Â€Â¢	Tune and troubleshoot SQL databases, queries to ensure they are performing optimally Ã¢Â€Â¢	Document database processes and solutions Ã¢Â€Â¢	Support legacy Access database applications, and ad hoc reports from other divisions.</t>
  </si>
  <si>
    <t>Ã¢Â€Â¢	Experience writing SQL Server Integration Services (SSIS) packages for ETL and SQL Server Reporting Services (SSRS) for reports Ã¢Â€Â¢	Experience in data modeling, database design and well versed with SQL Server best practices Ã¢Â€Â¢	Experienced managing SQL Servers on-premises and in the cloud Ã¢Â€Â¢	Experience optimizing and tuning queries Ã¢Â€Â¢	Experience administering databases is a plus Ã¢Â€Â¢	Experience with Power BI is a plus Ã¢Â€Â¢	 Ability to see tasks through to completion without significant guidance Ã¢Â€Â¢	 Strong issue resolution and investigation skills Ã¢Â€Â¢	 Ability to articulate and document the steps taken to resolve an issue. Ã¢Â€Â¢	 Strong oral and written communication skills and the ability to clearly articulate to all project members and stakeholders. Ã¢Â€Â¢	 Flexibility to work overtime as required (may need to work various shifts to support deployments or production validation activities during peak times).  One or more of the following certifications are preferred:  Ã¢Â€Â¢	Microsoft Certified: Azure Database Administrator Associate Ã¢Â€Â¢	Microsoft Certified SQL Database Administrator</t>
  </si>
  <si>
    <t>Assistant Commissioner/Negotiator</t>
  </si>
  <si>
    <t>ASSISTANT COMMISSIONER OF LABO</t>
  </si>
  <si>
    <t>The New York City Office of Labor Relations (OLR) is seeking an Assistant Commissioner to join its Executive Division, which is responsible for representing the Mayor in negotiating and implementing collective bargaining agreements with the City's over 350,000 unionized employees.  Under executive direction, with very wide latitude for the exercise of judgment, knowledge and experience, assists the Commissioner of Labor Relations (OLR) in assigned areas of labor relations activities including collective bargaining, mediation, fact-finding and contract administration.  -  Consults with and advises the Commissioner on labor relations problems to which assigned. -  Acts as labor relations consultant to city agencies and City Hall. -  Acts as liaison with other oversight agencies including DCAS, OMB, FISA-OPA, and Law Department. -  Assists the Commissioner at meetings held with agency heads or labor groups.  When designated, represents the Commissioner at such meetings. -  Assists in the preparation and presentation of cases on behalf of the Office of Labor Relations at fact-findings hearings and/or arbitration proceedings. -  Drafts contracts, agreements and other terms or settlement.</t>
  </si>
  <si>
    <t>1. A baccalaureate degree from an accredited college and four years of satisfactory full-time experience in labor-management relations or a closely related field, 18 months of which must have been in an administrative, managerial or executive capacity or supervising a staff performing labor-management relations; or    2. Education and/or experience equivalent to 1 above.</t>
  </si>
  <si>
    <t>TO APPLY PLEASE SUBMIT YOUR RESUME AND COVER LETTER ELECTRONICALLY USING ONE OF THE FOLLOWING METHODS:  CITY EMPLOYEES: Apply through Employee Self Service (ESS) at www.nyc.gov/ess  ALL OTHER APPLICANTS: Go to www.nyc.gov/careers  SEARCH FOR JOB ID# 568594  Submission of a resume is not a guarantee that you will receive an interview.  The Office of Labor Relations is an Equal Opportunity Employer Note:  This position is open to qualified persons with a disability who are eligible for the 55-a Program.</t>
  </si>
  <si>
    <t>22 Cortlandt Street, NY 10007 - 14th floor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</si>
  <si>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 Mechanical Engineer who is able to manage complex mechanical and HVAC projects in Leased and City-owned space including multi story buildings, interior office build out and light industrial applications. The selected candidate will also be required to develop, review, and/or supervise plans and technical drawings to ensure code, industry and City compliance. Performing project contract and general administrative duties is required.  Ã¢Â€Â¢ Responsibility #1: Address mechanical and HVAC issues that are reported by building engineers. Ã¢Â€Â¢ Responsibility #2: Review site conditions and develop a mechanical scope of work. Ã¢Â€Â¢ Responsibility #3: Ensure that all mechanical systems are code compliant. Ã¢Â€Â¢ Responsibility #4: Submit proper project budgeted and ensure all financial approval processes are secured. Ã¢Â€Â¢ Responsibility #5: Write or review consultant and other agencies scopes of work for mechanical projects. Ã¢Â€Â¢ Responsibility #6: Review preliminary plans, construction documents for project scope and compliance with codes enforced by governmental authorities. Ã¢Â€Â¢ Responsibility #7: If required, develop design drawings. Ã¢Â€Â¢ Responsibility #8: Manage construction projects, check field conditions, and coordinate with other agencies, as needed Ã¢Â€Â¢ Responsibility #8: Familiarity with sustainable design strategies and code requirements Ã¢Â€Â¢ Responsibility #9: Familiarity with certification programs such as LEED and WELL with regards to corporate interior build outs</t>
  </si>
  <si>
    <t>NOTE: Only employees permanent in the Mechanical Engineer title, or those that are reachable on the open-competitive list, are eligible to apply.</t>
  </si>
  <si>
    <t>Please go to www.nyc.gov/careers or www.nyc.gov/ess for current NYC employees and search for Job ID # 561222.  NO PHONE CALLS, FAXES OR PERSONAL INQUIRIES PERMITTED.  NOTE: ONLY THOSE CANDIDATES UNDER CONSIDERATION WILL BE CONTACTED.</t>
  </si>
  <si>
    <t>Serves as a Team Leader in the Bridge Inspection &amp;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walk-through inspection on bridge reconstruction projects.  Prepare and Reviews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recommends remedial measures. Supervises in the field, as necessary, other engineers and support staff assisting with inspection vehicles, equipment, and traffic control.  Ensures that all safety and applicable governmental inspection standards are maintained.  May be required to work offÃ‚Â¬ hours.  Reports on team activity and assists the Deputy Director of Bridge Inspections with other related engineering and technical duties.</t>
  </si>
  <si>
    <t>Candidate must have at least one year of Bridge Inspection Team Leader Experience. New York State PE License, NHI, two weeks bridge inspection training. Candidate must be familiar with new AASHTO rating on bridge and tunnel inspection. Ability to drive Inspection Van. A Motor Vehicle DriverÃ¢Â€Â™s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</si>
  <si>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ADMINISTRATIVE ENGINEER, OR REACHABLE ON THE CIVIL SERVICE LIST, OR ELIGIBLE UNDER THE 55A PROGRAM.*.  *Work Location- 30 30 THOMPSON AVE  *This is a list call request.</t>
  </si>
  <si>
    <t>Resumes may be submitted electronically using the following method.  For City employees only, go to Employee Self Service (ESS), Careers, and Search for Job ID# 550759 For other applicants, go to www.nyc.gov/careers and search for Job ID# 550759  Appointments are subject to OMB approval.  Only candidates selected for an interview will be contacted.  No telephone inquiries please.</t>
  </si>
  <si>
    <t>7:30am Ã¢Â€Â“ 3:30pm</t>
  </si>
  <si>
    <t>30 -30 THOMPSON AVE</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</si>
  <si>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civil service status in the title of ElectricianÃ¢Â€Â™s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</si>
  <si>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Human Capital Summer College Intern</t>
  </si>
  <si>
    <t>Human Capital</t>
  </si>
  <si>
    <t>Internship Program   The Department of City Planning (DCP) is excited to announce the 2019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June 3rd thru August 9th 2019 Civil Service Title: 		Summer College Intern Hourly Rate:			$17.50   Minimum Requirements:  As of June 2019, the prospective intern must be a student matriculated in a college or be a recent college graduate (winter/spring term 2019).  NOTE: Appointment to this title/role is only valid for the duration of the internship program, June 03rd - August 09th 2019. Preference will be given to candidates who can commit to the full duration (10 weeks) of the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Division   The Human Capital (HC) team is responsible for developing and executing strategies and initiatives to support the operational and strategic human resources needs of this fast-paced and dynamic agency. As a smaller agency, members of this team are exposed to all facets of HR to allow for growth and professional development around the inner workings of a NYC agency.    Division Summer Internship Description  At the end of this program, you can expect to gain full insight into the world of Human Capital at DCP, from transactional items to the development and implementation of strategies.  As an HC intern, you can expect to work on an array of engaging projects focused around increasing HCÃ¢Â€Â™s web presence, supporting special projects and streamlining standard operating procedures.  The ideal DCP Human Capital Intern is passionate about human capital process improvement, has superb communication skills, strong social media and web capabilities, experience with graphic design a plus. This role is ideal for candidates pursuing Human Resources, Organizational Development, Business Administration, Employee Relations or similar fields.  Is this you? If this is you, please apply to join our diverse and energetic Human Capital team.</t>
  </si>
  <si>
    <t>Click on Ã¢Â€ÂœApply NowÃ¢Â€Â at the bottom of the posting  Please be advised only candidates under consideration will be contacted.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</si>
  <si>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Navigator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</si>
  <si>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Drug Intelligence and Intervention Group (DIIG) at OCME was created for the joint purposes of: 1. Providing public sector leaders with timely and actionable information about fatal overdose, and  2. Providing support to bereaved family and friends of overdose victims in NYC.   DIIG conducts outreach to the family and friends of overdose decedents to connect them with resources and support. DIIG takes a person-centered approach to this work; each navigator works one on one with clients to assess their needs and determine the appropriate steps to meet those needs.   The Navigators will play a significant and important role in the implementation of a pilot program aimed at supporting the needs of next-of-kin in the aftermath of a fatal overdose and other sudden traumatic loss. Navigators will conduct direct outreach, handle case management, and make appropriate warm hand-off referrals to the social networks of overdose victims.  Ã¢Â€Â¢	Provide direct social work support to the families and friends of decedents  Ã¢Â€Â¢	Conduct phone-based outreach to next-of-kin and social contacts in the weeks following the loss of a loved on Ã¢Â€Â¢	Work collaboratively with clients to determine and meet their socioemotional and material needs  Ã¢Â€Â¢	Provide warm hand-off referrals to relevant municipal or state agencies and community-based programs Ã¢Â€Â¢	Follow-up with clients to ensure that they have the support they need Ã¢Â€Â¢	Provide detailed documentation of encounters with clients for program evaluation purposes Ã¢Â€Â¢	Build and strengthen institutional relationships with organizations across the New York City region that provide services and resources relevant to the needs of the friends and families of overdose victims Ã¢Â€Â¢	Other duties as assigned</t>
  </si>
  <si>
    <t>Ã¢Â€Â¢	Strong written and verbal communications skills Ã¢Â€Â¢	Experience working with bereaved populations Ã¢Â€Â¢	Expertise in trauma-informed care, harm reduction, substance use or suicide  Ã¢Â€Â¢	Fluency in Spanish</t>
  </si>
  <si>
    <t>TO APPLY, PLEASE SUBMIT RESUME AND COVER LETTER TO:https://a127-jobs.nyc.gov (JOB ID # 543722)  Please note that only candidates selected for interview will be contacted for this position. **FINAL APPOINTMENTS ARE SUBJECT TO OFFICE OF MANAGEMENT &amp; BUDGET APPROVAL**</t>
  </si>
  <si>
    <t>Program Manager (BPREP)</t>
  </si>
  <si>
    <t>Business Programs</t>
  </si>
  <si>
    <t>The Program Manager will be part of the Business Incentives and Resiliency Unit. Specifically, the Business Preparedness and Resiliency Program (Business PREP) (Business PREP) is an initiative that aims to better prepare businesses for natural or man-made disasters or any other event that might disrupt their business operations. In partnership with the MayorÃ¢Â€Â™s Office of Climate and Environmental Justice and other City agencies, SBS is offering community workshops and webinars, on-site risk assessments and post-assessments, and on-line resources to improve the resiliency of businesses and neighborhoods throughout New York City.   As part of the Business PREP team, the Program Manager will contribute to the agencyÃ¢Â€Â™s efforts to improve the resiliency of New York City businesses. The Program Manager will support the Business PREP team on the following main initiatives:  (1)	Workshops and Webinars: Organize business continuity workshops and webinars  (2)	Online Resources: Create awareness of the online resources via various marketing tactics and encourage businesses to use it as a trusted resiliency planning tool  (3)	Risk Assessments and Grants: Support for business eligibility verification process, pipeline and file completeness management.  Roles and Responsibilities: Some specific responsibilities include, but are not limited to:  Ã¢Â€Â¢Develop and facilitate webinars and workshops to educate and promote business preparedness and resiliency Ã¢Â€Â¢Conduct outreach, identify new partners, build and maintain relationships to meet Business PREP goals Ã¢Â€Â¢Support in advancing the implementation of online resources by identifying needs and opportunities for process enhancements and delivering on project milestones Ã¢Â€Â¢Provide case management for applicants going through the risk assessment and grant process Ã¢Â€Â¢Review business invoices for grant reimbursement in collaboration with the SBS accounts payable team  Ã¢Â€Â¢Create and maintain complete records of customer accounts, including detailed content on service delivery activities completed and full profile information for the business customer Ã¢Â€Â¢Respond to all customer inquiries in a timely and appropriate manner, in accordance with quality assurance best practices  Ã¢Â€Â¢Track and report workflow and results on a regular basis to the Director of Business Resiliency Ã¢Â€Â¢Support the integration of business preparedness best practices into the general SBS services, and other special projects, as needed, to help advance the AgencyÃ¢Â€Â™s strategic plan</t>
  </si>
  <si>
    <t>Ã¢Â€Â¢Experience implementing educational projects, including content developing and delivery, and product management  Ã¢Â€Â¢Demonstrated ability to engage with community-based organizations and small business communities Ã¢Â€Â¢Two (2) years of experience in one or more of the following fields: emergency response, business preparedness, economic development, public administration, business administration, public policy, financial management Ã¢Â€Â¢Excellent analytical, presentation, writing, research, and communication skills  Ã¢Â€Â¢Proficiency with MS Office Excel, MS PowerPoint, and other Microsoft programs Ã¢Â€Â¢Flexible, adaptable, customer-focused, with a commitment to high standards of excellence Ã¢Â€Â¢Ability to communicate complex topics in a clear, concise manner when managing projects involving diverse stakeholders  Ã¢Â€Â¢Comfortable working in a fast-paced environment, managing multiple projects simultaneously, and prioritizing assignments  Ã¢Â€Â¢Fluency or proficiency in a foreign language strongly preferred, including Spanish, Mandarin, Cantonese, Korean, Arabic, Russian, or Bengali.</t>
  </si>
  <si>
    <t>City Employees:  Apply through Employee Self Service (ESS) at www.nyc.gov/ess search for Job ID: #566464  Current SBS Employees: Please email your resume and cover letter including the following subject line:  Program Manager (BPREP) and send to HRHelp2@sbs.nyc.gov  All Other Applicants: Go to www.nyc.gov/jobs search for Job ID: #566464  Salary: $60,000 - $65,000  NOTE: Only those candidates under consideration will be contacted.   If you are unable to apply via NYC Jobs or ESS, you can email your cover letter and resume to careers@sbs.nyc.gov with the following in the subject line: Program Manager (BPREP)  If you do not have access to email, mail your cover letter &amp; resume to:  NYC Department of Small Business Services  Human Resources Unit  1 Liberty Plaza, 11th Floor New York, New York 10006</t>
  </si>
  <si>
    <t>*** IN ORDER TO BE CONSIDERED FOR THIS POSITION CANDIDATES MUST BE CURRENT CITY EMPLOYEES SERVING PERMANENTLY IN THE TITLE OF PLUMBER OR BE QUALIFIED UNDER THE 55-a PROGRAM ***  This position requires jobbing within the 5 boroughs of NYC performs work relating to the installation, alteration, maintenance and repair of piping of gas, potable water, plumbing and drainage systems. It also requires providing an effective response to work assigned by supervisor, or by job order, and for ensuring that the work is completed in a good workmanship-like manner.</t>
  </si>
  <si>
    <t>Installs, maintains and repairs piping of all kinds for water, gas, storm, waste, soil and vent systems. Sets, maintains and repairs plumbing fixtures, equipment and appurtenances.  When necessary work in aerial lift equipment with proper fall protection.  When necessary work in trenches at depths deeper than 4 feet with shoring and proper PPE.  When necessary work in confined spaces with proper ventilation and safety precautions in place Determines and requisitions job materials while work is in progress</t>
  </si>
  <si>
    <t>All resumes are to be submitted electronically.  Current City Employees serving permanently in the title of PLUMBER:   Please log into Employee Self Service (ESS) at https://hrb.nycaps.nycnet, follow the Careers link and search for Job ID number 467032.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</si>
  <si>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Program Manager, Agency Planning &amp; Implementation (Culturals)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</si>
  <si>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Senior Program Manager, Agency Planning and Implementation (Culturals) will sit within DEMÃ¢Â€Â™s Operations Unit, which is responsible for delivering energy efficiency, clean energy, and electrification projects across the City. The Senior Program Manager will be charged with leading a team of 2-3 staff which will work with our Cultural partner agencies (including the New York Public Library, the Brooklyn Public Library, the Queens Public Library, and members of the Cultural Institutions Group) to help them meet or exceed their energy and emissions reduction performance targets. The targets have been established under the CityÃ¢Â€Â™s Local Law 97 (LL97) Implementation Action Plan and include emissions reduction targets for 2025 and 2030. Additionally, sector teams shall support agency partners in pursuit of City energy and emissions policy goals, e.g. electrification of fossil fuel burning equipment.  The responsibilities of the Senior Program Manager are expected to include, but are not limited to, the following:  1. Conducting portfolio-level planning for the agencies  Work with other DEM and agency staff to evaluate, prioritize, and sequence energy projects across the agenciesÃ¢Â€Â™ portfolios given their LL97 targets. In particular, prioritize sites for larger, multi-year (comprehensive) capital projects; identify replicable opportunities for simpler energy efficiency projects and operations and preventative maintenance work; help integrate energy and electrification projects into agency capital planning efforts; and recommend energy audits and assessments.  2. Evaluating energy and emission reduction performance for agencies  Work with other DEM and agency staff to regularly evaluate each agencyÃ¢Â€Â™s progress towards their LL97 targets. Work with their peers across DEM and senior leadership to generate solutions for overcoming barriers to project implementation and adjust overall sector strategy as necessary.  3. Driving quality control and quality assurance efforts within and across internal teams  Work with other DEM staff to manage energy project evaluation, reporting, accounting, quality assurance and quality control, and data management. Act to ensure a high degree of timely completion and quality for project execution. Identify and coordinate DEM resources to help facilitate project delivery as needed.  4. Supervising project managers and analysts  Supervising project managers and analysts within the Culturals sector team.</t>
  </si>
  <si>
    <t>The preferred candidate will bring the following skills and experience to this position: Ã¢Â€Â¢ A bachelorÃ¢Â€Â™s degree in engineering, architecture, energy management, construction project management, or a related field. Ã¢Â€Â¢ 4+ years of experience in an energy consulting role, ideally with specialization in or focus on one or more of the following sectors: Large Commercial, Healthcare, Culture/Economic Development, Infrastructure, Education, and Community Services. Ã¢Â€Â¢ Experience with technical project management operations, including project planning, scope development, design and construction management, operations transfer, and project close-out. Ã¢Â€Â¢ Direct supervisory experience preferred; managerial responsibilities within a project management matrix team will also be considered. Ã¢Â€Â¢ Knowledge of and experience with ASHRAE or AEE procedures for Commercial Building Energy Audits. Ã¢Â€Â¢ Knowledge of energy savings calculation and emissions calculation methodologies. Ã¢Â€Â¢ Possession of a motor vehicle driver license valid in the State of New York.</t>
  </si>
  <si>
    <t>Please go to www.nyc.gov/careers or www.nyc.gov/ess for current NYC employees and search for Job ID #568731.  NO PHONE CALLS, FAXES OR PERSONAL INQUIRIES PERMITTED.  NOTE: ONLY THOSE CANDIDATES UNDER CONSIDERATION WILL BE CONTACTED.</t>
  </si>
  <si>
    <t>SILVER STAR - RECRUITING/HUMAN CAPITAL</t>
  </si>
  <si>
    <t>Description of Project/Intern Responsibilities: -	Review and maintain our Recruiting Distribution lists  -	Network with outside partners for recruiting needs  -	Identify in-person and virtual career fairs -	Post open positions on recruiting websites  -	Identify recruiting websites to post open positions on -	Maintain Recruiting budget -	Process Purchase Request forms for job postings  -	Identify free or low cost solutions for recruiting needs</t>
  </si>
  <si>
    <t>Requirements/Special Skills Needed: -	Excellent attention to detail -	Excellent written and verbal communication skills  -	Ability to work independently  -	Experience as a Recruiter is preferred   -	Excellent networking skills</t>
  </si>
  <si>
    <t>Interested Applicants:   Apply through NYC Careers using job ID number 553421  Reasonable accommodations will be provided for people with a disability</t>
  </si>
  <si>
    <t>Part-Time 21 hours/week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</si>
  <si>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AMEDNDED **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 Inspect businesses and other establishments for compliance with New York State and NYC COVID-19 regulations.   Identify public health concerns and issue summonses to businesses for non-compliance with required COVID-19 standards. Educate operators onCOVID-19 regulations to reduce the spread of the virus and protect employees, customers and the public.</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</si>
  <si>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</si>
  <si>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564208.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</si>
  <si>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145 St/St. Nicholas, New York</t>
  </si>
  <si>
    <t>Transit Bureau-D03/Civ &amp; 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</si>
  <si>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Transit District #3 is located in the 145th Street and Saint Nicholas Subway Station in Manhattan. Transit #3 is responsible for the safety of passengers and commuters inside the subway station.   The Principal Administrative Associate is responsible for the direct lie of supervision and training for civilian members of the service assigned to clerical, administrative, and custodial staff who are assigned to roll call, complaint room, and payroll/ timekeeping; Will also be responsible for various reports and communications.</t>
  </si>
  <si>
    <t>ApplicantsÃ¢Â€Â™ time and leave records, disciplinary records, and performance evaluations will be reviewed and taken into consideration.  If selected, a Commanding OfficerÃ¢Â€Â™s recommendation is needed prior to the transfer.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</si>
  <si>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Family Service Unit (FSU) staff are responsible for serving families by providing preventive and court-ordered supervision services, to ensure the safety and well-being of children, and to support parents and caretakers in providing a safe and nurturing home for their children. The Deputy Director oversees the work of FSU teams (10 to 15 Units).  This unit is critical to DCP operations in achieving desired child welfare outcome. This position is intended to be a Ã¢Â€ÂœFLOATERÃ¢Â€Â position fulfilling the responsibilities below when there is a need for interim coverage of a unit for an extended period of time. Other related duties may be assigned to this position. This position involves traveling between boroughs.   Under the administrative direction of the Executive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</si>
  <si>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NFP Home Nurse Visitor,  Bureau of Maternal Infant and Reproductive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</si>
  <si>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Under supervision of the NFP Jamaica-site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 to women and their families.   --Record nursing activities in a timely manner and in accord with project visit and institutional guidelines.   --Participate in ongoing learning in program implementation.   --Meet with supervisor for minimum of one hour per week.   --Participate in weekly 2-hour team meetings and case conferences.   --Perform other related duties as needed.</t>
  </si>
  <si>
    <t>Must have at least two years of nursing experience in hospital or community setting preferably OB/GYN, Pediatrics, Family Practice, Maternal Child Health, or Mental Health. Previous experience working in low-income communities, and ability to travel using public transportation or willingness to drive personal car for work (a plus).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</si>
  <si>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</si>
  <si>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427820.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</si>
  <si>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Clerical &amp; Administrative Support</t>
  </si>
  <si>
    <t>Performs essential administrative functions that are critical to the day-to-day operation of the Division.  Specific duties include but are not limited to:      Tracks outgoing notices of appeal:  tracks the preparation, service and filing of notices of appeal;  coordinates with Division Chief or designee, trial attorney and the Practice Unit to ensure that Notices of Appeal are timely prepared, served and filed and then duly entered in Law Manager.     Maintains the DivisionÃ¢Â€Â™s electronic database:  Using Law Manager and FileSite, creates and maintains electronic case files and an Appeals electronic Brief Bank.    Case assignments:  Tracks assignment of new appeals and motions to appealsÃ¢Â€Â™ teams according to the DivisionÃ¢Â€Â™s rotation system and rules.        Mail and email:  Using Law Manager and other tools to identify and keep records of AppealsÃ¢Â€Â™ incoming briefs, documents, and other materials Ã¢Â€Â“ and their  subsequent distribution to assigned attorneys, outside divisions/agencies, or (if unassigned) the Division Chief or designee.      Inquiries:  Answers phone, in-person and email inquiries from Law Department personnel, city agencies, opposing counsel, courts and the public about Division matters.     Statistical Reports:  Performs monthly and annual tallies of assigned cases Ã¢Â€Â“ by types, trial divisions, and appellate courts Ã¢Â€Â“ as well as win/loss tallies by court.    Division Liaison:  Frequently interfaces with those divisions handling their own appeal matters, as well as Tort and Family Court liaisons.  Regularly troubleshoots issues and coordinates work with Facilities, Operations and IT units, among others.    Coordinates and supervises division projects:  At the direction of the Division Chief or Supervising Attorney, coordinates with division secretary, team leaders, and the Practice Unit on various special projects.    File room:  Maintains the files of all unassigned appeals from the current and recent years that have not been perfected.          Archiving:  Assists attorneys in archiving closed files and, on an as needed basis, retrieving files from archives.</t>
  </si>
  <si>
    <t>Experience with Law Manager and Microsoft Office Applications.</t>
  </si>
  <si>
    <t>Candidates must be permanent in the Clerical Associate title.</t>
  </si>
  <si>
    <t>Please click the  Apply Now button.</t>
  </si>
  <si>
    <t>Monday through Friday  9;00 am - 5:00 pm</t>
  </si>
  <si>
    <t>Material Logistics Assistant (College Aide)</t>
  </si>
  <si>
    <t>OCME - Material Logistics</t>
  </si>
  <si>
    <t>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We exist to provide answers in support of families, victims, and community during times of profound need.  The core values of the OCME are to put the mission of the agency first, to be truly dedicated and to have integrity in every aspect of our professional life. Under supervision of the Director of Material Logistics or designee, the selected student will:  Ã¢Â€Â¢	Assist with scanning and uploading RIRs to receiving drive Ã¢Â€Â¢	Assist with contacting vendors for possible deliveries Ã¢Â€Â¢	Assist with filing of all RIRs and purchase orders Ã¢Â€Â¢	Addressing Audit Inquiries for RIRs Ã¢Â€Â¢	Contacting vendors for missing packing slips Ã¢Â€Â¢	Assist with weekly inventory Ã¢Â€Â¢	Update Relinquishment spreadsheet Ã¢Â€Â¢	Update Invoicing spreadsheet Ã¢Â€Â¢	Locate alternatives for storeroom items Ã¢Â€Â¢	Assist with scheduling salvage and relinquishment pick ups Ã¢Â€Â¢	Update pricing, item numbers, descriptions, and vendor information for storeroom items in Spendmap Ã¢Â€Â¢	Add pictures to all Spendmap items Ã¢Â€Â¢	Coordinate between borough storerooms to replenish stock Ã¢Â€Â¢	Tracking of relinquishment storage areas Ã¢Â€Â¢	Inventory of Fresh Kills storage containers</t>
  </si>
  <si>
    <t>Ã¢Â€Â¢	Ability to use Microsoft Office Suite. Ã¢Â€Â¢	Ability to work independently in a fast-paced environment and as a team player Ã¢Â€Â¢	Willing to assist with stocking, lifting, and inventory</t>
  </si>
  <si>
    <t>1.	The selected candidate will be required to submit a DNA sample by swabbing. 2.	In case of an emergency, your position may be designated as essential staff.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</si>
  <si>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submit resume and cover letter to nyc.gov/ocmecareers Job ID#561263. Please note that only candidates selected for interview will be contacted for this position.   **FINAL APPOINTMENTS ARE SUBJECT TO OFFICE OF MANAGEMENT &amp; BUDGET APPROVAL**</t>
  </si>
  <si>
    <t>OEO: Advance &amp; Earn</t>
  </si>
  <si>
    <t>The New York City Department of Youth &amp; Community Development (DYCD) invests in a network of community-based organizations and programs to alleviate the effects of poverty and to provide opportunities for New Yorkers and communities to flourish. DYCD is seeking to hire a Program Manager for the Advance &amp; Earn program. The goal of the Advance &amp; Earn Program is to provide a career pathway for opportunity youth through a continuum of services including literacy and math instruction, HSE test preparation, work readiness training, college and career exploration, paid work experience, advanced occupational training and industry credential attainment. The program supports opportunity youth at any educational level, providing on-ramps at various levels through three program components, each supported by case management and wrap-around services: Pre-HSE, Instruction which includes basic skills instruction at the third to eighth grade reading levels, college and career exploration and work readiness; HSE Preparation which prepares participants for the High School Equivalent exam (GED) and includes work readiness training, college and career exploration, paid internships and credential instruction; Advanced Training which provides sector-focused, occupations skills training, paid internships, college and career exploration and job placement. Under the supervision of the Director of the Advance &amp; Earn program, with latitude for independent judgement, the Program Manager of Advance &amp; Earn will be responsible for the continued implementation of the Advance &amp; Earn program including daily operations, contract management, program monitoring and technical assistance. The Program Manager of the Advance &amp; Earn program will be a professional with experience in the workforce, literacy and/or advanced training fields as well as have experience providing services to opportunity youth. Duties will include the following: Monitor and assess Advance &amp; Earn program performance to ensure compliance with established program and Agency procedures, practices and policies; Guide Advance &amp; Earn contractors to ensure program administration and practices result in high quality services and fiscal accountability and they achieve contractual goals including but not limited to recruitment and retention; assessment and counseling; academic, credential and advanced training; job and internship development; counseling; partnerships and referral services; and administrative tasks such as data entry, attendance, timekeeping and payroll monitoring, evaluation, program budgeting and file upkeep; Assist in the management of the budget, contracting and amendment processes and provide technical assistance at multiple points throughout the program. Conduct audits of program records at contractor sites and make ad-hoc visits as needed. Utilize and become proficient in DYCDs web based information management systems including program and contract performance systems; Utilize program monitoring and performance measuring tools to conduct and submit timely evaluations, outcome reviews and site visit summaries and ensure that evaluation indicators are aligned with program standards. Assist in the planning and development of monthly meetings and trainings for Advance &amp; Earn contractors; facilitate systems trainings, new staff orientation and other capacity building functions to assist contractors; Work collaboratively across all DYCD workforce, youth and visual and digital communications including letters, presentations and reports as needed; compile, analyze and present program performance summaries to inform and support management, evaluation, tracking and decision-making; Promote and market Advance &amp; Earn through various outlets and means including but not limited to presentations at DYCD and community events, marketing materials, written communication promoting program, coordination of press releases with DYCD press officer and social media; Assist with other projects and tasks as needed to support the Advance &amp; Earn unit and other Workforce Connect programs.</t>
  </si>
  <si>
    <t>Experience in and knowledge of workforce, literacy, occupational training and/or youth development field preferred. Advanced operational skills (knowledge of various data collection platforms) Excellent verbal and written communication skills, strong problem solving and analytical skills. Able to prioritize and operate proactively. Enjoy working as a team member as well as independently. Ability to multi-task and meet constricted deadlines designated by program requirements and needs. Strong interpersonal skills resulting in exceptional rapport with people. Proven success in initiating, promoting and maintaining strong interpersonal relations. Computer literate with advance knowledge of Microsoft Office suites. MINIMUM QUALIFICATIONS: 1. A baccalaureate degree from an accredited college or university and three years of full-time satisfactory professional, technical or administrative experience in one of more of the following fields: program operations or evaluation, contract negotiations/management, fiscal/financial management, project management; community relations, or related fields or 2. A four-year high school diploma or its educational equivalent approved by the State Department of Education or a recognized accrediting organization and seven years of full-time satisfactory professional, technical or administrative experience in one or more of the fields cited above.</t>
  </si>
  <si>
    <t>Search for the Job ID # 558830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</si>
  <si>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2023-COMM-002-Commissioner's Office Business Analyst Intern</t>
  </si>
  <si>
    <t>Administration &amp; Human Resources Engineering, Architecture, &amp; Planning Technology, Data &amp; Innovation Social Services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</si>
  <si>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Commissioner's Office manages strategic projects that impact and intersect with all areas of Agency strategy, policy and operations.   This Commissioner office is seeking an intern to serve as a Business Analyst reporting directly to the CommissionerÃ¢Â€Â™s Senior Advisor. The intern will work with a small team in the Commissioner's Office, and coordinate work liaising with multiple DEP business units such Agency Chief Contracting Office, Capital Budget Management Office, Engineering Audit Office, and the DEP operating Bureaus.  Responsibilities will be include:  Ã¢Â€Â¢ Analyzing quantitative data across the agency, including operational key performance indicators and budget documents;  Ã¢Â€Â¢ Gathering and documenting business requirements, analyze and formulate recommendations for business process improvements, execute business process redesign; Ã¢Â€Â¢ Translating business requirements into user requirements for enterprise systems, database, or reporting solutions; Ã¢Â€Â¢ Managing large data sets, execute data analytics, and formulate key findings and recommendations to drive strategic decision-making;    Ã¢Â€Â¢ Synthesizing information from staff across the organization into compelling, data-driven narratives; Ã¢Â€Â¢ Preparing agendas and minutes for meetings and track follow up actions across the organization;  Ã¢Â€Â¢ Creating communications and training materials;  Ã¢Â€Â¢ Managing special projects.</t>
  </si>
  <si>
    <t>Ã¢Â€Â¢       Student must currently be enrolled at a college/university at the graduate level majoring in finance, business administration, environmental science, engineering, or a related field. Ã¢Â€Â¢       Student must have at least a 2.5GPA (on a 4.0 scale) Ã¢Â€Â¢	Internship experience working in an analytical role, engaged in business analysis/research. Ã¢Â€Â¢	Understanding of the engineering and construction industry. Ã¢Â€Â¢	MS Visio software experience. Ã¢Â€Â¢	Advanced Excel skills, including macros.  Ã¢Â€Â¢	Database skills such as Access.  Ã¢Â€Â¢	Lean Six Sigma or other business process analytics.  Selective Criteria:  Ã¢Â€Â¢	Demonstrate excellent quantitative assessment of technical and complex material, critical thinking, and an aptitude for providing analysis under tight deadlines; Ã¢Â€Â¢	Have a strong grasp of procurement and financial fundamentals; Ã¢Â€Â¢	Excel in a team-oriented environment; develop strong, collaborative relationships with superiors, peers; and enjoy working across disciplines and boundaries; Ã¢Â€Â¢	Manage his or her own time to successfully complete a project.</t>
  </si>
  <si>
    <t>To Apply click the Ã¢Â€ÂœApply NowÃ¢Â€Â button  DEP is an equal opportunity employer with a strong commitment to the diversity of our organization and workforce. We appreciate your interest and thank all applicants who apply, but only candidates under consideration will be contacted.  For more information about NYCDEP, visit us at:  www.nyc.gov/dep</t>
  </si>
  <si>
    <t>EXECUTIVE DIRECTOR OF STRATEGIC OPERATIONS</t>
  </si>
  <si>
    <t>The Office of Strategic Operations is responsible for executing the agencyÃ¢Â€Â™s strategic vision to continuously improve internal and interagency emergency management operations. The Executive Director of Strategic Operations will be responsible for supporting NYCEMÃ¢Â€Â™s interagency strategic portfolio and manage two staff, the Director of Innovation and Strategic Projects and the Director of Continuity of Operations. The ideal candidate will have extensive project and team management experience, demonstrated experience leading large-scale projects / processes with multiple stakeholders, familiarity with emergency management, and the ability to work in a fast-paced environment.    The Executive Director of Strategic Operations reports to the Chief Strategy Officer and will conduct the following duties:  -	Identify and implement strategic projects / programs to strengthen the CityÃ¢Â€Â™s emergency management operations; -	Work on high-priority initiatives and develop policy and decision memos for City executives; -	Research novel approaches to surge City capabilities during an emergency (e.g., staff, resources, contracts); -	Create and deliver trainings for agency and City staff on strategic planning, process improvement, data analysis, and other topic areas;  -	Help to build the agencyÃ¢Â€Â™s Innovation Program to foster new idea generation and serve as a thought-leader in the emergency management field; -	Help to expand the CityÃ¢Â€Â™s continuity practice through agency business impact analyses to ensure essential service delivery is maintained during any crisis;  -	Support the agencyÃ¢Â€Â™s 2022 Ã¢Â€Â“ 2026 Strategic Plan implementation and after-action reporting, as needed; and  -	Support professional development opportunities for Office of Strategic Operations personnel.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</si>
  <si>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Experienced manager with proven ability to lead a team and manage high-impact, large-scale projects from start to finish  Ã¢Â€Â¢	Analytical experience (both qualitative and quantitative) strongly preferred  Ã¢Â€Â¢	High-level of proficiency with Microsoft Word, Excel, Powerpoint, and Tableau  Ã¢Â€Â¢	Excellent oral and written communications skills, including experience writing and briefing summary reports and streamlining complex information into high-level reports for Executives  Ã¢Â€Â¢	Ability to manage multiple competing priorities in a fast-paced, high stress environment strongly preferred  Ã¢Â€Â¢	Comfortable with public speaking and executive briefings strongly preferred Ã¢Â€Â¢	Previous experience in emergency management strongly preferred  Ã¢Â€Â¢	Familiarity with NYC, City Agencies, and City procurement processes strongly preferred</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</si>
  <si>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works on large-scale, high-priority projects that often involve multiple Units at NYCEM and / or multiple City agencies. The Office of Strategic Operations is led by the Chief Strategy Officer and is composed of three Units: 1.	Strategy, Evaluation, and Analytics Unit, which conducts qualitative and quantitative analyses to identify and track to completion strategic recommendations that improve the CityÃ¢Â€Â™s emergency response posture; 2.	Innovation and Strategic Projects Unit, which implements strategic initiatives and programs that enhance the CityÃ¢Â€Â™s preparedness and response capabilities; and  3.	Continuity of Operations (COOP) Unit, which ensure NYC agencies have comprehensive plans to continue to provide essential services to the public in the event of a disruption.</t>
  </si>
  <si>
    <t>Current City Employees: Apply via Employee Self-Service (ESS).  Go to Recruiting ActivitiesÃ‚Â¿Careers and search Job ID# 562542  Non-City Employees/External Candidates: Apply via NYC Careers. Go to www.nyc.gov/careers/search and search Job ID# 562542   	 	NOTE: ONLY THOSE CANDIDATES UNDER CONSIDERATION WILL BE CONTACTED.</t>
  </si>
  <si>
    <t>165 Cadman Plaza East  Brooklyn, NY 11201</t>
  </si>
  <si>
    <t>M/WBE Outreach and Compliance Analyst</t>
  </si>
  <si>
    <t>ODIR/MWBE</t>
  </si>
  <si>
    <t>The NYC Department of Design and Construction, Office of Diversity and Industry Relations (ODIR) seeks a M/WBE Outreach and Compliance Analyst. The Office of Diversity and Industry Relations develops and implements innovative solutions that promote contracting opportunities for M/WBEs. Additionally, ODIR is charged with monitoring agency contracts for compliance with New York City Local Law 1 (LL1) and Local Law 129 (LL129). The selected candidate is responsible for assisting in establishing a sustainable strategy to increase M/WBE utilization and foster agency relationships with the M/WBE community. The Analyst will serve as a single point of contact for interaction with all stakeholders, act as a liaison between the agency and M/WBE firms, identify obstacles to M/WBE contracting, and track M/WBE applications to Agency Pre-Qualified Lists (PQLs) through final approval. The candidate will coordinate and attend networking and outreach events, maintain diverse supplier databases and relevant contract data elements, work closely with the Department of Small Business Services to advance M/WBE procurement policies; develop outreach programs designed to attract MWBE subcontractors to projects, facilitate meetings with M/WBE vendors and Construction Managers to discuss and identify vendor opportunities. In addition, the selected candidate will set M/WBE utilization goals during the early stages of procurement, on a contract-by-contract basis, by taking into consideration the project scope and the availability of certified M/WBEs capable of performing the work; be responsible for monitoring contracts for compliance with the goals throughout the life of the contract at 25%, 50%, and 75% project completion; and reviewing and approving all Requests for Approval of Subcontractors (RFAS) as well as vendor request for a contract modification.</t>
  </si>
  <si>
    <t>Candidate should be familiar with New York City Local Law 1 and Rules of the Procurement Policy Board and possess strong analytical and computer skills, including proficiency using Microsoft Word, Excel, and Access queries and reports. In addition, excellent verbal and written communication skills, a strong client service ethic, keen interpersonal skills, and the ability to collaborate with internal and external stakeholders at various organizational levels are preferred.</t>
  </si>
  <si>
    <t>For City Employees, please go to Employee Self Service (ESS), click on Recruiting Activities/Careers and Search for the Job ID above. For all other applicants, please go to www.nyc.gov/jobs, go to Search for Open NYC Jobs and click on Non-Employee Login to search for the Job ID above. Do not e-mail, mail or fax your resume directly. No phone calls will be accepted.</t>
  </si>
  <si>
    <t>BUDGET ANALYST</t>
  </si>
  <si>
    <t>Dpty Comm Fnancl Svcs-Finance</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</si>
  <si>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Division of Financial Services manages the primary financial functions of the agency with responsibility for planning and monitoring the agency budget ; ensuring and managing State and Federal revenues; maintaining and reconciling agency bank accounts; payment of nearly $2 billion in invoices annually; and monitoring the financial health of provider agencies by reviewing financial statements and audits. The Budget Analyst will report to the Assistant Director of Budget. The responsibilities of the Budget Analyst may include, but not be limited to the following functions, with some latitude for independent judgment:   Ã¢Â€Â¢ Participate in cyclical OMB related technical exercises concerning budget development (including new needs, PEGs, and surplus/needs), budget modifications, and expenditure monitoring functions for the ACS budget.  Ã¢Â€Â¢ Create and maintain internal multi-year and OMB plan cycle budget constructs and track OMB budget allocations by program and funding category.  Ã¢Â€Â¢ Accurately maintain the Contract Agency Budgets. This includes budget development, budget modifications, and expenditure monitoring functions for the budgets.  Ã¢Â€Â¢ Answer inquiries and resolve budget issues for Contract Agency providers and ACS program, fiscal and audit staff.  Ã¢Â€Â¢ Maintain availability of sufficient budget funds for payments to be processed within the city-wide Financial Management System (FMS).  Ã¢Â€Â¢ Forecast expenditures and perform substantive financial analysis as needed.  Ã¢Â€Â¢ Create and produce monthly and ad-hoc financial reports, and research and develop specific agency initiatives as directed.  Ã¢Â€Â¢ Provide supervision and/or oversight of Division budget analysts and consultants, providing direction, staff evaluations and other supervisory tasks as required  Ã¢Â€Â¢ Perform special projects as assigned and provide assistance to other units within Budget, as needed.</t>
  </si>
  <si>
    <t>Click the 'Apply Now button.</t>
  </si>
  <si>
    <t>Associate Investigator</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</si>
  <si>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 must be serving permanently in the Associate Investigator title.  Please indicate this on your resume or cover letter.****  Selected candidate will be responsible for the supervision of subordinate staff, assign daily assignments and case work. Train and oversee subordinatesÃ¢Â€Â™ assignments and case work to ensure investigations and inspections follow guidelines and policies set forth in standard operating procedures. Candidate will prepare reports and recommendations for action and may testify in court/administrative proceedings. They will provide guidance and instructions to security staff to ensure security policies and procedures are relayed and followed. They will also be responsible for onsite and field visits and inspections throughout the five boroughs of NYC. May perform surveillance; gather and secure evidence, and perform highly confidential investigations. They may conduct interviews of complainants, subjects or witnesses relevant to parties from cases referred from public and governmental entities that pertain to protecting more than 14,000 NYC parking meters and approximately 120,000 official government issued permits, employees and other services. Coordinates and conducts random and scheduled external and internal inspections and audits of materials, supplies and equipment. Undertake special projects and tasks as assigned by the Supervisors. The candidate must abide by the security operations confidentiality requirements while performing duties at all times; must be able to communicate effectively and professionally. Perform other confidential security relate tasks and duties.</t>
  </si>
  <si>
    <t>Ã¢Â€Â¢	Preference will be given to candidates who possess a NYS DriverÃ¢Â€Â™s license valid in the state of New York.  This license must be maintained throughout duration of employment. Ã¢Â€Â¢	Preference will be given to candidates who possess advanced proficiency in Microsoft Word, Excel and Access.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</si>
  <si>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 must be serving permanently in the title of Associate Investigator. Please indicate this on your resume and cover letter.****  Note: This position is open to qualified persons with a disability who are eligible for the 55-a program. Please indicate in your resume or cover letter that you would like to be considered for the position under the 55-a program.</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</si>
  <si>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 must be serving permanently in the title of Associate Investigator. Please indicate this on your resume or cover letter.  All resumes are to be submitted electronically using the following method:  Current employees please log on into Employee Self Service at https://hrb.nycaps.nycnet follow the Careers Link to the Job#  511006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</si>
  <si>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To be Determined</t>
  </si>
  <si>
    <t>34-02 Queens Blvd, Long Island City, NY 11101</t>
  </si>
  <si>
    <t>2023-BLA-002-Graduate Legal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</si>
  <si>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is responsible for providing all legal services required by DEP to fulfill its mission.  The bureau is also responsible for identifying potential legal problems, bringing them to the attention of appropriate personnel, explaining options and the risks associated with each, and assisting staff in carrying out the actions decided upon by management.   The selected candidate will assist DEP attorneys by performing legal research and appearing at administrative hearings and meetings.  Subject areas include environmental law, real estate, land use, contracts, labor law, employment law, and energy law.</t>
  </si>
  <si>
    <t>- Student must be currently enrolled at an accredited law school - Student must have at least a 2.5GPA (on a 4.0 scale)  - Student must have at least a 2L standing     - Coursework in environmental law, contracts, labor, employment, energy, and administrative law preferred. - Strong writing skills; effective interpersonal skills; familiarity and/or experience with computers/software; leadership skills; self-motivation; and ability to work well with minimal supervision.</t>
  </si>
  <si>
    <t>All applicants must include a cover letter with their application.   Please attach requested documents (writing samples, transcript, etc.) to your resume file in one pdf document.  In your cover letter please indicate the business title of the position you are applying to</t>
  </si>
  <si>
    <t>This position is located at 59-17 Junction Blvd, Flushing, NY</t>
  </si>
  <si>
    <t>Analyst  Fiscal</t>
  </si>
  <si>
    <t>TASK FORCE:		COMMUNITY DEVELOPMENT BLOCK GRANT Ã¢Â€Â“ ENTITLEMENT AND DISASTER RECOVERY   UNIT: 		Fiscal    JOB TITLE: 			One (1) Assistant Analyst / Analyst / Senior Analyst  CONTROL CODE: 	CD-23-04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The Community Development Block Grant Ã¢Â€Â“ Entitlement and Disaster Recovery Unit coordinates policy and manages both the revenues and expenditures of the City's Community Development Block Grant (CD or CDBG) and Community Development Block Grant Program Ã¢Â€Â“ Disaster Recovery (CDBG-DR or DR) programs.  Congress established the CDBG program in 1974 to provide Federal funds administered by the U.S. Department of Housing and Urban Development (HUD) for housing, economic development, neighborhood facilities, and public support services that principally benefit low- and moderate-income persons.  The City currently uses its CDBG Entitlement funds for various activities including, but not limited to, Housing Code enforcement, performing emergency repairs in privately-owned housing, maintaining tax-foreclosed housing, rehabilitating NYCHA properties, historic preservation, public services (e.g., day care services, parks &amp; recreational activities, senior services, homeless services), and planning activities. After Hurricane Sandy and Hurricane Ida, HUD authorized additional disbursements of funding to the City to recover and create a more resilient City.   JOB DESCRIPTION:  The duties of the position include, but are not limited to, the following activities:  Ã¢Â€Â¢	Monitor Entitlement (CD) and Disaster Recovery (DR) funds awarded to the City of New York (the City), including funds budgeted in the following agencies: Human Resources Administration, the Department of Homeless Services, the Department for the Aging, and the Department of Youth and Community Development. Duties include, but are not limited to, scheduling the funds, tracking expenditures, and reviewing funding and budget modification requests.   Ã¢Â€Â¢	Monitor CD-funded positions in assigned agencies through utilization of the NYCAPS system and Planned Action Report (PAR) review and analysis.   Ã¢Â€Â¢	Become proficient in the use of the U.S. Department of Housing and Urban DevelopmentÃ¢Â€Â™s (HUD) reporting systems, the Integrated Disbursement and Information System (IDIS) and the Disaster Recovery Grant Reporting System (DRGR). Prepare and implement drawdowns through the utilization of these systems.   Ã¢Â€Â¢	Work closely with all entities that may be involved with the CD funds including, but not limited to, the New York City ComptrollerÃ¢Â€Â™s Office, HUD, and independent auditing firms during the Single Audit.   Ã¢Â€Â¢	Prepare CD and DR City fiscal year close reports in conjunction with the ComptrollerÃ¢Â€Â™s Office close.   Ã¢Â€Â¢	Prepare CD and DR monthly fiscal reports, as needed status reports, and all other budget, allocation, and expenditure reports and exercises.   Ã¢Â€Â¢	Develop the November Plan, the Preliminary Budget, the Executive Budget, and the Adopted Budget for assigned CD- and DR-funded agencies.   Ã¢Â€Â¢	Assist in the production of NYCÃ¢Â€Â™s Consolidated Plan Annual Performance Report and Quarterly Performance Reports for submission to HUD.  Ã¢Â€Â¢	Monitor CD and DR Program Income revenue on a day-to-day basis.   Ã¢Â€Â¢	Monitor CD- and DR-funded Other Than Personal Services expense and revenue accruals on a day-to-day basis.   Ã¢Â€Â¢	Produce special reports and participate in ad-hoc projects, when necessary.</t>
  </si>
  <si>
    <t>QUALIFYING SKILLS:  Ã¢Â€Â¢	Excellent quantitative, analytical and problem-solving skills. Ã¢Â€Â¢	Exceptional interpersonal skills and the ability to maintain working relationships with utmost professionalism. Ã¢Â€Â¢	Excellent communication skills, both written and oral. Ã¢Â€Â¢	Ability to be a self-motivator and to work independently with minimal supervision when necessary. Ã¢Â€Â¢	Must be extremely organized and show attention to detail. Ã¢Â€Â¢	Ability to meet strict deadlines. Ã¢Â€Â¢	Must be proficient in Microsoft Excel and Word and have the ability to learn new technology quickly. Experience with Microsoft Outlook and CRYSTAL reporting software a plus.</t>
  </si>
  <si>
    <t>REQUIREMENTS:  Assistant Analyst ($51,550+): BachelorÃ¢Â€Â™s degree in Economics, Political Science, Public Administration, Public Affairs, Urban Studies, or a subject related to the specific assignment with no or one year of full-time experience in budget planning, financial analysis, public policy analysis, or a related field.  Analyst ($65,604+): Bachelor's degree and a minimum of two years of full-time experience in budgetary planning/management, financial analysis, public policy analysis or a related field; or an awarded Master's degree in Economics, Political Science, Public Administration, Public Affairs, Urban Studies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</si>
  <si>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ATTORNEY INTERNE</t>
  </si>
  <si>
    <t>The Adult Protective Services Litigation and Program Counseling Unit (APS/LPCU) provides litigation support and counseling to HRAÃ¢Â€Â™s Adult Protective Services Program (APS). On behalf of the cityÃ¢Â€Â™s most vulnerable at-risk, mentally or physically impaired adult population, the APS program makes referrals to APS/LPCU for legal review of proceedings for stays of eviction and appointments of Guardians ad litem in the Civil Court, or for Article 81 guardianship in the Supreme Court. The UnitÃ¢Â€Â™s attorneys review such referrals for legal sufficiency and where the legal standard is met will draft pleadings and adjudicate such proceedings. Failure to provide these legal services to APS could expose HRA to State imposed sanctions for failure to comply with APS regulations including Section 457.1 (c) (8), as well as, placing a frail and vulnerable population at risk.   The Office of General Counsel is requesting to recruit for an Agency Attorney Interne to function as Attorney Interne for their Adult Protective Services Litigation and Program Counseling Unit (APS/LPCU), who will:  Ã¢Â€Â¢	Provide counsel to the APS LPCU program areas on a variety of social service matters, including those related to APS.  Ã¢Â€Â¢	Draft legal memoranda and guidance on policy questions; Render litigation support in proceedings such as Mental Hygiene Law Article 81, CPLR Article 78 cases, Civil Court matters and will review supplemental needs trusts and financial documents, affecting eligibility for Medicaid.  Ã¢Â€Â¢	Work with the Law Department on major class action lawsuits commenced against any of the HCS programs areas.  Ã¢Â€Â¢	Represent the Commissioner within motions before the courts, hearings, petitions, etc. to pursue or avert further litigation.  Ã¢Â€Â¢	Research applicable statutes, case law or other material to resolve legal questions or problems, interpreting the intent and legal ramifications of laws, rules and regulations related to the delivery of services.   Ã¢Â€Â¢	May determine the advisability of presenting witnesses, admissibility if types of evidence and matters of legal strategy.  Ã¢Â€Â¢	Perform other related tasks.</t>
  </si>
  <si>
    <t>Tuesday Ã¢Â€Â“ Saturday 9 am Ã¢Â€Â“ 5 pm, with flex time</t>
  </si>
  <si>
    <t>SENIOR ORACLE PL/SQL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</si>
  <si>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Office of Enterprise Solutions Engineering is recruiting for a Computer Specialist (Software) IV, to function as a Senior Oracle PL/SQL Developer, who will:   Ã¢Â€Â¢ Oversee development, configuration, and security of systems/programs/applications, as well as    upgrades and enhancements to existing case management, rehousing and business intelligence    systems, using HRA technology groupÃ¢Â€Â™s standard Oracle PL/SQL and associated Development    tools using TOAD and/or SQL Developer. Plan, manage and promote system/program/application    efficiency and security by integrating performance metrics and encryption. Manage system/   program/application responsiveness and cross-platform optimization for mobile. Utilize best    practices and employ Agile development processes/procedures and implementation plans to    drive standards, and support value delivery across the development lifecycle.  Ã¢Â€Â¢ Ensure integrity, quality, and timeliness of technical deliverables related to development, through    regular monitoring, testing and management of code, and functionalities.  Ã¢Â€Â¢ Stay abreast of industry trends in design and developments of Oracle Database Objects    Development techniques to ensure that those new advancements in the field of system and    enterprise architecture can be applied to various areas within HRA technology.  Ã¢Â€Â¢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Ã¢Â€Â¢ Write clear technical design deliverables to document technical and non-technical functionalities    and features of systems/programs/applications.   Ã¢Â€Â¢ Lead teams responsible for a variety of technical design, development, testing and on-time    delivery of mission and business critical web applications in a 24/7 environment.</t>
  </si>
  <si>
    <t>Ã¢Â€Â¢ Practical experience in Oracle Database Development using advance PL/SQL techniques    and how to leverage them to deliver on mission critical systems in an agile setting.  Ã¢Â€Â¢ Develop and maintain PL/SQL Packages, Stored Procedures, Functions, Triggers, SQL    statements in Oracle 12c or higher.  Ã¢Â€Â¢ Performance Tuning including tuning/optimizing SQL, PL/SQL code.  Ã¢Â€Â¢ Experience working with XML Processing, large objects using Oracle PL/SQL; TOAD,    ServiceNow, Jira; managing complex large-scale systems and incorporating commercial    and custom-built applications in an lT setting.  Ã¢Â€Â¢ Ability to manage a variety technical task specific to application design, development,    testing and roll-out; technical tasks using an Agile and/or Lean operation mindset;    multiple tasks under tight deadlines.  Ã¢Â€Â¢ Demonstrated knowledge of leading transformational IT initiatives in complex and dynamic   environments, such as those integrating multiple lines of a business organizations services    into one system or developing Application Programming Interface (APls) and opensource    platforms; experience with database platforms, mobile and web platforms, multi-tier    application frameworks, microservices, and cloud native applications; working with all    levels of leadership, technical and[[ non-technical staff.  Ã¢Â€Â¢ Working knowledge of problem solving with customers using design thinking innovation.  Ã¢Â€Â¢ Strong written and verbal communication skills, as well as excellent analytic, organization,    presentation, and facilitation skills.</t>
  </si>
  <si>
    <t>APPLICANTS MUST BE PERMANENT IN THE COMPUTER SPECIALIST (SOFTWARE) CIVIL  SERVICE TITLE OR BE ELIGIBLE FOR 55-A PROGRAM.  CLICK APPLY NOW BUTTON</t>
  </si>
  <si>
    <t>Compensation Analyst</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</si>
  <si>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Office of Human Resources provides employment services and resources to internal and external customers in a courteous, professional and accessible manner. Our goal is to recruit and retain a talented driven workforce to further the mission of protecting and promoting the safety and well-being of New York CityÃ¢Â€Â™s children and families by providing child welfare, juvenile justice, and early care and education services. The Office of Human Resources is seeking an energetic individual to serve as a Compensation Analyst in the Office of Human Resources.  The Compensation Unit, along with Payroll, Audit, and Workforce Analytics units are responsible for furnishing timely and accurate payments to more than 7,500 ACS staff, conducting audits ensuring staff salaries and differentials are paid in accordance with various Collective Bargaining Agreements, and producing scheduled and ad-hoc reports for various internal and external governmental stakeholders pertaining to workforce data. The Compensation Analyst position serves a key role in ensuring that ACS employee salaries and differentials are updated in accordance with Citywide title specifications and collective bargaining agreements. The Compensation Analyst also serves in a customer service capacity by responding to employee HR inquiries.   The primary responsibilities of the Compensation Analyst will include:   Ã¢Â€Â¢ Research and process adjustments to Addition to Gross payments such as recurring-increment-payments (RIPS), longevity increments, longevity differentials, experience differentials, education differentials and assignment differentials.  Ã¢Â€Â¢ Audit employee pay parameters and update employee salaries for various service-based step increases.  Ã¢Â€Â¢ Review employee records in various HR systems such as Payroll Management System (PMS), Report Management Distribution System (RMDS), City Human Resources Management System (CHRMS), and Payroll Information (PI).  Ã¢Â€Â¢ Work closely with ACS Office of Labor Relations (OLR) to process grievance determinations and compute employee earnings.  Ã¢Â€Â¢ Work closely with ACS Employment Law Unit (ELU) to audit employeeÃ¢Â€Â™s earnings, time and leave, and provide HR/Payroll/Compensation information as needed.  Ã¢Â€Â¢ Collaborate with HR Recruitment team to provide salary analyses as needed.  Ã¢Â€Â¢ Research and respond to employee inquiries relating to payroll, compensation and other HR services.  Ã¢Â€Â¢ Assist with completing employment verification requests by reviewing employee information and responding to requestors.  Ã¢Â€Â¢ In-depth knowledge of Citywide collective bargaining agreements, pay authorizations, and title specifications in order to effectively audit and update employeeÃ¢Â€Â™s pay parameters  Core Competencies  Ã¢Â€Â¢ Accountability and Professionalism Ã¢Â€Â“ Demonstrates enthusiasm for and commitment to the position and accepts responsibility for personal actions Ã¢Â€Â¢ Customer Service Ã¢Â€Â“ Commits to meeting the expectations of internal and external customers. Listens and responds effectively to customer questions; resolves customer problems to the customerÃ¢Â€Â™s satisfaction; respects all internal and external customers Ã¢Â€Â¢ Collaboration and Teamwork Ã¢Â€Â“ Supports a positive team environment in which members participate, respect and cooperate with each other to receive desired results Ã¢Â€Â¢ Job-Specific Knowledge and Skills Ã¢Â€Â“ Plans, prioritizes, and organizes work effectively to produce measurable results; keeps current with and effectively applies new work methods, skills and technologies to complete work at highest possible standards</t>
  </si>
  <si>
    <t>The ideal candidate must possess strong analytic, communication and interpersonal skills, ability to work independently and communicate effectively with staff of all levels, and the ability to work in a fast-paced environment.  Ã¢Â€Â¢ Highly detail-oriented individual who is comfortable analyzing employee data, calculating salaries and earnings, and communicating with staff at all levels verbally and in writing.  Ã¢Â€Â¢ Proficiency in Microsoft Office applications, particularly Excel and Access.  Ã¢Â€Â¢ Proficiency in basic arithmetic.  Ã¢Â€Â¢ Excellent verbal, written and presentation communication skills.  Ã¢Â€Â¢ Ability to work both independently and in a team environment.  Ã¢Â€Â¢ Knowledge of City of New York personnel processes and applications a plus.</t>
  </si>
  <si>
    <t>Section 424-A of the New York Social Services Law requires an authorized agency to inquire whether a candidate for employment with child-caring responsibilities has been the subject of a child abuse and maltreatment report.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is also open to qualified persons with a disability who are eligible for the 55-a Program. Please indicate at the top of your resume and cover letter that you would like to be considered for the position through the 55-a Program.  Job Vacancy Notice has been reposted. Previous applicants do not need to reapply.</t>
  </si>
  <si>
    <t>APPLICATIONS MUST BE SUBMITTED ELECTRONICALLY USING ONE OF THE OPTIONS BELOW:  For current city employees, go to Employee Self Service (ESS), Recruiting Activities, Careers and search for Job ID# 547139  For all other applicants go to www.nyc.gov/careers and search for Job ID#547139 Click on the Apply button.   If you do not have access to a computer, most public libraries have computers available for use.   Only candidates selected for an interview will be contacted.</t>
  </si>
  <si>
    <t>Director of Climate Health Programs, Bureau of Environmental Surveillance and Policy</t>
  </si>
  <si>
    <t>Environ Surveillance &amp;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</si>
  <si>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(BESP) in the Division of Environmental Health at the New York City Department of Health and Mental Hygiene (DOHMH) works to inform and improve its mission t o ground Health Department programs and policy in science and law to support a healthy and equitable natural, built, and occupational environment for all New Yorkers . We promote environmental health through legal and data-driven program support , using innovative methods to track environmental determinants of health with a focus on New Yorkers disproportionately impacted by environmental risk . We share data and research findings to encourage evidence-based decision-making, and partner with communities in community science and outreach to address stakeholder concerns and empower residents.   DUTIES WILL INCLUDE BUT NOT BE LIMITED TO:   Manage daily operations of the Climate Health Program, including fostering external collaboration and information sharing, under the leadership of the ED for Environmental Health Policy.   Translate and apply data and research findings in climate health and other environmental outcome to programmatic design, monitoring and communication; Build, implement, and evaluate qualitative and quantitative programmatic evaluations, including but not limited to surveys, interviews, pre/post-tests and focus groups.  Create and manage the Climate Health Program Agenda, including program evaluation and tracking accomplishments and coordinating with the ED for Environmental Health Policy on budgetary, program, and policy agendas.   Supervise 2 staff with expertise in community engagement, social resiliency, and climate health program management.   Oversee workstreams on health equity in climate health and community resiliency programming providing leadership-level expertise, as needed, for contracts, program development and partner relationships.   Actively participate on the BESP Communication Team, including information sharing in execution of the Bureau-wide communication strategy.   Assist with environmental health emergency preparedness and response work, including typically 4 weeks per year of managerial on-call, and serve as one of several Branch Directors for Environmental Risk Communication during emergencies.</t>
  </si>
  <si>
    <t>Demonstrated experience in working in urban communities with skills in creating linkages, building coalitions, and developing strategic partnerships.</t>
  </si>
  <si>
    <t>Apply online with a cover letter to https://a127-jobs.nyc.gov/.  In the Job ID search bar, enter: job ID number #  522896.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</si>
  <si>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Analyst / Unit Head  INTERGOVERNMENTAL RELATIONS</t>
  </si>
  <si>
    <t>Budget Directors Office</t>
  </si>
  <si>
    <t>TASK FORCE: 		INTERGOVERNMENTAL RELATIONS   JOB TITLE: 			Two (2) Supervising Analyst / Unit Head  CONTROL CODE: 	IGR-23-01   The following is a vacancy within OMB not previously announced: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In addition, the agency is charged with evaluating the efficiency and cost-effectiveness of City services, economic and revenue forecasting, and implementing the CityÃ¢Â€Â™s capital financing program.  The Intergovernmental Relations (IGR) Task Force monitors the legislative processes and executive actions of the City, State, and Federal governments to assess and evaluate their impact on the City budget. IGR staff evaluate pending City, State, and Federal budget documents for City budget impact and communicate with other OMB Task Forces, agency staff, and the MayorÃ¢Â€Â™s legislative offices on such matters. In addition, IGR staff respond to various legislative proposals and track legislation in assigned issue areas.   Reporting to the Assistant Directors, the duties of the Unit Head / Supervising Analyst for Intergovernmental Relations encompass independent performance, and direction of a Task Force, in the following activities:   JOB DESCRIPTION:  Ã¢Â€Â¢	Supervising staff in the review of legislative agendas as part of the MayorÃ¢Â€Â™s budget; Ã¢Â€Â¢	Coordinating the review of the City and State budgets, hearings, and local legislative or regulatory changes to determine their fiscal impact on the CityÃ¢Â€Â™s budget; Ã¢Â€Â¢	Drafting position memoranda, briefing documents, and fiscal impact statements on pending governmental actions; Ã¢Â€Â¢	Representing the Task Force in interagency and external interactions;  Ã¢Â€Â¢	Interpreting the City budget and related documents for City and State legislative, committee,  and budget staff.  The Intergovernmental Relations Task Force is looking for someone with superb writing, analytic, quantitative, and interpersonal skills; someone who possesses the ability to work on multiple issues simultaneously, at every level of government.  Due to the nature and importance of the work, thorough analysis must be produced within very short time frames.    The candidate should also possess the ability to manage numerous, often-competing priorities, and manage staff effectively to ensure properly skilled individuals are assigned to and satisfy specific needs.    Will require travel to Albany at various points during the State legislative session (January Ã¢Â€Â“ June).  QUALIFICATIONS:  Ã¢Â€Â¢	Must have exceptional organizational, research, and analytic skills. Ã¢Â€Â¢	Outstanding written and oral communication skills, including public speaking and presentation. Ã¢Â€Â¢	Exceptional interpersonal skills and an ability to maintain working relationships with staff and other internal and external colleagues at all levels with utmost professionalism. Ã¢Â€Â¢	Experience successfully supervising and directing a professional staff.  Ã¢Â€Â¢	Outstanding written and oral communication skills. Ã¢Â€Â¢	Ability to be a self-motivator, to motivate others, and to work independently. Ã¢Â€Â¢	The candidate must have the ability and desire to travel to Albany during crucial points in the State legislative session.   Ã¢Â€Â¢	Proficiency with MS Excel, MS Word, MS PowerPoint, and MS Access is required. Ã¢Â€Â¢	Ability to work calmly and proficiently under pressure and to adhere to strict deadlines. Ã¢Â€Â¢	Flexibility to work late nights and/or weekends during time sensitive periods.</t>
  </si>
  <si>
    <t>REQUIREMENTS: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  Unit Head ($103,307): BachelorÃ¢Â€Â™s degree, preferably in accounting, business, economics, finance, public administration, public policy, or a related field, and a minimum of four (4) yearsÃ¢Â€Â™ experience in federal grant management, financial analysis, budget planning/management, intergovernmental relations; federal and state budget analysis, legislative review, or a related field or a MasterÃ¢Â€Â™s degree, preferably in accounting, finance, public administration, public policy,  or a related field, and a minimum of two (2) years of experience  federal grant management, financial analysis, budget planning/management, intergovernmental relations; federal and state budget analysis, legislative review, or a related field.</t>
  </si>
  <si>
    <t>Watershed Maintainer - Mowing Crew - 3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</si>
  <si>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three (3) Watershed Maintainers within the Source Water Operations Directorate, for a position located in Olivebridge, New York.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Kensico Reservoir and the intakes for the New Croton Aqueduct.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Under supervision, the Watershed Maintainers will be responsible for performing duties related to the operation, maintenance, repair and inspection of facilities, roads, bridges, dams, equipment and lands in the watershed areas including reservoirs, aqueducts, water and wastewater treatment systems and related systems of the City of New York water supply system.  Specific duties include:  Ã¢Â€Â¢ Maintaining and repairing facilities, lands, roads, bridges, dams and other structures using hand or power tools, machine tools and industrial power equipment including snowplows, graders, backhoes and loaders.   Ã¢Â€Â¢ Keeping paper and electronic logs of operations, equipment performance, maintenance activities and water quality and maintains communication using computers and other electronic equipment.  Ã¢Â€Â¢ Making necessary road repairs, mows lawns, road edges and dams, and operates necessary equipment in connection therewith.   Ã¢Â€Â¢ Painting structures and equipment and performs carpentry work.   Ã¢Â€Â¢ Maintaining and keeping clean marginal areas around reservoirs, facilities and locations throughout the Watershed.   Ã¢Â€Â¢ Assisting skilled craftsmen in the performance of their work.   License Requirement  Candidates will be required obtain and maintain a Class B Commercial DriverÃ¢Â€Â™s License valid in the State of New York, however, a Class A Commercial DriverÃ¢Â€Â™s License is preferred. The Commercial DriverÃ¢Â€Â™s License must be maintained for the duration of employment.  A Motor Vehicle Driver License valid in the State of New York.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</si>
  <si>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Working knowledge of Microsoft Office Suite including Word, Excel and Outlook   Ã¢Â€Â¢ Ability to navigate CityTime; a timekeeping application  Ã¢Â€Â¢ Class A or Class B CDL License valid in the State of New York.  Ã¢Â€Â¢ Ability to learn how to use a computerized maintenance management system (CMMS) and a computer tablet to receive work orders and input data  Ã¢Â€Â¢ Knowledge of water plant operation, maintenance and repair.  Ã¢Â€Â¢ Ability to correctly use various hand and power tools and industrial powered equipment.   Ã¢Â€Â¢ Ability to effectively communicate in writing and verbally.  Ã¢Â€Â¢ Ability to manage time wisely to complete multiple tasks within allotted timeframes.</t>
  </si>
  <si>
    <t>ARCHIVIST</t>
  </si>
  <si>
    <t>PUBLIC RECORDS OFFICER</t>
  </si>
  <si>
    <t>The Department of Records and Information Services seeks a responsible individual to join its team helping to preserve the CityÃ¢Â€Â™s historical records in the Municipal Archives.  Under general supervision, with wide latitude for the exercise of independent judgment or action, the archivist will develop and execute archival project plans.  In addition, the archivist will support Reference and Research Services Unit, providing access to agency records to the public, the mayorÃ¢Â€Â™s office, and other city agencies, and ensuring secure access, use, and handling of library and archival collections.     This position will include moving and lifting heavy over-size cartons and books within and between the Archives headquarters and off-site facilities</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</si>
  <si>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</si>
  <si>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 Experience in appraisal and accessioning multi-format collections - General understanding of records management practices  - Experience with reference and research services and working with the public - Experience working in Office 365 - Experience and working knowledge of various archival content management systems - Experience managing multiple projects and priorities</t>
  </si>
  <si>
    <t>Click Apply Now   NO E-MAILS, PHONE CALLS, FAXES, OR PERSONAL INQUIRIES PERMITTED.  NOTE: ONLY THOSE CANDIDATES UNDER CONSIDERATION WILL BE CONTACTED.  APPOINTMENTS ARE SUBJECT TO OFFICE OF MANAGEMENT AND BUDGET (OMB) APPROVAL.</t>
  </si>
  <si>
    <t>Full-Time - Due to the necessary duties of this position, candidate may be required to be on call and/or work various shifts such as weekends and/or evening shifts.</t>
  </si>
  <si>
    <t>31 Chambers St. New York, NY &amp; off-site warehouse facility - 147 41st St. Sunset Park, Brooklyn</t>
  </si>
  <si>
    <t>*ONLY CANDIDATES CURRENTLY SERVING PERMANENTLY AS AN ASSISTANT CIVIL ENGINEER MAY APPLY***  Under supervision of the Section Manager for the Right-of-way or On-site Green Infrastructure Design and Construction, oversees contracts for the design, construction management, and construction of green infrastructure citywide.   The right-of-way or on-site section responsibilities include consultant oversight, management of design and construction projects, and construction oversight (inspection and documentation) for GI projects built by DEP or other agency partners, construction audits of GI projects built by other agency partners and the DEP sewer use regulations enforcement. The Project Manager will work alongside a group of other DEP GI Project Managers and will be responsible to observe, inspect and document construction progress, quality, safety, workmanship and conformance with contract documents and applicable codes. Work will also include conducting desktop and site assessments to determine locations of green infrastructure, review of plans and specifications.  Typical responsibilities of the Project Manager will include:  Ã¢Â€Â¢	 Perform field inspections for capital construction contracts for on-site or right-of-way green infrastructure. Ã¢Â€Â¢	Prepare and submit reports to the Section Manager or Director relative to project schedule and cost updates. Ã¢Â€Â¢	Participate in design and construction progress meetings with contractors, consultants and other agencies.  Ã¢Â€Â¢	Provide assistance to resolve design and construction related issues to maintain projects budget and schedule.  Ã¢Â€Â¢	Prepare cost estimates and assist in the negotiations.  Ã¢Â€Â¢	Coordinate with other agency personnel to receive project input and document decisions.  Ã¢Â€Â¢	Perform inspection audits to measure contractorÃ¢Â€Â™s performance during construction of green infrastructure projects implemented by other agencies Ã¢Â€Â¢	Perform enforcement of compliance with the DEP sewer use regulations.    .  The Project Manager must have strong MS Office skills, including Excel, PowerPoint, and ability to comprehend maps, graphs, and tables.  Basic AutoCAD, GIS and ArcGIS knowledge is helpful for this job function.</t>
  </si>
  <si>
    <t>Experience in green infrastructure performance as stormwater management systems, excellent communication skills and leadership skills. Detailed analytical ability, experience in the planning, layout and details of site civil drawings, specifications, and field inspections. Experienced in AutoCAD and GIS.  A masterÃ¢Â€Â™s degree in civil engineering from an accredited college can only be used to substitute for one year of full-time satisfactory work experience in civil engineering.    A degree in any other engineering area, or in any engineering technology area, is not acceptable</t>
  </si>
  <si>
    <t>35 Hour/Shift</t>
  </si>
  <si>
    <t>Navigator, Navigation Hub,  Bureau of Maternal Infant and Reproductive Health/Sexual and Reproductive Health Unit</t>
  </si>
  <si>
    <t>Maternal, Infant, &amp; Repr. Hlth</t>
  </si>
  <si>
    <t>. The New York City Health Department is as varied as the city it serves. Our 6,000-plus team members bring an extraordinary array of languages, cultures and experiences to bear on the work of public health. Our diversity fuels creativity because all perspectives are heard and valued.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The DOHMH Bureau of Maternal Infant and Reproductive Health is establishing an Abortion Navigation Hub where all people who might seek information on where and how to obtain an abortion can call and speak to a Navigator.   DUTIES WILL INCLUDE BUT NOT BE LIMITED TO:   Respond to inquiries from people in NYC who call in to request information or referral to abortion services and to complete brief scripted interviews and needs assessments including the following: 1) Find out their abortion needs based on type of abortion, preferred location, date/time availability, and insurance 2) Do a needs assessment on whether they require additional funding and/or support to access care (such as transportation, child care, housing, etc.) 3) Provide warm handoff to a provider or support services depending on identified needs   Reinforce messages that abortion is safe, legal, and available in NYC.   Based on assessments, connect callers to abortion care providers, abortion care navigators, financial assistance resources, and other resources using approved resource list.   Communicate in a professional and empathetic manner.   Collect and record information into the data system.   Follow approved scripts and protocols.   Maintain daily communication with their Supervisor, as assigned.  Receive telephone consent for warm handoff to other organizations offering services.   Protect and maintain individuals' privacy and confidentiality.</t>
  </si>
  <si>
    <t>Health-related professional experience or public health training  Ability to demonstrate a professional, positive attitude and work ethic  Ability to understand the concepts of institutional and structural racism and bias and their  Impact on underserved and underrepresented communities  Excellent interpersonal skills and ability to interact professionally with people from diverse cultural, racial, ethnic,  gender, and socioeconomic backgrounds during a time of crisis and distress  Have a demonstrated commitment to supporting communities who have experienced systemic oppression and bias (e.g. people of  color, LGBTQ+ people, immigrants, justice involved persons, etc.)  Ability to show empathy and be nonjudgmental towards distressed individuals  Excellent organizational skills  Critical thinking and sound judgment  Experience navigating computer systems and ability to comply with data integrity and security  Policies, safeguarding all personal identifiable information  Ability to speak, read, and write English  Proficiency in languages other than English a plus  Candidates of highly impacted communities are strongly encouraged to apply  Preference given to New York City residents.</t>
  </si>
  <si>
    <t>Apply online with a cover letter to https://a127-jobs.nyc.gov/.  In the Job ID search bar, enter: job ID number #  551600.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</si>
  <si>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Genetec System Administrator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</si>
  <si>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11,000 diverse professionals and knowledge experts.  The Information Technology Division is recruiting for a Senior Technical Support Specialist to support IP cameras within the agency. The preferred candidate will possess the following:  Ã¢Â€Â¢	5 plus years of MS Windows Server and AD administration in a senior/lead role;  Ã¢Â€Â¢	MS certified engineer; EMC certified engineer; VMware certified engineer;  Ã¢Â€Â¢	Hardware knowledge and experience with HP servers, HP blade servers, EMC SAN;  Ã¢Â€Â¢	Knowledge and experience administering a VMS (video management system) environment a plus;  Ã¢Â€Â¢	Knowledge and experience installing/configuring Genetec Omnicast, axis IP cameras and encoders a plus.</t>
  </si>
  <si>
    <t>For City employees: Go to Employee Self-Service (ESS) -  www.nyc.gov/ess and search for Job ID# 465898 For all other applicants: Go to https://a127-jobs.nyc.gov and search for Job ID# 465898 Submission of a resume is not a guarantee that you will receive an interview. Only those candidates under consideration will be contacted.</t>
  </si>
  <si>
    <t>Operational Analysis</t>
  </si>
  <si>
    <t>Dept of Management &amp; Planninng</t>
  </si>
  <si>
    <t>1.	Drive development vehicles, and assist in debris pick up.  2.	Pick up materials and supplies; assist in emergency snow removal.  3.	Prepare apartments for move outs.   NOTES:   1.  POSESSION OF A VALID DRIVER'S LICENSE IS REQUIRED.  APPLICANT MUST HAVE THE ABILITY TO DRIVE WITH MANUAL TRANSMISSION. 2.  Selected candidates will be assigned to various locations throughout the five boroughs.  3.  Scheduled hours may vary based upon locations assigned.</t>
  </si>
  <si>
    <t>2023-BWS-007-Grahamsville Laboratory &amp; Field Intern</t>
  </si>
  <si>
    <t>Grahamsville Lab</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</si>
  <si>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selected candidate will perform assorted tasks within the Grahamsville Laboratory, the intern will be asked to assist on field runs, calibrate equipment, and prep bottles for surveys. will assist with daily QC tasks, laboratory analyses in the West of Hudson watershed, and computer-based sample receiving.   Candidate will be responsible for adhering to and complying with all environmental, health and safety laws, Agency policies, rules, and regulations.</t>
  </si>
  <si>
    <t>- Student must currently be enrolled at a college/university at the undergraduate level coursework in chemistry, biology, environmental sciences, or other related field of study. - Student must have at least a 2.5GPA (on a 4.0 scale)  - Familiarity and/or experience with computers/software; MS Office, effective interpersonal skills, laboratory hazards and chemical compatibilities, and the ability to work with minimal supervision and communicate with scientists.  Selection Criteria:  - Strong writing skills; effective interpersonal skills.  - Familiarity and/or experience with computers/software.  - Leadership skills; self-motivation; and ability to work well with minimal supervision.</t>
  </si>
  <si>
    <t>The internship location will be in Grahamsville, NY, without ready access to mass transit options.</t>
  </si>
  <si>
    <t>OLPS Litigation</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</si>
  <si>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Office of Labor Policy and Standards (Ã¢Â€ÂœOLPSÃ¢Â€Â) enforces the CityÃ¢Â€Â™s worker protection laws, such as the Earned Safe and Sick Time Act, the Freelance IsnÃ¢Â€Â™t Free Act, and the Fair Workweek Laws, including Ã¢Â€Âœjust causeÃ¢Â€Â protections against wrongful firings for fast food workers, and the recently-passed delivery workers law creating new rights for app-based food delivery workers. OLPS also houses the Paid Care Division, which is devoted to raising workplace standards for nannies, housecleaners, home health aides, and other paid care workers. Working closely with outside stakeholders, OLPS also advocates for new laws, performs research and data analysis to make policy recommendations, and conducts outreach and education to workers, employers, and the general public. More information about our office is available at nyc.gov/workers. DCWP is seeking an attorney with two or more years of litigation experience and interest in issues affecting low-wage workers. The attorney will bring litigation to enforce groundbreaking legal protections for workers, including app-based delivery worker protections, predictable scheduling rights for fast food or retail workers, and paid safe and sick leave protections in industries with low rates of compliance. The attorney will: Ã¢Â€Â¢	Lead complex investigations to develop evidence suited to litigation; Ã¢Â€Â¢	Review investigatorsÃ¢Â€Â™ reports and evaluate the strength of evidence for litigation; Ã¢Â€Â¢	Write letters, legal briefs, and legal research memos on matters related to enforcement and policy; Ã¢Â€Â¢	Litigate enforcement actions before the CityÃ¢Â€Â™s Office of Administrative Trials and Hearings to obtain monetary relief for employees who experience workplace violations. This includes drafting pleadings and motions, interviewing witnesses, preparing witnesses to testify, developing damages calculations, advocating for the Department at settlement conferences and other appearances, and trying cases; Ã¢Â€Â¢	Edit and draft Consent Orders and negotiate settlement terms with employers to resolve enforcement matters; and  Ã¢Â€Â¢	Perform legal research to support OLPS enforcement and policy work.  This position is an exciting opportunity to be involved with a growing office working on the next generation of labor laws. The ideal candidate enjoys the challenge of a complex investigation, collaborating with diverse teams, working with both attorneys and non-attorneys, and tackling novel legal and procedural questions creatively.</t>
  </si>
  <si>
    <t>Ã¢Â€Â¢	Experience with all aspects of litigation, from fact development and initial pleadings through trial. Ã¢Â€Â¢	Commitment to social justice and interest in addressing the challenges faced by low-wage workers. Ã¢Â€Â¢	Leadership skills, including the ability to think and plan strategically and supporting high-performing, diverse work teams. Ã¢Â€Â¢	The ability to establish rapport and interact effectively and respectfully with multi-functional teams comprised of attorney and non-attorney staff. Ã¢Â€Â¢	Experience working in government, including litigation, legislative, and/or investigative experience. Ã¢Â€Â¢	Experience representing or advocating for the labor and employment rights of workers. Ã¢Â€Â¢	The ability to problem-solve creatively. Ã¢Â€Â¢	Excellent verbal, written, interpersonal, and analytical skills. Ã¢Â€Â¢	The ability to effectively manage multiple priorities with competing deadlines. Ã¢Â€Â¢	Fluency in a language other than English.</t>
  </si>
  <si>
    <t>Serves as Assistant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May Perform Surveying Monitoring Inspection.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</si>
  <si>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Ability to perform inspections in all weather conditions which will include nights and weekends.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</si>
  <si>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Associate project manger, or reachable on the civil service list #9003, or be eligible under the 55a program.  Work Location- To Be Determine.  *This is a list call request</t>
  </si>
  <si>
    <t>Resumes may be submitted electronically using the following method.  For City employees only, go to Employee Self Service (ESS), Careers, and Search for Job ID# 549000 For other applicants, go to www.nyc.gov/careers and search for Job ID# 549000  Appointments are subject to OMB approval.  Only candidates selected for an interview will be contacted.  No telephone inquiries please.</t>
  </si>
  <si>
    <t>To Be Determine</t>
  </si>
  <si>
    <t>PH Adviser</t>
  </si>
  <si>
    <t>90-37 Parsons Blvd., Queens</t>
  </si>
  <si>
    <t>Clinical Informatics</t>
  </si>
  <si>
    <t>The Bureau of Sexually Transmitted Infections (BSTI) has the mission of improving the sexual heath of all New Yorkers.Ã‚Â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wellness.Ã‚Â The Bureau of Sexually Transmitted Infections (BSTI) operates 8 STI clinics throughout New York City (NYC).Ã‚Â  The Bureau of Sexually Transmitted Infections (BSTI) is requesting to hire a Public Health Advisor to work in the Sexual Health Clinics.Ã‚Â    * Under the supervision of the Supervising Public Health Advisor (FLS), will carry out instructions on all positive results that need record searches or follow-up, make appointments for such conditions as PAP referrals. Including Posting medical information onto cards, logs, forms or other records in accordance with established policy and procedures * Contacting private physician and hospital to obtain diagnostic/treatment determination or information pertaining to communicable disease follow-up * Conduct confidential field investigations and interviews in order to identify and bring in for evaluation and/or treatment those contacts, suspects or associates at risk as well as provide education to facilitate disease intervention * Perform pouch management activities in order to expedite and ensure disease intervention for assigned patients * Establishing and maintaining effective communication and working relationship with co-workers, other outside health care providers and others including public and private agencies * Review assigned investigations to area staff as per the established policy and procedures of the program * Giving results to patients as appropriate after verification of identifying information and general information to public</t>
  </si>
  <si>
    <t>Bi-Lingual: Spanish/English</t>
  </si>
  <si>
    <t>Apply online with a cover letter to https://a127-jobs.nyc.gov/.  In the Job ID search bar, enter: job ID number #   561081.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</si>
  <si>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Modeling group is responsible for developing and amending the CityÃ¢Â€Â™s drainage plan in response to significant changes in an area, such as zoning, new construction, or re-routing of sewers. The group is currently developing a citywide sewer collection system model. This effort will modernize the way in which DEP analyzes the hydraulics of the CityÃ¢Â€Â™s sewer collection system. The candidate(s) selected for this position will have an opportunity to help shape the new procedures used by DEP in performing hydraulic analyses, and in developing and amending drainage plans.  The Bureau of Water &amp; Sewer Operations (BWSO) seeks to hire an Assistant Civil Engineer (ACE) to work in its Drainage and Modeling group, specifically the Modeling Unit. The selected candidate(s) will be responsible for supporting the build out of the citywide sewer collection model and modernization schedule.   We are seeking a motivated Assistant Civil Engineer to: 1.	Build and run modeling simulations on the operation of NYC's sewer systems under existing conditions and for prescribed scenarios. Perform QA/QC on models. 2.	Prepare reports and presentations to communicate methodology and assumptions, results, and conclusions clearly and effectively to target audience. 3.	Collaborate with other units and groups in the analysis and design of sewer infrastructure  ***A Motor Vehicle DriverÃ¢Â€Â™s License valid in the State of New York is REQUIRED for this assignment. This license must be maintained for duration of appointment.***  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t>
  </si>
  <si>
    <t>***IMPORTANT NOTE: Only those currently serving as a permanent or probable Administrative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</si>
  <si>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OCMC</t>
  </si>
  <si>
    <t>The Transportation Specialist (TS) III will be assigned to OCMC and will provide a high level of competence with MPTÃ¢Â€Â™s, coordination and review of construction activity affecting the CityÃ¢Â€Â™s streets and sidewalks and traffic analysis.  The TS III should have a strong background in traffic as well as experience in reviewing construction projects.  The person will hold construction coordination meetings, ensure coordination among multiple entities, compile and analyze construction project data and schedules, conduct site visits to assess progress and compliance with DOT construction permit stipulations.  The TS III will assess construction project requirements and prepare construction permits. The TS III will assist with investigating constituent issues and follow up with contractors on coordination requirements. Good writing skills and a  proficiency with computers are required.</t>
  </si>
  <si>
    <t>Possession of a driverÃ¢Â€Â™s license valid in the State of New York.  Knowledge of  NYCStreets, Data Warehouse, Microsoft Word and Excel desired.</t>
  </si>
  <si>
    <t>All resumes are to be submitted electronically.  Current City Employees:   Please log into Employee Self Service (ESS) at https://hrb.nycaps.nycnet, follow the Careers link and search for Job ID number 524625.  All other applicants: Please go to www.nyc.gov/careers/search and search for Job ID Number 524625.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</si>
  <si>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ECONOMIC DEVELOPMENT &amp; REGIONAL PLANNING SUMMER COLLEGE INTERN</t>
  </si>
  <si>
    <t>ECO DEVELOPMENT &amp; REG PLNG</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</si>
  <si>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Economic Development &amp; Regional Planning Division  The Economic Development &amp; Regional Planning (EDR) Division is responsible for supporting the Department of City Planning (DCP), City Planning Commission (CPC), and City on a wide range of issues related to the equitable economic development of the city and region. The Division leads planning studies and initiatives of citywide scope, reports on a broad range of socioeconomic data, provides advice on the application of policy to individual land use review applications, and assists in setting and implementing policy priorities to support the cityÃ¢Â€Â™s economic recovery and sustainable growth. The Division is also responsible for communicating and coordinating with other regional governments and stakeholders on DCP initiatives, issues related to growth and shared planning interests Ã¢Â€Â“ acting as an essential resource on regionally scaled planning challenges.    Division Summer Internship Description Under supervision, the EDR intern can expect to be involved with several concurrent research projects, potentially including an analysis of retail storefront composition and vacancy; industrial land use, employment, and occupation trends; entertainment and recreation industry planning best practices Ã¢Â€Â“ including casinos; measuring economic activity using alternative or high-frequency data sources; and a study of self-storage facilities. The intern may be tasked with desktop and qualitative research or quantitative data analysis and mapping, depending on the interests and skills of the candidate. This research will support the CityÃ¢Â€Â™s ongoing efforts to support economic development and recovery planning.  Candidates should be able to carry projects from inception, data collection and initial research through narrative formation complemented by visual insights and case studies. Interns can expect to make a meaningful contribution to a small team, gain excellent research skills, and to have their work directly inform policy development. Former internsÃ¢Â€Â™ work have contributed to publications and public presentations.</t>
  </si>
  <si>
    <t>Undergraduate/graduate students with focus or interest in urban planning, regional planning, geography, economics, public policy, or related fields.  Preferred skills include:  Ã¢Â€Â¢	Data collection, quantitative analysis, and ability to QA/QC work. Experience with Microsoft Excel is preferred. Competency in Python and related data packages is a plus. Ã¢Â€Â¢	Excellent oral and written communication skills, with a knack for compelling information visualization. Experience with Microsoft PowerPoint is required. Ã¢Â€Â¢	Experience with mapping and visualization of data in ArcGIS, QGIS, Python data visualization packages, or other platform is a plus.</t>
  </si>
  <si>
    <t>Senior Program Manager for LHD - Applications</t>
  </si>
  <si>
    <t>LHD-APPLICATION</t>
  </si>
  <si>
    <t>Leased Hsg-BK Client Services</t>
  </si>
  <si>
    <t>Reporting to the Assistant Director of Brooklyn Client Services, the Senior Program Manager is responsible for overseeing and managing the housing navigation process. This includes managing the performance of a Housing Navigation team to ensure program objectives and service delivery targets are met. The Senior Program Manager, in collaboration with stakeholders, will develop and maintain systems and procedures to streamline processes and timelines. Responsibilities include, but are not limited to, the following:  Ã‚Â¿	Advise on policy and provide technical support to ensure housing navigation service standards and program goals are achieved   Ã‚Â¿	Oversee the complete and accurate collection of program information to understand housing-related needs. This includes maintaining files and ensuring the proper and timely entry, maintenance, and tracking of program related information and data   Ã‚Â¿	Assist with the development and administration of training to support staff, voucher holders, property owners, and other stakeholders Ã‚Â¿	Prepare reports related to housing navigation program performance, including placement outcomes Ã‚Â¿	Maintain an understanding of landlord-tenant law, rental contracts, and fair housing requirements, to assist voucher holders, property owners, and other stakeholders  Ã‚Â¿	Ensure all paperwork is processed accurately and timely  Ã‚Â¿	Identify housing opportunities for voucher holders by networking with property owners, property management companies, and brokers  Ã‚Â¿	Handle escalated cases by coordinating with staff, case managers, property owners, and/or other stakeholders  Ã‚Â¿	Perform other duties as assigned  NOTE:  Due to the existence of a civil service list, candidates must have civil service status in the title of Administrative Staff Analyst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</si>
  <si>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Ã‚Â¿	Knowledge of the Housing Choice Voucher Program Ã‚Â¿	Proven management experience Ã‚Â¿	Exceptional written and oral communication skills Ã‚Â¿	Ability to network, develop, and maintain relationships  Ã‚Â¿	Strong organizational skills with ability to meet a demanding workload  Ã‚Â¿	Ability to work a diverse set of stakeholders Ã‚Â¿	Experience cultivating and maintaining productive, professional relationships with various stakeholders Ã‚Â¿	Strong organizational, planning, and analytical skills Ã‚Â¿	Strong computer skills  Ã‚Â¿	Ability to effectively manage time and delegate</t>
  </si>
  <si>
    <t>1.  For NYCHA employees, preference will be given to employees who have served a period of one year in their current title and level (if applicable) 2.  NYCHA residents are encouraged to apply.</t>
  </si>
  <si>
    <t>Executive Deputy Commissioner for Mental Hygiene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</si>
  <si>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a world-renowned public health agency with a long tradition of protecting and promoting mental and physical health in the nationÃ¢Â€Â™s most culturally and linguistically diverse city. Our 7,000-plus team members bring an extraordinary diversity to bear on the work of public health. DOHMH aims to improve the health outcomes of all New Yorkers, including by centering persistent racial inequities and promotion of social justice at the core of its work.  The Executive Deputy Commissioner (EDC) provides the strategic vision and leadership for the Division of Mental Hygiene, with nearly 750 staff members and more than $675million dollars in contracted and direct treatment, prevention, and support services, policy development and implementation, and public health surveillance and monitoring.   The EDC will lead a new population mental health strategy at DOHMH which will respond to the Ã¢Â€Âœsecond pandemicÃ¢Â€Â of mental health issues faced as a result of and in the aftermath of COVID-19, and which demands concerted integrations and elevation in the public health agenda. In close collaboration with the Commissioner of Health and other Agency Senior Leadership, EDC will be responsible for conceiving of and implementing a science-based and equity-driven approach to promote the health of New Yorkers with mental health, alcohol and drug use issues across the life course; those experiencing intellectual and developmental disabilities; and people impacted by the criminal-legal system. The EDC will drive an approach that leverages the DOHMHÃ¢Â€Â™s considerable strengths in epidemiology, measurement and data infrastructure; training, education and awareness building; program design, implementation and evaluation; and policy and advocacy, and brings these strengths to bear on pressing population mental health and behavioral health needs of New Yorkers, including (but not limited to): children/youth mental health, trauma and early intervention; serious mental illness and rehabilitation; behavioral health crisis response; and the opioid use disorder.   The Division is also responsible for monitoring and preventing key public health conditions, including overdose, suicide, premature mortality, and criminal-legal involvement among New Yorkers with mental and behavioral health conditions.  The EDC will also provide departmental leadership for The Office of Community Mental Health (formerly ThriveNYC). The Office supports innovation and monitoring for new city-wide interventions that address mental health, including expanded mobile mental health treatment, behavioral health crisis response, and early childhood mental health.    Ã¢Â€Â¢	Provide overall direction for all Division of Mental Hygiene activities, including the Division's key organizational entities: Bureaus of Mental Health, Alcohol and Drug Use - Prevention, Care, and Treatment; Children, Youth and Families; Mental Hygiene Community Engagement Policy and Practice; and Health Promotion for Justice Impacted Populations; Administration; and Office of the Executive Deputy Commissioner.  Ã¢Â€Â¢	Supervise the Division's Assistant Commissioners, and provide executive decision making, problem-solving, and goal setting.  Ã¢Â€Â¢	Identify and plan to redress racial and other inequities in health outcomes for people with mental health, substance use, experiencing intellectual and developmental disabilities, and involvement with the criminal-legal system.  Ã¢Â€Â¢	Work closely with the CommissionerÃ¢Â€Â™s Office to develop a City-wide mental health agenda, including working with policy leaders across the Agency and City government to develop an intergovernmental mental health policy platform.    Ã¢Â€Â¢	Participate on stakeholder management such as statutorily mandated advisory bodies including the Community Service Board, testifying at City Council hearings, attending meetings with major community members and organizations, site visits to contracted and non-contracted providers and other events/forums as necessary.   Ã¢Â€Â¢	Provide leadership within New York City government on all mental hygiene-related issues, including for policy and practices for people with behavioral health conditions and experiencing homelessness, interacting with the criminal-legal system, and other social services systems.  Represent these issues with other city agencies and community members.  Ã¢Â€Â¢	Provide leadership and coordination of multi-agency and city-state initiatives, including supportive housing (NY/NY 15), homelessness initiatives, and criminal justice diversion.</t>
  </si>
  <si>
    <t>Five years of satisfactory experience providing services for people who have a diagnosis of mental illness, developmental disability, alcoholism or substance abuse; including two years of experience in an administrative or supervisory capacity; and either:</t>
  </si>
  <si>
    <t>Ã¢Â€Â¢	Possess exceptional skills in developing and communicating vision and mission; demonstrated track record of lead and inspire a large and diverse workforce; and to develop and implement an anti-racist and equity-driven approach to population behavioral health. Ã¢Â€Â¢	Track record of leading, implementing, and/or managing change in large and innovative mental hygiene programs.  Ã¢Â€Â¢	Demonstrated knowledge, training in the field of mental hygiene, with broad range of clinical service or public health experience. Ã¢Â€Â¢	Demonstrated track record in interpreting and applying new scientific knowledge to shape public health practice in the field of mental hygiene. Ã¢Â€Â¢	Ability to prioritize and complete high priority projects amidst competing multiple demands  Ã¢Â€Â¢	Outstanding communication skills with an ability to relate to diverse audiences, including laypeople, professionals of multiple disciplines, policy makers and elected officials.  Ã¢Â€Â¢	At least ten years of progressively responsible clinical and/or administrative leadership experience in a governmental, private, not-for-profit program addressing the needs of people with mental health or substance use concerns; or experiencing intellectual/developmental disabilities or affected by the criminal-legal systems.	 Ã¢Â€Â¢	Demonstrated track record of implementing innovative large-scale public health and/or clinical programs and managing change in complex organizations.   Ã¢Â€Â¢	Experience developing and measuring health outcomes in behavioral health, including reducing inequities; an informed perspective on applying a racial equity lens in decision making and planning.  Ã¢Â€Â¢	Medical degree preferred, licensed to practice in New York or another US state or territory, and Board certified or eligible in psychiatry, addiction medicine, neurology, developmental pediatrics; or with an advanced degree in other behavioral health field, including psychology or social work and currently licensed to practice in New York.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</si>
  <si>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t>
  </si>
  <si>
    <t>Apply online with a cover letter to https://a127-jobs.nyc.gov/.  In the Job ID search bar, enter: job ID number #  527471.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</si>
  <si>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	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</si>
  <si>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The DSS Office of Research and Policy Innovation (ORPI) serves as the central agency office for generating and disseminating evidence across the NYC Department of Social Services / Human Resources Administration / Department of Homeless Services (DSS/HRA/DHS). ORPI provides critical policy-related information to agency leadership through rigorous research and evaluation studies, mission-relevant government grants, cross-agency and public-private research collaborations, robust information services support, and support for strategic pilots, demonstration projects, other select interagency efforts.   Reporting to the Deputy Commissioner of ORPI, the Government Grants Director establishes the agency's strategic direction in the pursuit and management of government grants and is responsible for oversight and administration of the DSS/HRA/DHS portfolio of Federal and State competitive government grants. This portfolio currently represents nearly $30 million in revenue across close to a dozen grants in a wide range of domains, including (among others) workforce development, homelessness and rehousing services, and enhanced access to health insurance and nutrition assistance.  ORPI is recruiting for one (1) City Research Scientist IV-A to function as the Government Grants Director, who will:  Ã¢Â€Â¢	Serve as the primary agency representative to Federal and State Grant Officers in the solicitation, implementation, and management of competitive grant awards that support DSS programs and services, working in close collaboration with DSS/HRA/DHS senior executives, the Finance Office, and Program area leadership to ensure an effective approach to government grants.   Ã¢Â€Â¢	Lead grant research efforts to identify relevant federal and state grant opportunities and provide strategic direction and support to senior executives and program area leadership in RFP selection in alignment with DSS priorities, key agency initiatives, and ORPIÃ¢Â€Â™s broader agenda for research and evidence generation.   Ã¢Â€Â¢	Direct the grant proposal development and submission process, working with DSS-HRA-DHS program area staff to develop proposal narratives, project plans and logic models, timelines, and budgets to produce high-quality compelling grant applications and renewal requests that meet program needs and funder requirements.  Ã¢Â€Â¢	Manage grant monitoring and reporting, establishing effective processes and procedures for tracking grant activitiesÃ¢Â€Â™ progress and expenditures for both internal and external reporting purposes; develop and submit modification requests as needed.  Ã¢Â€Â¢	Provide guidance to DSS program areas and financial staff regarding federal and state regulatory policies, reporting, and timelines to ensure compliance with grant requirements; develop recommendations to resolve implementation, budget, and reporting issues; advise on the impact of service and operational changes affecting the allocation and maximization of grant funds.   Ã¢Â€Â¢	Supervise the Government Grants Analyst and temporary staff as available.</t>
  </si>
  <si>
    <t>Ã¢Â€Â¢	Substantial experience in grants applications, monitoring, and reporting, preferably including federal government grants.   Ã¢Â€Â¢	Exceptional time and project management abilities.  Ã¢Â€Â¢	Experience leading a team and supervising staff.  Ã¢Â€Â¢	Familiarity with federal, state, and local policies and programs related to social services, housing, and homelessness.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</si>
  <si>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</si>
  <si>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Correct Salary:  $94,283 - $108,426   Click Apply Now Button</t>
  </si>
  <si>
    <t>Monday to Friday 9:00 am to 5:00 pm</t>
  </si>
  <si>
    <t>Neighborhood Planner</t>
  </si>
  <si>
    <t>ADMINISTRATIVE HOUSING SUPERIN</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</si>
  <si>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Ã¢Â€Â¢	Oversee all skilled trades work orders from inception to completion for neighborhood developments; including work in occupied apartments, court ordered repair cases, public space work, sequenced work orders &amp; move out work orders.  1) Review all work orders to determine proper sequence of skilled trades.  2) Coordinate with residents to schedule all required repair work and follow up as needed.  3) Request and respond with prescribed guidelines; coordinate the completion of repairs and ensure the return of the completed work order to the development for close out.  4) Review work orders from the developments to assist and identify materials needed, expected job length, and validate all required trades have been entered into the system.  5) Schedule multiple trade work sequentially to make all work order dates in close date range of each other to ensure timely completion of entire repair.  Ã¢Â€Â¢	Advise on the use of vendors for a bundle of work orders if necessary and cost effective.  Ã¢Â€Â¢	Perform field survey work at the direction of the Neighborhood Administrator to identify and propose a plan to complete the work.  Ã¢Â€Â¢	Create and perform ad-hoc reporting as needed by the Neighborhood Administrator.  Ã¢Â€Â¢	As the subject matter expert on the status of repairs, selected candidate will serve as the primary liaison between various NYCHA management levels including the neighborhood developments, Neighborhood Administrator, and borough leadership.  Ã¢Â€Â¢	Liaise with Skilled Trade Administrator to troubleshoot and correct gaps in planning and productivity performance.  Ã¢Â€Â¢	Train and manage the planning secretary to ensure scheduled work orders have follow up action and are closed completely and appropriately.  Ã¢Â€Â¢	Ensure planning secretary communicates with residents to follow up on scheduled dates and appointments.  Ã¢Â€Â¢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A driverÃ¢Â€Â™s license is required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</si>
  <si>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four year high school diploma or its educational equivalent, plus eight years of supervisory experience in the operation, repair and maintenance of large tenanted buildings; four years of which must have been in responsible charge of properties  having not less than seven maintenance and operations employees and at least 18 months of which must have been in an administrative capacity; or  2. Education and/or experience which is equivalent to 1 above. However, all candidates must have at least four years of experience in responsible charge of properties having not less than seven maintenance and operations employees, at least 18 months of which must have in an administrative capacity.</t>
  </si>
  <si>
    <t>Ã¢Â€Â¢	Knowledge of Authority policies and procedures, laws and standards pertaining to property management, such as local and state building codes and other municipal regulations, OSHA, Department of Housing and Urban Development (HUD) rules and regulations.  Ã¢Â€Â¢	Strong mechanical background in troubleshooting a wide variety of maintenance issues, including but not limited to painting, plastering, carpentry, electrical, glazing, roofing, extermination, bricklaying, and plumbing.  Ã¢Â€Â¢	Ability to interpret policies and guidelines and make sound decisions; prepare clear concise reports and recommend improvements; communicate effectively both written and verbally.  Ã¢Â€Â¢	Ability to establish and maintain effective working relationships with peers, superiors, residents, community service agencies, and the public; manage multiple priorities and demands; analyze situations and identify problems and offer solutions.  Ã¢Â€Â¢	Ability to communicate simply and clearly with a range of stakeholders using available resources such as language assistance services.  Ã¢Â€Â¢	Experience using IBM Maximo or similar asset management software.  Ã¢Â€Â¢	Experience with property budgeting and data analysis.</t>
  </si>
  <si>
    <t>1.	This position is open as a promotional opportunity and on a direct transfer (lateral) basis.  2.	Preference will be given to employees who have served a period of one year in their current title and level (if applicable).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</si>
  <si>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BWT.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a Project Manager Intern as an Assistant Project Manager for the Wastewater Capital Program, located in the Lefrak offices in Corona, NY.  The Project Manager Intern will assist in the oversight of projects, as well as the design-related services for a program that will allow the City of New York to meet wastewater treatment and combined sewer overflow requirements into the future.  The Project Manager Intern will perform elementary civil engineering work in the field, office or laboratory, and receive training in civil engineering work of moderate difficulty while assisting in design related work including the oversight of the design of rehabilitation projects or assisting in overseeing routine reconstruction projects.  The work and training may be in one or more of the following engineering areas: development, design, drafting, specifications, estimating, construction, inspection, operations, and maintenance. The selected candidate will prepare associated reports and correspondence and maintains records; performs related work.  S/he will assist in research, investigations, or studies related to the civil engineering functions or activities of a department or agency. S/he will also assist in the preparation of maps, plans, drawings, specifications, and estimates. The selected engineer will make drawings and sketches; perform mathematical calculations; participate in field survey operations on routine surveys; and plot data on field note sheets.  The Project Manager Intern will participate in routine inspection operations, routine installation or routine testing operations in a laboratory, manufacturer's plant, or on a job site by observing, checking, and certifying materials and equipment to be incorporated in public works, plants or structures.  S/he will inspect premises and the construction, demolition or alteration of structures for compliance with the provisions of law, rule, or regulation. S/he will assist in the review or examination of plans for the construction, demolition or alteration of structures in connection with the issuance of certificates of occupancy or other requisite or pertinent permits and compliance with the provision of law, rule, or regulation. The Project Manager Intern will participate in the preparation of recommendations for alterations or repairs.  S/he will also be trained to perform such tasks as supervising a small squad, unit or group engaged in the performance of elementary engineering work; engaging in research, investigations or studies related to the civil engineering functions or activities of a department or agency; and estimating costs, materials and labor requirements.  The selected candidate will be responsible for assisting in the achievement of project goals and milestones, ensuring that all prepared program schedules, reports, and work products conform to the program scope of work.  In addition, the selected candidate will assist in the preparation, negotiation, and processing of appropriate modifications to consultant contract scope, cost, and schedule for successful project completion.  S/he will assist in overseeing private consultants/contractors/vendors carrying out design related activities related to the rehabilitation, repairs, alterations and/or structural maintenance work of various wastewater and combined sewer overflow treatment facilities.      The Project Manager Intern will be trained to develop seamless communication/coordination with Agency Bureaus, other City Agencies, and key Stakeholders.  S/he may assist in the identification of problems/issues during the facility planning, design, procurement and construction phases, assist with issue resolution, and risk mitigation efforts to keep the project moving.  The selected candidate will assist in the management of the quality of project delivery throughout the project lifecycle.  S/he will also assist in the continuous monitoring of key performance indicators with respect to budget, schedule and contract metrics.    The Project Manager Intern will assist in ensuring that Environmental Health &amp; Safety is incorporated throughout the project lifecycle and should be focused on client service with operating bureaus. Additionally, s/he will assist with implementing all project delivery procedures and coordinating with all Bureau of Engineering Design &amp; Construction program support divisions, such as the Project Controls Group (Schedule &amp; Cost), Permit Resource Division, etc.  The Project Manager Intern will report directly to the Accountable Manager.</t>
  </si>
  <si>
    <t>Ã¢Â€Â¢	Proficient oral and written communication skills to effectively communicate with project staff and engineers.  Ã¢Â€Â¢	Possess a basic understanding of: Ã¢Â€Â¢	Permitting Ã¢Â€Â¢	Equipment and materials Ã¢Â€Â¢	Codes and standards Ã¢Â€Â¢	Shop/Field testing Ã¢Â€Â¢	Data collection tools and methodologies for collection of data Ã¢Â€Â¢	What a risk is and the difference between a risk and an issue Ã¢Â€Â¢	Project control concepts for cost and schedule management Ã¢Â€Â¢	Environmental and safety issues and requirements  Ã¢Â€Â¢	Able to review contract documents and compare to project requirements to identify basic deficiencies  Ã¢Â€Â¢	Able to effectively identify format and grammatical errors in documents  Ã¢Â€Â¢	Able to effectively identify variances from baseline in actual scope, schedule, and cost  Ã¢Â€Â¢	Employ effective time management practices  Ã¢Â€Â¢	A Motor Vehicle DriverÃ¢Â€Â™s License valid in the State of New York may be required for certain assignments. If required, this license must be maintained for duration of appointment</t>
  </si>
  <si>
    <t>SENIOR DIRECTOR OF OPERATIONS AND PEOPLE MANAGEMENT</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</si>
  <si>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NYC Public Engagement Unit (PEU) is seeking a Senior Director of Operations and People Management/Administrative Community Specialist NM-III. Reporting to the Director of PEU the selected candidate will coordinate and monitor high-priority initiatives related to recruitment, onboarding, training, and internal logistics as well as provide guidance on program implementation.   Responsibilities of the Senior Director of Operations and People Management will include but are not limited to:   Ã¢Â€Â¢Manage PEUÃ¢Â€Â™s Director of Employee Management and Admin Services and Deputy Director of Admin Services;  Ã¢Â€Â¢Track and oversee personnel work in such areas as personnel relations, recruitment, position classification, compensation, employee selection, and employee benefits;   Ã¢Â€Â¢Manage workforce planning, training, EEO programs, performance evaluation, labor relations, and other related areas;   Ã¢Â€Â¢Oversee and optimize program operations related to staff in office and external logistics, including but not limited to office space, external work site conditions, supplies, and equipment to ensure the effective execution of community relations and outreach events;   Ã¢Â€Â¢Conduct organizational research involving quantitative and cost analysis related to PEU staff member interactions with community members and community organizations;  Ã¢Â€Â¢Perform and oversee staff members who conduct direct community centered housing and health related work;  Ã¢Â€Â¢Work in coordination with PEUÃ¢Â€Â™s Special Projects Team to plan, develop, and coordinate new PEU projects and programs in areas such as housing and development, health and other benefits delivery.</t>
  </si>
  <si>
    <t>Ã¢Â€Â¢Minimum of 3 years of experience in HR or government.  Ã¢Â€Â¢A proven record of initiating and managing complex, interdisciplinary projects involving multiple stakeholders.  Ã¢Â€Â¢Ability to think creatively, a willingness to consider new approaches.  Ã¢Â€Â¢Strong interpersonal, time-management and multi-tasking skills, including the ability to take initiative, prioritize duties, pay close attention to detail, prioritize tasks, work independently and under pressure to meet specific deadlines.  Ã¢Â€Â¢Ability to effectively present information in verbal, written and visual formats to program management, program leadership and non-technical audiences.   Ã¢Â€Â¢Advanced understanding of Excel, PowerPoint and other Microsoft Suite products.</t>
  </si>
  <si>
    <t>APPLICANTS MUST BE PERMANENT IN THE ADMINISTRATIVE COMMUNITY RELATIONS CIVIL SERVICE TITLE OR BE PERMANENT IN A COMPARABLE ADMINISTRATIVE TITLE ELIGIBILE FOR 6.1.9 TITLE CHANGE.</t>
  </si>
  <si>
    <t>Monday - Friday, 9am-5pm</t>
  </si>
  <si>
    <t>Only candidates who are permanent in the Civil Engineer title or those who are reachable on the Promotional List (Exam #9522), Open-Competitive List (Exam #9045), or Open-Competitive List (Exam #0156) may apply. Please include a copy of your Notice of Result card or indicate if you are already permanent in the title. If you do not meet the previously mentioned civil service criteria, you may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</si>
  <si>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Marine Electronics Technician</t>
  </si>
  <si>
    <t>MARINE ELECTRONICS TECHNICIAN</t>
  </si>
  <si>
    <t>Under general supervision the Marine Electronics Technician will operate, maintain, troubleshoot and repair the electrical and/or mechanical systems and the control &amp; monitoring systems for the main propulsion engines, ship service generators, navigation and cargo equipment, and other auxiliary systems aboard Department of Environmental Protection vessels.   Typical tasks will include routinely boarding vessels to inspect, test, repair and calibrate electrical/electronic systems, instrumentation lighting, motors, controllers, emergency signal, battery and communication systems; assist in developing a maintenance program for all electrical systems; assist in customizing and maintaining software for the control and monitoring systems and keep  records of tests, maintenance and inspections.</t>
  </si>
  <si>
    <t>1. A baccalaureate degree from an accredited college, with specialization in Electronic Engineering, Electrical Engineering, Marine Engineering, Electrical Technology or Electronic Technology, and at least four years of satisfactory full-time experience using medium voltage alternating current variable frequency drives and power systems, utilizing Programmable Logic Controller systems or comparable computer-system experience; or    2. An associate degree from an accredited college in Electrical or Electronic Technology, and at least six years of satisfactory full-time experience using medium voltage alternating current variable frequency drives and power systems, such as Programmable Logic Controller systems as described in 1 above.</t>
  </si>
  <si>
    <t>The selected candidate must have a strong background with Marine vessel electronic control and monitoring systems; experience Programmable Logic Controller systems, motor controllers, switchboards and electrical shipboard circuits; and very good communication and organizational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</si>
  <si>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</si>
  <si>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Staff Physician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</si>
  <si>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Physician that may be available throughout the year. The successful candidate will provide employee medical services and support at the Health Management Division. Under executive direction and with latitude to exercise independent judgment, the incumbent will review medical fitness for duty of departmental employees requesting or returning from major leaves of absences for medical reasons, or of employees reporting sick. The candidate will also make determinations as to employees' fitness for duty; offer recommendations on care and treatment; provide medical counsel to employees; review employees medical documentation from private physicians; review all labs and x-ray reports for employees under his/her care on a timely basis;  make medical management decisions appropriately; serve as a consultant to physicians in the field of specialty; and perform related duties as assigned.  May be required to testify in court or at other hearings.</t>
  </si>
  <si>
    <t>Ã¢Â€Â¢	Ability to establish and maintain effective working relationships with all levels of correctional staff; Ã¢Â€Â¢	Ability to exercise independent judgment, prepare written reports and documents; Ã¢Â€Â¢	Excellent writing, communication, inter-personal, and organizational skills.</t>
  </si>
  <si>
    <t>For City employees: Go to Employee Self-Service (ESS) - www.nyc.gov/ess and search for Job ID# 540462 For all other applicants: Go to https://a127-jobs.nyc.gov and search for Job ID# 540462 Submission of a resume is not a guarantee that you will receive an interview. Only candidates under consideration will be contacted.</t>
  </si>
  <si>
    <t>QUALITY ASSURANCE COORDINATOR</t>
  </si>
  <si>
    <t>IDNYC is the free identification card for all New York City residents. As a government-issued photo identification card, IDNYC secures the peace of mind and access to City services that come from having recognized identification. IDNYC benefits every city resident, including the most vulnerable communitiesÃ¢Â€Â”the homeless, youth, the elderly, undocumented immigrants, the formerly incarcerated and others who may have difficulty obtaining government-issued ID.  IDNYC is seeking one (1) Community Coordinator to function as a Quality Assurance (QA) Coordinator.   The Quality Assurance Coordinators test and perform ongoing QA for IDNYCÃ¢Â€Â™s Enrollment process and services to increase efficiency and customer satisfaction.   Reporting to the Special Project and Performance Manager, the QA Coordinator will:  Ã¢Â€Â¢ Ensure quality services are provided to all IDNYC applicants and cardholders by collecting and    reviewing client satisfaction metrics and making recommendations to the senior leadership.  Ã¢Â€Â¢ Review staff work, including data entry and written and verbal communications with clients, and    develop a mechanism for giving timely feedback to the staff and the leadership for improvements.  Ã¢Â€Â¢ Develop and implement a plan to review statistically significant number of renewal applications to    ensure each renewal meets the current quality standards.	  Ã¢Â€Â¢ Work closely with the IDNYC training team to ensure best practices are documented and    delivered to the staff, and assist with developing new--or updating existing--policies, procedures,    and user guides.  Ã¢Â€Â¢ Assist in enhancing enrollment, integrity and customer service procedures to achieve higher    accuracy when processing cases.   Ã¢Â€Â¢ Assist with identification of any policy and training gaps, and provide feedback to the senior    leadership.   Ã¢Â€Â¢ Assist with researching documents unknown to the IDNYC program and provide guidance to the    senior leadership.  Ã¢Â€Â¢ Maintain active communications with IDNYC staff including Enrollments, Integrity and Customer    Service to make continuous improvement to the enrollment process.   Ã¢Â€Â¢ Perform other duties as necessary.</t>
  </si>
  <si>
    <t>Ã¢Â€Â¢ Experience with implementation of quality assurance and testing methodologies, processes,    standards, and tools.  Ã¢Â€Â¢ Advance knowledge of statistics.  Ã¢Â€Â¢ Meticulous attention to details.  Ã¢Â€Â¢ Strong analytical and computer skills, including proficiency using Microsoft Word and Excel,    statistical software such as SPSS.   Ã¢Â€Â¢ Excellent verbal and written communication skills, strong client service ethics, as well as key    organizational and interpersonal skills.  Ã¢Â€Â¢ Ability to multi-task.  Ã¢Â€Â¢ Demonstrated analytical skills and ability adapt to and learn new technologies required.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</si>
  <si>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</si>
  <si>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Ã¢Â€Â“ Friday; 9 AM - 5 PM</t>
  </si>
  <si>
    <t>1 Metro Tech Brooklyn, NY 11201</t>
  </si>
  <si>
    <t>SUPERVISOR III SOCIAL WORKER</t>
  </si>
  <si>
    <t>SUPERVISOR III SOCIAL WORK</t>
  </si>
  <si>
    <t>The Department of Homeless ServicesÃ¢Â€Â™ Family Services Division provides temporary, emergency shelter to homeless families with children younger than 18 years of age and pregnant women. The Division operates and maintains over 170 shelters for families with children throughout the five (5) boroughs. The Path Family Intake Center operates 24/7 as the CityÃ¢Â€Â™s intake center serving families with children seeking shelter and services.  The Department of Homeless Services is recruiting for one (1) Supervisor III (SW), who will:  Ã¢Â€Â¢	Supervise teams of Social Workers, Social Work Supervisors, Social Service Supervisors, Community Coordinators, and student interns who conduct strengths-based needs assessments at Intake and in the field focused on immediate housing crises of those families presenting for services.   Ã¢Â€Â¢	Ensure staff efficiently communicate to colleagues and supervisors orally and in writing the findings of such assessments. Based on the circumstances and needs of the presenting families, staff explain the range of services that DHS offers and directs the families to appropriate services, including other City agencies, community-based organizations, prevention services, and family shelter intake.   Ã¢Â€Â¢	Help families retain and return to stable housing in the community through crisis counseling, mediation, referral services, benefits advocacy, and collaborative service planning.  Ã¢Â€Â¢	Conduct conferences at Intake and in Primary Tenants homes in conjunction with eligibility staff, Home-base homeless prevention providers, and other City agencies and community-based organizations to identify the best course of action to help families move toward increasing stability.  Ã¢Â€Â¢	Support the intake and eligibility process by overseeing psychiatric and substance use assessments for families who report or exhibit signs or symptoms of such issues to ascertain the degree to which these issues might impact capacity to navigate or utilize social services.  Ã¢Â€Â¢	Oversee the day-to-day operations of the Resource Room and Community Bridge Resource Team. Guide staff in the development, implementation, and achievement of program goals, including enhancing diversion and prevention efforts through effective service provision at Family Intake.   Ã¢Â€Â¢	Handle administrative, operational, programmatic, and related issues affecting the management of the Resource Room and Community Bridge Resource Team. Liaison with agency staff as well as staff in other city, state, and federal agencies with which the Resource Room and Community Bridge Resource Team interact to best serve families in need.   Ã¢Â€Â¢	Ensure that the Resource Room and Community Bridge Resource Team provide quality service, utilize all program tools, document diversion efforts appropriately, and comply with agency guidelines.</t>
  </si>
  <si>
    <t>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</si>
  <si>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Ã¢Â€Â¢	Excellent organizational skills.   Ã¢Â€Â¢	Ability to prioritize and manage multiple stakeholdersÃ¢Â€Â™ interests, with attention to detail.  Ã¢Â€Â¢	Experience supervising a team.  Ã¢Â€Â¢	Good skills in development of reports and using data to inform prioritization.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</si>
  <si>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</si>
  <si>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SUPERVISOR III (SOCIAL WORKER) CIVIL SERVICE TITLE OR BE PERMANENT IN A COMPARABLE TITLE ELIGIBLE FOR 6.1.9 TITLE CHANGE OR BE REACHABLE WITH A SCORE OF 100 ON THE OPEN COMPETITIVE SUPERVISOR III (SOCIAL WORKER) EXAM (# 9533)  CLICK Ã¢Â€ÂœAPPLY NOWÃ¢Â€Â BUTTON</t>
  </si>
  <si>
    <t>Hours/Schedule: Tuesday-Saturday 4 PM -12 AM</t>
  </si>
  <si>
    <t>Discretionary Analyst</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</si>
  <si>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The NYC Department For The Aging (DFTA) provide supportive services to enhance the lives of older New Yorkers by funding 350 to 400 non-profits citywide. DFTAÃ¢Â€Â™s Division of Fiscal and Budget Operations funds over $300M annually through contracts with community-based partners, representing 85% of DFTAÃ¢Â€Â™s budget. Annually, DFTA processes about 500+ budget modifications and nearly 2,500 budget allocations through non-profit contracts.  The ideal candidate for this position is a problem-solver who is dedicated to providing excellent customer service to a range of community-based discretionary service providers. Through operating as a resource for providers, the candidate is expected to act as a subject expert on discretionary policies.   The primary responsibilities of this position may include, but are not limited to the following:  Ã¢Â€Â¢	Review, manage, and monitor discretionary budgets, amendments, and budget modifications.  Ã¢Â€Â¢	Furnish information and guidance to community-based providers.   Ã¢Â€Â¢	Liaise with City Council, MOCS, and other external entities to resolve issues and complete tasks.  Ã¢Â€Â¢	Maintain and update various tracking mechanisms.  Ã¢Â€Â¢	Prepare templates, documents, and communications to be shared with providers and staff.   Ã¢Â€Â¢	Perform trend analyses and interpret data, manipulating data sets, and presenting results.  Ã¢Â€Â¢	Produce requested reports utilizing Excel and City electronic management systems.  Ã¢Â€Â¢	Learn to utilize new/multiple technologies and electronic systems.  Ã¢Â€Â¢	Perform special projects as assigned and aid other units within the division, as needed.</t>
  </si>
  <si>
    <t>Ã¢Â€Â¢	A baccalaureate degree from an accredited college or university, accredited by regional, national, professional or specialized agencies recognized as accrediting bodies by the U.S. Secretary of Education and the Council for Higher Education Accreditation (CHEA) and one year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economic planning, social services program planning/evaluation or fiscal management; or in a related area.  Ã¢Â€Â¢	Advanced skills in Microsoft Excel and MS Office.  Ã¢Â€Â¢	Superior organizational skills with strong attention to detail.  Ã¢Â€Â¢	Excellent oral and written communication skills.   Ã¢Â€Â¢	Professional and courteous customer service abilities.</t>
  </si>
  <si>
    <t>Please be sure to submit a resume &amp; cover letter when applying.  All current City Employees may apply by going to Employee Self Service (ESS) http://cityshare.nycnet/ess  Click on Recruiting Activities/Careers and Search for Job ID # 550069  All other applicants, please go to www.nyc.gov/careers/search  and search for Job ID# 550069 Please do not email, mail or fax your resume to DFTA directly.</t>
  </si>
  <si>
    <t>Planner</t>
  </si>
  <si>
    <t>IN ORDER TO BE CONSIDERED FOR THIS POSITION CANDIDATES MUST BE CITY EMPLOYEES SERVING PERMANENTLY IN THE TITLE OF CITY PLANNER OR ELIGIBLE UNDER THE 55 a PROGRAM.  DOT is seeking a City Planner to join the team of the new, permanent Open Restaurants program. NYC launched the groundbreaking Open Restaurant Program last year as an emergency program in an effort to implement a citywide multi-phase program to expand outdoor seating options for food establishments to promote open space, enhance social distancing, and help them rebound in these difficult economic times.  The City is now working to turn the emergency program into a permanent program.  Under the direction of the Director of Open Restaurants, the City Planner will assist the Director and senior Agency staff with the planning, development, and implementation of the program ensuring strict compliance to internal controls and adherence to standardized policies. Among other things, the City PlannerÃ¢Â€Â™s duties will include: conducting outreach to the public regarding the program; leading public correspondence regarding the program via ARTS and 311; reviewing submissions from restaurant owners; coordinating planning and enforcement with various other DOT units and City agencies; assisting with the preparation of design guidelines for participating restaurants; and preparing agreements for participating restaurants.  In addition, the selected candidate will conduct studies and prepare appropriate reports, perform analyses, and make recommendations on policies and procedures.</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</si>
  <si>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</si>
  <si>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COVID-19 VACCINATION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</si>
  <si>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serving permanently in the title of CITY PLANNER:   Please log into Employee Self Service (ESS) at https://hrb.nycaps.nycnet, follow the Careers link and search for Job ID number 470996.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</si>
  <si>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Sr. Personnel Analyst</t>
  </si>
  <si>
    <t>Only candidates who are permanent in the Staff Analyst title or those who are reachable on the current Staff Analyst list (Exam # 9008) may apply. Please include a copy of your Notice of Result card or indicate if you are already permanent in the title. If you do not meet the previously mentioned civil service criteria, you will not be considered for an interview.  The NYC Department of Design and Construction, Human Resources &amp; Staff Development division seeks a Senior Personnel Analyst. The Senior Personnel Analyst will liaise with the Division(s) and will be responsible for the following functions: attending meetings with the DivisionÃ¢Â€Â™s senior staff and Division Administrative Officers (DAOs) to discuss personnel actions and plans; reviewing salary justifications; submitting and/or reviewing transactions in NYCAPS including job openings, PARS, and job offers; preparing and/or reviewing buck-slips, Notice of Personnel Actions (NPAs), offer letters and release letters for various Divisions; tracking candidate selections, auditing posting information via web-based portals; maintaining position control documents, logs, and related databases; coordinating and attending the civil service hiring pools, along with e-certs tracking; and facilitating employee pre-processing/background investigations, and assessing the associated fees related to same. Key responsibilities will also include: vetting content of Division organizational charts, status changes, and new hire reports; tracking staff assignments as well as vacancies; and reviewing and updating management reports via data inputs for NYCAPS tickets, civil service certifications, probationary reports, DP-72s, DP-189s, temporary appointments, leaves of absence, and hiring, promotional, and separation trends. The Senior Personnel Analyst will review and update the Personnel UnitÃ¢Â€Â™s SOPs, as well as recommend new SOPs, as needed. The selected candidate will interact with staff at the Department of Citywide Administrative Services (DCAS), Department of Investigation (DOI), and personnel divisions of City agencies; and may be assigned to special projects, as needed.</t>
  </si>
  <si>
    <t>Candidates must have strong verbal and written communication, analytical skills and excellent customer service. Knowledge of NYC personnel policies and procedures and experience with PMS, PRISE, CHRMS, and NYCAPS are preferred.</t>
  </si>
  <si>
    <t>Deputy Engineer in Charge, Infrastructure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</si>
  <si>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within the Bureau of Water &amp; Sewer Operations (BWSO), Division of Capital Program Management, under administrative direction of the Chief of Infrastructure, the Deputy Engineer-in-Charge (E.I.C.) will provide engineering support to the Chief and manage large capital water, sewer, and stormwater projects for various locations throughout the City from inception to project completion to ensure project objectives and budgets are met. Manage a staff that initiates and manages all the water and sewer projects in the capital program.  Coordinates with other Divisions/Bureaus within DEP and outside agencies such as DDC, DOT, DPR, etc.  We are seeking a motivated Assistant Civil Engineer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Produce CPIs and track project development from initiation through completion and make projections. Coordinate with various divisions within city government to collect and disseminate information to assist the program.  ***ALL CANDIDATES MUST BE PERMANENT IN THE TITLE OF ASSISTANT CIVIL ENGINEER***</t>
  </si>
  <si>
    <t>Excellent communication, written and verbal skills are required. In addition, ability to work for extended periods of time at a computer.  Abilty to communicate effectively both in writing and orally.  Ability to understand and take action on direction provided by supervisor.</t>
  </si>
  <si>
    <t>SENIOR DIRECTOR OF TRAINING</t>
  </si>
  <si>
    <t>The Office of Training Operations provides the critical link between staff development and worker understanding of policy for execution of agency programs.   The Office of Training Operations (OTO) unit is responsible for all aspects of curriculum development and training delivery of social services policies and procedures for programs administered by DSS/HRA/DHS including but not limited to Cash Assistance, and Supplemental Nutrition Assistance Program (SNAP); employment, education and engagement programs; Medicaid and Social Security Assistance; Customized Assistance Services; services to immigrants, refugees and non-citizen; domestic violence programs; child care and housing subsidies.   Reporting to the Assistant Deputy Commissioner, Office of Training Operations, with wide latitude for independent judgment and initiative, the Senior Director is responsible for planning, coordinating, implementing, monitoring, and evaluating training programs designed for DSS/HRA/DHS staff. The Senior Director applies a set of processes, tools, techniques, and skills necessary to successfully execute training projects on time and within budget, while managing the agency's expectations. This Senior Director is the primary point of contact for communications, interpretation and development of training activities and curricula related to the Medical Assistant Program (MAP), HIV/AIDS Administration Services (HASA), Adult Protective Services (APS), Home Care Services Program (HCSP), Customized Assistance Program (CAS) and Office of Supportive/Affordable Housing &amp; Services (OSAHS). This position is interchangeable with the Senior Director -Training (FIA, IREA, FH) and the Senior Director - Training, (DHS, HPA, Fair Fares, OCSS, DV)  The Office of Policy, Procedures and Training (OPPT) is recruiting for one Administrative Staff Analyst NM-II to function as Senior Director of Training for their Office of Training Operations who will:  Ã¢Â€Â¢	Oversee the definition and development of curriculum standards, assess training needs, directs the design and development of training programs to meet the needs of Medical Assistant Program (MAP), HIV/AIDS Administration Services (HASA), Adult Protective Services (APS), Home Care Services Program (HCSP), and Customized Assistance Program (CAS) and Office of Supportive/Affordable Housing &amp; Services (OSAHS) staff assigned throughout New York City. Responsible for the overall direction, administration, and coordination of training activities and ensures that the development and implementation of training programs meet the needs and priorities of the program areas.   Ã¢Â€Â¢	Oversee the development of curriculum materials including lesson plans, trainers' guides, trainee workbooks, case studies, role plays, pre/post-tests, and evaluation instruments. These materials are used to ensure that all levels of staff accurately understand their job responsibilities and procedures relative to the implementation of procedures. Participate in the planning, development and implementation of new staff development curricula as well as the evaluation and refinement of existing programs to enhance the professional, technical, and programmatic capabilities of staff.   Ã¢Â€Â¢	Collaborate with various outside agencies and vendors to identify training opportunities, define deliverables, and manage vendor delivery of training.  Such training may include courses, workshops, seminars and staff development institutes. Attend and participate in meetings regarding the agency needs for training and professional development.  Ã¢Â€Â¢	Oversee the scheduling, conducting, and evaluating of train-the-trainer workshop designed to familiarize all training specialists with curriculum materials and presentation methodology for policy and training release, special training projects, and new hire training.   Ã¢Â€Â¢	Direct the audits and evaluation of training and reports progress of organizational and training changes, new initiatives, and positive and negative developments within the Office of Training and mitigates issues that surface within the release training arena.   Ã¢Â€Â¢	Attend agency meetings on behalf of the Assistant Deputy Commissioner and informs senior staff members of new information. Interacts with other agencies. Advise in high level staff meetings where the design and implementation of training, and staff development changes are discussed and determined.   Ã¢Â€Â¢	Play a fundamental role in staffing, orientating, and developing senior office members. Anticipate staffing needs for office based on trends and policies within the agency, volume of requests and understanding initiatives within the Agency.   Ã¢Â€Â¢	Mentor and provide guidance to the subordinates and handle all personnel responsibilities for these individuals such as providing guidance, management of direction and staffing.</t>
  </si>
  <si>
    <t>Ã¢Â€Â¢	Experience in management and supervision of staff. Ã¢Â€Â¢	Excellent communication and writing skills. Ã¢Â€Â¢	Leadership qualities appropriate to high-level staff interaction with DSS/HRA/DHS and with City,  State and Federal officials.  Ã¢Â€Â¢	Extensive knowledge of Agency operations and NYS social service policy/procedures.</t>
  </si>
  <si>
    <t>APPLICANTS MUST BE PERMANENT IN THE ADMINISTRATIVE STAFF ANALYST CIVIL SERVICE TITLE.  CLICK Ã¢Â€ÂœAPPLY NOWÃ¢Â€Â BUTTON</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</si>
  <si>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ORDER TO BE CONSIDERED FOR THIS POSTION CANDIDATE MUST SERVING PERMANENTLY IN TITLE OR HAVE FILED FOR UPCOMING EXAM WHEN FILING STARTS ON 2/8/23, AND MUST PROVIDE PROOF OF FILING, OR BE ELIGIBLE UNDER THE 55-A PROGRAM.</t>
  </si>
  <si>
    <t>All resumes are to be submitted electronically. Current City Employees: Please log into Employee Self Service (ESS) at https://hrb.nycaps.nycnet, follow the Careers link and search for Job ID# 568103. All other applicants: Please go to www.nyc.gov/careers/search and search for Job ID# 568103.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</si>
  <si>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Team Strategy and Operations Associate</t>
  </si>
  <si>
    <t>COMMNTY BASED STRATEGIES (DPS)</t>
  </si>
  <si>
    <t>JO#548496 IS BEING REPOSTED.  PREVIOUS APPLICANTS DO NOT NEED TO REAPPLY.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Office of Program Management and Sustainability is charged with overseeing a coordinated implementation of evidence-based and research-informed prevention service models; designing a robust and consistent system to monitor and support programsÃ¢Â€Â™ sustained alignment to service model fidelity, contractual expectations, and ACS standards for service delivery; and partnering with contracted providers to ensure services are high quality and socially just, including the development of meaningful race equity plans at each provider agency. The Office of Strategic Initiatives project manages system improvement, innovation, and strategy initiatives that require collaboration with major stakeholders to address urgent or emerging provider and family needs, city or state mandates, and high priority strategic goals of ACS leadership. The NYC Administration for ChildrenÃ¢Â€Â™s Services is seeking an outstanding candidate to serve as Team Operations Associate for the Community Based Strategies (CBS) team in the Division of Prevention Services (DPS). DPS and its network of contracted providers deliver community-based services across NYC to improve safety, wellbeing, and permanency for thousands of families each year. CBS is seeking an exceptional candidate to serve as the Team Operations Associate.   The responsibilities of this role include, but are not limited to:   Ã¢Â€Â¢ Provides administrative support to the CBS Team. Our ideal candidate is a highly organized problem-solver with excellent communication skills who loves people, exudes warmth, and goes the extra mile to get things done  Ã¢Â€Â¢ Actively engages in the development of a strong workplace culture characterized by warmth, creativity, teamwork, and responsiveness  Ã¢Â€Â¢ Plans creative and fun workplace wellbeing activities, team-building events, and supports new staff onboarding by serving as an ambassador of the CBS workplace culture  Ã¢Â€Â¢ Covers meetings for the office as assigned and writes/distributes high quality meeting summaries promptly following meetings  Ã¢Â€Â¢ Creates and maintains the CBS Associate and Assistant CommissionerÃ¢Â€Â™s resource materials, calendar/schedule, supplies, and meeting materials  Ã¢Â€Â¢ Collects and tracks data as needed for projects - enters, tracks, and presents data using electronic systems  Ã¢Â€Â¢ Performs special projects and tasks including, creating and administering staff well-being surveys, tracking and managing project assignments and staff workload, planning and executing big events, in-person or virtually, with many stakeholders  Ã¢Â€Â¢ Monitors officeÃ¢Â€Â™s inventory of supplies, orders office supplies and coordinates small purchases including procurement processes (invoice payments) and reimbursements  Ã¢Â€Â¢ Assists in interviewing and recruiting new staff, including maintaining the teamÃ¢Â€Â™s recruiting and hiring resource guide for contracted prevention providers  Ã¢Â€Â¢ Arranges recruitment forums as needed to assist with provider staffing needs. Maintain and develop relationship with a network of local social work schools Requirements:  Ã¢Â€Â¢ Consistently take initiative to support other team members  Ã¢Â€Â¢ Dedicated to the work and is eager to assist. Produces high quality work and take initiative to ask for additional guidance as needed Ã¢Â€Â¢ Professional and responsive in interactions with external stakeholders  Ã¢Â€Â¢ Willingness to take on new tasks and challenges  Ã¢Â€Â¢ Actively promotes cultural diversity and racial equity</t>
  </si>
  <si>
    <t>The ideal candidate must have experience with and be comfortable using the following computer programs: Microsoft Office Suite (Word, Outlook, Excel, Teams, Power Point, Publisher, Visio, IE); Adobe Acrobat; Google Workspace (Docs, Sheets, Forms, Chrome); Survey Monkey (or other survey program), Airtable.  Must have excellent written and verbal communication skills, and produce high quality typewritten documents free of errors in an efficient manner</t>
  </si>
  <si>
    <t>JO#548496 IS BEING REPOSTED.  PREVIOUS APPLICANTS DO NOT NEED TO REAPPLY.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This position is open to qualified persons with a disability who are eligible for the 55-a Program.  Please indicate in your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</si>
  <si>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 Insert Job Opening#  For all other applicants go to www.nyc.gov/careers and search for Job ID# Insert Job Opening# Click on the Apply button.   If you do not have access to a computer, most public libraries have computers available for use.   Only candidates selected for an interview will be contacted.</t>
  </si>
  <si>
    <t>The New York City Department of Correction seeks Licensed Barber. Under general supervision the qualified candidate will be responsible for:   Ã¢Â€Â¢	Providing haircutting and hairdressing services for incarcerated individuals within the facilities; Ã¢Â€Â¢	The candidate recruited will provide standard barber services for incarcerated individuals to include shampooing and styling hair;  Ã¢Â€Â¢	Maintaining inventory and control of barbershop tools; Ã¢Â€Â¢	Requisitioning necessary supplies for the barbershop;  Ã¢Â€Â¢	Instructing and supervising incarcerated individuals assigned to the institutional barbershop in all aspects of haircutting and other standard barbering services; Ã¢Â€Â¢	Maintaining the barbershop and haircutting equipment in a sanitary and sterile condition;</t>
  </si>
  <si>
    <t>For City employees: Go to Employee Self-Service (ESS) - www.nyc.gov/ess and search for Job ID# 545830 For all other applicants: Go to https://a127-jobs.nyc.gov and search for Job ID# 545830 Submission of a resume is not a guarantee that you will receive an interview. Only those candidates under consideration will be contacted.</t>
  </si>
  <si>
    <t>Recruitment Analyst</t>
  </si>
  <si>
    <t>Only candidates who are permanent in the Staff Analyst title or those who are reachable on the Open-Competitive List (Exam #9008) may apply. Please indicate a copy of your Notice of Result card or indicate if you are already permanent in the title. If you do not meet the previously mentioned civil service criteria, you will not be considered for an interview.   The NYC Department of Design and Construction, Human Resources Staff and Training Development Division seeks a Recruitment Analyst. The selected candidate will be responsible for the planning, implementation, and coordination of the DepartmentÃ¢Â€Â™s recruitment program. The Recruitment Analyst will seek alternative recruitment methods for hard-to-fill positions and draft advertisements; develop a recruitment network via on-site college campus visits and canvassing professional organizations; attend career fairs and recruitment events; draft job posting and post jobs on the HUB and NYCAPs;  collect resumes and review qualifications; respond to and track resumes, along with correspondence directed to the CommissionerÃ¢Â€Â™s Office; manage the agencyÃ¢Â€Â™s Summer Internship Program, coordinate and track College Aide recruitment; maintain and update the Recruitment Log and other tracking systems related to recruitment and EEO close-out activities; and perform special projects as needed.</t>
  </si>
  <si>
    <t>Candidate should have excellent writing skills, and good public speaking skills. Proficiency with Microsoft Office Suite (Word, Excel, Access) is also preferred. Experience in Recruitment is a plus. Must be able to travel throughout the five boroughs and surrounding areas to attend recruitment events.</t>
  </si>
  <si>
    <t>Revocable Consent Specialist</t>
  </si>
  <si>
    <t>Communications &amp; Intergovernmental Affairs Public Safety, Inspections, &amp; Enforcement</t>
  </si>
  <si>
    <t>The Office of Cityscape and Franchises seeks to hire an Administrative Construction Project Manager to serve as a Revocable Consent Specialist. The Office oversees a wide range of programs related to the installation, operation, and management of various structure types in the public right-of-way citywide. Under the supervision of the Director of Revocable Consents, the Revocable Consent Specialist will review and manage petitions for renewal, assignment, and rescission of existing revocable consents. The candidate will work closely with the director, petitioners, and Office of Cityscape &amp; Franchises finance staff to ensure that all required approvals and documentation are in place prior to submission of agreements to the Office of the New York City Comptroller for registration.  ***IN ORDER TO BE CONSIDERED FOR THIS POSITION CANDIDATE MUST BE SERVING PERMANENTLY IN THE TITLE, OR HAVE FILED FOR THE CIVIL SERVICE EXAM, AND PROVIDE       PROOF OF FILING, OR BE ELIGIBLE UNDER THE 55A PROGRAM. ***</t>
  </si>
  <si>
    <t>Working familiarity with Excel and Access database; and excellent organizational, written and verbal communication skills are very strongly preferred. Candidates with experience working closely with elected officials, and experience reading and interpreting legal documents are preferred, and strongly encouraged to apply.</t>
  </si>
  <si>
    <t>All resumes are to be submitted electronically.  Current City Employees: Please log into Employee Self Service (ESS) at https://hrb.nycaps.nycnet, follow the Careers link and search for Job ID# 575976.  All other applicants: Please go to www.nyc.gov/careers/search and search for Job ID# 575976.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</si>
  <si>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Network Services</t>
  </si>
  <si>
    <t>Note: Only those serving in the permanent civil service title of Computer Systems Manager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Director of Network Services in the Bureau of Technology Development and Systems (BTDS). Reporting directly to the First Deputy CIO, IT Operations, Standards and Security, the successful candidate will oversee the day- to- day operation of the Network Services group of the FDNY to ensure 24x7x365 availability of systems supporting mission critical operations in a life safety environment. The selected candidate will be directly responsible for Network Management and Operations, Network Engineering and Security Operations, covering all major Agency campuses, Public Safety Answering and Dispatch Centers and the hundreds of remote sites distributed Citywide. These responsibilities include, but are not limited to, provisioning mission critical services including network design, analysis and implementation, network connectivity, infrastructure maintenance and monitoring, security (firewall and endpoint), policy enforcement, WAN related server/appliance management, wireless network access, technology integration, problem resolution and inter- agency communications. The selected candidate will collaborate with Agency and Bureau management, internal team members (both full time employees and contracted staff), external Agencies and oversight groups, and vendors to specify, design and implement data connectivity solutions for the FDNY.</t>
  </si>
  <si>
    <t>Excellent written and oral communication skills are key as is Cisco CCNP or higher certification with wide area networking experience. Proven understanding modern network systems, network platforms, and what is necessary for physical and logical layer 4 inter-connectivity. Ability to translate client and technical partner requirements into business and technical specifications. Experience with vendor management across multiple vendors in various locations. Demonstrated experience with enterprise network systems, IT security operations, cabling closet/data center/white space. Understanding of all components and sub-components of data network infrastructures.</t>
  </si>
  <si>
    <t>Records Management Officer</t>
  </si>
  <si>
    <t>The Department of Environmental Protection (DEP) protects public health and the environment by supplying clean drinking water, collecting and treating wastewater, and reducing air, noise and hazardous materials pollution. The Department manages the CityÃ¢Â€Â™s water supply, which provides more than one billion gallons of high-quality drinking water daily to more than half the population of New York State. It builds and maintains the CityÃ¢Â€Â™s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CityÃ¢Â€Â™s air and noise codes, bills and collects on approximately 836,000 water and sewer accounts and manages citywide water conservation programs.  Records and Archives Management (RAM), within the Bureau of Business Information Technology, oversees the agency records management program in compliance with citywide policies and in coordination with the NYC Department of Records and Information Services. RAM also oversees the DEP Archive which collects, organizes, protects, and provides access to records having long-term business and historical value to the agency and the City of New York. It is a valuable resource for information about DEP including the work of predecessors that planned and built the cityÃ¢Â€Â™s water supply and delivery systems dating back to the 19th century. The teamÃ¢Â€Â™s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the Associate Public Records Officer will administer the agencyÃ¢Â€Â™s records management program. Major responsibilities include supporting the agency and its employees to manage their records in compliance with agency and citywide policies by providing guidance to agency Record Coordinators and employees, managing commercial records storage activities, updating the records retention schedule, and coordinating the disposal of eligible records.   The Associate Public Records Officer is the chief liaison between DEP and the NYC Department of Records and Information Services (DORIS), the oversight agency for records management policy and guidance. The Associate Public Records Officer may assist or direct special projects such as surveying and appraising backlogs of paper records and converting paper records to digital. As part of an agency team, the Associate Public Records Officer will support a pilot project to implement Records365 in conjunction with a citywide initiative led by DORIS. They will also support a project to apply retention policies to email as part of a team that includes IT and General Counsel.  This position will be based at the DEP Archive in Manhattan with the requirement to travel periodically to DEP headquarters in Queens and occasionally to offices and plants around the city and upstate to meet with record owners and to survey records. RAM uses Microsoft Teams for remote meetings and maintains a workstation at DEP headquarters.  Responsibilities: Ã¢Â€Â¢	Lead the daily operation of the agency records management program in compliance with agency and city policies and procedures. Ã¢Â€Â¢	Disseminate and coordinate the adoption of new citywide policy and initiatives to employees within the agency. Ã¢Â€Â¢	As part of an agency team and in coordination with the NYC Department of Records and Information Services, support a pilot project to implement Records365 to manage a subset of agency           records. Ã¢Â€Â¢	Acquire subject matter expertise about DEP bureaus and their records. Ã¢Â€Â¢	Update and improve the agency records retention schedule. Ã¢Â€Â¢	Process annual records disposals. Ã¢Â€Â¢	Update and develop standard operating procedures, policies, and other tools to support records management activities and workflows. Ã¢Â€Â¢	Provide formal and informal trainings on relevant records management topics and projects to agency employees. Ã¢Â€Â¢	Manage commercial records storage contract activities including annual funding. Ã¢Â€Â¢	Track and audit agencyÃ¢Â€Â™s inventory of records in commercial storage. Ã¢Â€Â¢	Survey and appraise legacy records in storage and DEP work locations; make recommendations for disposal and scanning. Existing goal is to reduce our inventory of stored records. Ã¢Â€Â¢	Review requirements for records scanning projects to be undertaken by vendors or inhouse. Ã¢Â€Â¢	Prepare status reports and metrics for unit meetings and weekly check-ins with supervisor.  **Ability to remain stationary for extended periods of time, operating computers and possibly scanning equipment.  -Ability to meet typical records management physical requirements such as to push, lift and shelve boxes of records up to 30lbs. -May on occasion be required to use personal protective equipment (PPE) such as hard hat, eye protection, and/or gloves when surveying records at some DEP facilities. -Archive is located in a warehouse environment with collection storage and offices.</t>
  </si>
  <si>
    <t>Ã¢Â€Â¢	Deep knowledge of records and information management best practices, standards, and principles.  Ã¢Â€Â¢	Experience developing retention schedules and policy. Ã¢Â€Â¢	Experience managing projects to convert paper to digital. Ã¢Â€Â¢	Experience working with a commercial records storage vendor. Ã¢Â€Â¢	Experience managing files and content using a content or document management system (such as Share Point). Experience using Microsoft Records365 a plus. Ã¢Â€Â¢	Experience creating and leading presentations and trainings. Ã¢Â€Â¢	High proficiency using Microsoft Word, Excel and PowerPoint and Adobe Acrobat and working knowledge of relational databases such as Microsoft Access. Ã¢Â€Â¢	Ability to write and edit detailed business requirements and procedure documents. Ã¢Â€Â¢	Desire and ability to work in a highly collaborative environment.  Ã¢Â€Â¢	Innovative problem solver with strong sense of accountability.</t>
  </si>
  <si>
    <t>Click Apply Now button and upload your cover letter and resume.</t>
  </si>
  <si>
    <t>DEPUTY DIRECTOR OF BRONX  BOROUGH OFFICE</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</si>
  <si>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Bronx has again reached its all-time population level, and by 2040, the borough is projected to grow by more than 200,000 residents, a 14% increase making it one of the fastest growing counties in New York State. The Bronx Office has a varied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 wide issues.   THE ROLE The agency is seeking to fill the position of Deputy Director of the Bronx Borough Office to assist the Borough Director to manage a team of planning and urban design professionals with a wide variety of projects and studies, track the OfficeÃ¢Â€Â™s numerous land use applications, and oversee comprehensive planning efforts. With great latitude for exercising independent judgment, the Deputy Director will:  Ã¢Â€Â¢	Assist the Director in developing and implementing the Office work program, including recommending and formulating planning studies Ã¢Â€Â¢	In consultation with the Director and Team Leaders develop work programs, establish priorities and deadlines, manage work assignments, and helps coordinate with the Borough Certification Manager on WPW and ZAP management. Ã¢Â€Â¢	Monitor and assess the status of Office projects and plans to assure adherence to the OfficeÃ¢Â€Â™s work program Ã¢Â€Â¢	Assist in assigning projects and delegating responsibilities and tasks to Office staff Ã¢Â€Â¢	Assist in evaluating staff performance and help provide training, guidance, information and instruction for staff development Ã¢Â€Â¢	Manage Department initiatives, and ULURP and other land use applications, and contribute to planning and urban design studies, and coordinate this work with other divisions of the Department, other city agencies, community boards, elected officials and the public Ã¢Â€Â¢	Supervise the work of team leaders and other planners in the implementation of studies and reports for the borough Ã¢Â€Â¢	Negotiate sensitive technical and land use policy issues with other agencies, developers, community groups, industry groups and elected officials. Use independent judgment in highly complex technical and policy matters Ã¢Â€Â¢	Represent the Department at meetings of civic, business and community groups, community boards and public agencies Ã¢Â€Â¢	In the DirectorÃ¢Â€Â™s absence, perform requisite responsibilities of the Director Ã¢Â€Â¢	Perform other related tasks</t>
  </si>
  <si>
    <t>Ã¢Â€Â¢	Minimum 2 years of experience in a managerial capacity   Ã¢Â€Â¢	Substantial knowledge of the work of the Department, the Zoning Resolution and the CityÃ¢Â€Â™s land use and environmental review procedures Ã¢Â€Â¢	Broad knowledge of operation, policies and practices of governmental agencies Ã¢Â€Â¢	Knowledge of BrooklynÃ¢Â€Â™s land use and development issues Ã¢Â€Â¢	Demonstrated efficacy in presenting to and briefing the Department Director, Executive Director, land use applicants, community groups and elected officials Ã¢Â€Â¢	Demonstrated ability to negotiate sensitive and complex technical planning issues with other agencies, developers, community groups and elected officials Ã¢Â€Â¢	Ability to apply independent judgment in complex technical planning matters Ã¢Â€Â¢	Demonstrated ability to design, develop and implement a work program and to initiate and complete specific tasks in a timely fashion and with minimum direct supervision Ã¢Â€Â¢	Demonstrated leadership and personnel management skills Ã¢Â€Â¢	Outstanding organizational communication, collaboration and team building skills and the ability to function in an environment with collaborative decision making Ã¢Â€Â¢	Excellent organizational, time management, and project management skills Ã¢Â€Â¢	Demonstrated ability to work well and navigate conflicting viewpoints among diverse stakeholders and to resolve issues through consensus building Ã¢Â€Â¢	Strong written communication and verbal presentation skills</t>
  </si>
  <si>
    <t>MUST BE SERVING PERMANENTLY IN THE TITLE OF ADMINISTRATIVE CITY PLANNER OR REACHABLE ON THE ADMINISTRATIVE CITY PLANNER CIVIL SERVICE LIST</t>
  </si>
  <si>
    <t>Watershed Maintainer - 6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</si>
  <si>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six (6) Watershed Maintainer (WSMs) within the Water Treatment Operations Directorate, for a position with Reservoir Operations located at 415 East 203rd Street Bronx, New York. Under supervision, the WSMs will utilizes computerized, electronic and mechanical equipment to perform duties related to maintenance, repair and inspection of facilities, roads, bridges, dams, bridges, equipment and lands in the watershed areas including reservoirs aqueduct and treatment related systems of the City of New York water supply. Specific duties include:  Ã¢Â€Â¢ Maintaining and repairing the lands, roads, bridges, dams and other structures and equipment in the watershed areas and aqueduct, and reservoir systems.  Ã¢Â€Â¢ Performing rigging and hoisting; operating welding and burning equipment; uses hand or power tools, machine tools and other types of tools and equipment.   Ã¢Â€Â¢ Operating and maintaining asphalt rollers, skid steers, backhoes, snowplows and other related equipment.   Ã¢Â€Â¢ Maintaining, installing and repairing pipes, mains, sewers, drains and appurtenances in the watershed area and aqueduct and reservoir systems; engaging in excavating, sheathing and shoring using hand or powered tools.   Ã¢Â€Â¢ Mixing concrete and preparing other materials in order to make repairs.    Ã¢Â€Â¢ Cleaning and painting structures, equipment and fences.    Ã¢Â€Â¢ Inspecting reservoirs, streams, water supply lands, systems and watersheds for compliance and conformity to Agency rules and regulations.    Ã¢Â€Â¢ Mowing, pruning, cultivating and maintaining lawns, shrubs, trees and grades. Operating, maintaining and repairing mowers, tractors, landscape trailers, backhoe and related equipment.    Ã¢Â€Â¢ Engaging in logging and lumbering operations; doing carpentry work.   Ã¢Â€Â¢ Operating, servicing and maintaining various types of motorized vehicles and equipment including specialized mounted equipment, earthmoving equipment and towed or portable power equipment and attachments.   Ã¢Â€Â¢ Instructing other employees in the operation, repair and maintenance of facilities.   Ã¢Â€Â¢ Maintaining records of operation, supplies and personnel.    Ã¢Â€Â¢ Complying with all environmental, health and safety laws, agency policies, rules and regulations.  Ã¢Â€Â¢ Operating of motor vehicles, snow removal equipment and other motor powered equipment.   Ã¢Â€Â¢ Cleaning and maintaining facility grounds, structures and equipment.   Ã¢Â€Â¢ Installing, maintaining and repairing equipment, fixtures, gauges, meters and other equipment relative to the watershed, reservoir and aqueduct systems.  Medical Requirement:  Candidates may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their duration of their employment.   License Requirement:  At the time of appointment, candidates must possess a Motor Vehicle Driver License valid in the State of New York. Employees must maintain this license for the duration of employment. If you have moving violations, a license suspension or an accident record, you may be disqualified. This license must be maintained for the duration of your employment. All candidates shall be required to obtain and maintain any licenses, certifications or endorsements that the Agency deems necessary to perform the duties of the position.   Class A Commercial DriverÃ¢Â€Â™s License valid in the State of New York may be required. If required, this license must be maintained for the duration of employment.   Technical Competencies:  Ã¢Â€Â¢ Water Treatment Principles and Practices  Ã¢Â€Â¢ Mechanically inclined (plumbing, mechanical, electric or construction related trades)   Non-Technical Competencies:  Ã¢Â€Â¢ Conscientious  Ã¢Â€Â¢ Information Sharing  Ã¢Â€Â¢ Critical and Analytical thinking  Ã¢Â€Â¢ Good record keeping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</si>
  <si>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Preferred Skills:  Ã¢Â€Â¢ Ability to keep electronic logs of equipment performance and maintenance activities within a Computer Maintenance Management System (CMMS).  Ã¢Â€Â¢ Ability to work with hand or power tools.    Ã¢Â€Â¢ Ability to operate motor vehicles and motor-powered equipment.   Ã¢Â€Â¢ Ability to keep accurate written and electronic records.    Ã¢Â€Â¢ Understands and uses email.</t>
  </si>
  <si>
    <t>40 hours per week / Shift work may include nights, Saturdays, Sundays and holidays.</t>
  </si>
  <si>
    <t>415 East 203rd Street  Bronx, NY 10467</t>
  </si>
  <si>
    <t>Ã¢Â€Â¢	Under supervision, perform work relating to the installation, alteration, maintenance and repair of piping of gas, potable water, plumbing and drainage systems. Ã¢Â€Â¢	Install, maintain and repair piping of all kinds for water, gas, storm, waste, oil and vent systems.  Ã¢Â€Â¢	Set, maintain and repair plumbing fixtures, equipment and appurtenances. Ã¢Â€Â¢	Determine and requisition job materials while work is in progress. Ã¢Â€Â¢	Obtain written building permits for plumbing work to be performed. Ã¢Â€Â¢	Conduct and/or witness tests on plumbing and gas piping systems.  Ã¢Â€Â¢	Prepare applications, reports, notices, sketches, layouts and other required documents. Ã¢Â€Â¢	Supervise the work of PlumberÃ¢Â€Â™s Helpers and in the absence of supervisor, may perform the duties of that position.</t>
  </si>
  <si>
    <t>1.	Experience repairing drinking fountains, showers, sprinklers and irrigation systems. 2.	Ability to work flexible hours, nights and weekends as needed. 3.	Strong customer service, organizational and communication skills.</t>
  </si>
  <si>
    <t>Parks Employees: 1) From a Parks computer: Access Employee Self Service (ESS) from the Parks Intranet under Applications or use this link: https://hrb.nycaps.nycnet/. Once in ESS, go to Careers and search for Job ID# 577086. Do not access ESS using nyc.gov/ess from a Parks computer.  Parks &amp; City Employees: 2) From a Non-Parks computer: Access Employee Self Service (ESS) by going to nyc.gov/ess or use this link: https://a127-ess.nyc.gov/. Once in ESS, go to Careers and search for Job ID# 577086.  Include your ERN and Job ID# 577086. on your cover letter and resume.  All other applicants: Go to nyc.gov/careers/search and search for Job ID# 577086.</t>
  </si>
  <si>
    <t>Engineer-in-Charge of Shaft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</si>
  <si>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DistributionÃ¢Â€Â™s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Consult with and advise BEDC, DDC and consultant Engineers during the design and construction of DEP facilities and manage staff involvement with projects as needed. Plan, review and advise on changes due to field conditions during construction and coordinating activities relating to facility upgrades and alterations. Management of multiple in-house maintenance contracts and various construction contracts that totally upgrade or make alterations to our facilities.   The Bureau of Water and Sewer Operations seeks to hire an Engineer-in-Charge in the title of Administrative Engineer, for the Shaft Maintenance unit. The selected candidate Engineer-in-Charge (EIC) of Shaft Maintenance will be responsible for managing 76 Distribution chambers which include underground and above ground structures. These facilities are in all five boroughs. Distribution chambers receive water from the city water tunnels and route this water out to the distribution network of trunk and water mains. The Distribution chambers have many systems including but not limited to a network of valves, electrical distribution, HVAC, elevator and security systems. The Engineer in Charge is responsible for the maintenance and upkeep of all these systems, facilities and properties. This task includes managing a team of Engineers who assist in the maintenance effort, working with in-house trades including Plumbers, Watershed Maintainers and Electricians and managing a number of maintenance contracts that assist with the maintenance and repair of our systems and facilities. The EIC will evaluate engineering problems associated with mechanical, civil and electrical equipment and recommend solutions including repairs and replacement of equipment. He will have to ensure that his direct reports operate and maintain all the equipment at the facilities in optimum state. EIC shall plan, schedule and coordinate the operations and maintenance of all facilities. Provides administrative management to Shaft Maintenance staff.  In addition, the selected candidate shall oversee the optimal implementation of the SCADA  (Supervisory Control and Data acquisition System)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(Ã¢Â€ÂœEH&amp;SÃ¢Â€Â)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</si>
  <si>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Ã¢Â€Â¢ Minimum 4 years prior Water Distribution experience preferred, 2 years or more supervising staff. Ã¢Â€Â¢ Professional Engineering License Ã¢Â€Â¢ NYS DriverÃ¢Â€Â™s License Ã¢Â€Â¢ Strong project management and analytical skills Ã¢Â€Â¢ Ability to prioritize multiple priorities Ã¢Â€Â¢ Experience liaising with multiple groups to complete projects</t>
  </si>
  <si>
    <t>Registration Analyst</t>
  </si>
  <si>
    <t>TO BE CONSIDERED, ALL CANDIDATES MUST SUBMIT PROOF THAT THEY HAVE FILED FOR THE CIVIL SERVICE EXAM #3044, ECONOMIST FROM NOVEMBER, 2,2022 TO NOVEMEBER 22, 2022.  ALL CANDIDATES MUST OBTAIN A PASSING SCORE OF 70 AND ABOVE AND BE REACHABLE ON THE CIVIL SERVICE LIST ONCE IT IS PUBLISHED OR MUST BE ALREADY PERMANENT IN THE ECONOMIST TITLE: TITLE CODE NO.  49910.  CANDIDATES WHO FAIL TO COMPLY WILL NOT BE CONSIDERED FOR EMPLOYMENT. FOR MORE INFORMATION ON THIS EXAM OR YOUR LIST STATUS, PLEASE CALL  212-669-1357 OR VISIT THE NEW YORK CITY DEPARTMENT OF CITYWIDE ADMINISTRATIVE SERVICES WEBSITE: nyc.gov/dcas.    The Office of the Agency Chief Contracting Officer (ACCO) within the Division of Finance is seeking to hire an exceptional, highly motivated, detailed-oriented Economist,2 to perform the following duties.  DUTIES WILL INCLUDE BUT NOT BE LIMITED TO:   Prepare procurement documents, including Pre-Solicitation Review, Public Hearing Packages, and Recommendation for Awards, Request for Renewals, Request for Contract Change or Modification.  Utilize Agency and Citywide systems in the processing and approval of procurement actions and contract awards. Update and monitor system databases on a weekly basis.  Communicate with vendors to request required documents, and review submitted documents for completion and compliance with procurement rules and regulations.  Provide technical assistance to contractors to facilitate appropriate oversight approvals and clearances.  Ensure timely registration of contracts; accurately and efficiently manage procurements from time of assignment until the registration stage.  Notarize the acknowledgement page in contracts and agreements, as well as other official documents on behalf of the Department.  Perform vendor research and management functions consisting of ,but not limited to, verifying vendor's legal name and taxpayer identification numbers on IRS e-services, creating and modifying documents and foreign vendor records /accounts in FMS, reviewing and submitting vendor documents to the NYC comptroller's office for vendor account validations, and assisting vendors with account inquiries.  Serve as liaison between the Department and the Comptroller's Office, coordinate with procurement staff to respond to the Comptroller's inquiries in a timely manner. Work with budget staff to ensure that sufficient funding is available.  Update registration information in internal systems and ensure data entered matches information inputted in citywide systems. Work with appropriate staff to reconcile data discrepancies as it arises.  Perform administrative duties, and assignments as requested. Send contracts to vendors, scan, file and upload documents. Maintain file room, and archive/purge documents in accordance with rules and policies set forth by DORIS. Retrieve files for FOIL requests and audits. Assist with delivering and picking up registration packages as requested by the supervisor.  Monitor open encumbrances at year-end, and process decreases for encumbrances no longer needed.  Identify challenges and solutions on contract matters; correspond with program and ACCO Senior Staff for rapid resolution.  Participate in meetings concerning contract portfolio and provide accurate status of procurement actions.    :</t>
  </si>
  <si>
    <t>Excellent written, oral and interpersonal skills Strong analytical and organizational skills Ability to work independently and as a team player Proficient in Microsoft Word and Excel Knowledge of the Procurement Policy Board (PPB) Rules and the NYC Charter  Working experience with APT, FMS and VENDEX Systems Ability to multi-task and adapt to a fast-paced work environment and changing needs and priorities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</si>
  <si>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</si>
  <si>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5530985.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</si>
  <si>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Engineer</t>
  </si>
  <si>
    <t>This position is for an Associate Project Manager I, serving in the Fabrication Engineering Unit within Quality Assurance/Bureau of Engineering Review and Support. Under general supervision, performs responsible and difficult project management work.  This position will be responsible for monitoring off-site inspection for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duties. Traveling to fabrication plants located in various parts of the US and Canada may be required in the performance of these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</si>
  <si>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ASSOCIATE PROJECT MANAGER, OR REACHABLE ON THE ASSOCIATE PROJECT MANAGER LIST, OR ELIGIBLE UNDER THE 55A PROGRAM.</t>
  </si>
  <si>
    <t>Resumes may be submitted electronically using the following method:  For City employees only, go to Employee Self Service (ESS), Careers, and Search for Job ID# 552537  For other applicants, go to www.nyc.gov/careers and search for Job ID# 552537  Appointments are subject to OMB approval.  Only candidates selected for an interview will be contacted.  No telephone inquiries please.</t>
  </si>
  <si>
    <t>Conversions Project Manager for the Division of Portfolio Management &amp; Conversions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</si>
  <si>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Portfolio Management &amp; Conversions in the Office of Development manages development projects after closing with an initial loan to ensure compliance with program requirements through the conversion of the loan to permanent financing as part of the CityÃ¢Â€Â™s ambitious Housing New York affordable housing plan.    Your Impact:  As a Conversions Project Manager, you will have the opportunity to manage the intake, assessment, legal files, and conversion of New Construction and Preservation projects with HPD financing through closing and transfer to Asset Management. The Project Manager will be responsible for learning and understanding different program requirements and ensuring projects are compliant with requirements upon conversion. In addition, Conversions project managers will manage the necessary rent-restructuring implementation when applicable, ensure rental achievement, and coordinate with internal and external stakeholders. The Project Manager will also have the opportunity to recommend policy, process, and engagement improvements towards greater program efficiency. These efforts will help drive the AgencyÃ¢Â€Â™s goal of providing 300,000 units by 2026 by ensuring that the unit starts are successfully completed, rented and converted in accordance with program requirements.    Your Role:  As the Conversions Project Manager, you will be responsible for managing all aspects of a conversion and/or rent restructuring implementation within deadlines and in accordance with currently applicable laws, codes, policies, and procedures. Conversions Project Managers will work closely with others within the Division as required to review requirements, analyze legal documents, facilitate conversion and data entry. The Conversions Project Manager will also be responsible for managing internal and external stakeholder relationships including coordinating meetings and maintaining accurate records of updates and progress.     Your Responsibilities:  Your responsibilities will include, but not be limited to: Ã¢Â€Â¢	Performing general project management duties for a range of capitally funded transactions, such as troubleshooting projects in construction, facilitating project completion, managing loan conversions, and preparing recommendations for workouts;  Ã¢Â€Â¢	Perform liaison functions externally and internally between tenants, developers, HPD colleagues and other community stakeholders to ensure smooth coordination of conversions and implementation of rent restructuring; Ã¢Â€Â¢	Proactively and pre-emptively highlight challenges, missing information, delays, problems and other issues that may affect a conversion and coordinate the necessary actions to resolve; Ã¢Â€Â¢	Ensure compliance and consistency in implementation of rent restructuring within federal, local and regulatory guidelines; Ã¢Â€Â¢	Maintain conversions checklists and necessary coordination with stakeholders to meet compliance; Ã¢Â€Â¢	Reviewing and analyzing mortgage notes, regulatory agreements and other related documents requiring understanding and applying of complex regulations and perform loan underwriting activities as needed; Ã¢Â€Â¢	Financial modeling with an emphasis on preserving affordability, real estate tax benefit analysis, and cash flow projections; Ã¢Â€Â¢	Monitor and proactively encourage the removal of building code violations as needed; Ã¢Â€Â¢	Build and prepare the legal file for closing or rent restructuring in accordance with checklist templates and other requirements; ensure all information is accurate, complete, well-organized and timely; Ã¢Â€Â¢	Work with HPDÃ¢Â€Â™s legal department to collect and prepare loan closing documentation; Ã¢Â€Â¢	Maintain accurate records of updates and calculations utilizing excel spreadsheets and access databases; Ã¢Â€Â¢	Demonstrate ability to meet deadlines and manage multiple projects in a timely manner. Ã¢Â€Â¢	Work on special projects as needed.  In addition to the tasks described above, the individual hired will be expected to take on additional tasks as time allows which may include tracking workflow and assisting with team projects. Staff must be able to handle both financial modeling and external client relationships.</t>
  </si>
  <si>
    <t>Strong preference for candidates who possess:  Ã¢Â€Â¢	Proven interest in community development, urban planning, affordable housing or real estate finance  Ã¢Â€Â¢	Knowledge of New York City affordable housing and private lending programs  Ã¢Â€Â¢	Ability to read and understand loan documents and experience with budgeting and project scheduling Ã¢Â€Â¢	Advanced computer skills including competency in Microsoft Office suite, especially Excel and Access Ã¢Â€Â¢	Strong interpersonal and communication skills and excellent writing and editing skills  Ã¢Â€Â¢	Demonstrated capacity for performing and prioritizing multiple tasks, using independent judgment, and conducting difficult negotiations while maintaining professional decorum</t>
  </si>
  <si>
    <t>9720 Foster Ave., Brooklyn</t>
  </si>
  <si>
    <t>DB Bklyn South/Civ</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</si>
  <si>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Detective Borough Brooklyn South, 69 Precinct Detective Squad is seeking a qualified Police Administrative Aide.  The Police Administrative Aide will be responsible for Payroll Duties/ City Time and to perform clerical duties in the 69 Precinct Detective Squad.</t>
  </si>
  <si>
    <t>0800 x 1600, Monday-Friday</t>
  </si>
  <si>
    <t>***IMPORTANT NOTE: Only those currently serving as a permanent or probable permanent Administrative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</si>
  <si>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Preferred Skills Ã¢Â€Â¢ Experience in human resources management, employee engagement, training, and workforce development. Ã¢Â€Â¢ Working knowledge of the New York City Automated Personnel System (NYCAPS), Payroll (Citytime), or other Personnel tracking systems (ex. Microsoft Dynamics CRM). Ã¢Â€Â¢ Ability to organize, delegate and handle multiple activities and establish effective working  relationships with colleagues. Ã¢Â€Â¢ Understanding of budgetary planning (OTPS/PS). Ã¢Â€Â¢ Proven effectiveness supervising others and empowering them to make decisions. Ã¢Â€Â¢ Excellent interpersonal and team skills. Ã¢Â€Â¢ Outstanding written and oral communications skills. Ã¢Â€Â¢ Ability to mentor team members. Ã¢Â€Â¢ Self-starter who is extremely organized and able to manage multiple priorities concurrently.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</si>
  <si>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Legal Coordinators whose task will include but are not limited to the following: Ã¢Â€Â¢	Providing inmates with information regarding current State and Federal statutes and case law Ã¢Â€Â¢	Directing inmates to source materials appropriate to their individual situation Ã¢Â€Â¢	Instructing a basic legal research class and provide training in the drafting of various motions and writs Ã¢Â€Â¢	Reviewing law journals and other publications for information on current legal developments Ã¢Â€Â¢	Administering the operation of a correctional institution Law Library Ã¢Â€Â¢	Providing legal assistance to inmates in a correctional institution Law Library and/or housing unit Ã¢Â€Â¢	Ensuring that updated legal materials are incorporated in the libraryÃ¢Â€Â™s collection Ã¢Â€Â¢	Performing the function of a notary public Ã¢Â€Â¢	Providing support for special projects and initiatives when necessary</t>
  </si>
  <si>
    <t>For City employees: Go to Employee Self-Service (ESS) - www.nyc.gov/ess and search for Job ID# 528438 For all other applicants: Go to https://a127-jobs.nyc.gov and search for Job ID# 528438 Submission of a resume is not a guarantee that you will receive an interview. Only those candidates under consideration will be contacted.</t>
  </si>
  <si>
    <t>Project Development Coordinator for Manhattan Operations</t>
  </si>
  <si>
    <t>NYC Parks is a design award-winning city agency that builds and cares for public spaces for New Yorkers to connect, play and enjoy. 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comfort stations, retaining walls and nearly 14 miles of beaches.   Major Responsibilities Ã¢Â€Â¢	Under general supervision, with latitude for independent initiative and judgment, perform responsible work to support the Operations division for Manhattan parks. Ã¢Â€Â¢	Track and update status of 311 service requests. Ã¢Â€Â¢	Expedite sign work requests and track work to install.  Ã¢Â€Â¢	Work with Citywide Services Fleet to disseminate information and requests to Manhattan districts and divisions. Ã¢Â€Â¢	Track dump usage and tonnage brought to the New York City Department of Sanitation.  Ã¢Â€Â¢	Compile operations reports as needed. Working knowledge of AMPS, Geotab, vehicle utilization and M5. Ã¢Â€Â¢	Assist supervision with special projects, initiatives, snow and forestry emergencies.</t>
  </si>
  <si>
    <t>1.	Proficiency in computer software including Microsoft Word, Excel and Outlook.  2.	Strong writing, communication, organizational and interpersonal skills.  3.	Excellent customer service skills.</t>
  </si>
  <si>
    <t>NOTE: All resumes must be received no later than the last day of the posting period.*Posting period extended to 03/10/2023.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</si>
  <si>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566724. Do not access ESS using nyc.gov/ess from a Parks computer.  2) Parks &amp; City Employees: From a Non-Parks computer: Access Employee Self Service (ESS) by going to nyc.gov/ess or use this link: https://a127-ess.nyc.gov/. Once in ESS, go to Careers and search for Job ID# 566724.   Include your ERN and Job ID# 566724 on your cover letter and resume.  All other applicants: Go to nyc.gov/careers/search and search for Job ID# 566724.</t>
  </si>
  <si>
    <t>Quality Assurance / Technical Litigation Support Analyst</t>
  </si>
  <si>
    <t>You must currently be a Permanent Staff Analyst in order to be considered for this position.  The Analyst will provide a wide range of technical services in support of the Tort Division, New York City Law Department.    The Analyst will engage in hands-on management of e-discovery tools, including collecting, preserving, and distributing social media searches and related materials;  assisting in the processing, loading, and production of electronic data and images to and from litigation support systems.  Will conduct complex database searches, facilitate the technical administration of document review sessions with attorneys, design and conduct quality checks, and coordinate productions to external parties.  Will assist attorneys in the identification, ordering, and creation of exhibits for trial; assist in the request for electronic equipment for trial or pre-trial purposes, assisting in the set-up and use of computers, projectors, DVD players, and audio equipment in a court-room or deposition setting.    The Analyst must be able to handle multiple concurrent projects, work independently, and keep detailed records of tasks.  Requires the combination of outstanding computer skills, attention to detail, ability to travel based on division needs, customer support capabilities, and troubleshooting expertise.  Responsibilities include, but are not limited to:   Ã¢Â€Â¢	Prepare/triage data to be processed in-house or by vendors Ã¢Â€Â¢	Process data using in-house tools Ã¢Â€Â¢	Establish uniform practices for data entry Ã¢Â€Â¢	Train staff to ensure proper data entry practices are being followed Ã¢Â€Â¢	Perform collections and preservation of various types of online content (social media, web sites, etc.) Ã¢Â€Â¢	Encrypt and decrypt media coming into and leaving the office Ã¢Â€Â¢	QC vendor work Ã¢Â€Â¢	Serve as a liaison between the Tort Division and the Law Department E-Discovery Unit, and the Information Technology and Operations Divisions Ã¢Â€Â¢	Communicate with vendors to meet case team needs Ã¢Â€Â¢	Manipulate audio and video files produced to and by the Law Department Ã¢Â€Â¢	Assist case teams with custom applications or uncommon file types Ã¢Â€Â¢	Assist case teams with setup/configuration of in-house tools or hosted platforms Ã¢Â€Â¢	Oversee media duplication (CD/DVD/HD) Ã¢Â€Â¢	Train support staff to provide technical expertise to staff attorneys Ã¢Â€Â¢	Oversee the request and production of trial exhibits Ã¢Â€Â¢	Oversee the setup up and use of technical equipment in the court, Tort offices, or related sites Ã¢Â€Â¢	Regularly develops goals and objectives for staff and measures performance. Ã¢Â€Â¢	Measures and monitors division-wide staff performance and prepare reports, charts, graphs or other information relative to operational effectiveness.  Ã¢Â€Â¢	Maintain and manage numerous daily and monthly data reports needed to ensure high quality practices.  Ã¢Â€Â¢	Develop and monitor reporting tools to track performance indicators.  Ã¢Â€Â¢	Partner with the Administrative divisions to resolve issues surrounding authorizations, Independent Medical Examinations, etc.</t>
  </si>
  <si>
    <t>Ã¢Â€Â¢	Minimum of 2 yearsÃ¢Â€Â™ experience with Computer Science or related field Ã¢Â€Â¢	Familiarity with social media search techniques, including the collection and preservation of social media searches Ã¢Â€Â¢	Advanced computer skills in databases, spreadsheets, and text and audio editing tools  Ã¢Â€Â¢	Experience in database management and document review Ã¢Â€Â¢	Familiarity with various platforms and devices, ability to research and educate self with respect to Mac, tablets, mobile devices Ã¢Â€Â¢	Attention to detail Ã¢Â€Â¢	Strong analytical skills Ã¢Â€Â¢	Willingness to travel</t>
  </si>
  <si>
    <t>Agency Attorney 03</t>
  </si>
  <si>
    <t>The New York City Housing Authority (NYCHA), Housing Litigation's Landlord and Tenant (L&amp;T) Division commences or is a Party in a large volume of Civil Court-Housing Part cases.  The attorneys represent the Authority in non-payment, holdover, Section 8, repair cases and commercial cases in Housing court.  In addition, the attorneys appear on behalf of the Authority as a creditor in Federal Bankruptcy court.  Under the supervision of the Director and Chief of Landlord and Tenant,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(Ã¢Â€ÂœHPÃ¢Â€Â cases); negotiate stipulations of settlement, argue motions, and may proceed to trial on said repair cases; contact and advise Developments and assist in access dates for the repairs.  Confer with NYCHAÃ¢Â€Â™s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Assist with implementation of, and comply with, new procedures to initiate housing court cases consistent with applicable court stipulations. 7.  Perform such other related duties as from time-to-time may be assigned.  Note:  The selected candidate will be required to maintain confidentiality regarding all NYCHA proceedings.  Please read this posting carefully to make certain you meet the minimum qualification requirements before applying to this position.</t>
  </si>
  <si>
    <t>1.  Good oral advocacy skills, well organized.  2.  Ability to work well under pressure in a court room setting. 3.  Good time management skills.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</si>
  <si>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Preference will be given to employees who have served a period of one year in their current title and level (if applicable).  3.	NYCHA residents are encouraged to apply.</t>
  </si>
  <si>
    <t>Data Analyst, Bureau of Mental Health</t>
  </si>
  <si>
    <t>The Division of Mental HygieneÃ¢Â€Â™s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HealthÃ¢Â€Â™s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CityÃ¢Â€Â™s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of Research and Evaluation supports Bureau Leadership and Bureau Offices by providing surveillance, needs assessment research, and general research and data support. They directly support the work of all the offices in the Bureau of Mental Health with data management and analysis of population level and program-specific data. In addition, they inform the larger public through publications and presentations.  JOB DESCRIPTION:  The Data Analyst will:  -	Collaborate with program staff and IT to develop and refine data collection instruments and improve data systems and processes.  -	Process, clean, and prepare data for analysis and reporting; document data management procedures (e.g., data dictionaries, business rules); monitor data quality, identify issues, and work with program staff to resolve.  -	Collaborate with IT staff and vendor to develop, enhance, and implement updates in new and existing data systems.  -	Work with programs in developing data system projects from defining requirements with stakeholders to working with IT and vendor to build features, guiding user acceptance testing of said features and training of users in optimal use of new features.  -	Serve as the Bureau lead in testing and driving the rollout of new versions of the Maven system.  -	Work with Maven users in Mental Health to understand the scope and requirements of various BMH programs and to help programs leverage the Maven system to best meet their individual program needs.   -	Assist in identifying potential system risks, troubleshoot technical issues, and work with IT and developer to facilitate timely and accurate ameliorations.   -	Assist in the governance of the Mental Hygiene DivisionÃ¢Â€Â™s use of the Maven Data System and in developing best practices and written guidelines in management and use of data systems.   -	Manage multiple projects and collaborate with other research and program staff.  -	Conduct special projects and perform other duties as assigned.</t>
  </si>
  <si>
    <t>-	The successful candidate will have 3-5 years full time experience processing, cleaning, manipulating, and analyzing large program or administrative datasets using statistical software such as SAS, SQL or Ã¢Â€Â˜RÃ¢Â€Â™.  -	The individual will possess project management skills as well as an ability to easily adapt to multiple programmatic and/or functional areas.  -	Proven ability and experience working in interdisciplinary groups or with individuals of different backgrounds including clinicians, data analysts, IT staff, developers, project managers, and senior management.  -	Experience with User Acceptance Testing.  -	Experience identifying risks, trouble-shooting technical problems and implementing solutions.  -	Highly motivated, creative, flexible, and able to work independently and collaboratively.  -	Able to handle multiple and diverse work assignments and to meet tight deadlines.  -	Ability and experience in translating business needs into quantifiable data requirements and explicitly communicating the requirements and limitations of a project.  -	Strong organizational skills.</t>
  </si>
  <si>
    <t>Apply online with a cover letter to https://a127-jobs.nyc.gov/.  In the Job ID search bar, enter: job ID number # 	567839.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</si>
  <si>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Bank Cost Analyst</t>
  </si>
  <si>
    <t>Banking Relations And Services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</si>
  <si>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Treasury manages the CityÃ¢Â€Â™s general and tax obligations and is responsible for the CityÃ¢Â€Â™s cash flows under the fiscal budget of over $90 billion.  In addition, Treasury provides funding of over $20 billion to various CityÃ¢Â€Â™s payroll accounts and the payroll taxes of over $12 billion.  Maintain relationships and worked closely the CityÃ¢Â€Â™s designated banks.  Secures and manages the daily collateral for numerous Agencies bank account balances. Manages over $300 million of Court fiduciary funds and provide administrative support to the NYC Banking Commission.  The Treasury Division is seeking a candidate that will assist with managing the day-to-day analysis of data integrity for the Banking Relations and Services Unit. The selected candidate will be responsible for, but not limited to, the following:  Ã¢Â€Â¢Budget and Bank Account Service Charge Analysis:  Monitor Treasury's budget; analyze bank account and credit card expenses; analyze monthly and fiscal year aggregate expenses; prepare   and update budget schedules; reconcile monthly service changes for all bank accounts under contract; send monthly account service charge information to external agencies for review and   approval; communicate with banks regarding service charge discrepancies and request reimbursement credit for confirmed overcharges as needed; develop and update Treasury supplemental  analytical databases such as Account Descriptions, Service Descriptions, and Account Fund Sources. Ã¢Â€Â¢Bank Account Service Proposal/Contract Analysis: Assist in review of contract documents and contract pricing, review service issues, earnings credits, amendment structures; develop itemized   cost comparison analyses to project account service costs between banks; review pricing for newly requested account services and issue cost-based recommendations. Work closely with the   ACCO, MOCS, OMB, and Comptroller on existing/new contracts. Ã¢Â€Â¢Assist with Banking Commission (every odd year) with assessment of Banking Candidate Designation information; analyze applying banks for compliance with requirements and financial   soundness. Ã¢Â€Â¢DOF Bank Account Structure Chart: Assist with developing and updating bank account charts; assist with creating various smaller bank account charts for proposed new bank accounts and/or   significant cash transfers, such as the fiscal year-end prepayments. Ã¢Â€Â¢Manage and maintain two bank account databases; track accounts across DOF and other Agencies: one database is a roster of accounts citywide, and the other is a document repository for   backup information on the history of accounts (i.e.: applications and signatory changes). Ã¢Â€Â¢Research and provide all agencies with solutions for any banking issues (solutions may include disbursement and collection products such as ACH, positive pay, prepaid cards, and vault   services). Ã¢Â€Â¢Approve all invoices from merchant processors and forward to Budget for payment. Ã¢Â€Â¢Support CPSS on all bank account and Desktop deposit implementations; handle the implementation process for the scanners. Ã¢Â€Â¢Liaison between the Office of the Comptroller and audit-related bank requests for DOF. Ã¢Â€Â¢Attend Quarterly bank meetings to negotiate contract terms, pricing, services, and earnings credits, preparing and reviewing RFP's/Bids. Ã¢Â€Â¢Coordinates opening and closing of bank accounts Citywide. Oversees updates in banking services systems.</t>
  </si>
  <si>
    <t>Ã¢Â€Â¢	5 years of professional experience in bank account processing.  Ã¢Â€Â¢	Solid analytical skills. Ã¢Â€Â¢	Experience using Hawkeye Analytics, BRMEdge, SPSS, Tableau, Python, PowerBI, for data analysis and mapping. Ã¢Â€Â¢	Possess a strong technical background including expert knowledge of Microsoft Powerpoint, Excel and Word. Ã¢Â€Â¢	Bank account representatives a plus.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</si>
  <si>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ONLY CANDIDATES WHO HAVE A PERMANENT ADMINISTRATIVE STAFF ANALYST CIVIL SERVICE TITLE WILL BE CONSIDERED FOR AN INTERVIEW. PLEASE INCLUDE YOUR EMPLOYEE IDENTIFICATION NUMBER (EIN) WHEN APPLYING AND INDICATE IN YOUR COVER LETTER IF YOU ARE A PERMANENT ADMINISTRATIVE STAFF ANALYST.</t>
  </si>
  <si>
    <t>Law Clerk</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</si>
  <si>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OATH Trials Division seeks to hire a Law Clerk to provide legal research and writing support to the OATH Administrative Law Judges. The Law Clerk will provide this research and writing assistance in relation to all matters that come before the OATH tribunal. The Law Clerk may also be designated by the Chief Administrative Law Judge to conduct pre-trial settlement conferences in certain proceedings.  Specific duties will include, but are not limited to: Ã¢Â€Â¢	Legal research related to statutory and regulatory issues, including review of state and federal court caselaw and OATH Trials Division precedent; Ã¢Â€Â¢	Writing summaries and analyses of partiesÃ¢Â€Â™ legal arguments, presentations of facts, and exhibits; Ã¢Â€Â¢	Writing draft reports and recommendations and memorandum decisions, including decisions on motions, for review by the Chief Law Clerk, Deputy Chief Law Clerk, and Administrative Law Judges; Ã¢Â€Â¢	Participating in group meetings and discussions with other Law Clerks and the Administrative Law Judges; Ã¢Â€Â¢	Maintaining an organized docket of assignments and meeting deadlines assigned by the Chief Law Clerk and Deputy Chief Law Clerk; and Ã¢Â€Â¢	Engaging in correspondence and communications with attorneys, agency representatives, and pro se respondents as needed.  Law Clerks will work under supervision of the Chief Law Clerk and Deputy Chief Law Clerk, and with the Administrative Law Judges on specific assignments, with latitude for independent initiative and judgment.</t>
  </si>
  <si>
    <t>Preference will be given to candidates who can demonstrate excellent writing, legal research, analytical skills and demonstrated interest in administrative law.</t>
  </si>
  <si>
    <t>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No telephone calls, faxes or personal inquiries please.  Only those candidates under consideration will be contacted.  For more information about OATH, visit us at:  www.nyc.gov/oath</t>
  </si>
  <si>
    <t>2023-EHS-003-Performance Measurement &amp; Strategic Planning Graduate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</si>
  <si>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EHS Performance Measurement and Strategic Planning (PMSP) Division is responsible for conducting agency-level programmatic EHS assessments, compiling and presenting metrics (EHS performance), and spearheading strategic development and continuous improvement of the Agency-wide EHS Program. As part of this effort, the Section is responsible for scheduling a redesigned framework to conduct hybrid audits of DEP facilities based on priority listings. This will also be substantial for evaluating the Agency's current efforts and progress with strengthening critical EHS programs relevant to the ISO 45001 management system standard.  The Section also conducting COVID-19 investigations to determine work-relatedness for DEP employees reporting a positive COVID-19 test result. Work-related cases are recordable illnesses that are stored as incidents in an Audit and Incident Information Management System (AIIMS) software (CRM-based).  AIIMS is the primary enterprise system for evaluating risk and metrics data including Incidents, Near Miss and Hazard Identification across Bureaus and DEP. Strengthening performance metrics for leading and lagging indicators for executive decision-making is a key action item under the agency's strategic plan. Interns will work closely with various technical staff and have the opportunity to participate in hybrid EHS audits of industrial facility operations.  The selected interns will perform the following tasks:  1. Reviewing and supporting the efforts at planning and executing priority EHS programs relevant under the ISO 45001 management system standard. 2. Providing general support and assistance with PMSP Section initiatives in Policy development, planning EHS assessments, researching and incorporating new techniques in current EHS assessment protocol, developing guidance(s)/checklists. 3. Providing general support and assistance with performance metrics measurement, quality reviews, generating reports, customizing AIIMS dashboards, and creating a performance metrics template, and guidance document. 4. Assisting with routine unit activities of the PMSP Division, including regulatory research for OEHS, and report preparation.   The interns will work under general guidance from the PMSP Director or Designee.</t>
  </si>
  <si>
    <t>- Student must currently be enrolled at a college/university at the graduate level.  - Student must have at least 2.5 GPA (on a 4.0 scale)   Selection Criteria:  -Strong Analytical skills -Knowledge/familiarity of OSHA, EPA and other related environmental health and safety regulations and consensus -Proficiency with Microsoft Office (Word, Excel, PowerPoint, Project) -Strong writing skills; effective interpersonal skills; familiarity and/or experience with computers/software; leadership skills; self-motivation; and ability to work well with minimal supervision.Ã‚Â </t>
  </si>
  <si>
    <t>Claims Examiner</t>
  </si>
  <si>
    <t>The Fire Department, City of New York (FDNY), seeks two full-time Workers Compensation Benefits Examiner in the Bureau of Health Services. Reporting directly to the FDNY Claims Supervisor the successful candidate will: - Examine and process WTC claims for payment in accordance to NYS Workers' Compensation Board rules and NIOSH rules - Calculate payment adjustments in accordance with established guidelines and fee schedules -Ensure compliance of quality assurance measures when processing claims -Investigate inquiries and mitigate resolution of outstanding cases -Process actions utilizing computerized processing software -Serve as liaison to outside agencies/providers in conveying information and providing feedback on worker's compensation issues -Other tasks as assigned by the supervisor, that may include creating spreadsheets to track incoming and outgoing requests and filing</t>
  </si>
  <si>
    <t>55 Pierrepont Street, Brooklyn NY</t>
  </si>
  <si>
    <t>The Office of the Bronx District Attorney is seeking a well-qualified staff whose diverse backgrounds reflect an ability to relate to the over 1.3 million members of the Bronx County community. Candidates should exhibit a strong interest in criminal law and public service. Under supervision, the Special Officer will provide physical security, safety, and maintenance of order in accordance with agency procedures.  Uses computers and operates electronic security and safety monitoring systems and other equipment and devices.      JOB RESPONSIBILITIES:  Screens employees and visitors.   Operates, and monitors security equipment; Reports equipment needing maintenance or repair.   Gives routine information to visitors and clients and directs them to the proper individuals and offices.  Patrols designated areas of assigned locations to maintain order, preserve the peace, and safeguard life and property against fire, vandalism, theft, etc.   Make clock rounds as required.  Reports observed security and safety hazards and conditions, including, but not limited to, fire safety.  When appropriate, arrests and issues summonses to law violators on premises.  Transports, escorts and/or arranges for transport of persons in custody to police precinct and has arrest recorded on police plotter. Prepares and transmits all necessary documents relating to arrest.  Testifies in court and other tribunals  Responds to and reports emergency and security incidents and unusual occurrences and submits written reports.  Assists in implementing the Emergency Action Plan.  As required, provides assistance to the sick, injured, mentally and physically disabled, and calls for emergency assistance, ambulance and/or medical attention when necessary.  If properly certified and authorized by the agency, may administer first-aid.  Completes and forwards requisite paperwork.  Records daily actions in memo book.  Maintains records/daily logs of persons entering or leaving buildings.    All other duties as assigned    QUALIFICATIONS:  A high school diploma or its educational equivalent approved by a stateÃ¢Â€Â™s department of education or a recognized accrediting organization; and Individuals serving in this title are designated as Peace Officers by the New York State Criminal Procedure Law.  All candidates must be qualified to serve as Peace Officers.  Incumbents must satisfy the training requirements established by the State of New York for Peace Officers and obtain certification.  Once obtained, this certification must be maintained for the duration of employment.  A valid New York State driverÃ¢Â€Â™s license with a minimum of two (2) years of driving experience preferred  CPR Certification preferred  Excellent interpersonal, oral, and written communication skills  Proficient in Microsoft Office particularly Word, Excel, and Outlook  Abilities to resolve conflicts and multitask  Ability to attend, complete and maintain State and agency training requirements</t>
  </si>
  <si>
    <t>**Only candidates who are permanent in the Special Officer title OR those who are reachable on the current Special Officer list may apply.**  To be consider your also need to apply on our office website by going to https://bronxda.applicantstack.com/x/openings  you will be prompt to create an account. On you application you must include a copy of your Notice of Result card or indicate you are already permanent in the title. Failure to do so will result in your disqualification**   Note: Due to the necessary service needs of this position, the selected candidates will be required to work nights, weekends and holidays.</t>
  </si>
  <si>
    <t>Assistant District Attorney Fall 2023</t>
  </si>
  <si>
    <t>The Bronx District AttorneyÃ¢Â€Â™s Office is seeking a well-qualified staff whose diverse backgrounds reflect an ability to serve the 1.4 million members of the Bronx County community and pursue a safer Bronx through fair justice. We are currently seeking candidates for the position of entry level Assistant District Attorney commencing in the Fall of 2023.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   Qualifications:  Demonstrated interest in public service and criminal law.  Ability to maintain confidentiality of information  Demonstrated interest in public service and criminal law.  Moot Court/Mock Trial   Ability to maintain confidentiality of information  Deadline for Applications: November 1, 2022  Salary: $73,579 non-admitted; $75,121 admitted.</t>
  </si>
  <si>
    <t>Required: U.S. Citizenship as of first day of employment Required: JD class of 2023 or Recent law school graduate admitted to New York State Bar Required: Sit for first available UBE after graduation from law school Required: Sit for first or second MPRE and NYLE available after graduation from law school or sooner Required: Commitment of three years of initial service</t>
  </si>
  <si>
    <t>New York State residency required as of first day of employment</t>
  </si>
  <si>
    <t>INDUSTRIAL HYGIENIST 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</si>
  <si>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Environmental Health and Safety Division is seeking to hire energetic and motivated individuals to join our team of professionals in our continued success in ensuring and maintaining a hazard free work environment. Under supervision, the Industrial Hygienists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t>
  </si>
  <si>
    <t>Familiarity with or experience in the following;  Applicable OSHA and EPA regulations Knowledge of OSHA 29 CFR 1910 and 29 CFR 1926 Job Hazard Assessments Illness and injury investigations Proficiency in Microsoft Office. Operating IH equipment Excellent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</si>
  <si>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</si>
  <si>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All resumes are to be submitted electronically.  Current City Employees: Please log into Employee Self Service (ESS) at https://hrb.nycaps.nycnet, follow the Careers link and search for Job ID# 534054.  All other applicants: Please go to www.nyc.gov/careers/search and search for Job ID# 534054.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</si>
  <si>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Developer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</si>
  <si>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selected candidate will serve as a Senior Developer in the Information Technology Division and will work with a team to deliver application systems, provide production support for existing web applications, create technical design documents, mentor Junior Developer (s); design, develop and test Java, J2EE,C#,.Net and CRM software projects. The successful candidate will have the opportunity to contribute to the evolution of the system's architecture and technology, as well as the continual improvement of the development process.  Responsibilities will include but are not limited to: Ã¢Â€Â¢	Designing and building applications with object-oriented software development methodologies and practices using Java and related technologies. Ã¢Â€Â¢	Perform architecture, design, development, testing, post-production migration and support of web applications. Ã¢Â€Â¢	Resolve cyber related security issues related to software application dynamic and static scans. Ã¢Â€Â¢	Perform all tasks necessary for software security assurance and software accreditation.</t>
  </si>
  <si>
    <t>Ã¢Â€Â¢	Eight plus years of experience designing and building applications with object-oriented software development methodologies and practices using Java and related technologies. Ã¢Â€Â¢	2+ years of relevant experience working with Microsoft Dynamics (CRM,Online).Strong knowledge of Microsoft Dynamics CRM concepts (i.e., Configuration, Customization, Workflow, Integration etc.) Ã¢Â€Â¢	Experience working with formal SDLCs, business analysis methodologies and major project management methodologies (Agile, Waterfall, etc.) Ã¢Â€Â¢	Core Java (1.8+); multi-threading, concurrency, annotations, collections, etc Ã¢Â€Â¢	Hands-on experience developing in Java, open source frameworks such as JSF/MyFaces/Tomahawk/Spring/Hibernate (is a must)/Jasper.  Ã¢Â€Â¢	Web services (SOAP/REST).  Ã¢Â€Â¢	Experience in Javascript ,HTML,C# and ASP.NET Ã¢Â€Â¢	Experience with an ETL tools such as DataStage /Kettle. Ã¢Â€Â¢	Experience with Mobile development ( Android/IPhone ) Ã¢Â€Â¢	Relational databases and SQL (DB2 and MSSQL). Ã¢Â€Â¢	Application servers such as Websphere and Tomcat. Ã¢Â€Â¢	XML technologies including DTD/XSD, XPATH, and Object XML mapping. Ã¢Â€Â¢	Unit testing (Junit), Continuous integration, and Agile methodologies. Ã¢Â€Â¢	Knowledge and experience with working on common design patterns and industry standards. Ã¢Â€Â¢	Strong communication, analysis, and problem solving skills. Ã¢Â€Â¢	Experience in creation of technical design documents on the task assigned is a must. Ã¢Â€Â¢	Self learner with ability to work with new technologies, self-motivated, and enthusiastic. Ã¢Â€Â¢	Work well within a team environment and with minimal supervision. Ã¢Â€Â¢	Comfortable working with clearly defined project plans and contributing project estimates to the planning process. Ã¢Â€Â¢	Able to meet and deliver on deadlines and work well under pressure. Ã¢Â€Â¢	Linux command line and basic scripting. Ã¢Â€Â¢	Experience with version control systems, preferably SVN. Ã¢Â€Â¢	Experience in MAVEN.</t>
  </si>
  <si>
    <t>For City employees: Go to Employee Self-Service (ESS) -  www.nyc.gov/ess and search for Job ID# 547635 For all other applicants: Go to https://a127-jobs.nyc.gov and search for Job ID# 547635 Submission of a resume is not a guarantee that you will receive an interview. Only those candidates under consideration will be contacted.</t>
  </si>
  <si>
    <t>THIS IS A PART-TIME POSITION 35 HOURS/WEEK  The Bureau of TB Control is looking to hire one Public Health Adviser I P/T.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field investigations on communicable disease patients: those confirmed or suspected of having disease; to test and educate persons exposed to infectious patients; to locate and return lost patients to medical follow-up; to assess the home environment.   * Refer patients to the appropriate diagnostic facility for medical examination and treatment.   * Observe patients with a communicable disease ingest prescribed medication.   * Manage and monitor patients suspected, confirmed to have disease or are contacts of infectious patients from diagnosis thru completion treatment.</t>
  </si>
  <si>
    <t>Knowledge of Public Health or healthcare delivery; good communication and organization skills  Ability to work in a team environment; working knowledge of Microsoft suite (MS work, Excel etc.)  Experience working in the community in a social service, mental or public health capacity; excellent writing and communication skills;   Bilingual skills: Chinese (Cantonese/Mandarin) and/or Spanish&gt;</t>
  </si>
  <si>
    <t>Apply online with a cover letter to https://a127-jobs.nyc.gov/.  In the Job ID search bar, enter: job ID number #   440873.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</si>
  <si>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Urban Design Division Summer College Intern</t>
  </si>
  <si>
    <t>Urban Design</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</si>
  <si>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572834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Program.Ã‚Â¿Ã‚Â¿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Urban Design Office   The urban designers at the Department of City Planning (DCP) offer guidance and incorporate urban design best practices in all aspects of planning, to ensure that every new building, street and public space positively contributes to their surrounding communities. The Urban Design (UD) Office draws from expertise in architecture, landscape architecture and urban design across a range of projects in a variety of capacities. Within a dynamic work environment, the UD Office leads the development of city planning policy to support excellence in urban design through citywide initiatives and neighborhood studies, design guidance, development of design tools and resources, built environment research and civic engagement. The UD Office provides urban design expertise to the agency, the City Planning Commission (CPC), elected officials, community boards, other city agencies and the public-at-large.   Division Summer Internship Description  The Urban Design Office is seeking an intern with drawing, design and communication skills. The ideal candidate will have a positive attitude toward community-oriented design, a desire to contribute to an engaging, fast-paced work environment in roles that impact the growth and development of the City. The intern will assist the office in its efforts to shape our urban design practice as it responds to the most urgent citywide challenges and opportunities and explore what design means to them in their city. Proficiency in Adobe Create Suite desired.   Under supervision, with latitude for independent judgment, the Urban Design Intern will:   - Contribute to production of presentations, design research, documentation of existing condition development with digital practice tools, urban design analyses and proposals  - Assist or lead research efforts for urban design trends across the city and document them graphically into a presentation  - Assist in current research and exploration of lower-density residential districts to inform citywide efforts on improving policies and the quality of housing across NYC  - Maintain strong interpersonal skills, the ability to work within a team structure and bring independent perspectives to conversations  - Work with other team members, coordinate with technical divisions of the department and other city agencies and perform other related tasks.</t>
  </si>
  <si>
    <t>Program Duration:  8-10 Weeks beginning on June 5th, 2023  Shift: Maximum of 34 hours per week Application Deadline: Friday, March 10th, 2023</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</si>
  <si>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</si>
  <si>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FMS REPORTING and BUSINESS INTELLIGENCE ARCHITECT</t>
  </si>
  <si>
    <t>Ops/FS/Tech Sys/FMS Reporting</t>
  </si>
  <si>
    <t>The Financial Information Services Agency and the Office of Payroll Administration (FISA-OPA) has a vacancy for an FMS Reporting and Business Intelligence Architect.  The primary role of the FMS Reporting and Business Intelligence Architect is to:   Ã¢Â€Â¢	Identify end user data access and reporting needs and help business users towards defining detail requirements.  Ã¢Â€Â¢	Analyze data and reporting requirements to recommend and design solutions through the creation of appropriate database structures, reports and query structures.  Ã¢Â€Â¢	Gain proficiency with FISA and FMS application data models and data dependencies to provide the best possible assistance to business users and owners in their data access needs.  Ã¢Â€Â¢	Design and develop new reporting structures, BO universes, reports including Crystal Reports and queries to support the business data access needs of the FMS project as well as FISA and city agency personnel.  Ã¢Â€Â¢	Adopt creative approach methodology in troubleshooting BO &amp; data issues, assist end user queries in a timely manner, proactively address and appraise management of any reporting related technical issues. Ã¢Â€Â¢	Review and Identify any pitfalls in the data integrity and schema designing issues, and suggest improvements over any existing designs. Ã¢Â€Â¢	Review technical designs for FMS BO reporting solutions, identify and be able to remedy any design related issues, independently come up with better design strategies and solutions. Ã¢Â€Â¢	Work collaboratively with larger groups and diversified teams as necessary, should be extremely comfortable working in a large information technology environment, and be capable of independently building partnerships with diversified business and technical teams.  Ã¢Â€Â¢	Understanding of the Data Warehousing Architecture is required, in order to troubleshoot and recommend appropriate design improvements, should be capable of redesigning the business data structure and relational models. Ã¢Â€Â¢	Very strong Business Objects reporting background in designing &amp; developing complex Reports and Universes is a must. Major emphasis is laid on Business Intelligence \ reporting areas and subject matter understanding of business and its data.  Ã¢Â€Â¢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  Ã¢Â€Â¢	Additionally, the candidate will be responsible for interacting with FISAÃ¢Â€Â™s development Vendors from an oversight perspective, as well as interacting with different levels throughout the organization: developers, architects, business analysts and business owners.   The FMS Reporting and Business Intelligence Architect will perform the following tasks:  will perform the following tasks:  Ã¢Â€Â¢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  Ã¢Â€Â¢	Work closely with vendorÃ¢Â€Â™s query and reporting team as well as FISAÃ¢Â€Â™s internal reporting organization to ensure a compliant and consistent reporting strategy and environment. Ã¢Â€Â¢	Provide guidance and leadership to business staff and other FISA staff members in the use of query and reporting tools.  Ã¢Â€Â¢	Assist in the establishment and maintenance of query and reporting environments.  Ã¢Â€Â¢	Responsible for participating in the design, development, testing, implementation and support of required reporting structures, queries and reports to support needs of the FMS project, FISA organization and other involved city agencies.  Ã¢Â€Â¢	Maintain detailed documentation for query and reporting design and development for the FMS project.  Ã¢Â€Â¢	Should be willing to work independently as a self- starter, with minimal direction.  Ã¢Â€Â¢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Ã¢Â€Â“ A must have skill. Ã¢Â€Â¢	Review reports and supporting SQL and other code, test scenarios, test scripts and proactively address any gaps and identify any potential pitfalls Ã¢Â€Â“ A must have skill.   Ã¢Â€Â¢	Work with the FISA FMS reporting staff to provide detailed insight into improvising processes and build efficiencies as applicable.  Required Knowledge, Skills &amp; Abilities:  Ã¢Â€Â¢	Excellent communication and interpersonal skills and ability to work well in a team environment.  Ã¢Â€Â¢	Strong reporting development background, in a large data warehouse environment.  Ã¢Â€Â¢	Extensive command in Business Objects Architecture. Ã¢Â€Â¢	Must have excellent business analysis skills, able to interact with senior business staff to derive and interpret business needs. Ã¢Â€Â¢	Proven proficiency and understanding of end to end Business Intelligence systems architecture from the perspective of data extraction and Reporting. Ã¢Â€Â¢	Hands on experience with Crystal Reports and Business views Ã¢Â€Â¢	Hands-on proficiency with Oracle SQL, SQL Server, PL/SQL (DB2 a plus). Ã¢Â€Â¢	Proven experience in balancing multiple tasks with critical timelines. High level flexibility is required to be able to quickly adapt to management directions, to address any ongoing or changing business needs. Ã¢Â€Â¢	BO Java SDK Development experience a Plus Ã¢Â€Â¢	Related 3rd-party software technologies such as BIRT Designer 4.x, AIX, shell scripting, and XML is a huge plus. Ã¢Â€Â¢	Strong understanding of ETL processes, tools and Data Warehousing Architecture &amp; Design. Ã¢Â€Â¢	Experienced person that can assume responsibility and work with little direction.</t>
  </si>
  <si>
    <t>Ã¢Â€Â¢	Minimum 3 years hands-on development experience working with Business Object XI (R3.1- R4.1 a Must Ã¢Â€Â“-- R4.2 a Plus) Ã¢Â€Â¢	Minimum 2 years experience developing Crystal Reports and Business  Views Ã¢Â€Â¢	Strong background in relational database technologies Ã¢Â€Â“  Oracle, SQL Server, DB2 and writing SQL, PL/SQL. Ã¢Â€Â¢	Good understanding of  SDLC having worked through at least one full iteration of a complete SDLC on a major large scale project including reporting, ETL and data warehousing. Ã¢Â€Â¢	Quick learner with ability to understand and become a SME in the business data definitions and requirements in order to understand reporting requirements.  Ã¢Â€Â¢	Candidate should be experienced in working with senior business managers. Ã¢Â€Â¢	Candidate should be a self-starter, willing to work on directives given thereof, with very little supervision. Candidate should be a mature individual and be willing to multi task, wear multiple hats and be quick to adapt to management directives or as the project demands.</t>
  </si>
  <si>
    <t>P-288</t>
  </si>
  <si>
    <t>External applicants please visit https://a127-jobs.nyc.gov/ to apply to Job ID #484977. Current NYC employees may apply via Employee Self Service (ESS). While all complete applications will be given consideration, only candidates selected for an interview will be contacted by FISA-OPA.   FISA/OPA IS AN EQUAL OPPORTUNITY EMPLOYER.</t>
  </si>
  <si>
    <t>Planning Associate</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</si>
  <si>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Office of Strategy, Innovation and Planning (SIP) guides strategy, capacity building, systems design and reform across ACS. As a support unit, the office is committed to collaborative practice designed around the principles of community engagement, transparency and cultural humility. The primary functions of the team include policy and data analysis; strategy design and innovation; program management and implementation support; participatory research and design; continuous quality improvement and sustainability. The officeÃ¢Â€Â™s work promotes openness and partnership across ACSÃ¢Â€Â™s divisions and supports self-determination of all stakeholders, especially the children and families being served. The team brings a racial equity and social justice lens and a systems orientation to its work. The team is recruiting a new member who is excited to do this work and energized to make positive change for the children and families of New York City.    Reporting to the Director of Strategy, Innovation and Planning, the Planning Associate will provide administrative and project management support for strategy and systems change efforts across ACS. The Planning Associate is responsible for the following:  Ã¢Â€Â¢ Provide project planning and management support for various child welfare system initiatives to assure high-quality implementation and sustainability. Ã¢Â€Â¢ Conduct research and analysis regarding systems improvement, including review and summary of best practices and academic articles, and undertaking information-gathering from internal and external stakeholders. Ã¢Â€Â¢ Support assessments of policies, processes, and services to identify gaps and recommend effective strategies for improvement and new programming. Ã¢Â€Â¢ Plan and carry out focus groups, interviews, and surveys to gather accurate information for reform efforts. Ã¢Â€Â¢ Prepare data displays, work plans and flow charts that clearly convey information and draft reports to support policy formulation, practice reform, and systems improvement. Ã¢Â€Â¢ Collaborate and communicate with diverse internal and external stakeholders on matters related to systems improvement projects. Ã¢Â€Â¢ Provide administrative support for various projects, which includes preparing agendas and correspondence, scheduling and attending meetings and conference calls, taking meeting minutes, and facilitating team development and review of documents.</t>
  </si>
  <si>
    <t>The preferred candidate should be motivated and self-directed, with a commitment to high-quality work. The candidate should possess the ability to work on multiple projects effectively and efficiently, both independently under supervision and collaboratively within a team. Additionally, the preferred candidate would possess excellent oral and written communication skills, strong organizational skills and attention to detail, community engagement skills, experience conducting qualitative and quantitative analysis and process evaluations, proficiency in computer applications such as Word, Outlook, PowerPoint and Excel, knowledge of the child welfare system, and familiarity working with NYCÃ¢Â€Â™s diverse communities. Strong interpersonal skills and commitment to a collegial workplace are required. Candidates with expertise in visual communication design, infographics, and quantitative and qualitative analysis are encouraged to apply.</t>
  </si>
  <si>
    <t>APPLICATIONS MUST BE SUBMITTED ELECTRONICALLY USING ONE OF THE OPTIONS BELOW:  For current city employees, go to Employee Self Service (ESS), Recruiting Activities, Careers and search for Job ID# 571121.  For all other applicants go to www.nyc.gov/careers and search for Job ID# 571121. Click on the Apply button.   If you do not have access to a computer, most public libraries have computers available for use.   Only candidates selected for an interview will be contacted.</t>
  </si>
  <si>
    <t>Bridge Repair/Flags</t>
  </si>
  <si>
    <t>Under general supervision, performs construction management work and/or supervises work in the construction field including overseeing rehabilitation projects or assisting in overseeing routine reconstruction projects;  monitors contractors day to day operations; reviews and/or inspects contractorsÃ¢Â€Â™ work and contract administration  for compliance with plans and contract specifications; prevailing wage requirements, site safety requirements, insurance requirements and the CityÃ¢Â€Â™s vendor outreach programs; ensures contractorsÃ¢Â€Â™ acquisition of required permits and approvals; accepts contractorsÃ¢Â€Â™ submissions of subcontractors for approval and ensures agencyÃ¢Â€Â™s review; formally evaluates performance of contractors, reporting on discrepancies and/or unsatisfactory performance; issues field memoranda to contractors to enforce contract compliance issues; may order contractors to stop work due to site conditions or non-compliance with contracts; makes recommendations regarding necessity for liquidated damages and other contract enforcement mechanisms; ensures the formulation of  punch list and contractorsÃ¢Â€Â™ completion of punch list items; monitors time expenditures and overtime; reviews and recommends approval of contractorsÃ¢Â€Â™ requests for time extensions; reviews for approval materials used by contractors; coordinates work of various contractors, trades, agencies and entities to expedite the work; assists  the Director of Bridge Repair with other related engineering and technical duties.   Review the Daily Field Assignment, Issue work ticket/order on routine maintenance activities, Issue work ticket/order for Flags, Review material requisitions, Plan for work activities, Initiates OCMC Permit Application for lane closure, Ensure that the Public Notice is issued by the Community Liaison Unit within 7-days of the scheduled lane closure, Prepare and submit rescue boat request, Prepare and submit USCG Notice, Prepare and submit Work over Water schedule, Prepare USCG Notice, Prepare Lane Closure Report, Prepare OT Authorization, Prepare and submit Off-Hour report and Weekend Scheduled Work Summary report, Review Trade SupervisorÃ¢Â€Â™s Daily Work Assignment Sheet, Review and submit completed work tickets, Prepare InspectorÃ¢Â€Â™s Daily Report (MURK-1 Format). Perform other related duties.</t>
  </si>
  <si>
    <t>At least three years of bridge related experience and a Motor Vehicle Driver's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</si>
  <si>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the list for Associate Project Manager.  * Work Location - 17 South 6th Street  This is a list call request</t>
  </si>
  <si>
    <t>: Resumes may be submitted electronically using the following method.  For City employees only, go to Employee Self Service (ESS), Careers, and Search for Job ID# 553299 For other applicants, go to www.nyc.gov/careers and search for Job ID# 553299  Appointments are subject to OMB approval.  Only candidates selected for an interview will be contacted.  No telephone inquiries please.</t>
  </si>
  <si>
    <t>8:00 am Ã¢Â€Â“ 3:30pm</t>
  </si>
  <si>
    <t>17 South 6th Street</t>
  </si>
  <si>
    <t>Automotive Service Worker</t>
  </si>
  <si>
    <t>AUTOMOTIVE SERVICE WORKER</t>
  </si>
  <si>
    <t>52-35 58Th St., Woodside, Ny</t>
  </si>
  <si>
    <t>Forge/Tractor Shop</t>
  </si>
  <si>
    <t>Under direct supervision, performs automotive maintenance services and assists in performing automotive repairs as well as assisting auto mechanics and auto electricians in testing, replacing and repairing automotive components of motor vehicles. Supervises automotive service workers assigned to a shop or garage; prepares work schedules and maintains daily logs and reports. Keeps production records and an inventory of supplies and materials used. Trains newly assigned automotive service workers in the performance of automotive maintenance services. Assists in the performance of more complex or detailed automotive maintenance tasks. Assists Auto Mechanics and Auto Mechanics (Diesel) in the field in making minor emergency repairs and adjustments so that a motor vehicle may be returned to the garage or repair shop under its own power. Assists Auto Mechanics and Auto Mechanics (Diesel) in: removal, repair and replacement of motor vehicle transmissions and differentials; checking suspensions; and testing, repairing and replacing motor vehicle parts. Assists in troubleshooting and diagnosing leaks of automobile fluids, such as coolant, oil, transmission, brake fluids, etc. Assists in putting refrigerant in vehicle air-conditioning systems. Assists in diagnosing and repair of motor vehicle brake systems, and hydraulic systems. May be assigned to remove and replace complete units, e.g., brake shoes, leaf springs, carburetors, and other related components. Assists in the removal, repair, and replacement of auto seats, seat belts, cushions, back rests, panels, trim, etc., of passenger cars, trucks and special equipment. Assists in testing batteries, generators, cranking motors, distributors, magnetos, alternating systems, rectifiers, and other electrical equipment found in automotive vehicles. Mounts and dismounts tires, inspects tires and tubes of trucks and passenger cars for damage, and makes needed repairs or reports findings to Rubber Tire Repairers.</t>
  </si>
  <si>
    <t>For Level 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  For Level II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5. One year of service as an Automotive Service Worker - Assignment Level I; or  6. One additional year of full-time automotive mechanical experience in an automotive repair shop or gasoline service station.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t>
  </si>
  <si>
    <t>PLEASE SUBMIT RESUME WITH COVER LETTER TO: Must apply via www.nyc.gov/careers or city employees apply via Employee Self Services</t>
  </si>
  <si>
    <t>Geographic Information System (GIS) Section Chief</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</si>
  <si>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Computer Specialist (Software) IV for a position with the Geographic Information System Section Core Service Division within the Watershed Protection Programs Directorate, located in Kingston, New York.   The Watershed Protection Programs (WPP) Directorate is responsible for implementing a wide variety of partnership, regulatory and non-regulatory programs throughout the water supply watershed. the Geographic Information System (GIS) Section develops spatial data to support the entire Bureau of Water Supply in protecting water supply and quality.   Under minimal direction, of the Chief of Core Services, the Computer Specialist (Software) IV, will serve as GIS Section Chief and will manage all geographic information technology activities for WPP including GIS analyses and special projects, remote sensing, Global Positioning Systems (GPS), relational database development, and cartography. GIS is routinely used to analyze land use, manage land and facilities, estimate the effects of watershed management programs on long-term water quality, and support terrestrial and reservoir modeling. The Section Chief supervises four staff as well as three contract employees, provides guidance to the Bureau and Agency on technical issues, IT architecture needs, data standards and reporting. Specific duties include:  Ã¢Â€Â¢ Managing all geographic information technology activities for Watershed Protection Programs (WPP), including Geographic Information Systems (GIS) analyses, remote sensing, Global Positioning Systems (GPS), relational database development, and cartography.   Ã¢Â€Â¢ Serving as in-house expert and authority in GIS analyses, remote sensing, GPS, relational databases and cartography, as needed, including review of contracted work.  Ã¢Â€Â¢ Managing large GIS projects, contracts, and related staff, including enterprise database systems linked to GIS  Ã¢Â€Â¢ Assessing GIS-related database needs of various groups and coordinates as needed with Agency and City offices  Ã¢Â€Â¢ Supervising technical staff, including GIS and Remote Sensing Specialists, Database Managers, and System Administrators.  Ã¢Â€Â¢ Managing the BureauÃ¢Â€Â™s GIS resources and laboratory in Kingston and satellite sites, including specifying GIS equipment, software, and maintenance purchases, and developing budgets to address future GIS needs.  Ã¢Â€Â¢ Providing GIS programming and analytical support to a diverse group of water quality scientists and planners, develop user applications to automate recurring mapping or analytical tasks, and assist project managers with presentations of program statistics and mapped information   (This is a brief description of what you might do in this position and does not include all the duties of this position.)  	 Special Working Conditions: Computer Specialists (Software) may be required to work shifts including nights, Saturdays, Sundays, and holidays.</t>
  </si>
  <si>
    <t>Ã¢Â€Â¢ Knowledge of spatial and non-spatial statistics to know what analyses can be supported by various GIS/Remote Sensing data products, based on their source, accuracy, and precision.   Ã¢Â€Â¢ Through understanding of topology, datums, map projections, coordinate systems, surveying techniques, and how to convert data between such systems accurately.  Ã¢Â€Â¢ Experience in database development, logical/quantitative modeling, spatial statistics, GRID hydrologic functions, Trimble Global Positioning Systems (GPS), forest stand inventories and metrics, ArcGIS Pro/10.x, ArcGIS Server and Spatial Data Engine (SDE).  Ã¢Â€Â¢ Experience in remote sensing, particularly digital image processing, enhancement, land-use/land-cover classification, LIDAR data processing and DEM applications  Ã¢Â€Â¢ Experience in watershed management applications of GIS such as regulatory mapping, SEQR Review, EIS, community infrastructure planning, land acquisition and land/forest management planning, agricultural and floodplain management, land-use/land-cover change analysis, development of local-resolution hydrography (NHD) derived from 1-meter LiDAR terrain.  Ã¢Â€Â¢ Experience with local and wide area network infrastructure capabilities, cloud-based solutions, disaster recovery, relational database management systems, software installation, upgrades, troubleshooting  Ã¢Â€Â¢ Knowledge of a wide array of software such as SQL Server Programming/Queries, Crystal Reports, Access, D base, Excel, Adobe Photoshop/Illustrator, Word, VISEO, AutoCAD, PowerPoint.  Ã¢Â€Â¢ Ability to manage multiple issues/tasks concurrently and incorporate shifting priorities  Ã¢Â€Â¢ Ability to work with many types of people (technical staff, lawyers, administrators)  Ã¢Â€Â¢ Ability to meet all internal and external deadlines  Ã¢Â€Â¢ Problem-solving/strategizing skills  Ã¢Â€Â¢ Flexibility in work priorities  Ã¢Â€Â¢ Excellent interpersonal skills  Ã¢Â€Â¢ Excellent communication and follow-up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</si>
  <si>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t>
  </si>
  <si>
    <t>71 Smith Avenue  Kingston, NY 12401</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</si>
  <si>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We have an exciting career opportunity for two attorneys to work in DEPÃ¢Â€Â™s Arkville, New York office and handle a broad array of legal work required for DEP in matters including, but not limited to New York CityÃ¢Â€Â™s drinking water supply and watershed preservation, in some or all of the following areas: compliance with the CityÃ¢Â€Â™s Filtration Avoidance Determination and the Safe Drinking Water Act; enforcement of the CityÃ¢Â€Â™s Watershed Rules for the protection of drinking water; enforcement of the CityÃ¢Â€Â™s Watershed Rules for the protection of drinking water; real estate (including land and easement acquisition and condemnation) and encroachment matters; contract review, drafting, and negotiation of the wide array of contracts with our Watershed partners and other municipalities; and litigation support for related matters handled by the CityÃ¢Â€Â™s Law Department, and the handling of small claims and closings.   The positions may require interfacing with outside parties, including property owners, the general public, nonprofits, and other government agencies, as well as liaising with the Law Department and counseling the agencyÃ¢Â€Â™s business and technical staff.  In addition, the selected applicants may handle issues related to the multi-faceted work of The Bureau of Legal Affairs (BLA), including Employment Law, Administrative Law, Environmental Regulatory Compliance, and general legal research.  PLEASE NOTE:  THE POSITIONS ARE BASED IN DEP'S ARKVILLE, NEW YORK OFFICE, WITH THE POSSIBILITY OF WORKING PART OF THE SCHEDULE IN THE KINGSTON OFFICE. THE SELECTED CANDIDATE WILL BE REQUIRED TO OCCASIONALLY TRAVEL TO AND FROM THE ARKVILLE, NY OFFICE, TO THE KINGSTON OFFICE AS WELL AS OCCASIONAL TRIPS TO DEP'S OFFICE IN ELMHURST, NY.</t>
  </si>
  <si>
    <t>SENIOR INFORMATION SECURITY ARCHITECT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</si>
  <si>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Senior IT Architect, to function as a Senior Information Security Architect, who will:  Ã¢Â€Â¢ Develop and maintain IT architecture diagrams of the security architecture for IT solutions, applying the    latest security concepts and strategies to meet the security requirements of the Agency and City.   Ã¢Â€Â¢ Define and maintain the security risk management and mitigation methodology, principles, roadmap,    standards and guidelines for the IT architecture team, for security resilience implementation, reuse,    interoperability and integration.  Ã¢Â€Â¢ Confirm the conformance of applications, components, and services to established City and Agency    cybersecurity standards. Ensure. compliance with architecture security standards and guidelines    throughout the application development lifecycle.   Ã¢Â€Â¢ Assist with major internally developed projects, to ensure security is properly considered, and in the    selection of new software products, to assess and analyze their compliance with security mandates    and best practices. This includes ensuring that continued security monitoring is implemented and    performed after the deployment of internally developed or procured software products, documenting    software security accreditation and training personnel on the latest cybersecurity best practices.   Ã¢Â€Â¢ Identify probable system security problems or security design flaws, by analyzing architecture designs    and performing security vulnerability testing, and escalates issues to the CIO before serious security    breaches occur.</t>
  </si>
  <si>
    <t>Ã¢Â€Â¢ Experience in the field of information security with a demonstrated path of increasing scope and    management responsibilities.  Ã¢Â€Â¢ Excellent interpersonal, leadership, presentation, and collaborative skills to work effectively with    teams throughout the organization.  Ã¢Â€Â¢ Relevant security certification Ã¢Â€Â“ CISSP, CISM, GCP.  Ã¢Â€Â¢ Cloud security certifications (AWS, Azure, Google).  Ã¢Â€Â¢ Expertise in security frameworks such as ISO 27000, NIST 800-53, NIST Cybersecurity Framework.  Ã¢Â€Â¢ Experience implementing security solutions and processes Ã¢Â€Â“ Identity and Access Management,    Multi-Factor Authentication, Web Application Firewall, EndPoint solutions, Web Application Assessment;    securing cloud computing architecture including Infrastructure as a Service (IaaS), Platform as a Service    (PaaS), and Software as a Service (SaaS); developing Zero Trust Architecture including Secure Access    Service Edge (SASE) design principles.  Ã¢Â€Â¢ Experience with modern development processes and architecture including containerized delivery    models.  Ã¢Â€Â¢ Experience in government desired.</t>
  </si>
  <si>
    <t>ASSOCIATE PUBLIC HEALTH SANITARIAN 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</si>
  <si>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ProtectionÃ¢Â€Â™s (DEP) Bureau of Water and Sewer Operations, Environmental Health and Safety (EHS) Division is seeking an experienced supervisory Health and Safety Specialist. Working under minimal direction, the selected candidate will be responsible for overseeing the activities of subordinates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reports; providing professional industrial hygiene and technical assistance to bureau personnel and management; developing health and safety plans, standard operating procedures and guidelines for extremely hazardous tasks; responding to bureau- wide emergencies and health and safety issues. The position will require both field and administrative work, as well as the interaction with personnel and regulatory agencies.     ****A valid New York State Motor Vehicle Driver License is required.</t>
  </si>
  <si>
    <t>Ã¢Â€Â¢	served in APHS Level I with at least one year of satisfactory full time experience Ã¢Â€Â¢	ability to obtain NYSDOL Asbestos Inspector license, 40-hour HAZWOPER certification, and other required certification as needed to perform duties and comply with Federal, State, and City regulations.  Ã¢Â€Â¢	actively participate in the existing Blood Borne Pathogen program Ã¢Â€Â¢	working knowledge of MS-Office software Ã¢Â€Â¢	excellent communication and organization skills.</t>
  </si>
  <si>
    <t>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</si>
  <si>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Ã¢Â€Â¢	8+ years of experience in delivering BI reports, data warehouse systems, ETL development, Administering Cognos and Tableau servers and providing production support for existing reports and data warehouse. Ã¢Â€Â¢	Extensive experience in designing, developing and deploying BI reports, ETL jobs and developing enterprise Data warehouse databases. Ã¢Â€Â¢	Excellent problem-solving skills and attention to detail and a self learner. Ã¢Â€Â¢	Strong and articulate verbal and written communication skills. Ã¢Â€Â¢	Proficiency with Cognos BI v11.x (Framework Manager, OLAP Cubes, Transformer, Metrics Ã¢Â€Â¢	Server, Analysis Studio, Report Studio, Query Studio, etc.) Ã¢Â€Â¢	Cognos Administration and security management is required. Ã¢Â€Â¢	Proficiency in Installation, configuration and upgrade of BI software tools such as Cognos and Tableau. Ã¢Â€Â¢	Production support is required. Resolve and troubleshoot complex issues related to BI Reporting. Ã¢Â€Â¢	Extensive knowledge of SQL and RDBMS systems (DB2, SQL Server, etc.) is required. Ã¢Â€Â¢	Proficiency with ETL tools (DataStage, Informatica, Kettle) is required. Ã¢Â€Â¢	Proficiency in java script and HTML is required. Ã¢Â€Â¢	Programming / scripting experience in Linux preferred and knowledge of software development life cycle is required. Ã¢Â€Â¢	Ability to manage multiple priorities, and assess and adjust quickly to changing priorities Ã¢Â€Â¢	Develop and update technical documentation. Ã¢Â€Â¢	Experience with R or Python is preferred Ã¢Â€Â¢	Well Versed in different development methodologies (Iterative, Agile, Scrum etc.).</t>
  </si>
  <si>
    <t>For City employees: Go to Employee Self-Service (ESS) -  www.nyc.gov/ess and search for Job ID# 551990 For all other applicants: Go to https://a127-jobs.nyc.gov and search for Job ID# 551990 Submission of a resume is not a guarantee that you will receive an interview. Only those candidates under consideration will be contacted.</t>
  </si>
  <si>
    <t>Contract Administrator</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</si>
  <si>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and Site Support Division seeks a Contract Administrator to support the Office of Quality Assurance - Material Testing &amp; Fabrication Unit (MTFU). The selected candidate will assist with the development and management of contracts for professional services and procurement of goods. The Contract AdministratorÃ¢Â€Â™s responsibilities include, but are not limited to, processing procurement documents, reviewing payment requisitions from consultants and vendors, reviewing fee proposals, preparing work order and acceptance letters using web-based applications, assisting with the preparation and evaluation of the UnitÃ¢Â€Â™s budget proposals and monthly and cumulative expenditures, preparing periodic and special reports of UnitÃ¢Â€Â™s programs, contracts and performance. The successful candidate will directly interact with consultants to formalize the weekly inspection/testing schedule and follow up on progress of assignments. Additionally, the Contract Administrator will maintain MTFU logs and records, in accordance with DivisionÃ¢Â€Â™s standards and UnitÃ¢Â€Â™s protocols; completion and accuracy review of vendor approval submittals, mix design submittals, inspection requests, material test reports and other requests; prepare monthly contract status reports; distribute material testing results from the testing lab(s), inspection reports and other documents to DDC Program Units; utilize applicable agency and division applications and databases, and assist the Director, Deputy Director and Engineer-In-Charge with all contract related processes and meetings.</t>
  </si>
  <si>
    <t>Candidates should have working knowledge and experience in contract management; excellent organizational, analytical, written, and oral communication skills; ability to multitask.</t>
  </si>
  <si>
    <t>Marine Scientist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</si>
  <si>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</si>
  <si>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QAQC of Data 2. Data Management 3. Data Analysis 4. Supervision of Staff 5. Ensure Compliance</t>
  </si>
  <si>
    <t>Purchasing Analyst, Bureau of School Health</t>
  </si>
  <si>
    <t>SH Field Operations</t>
  </si>
  <si>
    <t>**OPEN TO APPLICANTS WHO ARE PERMNENT IN THE CIVIL SERVICE TITLE OF PROCUREMENT ANALYST ***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The Office of School Health (OSH) is a joint Program of the Department of Education (DOE) and the Department of Health and Mental Hygiene (DHMH) responsible for promoting the health of over 1.3 million school children enrolled in approximately 1,800 public and non-public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is seeking a self-motivated Purchasing Analyst with experience in NYC procurement policies and procedures, strong problem solving, and critical thinking skills who can assist in providing procurement support.      DUTIES WILL INCLUDE BUT NOT BE LIMITED TO:   Coordinate with and provide technical assistance to OSH Programs regarding the preparation and processing of procurement requests, including all required documents for the purchase of goods and services that support program goals.   Prepare, review and monitor procurement requests for accuracy and clarity, and ensure that all required documents and justifications are provided prior to submission to the Division.   Provide technical assistance and support to programs in the development of all solicitation methods: Purchase Orders, Requirements Contracts, Contracts, Sole source contracts and procurements, contract &amp; purchase order modifications and amendments, requests for cost &amp; no-cost procurement extensions, etc.   Track and monitor vendor performance to ensure timely processing and spending down of approved procurement agreements.   Conduct vendor outreach and solicitation in accordance with City and Agency procurement policies and regulations.   Communicate and negotiates with vendors when needed to oversee proper maintenance of procurement agreements.   Review bids and quotations to determine the most reasonable price and makes recommendations for vendor selections.   Supervise part-time staff and interns.   Assist with the procurement of PPE and other emergency equipment in support of COVID related activities for the Bureau.   Coordinate closely with OSH Budget Analyst to ensure accurate tracking and management of procurement spending.   Additional duties as needed.</t>
  </si>
  <si>
    <t>-At least 3 years of procurement experience working in a city government agency. -Knowledge of budget systems within the City of New York and the Department of Health and Mental Hygiene: FMS (Financial Management  System, OES (OTPS Encumbrance System), BMS (Budget Management System, PAYRS (Payment Request System), and Contrack (Contract and  Purchasing System). -Proven record of initiating and managing complex, interdisciplinary projects involving multiple partners and technologies. -Extensive experience in mediating among groups with competing perspectives. -Strong written and oral communication skills. -Strong attention to detail. -Proficiency with Microsoft Word suite; especially Excel, Access, Word and Outlook.</t>
  </si>
  <si>
    <t>Apply online with a cover letter to https://a127-jobs.nyc.gov/.  In the Job ID search bar, enter: job ID number #  562437.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</si>
  <si>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Salesforce Solution Architect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</si>
  <si>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highly technical Salesforce Solution Architect in the Bureau of Technology and Systems Development to support/develop applications hosted on the Salesforce platform, and to make recommendations and implement best practices for Salesforce development, management, and administration. Reporting directly to the Director, Application Development, the successful candidate will:  Ã¢Â€Â¢ Maintain the platform, and be an expert in the Salesforce platform API, management tools, and capabilities. Use this knowledge to plan, write, and test code to meet the requirements of tasks assigned, based on the technical specification for the task provided.  Ã¢Â€Â¢ Work with the platform technologies and languages, HTML, and Javascript to customize the platform's prototype solutions to build fully functioning sites on desktop, tablet, and mobile devices.  Ã¢Â€Â¢ Use object-oriented techniques to create reusable, easy to maintain code. All code must conform to platform-specific &amp; industry best practice code standards and perform well under load. This will include design, development, configuration, maintenance, and support.  Special Working Conditions: May be required to work shifts including nights, Saturdays, Sundays, and holidays</t>
  </si>
  <si>
    <t>Ã¢Â€Â¢ The candidate should have experience with: .Net and C#, JSON, SOAP AJAX, REST, HTML5, ReactJS, as well as relational database experience with oracle, SQL Server.   Ã¢Â€Â¢ Experience serving as a system administrator in Salesforce Lightning.   Ã¢Â€Â¢ Experience in Apex programming, lightning (aura framework and LWC), Java scripts, APIs development and integration.   Ã¢Â€Â¢ A demonstrated track record of performing Salesforce administrative tasks including creating custom objects, fields, workflow and validation rules, page layouts, list views, reports, dashboards, email templates and Lightning app pages.  Ã¢Â€Â¢ Experience administering the Service and Sales Clouds in a work environment.   Ã¢Â€Â¢ Experience using Salesforce Data Loader, Import Wizard and Workbench.   Ã¢Â€Â¢ Ability to complete tasks on tight deadlines with minimal supervision.   Ã¢Â€Â¢ Ability to read, write and edit Salesforce object query language (SOQL) queries.   Ã¢Â€Â¢ Expert of software development life-cycle involving Salesforce.com implementations.   Ã¢Â€Â¢ Expert of SDLC processes and tools, Iterative Design &amp; Prototyping (Agile).   Ã¢Â€Â¢ Must have experience preparing technical specifications, detailed design documents and developing test case.</t>
  </si>
  <si>
    <t>PEP Sergeant</t>
  </si>
  <si>
    <t>ASSOCIATE URBAN PARK RANGER</t>
  </si>
  <si>
    <t>Ã¢Â€Â¢	Under direction, supervise subordinates in enforcing compliance with departmental rules and regulations through the issuance of summonses. Direct and review staff, programs and operations providing informational, educational and safety services to the general public. Ã¢Â€Â¢	Communicate agency/senior management directives to staff.  Ensure compliance with uniform standards, standards of conduct and time &amp; leave procedures. Ã¢Â€Â¢	Create daily, weekly and biweekly project schedules for staff and hold regularly scheduled staff meetings to disseminate pertinent information. Ã¢Â€Â¢	Create and maintain accurate files relating to deployment, special events, vehicles, supplies, equipment, time and leave usage and scheduling. Ã¢Â€Â¢	Train new and existing staff.  Evaluate performance and provide constructive criticism and suggestions for improvement.   Ã¢Â€Â¢	Attend Agency, Community Board and neighborhood group meetings. Serve as an Agency representative to the New York Police Department Community Council. Ã¢Â€Â¢	Oversee enforcement initiatives and other special projects.  Ã¢Â€Â¢	Work closely with other city, state and federal agencies in enforcing parks rules and regulations. Ã¢Â€Â¢	Plan and implement special events. Delegate tasks and assignments to ensure the events are successful.   Ã¢Â€Â¢	Ensure proper maintenance of ParksÃ¢Â€Â™ vehicles, work facility and grounds.</t>
  </si>
  <si>
    <t>1. A baccalaureate degree from an accredited college; or  2. An associate degree or completion of 60 credits from an accredited college and one year of full-time paid experience in one of the following: law or code enforcement; security; ecology; or as an environmental instructor or ranger in a recognized park, recreation or ranger program, cultural institution, or accredited school; or  3. A four year high school diploma or its educational equivalent and two years of fulltime experience as described in 2 above; or  4. A satisfactory combination of education and experience that is equivalent to 1, 2, or 3 above. College education may be substituted for the required experience in 2 or 3 above on the basis of 5 semester credits for 1 month of experience.</t>
  </si>
  <si>
    <t>Preference will be given to permanent employees serving in the Urban Park Ranger civil service title or on leave from the title. 1.	Prior experience as a step-up PEP Sergeant. 2.	Ability to lead and motivate a diverse and varied staff.  3.	Excellent communication, time management and organizational skills.   4.	Strong sense of initiative with the ability to complete projects and supervisory tasks in a timely manner.</t>
  </si>
  <si>
    <t>NOTE: All resumes must be received no later than the last day of the posting period. *Posting period extended to 03/10/2023. Previous applicants are still under consideration and need not reapply. References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</si>
  <si>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571602. Do not access ESS using nyc.gov/ess from a Parks computer.  Parks &amp; City Employees: 2) From a Non-Parks computer: Access Employee Self Service (ESS) by going to nyc.gov/ess or use this link: https://a127-ess.nyc.gov/. Once in ESS, go to Careers and search for Job ID# 571602.   Include your ERN and Job ID# 571602 on your cover letter and resume.  All other applicants: Go to nyc.gov/careers/search and search for Job ID# 571602.</t>
  </si>
  <si>
    <t>Oiler</t>
  </si>
  <si>
    <t>OILER</t>
  </si>
  <si>
    <t>CW SHOPS</t>
  </si>
  <si>
    <t>NYC Parks is the steward of over 30,000 acres of land Ã¢Â€Â” 14 percent of New York City Ã¢Â€Â” including more than   5,000 individual properties ranging from Coney Island Beach to Central Park, community gardens and ice rinks.  We seek qualified Oilers for 5 months (temporary positions) to help us maintain essential equipment for our operations.  MAJOR RESPONSIBILITIES Ã¢Â€Â¢	Under direct supervision is responsible for the lubrication of power plant, pumping and/or construction equipment; performs related work. Inspect, maintain, and/or repair equipment used in heating, ventilating, refrigeration, air conditioning and related mechanical systems. Ã¢Â€Â¢	Lubricate and clean pumps, engines, blowers, compressors, motors, gears, ejectors and other operating equipment. Ã¢Â€Â¢	Assist in the operation, maintenance, and repair of this equipment. May dismantle and/or assemble equipment associated with the heating, ventilating, refrigeration, air conditioning or mechanical systems and make operational. Ã¢Â€Â¢	Read meters, gauges, and other controls of operating equipment. Ã¢Â€Â¢	Keep logs and requisition parts as required. Maintains inventory. Ã¢Â€Â¢	Operate lubricant filtering and purifying equipment. Ã¢Â€Â¢	May operate a motor vehicle in the performance of assigned duties.</t>
  </si>
  <si>
    <t>1. Three years of full-time satisfactory experience in the lubrication, maintenance, and repair of mechanical equipment; or  2. One and one-half years of experience as described in Ã¢Â€Âœ1 above plus graduation from an approved trade, technical, or vocational high school or completion of an approved internship program; or  3. One year of experience as described in Ã¢Â€Âœ1 above plus an associate degree from an accredited school in mechanical technology.</t>
  </si>
  <si>
    <t>1.	At least one year of verifiable, full-time experience in the repair and maintenance of heating, ventilating, air conditioning, and refrigeration systems. 2.	A valid Universal Chlorofluorocarbon (CFC) Certificate (EPA 608 Certificate) issued by the United States Environmental Protection Agency. 3.	New York State 7G Pesticide Applicator or TechnicianÃ¢Â€Â™s certificate issued by NYSDEC. 4.	Strong organizational, communication, administrative, writing and presentation skills.  5.	Ability to look at the big picture and search for insightful and creative solutions.  6.	Proficiency in Microsoft Word, Excel, and Access.</t>
  </si>
  <si>
    <t>Fees: Hired candidates will be subject to a processing fee of $101.00.  Hired candidates who are not currently employed by the City will be subject to an $88.25 background check fee.    Duration: 5 months - Fall 2022 to Spring 2023</t>
  </si>
  <si>
    <t>Parks Employees:	 1.	  From a Parks computer: Access Employee Self Service (ESS) from the Parks Intranet under Applications or use this link: https://hrb.nycaps.nycnet/. Once in ESS, go to Recruiting then Careers and search for Job ID# 557088 . Do not access ESS using nyc.gov/ess from a Parks computer.        Parks &amp; City Employees: 2.	From a Non-Parks computer: Access Employee Self Service (ESS) by going to nyc.gov/ess or use this link: https://a127- ess.nyc.gov/. Once in ESS, go to Recruiting then Careers and search for Job ID# 557088	  Include your ERN and Job ID# 557088 on your cover letter and resume.        All other applicants:  Go to nyc.gov/careers/search and search for Job 557088.</t>
  </si>
  <si>
    <t>40 hours a week.</t>
  </si>
  <si>
    <t>Residency in New York City, Nassau, Orange, Rockland, Suffolk, Putnam or Westchester counties required for employees with over two years of city service.  New York City residency required for all other candidates within 90 days of hire.</t>
  </si>
  <si>
    <t>Under direct supervision, serves as Civil Engineering Intern in the Division of Bridges.  Performs civil engineering work of moderate difficulty and responsibility.  Assists in research, investigations, or studies related to civil engineering functions or activities.  Prepares design build documents and structural and safety flags.  Participates in field inspections of the bridges and tunnels under the city's jurisdiction. Prepares sketches using AutoCAD.  Participates in the response to structural emergencies.  Performs other related duties.</t>
  </si>
  <si>
    <t>Ability to communicate effectively in verbal and written form.  Possession of a Motor Vehicle Driver's license valid in the State of New York is preferred.  Knowledge of AutoCAD.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</si>
  <si>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As of August 2, 2021, all new hires of the City of New York, must b vaccinate against the COVID-19 virus, unless they have received a a reasonable accommodation for religion or disability.  If you are offered city employment, this requirement must be met by your date of hire, unless a reasonable accommodation for exemption is received and approved by the hiring agency.    ***TO BE CONSIDERED FOR THIS POSITION CANDIDATES MUST BE SERVING PERMANENTLY IN THE OF CIVIL ENGINEERING INTERN TITLE OR REACHABLE ON THE CIVIL ENGINEERING INTERN LIST***</t>
  </si>
  <si>
    <t>Resumes may be submitted electronically using the following method:  For City employees only, go to Employee Self Service (ESS), Careers, and Search for Job ID# 533201.  For other applicants, go to www.nyc.gov/careers and search for Job ID# 533201  Appointments are subject to OMB approval.  Only candidates selected for an interview will be contacted.  No telephone inquiries please.</t>
  </si>
  <si>
    <t>Director of Network and Telecommunications</t>
  </si>
  <si>
    <t>The New York City Housing Authority Information Technology (NYCHA IT) department is seeking a motivated, talented, and seasoned leader to serve as the Director of Network and Telecommunications. This individual should have a solid understanding of core network architecture and familiarity with industry best practices for routing and switching design within a large complex network. In collaboration with Application and Infrastructure teams, the Director of Network and Telecommunications will drive the development and execution of an enterprise-wide network strategy.   The size of NYCHA's public-facing Internet and supporting environments have grown considerably and will continue to increase significantly in size and complexity. NYCHA is actively introducing new application and communication technologies as well as incorporating cloud-based solutions into the NYCHA network environment.   The Director of Network and Telecommunications will report to the Vice President of Infrastructure and Operations and is a key member of the IT leadership team. This role contributes to the development and execution of the enterprise-wide IT strategy and is responsible for ensuring the network supporting NYCHA remains scalable, sustainable, and secure, and fully aligned and positioned to maximize the success of our business and IT enterprise initiatives.  Responsibilities include, but are not limited to the following:  Ã¢Â€Â¢	Drive all network modernization efforts and provide leadership from analysis through strategy development and implementation. Ã¢Â€Â¢	Develop and implement plans to reduce technical debt and introduce innovative, differentiating capabilities and tools that enhance our overall network management capabilities. Automate processes wherever possible and enhance employee productivity. Ã¢Â€Â¢	Provide direction on what emerging technologies should be incorporated into network and telecommunication products and services to successfully deliver overall technology strategy. Ã¢Â€Â¢	Champion involvement in the IT departmentÃ¢Â€Â™s innovation efforts and its role in experimenting with new solutions to take advantage of business opportunities.  Ã¢Â€Â¢	Develop the maturity of infrastructure to improve efficiency, deliver new innovations, and increase collaboration with other business areas.  Ã¢Â€Â¢	Identify a sourcing strategy for services that maximizes return on investment and value.  Provide executive oversight for strategic vendor and partner relationship management.  Ã¢Â€Â¢	Work closely with the CISO in establishing appropriate and secure network topology and practices.  Address identified vulnerabilities in a timely manner and ensure teams embrace and apply security strategy and policies. Ã¢Â€Â¢	Work with IT senior leadership team on the service portfolio and governance required to prioritize resources.  Ã¢Â€Â¢	Lead and direct the work and career development of all SMEs that are part of the team, including recruitment of new talent to join the Network and Telecom organization.  NOTE:  Due to the existence of a civil service list, candidates must have permanent civil service status in the title of Computer Systems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</si>
  <si>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Bachelor's degree in a related IT field, such as IT management or information systems, computer science, software or computer engineering, systems engineering, industrial/organizational engineering, etc. or equivalent work experience. Ã¢Â€Â¢	Expertise and experience in managing a dynamic and complex call center. Ã¢Â€Â¢	Expertise and experience in managing a network operations center. Ã¢Â€Â¢	Proven experience or demonstrated capability in leading IT transformational initiatives in complex and dynamic environments. Ã¢Â€Â¢	Exceptional leadership skills with the ability to develop and communicate service-oriented vision that inspires and motivates staff and aligns to the IT and business strategy of the organization and its customers. Ã¢Â€Â¢	Strong business acumen, including industry, domain-specific knowledge of the enterprise and its business units.  Ã¢Â€Â¢	Demonstrated ability to develop and execute a strategic people plan that ensures that the right people are in the right roles at the right time and that employees are highly engaged and satisfied. Ã¢Â€Â¢	Demonstrated ability to serve on IT planning and policymaking committees as appropriate to drive the development of technology standards, governance processes and performance metrics.</t>
  </si>
  <si>
    <t>1.	INTERAGENCY TRANSFERS INTO NYCHA OF THOSE PERMANENT IN TITLE ARE NOT PERMITTED IN THE FACE OF AN ACTIVE AND VIABLE NYCHA PROMOTION LIST OR PREFERRED LIST FOR THE SAME TITLE. 2.	Preference will be given to employees who have served a period of one year in their current title and level (if applicable).  3.	NYCHA residents are encouraged to apply.  4.	NYCHA has no residency requirements.</t>
  </si>
  <si>
    <t>Records Associate (Per Diem)</t>
  </si>
  <si>
    <t>Litigation Svs and Record Mgmt</t>
  </si>
  <si>
    <t>Under general supervision, the selected candidate will perform various functions within DOTÃ¢Â€Â™s Records Management unit including but not limited to: liaising on a regular basis with all Agency units at various sites throughout the city of New York to assist them in their compliance with the AgencyÃ¢Â€Â™s records management protocols. The selected candidate will routinely conduct data entry, search for electronically stored information, and prepare records for offsite storage. Will assist the supervisor in communicating with units within the Agency to provide necessary support and training in records management. Assist in inventorying/archiving records and performing related functions. The selected candidate will travel to various DOT locations and off-site records storage facility on an as needed basis.</t>
  </si>
  <si>
    <t>Attention to detail and good organizational skills preferred. Basic Microsoft Word and Excel knowledge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</si>
  <si>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PUBLIC RECORDS AIDE, OR REACHABLE ON THE PUBLIC RECORDS AIDE CIVIL SERVICE LIST, OR ELIGIBLE UNDER THE 55A PROGRAM.</t>
  </si>
  <si>
    <t>All resumes are to be submitted electronically.  Current City Employees: Please log into Employee Self Service (ESS) at https://hrb.nycaps.nycnet, follow the Careers link and search for Job ID# 557310.  All other applicants: Please go to www.nyc.gov/careers/search and search for Job ID# 557310.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</si>
  <si>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NY, NY</t>
  </si>
  <si>
    <t>OPS/Business Support</t>
  </si>
  <si>
    <t>The Financial Information Services Agency and the Office of Payroll Administration (FISA-OPA) seeks to hire a Business Analyst to work in the Payroll Operations Support Unit to support City of New York citywide systems that include the Payroll Management System (PMS), the CityTime Application (CT), the Pension Payroll Management System (PPMS), the Workers Compensation System (WCS) and FISA/OPA (New York City Office of Payroll Administration) functions / systems including the CityÃ¢Â€Â™s tax reporting and filing systems (W2, 941, RACS). Under the general direction, the primary responsibilities of the position are to:    Ã¢Â€Â¢	Analyze, research and document business requirements that include, as needed, creating business, domain and activity models/diagrams. Ã¢Â€Â¢	Conduct requirements gathering sessions with representatives from City of New York agencies, pension systems, oversight agencies, unions, benefit providers and other applicable external business partners. Ã¢Â€Â¢	Conduct or assist in application testing planning, coordination, and execution activities. Ã¢Â€Â¢	Coordinate with external business partners and City agencies to gather, validate and process data required for quarterly tax reporting and annual W2 processing. Ã¢Â€Â¢	Troubleshoot issues that arise during daily, quarterly and/or annual processing, and work with various teams to resolve in a timely manner. Ã¢Â€Â¢	Investigate and propose recommendations for resolution of business and application software issues. Ã¢Â€Â¢	Provide subject matter expertise in business processing and functionality, which includes tax reporting, payroll processing, payroll deductions, agency/user payroll setup and management, reporting, etc.</t>
  </si>
  <si>
    <t>Ã¢Â€Â¢	Experience and knowledge of PMS (payroll processes), NYCAPS (personnel), CityTime (timekeeping) and CHRMS canned reports and ad hoc facility. Ã¢Â€Â¢	Knowledge and experience in IBM Mainframe environments, QMF, SQL, etc. Ã¢Â€Â¢	Understanding of relational databases (e.g. DB2, MS SQL Server). Ã¢Â€Â¢	Proficiency running back-end/database queries for data analysis (DB2 on Mainframe or Microsoft Access). Ã¢Â€Â¢	Clearly document and explain problems and to work with others to resolve software defects while ensuring technical compatibility and end user satisfaction.   Ã¢Â€Â¢	Ability to demonstrate the ability to plan and manage time according to schedules, and status reporting.    Ã¢Â€Â¢	Excellent communication (oral and written), interpersonal, and organizational skills required.   Ã¢Â€Â¢	Strong MS Office experience; including Visio, Excel, Project, and Access required.</t>
  </si>
  <si>
    <t>P-069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</si>
  <si>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547920. Current NYC employees may apply via Employee Self Service (ESS). While all complete applications will be given consideration, only candidates selected for an interview will be contacted by FISA-OPA.</t>
  </si>
  <si>
    <t>DEPUTY EXECUTIVE DIRECTOR</t>
  </si>
  <si>
    <t>DEPUTY EXECUTIVE DIRECTOR (CIT</t>
  </si>
  <si>
    <t>Strategic Planning</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</si>
  <si>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capital funding for neighborhoods, geared toward ensuring that growing neighborhoods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Strategic Planning Divisions are responsible for the coordination of the DepartmentÃ¢Â€Â™s strategic, citywide planning initiatives and policies. The team provides policy guidance to the agency, leads certain citywide planning initiatives, provides support for neighborhood planning initiatives and application reviews led by DCPÃ¢Â€Â™s borough offices, and coordinates the activities of the following divisions: Housing, Economic Development and Regional Planning, Population, Climate and Sustainability Planning, Zoning, Urban Design, Transportation Engineering and Program Administration, and Transportation Policy and Analytics.  THE ROLE The Department is seeking to fill the position of Deputy Executive Director.  As a key member of the agencyÃ¢Â€Â™s Executive Management team; this position requires close collaboration with the Chair of the City Planning Commission, Executive Director, General Counsel, and Chief Operating Officer, as well as senior leaders throughout the Department.  This management role coordinates the activities of the eight strategic planning teams and leads an overall staff of 80 planners. The Deputy Executive Director is responsible for managing policy processes that result in clear and efficient policy decisions that serve the long-term interests of New Yorkers and managing citywide planning initiatives.  As a manager, the Deputy Executive Director is responsible for ensuring that expertise within the strategic planning teams is shared in thoughtful and constructive recommendations, and that policy decisions are carried out citywide.      Specifically, the Deputy Executive Director is responsible for the following:  Ã¢Â€Â¢	Lead a team of 80+ staff in the timely completion of citywide planning initiatives, providing strategic insight and guidance in the development of initiatives while liaising with stakeholders, City Hall, and the Executive team to advance initiative development and progress; including the DepartmentÃ¢Â€Â™s City of Yes work program Ã¢Â€Â¢	Coordinate the work of eight specialist teams to ensure the efficient utilization and appropriate prioritization of resources across teams. This includes ensuring projects are appropriately staffed, managed and that there is visibility towards the progress of work against objectives, intervening and clearing obstacles as necessary Ã¢Â€Â¢	Lead the teams to provide guidance and input to public, city, and private stakeholders in the areas of housing, economic development, regional planning, population, climate and sustainability, zoning, urban design, and transportation Ã¢Â€Â¢	Set work and performance targets for each division under direct supervision, develop mechanisms to assure that targets are met and evaluate managerial performance against identified targets, provide training, guidance and instruction to managers as needed Ã¢Â€Â¢	Advocate for the needs of the strategic planning team and strategic planning work program, to ensure adequate support and staff resource capacity; subsequently making recommendations to the Executive Director to prioritize staff efforts as required  Ã¢Â€Â¢	Connect the expertise and guidance of the strategic planning teams to DCPÃ¢Â€Â™s borough offices and other central division planners; ensuring that the borough offices take advantage of the knowledge and expertise of the strategic planning team, and that policy is consistent across the five boroughs    Ã¢Â€Â¢	Maintain a view of how current policies and decisions impact the long-term health and sustainability of New York City, and advocate for policies that support the long-term health and continued growth of the city  Ã¢Â€Â¢	Manage policy processes to amplify the recommendations of staff and expert directors while leading policy discussions to resolve citywide strategic questions for City Hall, the Executive team, and borough offices in relation to private land use applications  Ã¢Â€Â¢	Assist division experts in sharing ideas and navigating complex policy issues to help resolve important questions facing the City and Department   Ã¢Â€Â¢	Provide quality control in the review of reports and presentations in advance of critical stakeholder briefings while serving as a support to managers across the teams to ensure effective communication  Ã¢Â€Â¢	Ensure that policy issues on land use applications receive prompt attention and clear and decisive action Ã¢Â€Â¢	Connect the strategic planning teams to the Executive Office, ensuring that recommendations and counterproposals are clearly presented to decision-makers and that once decided, decisions are communicated back to staff; along with the rationale behind the decision Ã¢Â€Â¢	Recommend policies and procedures and provide technical assistance to the Chairman, Executive Director and City Planning Commission members on land use applications and other planning issues Ã¢Â€Â¢	Represent the City, Chairman, Commission, Executive Director and Department at meetings and hearings and on boards and committees.</t>
  </si>
  <si>
    <t>1. A baccalaureate degree, with specialization in city planning, engineering, architecture, public administration, government, personnel or business administration, or related fields, awarded upon completion of a four-year course in an accredited college or university, and four (4) years of satisfactory full-time, paid experience in administrative work, of which at least two (2) years must have been in an executive capacity in city planning, architecture, urban renewal, housing, redevelopment, or related fields, with responsibility for the making, interpretation, and application of policies and the formulation and administration of substantial programs; or   2. A satisfactory equivalent.</t>
  </si>
  <si>
    <t>Ã¢Â€Â¢	Thorough knowledge of housing, economic development, demographics, and other planning knowledge, as well as experience in working with the City Planning Commission and NYC housing and economic development agencies Ã¢Â€Â¢	Ability to apply independent judgment on complex planning issues Ã¢Â€Â¢	Experience working in the public sphere, engaging with stakeholders in the planning process to advance the DepartmentÃ¢Â€Â™s agenda  Ã¢Â€Â¢	Experience managing complex, multi-party workflows Ã¢Â€Â¢	Thorough knowledge of New York CityÃ¢Â€Â™s land use and environmental review policies and procedures, and the Zoning Resolution Ã¢Â€Â¢	Excellent interpersonal and political skills, with the ability to work effectively with disparate personalities and stakeholders Ã¢Â€Â¢	Outstanding organization and management skills Ã¢Â€Â¢	Strong verbal, written communication, and presentation skills Ã¢Â€Â¢	Demonstrated ability to deal with sensitive and complex issues Ã¢Â€Â¢	Proven ability to lead change</t>
  </si>
  <si>
    <t>Deputy EEO Officer</t>
  </si>
  <si>
    <t>Equal EMP OPP, DIV &amp; Inclusion</t>
  </si>
  <si>
    <t>The Office of Equal Employment Opportunity, Diversity &amp; InclusionÃ¢Â€Â™s (EDI) mission is to ensure that all employees and applicants for employment are given an equal opportunity to succeed in the workplace.  EDI works to provide a work environment that accepts and respects individual differences and is free of unlawful discrimination. EDI is responsible for ensuring that the Department of Transportation (DOT) does not discriminate against any employees or applicants for employment in any manner prohibited by federal, state and local law. EDI also works toward ensuring that DOT maintains an environment free of unlawful harassment as also prohibited by federal, state and local law.   In addition to its commitment to providing equal opportunity, EDI is also committed to valuing diversity. EDI works toward ensuring that DOT maintains work environments that are inclusive of both DOT employees and the diverse clients they serve. EDI, in a continuing effort to maintain and operate a culturally competent organization, works alongside DOTÃ¢Â€Â™s internal partners, and liaises with New York CityÃ¢Â€Â™s Office of Citywide Equity and Inclusion, to create and carry out diversity and inclusion initiatives, which includes strategies for recruitment, retention, training, and employee engagement.   DOT seeks a highly adaptable and results driven leader to fill the position of Deputy EEO Officer of EDI.  This position reports to the Assistant Commissioner of EDI and requires expertise in the field of labor and employment law, the ability to exercise substantial discretion and judgement, and the confidence to make impactful, time-sensitive decisions in a fast-paced, and high-pressure environment.  The successful candidate, under the limited supervision of the Assistant Commissioner of EDI, will be responsible for the day-to-day management of the agencyÃ¢Â€Â™s mission-critical compliance functions: internal EEO investigations, advising and counseling senior leadership and managers, delivering training, and processing employee requests for workplace accommodation.  The Deputy EEO Officer will directly oversee internal investigations conducted by EEO Investigators to ensure that they are completed in a timely manner while adhering to the City EEO Policy and workplace investigation best practices at each critical step including: receiving and triaging employee complaints, formulating investigation plans, tracking witness interviews and evidence collection, building and documenting factual records, and applying the appropriate legal standards to come to legally sound conclusions.  The ability to write clearly and concisely and edit attorney work product is an essential requirement of this position.  In addition to overseeing each case, the Deputy EEO Officer will review large scale data related to agency workflow to ensure effective fulfilment of agency functions.  The Deputy EEO Officer will also oversee the reasonable accommodation process, including engaging in the interactive process and issuing decisions to employee requests.  The Deputy EEO Officer will have significant employee facing contact, and provide advice and counsel to executive staff, supervisors, and managers, to ensure that workplace issues are handled effectively and appropriately.                                                                                    The Deputy EEO Officer will also assist the Assistant Commissioner of EDI in fulfilling EDIÃ¢Â€Â™s missions related to both EEO and diversity and inclusion and achieving DOTÃ¢Â€Â™s goals related to DOT Workplace, Workforce and Community Engagement as outlined in DOTÃ¢Â€Â™s annual Diversity, Equity, Inclusion and EEO Plan, which includes, but is not limited to:   Assisting in the coordination and implementation of new and/or existing EEO and diversity and inclusion related programs and initiatives, including but not limited to DOTÃ¢Â€Â™s EEO Liaison Program, DOTÃ¢Â€Â™s Employee Resource Groups and DOT diversity related events.   Fielding inquiries made to EDI, including conducting inquiry interviews with potential complainants, respondents or witnesses, drafting inquiry close-out memorandums memorializing the inquiry disposition, and converting an inquiry into investigation where appropriate.   Assisting in the development and delivery of all classroom and computer-based EEO and Diversity &amp; Inclusion trainings, including conducting introductory EEO training for new employees, conducting training pursuant to recommendations made by the Commissioner, providing training in furtherance of DOTÃ¢Â€Â™s EDI-related training goals and programmatic support for specific diversity, inclusion and EEO initiatives, and ensuring training materials are routinely updated to reflect any changes in the law.  Utilizing DOT and DCAS databases and spreadsheets to independently maintain, monitor and track EEO cases, reasonable accommodations, and inquiries.   Gathering accurate data for weekly/monthly/quarterly/annual reports and audits submitted to and required by internal and external partners, including DCAS and the Equal Employment Practices Commission.   Serving on and/or participating in DOTÃ¢Â€Â™s Diversity &amp; Inclusion Committee, and other diversity and inclusion driven work groups, councils, or committees.   Serving on interview panels for job vacancies within EDI.  Attending meetings in place of the Assistant Commissioner when needed.  Conducting other duties as are necessary to comply with EEO regulations, and other internal and external policies.   Supporting all the work of EDI, including that related to its Diversity &amp; Inclusion goals.</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</si>
  <si>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Experience supervising practicing attorneys. Ability to exercise sound judgment. Ability to manage multiple priorities. Ability to establish and maintain working relationships with a diverse population of staff. Proven ability to work independently. Proven written and verbal communication skills. Must be able to maintain confidentiality.</t>
  </si>
  <si>
    <t>All resumes are to be submitted electronically.  Current City Employees: Please log into Employee Self Service (ESS) at https://hrb.nycaps.nycnet, follow the Careers link and search for Job ID# 554464.  All other applicants: Please go to www.nyc.gov/careers/search and search for Job ID# 554464.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</si>
  <si>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37th floor</t>
  </si>
  <si>
    <t>Communications Assistant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</si>
  <si>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(BPAC) manages the public information, community outreach and legislative affairs of the Agency. It is responsible for all media inquiries, environmental education, special projects and events, production of all public information, both print and electronic, and has responsibility for managing agency-wide graphic and photographic needs.   BPAC is seeking a Communications Assistant to provide specialized administrative support to the Agency Press Secretary and Communications Team. The selected candidate will be responsible for assisting in the development and publishing of web content, writing and editing press releases, newsletters, and other promotional materials, and assisting in monitoring the agencyÃ¢Â€Â™s media coverage. Specific tasks will include:  Ã¢Â€Â¢	Drafting and editing communications copy (e.g. press releases, publications, newsletters, and social media posts). Ã¢Â€Â¢	Providing administrative assistance to Agency Press Secretary and Communications Team.   Ã¢Â€Â¢	Managing schedules and calendars and setting up appointments. Ã¢Â€Â¢	Supporting the development and implementation of agency-wide communications strategies. Ã¢Â€Â¢	Preparation of presentations and reports. Ã¢Â€Â¢	Compiling media clips and distributing to staff</t>
  </si>
  <si>
    <t>Preferred Skills:  Ã¢Â€Â¢	BachelorÃ¢Â€Â™s degree in Communications, Marketing, or a relevant field Ã¢Â€Â¢	Strong attention to detail and ability to execute quickly Ã¢Â€Â¢	Effective, excellent and accurate written and oral communications skills  Ã¢Â€Â¢	Ability to utilize excellent research methods  Ã¢Â€Â¢	Must be able to operate in a fast-paced environment, often under short and shifting deadlines and in high-pressure situations.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</si>
  <si>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**PUBLIC SERVICE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</si>
  <si>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Chief of Budget</t>
  </si>
  <si>
    <t>The NYC Law Department is seeking a Chief of Budget to develop, implement, monitor, control and oversee the agencyÃ¢Â€Â™s annual expense and capital budgets. The Chief of Budget will assist the Director of Finance and senior management with all financial aspects of the agency. The Selected candidate will need to monitor and manage the Departments Personal Services (PS), Other Than Personal Services (OTPS) and Revenue Budgets.  The selected candidate will be responsible for responding to inquiries from OMB, Comptroller, and the City Council on all aspect of the agencyÃ¢Â€Â™s budget and fiscal operations. In addition to the above, the selected candidate will also be responsible for maintaining program finances and makes recommendations to maximize the use of funds, while ensuring that overall operations are within budget.   Essential Duties and Responsibilities include, but are not limited to the following:  Ã¢Â€Â¢	Preparation of the New Needs (NNs) or supplemental budget requests or plan adjustments for senior management review and submission to OMB. These along with Savings/PEGs are done consistent with the CityÃ¢Â€Â™s Budget Cycle.   Ã¢Â€Â¢	Coordinate the preparation of City Council Hearing briefing documents (for released Preliminary/January &amp; Exec Budgets) for management review. Ã¢Â€Â¢	Prepare contract budgets annually after the release of the Executive Budget. These show the allocation of approved funding by object codes and by vendors delivering services.  Ã¢Â€Â¢	Coordinate the preparation and completion of all OMB required budget exercises related to the Expense, Revenue, Capital Budgets such as: QAS, Plan Updates, Variances, Revenue, Collections etc.  Ã¢Â€Â¢	Review and approve the Agency monthly and quarterly PS and OTPS Budget Analysis, prepare quarterly attrition reports &amp; conduct complex analysis related to various areas of the budget. Ã¢Â€Â¢	Review and approve budget modifications, and informs the Director of Finance (when necessary) of these adjustments.  Ã¢Â€Â¢	Review agreements/MOUs between LD and other agencies and inform senior admin managers if there are Law Department compliance concerns. Ã¢Â€Â¢	Prepare, with Fiscal, PU-16 (capital) monthly monitoring report which is used to monitor spending, assess potential needs, and whether funds may be rolled by OMB. Work closely with IT, Procurement, Fiscal and others to submit Capital requests to OMB and ensue OMB questions are addressed timely.  Ã¢Â€Â¢	Coordinate the preparation and review of the monthly IT and attrition reports for management review and decision making.  Ã¢Â€Â¢	Prepare monthly Incidental Litigation Expenses (ILE) monitoring report used to assess spending and potential requests for funding. Participate in a monthly meeting with ECS and Fiscal to address outstanding issues.  Ã¢Â€Â¢	Coordinate the preparation of certain billings to various city agencies, pursuant to established agreements. Interact with Fiscal on billings and other intra-city matters. Participate in a monthly meeting on revenue &amp; Intra-city issues w/Fiscal.   Ã¢Â€Â¢	Solicit needs from the Commercial &amp; Real Estate Litigation Division and prepare ILE/IFA and other capital requests for funding by OMB. Ã¢Â€Â¢	Based on contract requests/modifications submitted by ACCOÃ¢Â€Â™s office to Fiscal, review and approve contracts and other documents in FMS &amp; PASSPort for submission to the ComptrollerÃ¢Â€Â™s office; any technical or procedural issues are raised.  Ã¢Â€Â¢	Gather case information monthly on matters formerly categorized as 098, review expenditures, and follow-up or liaison with ACCs/divisions and others. Interact with ECS and Fiscal to perform quarterly OTPS expenditure analyses to identify any budget pressures and new needs that may have to be addressed.  Ã¢Â€Â¢	Along with Fiscal, perform expenditure analysis review and monitoring of 50-h hearings; others are made aware of any budget pressures and new needs that may have to be raised.  Ã¢Â€Â¢	Request and review revenue information and participate in the follow-up on OMB inquiries.  Ã¢Â€Â¢	Liaison with Divisions and oversight entities (City, State, Federal) on issues relating to budgeting/grants for and monitoring the provision of legal services. Ã¢Â€Â¢	With latitude for independent judgment and/or at the direction of senior managers, perform special projects relating to budget administration/allocation (i.e. CAP, IFA Burden Rate, etc.) with potential impact on operational efficiency and productivity.   Ã¢Â€Â¢	Stay informed of internal and external communications for budget planning and funding implications. Ã¢Â€Â¢	Assist the Director of Finance, Chief and Deputy Chief of Administration in all financial matters for the Division; act as a liaison with OMB on all money matters within the agency.</t>
  </si>
  <si>
    <t>Only candidates who are currently certified in the permanent civil service title of Administrative Staff Analyst shall apply.   Ã¢Â€Â¢	Strong written and spoken communications skills, with demonstrated ability to effectively communicate and explain complex ideas to people with varying degrees of familiarity with the subject matter.  Ã¢Â€Â¢	Strong analytical skills with a demonstrated attention to detail. Ã¢Â€Â¢	Organizational aptitude with the ability to manage multiple, often-competing priorities, calmly and proficiently while adhering to strict deadlines. Ã¢Â€Â¢	Ability to work independently with minimal oversight while also collaborating with peers on a regular basis. Ã¢Â€Â¢	Interpersonal skills and the ability to maintain working relationships with CounselÃ¢Â€Â™s office staff, OMB taskforces and agency staff. Ã¢Â€Â¢	 Proficiency with Microsoft Outlook, Word, and Excel is required. Basic knowledge of Access a plus. Ã¢Â€Â¢	 Background and / or demonstrated interest in public service.</t>
  </si>
  <si>
    <t>Only candidates who are currently certified in the permanent civil service title of Administrative Staff Analyst shall apply.   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</si>
  <si>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To apply click the Apply Now button.</t>
  </si>
  <si>
    <t>100 Church St., Manhattan, N.Y.</t>
  </si>
  <si>
    <t>Senior Environmental Program Coordinator</t>
  </si>
  <si>
    <t>ENVIRON HEALTH/SAFETY - BWT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</si>
  <si>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Environmental Program Coordinator, who will be a critical support leader for supporting the BureauÃ¢Â€Â™s environmental program efforts. Under jurisdiction of the Director of Environmental Health and Safety, with wide latitude for independent judgment and decision-making, serves as Senior Environmental Program Coordinator in the Bureau of Wastewater Treatment. The Senior Environmental Program Coordinator will lead, manage and direct the Bureau's environmental staff in program improvement on environmental aspects, monitor the regulatory environment, recognize and track the performance of BWTÃ¢Â€Â™s environmental aspects, and provide high level reports environmental programmatic actions and improvements.  a)	Managing, coaching and mentoring of staff involved in the administration of the DirectorateÃ¢Â€Â™s environmental compliance program (i.e. solid waste management, CAA/air compliance, CWA/SPDES, SWPPP, PBS/SPCC, CBS/SPR, etc.). b)	Providing leadership and project support to the EHS Directorate by working closely with the EHS Director to assist with environmental program risk reduction approaches and performance improvement initiatives. c)	Leading and or participating in the preparation, support and review of environmental programs, and Bureau procedures including Hazard Waste Contingency Plans, Hazardous Waste Minimization Plans and NYS DEC responses, SPDES/SWPPP, Air compliance, chemical and petroleum bulk storage tanks, SPCCs, and SPRs. Lead the effort on developing Bureau-wide/Site-specific environmental aspects and impacts, following formal Management System approach (i.e., ISO 14001 or similar). d)	Manage and coordinate the BureauÃ¢Â€Â™s waste management program, including determining and tracking facility waste status and subsequent notifications/updates, provide waste management training, prepare and revise hazardous waste contingency plans, and waste minimization plans, communicate with local response agency(ies)/entity(ies). e)	Lead and or participate in Environmental investigations, support OEHS initiatives including EHS policy development, Agency level assessments, action item extensions, and finding closeout. f)	Actively utilize enterprise-wide systems and computer-based programs for safety data sheet management, audit findings, violations, and facility assets. (e.g., SIRS, AIT; AIIMS, NOVs, CMMS, etc.,) relating to environmental aspects. g)	Participating in OEHS Assessments, BWT internal Programmatic Assessments, and various levels of site investigations. h)	Interfacing with Federal, State and Agency level representatives to coordinate the Bureau's approach to compliance and provide appropriate level feedback regarding BWTÃ¢Â€Â™s efforts at meeting its compliance obligations and management system initiatives. i)	Working collaboratively with Office of Development and Human Resources Training Section to support and conduct environmental related training for operations staff. j)	Working closely with DEP legal staff and other stakeholders to communicate and resolve high risk observations as well as close out actions. k)	Proactively work to provide implementation support, oversight and effective communication on Environmental related elements of contract activities (e.g., BEDC, JOCs, etc.,), Prevention Through Design (PTD), Deep Dives, Pre-construction work, E-HASP review and approval. l)	Occasionally performing duties of Acting BWT EHS Section Chief, when required. m)	Providing technical support and staff management during high-level emergencies and recovery, with 24/7 availability.</t>
  </si>
  <si>
    <t>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</si>
  <si>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Special Requirement Please note that at the time of the interview, you will be required to provide a sample of a recent technical report, research analysis, article, training, or presentation on an Environmental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t>
  </si>
  <si>
    <t>Constituent Services &amp; Community Programs Communications &amp; Intergovernmental Affairs Engineering, Architecture, &amp; Planning Policy, Research &amp; Analysis Social Services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</si>
  <si>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(SEQRA) regulations. In addition, this office provides technical assistance to other City agencies especially in the areas of air quality, noise, hazardous materials, and infrastructure. The Bureau also provides technical assistance for the preservation of natural resources (wetlands remediation and development of natural landscaping plans) and conducts long range planning (population/employment, consumption, and demand/flow) for the agency. Additionally, the Bureau conducts strategic planning to help ensure appropriate forecasting, trend analysis, regulatory review, and scientific modeling and research.  The BEPA seeks to hire two City Research Scientist IIs for the Environmental Impact Analysis &amp; Technical Review section located in Queens, NY. Under direction, the selected candidates will work as Project Managers with the responsibility of managing projects related to water supply, wastewater, water quality protection, and other DEP initiatives. The selected candidate will manage environmental assessments in accordance with SEQRA/CEQR for the DepartmentÃ¢Â€Â™s water supply projects and other departmental initiatives such as rulemakings. The candidate will manage and review complex environmental reviews and planning projects, perform scientific and applied research and analysis as part of conducting impact analyses and facilitating the development of mitigation measures of large plans related to the DepartmentÃ¢Â€Â™s capital improvement program. The candidates will manage and review complex environmental reviews and planning projects, perform scientific and applied research and analysis as part of conducting impact analyses and facilitating the development of mitigation measures. In addition, the candidates would support the assessment of infrastructure conditions in light of development trends and forecasts. Other responsibilities would include project planning, environmental and economic analyses as well as supporting the projects through permitting and land use approval processes. The selected candidates are also expected to develop recommendations for upper management, such as, SEQRA/CEQR analysis; track and evaluate development trends; undertake sewer capacity analyses taking into consideration zoning; coordinates environmental review cases among DEP Bureaus as well as other agency partners; performs initial environmental studies; provides information to the public on environmental review procedures; and performs related duties as required. Additionally, the candidate is also expected to interpret and explain legal, technical and procedural aspects of environmental review to the public and prepare technical reports and correspondences.</t>
  </si>
  <si>
    <t>The ideal candidate will have experience with New York City and State of New York environmental review processes, familiarity with NYC as well as upstate municipal infrastructure, land use procedures, and permitting, with at least three years of professional experience in SEQRA/CEQR analysis and/or project management, and familiarity with DEPÃ¢Â€Â™s water supply systems and the CityÃ¢Â€Â™s land use and zoning process. This position will be part of a highly dynamic team working on a range of complex tasks simultaneously.  The most suitable candidate would also possess the following skills:  Ã¢Â€Â¢	Ability to carry out assigned tasks decisively and accurately and work effectively in a team  Ã¢Â€Â¢	Maintain organized records  Ã¢Â€Â¢	Excellent written and oral communication Ã¢Â€Â¢	Excellent analytical and research skills and concise reporting skills Ã¢Â€Â¢	Maintain principal involvement while adapting to differing approaches on various assignments Ã¢Â€Â¢	Ability to exercise judgment in the critical analysis of the work of a wide variety of specialized environmental consultants Ã¢Â€Â¢	Ability to work with multiple senior managers and staff teams, while supervising the work of consultants to help achieve the strategic vision of the Department. Ã¢Â€Â¢	Deal diplomatically with the public, governmental officials, professional and technical persons, and other City employees.</t>
  </si>
  <si>
    <t>DIRECTOR OF INTERNAL  AUDIT</t>
  </si>
  <si>
    <t>The Director of the Internal Audit Unit, working with Agency Management, develops an annual audit plan to control the safeguarding of Agency/City resources and to assure that selected procedures are in compliance with City rules and regulations. Primary audit areas include: procurement, payroll and timekeeping, inventory, Workers Compensation payments, Cashiers Unit transactions and automobile usage. The Director of Internal Audit works as the audit liaison with outside auditors, which includes compiling and responding to requests from the Citywide Auditors in the preparation of the CityÃ¢Â€Â™s Financial Statements. The Director of Internal Audit is also responsible to prepare the Law Departments Annual Financial Integrity Compliance Statement which requires year-long testing of the AgencyÃ¢Â€Â™s internal control environment and DOIs Anti-Corruption statement. Other functions include being the liaison and monitor of our access to outside computer systems including NYS Criminal Database (CRIMS), the Federal Courts Database (PACER) and the NYS DMVs Database. The Director of Internal Audit also provides guidance regarding agency procedures as to how they impact accounting for and the safeguarding of City assets; or performs assignments equivalent to those described.  Reporting directly to the Deputy Chief of Administration, the Director of Internal Audit essential duties and responsibilities will include, but are not limited to the following:  Ã¢Â€Â¢	Prepare annual and semi-annual audit reports for the Chief and Deputy Chief of Administration. These reports include: GASB 49 - Condemnation and Pollution annual report, GASB 51 and single audit reports.  Ã¢Â€Â¢	Work in conjunction with the Director of Security and Facilities Management to confirm division/unit equipment that is ready for salvage.  Ã¢Â€Â¢	Assist with special audit assignments as directed.</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</si>
  <si>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The Office of HPD Tech leads the agencyÃ¢Â€Â™s effort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Office of HPDTech is composed of 9 units: CIO, Budget, Enterprise Architecture, Ideation, Infrastructure Network and Systems, Planning &amp; Compliance, Product Area, Release &amp; Service Management, and Security.  Your Impact:  As the Quality Assurance (QA) Analyst for the Division of HPD TECH, you will report to the HPD Tech Product Director.  Through close collaboration with business analysis and technical staff, the QA will ensure the quality of IT applications.  Your Role:  Your role will be to prepare, present, and implement test plans/cases covering both manual and automated testing in accordance with the application business requirements for new and legacy IT applications.  The QA analyst will collaborate with Vendor QA teams for outsourced application development, to review and approve their Test plans/cases and automation scripts and outputs. The QA Analyst will ensure compliance by following testing best practices and standards, be accountable for providing scope of work estimates, and provide QA status to the project team.  Your Responsibilities:  Ã¢Â€Â¢	Develop, present and implement test plan covering both manual and automated testing in accordance with application business requirements. Ã¢Â€Â¢	Provide estimates for scope of work. Ã¢Â€Â¢	Facilitate Scrum Team in definition and creation of Epics, User Stories and acceptance criteria. Ã¢Â€Â¢	Actively participate in Agile Scrum ceremonies. Ã¢Â€Â¢	Ability to identify Testing Environment needs, triage issues and determine mitigations to drive up-time. Ã¢Â€Â¢	Develop test case scenarios from User Story acceptance criteria. Develop test cases based on test scenarios. Ã¢Â€Â¢	Perform data preparation activities to support testing. Ã¢Â€Â¢	Execute automatic/manual test cases and report test outcomes. Ã¢Â€Â¢	Work with the Scrum Team to analyze test issues/defects. Ã¢Â€Â¢	Weekend and after-hours production support may be required occasionally.</t>
  </si>
  <si>
    <t>The successful candidate will demonstrate effective communication and interpersonal skills. Expert knowledge of automated test tools, as well as, working knowledge of a data base query language, Microsoft Word, Excel, Visio, Outlook and Jira is required. Ã¢Â€Â¢	Proven experience with QA testing of large scale, multi-tiered, integrated systems.  Ã¢Â€Â¢	Experience with performance test script set up and execution (Load Runner experience preferred).   Ã¢Â€Â¢	Experience writing and execution manual test cases. Ã¢Â€Â¢	Plan test schedules or strategies in accordance with project scope or delivery dates. Ã¢Â€Â¢	Track and monitor bug resolution efforts. Ã¢Â€Â¢	Experience with automated testing (UFT/QTP experience preferred).   Ã¢Â€Â¢	Experience with testing Mobile Applications.  Ã¢Â€Â¢	Experience with database and white box testing.  Ã¢Â€Â¢	Experience with web based/mobile application testing.  Ã¢Â€Â¢	Experience with Data Migration Testing, ETL, BI Tools and/or Data Warehouse testing. Ã¢Â€Â¢	Good understanding of SQL Server databases and constructing / executing SQL queries. Ã¢Â€Â¢	Ability to work independently and multi-task.  Ã¢Â€Â¢	Strong verbal and written communication skills.</t>
  </si>
  <si>
    <t>***PLEASE NOTE*** This position is open to applicants who filed for the Open-Competitive Computer Specialist (Software) Exam, the Promotional Computer Specialist (Software) Exam, or those who are already permanent in the Computer Specialist (Software) title. Please indicate in your cover letter whether you have filed for any of these exams or are already permanent in the Computer Specialist (Software) title. Applicants who filed for these exams will be required to produce a copy of their Order Confirmation Receipt at time of interview for verification.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</si>
  <si>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Electrical Design Engineer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</si>
  <si>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IHD.         BEDC seeks to hire an Electrical Engineer II Ã¢Â€Â“Electrical Design Engineer for IHDÃ¢Â€Â™s Electrical Section, located in Queens, NY. Under general supervision, the Electrical Design Engineer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IHD for water supply facilities, water tunnels, wastewater treatment plants and other DEP facilities.  Power distribution systems include, but are not limited to low/medium/high voltage systems, electrical substations, switchgear, motor control centers, and emergency power generation systems. Instrumentation and Control systems include, but are not limited to, water &amp; wastewater process, pump and motor controls, instrumentation, monitoring systems, distributed control units, automation, HMI, and SCADA systems. The selected candidate may be required to sign and seal engineering documents. S/he may also review designs prepared by consultant engineers and oversee design staff.</t>
  </si>
  <si>
    <t>Ã¢Â€Â¢	Experience in the planning, layout and details of contract drawings, specifications, shop drawing review, field inspection and investigations    Ã¢Â€Â¢	Experience in the design of low/medium/high voltage electrical distribution systems, electrical substations, switchgear, motor control centers and emergency power generation systems for water/wastewater facilities  Ã¢Â€Â¢	Experience in the design of process controls, communication, lighting, fire safety, and security systems for water/wastewater facilities  Ã¢Â€Â¢	Experience with electrical power distribution system design software applications  Ã¢Â€Â¢	Knowledge of current NYC Building Code, NYCEC, NEC, FDNY, NFPA, IEEE, UL, ANSI, and other related Codes &amp; Standards, including CSI Standards  Ã¢Â€Â¢	Experience in the application of code requirements, and preparation of technical reports and electrical equipment design software applications  Ã¢Â€Â¢	Proficiency in AutoCAD, Revit MEP and MS Office Suite  Ã¢Â€Â¢	Excellent leadership, communication, and writing skills  Ã¢Â€Â¢	This position requires operation of a motor vehicle to perform site visits, equipment testing, inspections, and to attend meetings with project stakeholders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</si>
  <si>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</si>
  <si>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TECHNOLOGY TRANSACTIONS ATTORNEY</t>
  </si>
  <si>
    <t>The New York City Financial Information Services Agency and Office of Payroll Administration (FISA-OPA) has a vacancy for a Technology Transactions Attorney.   FISA-OPA comprises two New York City agencies operating under a combined management structure. FISA-OPA is a state-of-the-art information technology (IT) service center that develops and manages IT applications and systems for critical City financial, timekeeping, human resources, and other functions. FISA-OPA also maintains the CityÃ¢Â€Â™s payroll system, and manages payments to City employees, retirees, and vendors.   The successful candidate will operate under general supervision with significant latitude for the exercise of independent judgment, and will handle a variety of agency matters with a particular focus on IT-related transactional work. Typical areas of work include:   Ã¢Â€Â¢ Alone or assisting a senior attorney, develop, draft, review, and negotiate complex IT-related contracts and contract provisions (e.g., software licenses, hardware acquisition, maintenance, system implementation, SaaS and other cloud services, consulting services, etc.) consistent with City policies and requirements.  Ã¢Â€Â¢ Work collaboratively with legal, technical, and business teams to meet agency needs.  Ã¢Â€Â¢ Provide practical advice, information, and updates to agency personnel at all levels on IT-related legal issues, including data privacy and security.  Ã¢Â€Â¢ Review compliance with agency software and data licensing obligations.  Ã¢Â€Â¢ Address other IT-related legal issues as necessary.  Ã¢Â€Â¢ Research and draft legal opinions and policy statements.  Ã¢Â€Â¢ Advise on questions of law, fact, and administrative and agency policies.  Ã¢Â€Â¢ Perform other legal and related duties as assigned, such as responses to records requests/subpoenas and Freedom of Information Law responses.</t>
  </si>
  <si>
    <t>Ã¢Â€Â¢ At least two years of experience (subsequent to admission to any bar) handling and completing complex IT transactional matters independently.  Ã¢Â€Â¢ Familiarity with software audit/compliance reviews.  Ã¢Â€Â¢ Familiarity with data privacy security laws.  Ã¢Â€Â¢ Experience working in a collaborative environment.  Ã¢Â€Â¢ Exceptional communication skills.  Ã¢Â€Â¢ Familiarity with Microsoft Office programs.</t>
  </si>
  <si>
    <t>P-50</t>
  </si>
  <si>
    <t>External applicants please visit https://a127-jobs.nyc.gov/ to apply to Job ID # 542027. Current NYC employees may apply via Employee Self Service (ESS). While all complete applications will be given consideration, only candidates selected for an interview will be contacted by FISA-OPA.</t>
  </si>
  <si>
    <t>2023-FMC-002-Real Estate &amp; Space Planning Intern</t>
  </si>
  <si>
    <t>Engineering, Architecture, &amp; Planning Building Operations &amp; Maintenance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</si>
  <si>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Facilities Management and Construction is responsible for the management of DEP facilities support services including  long and short term facilities management  and planning, space management, facility capital project management, facility repairs and alterations utilizing in-house staff and/or contract services, environmental health and safety (EHS) Emergency Action Plan (EAP) facility training, ATF site survey inspections, calculations, diagram drawings, specification reviews/interpretations and report writing.    As a part of the Real Estate and Space Planning Unit the selected candidate will prepare, develop and/or review drawings, plans and interpretive detail sketches or layouts, using AutoCAD and various technologies related to architectural plans for the construction and remodeling of DEP structures and installations. The candidate will also be responsible for reviewing, monitoring, and evaluating existing technical information in files; evaluating and researching specific problematic information related to environmental health and safety concerns, metric reporting, record keeping and filing records.  Other responsibilities may include data entry, correspondence with vendors, calculating cost estimates and related tasks.</t>
  </si>
  <si>
    <t>- Student must currently be enrolled at a college/university at the undergraduate level majoring city planning, urban design or related fields.  - Student must have at least a 2.5GPA (on a 4.0 scale)  - Student must have at least a junior class standing   Selection Criteria:  -	Enthusiasm about planning and design issues in New York City and the desire to learn how policy and regulations shape the city. -	Demonstrated design, communication, and organizational skills. -	Strong research and analytical skills -	Motivated self-starter: able to work independently and complete tasks in a timely fashion. -	Proficient in graphics programs (Adobe Suite) strongly preferred and in GIS software (ArcGIS). -	Preference given to candidates with writing, presentation, and written communication skills</t>
  </si>
  <si>
    <t>OFFICE MANAGER</t>
  </si>
  <si>
    <t>Staten Island Community Operat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</si>
  <si>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Fire Department, City of New York (FDNY), seeks a Full time Office Manager in the Bureau of Health Services, World Trade Center Program, located at 1688 Victory Boulevard, Staten Island. Reporting directly to the WTC Health Program Nursing Supervisor, the successful candidate will perform complex administrative work that will consist of, but not limited, to the following: Provide courteous and professional customer service to members who receive services at the site as well as via telephone. The candidate will make independent decisions about distribution of appointments provided to clients; ensure information is entered into the system in a timely manner. The candidate will possess excellent communication skills, order supplies for the office, make copies, distribute faxes and scan documents. Provide support to other staff as necessar</t>
  </si>
  <si>
    <t>NON-CITY EMPLOYEES/EXTERNAL CANDIDATES PLEASE GO TO https://a127-jobs.nyc.gov/   CITY EMPLOYEES MUST APPLY VIA EMPLOYEE SELF SERVICE https://a127-ess.nyc.gov/</t>
  </si>
  <si>
    <t>1688 Victory Boulevard, Suite 101A Staten Island, NY 10314</t>
  </si>
  <si>
    <t>EXECUTIVE ASSISTANT</t>
  </si>
  <si>
    <t>Employment/Contract Svcs-NM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</si>
  <si>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Career Services is recruiting for one (1) Principal Administrative Associate III to function as an Executive Assistant, who will:   Ã¢Â€Â¢	Manage comprehensive calendars: scheduling appointments, meetings, interviews, events, and anticipating needs for the Deputy Commissioner and other key members of the Deputy CommissionerÃ¢Â€Â™s office.  Ã¢Â€Â¢	Liaison with elected officialsÃ¢Â€Â™ offices, community-based organizations and general public to assist with addressing client issues and agency business practices.  Ã¢Â€Â¢	Ensure Deputy CommissionerÃ¢Â€Â™s schedule is managed to allot for an efficient, calm, and productive work schedule.  Ã¢Â€Â¢	Oversee the Deputy CommissionerÃ¢Â€Â™s travel needs including coordinating, booking, and submitting travel packages.  Ã¢Â€Â¢	Provide administrative support, including scheduling meetings, and office management.  Ã¢Â€Â¢	Ensure that the Deputy Commissioner have all relevant materials in advance of their meetings and events.  Ã¢Â€Â¢	Work with DSS, coordinate all office management request such as technology needs, facilities, office supplies and logistic support for large scale meetings such as senior staff that may requires catering and working with external speakers.  Ã¢Â€Â¢	Collect and edit briefing materials, talking points, presentations, and correspondence to ensure accurate and effective communication.  Ã¢Â€Â¢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Ã¢Â€Â¢	Support the Deputy Commissioner with managing internal and external priorities.  Ã¢Â€Â¢	Be able to perform complex tasks with limited supervision as well as meet deadlines and manage multiple priorities in a timely manner.  Ã¢Â€Â¢	Document and facilitate complaints routed to the Deputy Commissioner.</t>
  </si>
  <si>
    <t>Ã¢Â€Â¢	Excellent oral and written communication skills. Ã¢Â€Â¢	Ability to think creatively and develop solutions to intricate problems. Ã¢Â€Â¢	Ability to work independently and within a fast-paced environment, as well as thrive in a collaborative team environment. Ã¢Â€Â¢	Proficiency in Microsoft Excel and basic descriptive statistics. Ã¢Â€Â¢	Exceptional interpersonal skills and judgement.</t>
  </si>
  <si>
    <t>4 World Trade Center, Manhattan NY</t>
  </si>
  <si>
    <t>ONLY PERMANENT EMPLOYEES IN THE TITLE AND THOSE THAT ARE REACHABLE ON PRINCIPAL ADMINISTRATIVE ASSOCIATE CIVIL SERVICE LIST ARE ELIGIBLE TO APPLY.  The Division of Finance within the Bureau of the Agency Chief Contracting Officer (ACCO) is seeking to hire an exceptional highly motivated detailed oriented Principal Administrative Associate, LI to function as a Registration Analyst.Ã‚Â The Registration unit oversees the Agency's activities to comply with registration of contracts.Ã‚Â With a Staff of more than 6,500 and a budget of $1.6 billion, the New York City Department of Health and Mental Hygiene is the nation's premier local health agency.Ã‚Â  Its 100 plus programs protect and promote the health of the world's most culturally and linguistically diverse city.  - Process and review contract packages to the Comptroller's Office for registration and filing in accordance with city rules and regulations, Comptroller's Office Directive 24 and the NYC Procurement Policy Board (PPB) Rules.  Input contract and financial information into procurement systems (FMS, DMSS, PASSPort, ConTrak).  Create commodity requisitions to pre-encumber funds for purchasing and contracts documents and prepare Advice of Award in FMS.  Adhere to the department's timelines and ensure that all necessary procurement documents are submitted to the Comptroller's Office in a timely manner.  - Serve as a liaison between the Department and the Comptroller's Office. Coordinate with procurement and program staff to respond to the Comptroller's Office inquiries in a timely manner Work with budget staff to ensure sufficient funding is available.  - Review and analyze finance reports to identify discrepancies between agency and citywide systems. Resolve discrepancies in all applicable systems and ensure linked data is displayed accurately.  - Perform vendor research and management functions consisting of, but not limited to, verifying vendor legal names and taxpayers Identification numbers.  - Submit notice of Awards in City Records for registered actions that meet PPB Rules.  - Monitor open encumbrances at year end and process decreases encumbrance no longer needed on a as need basis.  - Perform administrative duties and assignments as requested.  Send contracts to vendor, scan, file and upload procurement files. Maintain file room and archive/purge documents in accordance with rules and policy set forth by DORIS.  Retrieve files for FOIL Request and audits. Assist with deliver and pickup of Registration Packages as requested by Supervisor.</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</si>
  <si>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</si>
  <si>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Workforce Development Associate Ã¢Â€Â“ Recruitment, Assessment and Enrollment</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</si>
  <si>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staff at DOP engage in meaningful relationships with those on probation in an effort to enhance community safety and decrease recidivism.   The Workforce Development Unit is an entity established to oversee the Department of ProbationÃ¢Â€Â™s workforce development systems.  Its overall mission is to ensure that unemployed and underemployed DOP clients in adult and juvenile operations have access to meaningful training services and employment resources to maximize their employability and earning power by encouraging their educational attainments and skills mastery.   Under the supervision of the Director of Workforce Development the areas of responsibilities will primarily include developing and implementing recruitment plans and strategies as they relate to Young Adult Success Corps, YouthWRAP, and other programs. The job responsibilities include, but are not limited to:    Ã¢Â€Â¢	Assist in the planning and implementation of workforce programs: Young Adult Success Corps (YASC) and YouthWRAP.  Ã¢Â€Â¢	Conduct client recruitment, assessments, orientations, workshops, and other programmatic duties as assigned by the Director Ã¢Â€Â¢	Develop a pipeline of applicants and implement outreach, enrollment process, recruitment, and digital engagement. Ã¢Â€Â¢	Communicate with applicants while quickly building rapport and trust Ã¢Â€Â¢	Work cross functionally with a willingness to get things done while promoting a collaborative work environment  Ã¢Â€Â¢	Enter, track, and analyze program data and actively participate in developing a continuous quality assurance/improvement Ã¢Â€Â¢	Ability to travel citywide assist with coordination of program site visits with DOP staff which will occur on the weekends Ã¢Â€Â¢	Implement a rigorous outreach and admissions process for all programs ensuring targets and benchmarks for recruitment and enrollment are achieved.  Ã¢Â€Â¢	Assist with other projects and team planning activities, as requested by Director; actively contributing to team meetings and decisions.   Ã¢Â€Â¢	Assist the Director in designing and implementing an ongoing client employment &amp; education plan.  Ã¢Â€Â¢	Perform other related duties as assigned.</t>
  </si>
  <si>
    <t>The ideal candidate will have demonstrated success with communications and large-scale multifaceted projects. The candidate will also exhibit:  Ã¢Â€Â¢	Experience implementing and managing projects involving diverse stakeholders.  Ã¢Â€Â¢	Knowledgeable of workforce development field, its best practices and key instrumental players Ã¢Â€Â¢	Abe to establish and maintain positive working relationships with others both internally and externally to achieve goals of the organization Ã¢Â€Â¢	Strong management and leadership skills. Ã¢Â€Â¢	Outstanding analytical, problem solving, attention to details and creative thinking abilities. Ã¢Â€Â¢	Develop and share insights from interactions with industry and sectors across NYC to connect program participants to high-quality career opportunities  Ã¢Â€Â¢	Ability to perform complex tasks, manage multiple projects with limited supervision in a timely manner Ã¢Â€Â¢	Ability to present effectively in front of senior staff and business executives and articulate the mission and vision of the unit.  Ã¢Â€Â¢	Proficient in Microsoft Excel, Word and PowerPoint.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</si>
  <si>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</si>
  <si>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</si>
  <si>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MGMT ANALYSIS PLAN AND AUDITNG</t>
  </si>
  <si>
    <t>****PLEASE NOTE THAT ONLY CANDIDATES PERMANENT IN THE TITLE ASSOCIATE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Management Analysis, Planning and Auditing (MAPA) provides performance tracking, program assessment, emergency planning, and internal auditing services to the NYC Department of Environmental ProtectionÃ¢Â€Â™s operating bureaus.  MAPA is seeking to hire a Program Analyst who will be responsible for maintaining and enhancing the DepartmentÃ¢Â€Â™s performance metrics program. The selected candidate will perform internal reviews of Department programs and participate in the development, testing and maintenance of cross-bureau emergency response and continuity plans.  Duties will include but are not limited to:  1.	Manage and modernize the DepartmentÃ¢Â€Â™s performance metrics program, collecting data and compiling reports, developing and recommending additional/enhanced indicators, and maintaining and improving the measurement of the DepartmentÃ¢Â€Â™s performance. Develop performance tracking and reporting dashboards to communicate performance.  2.	Participate as a member of the team that develops, tests and maintains cross-bureau emergency response and continuity of operations plans. 3.	Assist in maintaining the DepartmentÃ¢Â€Â™s compliance with the OpenData law, ensuring timely transmission of data set updates to the NYC Department of Information Technology and TelecommunicationsÃ¢Â€Â™ OpenData team and working as part of the team to improve and automate data transmissions. 4.	Maintain and administer the DepartmentÃ¢Â€Â™s emergency notification system. 5.	Perform internal reviews of Department programs, providing assessment of program effectiveness and recommendations for improvement as appropriate. 6.	Participate in ad hoc projects as they arise.</t>
  </si>
  <si>
    <t>1.	Advanced proficiency in Microsoft Excel 2.	Proficiency in Microsoft Access, Word and PowerPoint 3.	Excellent written and oral communication skills 4.	Business process analysis skills with strong ability to understand and assess existing processes and identify potential improvements 5.	Strong time management and prioritization skills 6.	Excellent interpersonal and team skills</t>
  </si>
  <si>
    <t>****PLEASE NOTE THAT ONLY CANDIDATES PERMANENT IN THE TITLE ASSOCIATE STAFF ANALYST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</si>
  <si>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HOUSING POLICY ANALYST</t>
  </si>
  <si>
    <t>Rehousing Division</t>
  </si>
  <si>
    <t>The NYC Department of Homeless Services (DHS) is one of the largest organizations of its kind in the country and is committed to preventing and addressing homelessness in New York City. As it engages in this mission, DHS employs a variety of innovative strategies to help families and individuals successfully exit shelter and return to self-sufficiency expeditiously.  The Department of Homeless Services is recruiting for one (1) Administrative Staff Analyst NM-I to function as a Housing Policy Analyst, who will:  Ã¢Â€Â¢	Provide oversight and technical assistance to the EHV processes, including but not limited to -flagging issues that may prevent the smooth operation of the process. This will require regular review of data for quality control and data integrity.  Ã¢Â€Â¢	Assist in developing and maintaining tracking mechanism for EHV usage such as clients searching, linked, inspections and exits to permanency.  Ã¢Â€Â¢	Conduct, gather, and analyze data as it relates to CAPS Screening / Voucher issuance to ensure the Agency is adhering to the number of monthly applications to be sent to the PHA.  In conjunction with senior staff, recommend operational changes if monthly targets are not met.  Ã¢Â€Â¢	Create reports for DHS leadership on EHV.  Ã¢Â€Â¢	Collaborate closely with the other units within Rehousing and other Divisions in order to document new market trends.  Ã¢Â€Â¢	Review the HOME System and circulate reports of unmatched viewings from the Public Engagement Unit.  Ã¢Â€Â¢	Liaise with other stakeholders on related matters as needed.  Ã¢Â€Â¢	Attend scheduled staff meetings, training sessions, and participate in special projects as assigned</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</si>
  <si>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</si>
  <si>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OR BE PERMANENT IN A COMPARABLE TITLE ELIGIBLE FOR 6.1.9 TITLE CHANGE   CLICK Ã¢Â€ÂœAPPLY NOWÃ¢Â€Â BUTTON   PLEASE NOTE PROPOSED SALARY RANGE FOR THIS POSITION $84,451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</si>
  <si>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AMEDNDED **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 L- I Inspector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 Inspect businesses and other establishments for compliance with New York State and NYC COVID-19 regulations.  Identify public health concerns and issue summonses to businesses for non-compliance with required COVID-19 standards. Educate operators onCOVID-19 regulations to reduce the spread of the virus and protect employees, customers and the public.</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</si>
  <si>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40 hours/week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</si>
  <si>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</si>
  <si>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563090.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</si>
  <si>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Civil Engineer II</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</si>
  <si>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5  Page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</si>
  <si>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</si>
  <si>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Evironmental/Physical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</si>
  <si>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ASSISTANT URBAN DESIGNER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</si>
  <si>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BIM/ CADD section is responsible for creating/designing new structures as well as renovation for existing structures using the latest BIM/CAD technology. The BIM/ CADD section is responsible for developing and maintaining engineering concept designs using BIM and CAD software for new and existing structures. IHDÃ¢Â€Â™s BIM/ CADD section uses the current BIM/ CAD technology to streamline engineering design processes and is responsible for coordinating with the various disciplines to ensure accuracy of the models that will be used for design, bid process, and construction.  BEDC seeks to hire an Assistant Urban Designer, Building Information Modeling (BIM) Designer for the IHD BIM/CADD Section, located in Queens, NY. The BIM Designer will work in a multi-disciplined engineering BIM/ CADD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 CAD related software. Other responsibilities include field investigations and utilizing 3D laser scanning for capturing existing conditions. The BIM DesignerÃ¢Â€Â™s responsibilities may also include performing similar functions to review and oversee staff designs and models prepared by outsourced engineering firms for similar facilities.  Under supervision, the selected candidate will be responsible for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BIM Designer will be expected to be independently capable of applying well-defined methods and principles to resolve issues that may arise.  The BIM Designer will be also responsible for reading and interpreting complex models and drawings, comparing with BIM/ 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BIM DesignerÃ¢Â€Â™s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BIM Designer must be familiar with advanced architecture, engineering, and construction industry practices and familiar with MEP 3D coordination processes. The selected BIM Designer will perform clash detection, develop 4D/ 5D models, construction sequencing analysis, and will work with 3D laser scanners, virtual/ augmented reality devices, and other related technologies in conjunction with related software packages.  **** Only those applicants with permanent civil service status as an Assistant Urban Designer are eligible to apply to this JVN. If you do not have permanent civil service status as an Assistant Urban Designer, please do not apply to this position as you will not be considered for an interview. ****</t>
  </si>
  <si>
    <t>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</si>
  <si>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1.	Be proactive, possess excellent communication skills, and maintain a professional attitude  2.	Proficient in Autodesk Revit (Architecture, Structure and MEP) and AutoCAD software  3.	Knowledge of Autodesk Civil3D, Navisworks, Infraworks, Recap, and BIM360 are pluses  4.	Proficient in reviewing and interpreting engineering drawings, models, and specifications  5.	Ability to work quickly and efficiently and be willing to learn  6.	Reliability and ability to take direction well and work with limited supervision  7.	A Motor Vehicle DriverÃ¢Â€Â™s License valid in the state of New York may be required for some assignments</t>
  </si>
  <si>
    <t>**** Only those applicants with permanent civil service status as an Assistant Urban Designer are eligible to apply to this JVN. If you do not have permanent civil service status as an Assistant Urban Designer,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</si>
  <si>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SENIOR COMMUNITY DEVELOPMENT COORDINATOR</t>
  </si>
  <si>
    <t>Manhattan Res Outreach Svcs</t>
  </si>
  <si>
    <t>The New York City Housing AuthorityÃ¢Â€Â™s Department of Community Engagement and Partnerships (CEP) engages and connects NYCHA residents to critical programs, services, and the priorities within NYCHAÃ¢Â€Â™s strategic plan to preserve public housing.   CEP department has set forth a different model of engagement that effectively serves residents, as well as internal and external stakeholders to create a comprehensive engagement model that supports residents and NYCHAÃ¢Â€Â™s strategic plan for preservation and advances the work of the agency.  Community Development Department, one of CEPÃ¢Â€Â™s six units, engages residents on real estate programs related to new construction and preservation.   NYCHA seeks a dynamic Administrative Community Relations Specialist to serve as a key member of the Community Engagement &amp; PartnershipsÃ¢Â€Â™ Community Development team.  Selected candidate will oversee the Citywide Community Development Unit and serve as senior leadership to the Community Development Department.   Reporting to the Community Development Assistant Director, responsibilities include, but are not limited to the following:   1.     Oversee engagement for NYCHAÃ¢Â€Â™s Affordable Housing, Transfer of Development (Air RightÃ¢Â€Â™s) and Special Projects associated with PACT (Permanent Affordability Commitment Together).  2.     Manage a unit of a Community Coordinator and Associates in strategic stakeholder engagement processes in connection with real estate preservation and development projects. 3.     Develop and foster relationships with NYCHA stakeholders to ensure successful engagement in the NYCHA real estate preservation and development processes.  4.     Organize and represent NYCHA at resident and stakeholder meetings.  Lead structured discussions and facilitated engagement sessions.  5.     Develop and execute a development or initiative specific strategy to ensure meaningful resident outreach and engagement.  6.     Work closely with Real Estate Development Project Managers to support the development of resident-led roles.  Provide the support necessary to build capacity to ensure meaningful          advisement. 7.     Work closely with NYCHA staff to ensure timely, relevant information is disseminated to residents.  Coordinate staff across NYCHA departments to ensure effective collaboration and successful meetings.   8.    Maintain both quantitative and qualitative data documenting outreach efforts; resident feedback through canvassing, surveys, focus groups and other methods; meeting attendance; and other key metrics.  Maintain records necessary to document any HUD mandated resident consultation processes as appropriate.  9.     Perform other related duties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</si>
  <si>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Creative and strategic thinker with proven leadership abilities.  2.     Exceptional organizational, project management, analytical, quantitative and qualitative skills.  3.     Community organizing and outreach. 4.     Ability to work independently and as part of a team, and effectively with diverse populations. 5.     Excellent verbal, written and interpersonal communication skills.  6.     Interest in pioneering a new community development initiative and working with and in low-income communities. 7.     Proficient in Microsoft Office - Access, Excel, and Word. 8.     Ability to work a flexible schedule including evenings and weekends.  9.     Bilingual a plus.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</si>
  <si>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</si>
  <si>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OPERATIONS SUPPORT DIRECTOR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</si>
  <si>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IT Service Management (ITSM) is recruiting for one (1) Administrative Staff Analyst NM-I to function as an Operations Support Director, who will:   Ã¢Â€Â¢	Develop, document, implement, and maintain Standard Operating Procedures inclusive of division policies and procedures including quality assurance to ensure staff are following approved guidelines and a standard level of support.  Publish updates and division announcements maintaining transparency for division staff.   Ã¢Â€Â¢	Responsible for ensuring the delivery of monitoring and recording of daily attendance, schedule adherence, historical reporting, master scheduling, and productivity reporting by the Real Time Adherence Analyst to ensure the Service Operations staff is performing within the expected service levels.  Ã¢Â€Â¢	Accountable for the delivery of Knowledge Support including designing the knowledge management process, defining templates and knowledge content related to websites, operating systems, applications, and services that will allow Service Operations staff to resolve issues at first contact resulting in increased customer satisfaction.  Ã¢Â€Â¢	Responsible for the delivery of proactive analytical and advisory services allowing Service Operations management to have sufficient staff scheduled for phone and technical support coverage during operational hours.  Ã¢Â€Â¢	Accountable for the successful delivery of customer experience management inclusive of survey management and customer relationship building to ensure positive customer and employee satisfaction.</t>
  </si>
  <si>
    <t>Ã¢Â€Â¢	Demonstrated ability to manage the implementation of business guidelines and strategies, working with other department heads to ensure everything runs smoothly and in accordance with any guidelines. Ã¢Â€Â¢	Knowledge of essential call center performance metrics such as service level, AHT, adherence, etc. Ã¢Â€Â¢	Strong communication, presentation, and relationship management skills Ã¢Â€Â¢	Good working knowledge of MS-Office and Reporting tools Ã¢Â€Â¢	Detail-oriented with a knack for organization and process improvement. Comfortable working in a fast-paced environment while dealing with ambiguity</t>
  </si>
  <si>
    <t>Product Support Manager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</si>
  <si>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Job Description:  Your Team:   Housing Preservation &amp; Development Technology (HPD Tech) is the IT division within HPD. The Office of HPD Tech leads the agencyÃ¢Â€Â™s effort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Office of HPDTech is composed of 9 units: CIO, Budget, Enterprise Architecture, Ideation, Infrastructure Network and Systems, Planning &amp; Compliance, Product Area, Release &amp; Service Management, and Security.  Your Impact:   As the Product Support Manager for the Division of HPD Tech, you will be responsible for managing multiple applications under the Division of Tenant Resource (DTR) production systems including ELITE Case Management, DTR Web Application Suites, APIs, Batch jobs. Also, the Product Support Manager will be responsible for vendor communication, collaboration with multiple teams and will be managing multiple environments. The successful candidate will also be involved in day-to-day application support, working with development team, QA team, Infrastructure team and the Product Managers. The successful candidate will be a bright self-starter with the ability to handle multi-task effectively in a high-pressure environment. Your Role:  The key strategy for product support manager revolves around automation tools to allow management of a larger enterprise footprint. The team uses a combination of in-house and industry-standard tools for configuration and application deployment solutions. The team provides significant value-add during the release process, and ensure quality software delivered in a timely manner. The candidate should be able to work together with team and be a team player. Your Responsibilities:  Ã¢Â€Â¢	In this role, the individual is expected to become a subject matter expert for the DTR product suites. Ã¢Â€Â¢	Support and monitor the production environment for DTR Applications on a day-to-day basis Ã¢Â€Â¢	Build working relationships with DTR product team, business users, development team, QA team, Infrastructure team, and all other HPD Tech team. Ã¢Â€Â¢	Liaise with various in-house development team and outside vendors to coordinate and participate in software/new version releases. Ã¢Â€Â¢	Work independently to solve technical application-related issues, independently where possible or leveraging teammates as necessary. Ã¢Â€Â¢	Manage communications to the internal/external stakeholders regarding issue/resolution. Ã¢Â€Â¢	Uplift environment management tools to reduce risk and streamline efficiency of Support team. Ã¢Â€Â¢	Assist with automating processes to achieve efficiency and streamlined trade support. Ã¢Â€Â¢	Document and create new knowledge base to provide the most effective solutions to various issues.  Key Responsibilities include, but are not limited to:  Ã¢Â€Â¢	Provide basic to moderate end-user support for IT related issues Ã¢Â€Â¢	Provide initial triage of service requests and determine if additional IT resources should be engaged to fulfill them. Ã¢Â€Â¢	Analyze, diagnose, test and resolve basic to moderate service desk end-user issues and problems Ã¢Â€Â¢	Experience with IIS, REST API, Dockers, Redis real-time database and Automate scheduler is huge plus Ã¢Â€Â¢	Experience with version control systems (TFS, GIT a plus). Ã¢Â€Â¢	Good team player with a strong willingness to participate and help others Ã¢Â€Â¢	Support orientated; able to manage customer's expectations and follow up accordingly Ã¢Â€Â¢	Able to prioritize in a fast moving, high pressure, constantly changing environment, good sense of urgency Ã¢Â€Â¢	Provide essential communications, advice and support Ã¢Â€Â¢	Provide solutions to incidents, service requests, problems and queries Ã¢Â€Â¢	Expedite reported issues affecting end-users with team members and management. Ã¢Â€Â¢	Keep end-user abreast of current incident and service request status. Ã¢Â€Â¢	Document support issues and resolutions. Ã¢Â€Â¢	Monitor incidents and issues through to resolution Ã¢Â€Â¢	Operate efficient and effective reporting on incident and problem management, where possible utilizing automated and real-time tools Ã¢Â€Â¢	Create weekly, bi-weekly and monthly Dashboards and KPI reports  Ã¢Â€Â¢	Monitor, track, and analyze incident trends and recommend user-training programs  Ã¢Â€Â¢	Implement, and oversee HPDTech Service Management policies and procedures, ensuring consistent service levels Ã¢Â€Â¢	Stay current on emerging industry trends, technology, and best practices  Required Skills:  Ã¢Â€Â¢	Minimum 5+ years of hands-on experience with Application Production Support  Ã¢Â€Â¢	Minimum 3+ years of experience with Jira or similar service desk tools (i.e., Service Now, Remedy Service Desk, Zendesk etc.) for managing helpdesk tickets Ã¢Â€Â¢	Knowledge of IIS, Desktop and web-based applications Ã¢Â€Â¢	Experience with prioritizing multi-tasking and efficiently managing resources Ã¢Â€Â¢	Must be able work with multiple teams (i.e., development, database, infrastructure, and project management etc.) and work as a liaison between them for resolution Ã¢Â€Â¢	Experience working with other agencies (outside your own), third party venders, and service providers to coordinate the incident and problem resolution   Ã¢Â€Â¢	Ability to jump into incident calls involving other agencies and third parties  Ã¢Â€Â¢	Solid understanding of the needs of customers/users and represents this in their work prioritization, effort and where needed escalation Ã¢Â€Â¢	Knowledge of technical documentation Ã¢Â€Â¢	Ability to communicate technical information effectively with internal and external vendors. Ã¢Â€Â¢	Must be able to work outside the business hours (including weekend) to provide support for the incident response(s) if needed Ã¢Â€Â¢	Ability to be on the top of the reported incidents\issues and provide support within the established SLA Ã¢Â€Â¢	Ability to multi-task and prioritize workflow. Ã¢Â€Â¢	Solid written and verbal communication skills Ã¢Â€Â¢	Must be self-motivated, detail oriented, be able to work effectively in a team environment Ã¢Â€Â¢	Strive for continuous improvement for yourself and your team</t>
  </si>
  <si>
    <t>Ã¢Â€Â¢	Knowledge of Windows OS, Office 365, MS Task Scheduler, IIS, Automate Server Ã¢Â€Â¢	Demonstrate understanding of different software development life-cycle methodologies. Ã¢Â€Â¢	Experience with IT assents and inventory management Ã¢Â€Â¢	Strong verbal and written communication skills Ã¢Â€Â¢	Ability to work well and communicate effectively with technology and other business users</t>
  </si>
  <si>
    <t>Only permanent Computer Systems Managers or those in comparable permanent titles will be considered.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</si>
  <si>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Associate Project Manager II</t>
  </si>
  <si>
    <t>WT-PBS/CBS</t>
  </si>
  <si>
    <t>IMPORTANT NOTE: Only those currently serving as a permanent Associate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of the Area Engineer, with a broad scope of independent initiative and judgment, the selected candidate will be responsible for planning, coordinating, and directing the implementation of the design and construction of capital projects of moderate size and complexity. The selected candidate will be responsible for the following tasks: prepare recommendation for moderate size in house designs and consultant submissions for the upgrade of Petroleum Bulk Storage (PBS) and Chemical Bulk Storage (CBS) systems to comply with Federal, State and Local regulations; assist the Area Engineer in the daily management of BWTÃ¢Â€Â™s PBS/CBS program; prepare construction drawings, specifications and project cost estimates to address PBS/CBS requirements; coordinate and supervise emergency projects; coordinate and assist BWT PBS/CBS facilities during inspections by regulatory authorities such as NYSDEC, prepare response letter to Notices of Violations and submit for review by DEP Bureau of Legal Affairs ad NYC LAW Department; inform the Area Engineer on critical issues; immediately respond to emergencies as they arise; and lead the work unit on behalf of the Area Engineer.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</si>
  <si>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Working Instruments:  1. AgencyÃ¢Â€Â™s computers, printers, telephone and fax machines. 2. Calculator 3. Measuring tape and camera 4. Hard Hat 5. DriverÃ¢Â€Â™s license   Health and Safety/Working Conditions:  Environment and Physical:  1. Be able to sit for prolonged periods of time. 2. DEP facilities are often under construction. Proper precaution, including required PPE is  necessary to safely access.</t>
  </si>
  <si>
    <t>The Tort Division of the NYC Law Department is accepting applications from current law students and recent law school graduates for Assistant Corporation Counsel positions in the Pre-Trial Unit or SLED Unit of the division. Tort attorneys defend the City of New York in personal injury and property damage cases primarily in State Court. Pre-Trial Unit: Pre-trial attorneys handle cases while they are in discovery. They appear regularly in court to attend discovery or other status conferences and argue motions. Attorneys take and defend depositions, request and exchange discovery, engage in settlement negotiations, and write and argue substantive and procedural motions. Once they are experienced pre-trial attorneys, they also may serve as a 1st or 2nd chair of a trial, in addition to their pre-trial case responsibilities. State Law Enforcement Defense (SLED) Unit: Attorneys assigned to the SLED Unit represent police officers in cases involving claims of misconduct. Similar to the Pre-Trial Unit, attorneys in SLED are assigned to handle pre-trial matters on a variety of different cases. Please note that the Tort Division has offices in every borough and attorneys may be assigned to a borough based on the needs of the division.</t>
  </si>
  <si>
    <t>All candidates must be either: 1. graduates of an ABA approved law school who are either admitted to practice in New York State or have their application for admission pending with the New York State Bar, or 2. scheduled to graduate in May or June 2023 and have passed the MPRE, NYLE and UBE during law school or be scheduled to take the first available MPRE, NYLE and UBE after law school graduation. As our Tort Division is a heavy litigating division, the Law Department seeks candidates who have experience in moot court, trial advocacy, debate, public speaking, or litigation/mediation clinics or internships. Candidates should be committed to public service, pursuing justice and serving the common good. To best serve the City we represent, the Law Department seeks individuals from a variety of backgrounds who can bring different perspectives to contribute to the work of the office. The Law Department also seeks candidates who want to contribute to a work environment that values teamwork, inclusion and respect.</t>
  </si>
  <si>
    <t>Parking Facilities</t>
  </si>
  <si>
    <t>In order to be considered for this position, the candidate must be serving permanently in the title of Traffic Device Maintainer or must have filed, taken, passed and be reachable on Promotional Exam #3536 for Traffic Device Maintainer or be eligible under the 55a program. Must provide proof of filing.  Parking Operations, Planning and Analysis is seeking to hire (6) highly skilled and qualified candidates to perform the duties, tasks, and responsibilities as a Traffic Device Maintainer (TDM) in the Parking Facilities and Capital Projects Group.  Traffic Device Maintainers assigned to the Parking Facilities and Capital Projects Group are responsible for the repair of dangerous conditions; parking stall striping; installation of signage, fencing, poles and supports; pothole repair; sweeping, cleaning and removal of trash; clearing sewer drains; fence installation and guard rail installation and repair. Performs manual labor in the loading and unloading of trucks, and the placement of traffic devices. May operate motor vehicles in the performance of assigned duties. Additionally, TDMs are responsible for the installation of car stops and bumper pipes; concrete flag installation; snow removal and salting during snow emergencies for the Department's (31) off-street Municipal Parking Facilities and (8) garages citywide. TDMs assigned to the Muni Meter Base Installation Unit are responsible for the physical installation, removal, and relocation of all parking meter bases throughout the (5) boroughs.  Traffic Device Maintainers may be required to work nights, weekends, holidays, and extended work shifts in all types of inclement weather. They are required to perform other related operational duties and responsibilities as needed.</t>
  </si>
  <si>
    <t>Ã¢Â€Â¢	Preference will be given to candidates that possess a valid Class B Commercial Driver's License with no restrictions. Ã¢Â€Â¢	Candidate should possess advance skills in the use of mechanical, electrical, power tools, related devices, and equipment. Advanced computer skills desired. Ã¢Â€Â¢	Ability to work in all types of inclement weather.</t>
  </si>
  <si>
    <t>In order to be considered for this position, the candidate must be serving permanently in the title of Traffic Device Maintainer or must have filed, taken, passed and be reachable on the Promotional Exam #3536 for Traffic Device Maintainer or be eligible under the 55a program.</t>
  </si>
  <si>
    <t>In order to be considered for this position, the candidate must be serving permanently in the title of Traffic Device Maintainer or must have filed, taken, passed and be reachable on Promotional Exam #3536 for Traffic Device Maintainer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 574848  Current employees please log on into Employee Self Service at https://hrb.nycaps.nycnet and follow the Careers Link and search for JOB ID #: 574848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</si>
  <si>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M-F/ 5:00am to 1:30pm</t>
  </si>
  <si>
    <t>Field Supervisor/Asset Recovery &amp; Salvage Coordinator</t>
  </si>
  <si>
    <t>Office of the Vice President</t>
  </si>
  <si>
    <t>VP-Purchasing, Logistics &amp; Inv</t>
  </si>
  <si>
    <t>Under the direction of the Senior Director, the selected candidate will be responsible for the supervision of a group of storerooms at various Housing Authority locations, ensuring locations are maintained in order to effectively service the developments community. In addition, candidate will be responsible for asset recovery and salvaging surplus supplies and material.   Duties shall include but are not limited to the following: 	 Ã¢Â€Â¢	Responsible for the maintenance of storeroom structures and equipment, the introduction of more efficient procedures, methods and equipment, and the receipt, storage, care, distribution, requisitioning and inventory of materials, supplies and equipment set forth to benefit community operations.  Ã¢Â€Â¢	Produce methods and recommendations for asset recovery and audit surplus inventory for salvaging funding for the Authority. Ã¢Â€Â¢	Coordinate planning and enforcement of storeroom procedure ensuring the developments communities receive the materials required for service. Ã¢Â€Â¢	 Analyze records and prepare reports; make recommendations and supervise the preparation of data for budget estimates for supplies, materials and equipment utilized for the neighborhood developments.  Ã¢Â€Â¢	Perform field work by visiting, inspecting, instructing and advising storeroom personnel at various locations on the storage, distribution, inventory control of materials, supplies and equipment supplied for the development community.  Ã¢Â€Â¢	Coordinate all storeroom procedures and activities internally; conduct and participate in training of subordinates. Ã¢Â€Â¢	Meet with subordinates to discuss problems relating to effective storage and community service.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</si>
  <si>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Driver's License in good standing and ability to utilize NYCHA vehicle to drive to multiple sites 2. Familiarity with PLI storeroom structure and procedures  3. Familiarity with material sourcing and potential surplus value  4. Ability to work with development staff in order to coordinate disposition and scale up salvage process</t>
  </si>
  <si>
    <t>1. For NYCHA employees, preference will be given to employees who have served a period of one year in their current title and level (if applicable). 2. NYCHA residents are encouraged to apply.</t>
  </si>
  <si>
    <t>Deputy General Counsel, Capital Programs</t>
  </si>
  <si>
    <t>The New York City Department of Environmental Protection (DEP) protects public health and the environment by supplying clean drinking water, collecting, and treating wastewater, managing storm water, and reducing air, noise, and hazardous materials pollution. DEP is the largest combined municipal water and wastewater utility in the country, with over 5,500 employees. We deliver 1.1 billion gallons of high-quality drinking water per day to 8.5 million New York City residents and more than 1 million people in Upstate New York, and we collect and treat an average of 1.3 billion gallons of wastewater per day.  DEP has a capital construction program of approximately $1.7 billion annually (and projected to increase) to construct or upgrade its facilities and infrastructure throughout the city and upstate watershed areas.    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DEP is seeking an experienced attorney to supervise the review of all contracts relating to the capital construction program, and to handle complex matters and questions that arise in relation to the program.  The selected attorney will be responsible for working directly with the agencyÃ¢Â€Â™s contracting, business, and technical staff to ensure that the agencyÃ¢Â€Â™s interests are adequately protected, and for interfacing with outside parties, including contractors, consultants, and other government agencies, as well as liaising with the CityÃ¢Â€Â™s Law Department in connection with related procurement matters and other legal issues.    This position reports directly to the General Counsel.  Depending on background and experience, the selected candidate may also have an expanded portfolio on the business side of the Bureau of Legal Affairs.</t>
  </si>
  <si>
    <t>Ten or more years of satisfactory legal experience, including five years of significant supervisory experience.  Ability to operate with independent judgment and to exercise strong decision-making skills. Excellent writing, research, analytical and oral communication skills.  Experience with public procurement, the drafting and negotiation of complex and technical agreements, and the handling of contract disputes.  Ability to multitask without sacrificing quality and to function well in a fast-paced environment.</t>
  </si>
  <si>
    <t>New York City Residency is not required for this posiition</t>
  </si>
  <si>
    <t>Budget Analyst for the Division of Administration &amp; Internal Compliance (AIC)</t>
  </si>
  <si>
    <t>ENS/Admin. Service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</si>
  <si>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AIC enforces existing internal controls to limit potential operational vulnerability and exposure to risk across the targeted areas by assessing the effectiveness of the various OENS field operations staff and processes through training, audits, and field evaluations to ensure that the OfficeÃ¢Â€Â™s overall business practices are subject to safeguards that promote efficiency, transparency, integrity, and accountability.  Its mission is to offer a framework, complete with practical strategies and tools to effectively achieve organizational objectives.  Your Role:  Under the direction of the Director of Construction Budget in the Administration and Internal Compliance (AIC) Division, the selected candidate will be responsible for, but not limited to, the following: Your Responsibilities:  Ã¢Â€Â¢  	Prepares and coordinates submission of all supply and services requisition forms for EOD and DSE; which includes item researching, pricing, budget code allocation, submission tracking and encumbrance management; Ã¢Â€Â¢  	Submits and tracks pre-encumbrance and encumbrance documents in FMS3 for the 7AFA Program for HPD Fiscal and/or Comptroller approval; Ã¢Â€Â¢ 	Reviews and processes Certification of Availability of Funds as submitted by the Requirement Contracts Unit of Special Enforcement; Ã¢Â€Â¢ 	Examines samples of items to determine compliance with specifications or standards; Ã¢Â€Â¢  	Obtains corrective action where vendor has failed to provide contracted goods or services; Ã¢Â€Â¢   	Coordinates with vendors, OENS Liaisons and HPD Fiscal to ensure accurate and timely processing of invoices; Ã¢Â€Â¢  	Tracks, analyzes and interprets open and unresolved encumbrance data to identify issues in targeted budget codes using various tools including Crystal Reports, MS Excel, MS Access, FMS3 Aging, and HPDInfo queries; Ã¢Â€Â¢  	Prepares complex summary and ad-hoc reports to monitor encumbrance activities using various tools including Crystal Reports, MS Excel, and MS Access; Ã¢Â€Â¢  	Performs extensive research on several mainframes such as FMS3, FMS Crystal and HPDInfo; Ã¢Â€Â¢ 	Assists with generation of OENS Construction Pipeline reports, such as running Crystal Reports and/or HDPInfo and MS Access queries; Ã¢Â€Â¢  	Provides ad hoc support to the Director of OENS Construction Budget; Ã¢Â€Â¢ 	Makes recommendations to improve workflow efficiency.</t>
  </si>
  <si>
    <t>Ã¢Â€Â¢	Experience with Financial Management Systems (FMS)  Ã¢Â€Â¢	Advanced proficiency in MS Office, particularly Excel Ã¢Â€Â¢	Outstanding analytic and problem-solving, organizational, and communication skills Ã¢Â€Â¢	Demonstrated ability to meet deadlines and manage multiple projects in a timely manner Ã¢Â€Â¢	Demonstrated ability to be a team player in a diverse environment Ã¢Â€Â¢	Familiarity with the workings of city government</t>
  </si>
  <si>
    <t>Do you have a Commercial Driver License (CDL)?  NYC Parks seeks candidates for this spring and summer for a rewarding job caring for and maintaining parks and playgrounds for all New Yorkers.  After the summer, potential opportunity for year-round employment!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THIS JOB VACANCY NOTICE IS FOR ASSOCIATE PARK SERVICE WORKER POSITIONS IN MANHATTAN* MAJOR RESPONSIBILITIES Ã¢Â€Â¢	Under general supervision, drive vehicles and operate motorized equipment in a safe manner to perform assigned duties.  Ã¢Â€Â¢	Maintain tools, equipment and vehicles and ensure they operate in proper working condition.  Ã¢Â€Â¢	Effectively maintain landscape and grounds. Clean and repair facilities and ensure agency rules and regulations are followed.  Ã¢Â€Â¢	Supervise assigned personnel and closely inspect work assignments to ensure all tasks are completed in a timely manner and according to agency specifications.  Ã¢Â€Â¢	Maintain accurate records, track assignments and order necessary supplies.</t>
  </si>
  <si>
    <t>Parks Employees:	 1) From a Parks computer: Access Employee Self Service (ESS) from the Parks Intranet under Applications or use this link: https://hrb.nycaps.nycnet/. Once in ESS, go to Careers and search for Job ID# 577160. Do not access ESS using nyc.gov/ess from a Parks computer.  Parks &amp; City Employees: 2) From a Non-Parks computer: Access Employee Self Service (ESS) by going to nyc.gov/ess or use this link: https://a127-ess.nyc.gov/. Once in ESS, go to Careers and search for Job ID# 577160.  Include your ERN and Job ID# 577160 on your cover letter and resume.  All other applicants:  Go to nyc.gov/careers/search and search for Job ID# 577160.</t>
  </si>
  <si>
    <t>Manhattan*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</si>
  <si>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</si>
  <si>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Human Capital Manager</t>
  </si>
  <si>
    <t>Human  Capital</t>
  </si>
  <si>
    <t>*This position is not eligible for telework.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Human Capital (HC) provides personnel and administrative support to all agency employees and programs. This includes the management of all processes, and policies related to Recruitment, Job Classification, Employee Benefits, Personnel Policy Research and Development, Workforce Development, Time and Leave Management, Conflict Resolution among employee services. HC is tasked with ensuring the agencyÃ¢Â€Â™s compliance with City, State and Federal labor laws, Equal Employment Opportunity mandates, Workplace Safety standards, and New York City Civil Service policies. We work to support all agency programs and staff through the development of innovative workforce enhancement programs, and resources.  DCWP seeks a motivated, self-starter to serve as the Human Capital Manager overseeing the agencyÃ¢Â€Â™s Workforce Development efforts. As a dynamic agency that is constantly working to improve efficiency and employee performance, the development of new and existing talent is a critical need.  By focusing on staff development, the Human Capital Manager will be responsible for ensuring that our staff have the skills they need to fulfill the agencyÃ¢Â€Â™s mission.  Reporting to the Deputy Director of Human Capital responsibilities will include, but are not limited to:  Ã¢Â€Â¢	Supervising and coaching a Human Capital Associate to accomplish the performance management, training, and employee engagement goals for the agency;  Ã¢Â€Â¢	Overseeing and coordinating the completion of yearly employee performance evaluations;   Ã¢Â€Â¢	Serving as the liaison for external learning and development opportunities for staff;  Ã¢Â€Â¢	Working with management and employees to evaluate and identify training needs, evaluating, developing, and coordinating training materials to facilitate learning, promote employee morale and drive organizational performance goals;  Ã¢Â€Â¢	Coordinate and deliver employee engagement events such as WorkWell workshops, information seminars, webinars, brown bags, and related leadership and employee-centered workshops and events;  Ã¢Â€Â¢	Provide training as needed on employee relations issues and conducting effective feedback sessions on performance management;  Ã¢Â€Â¢	Conducting and overseeing mandated trainings during new hire orientations;  Ã¢Â€Â¢	Providing strategic and operational Human Capital advise, coaching, development, and support;  Ã¢Â€Â¢	Identify, analyze, assess, and review the impact of existing and/or new policies and practices to designated divisionsÃ¢Â€Â™ operations and ensure adherence and uniform implementation with the various divisions;  Ã¢Â€Â¢	Maintain organized records and tracking reports for all assigned processes; and  Ã¢Â€Â¢	Provide administrative support to other HC team members as needed.</t>
  </si>
  <si>
    <t>Ã¢Â€Â¢	Experience in organizational development and assessing training needs based on policies, procedures, regulations, business initiatives and technologies.  Ã¢Â€Â¢	Experience in training and development in a Human Resources group. Ã¢Â€Â¢	Ability to deliver instruction and develop and lead activities. Ã¢Â€Â¢	Must have excellent interpersonal skills in order to interface with all levels of staff. Ã¢Â€Â¢	Professional demeanor with excellent communication leadership and presentation skills. Ã¢Â€Â¢	Ability to work independently and creatively in a fast-paced environment. Ã¢Â€Â¢	Working knowledge of New York City Human Resources applications/systems, including NYCAPS/PeopleSoft, CHRMS and PMS. Ã¢Â€Â¢	Experience with processes related to Performance Management. Ã¢Â€Â¢	Sound working knowledge of Microsoft Office, Excel, Outlook, and PowerPoint. Ã¢Â€Â¢	Strong organizational and data management skills related to tracking, reporting and data-based needs assessment. Ã¢Â€Â¢	Attention to detail and follow-through.</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</si>
  <si>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dcwpjobs@dcwp.nyc.gov. Make sure to include your personal contact information and the civil service title you are currently serving and civil service exams you have taken.</t>
  </si>
  <si>
    <t>Strategic Projects Analyst</t>
  </si>
  <si>
    <t>MUST BE SERVING PERMANENTLY IN THE STAFF ANALYST TITLE OR IN A COMPARABLE PERMANENT TITLE TO APPLY.  The New York City Taxi and Limousine Commission (TLC) is the nationÃ¢Â€Â™s largest for-hire transportation agency, licensing and regulating the CityÃ¢Â€Â™s yellow and green taxicabs, for-hire vehicles (including apps like Uber and Lyft),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constantly on the front lines of a changing mobility landscape.  To learn more about the TLC, please visit: www.nyc.gov/taxi.  The TLCÃ¢Â€Â™s Executive Office is seeking a motivated and enthusiastic Strategic Projects Analyst to join the team. The Analyst will review and evaluate key metrics and indicators across the Agency, provide strategic recommendations to senior leadership and have an opportunity to collaborate with multiple divisions and staff across the Agency from customer-facing teams to IT product owners to unit managers. The Analyst will also play a large role in discussing the development and implementation of long-term plans for the Agency and will be called on to use a creative problem-solving point of view to fuel innovation and growth. This role will allow you to explore all aspects of the Agency and contribute to the multi-faceted initiatives that the Executive Office is involved in. Duties and responsibilities include, but are not limited to: Ã¢Â€Â¢	Provide strategic support to the Medallion Relief Program, which aims to achieve $500 million in debt relief to medallion owners. Foster good relationships with program partners to ensure the accuracy of Medallion Owner information and maintain user guides and Standard Operating Procedures (SOPs) for technical and non-technical users. Ã¢Â€Â¢	Collaborate on a staff training strategy. Research and prepare training material, including handouts, instructional materials, and manuals to ensure staff have the resources, tools, and skills needed to excel in their work. Ã¢Â€Â¢	Monitor and evaluate reports, metrics, and Key Performance Indicators (KPIs) across the Agency to ensure that goals are met and identify opportunities for process improvements. Ã¢Â€Â¢	Perform research and develop strategies to foster employee engagement and team building activities with a focus to bring team members together to ensure continuity and alignment of goals and purpose. Ã¢Â€Â¢	Provide assistance to senior leadership with support to develop presentations and reports to prioritize Agency strategies and initiatives. Ã¢Â€Â¢	Assist with other special projects as needed.</t>
  </si>
  <si>
    <t>The preferred candidate should be able to: Ã¢Â€Â¢	Take initiative and work collaboratively across the Agency. Ã¢Â€Â¢	Prioritize their tasks, manage time, and engage in multiple projects in a fast-paced environment.  Ã¢Â€Â¢	Review and analyze quantitative and qualitative data with experience in Microsoft Excel. Ã¢Â€Â¢	Learn new skills on the job and support other staff members on continuous learning.</t>
  </si>
  <si>
    <t>***IMPORTANT NOTE: Only those currently serving as a permanent Assistant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Identfies issues that may require new technology implementation; enables the implementation of new technologies within assigned facility  Ã¢Â€Â¢	Supports assigned facility by working with WRRF leadship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</si>
  <si>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Sheet Metal Worker</t>
  </si>
  <si>
    <t>SHEET METAL WORKER</t>
  </si>
  <si>
    <t>59-06 Laurel Hill Blvd</t>
  </si>
  <si>
    <t>Building Maintenance/CIV and C</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</si>
  <si>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Building Maintenance Section (BMS) plays a critical role in keeping Department Facilities operating safe for staff and visitors as it oversees the maintenance for over 250 Department Facilities Citywide.  BMS manages multiple facility renovations that support Department initiatives and unit relocations.  BMS is comprise of uniform, civilian trades, professional and administrative staff.   Inspects facilities, including all mechanical rooms, to determine needed repairs and renovations. Fabricates, welds, and creates various size of pipe on power roll former machine for facilities.  Uses power shear, power break, hand break, Pittsburgh machine, cheek bender, water cooled spot welder, Design, fabricate, and installs ductwork of various sizes for supply and return lines design, fabricate, and installs dampers, louvers, and canvas connections. Fabricate, solder, and installs metal drip pans for A/C Units.</t>
  </si>
  <si>
    <t>1. Five years of full-time experience as a Sheet Metal Worker; or 2. Three years of such experience as described in 1 above plus sufficient helper or apprentice experience, or relevant education acquired in an approved trade, technical, or vocational high school to make up the equivalent of five years of acceptable experience. Six months of acceptable experience will be credited for each year of helper or apprenticeship experience, or relevant education.</t>
  </si>
  <si>
    <t>Demonstrate strong and thoroughness in all aspects of daily work Must be a team player with an energetic positive disposition Able to identify deadlines and work effectively in a pressurized environment</t>
  </si>
  <si>
    <t>In compliance with Federal law, all persons hired will be required to verify identity and eligibility to work in the United States and to complete the required employment eligibility verification document form upon hire.   While we appreciate every applicant's interest, only those under consideration will be contacted.   NOTE: This position is open to qualified persons with a disability who are eligible for the 55-a program. Please indicate in your cover letter that you would like to be considered for the position under the 55-a program.  Please note that all persons newly hired for employment must provide proof of having received at least one dose of an approved Covid-19 vaccine.</t>
  </si>
  <si>
    <t>QUEENS BOROUGH OFFICE SUMMER COLLEGE INTERN</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</si>
  <si>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572471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Queens Office Queens is home to more than 2.4 million residents, a historic peak population. QueensÃ¢Â€Â™ extensive ethnic diversity leads the city and the country. Its growth has been fueled in large measure by an influx of persons arriving from abroad with nearly 50% foreign born, and its residents speak over 160 languages. The boroughÃ¢Â€Â™s recent growth is occurring within distinct neighborhood contexts, which vary widely across the borough. Planners in the Queens Office perform a wide range of land use planning, zoning, urban design, and project management activities as they serve the diverse communities across the borough and achieve important physical planning and socio-economic objectives for the Department and the City.  Division Summer Internship Description The internship is open to both recent and current undergraduate and graduate students seeking practical experience in the field of urban planning and design. The intern will work directly with staff on a range of projects major initiatives and neighborhood studies in Queens that will introduce them to urban planning, the borough of Queens and the DepartmentÃ¢Â€Â™s role in New York CityÃ¢Â€Â™s zoning and land use process.  Under supervision, the Urban Planning Intern will: Ã‚Â· Provide technical assistance to support demographic, socioeconomic, resiliency, industrial, and/or housing research. Ã‚Â· Support a strategic study with mapping and related graphics (map diagrams, plans, data and infographics) associated with a strategic plan or framework using ArcGIS, Adobe Creative Suite and Sketch Up. Ã‚Â· Assist in research of best practices and development of planning policy. Ã‚Â· Assist in safe field work, distanced business surveys and safe outreach.</t>
  </si>
  <si>
    <t>Undergraduate/graduate students with focus or interest in city planning, urban design, or related fields.Ã‚Â¿ Preferred skills include: Ã‚Â· Enthusiasm about planning and design issues in New York City and the desire to learn how policy and regulations shape the city Ã‚Â· Interest in urban planning, diverse communities and Queens Ã‚Â· Strong research and analytical skills Ã‚Â· Clear communication Ã¢Â€Â“ verbal and written Ã‚Â· Motivated and accountable self-starter with ability to work independently and meet deadlines Ã‚Â· Competency in Microsoft Office &amp; GIS software (ArcGIS) required Ã‚Â· Competency in various other computer programs includingÃ‚Â¿Adobe Creative Suite, CAD/Rhinoceros and Google Sketch Up desired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</si>
  <si>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Civil Engineer 2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</si>
  <si>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Communications Director</t>
  </si>
  <si>
    <t>The Civilian Complaint Review Board (CCRB) Ã¢Â€Â“ New York CityÃ¢Â€Â™s independent police oversight agency Ã¢Â€Â“ is empowered to receive, investigate, make findings, prosecute and recommend action on complaints against New York City police officers that allege the use of excessive force, abuse of authority, discourtesy or offensive language. The BoardÃ¢Â€Â™s investigations are conducted in an impartial fashion by the BoardÃ¢Â€Â™s investigative staff, which is comprised entirely of civilian employees. The CCRB receives and investigates approximately 5,000 complaints each year. Additional information concerning the CCRB is available at www.nyc.gov/ccrb.  The Civilian Complaint Review Board is seeking a seasoned and proactive Communications Director with experience in strategic and crisis communications. The Communications Director will report directly to the Senior Advisor &amp; Secretary to the Board and be responsible for developing and overseeing the execution of the Agency's long-term communications strategy and managing and CCRB Communications Office and staff. The Communications Director will work closely with the AgencyÃ¢Â€Â™s Press Secretary on internal and external communications and message coordination. He/she will also work with the Secretary of the Board and the Director of Outreach on public education and engagement initiatives, and will be charged with generating advertising and marketing materials that will elevate the AgencyÃ¢Â€Â™s profile and brand.  The over-arching goal of the Communications Office is to expand the AgencyÃ¢Â€Â™s reach by increasing public and media awareness of its services, oversight powers, recommendations for reforms related to transparency and accountability, and mission and mandate to conduct independent and impartial investigations while facilitating meaningful dialogue on police-community relations. Under the supervision of the Communications Director, members of the Communications team respond to a wide range of media inquiries and cultivate and maintain good working relationships with reporters and producers. Staff routinely publicizes agency reports, policy initiatives and public board meetings through its website, news releases and advisories, social media and interviews with the Board Chair and Executive Director. The Communications team also creates, maintains and updates web content including an outreach calendar, trial calendar, public meeting notices and statistical reports.</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</si>
  <si>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</si>
  <si>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Ã¢Â€Â¢Candidate must be capable of leading a team and working well independently and collaboratively. Ã¢Â€Â¢Excellent research, writing, editing, and communications skills. Ã¢Â€Â¢Proven experience drafting and editing press releases, advisories, press briefings, op-eds, letter to the editors and/or other related press materials. Ã¢Â€Â¢Strong analytical and organization skills, and attention to detail. Must be able to handle multiple deadline assignments in a fast-paced and rapidly changing environment. Ã¢Â€Â¢Ability to fact-check and synthesize complex legislation and research on a range of police-community relations topics. Ã¢Â€Â¢Knowledge of and experience working in New York City media market. Ã¢Â€Â¢Passion and commitment to the mission of the Agency and cultivating a positive, collegial work environment. Ã¢Â€Â¢Proficiency with Microsoft Word, Power Point and other Microsoft Office applications. Ã¢Â€Â¢Familiarity with various social media and digital platforms. Ã¢Â€Â¢Discretion in handling sensitive and confidential matters.</t>
  </si>
  <si>
    <t>For City employees, apply through Employee Self Service (ESS) under recruiting activities Search for Job ID#: 400102  For all other applicants, go to www.nyc.gov\careers\search Search for Job ID#: 400102 NO PHONE CALLS PLEASE ONLY THOSE CANDIDATES CONSIDERED FOR AN INTERVIEW WILL BE CONTACTED  THE CITY OF NEW YORK AND THE CCRB ARE EQUAL EMPLOYMENT OPPORTUNITY EMPLOYERS.</t>
  </si>
  <si>
    <t>Vaccine Management Specialist, Bureau of Immunization</t>
  </si>
  <si>
    <t>PUBLIC HEALTH EPIDEMIOLOGIST</t>
  </si>
  <si>
    <t>Immunization Registry</t>
  </si>
  <si>
    <t>The New York City Department of Health and Mental Hygiene (DOHMH) Bureau of Immunization (BOI) Citywide Immunization Registry (CIR) is a central record-keeping system established by DOHMH to track the immunization status of individual children and adults, monitor immunization levels in the population in a timely manner, and implement publicly purchased vaccine ordering, management, and accountability. The CIR is accessible to licensed health care providers, parents and agencies authorized by the DOHMH for the retrieval of immunization records for the purpose of ensuring that children and adults receive all required immunizations and are, thereby, protected from vaccine-preventable diseases.  DUTIES WILL INCLUDE BUT NOT BE LIMITED TO:  Work with the CDC as a liaison to manage vaccine tracking, returns and wastage.  Conduct investigations into provider site temperature excursion incidents; coordinates activities to resolve problems identified.  Create and submit annual audit reports for various health care entities.  Perform ad-hoc data analyses, fulfills data requests on an as needed basis.  Perform outreach to provider on various VFC and CIR issues.  Train providers on vaccine ordering and management, CIR reporting and vaccine accountability issues.  Prepare abstracts, articles, and presentations for national, regional, and local conferences and meetings to disseminate the findings of research projects.  Perform research activities focusing on VFC vaccine management and accountability.</t>
  </si>
  <si>
    <t>1. A masterÃ¢Â€Â™s degree in epidemiology or in public health with a minimum of 12 graduate credits in epidemiology from an accredited college or university; or    2. A baccalaureate degree from an accredited college or university, supplemented by the successful completion of PRINCIPLES OF EPIDEMIOLOGY (#3030-G) or (#SS1000), a  course for health professionals, given by the Centers for Disease Control, U.S. Public Service and one year of satisfactory full-time experience as a health professional in a position which requires data collection and the reading and interpretation of medical charts and medical information in support of surveillance and epidemiologic investigations; or    3. A baccalaureate degree from an accredited college or university and two years of satisfactory full-time experience as described in 2 above.</t>
  </si>
  <si>
    <t>Working knowledge of SQL, SPSS or R Proficiency in Microsoft applications Excellent oral and written communication skills Strong customer services skills.</t>
  </si>
  <si>
    <t>Apply online with a cover letter to https://a127-jobs.nyc.gov/.  In the Job ID search bar, enter: job ID number #  527090.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</si>
  <si>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Commissioner, Human Resources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</si>
  <si>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a dynamic and experienced professional to serve as the Deputy Commissioner for Human Resources. Under executive direction, and with the broadest possible latitude to exercise independent judgment and decision making, the incumbent will be responsible for implementing HR strategies that supports the DepartmentÃ¢Â€Â™s agenda, specifically supporting the culture change initiatives. The successful candidate will lead, oversee, direct, and manage all aspects of Human Resources for the DOC. The incumbent will directly manage an Associate Commissioner, two Assistant Commissioners for HR Operations &amp; one for the Applicant Investigation Unit.  The candidate will be expected to provide strategic leadership, direction and guidance to a team of HR professionals and their respective staff; ensure the efficient daily operations of all human resources and personnel functions; oversee change management, performance management, administration, HR strategic planning, civil service hiring, and workforce planning; analyze existing policies and processes to determine and make recommendations as necessary to improve existing practices; collaborate with the senior leadership team to ensure HR initiatives support DOCÃ¢Â€Â™s strategies and goals; advise and make recommendations to the Commissioner and the senior leadership team on all matters pertaining to workforce administration, performance management, compensation, staffing, promotions, and personnel determination reviews; ensure the efficient and effective resolution of HR issues in accordance with applicable laws, established rules and regulations; develop and foster a culture of learning and internal growth; identify and implement industry best HR practices; identify areas for improvement and streamline HR processes; ensure all personnel functions are in full compliance with all applicable Federal, State and City laws, rules, directives, policies, protocols, and standards; provide direction on the coordination of activities across all HR units to ensure consistent and high quality service delivery; and perform related duties as assigned.</t>
  </si>
  <si>
    <t>1.	A MasterÃ¢Â€Â™s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</si>
  <si>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Ã¢Â€Â¢	Knowledge of the criminal justice/correctional processes, policies, departmental directives,    rules and regulations preferred. Ã¢Â€Â¢	Ability to interpret and/or implement personnel rules and regulations and requirements set    forth by New York State Civil Service Law. Ã¢Â€Â¢	Ability to provide legal guidance to the senior executive team by interpreting laws, judicial    decisions, and the Board of Correction minimum standards. Ã¢Â€Â¢	Strong analytical, interpersonal, problem-solving, decision-making and organizational skills. Ã¢Â€Â¢	Ability to communicate highly complex information clearly and succinctly, both orally and in    writing. Ã¢Â€Â¢	MS Office (Word, Excel, Outlook, PowerPoint) proficiency. Ã¢Â€Â¢	Ability to maintain a high level of confidentiality.</t>
  </si>
  <si>
    <t>For City employees: Go to Employee Self-Service (ESS) - www.nyc.gov/ess and search for Job ID# 566766 For all other applicants: Go to https://a127-jobs.nyc.gov and search for Job ID# 566766 Submission of a resume is not a guarantee that you will receive an interview Only candidates under consideration will be contacted.</t>
  </si>
  <si>
    <t>Testifier / Searcher</t>
  </si>
  <si>
    <t>The Litigation Support unit handles requests for Agency records and witness appearances for approximately 2,000 Tort cases each year. The unit seeks a highly organized candidate with superior verbal communication skills to assume the position of Testifier and records Searcher.  The successful candidate will be required to routinely travel to offices and courthouses in all 5 boroughs, approximately 3 times each week, to testify under oath at Examinations Before Trial and at Trials. They are expected to achieve proficiency, after appropriate training, in performing complete electronic records searches of several databases and web applications.</t>
  </si>
  <si>
    <t>Excellent verbal, communication and computer skills strongly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</si>
  <si>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CLAIM SPECIALIST, OR REACHABLE ON THE CLAIM SPECIALIST CIVIL SERVICE LIST, OR ELIGIBLE UNDER THE 55A PROGRAM.</t>
  </si>
  <si>
    <t>All resumes are to be submitted electronically.  Current City Employees: Please log into Employee Self Service (ESS) at https://hrb.nycaps.nycnet, follow the Careers link and search for Job ID# 558032.  All other applicants: Please go to www.nyc.gov/careers/search and search for Job ID# 558032.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</si>
  <si>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Jefferson Houses</t>
  </si>
  <si>
    <t>PROGRAM ANALYST</t>
  </si>
  <si>
    <t>Fair Fare Program - NM</t>
  </si>
  <si>
    <t>The Fair Fares program is a Mayoral initiative to provide accessible discounted Metro Cards for subways and local bus service to low-income families who are in receipt of Cash Assistance, Supplemental Nutritional Assistance Program as well as New York City residents who are living at or below the federal poverty line.   Under direction of the Assistant Deputy Commissioner of Fair Fares, with considerable latitude for independent action or decision, performs the daily management of office supplies and equipment and ensures that suitable resources are effectively made available to all areas of Fair Fares, including Administration, Borough Office Operations, and Electronic Application Processing Unit (EAPU). The Fair Fares Program Analyst performs administrative work in the service to New Yorkers seeking local transportation discounts, facilitates communication, and coordination of work between program areas. The Program Analyst assists in the monitoring of discounts and services provided to Fair Fares clients and ensures that the Fair Fares initiatives are appropriately designated/implemented based on agency community developmental goals.    The Fair Fares program is looking to hire one (1) PAA III to function as a Program Analyst who will:  Ã¢Â€Â¢ Provide direct support to the Assistant Deputy Commissioner of Fair Fares through liaising with    senior management and staff to disseminate information concerning requests for services and    special projects. Submits weekly/monthly status reports/updates on special projects and on-going    initiatives. Follow up on outstanding deliverables. 								  Ã¢Â€Â¢ Coordinate and schedule meetings and conference calls, with internal and external staff and    partners. Organize and attend meetings with Fair Fares program management, to take notes and    gather information necessary for project completion and to ensure appropriate on-going program    support. 										  Ã¢Â€Â¢ Manage client complaints received by the Assistant Deputy CommissionerÃ¢Â€Â™s office regarding issues    with discount and borough office services. Prioritize correspondences, phones calls and/or email    of sensitive or confidential nature to determine the most effective and appropriate action, referral,    or response. Investigate all issues received and coordinates with Fair Fares leadership to ensure    all issues are resolved timely.  							 Ã¢Â€Â¢ Perform administrative duties by completing various forms/documents pertaining to evaluation    reports, budgetary roll/lapse documents, creating PowerPoint presentations, Sub Impress Fund    requests for checks for the programs, coordinates vacation schedules and coverage, and providing    supplies and equipment for the office.  							 Ã¢Â€Â¢ Generate and evaluate progress reports on assignments and reports to share with Assistant Deputy    Commissioner and Fair Fares leadership.  Identifies and tracks trends during report review.</t>
  </si>
  <si>
    <t>Ã¢Â€Â¢ Highly organized Ã¢Â€Â¢ Ability to prioritize Ã¢Â€Â¢ Communication Skills Ã¢Â€Â¢ Detailed oriented Ã¢Â€Â¢ Excellent Customer Service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</si>
  <si>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</si>
  <si>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OR BE ELIGIBLE FOR THE 55-A PROGRAM.  Click APPLY NOW Button.</t>
  </si>
  <si>
    <t>Monday - Friday, 9am to 5pm</t>
  </si>
  <si>
    <t>Public Health Sanitarian</t>
  </si>
  <si>
    <t>***IMPORTANT NOTE: Only candidates currently serving as a permanent or probable permanent Public Health Sanitarian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Trainings are conducted across the five boroughs of NYC at BWT facilities.</t>
  </si>
  <si>
    <t>Auditor</t>
  </si>
  <si>
    <t>EAO/CONSTR. ALLOW. +CHNGE ORDR</t>
  </si>
  <si>
    <t>Only candidates who are permanent in the Construction Project Manager title or who are reachable on the Open-Competitive List (Exam #0169) may apply. Please include a copy of your Notice of Result card or indicate if you are already permanent in the title. If you do not meet the previously mentioned civil service criteria, you will not be considered for an interview.  The NYC Department of Design and Construction, Engineering Audit Office, seeks an Auditor. The selected candidate will ensure that capital projects comply with the NYC ComptrollerÃ¢Â€Â™s Directives, contract terms, and specifications. The Auditor will audit change order requests and payment requisitions for contract work; determine the validity of change order requests; and examine prices, reimbursable costs, technical labor rates, multipliers, overhead factors, and other related documents to certify the fairness and reasonableness of contract changes and payment requisitions. Other responsibilities include performing field inspections, as they relate to the auditing of change order requests and payment requisitions.</t>
  </si>
  <si>
    <t>Preference will be given to candidates with working knowledge of various types of Capital Construction and Consultant contracts, and applicable Rules &amp; Regulations and ComptrollerÃ¢Â€Â™s Directives (#2, 6, and 7) of the City of New York. Must pass an OSHA 10-hr Construction Safety course and be physically capable of walking around construction sites comprised of uneven surfaces and climbing stairs and scaffolding. The candidates must possess excellent verbal, written and computer skills, and proficiency in Microsoft Office.</t>
  </si>
  <si>
    <t>Health Building Operations &amp; Maintenance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</si>
  <si>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Exterminators. Under general supervision, the qualified candidates will institute the DepartmentÃ¢Â€Â™s Integrated Pest Management Program in all assigned facilities and surrounding areas. Duties include but are not limited to the following:  Ã¢Â€Â¢	Conducting inspections to determine if rodents and insects are present; Identify points of entry and conditions that are conductive to vermin activity; Ã¢Â€Â¢	Setting traps and bait stations as necessary to control vermin; Ã¢Â€Â¢	Applying the least toxic, most target specific pesticides; Ã¢Â€Â¢	Documenting all inspection findings, pesticide application and installation of traps in accordance with existing city, state, and federal regulations, as well as Departmental policies; Ã¢Â€Â¢	Sealing all cracks/crevices and holes;	 Ã¢Â€Â¢	Submitting work orders for all required maintenance that is beyond the ability of the exterminator to address.</t>
  </si>
  <si>
    <t>For City employees: Go to Employee Self-Service (ESS) - www.nyc.gov/ess and search for Job ID# 502860 For all other applicants: Go to https://a127-jobs.nyc.gov and search for Job ID# 502860 Submission of a resume is not a guarantee that you will receive an interview. Only candidates under consideration will be contacted.</t>
  </si>
  <si>
    <t>INSPECTOR (CONSUMER AND WORKER</t>
  </si>
  <si>
    <t>Enforcement Borough Enforce</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</si>
  <si>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Inspector responsibilities include but are not limited to the following:  Ã¢Â€Â¢	Conducting general vending field enforcement and participating in multi-agency street vendor enforcement actions;  Ã¢Â€Â¢	Enforcing laws and regulations relating to weights and measures through testing, sealing, condemning or confiscating weighing and measuring devices (may include petroleum products); Ã¢Â€Â¢	Inspecting and investigating trade practices to detect and eliminate consumer deception; inspecting and investigating all categories of trades and occupations licensed by Consumer and Worker Protection; Ã¢Â€Â¢	Lifting weights, walking, using mass transit, and climbing stairs; Ã¢Â€Â¢	Completing reports on complaints investigated, violations identified and special inspections using tablets, computers, and/or written documents. Ã¢Â€Â¢	Preparing summonses and testifying at hearings; Ã¢Â€Â¢	Utilizing computer systems for email correspondences, uploading and saving evidence, and researching in, and attaining assignments from agency web-based system/tablet operating system; Ã¢Â€Â¢	Communicating clearly and concisely both written and verbally; Ã¢Â€Â¢	Administrative duties such as copying and scanning; Ã¢Â€Â¢	Maintaining a professional demeanor with excellent customer service skills; and Ã¢Â€Â¢	Performing other related work.</t>
  </si>
  <si>
    <t>1. A four-year high school diploma or its educational equivalent and four years of full-time, satisfactory experience conducting investigations or inspections for a consumer or worker protection agency; or  2. A baccalaureate degree from an accredited college; or  3. A satisfactory combination of education and/or experience, which is equivalent to 1 above. College education may be substituted for the required experience on the basis of 30 semester credits for each year of required experience. However, all candidates must have a four-year high school diploma or its educational equivalent.  License Requirement: Possession of a Motor Vehicle Driver License valid in the State of New York at the time of appointment. This license must be maintained for the duration of employment.</t>
  </si>
  <si>
    <t>Ã¢Â€Â¢	Strong written and oral communication skills; Ã¢Â€Â¢	Proficiency in Microsoft programs; Ã¢Â€Â¢	Fluency in a language in addition to English a plus; Ã¢Â€Â¢	Detail oriented and organized; Ã¢Â€Â¢	Candidate must be experienced and comfortable driving any city vehicle (which may include a large vehicle) throughout the five boroughs of New York City.</t>
  </si>
  <si>
    <t>Executive Director of Program Operations</t>
  </si>
  <si>
    <t>Communications &amp; Intergovernmental Affairs Social Services</t>
  </si>
  <si>
    <t>DOC seeks to recruit Executive Director of Program Operations assigned to the Division of Programs and Community Partnerships. The selected candidate will be assigned to the Office of the Assistant Commissioner of Program Operations. With latitude for the exercise of independent judgment and initiative, and under the guidance of the Assistant Commissioner, the Executive Director will be responsible for supervising the overall day-to-day operation of the Chaplaincy Unit Civic Engagement, Data Management Unit for the Division, Language Services, Volunteer/Service Providers Unit, and Facility Program Managers assigned to specific facilities. The position includes, but is not limited to:  Ã¢Â€Â¢	Supervise team of Directors, Facility Program Managers, Senior Program   Coordinator, Program Coordinators, and other managerial/administrative staff assigned to purview;  Ã¢Â€Â¢	Manage the implementation of appropriate system of policies, internal controls,   data collection and procedures, particularly associated with each of the aforementioned units; Ã¢Â€Â¢	Develop, evaluate and refine performance indicators for Program Operations; Ã¢Â€Â¢	Provide analysis and recommendations for proactive strategies as required; Ã¢Â€Â¢	Serve as a liaison in various meeting and forums sponsored by the MayorÃ¢Â€Â™s   Office of Faith Based and Community Partners as well as to expand the operation   of the Chaplaincy Unit to include faith-based reintegration services, Interns, and   a robust group of faith-based volunteers while departmental Chaplains provide mandated religious services;  Ã¢Â€Â¢	Coordinate compliance activities to remain abreast of the status of units under   Program Operations and to identify trends. This includes but is not limited to,   observing staff assigned to correctional settings, and spending time within the   facilities to understand overall operational trends.  Ã¢Â€Â¢	Assist in research, selection, implementation, and statistical analysis   of civic engagement and language services; Ã¢Â€Â¢	Convene daily, weekly, and ad-hoc stakeholder meetings to ensure   programs are afforded in a comprehensive, integrated, and client-centered   manner at specific facilities; Ã¢Â€Â¢	Perform related duties as required;</t>
  </si>
  <si>
    <t>Ã¢Â€Â¢	MasterÃ¢Â€Â™s Degree from an accredited college in Social Work, Criminal Justice, Psychology, Mental    Health Counseling, or a related field.  Ã¢Â€Â¢	Supervisory experience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Candidates with a minimum of 10 years professional experience in program development, planning,    and implementation with incarcerated populations.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 Ã¢Â€Â¢	Licensure in field of Social Work, Mental Health Counseling, or similar.</t>
  </si>
  <si>
    <t>For City employees: Go to Employee Self-Service (ESS) - www.nyc.gov/ess and search for Job ID# 538175 For all other applicants: Go to https://a127-jobs.nyc.gov and search for Job ID# 538175 Submission of a resume is not a guarantee that you will receive an interview Only candidates under consideration will be contacted.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</si>
  <si>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an entry-level Investigator to conduct confidential investigations concerning fraud and corruption, and inquiries about the affairs, operations, methods, programs, accounts, personnel, and efficiency of City agencies, City employees and vendors, and recipients of City funds. The Investigator may conduct duties including, but not limited to, developing investigative plans and strategies, identifying, obtaining, and analyzing relevant evidence and records, conducting interviews, participating in field work including undercover surveillance, executing search warrants and arrests, working with other investigative/law enforcement/prosecutorial agencies, testifying in a grand jury and/or court, and/or developing an understanding of City policies, procedures, and programs. The Investigator may from time-to-time work on multi-disciplinary teams with other DOI investigators, auditors, and City agency staff. The selected candidate should be able to identify, gather, and analyze relevant evidence and data, and must be able to draft written reports, memoranda, referrals and policy recommendations. This position is ideally suited for a candidate with some investigative experience who is interested in law enforcement and who is inquisitive, resourceful, detail-oriented, self-motivated, and able to perform effectively both independently and as part of a team. Confidential Investigators will need to successfully complete a training program in relevant law enforcement and investigative tools and techniques.  This training may lead to certification as a New York State Peace Officer.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   New York State certified Peace Officers are encouraged to apply.</t>
  </si>
  <si>
    <t>Prior work experience in any of the following fields: investigation, security, law enforcement, criminal justice, and/or auditing. Demonstrated ability to analyze and assess and draw conclusions based on a multitude of complex documents/data, including but not limited to policies, procedures and financial documents. Strong computer skills, including Word, Excel and databases. Strong interpersonal skills, oral communication and interviewing skills. Demonstrated ability to write succinct and organized reports. Ability to exercise discretion on sensitive and confidential matters. Strong organizational skills and proven ability to manage time efficiently, meet deadlines and multi-task. Valid New York State driver s license.</t>
  </si>
  <si>
    <t>All current City Employees may apply by going to Employee Self Service (ESS) https://a127-ess.nyc.gov then click on Recruiting Activities/Careers and Search for the specific Job ID #536481.  All other applicants, please go to https://a127-jobs.nyc.gov and search for the specific Job ID #536481.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</si>
  <si>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DEPUTY COMMISSIONER OF STRATEGIC PARTNERSHIPS</t>
  </si>
  <si>
    <t>Administration &amp; Human Resources Communications &amp; Intergovernmental Affairs Social Services</t>
  </si>
  <si>
    <t>Administrator/Commissioner-Mgr</t>
  </si>
  <si>
    <t>The Department of Social Services (DSS) comprises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DSS Office of Strategic Partnerships, within the DSS Chief Operating OfficerÃ¢Â€Â™s Office, connects the agency with private and non-profit partners and the philanthropic community, to develop new and innovative opportunities, and to improve services and benefits to the clients. The Office develops and manages relationships and projects with philanthropy, community-based organizations, corporations, other government agencies, and non-profit research and educational institutions.   The Office of Strategic Partnerships, also works closely with the DHS Office of Public Private Partnerships, which focuses on donations and partnerships within the DHS shelter system.   The DSS Office of Strategic Partnerships is recruiting for an Administrative Staff Analyst M4, to function as Deputy Commissioner of Strategic Partnerships, who will:    Ã¢Â€Â¢  Identify opportunities for new partnerships by both responding to formal funding opportunities and     proactively pitching ideas to funders for public-private partnerships.  Test innovative approaches     with the goal of the Agency adapting successful programs into City-funded services. Proactively     makes connections in response to needs identified by agency leadership and links agency and     philanthropic priorities.  Ã¢Â€Â¢  Lead proposal/partnership development and administration in coordination with agency program     areas and in many cases, partners from other City agencies and community-based organizations.      Lead the process of partnership planning and proposal development and coordinates with the Office     of Legal Affairs, the Office of Evaluation and Research and Program/Performance Management,     Intergovernmental Affairs, Finance, Communications/External Affairs and other parts of the agency to     launch initiatives and manage the reporting and grant administration requirements of ongoing     partnerships.  Ã¢Â€Â¢  Serve as a central clearinghouse for requests, collaboration and endorsement by receiving incoming     requests for partnerships that span the gamut from organizations offering discounts or services to     clients, technology firms developing new business solutions directed at DSSÃ¢Â€Â™ clients or work     processes, and funders designing new initiatives and seeking DSS support and manages requests     from external organizations for letters or certifications of DSS support to accompany proposals for     Federal, State or private funding.    Ã¢Â€Â¢  Facilitate in-kind donation opportunities through coordination with DHS Public Private Partnerships     and HRAÃ¢Â€Â™s client-facing offices, manages offers of in-kind donations and handles associated     tracking and reporting.   Ã¢Â€Â¢  Manage funder/partner relations by serving as DSSÃ¢Â€Â™ primary liaison to the philanthropic community;     the MayorÃ¢Â€Â™s Fund to Advance New York City and other city agency affiliated 501c(3) organizations; and     non-profit partners seeking advice on private funding matters; shares policy and program updates     on an ongoing basis with funders who have a Ã¢Â€Âœhigh-touchÃ¢Â€Â relationship with DSS due to their focus     areas and emphasis on ensuring their grant-making is strategically aligned with the CityÃ¢Â€Â™s policy     direction.  Ã¢Â€Â¢  Lead an evaluation of the Office of Strategic Partnerships and the DHS Office of Public Private     Partnerships to seek administrative efficiencies between the two areas.</t>
  </si>
  <si>
    <t>Ã¢Â€Â¢ Experience managing large complex organizations with multiple divisions; leveraging data and    analytics to develop insights and drive decision-making.  Ã¢Â€Â¢ Knowledge of Agency and Citywide policies and procedures.  Ã¢Â€Â¢ Ability to manage relationships throughout the agency, coordinating time and resources according to    shifting priorities.  Ã¢Â€Â¢ Demonstrated experience translating vision into strategy and delivering against the plan.  Ã¢Â€Â¢ Excellent oral and written communication skills.  Ã¢Â€Â¢ Government and/or Community-Based Organization experience, desirable.</t>
  </si>
  <si>
    <t>**LOAN FORGIVENESS  The federal government provides student loan forgiveness through its Public Service Loan  ForgivenessProgram (PSLF) to all qualifying public service employees. Working with the DSS/ 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</si>
  <si>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APPLY NOW BUTTON</t>
  </si>
  <si>
    <t>Managerial Work Schedule</t>
  </si>
  <si>
    <t>Asbestos Oversight Specialist</t>
  </si>
  <si>
    <t>Under the direct supervision of the Unit Administrator, the Asbestos Oversight Specialist will oversee the operations of all asbestos work activities conducted by NYCHA staff and itÃ¢Â€Â™s vendors by ensuring that all requests for asbestos related work are reviewed, assigned, and conducted properly as per all regulatory agencies.  Specific duties of this position shall include, but not be limited to the following:  1.            Perform oversight of NYCHA and Vendor staff performing asbestos abatement, inspections, and/or surveys. 2.            Review all asbestos work documents for accuracy and regulatory compliance. 3.            Review/prepare reports and perform recordkeeping using Access, MAXIMO, Smartsheet, and/or Safety Reports. 4.            Review the results of asbestos investigations, asbestos lab reports, asbestos air monitoring samples, and any related asbestos paperwork; provide proper reports to all stakeholders within required timeframes. 5.            Investigate complaints from residents, staff, vendors, or the general public regarding asbestos. 6.            Assist other Teams within the Environmental Health and Safety Department as needed. 7.            Perform QA inspection of Environmental Health and Safety contractors performing oversight activities.  NOTE: Use of personal protective equipment such as a respirator on the job is required for this position. In addition, this position may require after hours and weekend response to emergency situations.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</si>
  <si>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Extensive knowledge of asbestos investigations and abatements. 2.            Knowledge of NYC DEP, NYS DOL, HUD, OSHA and US EPA regulations for asbestos. 3.            Experience working with NYCHA Skilled Trades staff and Contractors. 4.            Experience with reading construction drawings/blueprints and contract specifications. 5.            Experience using Maximo, Oracle, Movaris, and Microsoft Office. 6.            Certification as a NYC Mold Assessor. 7.            Certification as an EPA Risk Assessor. 8.            Strong written and oral communication skills.</t>
  </si>
  <si>
    <t>1.            Preference will be given to employees who have served a period of one year in their current title and level (if applicable).  2.            NYCHA residents are encouraged to apply.</t>
  </si>
  <si>
    <t>Administration &amp; Human Resources Constituent Services &amp; Community Programs Engineering, Architecture, &amp; Planning Building Operations &amp; Maintenance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</si>
  <si>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Administrative Codes. The Bureau is comprised of the Division of Air &amp; Noise Policy, Permitting and Enforcement and the Asbestos Control Program. These divisions respond to; air and noise code complaints; inspect and track asbestos removal projects; issue and process summonses for the generation of revenue and to foster the goals of environmental protection. Responsibilities also include certifying asbestos handlers, inspecting and issuing operating certificates to stationary combustion and industrial process sources, and implementing the requirements of the Clean Air Act. Issuing and processing air, noise, mold, muffler, boiler, and idling  summons.  The correct and timely processing of air, noise, mold, boiler, muffler, and idling summons. There are now over 14,000 summonses processed per year and the Commissioner has a goal of 100,000 submissions for idling alone They will also be responsible for becoming proficient in the CRM system for the processing of summons issued by the bureaus which generate revenue for the agency.  They will also be responsible to oversee the front desk, when necessary, providing customer service to any one with questions or concerns related to air/ boiler/ industrial permits and online filings in the CATS system along with other clerical functions as filing, sorting, and logging in daily mail, scanning of documents, photocopying, stapling, and sorting of summons packages, as well as preparing certified mailings of summons.     The selected candidate will be responsible for: Ã¢Â€Â¢	Processes idling, mold, muffler, boiler, air/noise Summonses in CRM.  Ã¢Â€Â¢	Prepares summons for certified mail and attaches the DOS print out and completes and signs an affirmation for each summons.   Ã¢Â€Â¢	Learn CATS system to response to questions related to air registrations, work permits and certificates of operations for boilers, generators and industrial process sources.  Ã¢Â€Â¢	Provide online filing assistance and answer permitting related questions at front desk(window) Ã¢Â€Â¢	Filing, sorting, scanning, photocopying, stapling, logging in daily mail.  Ã¢Â€Â¢	Meet processing targets in the processing all summons.  Ability to clearly articulate, communicate and provide information and guidance.  Ã¢Â€Â¢	Good organizational skills, both verbal and written Ã¢Â€Â¢	Ability to work independently and to follow through to a satisfactory resolution. Ã¢Â€Â¢	Ability to train staff in computer-based databases</t>
  </si>
  <si>
    <t>All resumes are to be submitted electronically.  Current City Employees: Please log into Employee Self Service (ESS) at https://hrb.nycaps.nycnet, follow the Careers link and search for Job ID# 541745.  All other applicants: Please go to www.nyc.gov/careers/search and search for Job ID# 541745.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</si>
  <si>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2023-EXEC-002-Procurement Unit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</si>
  <si>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procurement and training. The selected candidate will be responsible for data exploration, extraction, interpreting output and performance, write routine reports, business correspondences.</t>
  </si>
  <si>
    <t>- Student must currently be enrolled at a college/university at the undergraduate level majoring in accounting. - Student must have at least a 2.5GPA (on a 4.0 scale).  - Student must have at least a junior class standing.   Selection Criteria:  - Strong software skills, including competency in Microsoft Office Suite, Excel spreadsheets and Power Point. - Strong communication skills, both written and oral.</t>
  </si>
  <si>
    <t>Director, Business Programs</t>
  </si>
  <si>
    <t>Business Growth Services</t>
  </si>
  <si>
    <t>Agency Description:  The New York City Department of Small Business Services (SBS) is a dynamic, client-centered agency whose mission is to serve New YorkÃ¢Â€Â™s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Job Description The Division of Business Services seeks a Director to oversee the Commercial Lease Assistance (CLA) program, the Worker Cooperative Business Development Initiative (WCBDI), and other special programs. The Director will assist strategic decision making within the initiative and lead its execution in the day-to-day operations, ensuring that each program is grounded in the needs of real business owners in New York City.  Specific duties include:   Leadership and Management  Ã¢Â€Â¢	Manage day-to-day fiscal and programmatic operations of CLA, WCBDI, and other programs. Ã¢Â€Â¢	Supervise and coach a team of program managers.  Ã¢Â€Â¢	Ensure that CLA, WCBDI, and other programs are meeting core milestones and policy objectives.  Ã¢Â€Â¢	Develop and implement tools to monitor impact of CLA, WCBDI, and other programs.  Ã¢Â€Â¢	Assist the strategic direction of CLA, WCBDI, and other programs by working with the senior leadership team.  Ã¢Â€Â¢	In partnership with senior leadership, design, develop, and implement new programs that meet the needs of small business owners in New York City. Ã¢Â€Â¢	Assist in other leadership and management duties as assigned.   Outreach, Marketing and Relationship Management  Ã¢Â€Â¢	Identify continued opportunities for communication with business owners throughout NYC.  Ã¢Â€Â¢	Provide advice and support to the senior leadership team on community engagement opportunities and best practices.  Ã¢Â€Â¢	Assist the senior leadership team in the development and management of key partnerships to support CLA, WCBDI, and other programming.  Ã¢Â€Â¢	Assist in other marketing and outreach duties as assigned.  Thought Leadership, Policy, and Advocacy  Ã¢Â€Â¢	Work with SBS senior leadership team and external stakeholders to support government initiatives that promote equitable access to entrepreneurship and business ownership.  Ã¢Â€Â¢	Assist SBS senior leadership team in developing research, scholarly articles, or public testimony in support of equitable access to entrepreneurship and business ownership.  Ã¢Â€Â¢	Assist in other thought leadership duties as assigned.</t>
  </si>
  <si>
    <t>Ã¢Â€Â¢	Minimum 3-years of professional experience or advanced degree in a related field like policy, social entrepreneurship, public or business administration is preferred.  Ã¢Â€Â¢	Proven track record and demonstrated experience in entrepreneurship, economic development, or public policy.  Ã¢Â€Â¢	Strong analytical skills to evaluate data and make operational decisions.  Ã¢Â€Â¢	Deep knowledge of challenges facing business owners and strategies to advance their economic security.  Ã¢Â€Â¢	Excellent written and oral communication and strategic thinking skills.  Ã¢Â€Â¢	Strong track record of delivering high quality work products diligently and expeditiously.  Ã¢Â€Â¢	Experience working with vulnerable populations.  Ã¢Â€Â¢	Proven ability to work in culturally and ethnically diverse environments.  Ã¢Â€Â¢	Additional language capacity in Spanish or Mandarin preferred.</t>
  </si>
  <si>
    <t>THIS POSITION IS OPEN TO CANDIDATES WHO ARE IN THE ADMINISTRATIVE COMMUNITY RELATIONS SPECIALIST TITLE (OR OTHER COMPARABLE TITLES), THOSE WHO ARE REACHABLE ON THE CIVIL SERVICE LIST AND THOSE IN THE 55-A PROGRAM. PLEASE INDICATE IN YOUR COVER LETTER IF YOU ARE PERMANENT IN THE TITLE OR ARE REACHABLE ON THE CIVIL SERVICE LIST.   City Employees:  Apply through Employee Self Service (ESS) at www.nyc.gov/ess search for Job ID: #566096    Current SBS Employees: Please email your resume and cover letter including the following subject line:    Director, Business Programs and send to HRHelp2@sbs.nyc.gov    All Other Applicants: Go to www.nyc.gov/jobs search for Job ID: #566096  Salary: $80,000 to $85,000  NOTE: Only those candidates under consideration will be contacted.     If you are unable to apply via NYC Jobs or ESS, you can email your cover letter and resume to careers@sbs.nyc.gov with the following in the subject line: Director, Business Programs  If you do not have access to email, mail your cover letter &amp; resume to:   NYC Department of Small Business Services   Human Resources Unit   1 Liberty Plaza, 11th Floor  New York, New York 10006</t>
  </si>
  <si>
    <t>CONTRACT ANALYST</t>
  </si>
  <si>
    <t>Career Services/Procurement &amp; Contract Administration is responsible for all procurement actions that includes and is not limited to the initiation and development of Requests for Proposals (RFP's), Solicitations and Competitive Sealed Bids (CSB's); all procurement and contract administration actions for Multi-Term Human Services contracts, Memoranda of Understanding, Small Purchases, Micro Purchases, Intergovernmental and Cooperative Agreements, Government-to-Government Agreements, Sub-contracts, and, Administrative contracts. This includes and is not limited to the utilization of fiscal and contract management systems required to perform tasks, such as Financial Management System (FMS), HHS Accelerator, Payment and Claiming System (PaCSWEB), Automated Procurement Tracking (APT), and Procurement and Sourcing Solution Portal (PASSPort). . Career Services seeks to hire one (1) Staff Analyst II to function as a Contract Analyst, who will:  Assist with the performance and development of procurement actions, including development, preparation and review of requirements and specifications for contracts, contract addendums; certification of funds, vendor and provider contract responsiveness including responsibility determinations; prevailing wage requirements and wage categories.   Assist in the development and preparation of Pre-Solicitation Review Reports (PSR) and Recommendations for Award (RFA) justifications for submission for approval to the Agency Chief Contracting Officer (ACCO) and oversight agencies; including research and development of the scope of work for contracted services.  Communicate with vendors and providers to request required documents, and review submitted documents for completion and compliance with procurement rules and regulations.   Assist the Sr. Procurement and Contract Analyst in the preparation of reports through the compilation of procurement progress analyses and data reports maintained by the Office of Contracts, Budgets and Special Projects  Prepare all aspects of the contract package, (all procurement and contract actions, contract amendments, renewals, extensions etc.), required for the preparation of solicitation bids, budgets and purchase orders, and conducts other pre-solicitation review and post-award review activities necessary, to provide vendors with clarification of contract terms and conditions; including creating packages required for the registration of contract awards, contract negotiations, contract initiation, renewals, modifications and amendments.   Perform actions required to configure contracts in Fiscal and Management Systems and; assists with the tracking of actions required by all internal and external partners.  Assist in the performance of cost benefit analysis; including analytical reports and briefings on related programmatic and budgetary issues, budget projections and reports.  spending plans, and variance reports.   Provide assistance related to contract configurations, certification of funds and budgets for contracted vendors and providers, renewals and modifications as required for the fiscal and budget analyst to facilitate timely submissions and approvals; including the 1st level review and approval of Jobs-Plus Milestones submitted by providers.   Assist with ongoing information requests for contracts; special projects, including research and ad hoc assignments required for the production of special reports.</t>
  </si>
  <si>
    <t>APPLICANTS MUST BE IN THE PERMANENT IN THE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</si>
  <si>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Audio Engineer</t>
  </si>
  <si>
    <t>RADIO AND TELEVISION OPERATOR</t>
  </si>
  <si>
    <t>Operations &amp; Strategic Plan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</si>
  <si>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seeks to hire a Radio and Television Operator (Level 3) to work within the Executive DivisionÃ¢Â€Â™s Office of Special Events at the Office of Special Events/City Hall Sound Unit. The qualified candidate will be responsible for all aspects of Live Sound audio support for Mayoral and City sponsored events throughout the five boroughs.  Responsibilities for the Radio and Television Operator include but may not be limited to: Ã¢Â€Â¢ Set up audio equipment and mix Live sound that requires amplification for Public Address systems for various hearings and ceremonies held at City Hall and throughout the five boroughs of NYC for the Mayor's Office, City Council, and other city agencies.  Ã¢Â€Â¢ Perform audio mixing tasks with special attention to audio levels operating at optimal levels for press and news media to record public events.  Ã¢Â€Â¢ Transport and lift heavy audio equipment and setting up public address systems in all types of weather conditions. Ã¢Â€Â¢ Perform basic maintenance of audio equipment in City Hall and audio vehicles.</t>
  </si>
  <si>
    <t>Qualification Requirements  Six months of full-time satisfactory experience as a radio operator, broadcast technician, repairperson or mechanic in the field of radio, television or two-way communications or broadcast trainee in a broadcasting station or performing closely related work.    License Requirement  A Motor Vehicle license valid in the State of New York may be required for some assignments. This license must be maintained for the duration of the assignment.    Special Note:  To be assigned to Assignment Level III the candidate must have, in addition to the requirements listed above, three years of satisfactory full-time experience as a broadcast technician (radio and/or television) which may include experience as a broadcast trainee in a broadcasting station.</t>
  </si>
  <si>
    <t>Ã¢Â€Â¢ Three yearsÃ¢Â€Â™ experience as an A1 Audio Engineer mixing Live Sound. Ã¢Â€Â¢ Advanced Audio theory knowledge is preferred.</t>
  </si>
  <si>
    <t>Ã¢Â€Â¢ Six months of full-time satisfactory experience as a Live Sound audio mixing engineer in a Live Sound environment with experience setting up and operating public address systems, analog and digital mixing consoles. Ã¢Â€Â¢ Knowledge of setting up Public Address systems and mixing on analog/digital mixing consoles for Live Sound outdoor and indoor events.  Ã¢Â€Â¢ Knowledge of audio theory, audio industry standards, and audio equipment.  Ã¢Â€Â¢ Knowledge of maintaining audio equipment to keep it in proper working order. Ã¢Â€Â¢ Ability to troubleshoot audio problems quickly and efficiently.  Ã¢Â€Â¢ Ability to perform under pressure situations. Ã¢Â€Â¢ Ability to follow instructions and directions on setting up audio equipment.  Ã¢Â€Â¢ Basic knowledge of Microsoft Office and Outlook. Ã¢Â€Â¢ Knowledge of basic internet streaming skills and PC / Mac office skills.</t>
  </si>
  <si>
    <t>Please go to www.nyc.gov/ess and search for Job ID # 562452  Until position is filled.   NO PHONE CALLS, FAXES OR PERSONAL INQUIRIES PERMITTED. NOTE: ONLY THOSE CANDIDATES UNDER CONSIDERATION WILL BE CONTACTED.</t>
  </si>
  <si>
    <t>COLLEGE AIDE - ASSIGNMENT LEVE</t>
  </si>
  <si>
    <t>1020B</t>
  </si>
  <si>
    <t>Op Risk Management</t>
  </si>
  <si>
    <t>The Financial Information Services Agency and the Office of Payroll Administration (FISA-OPA) has a vacancy for a College Aide to work in the Disaster Recovery/Change Management Unit.   Under supervision of the Change Management/Disaster Recovery Process Lead, the College Aide will perform beginner level data entry and processing work. The selected individual will be responsible for:   Ã‚Â¿ Performing data entry and data analysis utilizing Citywide systems;  Ã‚Â¿ Assist in preparation of DR program documentation;  Ã‚Â¿ Assist in preparing detailed schedules for DR event;  Ã‚Â¿ Diverse clerical/administrative assistant duties and;  Ã‚Â¿ Performing special projects on an as-needed basis.   Must currently be matriculated at an accredited college or graduate school. Employment is conditioned upon continuance as a student in a college or graduate school.</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</si>
  <si>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</si>
  <si>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CA02</t>
  </si>
  <si>
    <t>External applicants please visit https://a127-jobs.nyc.gov/ to apply to Job ID #460437. Current NYC employees may apply via Employee Self Service (ESS). While all complete applications will be given consideration, only candidates selected for an interview will be contacted by FISA-OPA.   FISA/OPA IS AN EQUAL OPPORTUNITY EMPLOYER.</t>
  </si>
  <si>
    <t>We offer flexible hours to accommodate class schedules and the possibility of promotion to full-time employment upon graduation.</t>
  </si>
  <si>
    <t>Procurement Anlayst III</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</si>
  <si>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BureauÃ¢Â€Â™s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BWTÃ¢Â€Â™s purchase requisitions. 7.	Administers purchasing training classes for field personnel. 8.	Processes reimbursement requests for personal expenses and monthly grub check benefits.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</si>
  <si>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</si>
  <si>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Analyst  Value and Asset Management</t>
  </si>
  <si>
    <t>TASK FORCE: 		Value and Asset Management  UNIT: 			Asset Management and Technical Services/AIMS  JOB TITLE: 		One (1) Assistant Analyst / Analyst  CONTROL CODE: 	TVA-23-01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also responsible for the CityÃ¢Â€Â™s Asset Management Program.  The Asset Management Unit within the Value and Asset Management Task Force is charged with collecting, compiling, and sharing condition assessments and maintenance schedules for major portions of the CityÃ¢Â€Â™s major fixed infrastructure. These include buildings, piers, bulkheads, retaining walls, marinas, bridges fixed and movable, boardwalks and park roadways. The building inventory includes museums, hospitals schools, parks, courthouses, police precincts, firehouses, libraries, homeless shelters, and correctional facilities. Analysts in this unit, using architectural drawings, measure and estimate the quantity of materials needed to bring those assets to a state of good repair, as well as conduct Quality Assurance (QA) checks of consultantsÃ¢Â€Â™ field survey data.   JOB DESCRIPTION:   The duties of this position encompass the following activities:  Ã¢Â€Â¢	Use building modeling techniques to compute component quantities.    Ã¢Â€Â¢	Perform quantity take-off for buildings from architectural drawings and site visits.   Ã¢Â€Â¢	Enhance accuracy of building data from architectural drawings.   Ã¢Â€Â¢	Conduct building surveys, compile field data, and prepare asset identification forms.  Ã¢Â€Â¢	Assist in the preparation and Quality Assurance reviews of the AIMS reports.</t>
  </si>
  <si>
    <t>QUALIFICATIONS:   The successful candidate must be able to maintain confidentiality and have excellent quantitative, analytical, and interpersonal skills. They must also be able to communicate effectively in both written and oral formats, must also have demonstrated attention to detail, ability to meet deadlines, strong organizational and strong MS Excel skills. An Architecture or Civil Engineering degree is required.</t>
  </si>
  <si>
    <t>REQUIREMENTS:  Assistant Analyst ($51,550+): Bachelor's degree in Architecture or Civil Engineering with no or one year of full-time experience.  Must have computer proficiency in Microsoft Office, and AutoCAD or equivalent.   Analyst ($65,604): Bachelor's degree in Architecture or Civil Engineering and a minimum of two years of full-time experience; or an awarded masterÃ¢Â€Â™s degree in Architecture or Civil Engineering with one year of full-time experience. Must have computer proficiency in Microsoft Office, and AutoCAD or equivalent.</t>
  </si>
  <si>
    <t>DSS QUALITY ASSURANCE DIRECTOR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</si>
  <si>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Quality Management, within Portfolio Management &amp; Quality Assurance/ITS is responsible for the enforcement of Software Development Lifecycle Quality Standards on all developed projects across DSS, HRA, DHS, External Agencies Projects/Data Integration and Quality Control Compliance.  Quality Management manages the testing methodology for the technology portfolio for all the DSS, HRA, DHS and External Agencies Projects/Data Integration Technology areas including Unisys Mainframe Systems, Open TI Services, Medicaid Recertification Tracking Systems, Welfare Management Systems, Mailing Systems, IBM Mainframe Systems, Payment Processing Systems, WLM Analysis, Data Warehousing Systems and ABAWD and Reasonable Accommodation Compliance Systems.  Under the managerial direction of the Executive Director of Quality Management, with wide latitude for the exercise of independent judgment and decision making, the DSS Quality Assurance Director is responsible for managing a team of specialized computer professionals involved with software high level testing and quality assurance for DSS programs such as Fair Fares, SharePoint, and HRMS. The Director ensures that services across the DSS systems are delivered according to the Agile Software Development Life Cycle (SDLC) and or Waterfall methodologyÃ¢Â€Â™s accepted standards. In addition, the Director collaborates with the Quality Control Compliance Director and managers from other areas including staff budgeting and procurement to guarantee that delivered services adhere to ISO 9001 and Gartner analytics/standards so that ITS is providing measurable official quality standards.  Information Technology Services (ITS) is recruiting to fill one (1) Computer Systems Manager NM-II, to function as a DSS Quality Assurance Director, who will:  Ã¢Â€Â¢ Oversee the day-to-day activities of the unit staff involved with functional, integration, regression and    negative testing of highly complex information systems utilizing the latest technologies and integrated    computer platforms (Selenium, JAVA, JMeter, PowerBuilder, Oracle, .NET, Unix, Mainframe, XML for    Web services and IBM Cognos for reports) to ensure that all software is working properly as designed    before releasing to production.  Ã¢Â€Â¢ Oversee the execution of the teamÃ¢Â€Â™s strategies to evaluate and monitor compliance to federal, state,    and local guidelines, laws, and regulations regarding the implementation of Fair Fare, SharePoint,    HRMS and other DSS applications.   Ã¢Â€Â¢ Design, plan, and oversee evaluation and monitoring methods by enforcing adherence to Agile Software    Development Life Cycle (SDLC) and or Waterfall methodology that follows the logical progression of    direct and chronological phases within the project lifecycle process and is designed to facilitate change    and eliminate waste processes. Streamline program quality and performance monitoring policies,    procedures, and tools in the areas of service delivery management, data quality and analysis, staffing    for applications such as Fair Fare, SharePoint, HRMS.    Ã¢Â€Â¢ Manage the development and writing of comprehensive system test plans and execution of database    testing of all additions, changes, and modifications to Fair Fare, SharePoint HRMS, and other DSS    applications.   Ã¢Â€Â¢ Partner with heads of other divisional teams, DSS users, ITS programmers, and New York State ITS    staff, Office of Temporary Disability and Assistance to provide system enhancements and technical    assistance relevant to their needs determining the feasibility of the user need requests, conveying    information and coordinating the work of these agencies, to assist users in defining new system    requirements.</t>
  </si>
  <si>
    <t>APPLICANTS MUST BE PERMANENT IN THE COMPUTER SYSTEMS MANAGER CIVIL SERVICE TITLE   CLICK APPLY NOW BUTTON</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</si>
  <si>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t>
  </si>
  <si>
    <t>Administration &amp; Human Resources Policy, Research &amp; Analysis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</si>
  <si>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whom work cohesively to monitor the Career Service Providers and many other programs. The units include the Provider, Client and Business Services unit, The Education and Youth Services Unit, The Systems Innovation and Engagement Unit and The Contracts and Budgets Unit.  Career Services is recruiting for one (1) Staff Analyst II to function as a Contract Analyst, who will:   Ã¢Â€Â¢	Review contract specifications, submit operational plans and HRA policy directives. Monitor and evaluate compliance of vendor and provider performance, by conducting complex and thorough data analysis through the collection and review selected data samples, to document findings and prepare comprehensive reports with supporting qualitative and quantitative analyses. This includes conducting and collecting information located in various electronic formats and databases.   Ã¢Â€Â¢	Conduct site visits to vendor and provider locations assigned and scheduled by the Senior Contract Specialist to evaluate contract performance to ensure compliance and implements corrective action plans if needed. Participate and lead entrance and exit conferences to highlight the focus of the monitoring activity and expectations at the conclusion of site visits; assists the Senior Contract Specialist with conducting research and resolution of contractor performance evaluation and compliance issues.   Ã¢Â€Â¢	Perform and examine data collection of vendors and providers by conducting investigations, audit projects and gathers research materials to analyze and produce reports that arrive at conclusions relevant to the services provided by vendors and providers, including the improvement of those services delivered to clients.   Ã¢Â€Â¢	Prepare monitoring reports by utilizing instruments developed by the Assistant Director and Senior Contract Specialist, and prepares analysis, correspondence, memoranda and reports as required.   Ã¢Â€Â¢	Attend meetings and liaise with vendors, providers and program staff as requested by the supervisor and senior management.   Ã¢Â€Â¢	Perform special assignments, respond to requests for ad hoc reports and maintains records related to Unit initiatives.</t>
  </si>
  <si>
    <t>APPLICANTS MUST BE PERMANENT IN THE STAFF ANALYST CIVIL SERVICE TITLE OR BE PERMANENT IN A COMPARABLE TITLE ELIGIBLE FOR 6.1.9 TITLE CHANGE.    Click Apply Now Button</t>
  </si>
  <si>
    <t>Public Realm Planner</t>
  </si>
  <si>
    <t>**In order to be considered for this position candidate must be serving permanently in the title of City Planne, or be reachable on the open-competitive list, Exam #1112 or be eligible under the 55a program**  DOT is seeking an experienced and motivated City Planner for its Public Space Unit in the Division of Transportation Planning &amp; Management to support strategic public realm planning. The Public Space Unit is responsible for engaging New Yorkers to reimagine and utilize their city streets as public space through a series of application-based programs. These programs include Open Streets, Street Seats, Shared Streets, and Plazas.  The successful candidate will provide strategic planning, design, and analysis support for Public Space efforts citywide. The candidate will be expected to work collaboratively and inclusively, seeking to cultivate continued professional development and effectively communicate with all stakeholders. The candidate will need to work closely with internal DOT units and partner organizations to deliver plans and studies in coordination with agency strategic, policy, and planning work. The position also requires close coordination with multiple city agencies, Business Improvement Districts, and other community-based organizations.  Other tasks include managing planning studies including scope development, consultant oversight, budget review, and publication support, preparing and giving public presentations, reviewing planning and policy documents, attending public meetings, and strategic tracking and mapping of plans, goals, and metrics. The ideal candidate will be expected to be familiar with national and global public space planning and design precedents.  This is an opportunity to work with a team dedicated to enhancing commerce, community, and culture in the public realm while improving safety, accessibility, and walkability throughout New York City.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</si>
  <si>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Excellent organization and project management skills; ability to write persuasively about technical subject matter, ability to manage and track multiple projects and budgets, presentations and meeting facilitation, drafting and design; graphics and desktop publishing (InDesign, Illustrator, CAD), PowerPoint, and other presentation skills, bi-lingual in Spanish a plus.</t>
  </si>
  <si>
    <t>**In order to be considered for this position candidate must be serving permanently in the title of City Planner or be reachable on the open-competitive list, Exam #1112 or be eligible under the 55a program** Note: Less than 2 yrs. City Service - $73,294, 2 or more yrs. City service - Minimum Incumbent Rate: $84,288.</t>
  </si>
  <si>
    <t>All resumes are to be submitted electronically using one of the following methods: Current city employees, please log on into Employee Self Service at https://hrb.nycaps.nycnet follow the Careers Link.  Job ID #: 562585 All other applicants, please go to www.nyc.gov/careers/search and search for the Job ID #: 562585 No phone calls, faxes or personal inquiries permitted. Only applicants under consideration will be contacted. Most public libraries have computers available for use. For more information about DOT, visit us at: www.nyc.gov/dot.</t>
  </si>
  <si>
    <t>35hrs / 9:00am Ã¢Â€Â“ 5:00pm</t>
  </si>
  <si>
    <t>IT - Data Modeler for the Division of HPD Tech</t>
  </si>
  <si>
    <t>Agency Description: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Job Description:   Your Team: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seeks an experienced professional to serve as a Data Modeler. This position will provide oversight to the technology initiative to support the DTR programs such as the Section 8 Housing Choice Voucher Program (HCV) to provide rental assistance administered by HPD. HPDTech will develop a technology solution to aid efficient administration of HCV. program.   Your Role:  Your role as a Data Modeler is to design, implement and document data solutions which includes use of relational, dimensional databases and developing data access layer using database code. You will also be responsible for the development of conceptual, logical, and physical data model working independently and collaboratively. You will also be overseeing and maintaining existing data models and optimization of query performance using best practices. Your Responsibilities:  Ã¢Â€Â¢	Working as part of the Data Management group, the Data Modeler is responsible for managing how information and data relate throughout an organizationÃ¢Â€Â™s business process landscape.  He/she will work with business analysts, senior database administrators and users to: Ã¢Â€Â¢	Build and extend semantic information models to represent the work of agency program areas.  Implement semantic information models in database design. Ã¢Â€Â¢	Help design data access layer code in the information technology architecture to design reusable data concepts and reusable data delivery. Ã¢Â€Â¢	Build and maintain Extract, Transform, Load (ETL) code to transfer data from and to heterogenous database. Perform data quality operations to remove corrupted data and fixing coding errors and related problems. Ã¢Â€Â¢	Ensure that information modes and database designs conform to the overall data modeling standards, guidelines, best practices and approved modeling techniques and approaches. Ã¢Â€Â¢	Help maintain an enterprise-level data dictionary, by documenting all entities, their relationships, and all data attributes for the agency. Ã¢Â€Â¢	Coordinate with the project teams and others to ensure that data implementations align with the Enterprise, information architecture, and meet the applicable standards. Ã¢Â€Â¢	Work jointly with the database administrator in developing the data objects and data models to support data services under a service-oriented architecture approach.</t>
  </si>
  <si>
    <t>Ã¢Â€Â¢	Minimum of 8 years of progressive industry experience in the field of database design and data architecture of OLTP and Data Warehouse.  Ability to work with database administrators, application designers and developers, business analysts and users to define the information needs of the organization. Ã¢Â€Â¢	Experience in creating data models using tools such as CA Erwin Data Modeler or equivalent. Ã¢Â€Â¢	Should have proficiency in a database SQL language and programming language. Ã¢Â€Â¢	Experience in SQL Server and Oracle Database Architecture. Ã¢Â€Â¢	Experience in transformation and mapping using SQL Server Integration Services (SSIS) and/or Oracle Data Integrator (ODI). Ã¢Â€Â¢	Experience in data analysis, data quality operations, debugging and optimizing SQL queries. Ã¢Â€Â¢	Familiarity with programming languages such as Python, R. Ã¢Â€Â¢	Familiarity with reporting tools such as Power BI, Tableau, OBIEE, etc.  Ã¢Â€Â¢	Strong communication, Problem-solving skills, working independently and collaboratively, Accuracy and Attention to detail, aptitude for learning other analytics tools and databases, Team-working skills. Ã¢Â€Â¢	Strong Verbal and Written communication skills.</t>
  </si>
  <si>
    <t>Compliance Integration Analyst</t>
  </si>
  <si>
    <t>Integration Rpt &amp; Evaluation</t>
  </si>
  <si>
    <t>The New York City Housing Authority (NYCHA) is the nationÃ¢Â€Â™s largest public housing authority, with an operating budget of $3.3 billion and over 11,000 employees who manage and maintain 311 developments that house about 400,000 residents. NYCHA also operates the countryÃ¢Â€Â™s largest Section 8 program, which provides rental assistance to about 200,000 additional people.  Reporting to the Compliance Integration Reporting and Evaluation (CIRE) Deputy Director, the Compliance Integration Analyst is responsible for a portfolio of business units and works directly with designated business unit liaisons to coordinate and manage compliance efforts within those units.  A Compliance Integration Analyst must have specialized knowledge in both compliance and business unit operations.  In addition, a Compliance Integration Analyst may be assigned to specialized compliance-related projects stemming from new regulations or identified compliance gaps.  Responsibilities include, but are not limited to the following:  Ã¢Â€Â¢	Plan, implement, coordinate, and monitor compliance-related programs in partnership with NYCHA business units to provide important community services for NYCHA residents. Ã¢Â€Â¢	Prepare evaluation reports, questionnaires, surveys, and forms and perform analyses and review of program plans, funding and performance. Ã¢Â€Â¢	Perform complex and responsible work, ad-hoc analyses, and prepare relevant reports and presentations as assigned. Ã¢Â€Â¢	Create procurement documents required for funding of projects, including Pre-Solicitation Review, Public Hearing Packages, and Recommendation for Awards, Request for Renewals, Request for Contract Change or Modification. Ã¢Â€Â¢	Lead day-to-day project management responsibilities and notify the CIRE Deputy Director or Senior Analytics Manager when/if issues arise that require senior management intervention. Ã¢Â€Â¢	Collaborate with business liaisons from designated departments to develop and implement compliance-related activities (e.g., business process analysis, procedures, monitoring action plans, IT enhancements). Ã¢Â€Â¢	Participate in field investigations and monitoring. Ã¢Â€Â¢	Conduct research to uncover trends or patterns in complex business and/or construction transactions and workflows in order to make recommendations on policies and procedures. Ã¢Â€Â¢	Provide teams from across the Authority with authoritative interpretation of complex problems across projects. Ã¢Â€Â¢	Prepare project updates, briefings, reports, presentations, agendas, and materials for internal and external meetings. Ã¢Â€Â¢	Identify training and communication needs of NYCHA business units and liaise with NYCHAÃ¢Â€Â™s Learning &amp; Development to provide technical assistance and training to subordinate staff in techniques of program implementation and management. Ã¢Â€Â¢	Advise and assist the CIRE Deputy Director in developing well-informed and operative strategies to maximize Unit and Department effectiveness. Ã¢Â€Â¢	Perform special project tasks, ad-hoc analyses, and prepare relevant reports and presentations as assigned.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</si>
  <si>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Project management skills with experience in managing and supervising administrative projects. Familiarity with Smartsheet,  Basecamp, Lucidchart, Visio, and Projects.  2.	Extensive research and writing skills with ability to communicate in different styles and to varied audiences (e.g., memoranda, policies, abstracts, manuscripts, grants, proposals, protocols, presentations, outreach materials, and social media).  3.	Experience managing, blending, analyzing, and reporting on quantitative data from multiple sources. 4.	Strong analytical skills. Knowledge of crystal reporting, pivot tables/charts, and business intelligent data visualization tools (GIS, Tableau, Power BI) a plus.  5.	Experience managing high-priority projects and tracking project lifecycles.  6.	Experience working collaboratively to develop and execute project plans.  7.	Ability to use performance data and quality assurance processes to ensure that the business unitÃ¢Â€Â™s work is conducted efficiently, effectively, and in compliance with all rules and regulations.  8.	Excellent communication skills with ability to engage and facilitate cooperation among multiple stakeholders.  9.	Experience with government procurement processes and procedures.  10.	Firm working knowledge of Microsoft Outlook, Word, Excel, PowerPoint, and Publisher</t>
  </si>
  <si>
    <t>Administration &amp; Human Resources Constituent Services &amp; Community Programs Communications &amp; Intergovernmental Affairs Engineering, Architecture, &amp; Planning Technology, Data &amp; Innovation Legal Affairs Policy, Research &amp; Analysis Public Safety, Inspections, &amp; Enforcement</t>
  </si>
  <si>
    <t>NYC Emergency Management (NYCEM) is looking for 11 Part-Time College AideÃ¢Â€Â™s to help in a variety of projects and tasks across the agency. NYCEM is comprised of 11 bureauÃ¢Â€Â™s that participate in the Preparation, Response and Recovery for the City of New York when emergency events occurs across the five boroughs. College AideÃ¢Â€Â™s will be tasked with assisting with various projects to help each bureau achieve their mission of helping New YorkerÃ¢Â€Â™s during times of crisis and help to update the agencyÃ¢Â€Â™s internal processes during non-emergency times.   NYCEM is looking for College AideÃ¢Â€Â™s in the following bureauÃ¢Â€Â™s:  -	Office of Strategic Operations  -	Office of the Chief Financial Officer  -	Office of the Chief Operating Officer -	Office of the Chief of Staff -	Office of the Commissioner -	Office of the Chief Counsel -	Planning and Resilience Bureau -	External Affairs Bureau -	Community Preparedness Bureau -	Response Bureau -	Readiness Bureau   Information on our agency and our bureaus can be found on our website.   Payrate is determined by Assignment Level and experience.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</si>
  <si>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Excellent organizational, written and verbal skills  Ã¢Â€Â¢	Able to navigate MS Outlook, Teams and Excel Ã¢Â€Â¢	Able to manage multiple projects at a time  Ã¢Â€Â¢	Works well under pressure and can meet multiple deadlines Ã¢Â€Â¢	An interest in City government, Emergency Management, Public Policy and/or Public Administration</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</si>
  <si>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t>
  </si>
  <si>
    <t>Current City Employees: Apply via Employee Self-Service (ESS).  Go to Recruiting ActivitiesÃ‚Â¿Careers and search Job ID# 527205  Non-City Employees/External Candidates: Apply via NYC Careers. Go to www.nyc.gov/careers/search and search Job ID# 527205</t>
  </si>
  <si>
    <t>20 Hours per Week</t>
  </si>
  <si>
    <t>Claims Analyst</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</si>
  <si>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position of Research Scientist for Administrative Claiming is critical to the generation of revenue for ACS. The person in this position helps to research and put together the various reports that comprise the backup to the very complex monthly administrative claim as well as many supplemental, adjusting claims.This includes the complex exercise of aligning Administrative Other than Personnel (Ã¢Â€ÂœAOTPSÃ¢Â€Â) and Programmatic Other than Personnel (Ã¢Â€ÂœPOTPSÃ¢Â€Â costs laid out in the monthly FISA expenditure reports by claiming function.   The Claims Analyst will be responsible for the following duties:  Ã¢Â€Â¢ Process agency expenditures and creation of expenditures reports based on costs reviewed in FISA reports for PS, AOTPS, and POTPS costs, including the Monthly Programmatic Report (Ã¢Â€ÂœMPRÃ¢Â€Â which summarizes all agency POTPS costs and reflects shifts in claiming categories to ensure proper claiming. Ã¢Â€Â¢ Review specific vouchers and related, child specific including the conducting of extensive eligibility research utilizing various child specific data base systems and the review of backup expenditure information, utilizing various financial reporting systems, including, but not limited to, Passport, HHS Accelerator, and FMS. Ã¢Â€Â¢ Coordinate between claiming areas to ensure that expenditures are routed to the proper claims and that claims are submitted in accordance with federal and state regulations and within claiming deadlines. Ã¢Â€Â¢ Assist prepare and/or present the monthly agency administrative claim, including the creating of pivot tables and use of Microsoft teams or WebEx in the presentation of these claims.</t>
  </si>
  <si>
    <t>The preferred candidate will possess the following skills: 	 Ã¢Â€Â¢  Proficient in Excel, including use of macros and pivot tables Ã¢Â€Â¢  Ability to work on a team Ã¢Â€Â¢  Ability to work under tight deadlines, both on a monthly and quarterly basis Ã¢Â€Â¢  Math proficiency and great attention to detail Ã¢Â€Â¢  Interest in and the ability to utilize new data bases as part of voucher and child specific research. These may include Passport, Connections, WMS upstate and downstate, BICS/ CCRS and FMS.</t>
  </si>
  <si>
    <t>Intelligence Analyst</t>
  </si>
  <si>
    <t>Communications &amp; Intergovernmental Affairs Technology, Data &amp; Innovation Legal Affairs</t>
  </si>
  <si>
    <t>The Bronx District AttorneyÃ¢Â€Â™s Office seeks a well-qualified staff whose diverse backgrounds contribute to serve the 1.4 million members of the Bronx County community and pursue a safer Bronx through fair justice. The Crime Strategies Bureau (CSB), located within the Strategic Enforcement and Intergovernmental Relations Division works closely with the New York Police Department, other law enforcement agencies, and members of the community to identify groups and individuals most responsible for committing crimes that impact our community, with a specific focus on violent crime. The CSB is seeking an Intelligence Analyst who will be responsible for providing CSB with investigative, analytical, and investigative support.     JOB RESPONSIBILITIES:  Gather, analyze, and process data using industry-current and in-house applications to produce a complete model of crime trends and actionable intelligence in the Bronx and surrounding areas.  Assist in developing and implementing intelligence-driven prosecution strategies.  Interpret the results of intelligence and statistical analysis through presentations of data at meetings or through consultation with legal, investigative, and professional staff.  Perform a full range of intelligence, analytical, and investigative support when needed.  Other duties as assigned to support the Strategic Enforcement and Intergovernmental Relations Division.    QUALIFICATIONS:  BachelorÃ¢Â€Â™s degree required (preferably in data science mathematics/statistics, computer science, or criminal justice)  Two years related experience preferred.  Formal intelligence analysis experience and/or certification preferred  Proficiency with Microsoft Office products. Advanced Excel experience (pivot tables; charts; functions; etc.) preferred.  Strong skillset in data mapping, including geocoding; photo editing  Quick learner regarding new technology tools and software.  Experience using Photoshop; ArcGIS; i2 Analyst Notebook; Palantir; etc. a plus.  Capable of building institutional relationships with community residents and organizations, police, and other law enforcement agencies.  Ability to effectively communicate investigative results to other team members, and to testify in court if necessary.  Criminal justice system experience preferred.  Must be able to adhere to strict requirements regarding legal records management, data protection, and privacy/confidentiality.</t>
  </si>
  <si>
    <t>Deputy Director of Quality Assurance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</si>
  <si>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The selected candidate will serve as the Deputy Director of Quality Assurance for the division and will be reporting to the Chief of Staff. The Deputy Director will be responsible for monitoring compliance with Federal, State and City policies and regulations. The Deputy Director will develop and implement a quality control review protocol for all key Section 8 and other federal rental assistance program operation procedures. This will include supervising a Quality Assurance unit that conducts audits and special projects for DTR. The Deputy Director oversees all aspects of audit processes. The Deputy Director will provide analysis and technical expertise in the planning and implementation of corrective action to ensure program compliance. Additionally, the Deputy Director will help the Agency prepare for external audits and liaise on behalf of DTR with any external audit requests. The Deputy Director will also be responsible for handling special projects that may be assisted to the Quality Assurance Team.      Your Role:   Ã¢Â€Â¢	Responsible for managing DTRÃ¢Â€Â™s internal and external auditing requirements. Ã¢Â€Â¢	Develop auditing parameters using existing agency policies and operational workflows. Ã¢Â€Â¢	Analyze audit findings, develop recommendations to address deficiencies, and prepare summary reports for DTR leadership. Ã¢Â€Â¢	Coordinate with multiple internal and external stakeholders, including DTR managers, managers from other HPD divisions, independent auditors, and HUD representatives. Ã¢Â€Â¢	Monitor and report on some the divisionÃ¢Â€Â™s Section 8 Management Assessment Program (SEMAP) scores. Ã¢Â€Â¢	Responsible for managing/ preparing for external audits and liaise on behalf of DTR with any external audit requests. Ã¢Â€Â¢	The selected candidate will develop training material and presentation to implement policy and procedure changes that result from audits and policy changes that affect program operations.  Ã¢Â€Â¢	Maintain and prepare reports and statistical analyses relevant for unit operations, performance, compliance, projects, or other initiatives for senior management. Ã¢Â€Â¢	Represent the unit/ division in meetings, organize meetings and other communications regarding QA topics Ã¢Â€Â¢	Have full understanding of the various steps of the rental subsidy programsÃ¢Â€Â™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Ã¢Â€Â¢	Review internal and federal policy changes and ensure that staff are informed of any changes Ã¢Â€Â¢	Supervise staff, approve timesheets, perform periodic performance appraisals, provide ongoing feedback as review, and approve disciplinary actions against staff in accordance with HPDÃ¢Â€Â™s established policies and procedures. Ã¢Â€Â¢	Responsible for handling special projects that may be assigned to the Quality Assurance Team.     Ã¢Â€Â¢	Assist with, coordinate, and/or lead other projects as needed.</t>
  </si>
  <si>
    <t>Ã¢Â€Â¢	Excellent communication skills (both written and oral) Ã¢Â€Â¢	Strong analytical and research skills Ã¢Â€Â¢	Strong organizational skills and attention to detail Ã¢Â€Â¢	Knowledge of Microsoft Office Suite Ã¢Â€Â¢	Ability to work independently and as part of a team Ã¢Â€Â¢	Ability to translate analyses into written products</t>
  </si>
  <si>
    <t>***PLEASE NOTE*** Any finalist hired into this position will need to take and pass the next Open-Competitive Associate Housing Development Specialist exam that is posted. In addition, the position is open to applicants who are already permanent in the Associate Housing Development Specialist title, or permanent in another comparable civil service title. Internal candidates must provide proof that they filed for exam #3514 to be qualified.  HPD's vision is to promote strength and diversity in our workforce and an inclusive and equitable work environment.</t>
  </si>
  <si>
    <t>Executive Director</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</si>
  <si>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Department of Design and Construction, Division of Safety and Site Support, seeks an Executive Director. The Executive Director, with wide latitude for independent judgment, will oversee the day-to-day operations of the Office of Quality Assurance, Office of Construction Safety, and the Prevailing Wage Unit. The selected candidate will report directly to the Associate Commissioner, work closely with the unit(s) Directors, and will be responsible for all Agency construction safety and quality related programs and processes, including accident investigation and emergency response. Key responsibilities include: the oversight and management of the UnitsÃ¢Â€Â™ contracts and deliverables; interacting with the Directors to ensure all priority projects are delivered on time and meet commitment deadlines; assist in the continued implementation of the agencyÃ¢Â€Â™s safety metrics within the units; prepare periodic project status reports for Senior Management. The selected candidate will represent the Safety &amp; Site Support Division at intra/ inter-agency and regulatory agency meetings, deliver presentations and provide needed information to outside agencies.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</si>
  <si>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A minimum of fifteen years of combined experience in management,  safety and quality assurance field. Familiarity with managing projects requiring regulatory compliance. Practical knowledge of federal, state and city laws, regulations and standards, such as OSHA, NYC DOB, NYC DEP, NYC DOT, ASTM, MUTCD. Proficient in Word, Excel, and Power Point. Strong investigative and reporting skills, and ability to perform work under time-sensitive deadlines. Excellent interpersonal, verbal and written communication, analytical and presentation skills.</t>
  </si>
  <si>
    <t>Team Leader, Bureau of Maternal Infant and Reproductive Health</t>
  </si>
  <si>
    <t>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program's home visiting staff will facilitate:  We are seeking a candidate that can demonstrate leadership and is able inspire, influence and enable others to achieve a specific mission and meet unit goals.   DUTIES WILL INCLUDE BUT NOT BE LIMITED TO:   Manage Newborn Home Visiting Program site and supervise a team of home visiting and other community level staff.   Oversee the implementation of Newborn Home Visiting Program including ensuring adherence to protocols and guidelines, recruitment and staff training.   Oversee case assignments of referrals received from the Coordinated Intake and Referral System and other referral sources.   Collaborate with program specialists including nurses and social workers to ensure effective follow up for eligible clients.   Conduct Quality Assurance (QA) client visits and case reviews with staff to ensure completeness and appropriateness of case management.   Ensure the establishment and maintenance of relationships with key stakeholders including hospital and community-based partners.   Develop and facilitate presentations with key stakeholders in the community.   Collaborate with Agency IT and Research and Evaluation Units to support the development and design of a program application and program evaluation.   Provide feedback on team operations including administrative needs, personnel and performance metrics.   Prepare and submit reports/updates on site-based activities.</t>
  </si>
  <si>
    <t>Home Visiting/community outreach experience; Maternal and child health and health education, Microsoft proficiency, NYS driver's license and excellent written and oral communication; fluent English and Spanish or French preferred.   * Work related travel by public transportation is required.  LICENSE REQUIREMENTS: A motor Vehicle Driver's license valid in the State of New York may be required for certain assignments. If required, this license must be maintained for the duration of employment.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</si>
  <si>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</si>
  <si>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531119.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</si>
  <si>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.NET Developer, Bureau of Environmental Disease and Injury Prevention</t>
  </si>
  <si>
    <t>OPEN TO PERMANENT CERTIFIED IT DEVELOPER (APPLICATIONS) AND THOSE REACHABLE ON THE CIVIL SERVICE LIS EXAM # 1149 &amp; 8062  ARE ELIGIBLE TO APPLY**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Develop server side and client side components for internal and external applications using .NET.  Provide ongoing technical support for production software systems including analyzing issues, defining and implementing initial fixes and/or workarounds, designing and implementing permanent solutions, and assisting with any data efforts.  Work with Business/DATA Analysts to convert requirements into a solution design.  Code and Unit Test solution components.  Work with other team members and Project Managers to document that solution meets project requirements.  Build and prepare solutions for release to the Production environment.  Participate in designing technical solutions, including integration specifications for existing web applications.  Assist in evaluating open source libraries and frameworks and provide recommendations.  Assist with the development of IT project plans and providing time estimates for assigned work.  Assist Data Analysts with reviewing and clarifying system and end user documentation to support new system implementation.</t>
  </si>
  <si>
    <t>Experienced with (SQL) Server 2012 - 2019, SQL Server Reporting Service (SSRS) or Crystal Reports. Has hands-on development experience with projects based on Microsoft.NET and SQL Server technologies for web, web service and desktop application development using C#.NET, ASP.NET, ADO.NET/EF, HTML 5, MVC, JavaScript, CSS, LINQ, IIS, Visual Studio Experience with Web Services, GIS, .NET Remoting and SOAP services a plus. Ability to perform assigned analytical and development tasks under minimum supervision; able to handle concurrent or multiple tasks/projects efficiently. Good communication skills, collaborative work style. Able to work effectively in a team environment - will interact with internal customers, peers, and management.</t>
  </si>
  <si>
    <t>Apply online with a cover letter to https://a127-jobs.nyc.gov/.  In the Job ID search bar, enter: job ID number # 561407.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</si>
  <si>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Administrative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BWTÃ¢Â€Â™s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BWTÃ¢Â€Â™s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</si>
  <si>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</si>
  <si>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SENIOR ADVISOR TO THE CHIEF EXTERNAL AFFAIRS OFFICER</t>
  </si>
  <si>
    <t>Under direction from the Chief External Affairs Officer, Office of External Affairs (OEA), with wide latitude for independent judgment and decision making, the Senior Advisor to the Chief External Affairs Officer is a key member of the leadership team reporting to the DSS Chief External Affairs Officer, supporting the entire division and its 500+ staff with critical strategic initiatives and operational needs based on agency priorities.  Office of External Affairs (OEA) is seeking one (1) Administrative Staff Analyst NM III to function as the Senior Advisor to the Chief External Affairs Officer.  The Senior Advisor to the Chief External Affairs Officer will act as the Chief External Affairs OfficerÃ¢Â€Â™s senior leadership agent in strategizing, developing and implementing initiatives related to the External Affairs mission of fostering a dialogue among New Yorkers, and ensuring services are responsive to all communities in service of those in need. The Senior Advisor will manage and execute a best practices approach in planning, delivering and evaluating all strategic initiatives that emerge based on the reform efforts prioritized by the DSS Commissioner and Chief External Affairs Officer.   The Senior Advisor to the Chief External Affairs Officer will:  Ã¢Â€Â¢ Provide strategic support and recommendations to the Chief External Affairs Officer (CEAO) to foster  cross-team collaboration, improve operational efficiency and increase cohesiveness within the various  units of the Office of External Affairs (OEA).  Ã¢Â€Â¢ Lead the design and implementation of strategic projects, undertaking SWOT analysis, creating  project plans, tracking, measuring, and evaluating performance and offering solutions where changes  and needed.    Ã¢Â€Â¢ Oversee the development of Standard Operating Procedures (SOPs) and policies in support of  strategic initiatives and team coordination within External Affairs as designated by the Chief External  Affairs Officer.  Ã¢Â€Â¢ Represent the CEAO and the OEA leadership at meetings introducing/discussing specific  organizational policies. Performs analysis of key policies as they relate to the work of External Affairs  and communicates with the CEAO and OEA leadership to identify ways to operationalize these policies.  Ã¢Â€Â¢ Motivate and support members of the OEA leadership and their subordinates in the implementation of  SOPs and key polices helping with goal development, identifying appropriate performance measures,  tracking outcomes, troubleshooting and making recommendations when challenges arise, supporting  the development of corrective action plans and reporting findings to the CEAO, using data analysis,  best practice theories, logic models and metrics.  Ã¢Â€Â¢ Supervise and guide the work of the Administrative Assistant to the Chief External Affairs Officer  responsible for administrative, reporting, and other support function for the executive office.   Ã¢Â€Â¢ Serve as a liaison between the Office of External Affairs, other departments at DSS-HRA-DHS, as  well as other City agencies and vendors. Leverages these relationships to identify resources in support  OEAÃ¢Â€Â™s work and projects.   Ã¢Â€Â¢ Participate in conferences, meetings, seminars, etc. on the planning and development of strategic  projects and writes up proposals and timelines.  Ã¢Â€Â¢ Coordinate with other DSS shared services teams, such as Human Capital Management, Finance,  the Agency Chief Contracting Officer, Information Technology Services, General Support Services, and  Legal Affairs, to ensure that the needs of External Affairs teams are appropriately prioritized and actively  managed.  Ã¢Â€Â¢ Manage development of the annual External Affairs strategic plan and monitors implementation of  strategic initiatives over the course of the plan year, creating accountability for the team and providing  support as needed to meet goals, at the direction of the Chief External Affairs Officer.  Ã¢Â€Â¢ Perform other administrative, project management, or analytical duties at the discretion of the Chief  External Affairs Officer.</t>
  </si>
  <si>
    <t>Ã¢Â€Â¢ Bilingual, preferred  Ã¢Â€Â¢ Knowledge of DSS and related social service policies at city, state and federal levels of government.  Ã¢Â€Â¢ Proven experience in community relations and intergovernmental relationships.   Ã¢Â€Â¢ Experience in management and operations.  Ã¢Â€Â¢ Excellent communication skills, writing, presentation, creativity, interactive skills, leadership qualities,  power of persuasion and initiative.  Ã¢Â€Â¢ Emphasis on building personal connections over the long term, the ability to take complex information  and make it easily understood.    Ã¢Â€Â¢ Highly motivated individual; self-starter who can work independently and displays sound judgment  without requiring excessive, immediate supervision.  Ã¢Â€Â¢ Proficient in Microsoft suite of programs.  Technology fluent; ability to create databases, spreadsheets,  list servers, power point presentations and other associated external or internal collateral.  Ã¢Â€Â¢ Complete discretion when handling sensitive or confidential information.  Ã¢Â€Â¢ Ability to work under pressure, draft quick responses, meets immediate and often unforeseen deadlines  and easily adapt to new circumstances including responding to requests via cell phone at night or on the  weekend.  Ã¢Â€Â¢ Stellar political and public relations instincts.  Ã¢Â€Â¢ Positive attitude and willingness to be flexible.</t>
  </si>
  <si>
    <t>M-F, 9:00am-5:00pm</t>
  </si>
  <si>
    <t>Crime Analyst - Crime Strategies Bureau</t>
  </si>
  <si>
    <t>CRIME ANALYST</t>
  </si>
  <si>
    <t>Communications &amp; Intergovernmental Affairs Technology, Data &amp; Innovation Policy, Research &amp; Analysis Public Safety, Inspections, &amp; Enforcement</t>
  </si>
  <si>
    <t>The Bronx District AttorneyÃ¢Â€Â™s Office seeks a well-qualified staff whose diverse backgrounds contribute to serve the 1.4 million members of the Bronx County community and pursue a safer Bronx through fair justice. The Crime Strategies Bureau (CSB), located within the Strategic Enforcement and Intergovernmental Relations Division works closely with the New York Police Department, other law enforcement agencies, and members of the community to identify groups and individuals most responsible for committing crimes that impact our community, with a specific focus on violent crime. The CSB is seeking an Intelligence Analyst who will be responsible for providing CSB with investigative, analytical, and investigative support.     JOB RESPONSIBILITIES:   Gather, analyze, and process data using industry-current and in-house applications to produce a complete model of crime trends and actionable intelligence in the Bronx and surrounding areas.  Assist in developing and implementing intelligence-driven prosecution strategies.  Interpret the results of intelligence and statistical analysis through presentations of data at meetings or through consultation with legal, investigative, and support personnel.  Superior organizational, time management, writing, and communication skills  Perform a full range of intelligence, analytical, and investigative support when needed.  Other duties as assigned to support the Strategic Enforcement and Intergovernmental Relations Division.    QUALIFICATIONS:  BachelorÃ¢Â€Â™s degree required (preferably in data science mathematics/statistics, computer science, or criminal justice)  Two years related experience preferred.  Formal intelligence analysis experience and/or certification preferred  Proficiency with Microsoft Office products. Advanced Excel experience (pivot tables; charts; functions; etc.) preferred.  Strong skillset in data mapping, including geocoding; photo editing  Quick learner regarding new technology tools and software.  Experience using Photoshop; ArcGIS; i2 Analyst Notebook; Palantir; etc. a plus.  Capable of building institutional relationships with community residents and organizations, police, and other law enforcement agencies.  Ability to effectively communicate investigative results to other team members, and to testify in court if necessary.  Criminal justice system experience preferred.  Must be able to adhere to strict requirements regarding legal records management, data protection, and privacy/confidentiality</t>
  </si>
  <si>
    <t>1.  A Baccalaureate degree from an accredited college in Criminal Justice, Criminology, Sociology, Statistics, Mathematics, Computer Science, Operations Research or a closely related field; and one year of satisfactory full-time experience in the analysis and/or research of data related to crime, criminals, criminal intelligence, and/or other social sciences in a police, judicial, or other criminal justice setting; or   2.  A Baccalaureate degree from an accredited college in Criminal Justice, Criminology, Sociology, Statistics, Mathematics, Computer Science, Operations Research or a closely related field; and a MasterÃ¢Â€Â™s degree from an accredited college in Criminal Justice, Criminology, Sociology, Statistics, Mathematics, Computer Science, Operations Research or a closely related field.  SPECIAL NOTE:  To be eligible for placement in Assignment Level II, individuals must have, after meeting the minimum requirements, three additional years of full time qualifying experience as described in (1) above; or two years of full time qualifying experience as a Crime Analyst Assignment Level I.   SPECIAL NOTE:  To be eligible for placement in Assignment Level III, individuals must have, after meeting the minimum requirements, five additional years of full time qualifying experience as described in (1) above, or two years of full time qualifying experience as a Crime Analyst Assignment Level II.</t>
  </si>
  <si>
    <t>Analyst  Energy Efficiency and Modernization Unit (EEMU)</t>
  </si>
  <si>
    <t>TASK FORCE: 	ADMINISTRATVE AGENCIES AND ELECTED OFFICIALS   UNIT:			Energy Efficiency and Modernization Unit (EEMU)  JOB TITLE: 			Four (4) Assistant Analysts / Analysts / Senior Analysts  CONTROL CODE: 	 AA-22-05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OMB recently created the Energy Efficiency and Modernization Unit to focus on the review of capital and expense projects intended to reduce municipal greenhouse gas emissions as mandated by Local Law 97, which was part of the April 2019 Climate Mobilization Act or the CityÃ¢Â€Â™s Green New Deal. The unit will work with agencies citywide to appropriately expedite these projects to assure we reach our emission.  JOB DESCRIPTION:  The duties of this position encompass but are not limited to the following activities:  Selected candidates will work to advance and develop energy efficiency and energy adjacent projects. Analysts will have both capital and expense portfolios for projects at agencies across the city, including Department of Environmental Protection, the Department of Sanitation, the New York Police Department, and City cultural institutions.  Project management will be a key component of all work.  Projects will include:  Ã¢Â€Â¢	Solar installations  Ã¢Â€Â¢	Electric vehicle infrastructure  Ã¢Â€Â¢	Building lighting upgrades   Ã¢Â€Â¢	HVAC and building envelope upgrades  The team will work collaboratively with other OMB units to address and solve for challenges facing these projects. The fundamental purpose of the team will be to improve the process and efficiency of those involved in the review process to develop consistent and prompt reviews.  The analysts will:  Ã¢Â€Â¢	Coordinate with other OMB Task Forces and other City agencies to identify applicable scope for additional projects that help the City achieve its emissions reduction goals.  Ã¢Â€Â¢	Assist the Unit Head in managing the teamÃ¢Â€Â™s capital and expense portfolio  Ã¢Â€Â¢	Track staffing for the Division of Energy Management within the Department of Citywide Administrative Services, as well as Agency Energy Personnel around the City  Ã¢Â€Â¢	Track and project greenhouse gas emissions from multiple city sources   Ã¢Â€Â¢	Draft reports and present to other agency staff  Ã¢Â€Â¢	Analyze budget requests, legislation, and agency priorities  Ã¢Â€Â¢	Review capital and expense projects across city agencies</t>
  </si>
  <si>
    <t>PREFERRED SKILLS: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  QUALIFICATIONS:  Ã¢Â€Â¢	Knowledge in capital budgeting and City government procurement   Ã¢Â€Â¢	Applied experience in quantitative analysis and using Excel; extra points for knowledge of relational databases or of coding platforms/data analysis packages such as Python or R  Ã¢Â€Â¢	Excellent communication, writing, presentation, and interpersonal skills  Ã¢Â€Â¢	Exceptional organizational skills, ability to manage multiple deadlines and priorities  Ã¢Â€Â¢	Demonstrated experience of working under limited supervision</t>
  </si>
  <si>
    <t>REQUIREMENTS:  Assistant Analyst ($51,550+): BachelorÃ¢Â€Â™s degree in Economics, Government, Politics, Urban Studies, or a subject related to the specific assignment with no or one year of full-time experience.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t>
  </si>
  <si>
    <t>Rutgers</t>
  </si>
  <si>
    <t>Under supervision, instruct and supervise the Housing Caretakers responsible for cleaning and maintaining the grounds, public spaces and stair halls of public housing projects in proper condition; perform related work. Specific duties shall include, but not be limited to the following:   1.	Make assignments, train, and check performance of Housing Caretakers.  2.	Report move-ins and move-outs.  3.	Handle tenant lockouts.  4.	Fill out work orders as a result of apartment inspections. 5.	Report any hazardous conditions observed in any part of the project.   NOTE: The Department of Citywide Administrative Services (DCAS) administered a civil service exam for the Supervisor of Housing Caretaker title May 22, 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</si>
  <si>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ASSISTANT DEPUTY COMMISSIONER, ACCOUNTABILITY INITIATIVES &amp; CHANGE MONITORING</t>
  </si>
  <si>
    <t>Administration &amp; Human Resources Constituent Services &amp; Community Programs Communications &amp; Intergovernmental Affairs Policy, Research &amp; Analysis Social Services</t>
  </si>
  <si>
    <t>The Department of Social Services Accountability Office (DSS-AO) is responsible for supporting the integrity of social services programs administered by the New York City Human Resources Administration (HRA), Department of Social Services (DSS) and Department of Homeless Services (DHS). DSS-AO maintains the operation of the Office of Audit and Quality Assurance, Special Investigations Division (SID), Office of Accountability Strategies (OAS), Compliance and Contract Monitoring (CCM), Investigation, Revenue and Enforcement Administration (IREA), Office of Data Security Management (ODSM) and the Accountability Initiative and Change Monitoring (AICM).  The AICM Office provides support services on operational and agency issues as they relate to the DSS-AO.  These services range from development and implementation of special projects, pilot programs, and the management of Agencywide corrective actions. The Accountability Initiatives and Change Monitoring is comprised of three areas: Accountability Policy, the Corrective Action Planning Office, and the Accountability Research and Response (ARR).    The Accountability Initiatives &amp; Change Monitoring Office is recruiting for (1) Administrative Staff Analyst M IV to function as the AICM, Assistant Deputy Commissioner who will:   Ã¢Â€Â¢	Lead and administer the overall operations of the Accountability Initiatives &amp; Change Monitoring division involved in the provision of support services to ensure the efficiency of DSS-AOÃ¢Â€Â™s policy and programmatic integrity operations.  Ã¢Â€Â¢	Review and interpret the legislative agenda and issues affecting the Agency at the city, state, and federal levels.  Provide detailed analysis to the CAO for decision-making purposes.  Ã¢Â€Â¢	Oversee the review of management studies, surveys, and administrative, procedural, and operational analyses including the evaluation of organizational structures, policies, programs, procedures, and operations; evaluate and research operational issues affecting AO; drafts in-depth reports and makes recommendations to the CAO.  Ã¢Â€Â¢	Create, design, formulate policy analysis as it relates to internal research corrective actions, as well as external changes to regulations and, statutes.   Ã¢Â€Â¢	Strategize corrective action measures to ensure that monitoring and evaluation mechanisms are in place including intensive evaluation systems for the corrective action process.  Ã¢Â€Â¢	Develop performance metrics to monitor and evaluate AOÃ¢Â€Â™s programs and processes and make recommendations for enhancements.   Ã¢Â€Â¢	Report technical data compiled from multiple sources including fiscal data, drafts in-depth reports to advise to advise CAO on policy, programs, and initiatives.  Ã¢Â€Â¢	Interface with senior management across AOÃ¢Â€Â™s different program areas, as well as with external stakeholders to identify and detect internal fraud and make recommendations on policy and programmatic integrity issues.   Ã¢Â€Â¢	Facilitate joint projects with external partners such as Department of Investigation (DOI) pertaining to matters relating to fraud referrals, criminal prosecutions, ongoing investigations, compliance, and integrity controls.  Ã¢Â€Â¢	Work in conjunction with the CAO in the development and implementation of strategic initiatives, special projects and pilot programs.   Ã¢Â€Â¢	Provide oversight for special projects requiring research and data expertise and make recommendations.  Ã¢Â€Â¢	Represent the CAO in internal and external meetings; may serve as the liaison between the CAO and other city agencies, stakeholders and oversight agencies.  Ã¢Â€Â¢	Attend conferences and seminars regarding city, state, and federal regulations concerning social services programs as well as other professional gatherings in order to stay abreast of new trends and innovations in social services and government fraud prevention programs</t>
  </si>
  <si>
    <t>Ã¢Â€Â¢	Experience with DHS and HRA programs.  Ã¢Â€Â¢	Compliance related experience preferred.   Ã¢Â€Â¢	Excellent Writing and organizational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</si>
  <si>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</si>
  <si>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ADMINISTRATIVE STAFF ANALYST CIVIL SERVICE TITLE.   CLICK THE Ã¢Â€ÂœAPPLY NOWÃ¢Â€Â BUTTON.</t>
  </si>
  <si>
    <t>COMMUNICATION DIVISION SUMMER COLLEGE INTERN</t>
  </si>
  <si>
    <t>COMMUNICATIONS &amp; PRESS</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</si>
  <si>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Communications Division   The Communications Division manages all interactions with the media and agency announcements. The Communications Division is part of the Executive Office, which serves as the Department's primary liaison to City Hall, its fellow agencies, and City Planning's community, business, and civic constituents.   Division Summer Internship Description  The Communications Division intern will be an integral member of the Executive Office, assisting the Communications Director and other members of the Executive Office staff in a variety of tasks and responsibilities. The internship position provides a wide vantage point from which to understand the functioning of the entire agency and the opportunity for involvement in a wide range of City Planning projects and related communications initiatives.     Under supervision, with latitude for independent judgment, the communications intern will:  Ã¢Â€Â¢	Research and work with relevant staff to prepare accurate, timely press releases and responses to media inquiries. Ã¢Â€Â¢	Perform research, data analysis and writing assignments to support senior Executive staff and ChairÃ¢Â€Â™s needs; assist Communications team in preparation of weekly press package.  Ã¢Â€Â¢	Monitor and report back with summaries of City Planning Commission, City Council and other public meetings; and assist in preparation of community outreach and stakeholder presentations.  Ã¢Â€Â¢	Monitor relevant news and blog sources; contribute to the agencyÃ¢Â€Â™s social media presence by helping to collect images or data; follow social media accounts that are relevant to DCP policy and initiatives.  Ã¢Â€Â¢	Assist in the development of promotional materials such as videos, flyers, etc. Ã¢Â€Â¢	Perform other related tasks.</t>
  </si>
  <si>
    <t>Undergraduate/graduate students with focus or interest in journalism/media studies or public relations. Preferred skills include: Ã¢Â€Â¢	The ideal candidate will demonstrate initiative and the ability to work effectively with others, manage multiple projects under strict deadlines, and have excellent writing, editing, and research skills.  Ã¢Â€Â¢	Experience with social media content development and metrics analysis  Ã¢Â€Â¢	Familiarity with urban planning concepts and/or NYC government  Ã¢Â€Â¢	Familiarity with Adobe Creative Suite and/or video skills are a plus  Ã¢Â€Â¢	Spanish and/or other foreign language proficiency are a plus</t>
  </si>
  <si>
    <t>Transportation Specialist Ã¢Â€Â“ School Safety</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</si>
  <si>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Research Implementation and Safety (RIS) is a team dedicated to improving road safety and eliminating fatalities and serious injuries throughout New York City. RIS implements road safety street redesigns and programs, is responsible for the management of DOTÃ¢Â€Â™s crash data, conducts large-scale safety research projects, and leads on many agency action plans as the key agency group for Vision Zero, NYCÃ¢Â€Â™s comprehensive approach to improving safety for all road users. RIS identifies, plans and implements annual street improvement projects and programs throughout New York City, all focused on improving safety, through programs such as Vision Zero, Safe Streets for Seniors, High Pedestrian Crash Locations, and Neighborhood Slow Zones.  School Safety is responsible for improving safety near K-12 schools throughout New York City. The group focuses primarily on pedestrian safety, accessibility, and the development of projects that encourage non-motorized transportation.   The Division of Transportation, Planning &amp; Management seeks two candidates to serve as Transportation Specialists in School Safety within its Office of Research, Implementation and Safety (RIS).The selected candidates will investigate new design treatments and policy initiatives; develop new capital projects for implementation by the Department of Design and Construction on behalf of NYC DOT School Safety; track capital project work; apply for and manage grant funding; and provide technical assistance to senior staff.  Under the direction and with the support of senior staff, the selected candidates will: analyze crash and traffic data; create street designs using AutoCAD; perform transportation analysis; coordinate with staff throughout DOT and with sister agencies; conduct outreach to schools, elected officials, Community Boards and other stakeholders; develop and deliver public presentations; and manage implementation of new roadway designs. The candidates will have the opportunity to shape policy around school siting and curb cut management, as well as to develop and pilot innovative safety treatments.  Some field work will be required. The selected candidate must be willing to work outside in all weather conditions. The candidates will be responsible for ensuring adherence to all agency safety rules and regulations in creating a safe work environment for themselves and colleagues, ensuring all safety equipment and gear are used and worn properly on work site.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t>
  </si>
  <si>
    <t>Very strong preference given to candidates demonstrating strong creative and analytical problem-solving skills and having experience in transportation planning and/or policy. Proficiency in Microsoft Word, Excel, PowerPoint, and Adobe Suite required. Knowledge of traffic calming, urban design, pedestrian-oriented design, complete streets, traffic engineering. Familiarity with AutoCAD and ArcGIS a plus. Excellent writing, editing, and oral presentation skills necessary. It is desirable that the candidate possess a valid NYS Driver's License.</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</si>
  <si>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</si>
  <si>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External applicants, go to www.nyc.gov/careers and search for Job ID #  520781 Current city employees, log into Employee Self Service at www.nyc.gov/ess and follow the Careers link and search for Job ID # 520781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</si>
  <si>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Public Health Advisor, Bureau of Sexually Transmitted Diseases Prevention and Control</t>
  </si>
  <si>
    <t>**OPEN TO EMPLOYEES WHO ARE CURRENTLY SERVING AS PUBLIC HEALTH ADVISERS. YOU MUST CLEARLY STATE YOUR CIVIL SERVICE STATUS ON YOUR RESUME OR COVER LETTER. ALL OTHER CANDIDATES WILL NOT BE SELECTED.  The mission of Bureau of Sexually Transmitted Disease Control is to promote sexual health  and reduce impact of sexually transmitted infections in NYC. To achieve the these goals, we provide : Direct clinical services; monitor disease trends; partner with community groups, private providers and other agencies; perform outreach; provide education; conduct research and develop polices to improve sexual health and wellness.  You will  be serving as a Public Health Advisor within the BSTDC clinic setting:   --Perform epidemiologic record form (2936) and pouch management and confidential  investigative activities in order to expedite and ensure disease intervention for persons infected with, exposed to, or at risk of STDs (reactors, contacts, suspects or associates) performing STD and HIV disease intervention activities on patients with designated STDs in order to facilitate disease intervention.  --Input information and maintain appropriate record keeping systems in accordance with Bureau guidelines.  --Conduct confidential advising/interviewing sessions of patients who are diagnosed with or at  risk for STDs/HIV to identify and refer for exam and treatment.  --Refer for services as appropriate those persons who are at risk for STDs, persons needing STD/HIV interviews and partner notification, risk reduction education and other referrals.  --Perform phlebotomy and HIV Rapid Screening Tests.  --Perform patient advising in a clinical setting, partner notification and risk reduction education, advising patients before and/or after testing for such disease including  HIV and referrals are made as appropriate.</t>
  </si>
  <si>
    <t>Applicant MUST have a valid NYS DriverÃ¢Â€Â™s License and the ability  to operate a motor vehicle.</t>
  </si>
  <si>
    <t>Apply online with a cover letter to https://a127-jobs.nyc.gov/.  In the Job ID search bar, enter: job ID number # 199170.  We appreciate the interest and thank all applicants who apply, but only those candidates under consideration will be contacted.</t>
  </si>
  <si>
    <t>Citywide - Alternate Work Schedule: Tuesday -Saturday</t>
  </si>
  <si>
    <t>Office Assistant - Duplication and Finishing Services Unit</t>
  </si>
  <si>
    <t>Under direct supervision, operates complex digital duplicating machines that include printers, laminators and standard and oversized multifunction devices.  The candidate for this position must combine good computer skills and the ability to understand &amp; use routine computer software features to print, fax, and scanning of legal documents requiring collating, page numbering, and reassembling of document into original condition as requested. The candidate should possess an aptitude for minor repair and maintenance of general office equipment. Candidate may also be assigned duties requiring the use of a digital cutter, binding machines, laser engraver and routine maintenance on convenience multi-function devices to keep them running. Work on special projects as required.  As needed, the candidate will be required to visit other multifunction printing devices in the Agency to ensure operating readiness.</t>
  </si>
  <si>
    <t>Clove Lake, Faber &amp; W. Brighto</t>
  </si>
  <si>
    <t>SI BORO COMMISSIONER</t>
  </si>
  <si>
    <t>Do you have a Commercial Driver License (CDL)?  NYC Parks seeks candidates for this spring and summer for a rewarding job caring for and maintaining parks and playgrounds for all New Yorkers.  After the summer, potential opportunity for year-round employment!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THIS JOB VACANCY NOTICE IS FOR ASSOCIATE PARK SERVICE WORKER POSITIONS IN STATEN ISLAND* MAJOR RESPONSIBILITIES Ã¢Â€Â¢	Under general supervision, drive vehicles and operate motorized equipment in a safe manner to perform assigned duties.  Ã¢Â€Â¢	Maintain tools, equipment and vehicles and ensure they operate in proper working condition.  Ã¢Â€Â¢	Effectively maintain landscape and grounds. Clean and repair facilities and ensure agency rules and regulations are followed.  Ã¢Â€Â¢	Supervise assigned personnel and closely inspect work assignments to ensure all tasks are completed in a timely manner and according to agency specifications.  Ã¢Â€Â¢	Maintain accurate records, track assignments and order necessary supplies.</t>
  </si>
  <si>
    <t>Parks Employees:	 1) From a Parks computer: Access Employee Self Service (ESS) from the Parks Intranet under Applications or use this link: https://hrb.nycaps.nycnet/. Once in ESS, go to Careers and search for Job ID# 577220. Do not access ESS using nyc.gov/ess from a Parks computer.  Parks &amp; City Employees: 2) From a Non-Parks computer: Access Employee Self Service (ESS) by going to nyc.gov/ess or use this link: https://a127-ess.nyc.gov/. Once in ESS, go to Careers and search for Job ID# 577220.  Include your ERN and Job ID# 577220 on your cover letter and resume.  All other applicants:   Go to nyc.gov/careers/search and search for Job ID# 577220.</t>
  </si>
  <si>
    <t>Staten Island</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</si>
  <si>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is recruiting for one (1) Plumber, who will:  Ã¢Â€Â¢	Perform work relating to the installation, alteration, maintenance, and repair of piping of gas, potable water, plumbing and drainage systems.  Ã¢Â€Â¢	Install, maintain, and repair piping of all kinds for water, gas, storm, waste, soil, and vent systems.  Ã¢Â€Â¢	Set, maintain, and repair plumbing fixtures, equipment, and appurtenance.  Ã¢Â€Â¢	When necessary, determine and requisition job materials while work is in progress.  Ã¢Â€Â¢	Supervise and are responsible for the work of PlumberÃ¢Â€Â™s Helpers.  Ã¢Â€Â¢	Operate a motor vehicle.</t>
  </si>
  <si>
    <t>Monday Ã¢Â€Â“ Friday 8am Ã¢Â€Â“ 3:30pm</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</si>
  <si>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What We Do:  The Trials &amp; Litigation Division is essential to DOCÃ¢Â€Â™s efforts to ensure the integrity, professionalism, and accountability of all members of service. The Trials &amp; Litigation Division is responsible for disciplinary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Trials &amp; Litigation Division is charged with investigating allegations of sexual assault committed by staff and/or detainees.  The Trials &amp; Litigation Division often liaises with external investigative and prosecutorial agencies such as the Department of Investigation, District AttorneyÃ¢Â€Â™s Offices, and the New York City Police Department in the course of prosecuting criminal acts.  Why DOC: The Trials &amp; Litigation Division is seeking to hire qualified candidates who are eager to apply and enhance their knowledge of the criminal justice system.  The Division is staffed by both attorney and support staff to ensure the timely resolution of misconduct. As a key member of our team, youÃ¢Â€Â™ll enjoy:           Ã¢Â€Â¢	The unique opportunity to make an impact in the agency and on the City of New York Ã¢Â€Â¢	Working closely with teams of dedicated, skilled professionals, including attorneys, former    Police detectives and City prosecutors Ã¢Â€Â¢	Training opportunities from experienced leaders in the field of investigations, forensics, law    and criminal justice, both internally and through external agencies and consultants Ã¢Â€Â¢	Excellent benefits, 457(b) tax-advantaged retirement savings plan, medical, dental and    vision benefits, generous paid family leave and paid time off and more                                                                                                            Responsibilities: Our investigators have the critical responsibility of ensuring that Department of Correction staff act in accordance with the agencyÃ¢Â€Â™s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3 Investigators will be responsible for tasks such as collecting and analyzing forensic, audio, video, written, medical, and testimonial evidence; questioning DOC uniformed and non-uniformed members of service; serving charges, interviewing detained and sentenced persons and other witnesses; liaising with external criminal justice agencies, such as the New York City Department of Investigation and City District AttorneyÃ¢Â€Â™s Offices; drafting reports that summarize evidentiary findings; testifying before administrative tribunals (the New York City Office of Administrative Trials and Hearings); learning DOC procedures, rules and regulations, administrative disciplinary procedures, and the criminal justice system.</t>
  </si>
  <si>
    <t>Ã¢Â€Â¢	Ten (10) years of experience in the field  Ã¢Â€Â¢	The preferred candidate(s) will have a strong interest in criminal justice/law enforcement.  Ã¢Â€Â¢	Excellent communication skills, strong analytical and writing skills, and the ability to be objective and    thorough in conducting investigations of law enforcement personnel.  Ã¢Â€Â¢	Unwavering dedication to managing highly sensitive and confidential information. Ã¢Â€Â¢	Multilingual/Bilingual skills are desirable.   Ã¢Â€Â¢	Investigators must possess a valid driverÃ¢Â€Â™s license.</t>
  </si>
  <si>
    <t>For City employees: Go to Employee Self-Service (ESS) - www.nyc.gov/ess and search for Job ID# 550727 For all other applicants: Go to https://a127-jobs.nyc.gov and search for Job ID# 550727 Submission of a resume is not a guarantee that you will receive an interview. Only those candidates under consideration will be contacted.</t>
  </si>
  <si>
    <t>EMERGENCY MANAGEMENT DIRECTOR OF PLANNING AND PREPAREDNESS</t>
  </si>
  <si>
    <t>ADMINISTRATIVE STOREKEEPER</t>
  </si>
  <si>
    <t>General Support Services-MGR</t>
  </si>
  <si>
    <t>The New York City Department of Social ServicesÃ¢Â€Â™ (DSS) Emergency Management UnitÃ¢Â€Â™s (EMU) responsibilities encompass the planning &amp; preparedness for, and response to, all-hazard emergencies in support of the NYC Department of Social Services (DSS), and citywide public safety initiatives. The EMU serves as DSSÃ¢Â€Â™ planning, preparedness &amp; operations liaison to local, state, and federal public safety &amp; emergency humanitarian service partners including but not limited to the MayorÃ¢Â€Â™s Office, NYC Emergency Management (NYCEM), NYPD, FDNY, Department of Sanitation, Department of Health &amp; Mental Hygiene, Department of Education, Department of Parks &amp; Recreation, Department of Transportation, FEMA, NY State Division of Homeland Security &amp; Emergency Services, and the American Red Cross.  Members of the DSS EMU participate in inter-agency conference calls &amp; meetings, execute citywide emergency responsibilities, and participate in citywide emergency planning initiatives, trainings, exercises, and special projects. In addition, the DSS EMU is responsible for internal agency contingency planning and coordination and for supporting public-facing agency services during emergency situations.   The New York City Department of Social Services Emergency Management Unit is seeking an exceptional candidate for the position of Emergency Management Director for Planning and Preparedness. Under the supervision of the Deputy Commissioner, the candidate will have broad responsibility and exercise independent judgement &amp; initiative to manage emergency planning activities and support emergency management coordination with internal &amp; external public and private partners.  The selected candidate will be assigned to an Emergency On-Call Shift, rotating with fellow EMU staff and will be expected to work non-business hours during emergency activations both on-site and if necessary off-site or in the field.  Department of Social ServicesÃ¢Â€Â™ (DSS) Emergency Management UnitÃ¢Â€Â™s (EMU) is recruiting for one (1) Administrative storekeeper, to function as a Director of Planning and preparedness-Emergency Management, who will:  Ã¢Â€Â¢	Serve as the strategic coordinator for internal and external plan development. This includes overseeing project management for Continuity of Operations Plans, Emergency Communication protocols, Emergency Response checklists, Code Red/Blue and other emergency planning needs as identified.   Ã¢Â€Â¢	Support citywide emergency management planning &amp; coordination initiatives including but not limited to the Citywide Coastal Storm Plan (CSP), the Shelter Command Center Plan, the Food Access &amp; Logistics Team Protocols, Citywide Winter Weather, Severe Weather, Flash Flood, Heat, Mid-Scale Housing Recovery, Fuel, and Emergency Credentialing Plans, the Citywide Hazard Mitigation Program, the Disabilities, Access &amp; Functional Needs (DAFN) Program, Post Emergency Canvassing Operation (PECO) Program,  the Points of Dispensing (POD) Program.  Ã¢Â€Â¢	Represent DSS at emergency management &amp; public safety meetings, conference calls, field-support, and city command centers including the NYC Emergency Operations Center (EOC).   Ã¢Â€Â¢	Coordinate with the Director of Operations for strategic development and response needs.   Ã¢Â€Â¢	Lead &amp; conduct meetings with internal &amp; external stakeholders and agency partners.  Ã¢Â€Â¢	Lead the unit in all additional emergency planning, preparedness, and operations projects &amp; programs including but not limited to technology, equipment, supply, and health &amp; safety projects.  Ã¢Â€Â¢	Develop, support, participate, and conduct various Agency emergency trainings &amp; exercises, and develop After-Action Reports (AARs).                                             Ã¢Â€Â¢	Identify policy and procedures inadequacies and provides informed recommendations to supervisors &amp; staff.</t>
  </si>
  <si>
    <t>1. Six years of full-time progressively responsible experience in warehousing operations at least 18 months of which must have been in a managerial or administrative capacity requiring independent decision-making concerning management or planning, allocation of resources and the scheduling and assignment of work; or  2. Education and/or experience which is equivalent to 1 above. Education may be substituted for the general administrative experience (but not for the 18 months of managerial experience described above) at the rate of 1 year of college for 6 months of experience up to a maximum of 4 years of college for 2 years of experience.</t>
  </si>
  <si>
    <t>Ã¢Â€Â¢	Experience applying the concepts, theories, and practices of emergency management to public and/or private sector emergency management/response and/or business continuity plans.  Ã¢Â€Â¢	Superior editing and written communications skills.  Ã¢Â€Â¢	Superior oral communications skills and the ability to give high-level presentations in various subject matters to a wide range of stakeholders.  Ã¢Â€Â¢	Experience managing multiple projects in a high-pressure work environment.  Ã¢Â€Â¢	Experience in business process management development.  Ã¢Â€Â¢	Strong project management skills and a demonstrated ability to deliver complex projects within specified deadlines.  Ã¢Â€Â¢	Strong problem-solving skills.</t>
  </si>
  <si>
    <t>APPLICANTS MUST BE PERMANENT IN THE ADMINISTRATIVE STOREKEEPER MANAGER CIVIL SERVICE TITLE, OR BE PERMANENT IN A COMPARABLE TITLE ELIGIBLE FOR 6.1.9 TITLE CHANGE   PLEASE NOTE PROPOSED SALARY RANGE FOR THIS POSITION: $105,000-$145,000  CLICK Ã¢Â€ÂœAPPLY NOWÃ¢Â€Â BUTTON</t>
  </si>
  <si>
    <t>Client Services Manager - Field Operations</t>
  </si>
  <si>
    <t>Business Client Services</t>
  </si>
  <si>
    <t>IT Service Management</t>
  </si>
  <si>
    <t>NOTE:  THE ACTUAL SALARY RANGE FOR THIS POSITION IS $75,000 - $130,000.  This is a relationship and customer service position. The NYCHA IT Department seeks an energetic Client Relations, Service Management and Communications specialist, experienced in building and maintaining positive business relationships with senior stakeholders from within a large organization, to serve as a Client Services Manager (CSM) reporting to the Director of Business Client Services (BCS). The BCS Unit is within the IT Service Management (ITSM) division of NYCHAÃ¢Â€Â™s IT Department.Ã‚Â¿  The CSM meets regularly with their assigned customer departments to build trust and facilitate the smooth delivery of IT services and communications to their clients. CSMs will function as the central point of contact and escalation for their assigned customer portfolio, including business-driven technology needs and IT technical issues. The CSM collaborates with other units within IT to represent the voice of the customer in recommendations for IT automation and service management process implementation.   Responsibilities for the CSM position include, but are not limited to the following:  Business Relationship and Customer Experience (CX) Management:  Ã¢Â€Â¢	Build and maintain trusted advisor relationships with partner stakeholders such that IT activities and projects are closely aligned with the business departments' strategy.   Ã¢Â€Â¢	Serve as the IT single point of contact for assigned customer portfolio to provide guidance on new requests, escalation of major issues, and senior leadership engagement. Ã¢Â€Â¢	Work with BCS Director and other CSMs in the BCS Team to build out client interaction models based on IT Service Management best practice processes and procedures and recommend improvements in other IT areas to focus service delivery on human-centered design and customer experience.  Ã¢Â€Â¢	Maximize the perceived value of IT by improving customer engagement and proactive communication across all channels. Ã¢Â€Â¢	Participate in regular client meetings to support IT service delivery. Deliver reports to Senior IT and non-IT stakeholders about client portfolio health as needed. Ã¢Â€Â¢	Lead and manage regular site visits to NYCHA developments and other offices, interacting with field and operations staff to discuss their day-to-day technology challenges. Ã¢Â€Â¢	In conjunction with Desktop support staff, support rollout of field support model, aligning with the Neighborhood Model as part of NYCHAÃ¢Â€Â™s Transformation Plan. Ã¢Â€Â¢	Monitor, analyze, and improve all customer interactions with IT systems, services, processes, and staff, and identify and help remedy failures or noncompliance of processes. Ã¢Â€Â¢	Work with other IT units to help build IT Service Management processes that center on customer experience, including developing and performing analysis through customer journey maps, leading product focus groups, and conducting feedback surveys Ã¢Â€Â¢	Measure client satisfaction through appropriate key performance indicators, including, but not limited to, Voice of the Customer (VOC) and satisfaction (CSAT) surveys, Net Promoter Score (NPS), and Customer Effort Score (CES). Ã¢Â€Â¢	Prepare client interaction-based evaluation reports from CRM data; perform analyses and review CX program plans and performance in line with the IT Strategic Plan. Ã¢Â€Â¢	Maximize user adoption of IT products and services, promoting their effective use while maintaining a streamlined customer/user experience. Ã¢Â€Â¢	Utilize and develop intelligent tools to identify CX trends and opportunities for establishing deeper, lasting relationships with IT. Ã¢Â€Â¢	Assist IT Operations in conducting performance and risk evaluations for IT changes based on understanding of customer needs. Identify and mitigate potential risk during the transitioning of IT services and provide guidance to customers to minimize disruptions during unplanned or emergency IT service changes. Ã¢Â€Â¢	Monitor industry trends in IT service management, especially relating to Customer Experience. Liaise with vendors, as necessary, to understand best practices and implement improvements in the IT organization to support. Ã¢Â€Â¢	Assist in the creation of Agency Service Level Agreements (SLAs) to align with business needs of customers.  Technical and Process Management:  Ã¢Â€Â¢	Leverage ServiceNow or other IT Service Management systems and platforms to report on IT service utilization; use this data to anticipate IT services demand and increase the IT DepartmentÃ¢Â€Â™s responsiveness. Ã¢Â€Â¢	Work with customers to develop business cases for their technology solutions requests and guide them to proper service request avenues.  Ã¢Â€Â¢	Work with Business Analysts and Project Managers to manage client expectations around request pipeline and fulfillment timelines, including working with the business client to help prioritize their requests. Ã¢Â€Â¢	Cultivate stakeholder relationships with other IT and business project managers to support project-related client engagements, stakeholder meetings, product rollouts, and data tracking and reporting.  Ã¢Â€Â¢	Work with resource managers and project leads to manage risk and effectively meet deadlines. Ã¢Â€Â¢	Working with their BCS Director, collect client feedback and adjust future business client solutions accordingly. Ã¢Â€Â¢	Provide regular client status updates to BCS Director, ITSM Vice-President and other senior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</si>
  <si>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Ã¢Â€Â¢	Dynamic written and verbal communication skills, prioritizing diplomacy and win-win strategies. Negotiation skills training a plus. Ã¢Â€Â¢	Strong relationship building skills and an ability to lead collaborative decision-making processes from end-to-end. Ã¢Â€Â¢	Experience crafting and delivering presentations to high-stakes executive management and external stakeholders with precision, data research, and a fine ear towards tone and audience. Ã¢Â€Â¢	A passion for customer experience combined with business curiosity and a strategic viewpoint. Ã¢Â€Â¢	Experience supporting cross-functional IT teams or efforts.  Ã¢Â€Â¢	Self-starter: excellent time management and organizational skills, and the ability to work on multiple projects simultaneously while managing real-time escalations.  Ã¢Â€Â¢	Must possess flexibility to work in a fast-changing environment and address ambiguous client situations with poise. Ã¢Â€Â¢	Ability to provide regular reporting and wrap-up analyses using various data points that tell a clear story. This includes using key performance indicators (KPIs) and other data analysis. Ã¢Â€Â¢	Experience with cloud-based document, meeting and leadership management. Ã¢Â€Â¢	Willingness and ability to travel to NYCHA field locations for meetings and presentations.  Education and Technical Experience:  Ã¢Â€Â¢	Bachelor's degree in information systems, communications, business administration or equivalent work experience. Ã¢Â€Â¢	8+ years of relevant experience (CRM, Customer Experience Management, Client Services Management, Communications Management, Project/Program Management, Business Process Reengineering), of which 5+ were leading a team. Ã¢Â€Â¢	Experience in project management, agile/scrum, or SDLC preferred. Ã¢Â€Â¢	Proficiency in MS Office, especially MS Teams, Excel, PowerPoint, and Visio. Ã¢Â€Â¢	Experience measuring and tracking customer satisfaction (VOC, NPS, CES, CSAT). Ã¢Â€Â¢	Familiarity with ITSM methodology, including service desk, incident, and change management; ITIL v3 or v4 certification preferred</t>
  </si>
  <si>
    <t>1.	Candidates with permanent civil service status in the title of Administrative Staff Analyst, Computer Operations Manager, or Computer Systems Manager will also be considered. 2.	Preference will be given to employees who have served a period of one year in their current title and level (if applicable).  3.	NYCHA residents are encouraged to apply.</t>
  </si>
  <si>
    <t>Clinical Advisor</t>
  </si>
  <si>
    <t>SENIOR MENTAL HEALTH WORKER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</si>
  <si>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probation Clinical Advisor will perform basic behavioral health needs related tasks associated with youth in the juvenile justice system. These include but are not limited to:  Ã¢Â€Â¢	Assisting DOP staff in screening and assessing the behavioral health needs of clients.  Ã¢Â€Â¢	Engaging and assisting clients and their families to help address behavioral health needs. Ã¢Â€Â¢	Developing appropriate community-based service plans. Ã¢Â€Â¢	Assisting clients and families with referrals to both clinical and concrete services Ã¢Â€Â¢	Participating in case conferences and subsequent team meetings on assigned cases, as appropriate.  Ã¢Â€Â¢	Providing crisis intervention when necessary, and assessing family system for risk Ã¢Â€Â¢	Providing in-house training on behavioral health needs in the context of community corrections. Ã¢Â€Â¢	Identifying, creating and maintaining relationships with outside agency treatment providers Ã¢Â€Â¢	Assisting probation officers with dispositional recommendations for clients with behavioral health needs. Ã¢Â€Â¢	Performing basic accountability tasks related to the job, which include compiling and maintaining necessary records. Ã¢Â€Â¢	Meeting regularly with DOP staff to ensure that the needs of the borough/unit are being met.</t>
  </si>
  <si>
    <t>1. An associate degree or 60 credits from an accredited college, including or supplemented by 12 credits in psychology, sociology, anthropology, or related disciplines including a course involving supervised field work in a community mental health or related setting, plus one year of full-time paid experience in mental health intake, counseling or therapy, or in teaching basic mental health skills to families of developmentally disabled or emotionally disturbed individuals, or in providing mental health educational or liaison services to agency, client and community; or  2. A four-year high school diploma or its educational equivalent approved by a State's Department of education or a recognized accrediting organization, and two years of full-time experience as described in 1 above; or  3. A satisfactory equivalent combination of education and experience.  However, all candidates must possess a four-year high school diploma or its educational equivalent as described in 2 above, and must possess at least one year of full-time paid experience as described in 1 above.</t>
  </si>
  <si>
    <t>Ã¢Â€Â¢	Preferred requirements are LCMSW, MSW or MA in social work, mental health counseling, marriage and family therapy or related field.  Ã¢Â€Â¢	Experience working with adolescents and families in a child welfare, mental health or juvenile justice setting. Candidates with juvenile justice experience and/or trauma-related services are preferred.  Ã¢Â€Â¢	Ability to work with culturally diverse population Ã¢Â€Â¢	Strong written and verbal communication skills Ã¢Â€Â¢	Excellent problem-solving and organizational skills Ã¢Â€Â¢	Ability to meet time frames, and ensure that services are provided in timely and professional manner Ã¢Â€Â¢	Ability to work independently, as well as contribute to team.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</si>
  <si>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</si>
  <si>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PLEASE SUBMIT RESUME, COVER LETTER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</si>
  <si>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</si>
  <si>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PART-TIME COLLEGE AIDE Ã¢Â€Â“ HUMAN RESOURCES ASSISTANT</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</si>
  <si>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Office of People Operations delivers HR solutions to the agency as the liaison to external city government oversights for talent management and succession planning, payroll management, policy implementation, and people operations. The College Aide Ã¢Â€Â“ HR Assistant, will report to the Deputy Director of HR and will assist with recruitment and talent acquisition duties, including but not limited to:  Ã¢Â€Â¢	Screen and source resumes.  Ã¢Â€Â¢	Report on search progress including candidate pipelines, and diversity initiatives. Ã¢Â€Â¢	Update internal HR Applicant Tracking System. Ã¢Â€Â¢	Assist with filing, organizing, scanning personnel documents.  Ã¢Â€Â¢	Liaise with candidates regarding application documentation (cover letters, resumes, writing samples).  Ã¢Â€Â¢	Prepare applicant folders, pre-screen candidates effectively identifying best qualified.  Ã¢Â€Â¢	Follow up with candidates and hiring manager(s) to obtain feedback regarding selection, and status of the recruitment process. Ã¢Â€Â¢	Identify opportunities and build professional relationships with associations, universities, community-based organizations, social and internal/external networking events. Ã¢Â€Â¢	Maintain internal HR bulletins.</t>
  </si>
  <si>
    <t>Ã¢Â€Â¢	Intermediate Knowledge of E-hire, NYCAPS, Microsoft Office Ã¢Â€Â¢	Familiarity with construction of recruitment strategies  Ã¢Â€Â¢	The ideal candidate will be a team player capable of meeting tight deadlines Ã¢Â€Â¢	Strong analytical, problem solving, and communication/presentation skills (both verbal and written) Ã¢Â€Â¢	A strong work ethic and meticulous attention to detail Ã¢Â€Â¢	High School Diploma required Ã¢Â€Â¢	1-2 years of experience in Human Resources, with a strong background in talent management.   Ã¢Â€Â¢	Meticulous, strong attention to detail Ã¢Â€Â¢	Customer service background Ã¢Â€Â¢	High level of technical proficiency, particularly working with platforms for recruiting</t>
  </si>
  <si>
    <t>Pursuant to Department of Citywide Administrative Services CommissionerÃ¢Â€Â™s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</si>
  <si>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Ã¢Â€Â¢	Please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</si>
  <si>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THIS JOB VACANCY NOTICE IS FOR CITY SEASONAL AIDE POSITIONS IN STATEN ISLAND.  Fees: Hired candidates who are not currently employed by the City will be subject to an $88.25 background check fee.  Number of positions to be determined.  Duration: up to 09/15/23  References will be required upon request.  Only candidates selected for an interview will be contacted.  nyc.gov/parks</t>
  </si>
  <si>
    <t>Please submit a cover letter and resume.  Parks Employees:	 1) From a Parks computer: Access Employee Self Service (ESS) from the Parks Intranet under Applications or use this link: https://hrb.nycaps.nycnet/. Once in ESS, go to Careers and search for Job ID# 576580. Do not access ESS using nyc.gov/ess from a Parks computer. Parks &amp; City Employees: 2) From a Non-Parks computer: Access Employee Self Service (ESS) by going to nyc.gov/ess or use this link: https://a127-ess.nyc.gov/. Once in ESS, go to Careers and search for Job ID# 576580.  Include your ERN and Job ID# 576580 on your cover letter and resume.  All other applicants:  Click here to apply: OR Go to nyc.gov/careers/search and search for Job ID# 576580.</t>
  </si>
  <si>
    <t>68-40 Austin St., Queens</t>
  </si>
  <si>
    <t>DB Qns Nrth/CIV</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</si>
  <si>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104th Precinct Detective Squad investigates all crimes ranging from serious to minor within the confines of the 104th PCT.  The Police Administrative Aide will perform duties related to processing payroll and overtime and addition to other clerical duties.</t>
  </si>
  <si>
    <t>M-F 0800x1600</t>
  </si>
  <si>
    <t>64-02 Catalpa Ave., Queens, NY 11385</t>
  </si>
  <si>
    <t>Employee Resources SEC/CIV</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</si>
  <si>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Personnel Bureau/Employee Resources Section is responsible for a myriad of tasks including the coordination and preparation of  the Department's Annual Medal Day Ceremony, Retirement Ceremony and the Recognition Ceremonies for Longevity and Perfect attendance, for reviewing and processing all departmental medal recognition submissions, being custodian of all personnel folders, reviewing and processing of off-duty employment and employment verification letters,  inputting and maintaining the Central Personnel Index System, administering and processing civilian retirements, overseeing  the Workers Compensation Program, the Members Support Unit, fitness for duty evaluations, death benefits, and civilian employee grants, the security, distribution and maintenance of all department Shields, ID Cards, Metro Cards, Long Island Railroad and Metro North passes and the distribution of retiree Good Guy letters and HR218 carry permits.   The Human Resouces Division, Employee Resources Section seeks a qualified Senior Police Administrative Aide to assist with operations.   Under general supervision, the Senior Police Administrative Aide, will perform responsible and difficult clerical, typing, word processing and data entry tasks or performs administrative work of moderate difficulty involving the handling of confidential and other information and material. Selected candidate will answer telephone, email inquiries and communications from  NYC Law Department, Office of Payroll Administration, Payroll Section and agency-wide commands regarding active/inactive personnel. Member will enter information in a tracking database and will perform research on Payroll Management System, CHRMS, Workers' Compensation System and other programs available to our command.</t>
  </si>
  <si>
    <t>This position requires excellent customer service and communications skills, interpersonal skills, payroll experience and proficiency in Excel and Word.</t>
  </si>
  <si>
    <t>0900 x 1700</t>
  </si>
  <si>
    <t>Quality Assurance Auditor</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</si>
  <si>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may not be considered for an interview.  The NYC Department of Design and Construction, Division of Safety &amp; Site Support, seeks a Quality Assurance Auditor. Under the direction of the Senior Quality Assurance Auditor of the Office of Quality Assurance, the selected candidate will perform duties related to quality, material testing and fabrication inspection services and will be responsible for ensuring that workmanship, materials, and products used in DDC capital construction projects conform to DDC specifications and contract requirements. The candidate will conduct quality audits to determine compliance with local, state and federals codes; identify quality deficiencies and verify implementation of corrective actions; inspect material testing laboratories and fabrication plants; review consultants reports, mix designs, vendor approvals and drawings; collect data; and prepare detailed reports.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</si>
  <si>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Practical knowledge of ASTM standards and minimum experience in construction inspection, material testing, quality management and/or material fabrication is preferred. A valid 30-hour OSHA Construction Safety certification is a plus.</t>
  </si>
  <si>
    <t>30-30 Thomson Avenue, Long Island City, Y 11101.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</si>
  <si>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Ã‚Â The Division of Environmental Health seeks a Public Health Sanitarian I for its Bureau of Veterinary and Pest Control Services.Ã‚Â    * Inspect private properties, parks, green streets, business establishments, multi-family housing campuses, stores, schools, catch basins, sidewalks, tree pits and any other applicable city areas for rat infestations and /or environmental issues conducive to rodent infestation, * Investigate complaints regarding rodent infestations and sightings, unsanitary conditions. * Collect field data and makes notes and electronically transfers data for further processing. * Conduct special studies and surveys as directed by the APHS * Issuing violations and Tribunal summonses for non-compliance with the NYC Health Code and the NYS Sanitary Code. * May evaluate the presence of contracted pest control service and equipment. May attend and testify at ECB hearings</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</si>
  <si>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t>
  </si>
  <si>
    <t>Section Chief, Green Infrastructure Maintenance</t>
  </si>
  <si>
    <t>ADMINISTRATIVE HORTICULTURIST</t>
  </si>
  <si>
    <t>1007C</t>
  </si>
  <si>
    <t>Administration &amp; Human Resources Constituent Services &amp; Community Programs Engineering, Architecture, &amp; Planning Building Operations &amp; Maintenance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</si>
  <si>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DEP is in partnership with various City agencies to construct systems of Green Infrastructure Rain Gardens, for the purposes of stormwater capture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The Green Infrastructure (GI) Maintenance Unit is seeking to hire an Administrative Horticulturist to join its team of Green Infrastructure professionals. Under direction with great latitude for the exercise of independent initiative and judgment, reporting to the Chief of Green Infrastructure Maintenance and Bluebelt Operations, the Administrative Horticulturist will:  Ã¢Â€Â¢ Manage a maintenance program for the AgencyÃ¢Â€Â™s Green Infrastructure portfolio. Ã¢Â€Â¢ Provide guidance and direction in planning, organizing, and supervision of overall functions related to maintenance and rehabilitation activities of Green Infrastructure assets. Ã¢Â€Â¢ Supervise Gardeners and field staff as well as administrative office staff in coordination of personnel, equipment, and materials in conducting field inspections, and routine maintenance, and special projects.  Ã¢Â€Â¢ Schedule and supervise field surveys and inspections to assess the condition of rain garden plantings, including herbaceous perennials, grasses, shrubs and trees, damage from insects, injury and disease.  Ã¢Â€Â¢ Analyze plants for deficiencies or infections and propose remedies. Ã¢Â€Â¢ Designate locations to perform test plots.  Ã¢Â€Â¢ Formulate and implement year-round management plans to enhance efficiency and success of rain gardens.  Ã¢Â€Â¢ Prepare and implement training and workshops for GI Maintenance workers on the proper care of rain garden plantings.  Ã¢Â€Â¢ Engage GI Maintenance workers in Ã¢Â€Âœtool box talksÃ¢Â€Â to introduce best horticultural practices.  Ã¢Â€Â¢ Assess use of power gardening tools and equipment such as cultivators, power tillers, harrows, grafting knives, lopping and pruning shears, etc.  Ã¢Â€Â¢ Review soil samples and evaluate report analysis/findings.   Ã¢Â€Â¢ Analyze the benefits and liabilities of developing in-house greenhouses for plant propagation. Ã¢Â€Â¢ Work with Landscape Architect and Gardeners to develop new plans for replanting existing rain gardens as well as future ones.   Ã¢Â€Â¢ Oversee management of Rain Garden Stewardship program.  Ã¢Â€Â¢ Review unit statistics and recommend changes for improved efficiency; prepare written reports.  Ã¢Â€Â¢ Engage in plant research to evaluate landscape maintenance techniques, new plant cultivars and varieties, and disease-resistant plants.  Ã¢Â€Â¢ Oversee the planning of landscaping/gardening projects.  Ã¢Â€Â¢ Promote and maintain the health and vitality of Rain Gardens with siting constraints. Ã¢Â€Â¢ Provide design requirements and monitor the quality control of other governmental agencies involved in tree planting, pruning and removal; consult with municipal agencies and private industries on horticulture-related matters.</t>
  </si>
  <si>
    <t>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  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t>
  </si>
  <si>
    <t>Ã¢Â€Â¢	Supervisory experience Ã¢Â€Â¢	Excellent communication and writing skills Ã¢Â€Â¢	Plant species and disease identification Ã¢Â€Â¢	Experience in habitat enhancement for pollinator species Ã¢Â€Â¢	Plant nursery and greenhouse management experience Ã¢Â€Â¢	Knowledge of landscape maintenance vehicles Ã¢Â€Â¢	NYS driver license</t>
  </si>
  <si>
    <t>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All postings are subject to OMB approval.</t>
  </si>
  <si>
    <t>Click the  Apply Now button.</t>
  </si>
  <si>
    <t>Senior Policy Analyst,  Policy Development and Special Initiatives</t>
  </si>
  <si>
    <t>HOUSING DEVELOPMENT SPECIALIST</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</si>
  <si>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Job Description:  The Office of Policy &amp; Strategy (OPS) leverages its expertise to guide and support HPD and its many Offices in their efforts to deepen their impact, optimize their efficiency, and become more data-driven, compliance-attentive, climate-adaptive, and mission-focused. As part of OPS, the Division of Housing Policy (DHP) conducts rigorous policy analysis, data analysis, research, and evaluation to promote sound and equitable housing policy to advance HPDÃ¢Â€Â™s mission in service of all New Yorkers. DHP analyzes proposed legislation, develops new policy and programs, supports efforts to reform existing policy and programs, and conducts long-term research. DHP is a fast-paced, engaged, and ambitious team at the intersection of many of the most important policy issues impacting New York City. Within DHP, the Policy Development and Special Initiatives unit (PDSI) serves agency and city leadership with insightful policy analysis and recommendations.  The Senior Policy Analyst will report to the Executive Director of PDSI and will work both independently and collaboratively with other PDSI members, including policy analysts and quantitative specialists, as needed. Their work will apply relevant research and data to the evaluation of current and prospective policies. The Senior Policy Analyst will creatively and collaboratively steward a combination of short- and long-term projects in their portfolio from inception to completion, at times playing the role of project manager, facilitator, data analyst, or background researcher. They will also be looked to as a key contributor of creative and proactive ideas to address the cityÃ¢Â€Â™s most pressing housing problems. As a member of PDSI, the Senior Policy Analyst will work to improve current housing policy and programs and advance prospective policy proposals to solve New York CityÃ¢Â€Â™s most pressing housing policy issues.   Specifically, the Senior Policy Analyst will do the following: Ã¢Â€Â¢	Manage several concurrent PDSI projects, including developing work plans, leading meetings, communicating with and generating support among stakeholders, and archiving decisions and deliverables as applicable; Ã¢Â€Â¢	Collect, assess, and synthesize evidence from outside research, their own or their colleaguesÃ¢Â€Â™ analysis, and expert stakeholders to justify proposals, project costs/benefits, and evaluate outcomes; Ã¢Â€Â¢	Communicate findings persuasively to colleagues and team management through formal and informal memoranda and presentations; Ã¢Â€Â¢	Contribute to PDSIÃ¢Â€Â™s culture of collaboration, learning, knowledge sharing, and work process improvement; Ã¢Â€Â¢	Support the work of other team members, including full-time staff, fellows, and interns and participate actively in the teamÃ¢Â€Â™s learning and development;  Ã¢Â€Â¢	Participate in working groups and meetings with team and agency leadership to support the development of and generate support for policy recommendations.  PDSI staff learn and employ new skills or subject matter knowledge as projects require and the Senior Policy Analyst will have the opportunity to develop deep expertise and deepen or broaden their technical skills. The ideal candidate will be expected to apply their professional experience in the New York City housing context to add to the teamÃ¢Â€Â™s breadth of understanding and capacity. PDSI colleagues and leadership will champion the professional development and growth of the Senior Policy Analyst through individual guidance and support, including the joint creation of individualized goals and regular reflection on those goals with supervisors.</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</si>
  <si>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</si>
  <si>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The ideal candidate will have the following: Ã¢Â€Â¢	Ability to communicate complex ideas, including quantitative and statistical findings, succinctly and persuasively; Ã¢Â€Â¢	Knowledge of and familiarity with the housing policy landscape and/or housing industry of New York City and/or other large citiesÃ¢Â€Â”and the ability to synthesize that understanding in the context of their ongoing work; Ã¢Â€Â¢	Superior ability to facilitate decision-focused meetings that move projects forward strategically and tactfully; Ã¢Â€Â¢	Ability to think creatively and critically to solve multifaceted problems; Ã¢Â€Â¢	Facility with manipulating and analyzing large datasets in software like R, Stata, or Python and/or using geographic information systems; Ã¢Â€Â¢	Ability to apply examine policy problems and potential solutions through both a micro-level and a macro-level lens and from an equity perspective; Ã¢Â€Â¢	Commitment to advancing equity and inclusivity; Ã¢Â€Â¢	Strong collaborative skills and tact when working with others; Ã¢Â€Â¢	Desire to be part of a high-performing, impactful team; Ã¢Â€Â¢	Ability to manage a combination of short- and long-term projects and to deliver high-quality work results under the pressure of strict deadlines.</t>
  </si>
  <si>
    <t>***PLEASE NOTE*** The position is open to applicants who are already permanent in the Housing Development Specialist title, or permanent in another comparable civil service title.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</si>
  <si>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MAP Managed Care Client Services (MCCS) assures the operational integrity of the Medicaid Managed Care program in the City of New York. MCCS acts as an interface between consumers, New York State Department of Health (SDOH), Managed Care Organizations (MCOÃ¢Â€Â™s), clinics, hospitals, physicians groups, and pharmacies, as well as, government agencies, facilitated enrollers, client advocates and the enrollment broker/contractor NY Medicaid CHOICE/MAXIMUS.   MCCS is recruiting for two (2) Clerical Associate III to function as Unit Clerks; who will:  Ã¢Â€Â¢	Receive, sort, process and deliver incoming mail, notices and other materials that are referred by the contractors to the appropriate sections within MAP to ensure appropriate delivery of services to clients enrolled in managed care.  Ã¢Â€Â¢	Type correspondences reports and other written materials.  Ã¢Â€Â¢	Maintain a filing system for the control of managed care cases for fair hearings such as representative assignment, fair hearing schedules and dispositions.  Ã¢Â€Â¢	Prepare daily and weekly volume count of pending and completed cases from the Undercare and Unborn/Newborn Units and update appropriate statistical reports.  Ã¢Â€Â¢	Provide support to the unit by contacting providers to obtain consent to participate as primary care providers for recipients in Restricted Recipient Program.  Ã¢Â€Â¢	Make determinations in order to resolve provider payment problems by researching the preparation of restricted recipient case forms in order to locate possible errors utilizing and retrieving data from the Welfare Management System (WMS).  Ã¢Â€Â¢	Perform other related clerical functions such as answering phones, referring calls, and making copies as needed.</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</si>
  <si>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</si>
  <si>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HRAÃ¢Â€Â™s Office of Police Operations (OPO) manages approximately 125 uniformed Peace Officers and more than 450 contracted security guards assigned to HRAÃ¢Â€Â™s facilities citywide. OPOÃ¢Â€Â™s primary responsibility is to protect the safety of HRAÃ¢Â€Â™s employees and clients, as well as their property and the agencyÃ¢Â€Â™s physical assets. OPO also provides security for special events, construction, and work conducted outside of normal business hours, and emergencies.  Special Officers will be responsible for providing a high level of security and safety for staff, customers, and visitors at an assigned HRA location located throughout the five boroughs who has Peace Officer status and arrest powers.  HRAÃ¢Â€Â™s Office of Police Operations (OPO) is recruiting to fill one (1) Special Officer, who will:   Ã¢Â€Â¢	Maintain Peace Officer status and arrest power authority, a high level of security for staff, clients, and visitors at HRA locations.    Ã¢Â€Â¢	Supervise private contract guards assigned to HRA locations to ensure that safety and security is maintained.  Ã¢Â€Â¢	Investigate and report on all incidents which are in violation of law, or which jeopardize security/safety.   Ã¢Â€Â¢	Instruct private contract guards as to their duties and responsibilities in enforcing laws, rules, and regulations.  Ã¢Â€Â¢	Make frequent inspections and rounds of the facility to ensure safety and security.   Ã¢Â€Â¢	Prepare, maintain, and submit appropriate reports regarding patrols, demonstrations, arrests, and other incidents related to security and safety.  Ã¢Â€Â¢	Provide assistance to those in need of medical care by administering first aide and/or summoning emergency medical help.</t>
  </si>
  <si>
    <t>APPLICANTS MUST BE PERMANENT IN THE SPECIAL OFFICER CIVIL SERVICE TITLE, OR BE PERMANENT IN A COMPARABLE TITLE ELIGIBLE FOR 6.1.9 TITLE CHANGE  CLICK Ã¢Â€ÂœAPPLY NOWÃ¢Â€Â BUTTON</t>
  </si>
  <si>
    <t>Under the direction of the TRU Director/Deputy Director, with some latitude of independent judgement reviews and approve NYCDEP asbestos project notifications, amendments, variance applications design and construction plan drawings for compliance with federal, state and NYC Asbestos Control Program and NYCDOB regulations.   Specifically, the candidate will perform a detailed review all DEP regulatory notifications, applications, and work place safety plans to ensure compliance with applicable codes utilizing a web-based system and various databases.  Also, the candidate will conduct pre abatement and active abatement inspections related to variance proposal applications prior to variance approval to ensure compliance with NYS and NYC Asbestos Regulations, FDNY and Buildings (DOB) life safety issues. The candidate will be also serve as an emergency responder during citywide asbestos emergency incidents to assist in the remediation tasks required during the ProgramÃ¢Â€Â™s response effort.  Provides accurate information and technical assistance to the public sector on complex projects and regulatory development.</t>
  </si>
  <si>
    <t>Ã‚Â¿	At least one (1) year of full time mechanical engineering experience in building systems; asbestos abatement and/ or hazardous materials remediation Ã‚Â¿	Knowledge of building assessment for asbestos, remediation design and asbestos project monitoring regulations in NYC,  Ã‚Â¿	Strong oral and written communication skills and the ability to convey technical information to the public in a professional and understandable manner. Ã‚Â¿	Knowledge of NYCDEP, NYCDOB, NYCDOS, NYSDOL and Federal asbestos / environmental regulations. Ã‚Â¿	Thorough working knowledge of Microsoft Office Suite and Outlook. Ã‚Â¿	Ability to climb stairs and ladders and engage in extensive walking at facilities being inspected including those under construction and renovation while following all mandated safety procedures. Ã‚Â¿	Ability to pass a medical examination and wear respiratory protection.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</si>
  <si>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</si>
  <si>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Hour/Weekly</t>
  </si>
  <si>
    <t>Constituency Liaison- People with Disabilities</t>
  </si>
  <si>
    <t>The Bureau of Public Affairs is the principal liaison between the ComptrollerÃ¢Â€Â™s office and the public, mayoral agencies, and federal, state and local authorities. The Bureau provides community engagement, organizing and event planning capacity for the ComptrollerÃ¢Â€Â™s strategic initiatives, and manages the Community Action Center, which provides direct assistance to New Yorkers navigating the City bureaucracy.  Public Affairs is responsible for creating participatory structures for aspects of the Comptroller's work, as well as collaborating with internal and external stakeholders to support advocacy and legislative campaigns aimed at winning change that improves the lives of New Yorkers, especially those from marginalized communities.   The Constituency Liaison will serve as the ComptrollerÃ¢Â€Â™s representative to and advocate for New Yorkers with disabilities and associated advocacy organizations throughout the five boroughs.  The successful candidate will build and maintain relationships with individuals and organizations focused on all forms of accessibility in New York City and identifying ways for the ComptrollerÃ¢Â€Â™s office to support the pursuit of shared goals and values. The constituency liaison will collaborate internally with policy, communications and other internal teams, as well as external partners, to achieve these goals. This can include leveraging the audit powers of the office and/or case-making budget and/or policy analyses, as well as organizing and participating in direct actions with stakeholders on discrete issues or campaigns. This position will report to the Director of Strategic Partnerships and Special Projects in the bureau of Public Affairs. Evening and weekend work will be required, sometimes with little advance notice.  Specific duties and responsibilities include, but are not limited to:  - Serve as the primary conduit for communication and collaboration between the NYC ComptrollerÃ¢Â€Â™s office and stakeholders/organizations focused on serving people with disabilities and/or advancing accessibility throughout the city;  - Track and advise the office on all matters related to people with disabilities and/or accessibility, including issue advocacy &amp; legislative campaigns;  - Identify ways to use the tools of the office (including audit, analysis, and/or advocacy) to highlight and address issues of equity, access and/or justice for community members;  - Create comprehensive engagement strategy to ensure meaningful relationships and disability community collaborations with the Office of the Comptroller;  - Represent the NYC Comptroller at relevant events and gatherings across the City;   - Advise on and design programming and initiatives that offer substantive support for New Yorkers with disabilities and help navigate office resources and city services;  - Prepare briefings, talking points and memos to advance the office's work in accordance with internal requirements; and,  - Perform other related assignments and special projects as may be required.  QUALIFICATIONS/PREFERRED SKILLS: A baccalaureate degree from an accredited college and three (3) or more years of experience in community organizing, communications, public relations, policy research, or a related area in a large or a complex setting; preferably advocating on policy issues important to people with disabilities (ideally in New York City); or, a satisfactory equivalent of education and experience mentioned above.</t>
  </si>
  <si>
    <t>- Demonstrated professional experience in community organizing, government, non-profit and/or advocacy spaces (ideally in New York City);  - Self-starter who can identify and act upon opportunities to advance community interests through the tools of the ComptrollerÃ¢Â€Â™s Office;  - Exceptional communications skills, analytical thinking, and an aptitude for coalition building are a must;  - Familiarity with policy and other issues important to people with disabilities in New York City;  - Ability and enthusiasm to work in a fast-paced environment with multiple stakeholders;  - Strong attention to detail;  - Hard working, team player committed to advancing justice &amp; equity;  - Specialized knowledge and experience in legislative, public policy, organized labor or issue advocacy work experience; familiarity with City, State and Federal legislative processes is preferred but not required;  - Proficiency with Microsoft Office suite of applications</t>
  </si>
  <si>
    <t>ROSS ZONE COORDINATOR, EAST HARLEM</t>
  </si>
  <si>
    <t>REES - Zone Coordination</t>
  </si>
  <si>
    <t>THIS IS A TEMPORARY ASSIGNMENT  The Resident Services, Partnerships, and InitiativeÃ¢Â€Â™s office of Resident Economic Empowerment &amp; Sustainability (REES) is charged to developing and implement programs, policies, and collaborations to measurably support residents increased economic opportunities with a focus on asset building, employment, advancement, adult education and training, and business development.    To accomplish REESÃ¢Â€Â™s mission NYCHA has implemented a Ã¢Â€ÂœZone Model approach which leverages NYCHA and partner resources to expand economic opportunity for public housing residents through place-based service coordination. The Zone Model allows REES to connect working age residents to opportunities and services to meet their goals through formal partnerships with 70+ economic opportunity providers and city agencies within 15 Ã¢Â€ÂœzonesÃ¢Â€Â City-wide.  Each zone is overseen by a dedicated REES Zone Coordinator who serves as a neighborhood-focused NYCHA staff who uses local knowledge to create and manage economic opportunity partnerships. Through this approach, REES enables NYCHA to (1) Generate more economic opportunities for NYCHA residents and NYCHA neighborhoods; (2) Provide a more comprehensive economic empowerment platform with additional capacities around financial literacy, asset building and business development; (3) Reduce the duplication of services Ã¢Â€Â“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ROSS Zone Coordinator, East Harlem who will serve as project and partnership manager with a neighborhood-based focus, providing place-based service coordination for NYCHA residents in the NYCHA neighborhood of East Harlem.  The ROSS Zone Coordinator will help to identify, coordinate and attract economic empowerment resources for residents of public housing in those specific geographies with a special focus on a few key NYCHA developments and execute a portfolio of strategic projects that achieve clearly defined outcomes including  Jobs-Plus, a place-based employment program designed to increase the earnings and employment of working-age residents through customized employment services, financial counseling, rent-based incentives and peer to peer support. The ROSS Zone Coordinator, East Harlem will also provide Technical Assistance to partners and NYCHA colleagues at the development-level; as well as through service coordination, assist residents (via recruitment or referral) access services that meets their needs.  Responsibilities shall include, but not be limited to the following:  1.     Oversee the Zone model approach for the above specific geographic area of 8,000-12,000 NYCHA households on average. 2.     Assess neighborhood need and service gaps. Identify key adult education, training, workforce development, financial literacy and asset building and business development stakeholders and         resources within the specific geographic area.  3.     Establish formal partnerships, through an application and evaluation process, with relevant economic opportunity services providers. Establish and manage formal agreements and/or           contracts with partner organizations. 4.     In collaboration with partner organizations, develop, manage and execute a portfolio of strategic projects that connect residents to critical services and achieve clearly defined outcomes           measures. Set defined performance targets for projects and manage effectively to reach intended outcomes. Manage relationships with key internal and external stakeholders to advance           project outcomes. 5.     In East Harlem, maintain and build a local referral and recruitment infrastructure utilizing a web-based referral system and through hosting recruitment activities, including partner info           sessions. Leverage partner organizations, frontline NYCHA staff, and key stakeholders. Strategically leverage NYCHA and REES communication channels when executing all projects and initiatives. 6.     Manage relationships with the East Harlem Jobs Plus program (serving the developments of Jefferson, Johnson and Clinton Houses) to ensure that there is a strong working relationship           between the Jobs-Plus contractor staff and NYCHAÃ¢Â€Â™s frontline staff, as well as with the residents of the respective developments.  In addition, connect the Jobs-Plus site to opportunities, organizations and resources that can support the sites and JP member in achieving their goals. Act as a liaison with property management and the Jobs Plus site to encourage an increase in           residents participating in a rent incentive associated with the program. 7.     Identify neighborhood economic opportunity needs and gaps and work with partner organizations, as well and key REES staff and community stakeholders, to develop strategies for to securing additional resources and/or launching pilot initiatives with the potential to scale. Establish partner networks, based on local need, to meet key service area gaps and leverage best practice. 8.     Regularly manage project performance through quantitative and qualitative analysis. Utilize standard reporting tools and obtain regular partner and resident feedback through formal      methods. Monitor performance of ongoing initiatives (e.g., volume of referrals to partner organizations) on a consistent basis to ensure REES reaches established performance targets.         Consistently implement new strategies to improve or enhance outcomes based on evaluation. 9.     Manage relationships with Resident Associations and other resident-led bodies, development property managers and other key contacts.  10.   Ensure website, resources and materials are up to date with accurate neighborhood information.  11.    Work with partners and REES team to identify best practices that support the annual outcomes for REES. Research and share community economic development best practices with partner organizations and REES staff. 12.     Represent REES and NYCHA at external resident, community and citywide events including meetings with senior NYCHA leadership. Provide regular training and external presentations.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</si>
  <si>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EDUCATION AND EXPERIENCE PREFERRED:  1.     Master's degree in social work, public administration, community and economic development, public policy, education, business or related field preferred.  2.     Proven experience using data to define and achieve outcomes.  3.     Proven experience in creating and managing complex public-private partnerships and consortia.  4.     Experience with one or more of the following preferred: community organizing, workforce development, financial literacy and asset building, resident business development, adult education,         job training, management consulting, program evaluation.  5.     Demonstrated success in managing performance-based contracts; experience working with New York City government a plus.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  6.     Bilingual preferred.</t>
  </si>
  <si>
    <t>1.     This is a grant funded position through the HUD program Resident Opportunity and Self-Sufficiency (ROSS) and is expected to end in 2026. 2.	NYCHA residents are encouraged to apply.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</si>
  <si>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three (3) Principal Administrative Associate IIIs to function as Employment Processing Representatives, who will:   Ã¢Â€Â¢ Evaluate applications and interviews candidates for hires, promotions, title changes, and other  related personnel transactions.  Ã¢Â€Â¢ Initiate investigations by reviewing documentation and interview results to ensure candidates meets  job requirements; submit background information and documents for new hire candidates.  Ã¢Â€Â¢ Authorize employment by determining candidates' qualifications for hiring based on agency  guidelines established by Department of Citywide Administrative Services (DCAS).  Ã¢Â€Â¢ Evaluate candidates' acceptability for employment by conducting in-depth interviews; assesses  candidates' suitability based on overall presentation, qualifications, and performance.  Ã¢Â€Â¢ Review candidate qualifications, educational and work history to determine whether candidate  meets the criteria established by researching and referencing DCAS Job Specifications.  Ã¢Â€Â¢ Obtain collateral information on candidates by conferring with other city agencies and initiating  contact with both public and private sector employers.  Ã¢Â€Â¢ Advise prospective candidates as to appropriate documentation required to satisfy  pre- appointment interview criteria; refers candidates to appropriate agency/agencies to secure  missing documentation.  Ã¢Â€Â¢ Maintain, update, and revise comprehensive manuals pertaining to the employment process and  mandated procedures.  Ã¢Â€Â¢ Input data into the New York City Automated Personnel System (NYCAPS) for each personnel  action completed and review and update existing information and generate system reports.  Ã¢Â€Â¢ Control the scheduling and assignment of screening appointments.</t>
  </si>
  <si>
    <t>Ã¢Â€Â¢ Pay attention to details Ã¢Â€Â¢ Excellent verbal and written communication skills Ã¢Â€Â¢ Experience in analyzing policies, procedures, and other regulations</t>
  </si>
  <si>
    <t>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</si>
  <si>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PROCEDURES COORDINATOR</t>
  </si>
  <si>
    <t>The Office of Procedures provides the critical link between policy development and worker execution of the agency programs. Up-to-date, well-written procedures, supported with effective training, provide workers with the knowledge and standards required to operate the agency's program consistently and effectively.  The Procedures Coordinator is responsible for performing work pertaining to the procedural and administrative needs of MAP/HC Procedures by staying abreast of the Department of Health policy changes to ensure that Medicaid eligibility factors are correctly stated, using plain language text so that forms can be easily understood by staff and clients.  The Office of Policy, Procedure and Training (OPPT) is recruiting for a Principal Administrative Associate Level II to function as a Procedures Coordinator within the Office of Procedures, who will:    Ã¢Â€Â¢ Assist in the design, implementation, and operation of forms/special forms projects by demonstrating detailed knowledge of the complexities of the Medicaid program, testing/revising forms to ensure that they pass the agency's literacy standard and adding final formatting to draft documents submitted in Microsoft Word and InfoPath. Draft and edit instructional guides. Convert documents created in Microsoft Word and lnfoPath to Adobe Acrobat PDF files and makes edits to PDF files directly in the PDF files.    Ã¢Â€Â¢ Receive Local Law 73 and Local Law 30 finalized text translations from the Office of Refugee and Immigrant Affairs, to address procedural problems, ensuring effective coordination of MAP procedural functions and activities to ensure maintenance of agency standards and to hold the unit harmless in the event of a State audit and/or administrative review.    Ã¢Â€Â¢ Prepare weekly, monthly, quarterly, and annual status reports to the Director of Procedures and senior management to track project related goals.    Ã¢Â€Â¢ Interpret policies and procedures by providing information to staff clarifying and interpreting incoming directives from the State and City agencies regarding Medicaid rules and regulations.    Ã¢Â€Â¢ Update the approved MAP/MARC user listing. Works on other projects/assignments as directed by the supervisor.</t>
  </si>
  <si>
    <t>Ã¢Â€Â¢	Proficient in Microsoft Word.   Ã¢Â€Â¢	Well organize, solutions-oriented.   Ã¢Â€Â¢	Exceptional research and problem-solving skills.  Ã¢Â€Â¢	Excellent oral and written communication skills.   Ã¢Â€Â¢	Extensive knowledge of Agency operations and NYS social service policies and procedures.  Ã¢Â€Â¢	Ability to work under pressure, handle multiple projects and aggressively pursue deadlines independently.  Ã¢Â€Â¢	Self-starter and ability to exercise tact and discipline.  Ã¢Â€Â¢	Strong interpersonal skills.</t>
  </si>
  <si>
    <t>CANDIDATE MUST BE PERMANENT IN THE PRINCIPAL ADMINISTRATIVE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Ã¢Â€ÂœAPPLY NOWÃ¢Â€Â BUTTON</t>
  </si>
  <si>
    <t>The New York City Department of Correction (DOC) is an integral part of the CityÃ¢Â€Â™s evolving criminal justice system, participating in reform initiatives and strategies aimed to move the City toward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highly motivated, collaborative and goal-oriented candidate to join the Deputy Commissioner of Management, Analysis, and PlanningÃ¢Â€Â™s team, which focuses Department efforts and strategy in alignment with operational priorities and strategic planning. The Executive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Ã¢Â€Â¢	Manage large-scale, complex, multi-stakeholder initiatives by developing clear systems and structures to track progress and deliverables. Ã¢Â€Â¢	Evaluate project progress and results and report them to leadership, ensuring that changes to scope, resources, and risks are communicated in a timely way. Ã¢Â€Â¢	Work directly with Senior Leadership to identify and prioritize opportunities and risks associated with projects. Ã¢Â€Â¢	Direct and coordinate work efforts of cross-functional teams, ensuring that work adheres to set requirements and is achieved by project deadlines. Ã¢Â€Â¢	Supervise and manage the Strategic Initiatives team, including Directors, Project Managers and Project Coordinators. Ã¢Â€Â¢	Partner with research and data analysis teams to develop operational plans and evaluation criteria for projects. Ã¢Â€Â¢	Serve as a liaison with executives to ensure that organizational goals are met. Ã¢Â€Â¢	Drive strategic partnership and planning discussions/meetings with internal and external stakeholders. Ã¢Â€Â¢	Proactively problem solve issues to fast-track creative solutions. Ã¢Â€Â¢	Resolve technical and operational issues as required. Ã¢Â€Â¢	Perform other duties as assigned.</t>
  </si>
  <si>
    <t>Ã¢Â€Â¢	Experience implementing and managing a diverse portfolio of projects. Ã¢Â€Â¢	Experience managing diverse teams with diverse skillsets and backgrounds. Ã¢Â€Â¢	Understanding of operations of a correctional facility and best practices. Ã¢Â€Â¢	Ability to quickly learn, understand and apply new methodologies. Ã¢Â€Â¢	Strong analytical and problem-solving skills. Ã¢Â€Â¢	Strong interpersonal skills along with excellent written and verbal communication skills. Ã¢Â€Â¢	Proven organizational skills and the ability to manage multiple priorities in a fast-paced, high volume environment. Ã¢Â€Â¢	Ability to prioritize tasks and to delegate them when appropriate. Ã¢Â€Â¢	Excellent meeting, workshop, and conference facilitation skills, with proven knowledge of how to foster attendee participation and collaboration in small and large groups. Ã¢Â€Â¢	Fluency in data analysis approaches and terminology. Ã¢Â€Â¢	Strong supervisory and leadership skills. Ã¢Â€Â¢	Proficient in Microsoft suite and knowledge of applicable project management software.</t>
  </si>
  <si>
    <t>For City employees: Go to Employee Self-Service (ESS) - www.nyc.gov/ess and search for Job ID# 533056 For all other applicants: Go to www.nyc.gov/careers and search for Job ID # 533056 Submission of a resume is not a guarantee that you will receive an interview. Only candidates under consider will be contacted.</t>
  </si>
  <si>
    <t>Communication Liaison</t>
  </si>
  <si>
    <t>Executive Communications</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</si>
  <si>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invests in a network of community-based organizations and programs to alleviate the effects of poverty and to provide opportunities for New Yorkers and communities to flourish. DYCD is looking for a Communications Liaison who will perform the following duties:   Ã¢Â€Â¢ Support the Chief Public Information Officer, filling in during times that Officer is not available.  Ã¢Â€Â¢ Write and edit media advisories, press releases, statements, letters to the editor, articles for print- and web-based publications, speeches, marketing materials, and other agency    communications.  Ã¢Â€Â¢ Assist with weekly and monthly all-staff messages from the Commissioner.  Ã¢Â€Â¢ Monitor daily press coverage for breaking news, stories about the agency or relevant articles  Ã¢Â€Â¢ Compile press clips related to DYCD and its funded programs.  Ã¢Â€Â¢ Support social media team with content and posting, as necessary. Ã¢Â€Â¢ Attend agency events, as needed, to gather stories, videos and photos highlighting the agency's work.  Ã¢Â€Â¢ Write and send daily end-of-day press reports for City Hall.  Ã¢Â€Â¢ Update and maintain DYCD press contact database.  Ã¢Â€Â¢ Foster relationships with reporters and editors/producers.  Ã¢Â€Â¢ Pitch news stories to promote the agency and funded programs.  Ã¢Â€Â¢ Performs related tasks, as assigned</t>
  </si>
  <si>
    <t>Ã¢Â€Â¢ Excellent written, communication, and interpersonal skills  Ã¢Â€Â¢ Public relations and media relations experience  Ã¢Â€Â¢ Ability to think both creatively and strategically</t>
  </si>
  <si>
    <t>Search for the Job ID #556322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</si>
  <si>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 Lafayette Street Street, NY, NY</t>
  </si>
  <si>
    <t>President of the Trust (NYC Public Housing Preservation Trust)</t>
  </si>
  <si>
    <t>Administration &amp; Human Resources Constituent Services &amp; Community Programs Communications &amp; Intergovernmental Affairs Finance, Accounting, &amp; Procurement Legal Affairs Building Operations &amp; Maintenance</t>
  </si>
  <si>
    <t>Office Of The Chair</t>
  </si>
  <si>
    <t>Office of the Chair</t>
  </si>
  <si>
    <t>On June 16, 2022, Governor Kathy Hochul signed the NYC Public Housing Preservation Trust Act, which authorized creation of the NYC Public Housing Preservation Trust (the Trust). The Trust is a public benefit corporation that will oversee the renovation and rehabilitation of the cityÃ¢Â€Â™s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TrustÃ¢Â€Â™s initial unit volume to 25,000 units. No NYCHA site can convert to the Trust without a positive vote of the siteÃ¢Â€Â™s residents. Under the Act, NYCHA must develop and administer a voting process to provide residents with that choice.  The Trust Act took effect on August 15, 2022 and the Trust will be built by its initial nine-member board and a small staff. As the Trust assumes a full workload in 2023Ã¢Â€Â”including leasehold contracts with NYCHA, Section 8 conversions with the Department of Housing and Urban Development (HUD), and the procurement of design-build partners to perform construction workÃ¢Â€Â”the Trust will continue to add staff to fulfill critical functions.  Position Summary  The President is a position established pursuant to Article XV, Ã‚Â§628, 7., of the Laws of 2022, amending the public housing law and the administrative code of the city of New York, wherein the President shall be the chief executive officer of the New York City Public Housing Preservation Trust Ã¢Â€ÂœTrustÃ¢Â€Â and shall be responsible for the discharge of the executive and administrative functions and powers of the Trust, including the exercise of any powers delegated by the Board of Trustees of the Trust to the President.  The President is vested with authority, direction and control over all Trust strategy and operations, and has power and authority to appoint and remove officers and employees of the Trust.  The President of the Trust is the administrative and executive head of the Trust, and, as such, plans, directs, and coordinates all strategy and operations thereof, including and especially financial market transactions and large-scale residential construction and rehabilitation. They will represent the Trust before internal and external parties, including public officials, governmental bodies, the Board of Trustees, civic groups, labor groups, and the general public.  Primary Responsibilities  1.	Plan, Develop, and Manage the TrustÃ¢Â€Â™s Core Capacities. Ã¢Â€Â¢	Develop and implement short- and long-range plans to assemble the TrustÃ¢Â€Â™s portfolio of public housing units and conduct related rehabilitation activities. Ã¢Â€Â¢	Develop the TrustÃ¢Â€Â™s capacity to independently conduct financial operations including the sale of bonds, investment of funds, and related transactions. Ã¢Â€Â¢	Develop the TrustÃ¢Â€Â™s capacity to independently plan and manage large-scale residential construction and rehabilitation projects involving subsidized housing units. Ã¢Â€Â¢	Develop, implement, and advance novel programs of the Trust in its capacity as a public facility for construction and residential rehabilitation and related financing.  2.	Direct the TrustÃ¢Â€Â™s Communications and Stakeholder Relations Strategies. Ã¢Â€Â¢	Set Trust policies related to public relations, communications, and political and community organizing. Ã¢Â€Â¢	Direct and oversee execution of the TrustÃ¢Â€Â™s independent engagement of NYCHA residents. Ã¢Â€Â¢	Communicate and liaise with internal and external stakeholders, most notably, City Hall, residents, elected officials, sister agencies, employees and civic groups. Ã¢Â€Â¢	Serve as the representative of the Trust to the Board.  3.	Executive Responsibilities Ã¢Â€Â¢	Build and maintain relationships with governmental and quasi-governmental agencies, real estate developers and business groups, consultants, civic and community stakeholders, and cultural and professional organizations. Ã¢Â€Â¢	Demonstrate managerial experience/ability with specific focus on ability to lead and motivate teams to set and meet goals, expectations and deadlines.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</si>
  <si>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Key Competencies  Ã¢Â€Â¢	Leadership &amp; Capacity Building - A proven leader with senior management experience in a broad range of areas and the ability to lead a diverse team, on an individual and corporate level. Ã¢Â€Â¢	Finance &amp; Real Estate Acumen -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Ã¢Â€Â¢	Boardroom polish and professional demeanor. Ã¢Â€Â¢	Excellent Communicator - Ability to communicate expertly and clearly, both written and verbal; to think on oneÃ¢Â€Â™s feet with a calm and pleasant demeanor; to artfully influence and persuade, and to render diplomatic approaches while remaining focused on the agencyÃ¢Â€Â™s goals and priorities. Ã¢Â€Â¢	Liaison &amp; Partner - Establish a strong network of relationships among peer leaders across other City, State and Federal agencies and government and external stakeholders, and develop creative partnerships to add value for residents or the agency. Ã¢Â€Â¢	Multitasked - A 'nimble' thinker who is results-oriented and deadline-driven; possesses the ability to work independently as well as collaboratively, and to shift priorities in an ever-changing work environment; can get things done quickly and accurately; and is skilled at problem solving in order to expertly field both internal and external requests. Ã¢Â€Â¢	Integrity - Possesses the highest degree of integrity, supported by a flawless record of maintaining confidentiality. Ã¢Â€Â¢	Humility - Comfortable leading as well as executing and taking constructive input from multiple sources.  Qualification &amp; Experience Preferred  Ã¢Â€Â¢	B.A. required and advanced degree preferred. Ã¢Â€Â¢	A minimum of 10+ years of pre/post-graduate work experience with large institutions. Ã¢Â€Â¢	An understanding of public housing law, bond finance, construction management, and US Department of Housing and Urban Development regulations is a bonus.</t>
  </si>
  <si>
    <t>The Trust has no residency requirements.</t>
  </si>
  <si>
    <t>Web Application Developer</t>
  </si>
  <si>
    <t>ITS/PROJECT MANAGEMENT</t>
  </si>
  <si>
    <t>Only candidates who are permanent in the Certified IT Developer (Applications) title or those who are reachable on the current Open Competitive list (Exam #8062) or Open Competitive list (Exam #1149)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Information Technology Services seeks a Web Application Developers. The selected candidate will be responsible for participating in and managing the design, coding and improvement of the agency's web pages, program/application; will work closely with the design, data and technology team members to enhance and expand the current portfolio of applications and create new systems and services.  The Web Application Developer will work with the Project Manager to manage junior level resources, review requirements and provide work effort estimations. responsibilities will also include: management of junior level and consultant resources tasked with building dynamic, responsive web-based applications including informational sites, transactional applications, and dashboards; collaborating with design team members on prototyping and user testing; understanding business and policy needs and helping translate those needs to a technology solution.</t>
  </si>
  <si>
    <t>Candidates must have strong supervisory and development skills and the ability to transform complex requirements to applications that are user friendly and easy to navigate, as-well-as, display an ability to communicate and work in a team setting. Candidates with at least three yearsÃ¢Â€Â™ experience working with .NET Technologies (C#, NET Framework, .NET Core/5, MVC, WebForms, WebAPI, WCF Services, Windows Services, LINQ, Asynchronous /S Multithreaded Programming, Visual Studio.NET 2017/2019, Team Foundation Services and/or Azure Dev Ops) is preferred. Experience with AJAX, HTML 5, CSS and JavaScript along with frameworks such as JQuery, Bootstrap, AngularJS, ReactJS, and/or Angular 7/10+; Microsoft SQL Server, creating data definitions, SSIS packages, and complex database objects; MCSD or MCP or MCSE or MCITP: Web Applications are preferred. Candidates with experience in Microsoft Visual Studio.NET, Microsoft SQL Management Studio, Microsoft Reporting Services, and Team Foundation Server; and, development of complex ETL data transformations using SSIS and stored procedures is a plus.</t>
  </si>
  <si>
    <t>Under the supervision of the Director of Information Technology, the candidate will assist staff with technical support of desktop and laptop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problems. The position utilizes one-on-one consultancy to end-users. The positionÃ¢Â€Â™s responsibilities require independent analyses, communication, and problem-solving. To perform this job successfully, an individual must be able to perform each essential duty satisfactorily: Ã¢Â€Â¢	Assist staff with configurations and the ongoing usability of desktop computer peripheral equipment (ex., KVM) and software within established standards and guidelines, including troubleshooting issues with software, hardware, and operating systems Ã¢Â€Â¢	Work with vendor support contacts to resolve technical problems with Audio Video equipment &amp; desktop computing equipment, and software Ã¢Â€Â¢	Maintain and updates desktop and laptop images Ã¢Â€Â¢	Maintain the integrity of the technology inventory system Ã¢Â€Â¢	Review/escalate/resolve helpdesk tickets   Ã¢Â€Â¢	Work with procurement staff to purchase hardware and software  The selected candidate will be expected to staff the Emergency Operations Center (EOC), will be assigned to a periodic EOC Team for activations, and will be expected to work non-business hours during emergencies. To perform this job successfully, an individual must be able to perform each essential duty satisfactorily: Ã¢Â€Â¢	The selected candidate will also participate in drills and exercises, assist with Ready NY presentations to external groups, and undertake special projects as assigned. Ã¢Â€Â¢	Coordinate IT-related interagency planning activities, such as meetings and workgroups Ã¢Â€Â¢	Assists in coordinating IT-related adoption of final emergency management plans Ã¢Â€Â¢	Identifies and resolves IT-related gaps in existing emergency management plans Ã¢Â€Â¢	Coordinate IT-related activities in the field during large multi-agency incidents; coordinates requests for IT resources; work with government agencies to provide IT assistance Ã¢Â€Â¢	Other duties as assigned</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</si>
  <si>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Management Information systems Unit provides all NYC Emergency Management staff technical support, including hardware, software, and licensing. The unit also maintains the technology and computer systems of the entire agency and all its resources.</t>
  </si>
  <si>
    <t>Current City Employees: Apply via Employee Self-Service (ESS).  Go to Recruiting ActivitiesÃ‚Â¿Careers and search Job ID# 575581  Non-City Employees/External Candidates: Apply via NYC Careers. Go to www.nyc.gov/careers/search and search Job ID# 575581</t>
  </si>
  <si>
    <t>Law-Real Estate &amp; Eco Dev</t>
  </si>
  <si>
    <t>Law Dept-Real Estate &amp; Eco Dev</t>
  </si>
  <si>
    <t>The New York City Housing Authority's (NYCHA's) Law Department's Real Estate &amp; Economic Development (REED) Division provides legal assistance regarding real estate development, as well as, commercial and community center leasing/licensing.  Under supervision, with some latitude for independent judgment and unreviewed action and decision, responsibilities include, but are not limited to the following:  1.  Negotiate and draft documents for complex real estate transactions involving construction, financing, and development of public housing, low income, mixed income and affordable housing developments. 2.  Provide legal advice on the acquisition, disposition, development and leasing of commercial real estate. 3.  Draft and review land sale contracts, license agreements, leases, deeds, regulatory agreements, loan documents and land use documents. 4.  Review title reports, surveys and construction plans. 5.  Provide legal advice on federal, state, and local regulatory matters affecting development and disposition of real property and related assets, including environmental law, tax structuring and zoning,   NOTE:  The selected candidate will be required to maintain confidentiality regarding all NYCHA matters unless directed otherwise.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</si>
  <si>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One year of relevant experience in any combination of the following:  Ã¢Â€Â¢  Low Income Housing and New Market Tax Credit financing, rental assistance demonstration projects, new construction of affordable housing, tax-exempt and taxable bond financing, and federal and state public housing law. Ã¢Â€Â¢  Basic land use and zoning. Ã¢Â€Â¢  Financial sustainability and development of a large real estate portfolio. Ã¢Â€Â¢  Real estate development. Ã¢Â€Â¢  Corporate governance of real estate entities. Ã¢Â€Â¢  Environmental Law Ã¢Â€Â¢  HUD repositioning programs.  2.  Demonstrated ability to identify and address factual issues in a clear and concise manner. 3.  Excellent written and verbal communication skills.  4.  Excellent legal research skills.</t>
  </si>
  <si>
    <t>1.  Resume and cover letter must also include bar admission date(s) (month and year).  Candidates must also provide two recent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Preference will be given to employees who have served a period of one year in their current title and level (if applicable).  3.  NYCHA residents are encouraged to apply.</t>
  </si>
  <si>
    <t>Outreach Intern</t>
  </si>
  <si>
    <t>Office of External Affairs</t>
  </si>
  <si>
    <t>THE AGENCY: 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130,000 vehicles and approximately 200,000 drivers, performs safety and emissions inspections, and enforces TLC rules and regulations, making it the most active taxi and limousine licensing regulatory agency in the United States. To learn more about the TLC, please visit: tlc.nyc.gov/taxi   THE TEAM: The External Affairs (EA) team ensures licensees are up to date on the new projects and initiatives that the Office of Policy spearheads. EA is made up of staffers who do outreach and communications and assist with constituent cases. The team interacts directly with major stakeholder, licensed bases, and almost 260,000 licensees.  RESPONSIBILITIES: Community engagement with industry stakeholders. Assisting with data entry for the External Affairs database. General support for the External Affairs team: phone banking, mailings, and creating presentations.</t>
  </si>
  <si>
    <t>Proficiency in written and spoken Spanish, Arabic, Bengali, Chinese, French, Haitian Creole, Korean, Polish, Russian, and Urdu</t>
  </si>
  <si>
    <t>Analyst  DOE Expense</t>
  </si>
  <si>
    <t>Education</t>
  </si>
  <si>
    <t>TASK FORCE:		EDUCATION  UNIT:		DOE Expense  JOB TITLE: 		One (1) Assistant Analyst / Analyst   CONTROL CODE: 	EDU-23-04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Education Task Force oversees the expense and revenue, and capital budgets for the City University of New York (CUNY) the School Construction Authority (SCA), and the Department of Education (DOE), which is the largest school district in the nation. This Task Force analyzes the various needs of general education and special education students, enrollment trends and programmatic changes, as well as State and Federal grants and aid programs. In addition, it manages the SCAÃ¢Â€Â™s five-year capital budget, which is used to construct and renovate schools.  The DOE Expense Unit works exclusively with the Department of Education, assessing budget requests, analyzing various program areas, addressing challenges, tracking monthly cash flow, and managing and preparing its expense budgets.  JOB DESCRIPTION:  The duties of this position include the following activities:  Ã¢Â€Â¢	Participate in and be responsible for the preparation of the annual Expense budget and all the financial plans for the Department of Education. This includes the evaluation of the agencyÃ¢Â€Â™s expense and revenue requests; developing unit recommendations and presenting issues and analytical findings to senior management.   Ã¢Â€Â¢	Prepare/monitor monthly and cumulative expense projections/actuals to ensure that DOE complies with the planned expense budget in accordance with authorized financial plans.   Ã¢Â€Â¢	Review and monitor all legislation, budget processes and other education policy and regulatory proposals affecting the expense and revenue budgets. Perform research and analysis on legislative and regulatory proposals pertaining to all the Department of Education programs.  Ã¢Â€Â¢	Maintain a professional working relationship with DOE liaisons and OMB colleagues.   Ã¢Â€Â¢	Prepare technical financial reports to determine anticipated annual expenses and revenues. Be able to organize and manipulate data in order to perform analyses and accurately forecast expenses and receipt of revenues.  Ã¢Â€Â¢	Assume responsibility for other special projects as needed.</t>
  </si>
  <si>
    <t>QUALIFICATIONS:  Ã¢Â€Â¢	Excellent oral and written communication skills.  Ã¢Â€Â¢	Strong analytical, process and project management skills.  Ã¢Â€Â¢	Excellent interpersonal skills with proven ability to work collaboratively, individually, and effectively.  Ã¢Â€Â¢	Ability to meet deadlines, work under pressure, and take direction.  Ã¢Â€Â¢	A relatively strong interest in public education policy.  Ã¢Â€Â¢	Strong technical knowledge of Microsoft Excel.  Ã¢Â€Â¢	Ability to utilize technology resources to resolve data/database challenges.  Ã¢Â€Â¢	Ability or interest to read State and Federal legislation preferred.</t>
  </si>
  <si>
    <t>REQUIREMENTS:  Assistant Analyst ($51,550+): Bachelor's degree in Public Administration, Business, Finance, Economics or a subject related to the specific assignment with no or one year of full-time experience in budgetary planning/management, financial analysis, public policy analysis or a related field.  Analyst ($65,604): Bachelor's degree and a minimum of two years responsible administrative and/or budget experience; or an awarded Master's degree in Financial Management, Business, Public Administration or a field related to the specific assignment.</t>
  </si>
  <si>
    <t>Assistant District Attorney -  Public Integrity Bureau</t>
  </si>
  <si>
    <t>The Bronx District AttorneyÃ¢Â€Â™s Office seeks well-qualified staff members whose diverse backgrounds will contribute to serve the 1.4 million residents of the Bronx County community and who will pursue a safer Bronx through fair justice. The Public Integrity Bureau (PIB), located within the Investigations Division, investigates and prosecutes corruption committed by public servants, government employees and elected officials. PIB also investigates allegations of sexual abuse, excessive force or misconduct committed by uniformed public servants including members of the New York City Police Department and New York City Department of Correction. PIB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Participate in meetings and conferences between the DAÃ¢Â€Â™s Office and other law enforcement agencies  Clear and effective oral and written communication  Communicate across multiple organizational levels, both internally and externally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</si>
  <si>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yearsÃ¢Â€Â™ experience performing long-term criminal investigations  Grand jury experience  Trial experience including, but not limited to: violent felonies and sex crimes  Experience with the drafting of applications for search warrants (including those related to electronic devices and social media accounts)  Experience developing and managing complex investigations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</si>
  <si>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Electrical Engineer 2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</si>
  <si>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Civil Engineer I for a position with Stream Management Program, Watershed Lands and Community Planning Division within in the Watershed Protection Programs Directorate, located in Arkville, New York.   DEPÃ¢Â€Â™s Stream Management Program (SMP) works with local partners to implement a variety of state-of-the-art stream restoration, streambank stabilization, bioengineering, and flood hazard mitigation projects in the New York City West of Hudson watershed. This position serves as an assistant to the SMP Engineering Coordinator, who reviews all phases of engineering design for virtually all SMP-funded projects while administering several professional engineering service contracts. Under general supervision, of the Stream Management Program Engineering Coordinator, the Civil Engineer I will serve as Assistant Engineering Coordinator and will perform a broad range of engineering tasks that support the effective delivery of stream restoration, streambank stabilization, and flood hazard mitigation projects throughout the West of Hudson watershed. Specific duties include:   Ã¢Â€Â¢ Performing design review (provide written technical guidance and comments) throughout multiple planning and design stages of each project, typically at the conceptual, 30%, 60%, 90% and final design stages. Project designs are typically submitted to DEP for review by county agencies or professional engineering consultants under contract to support the SMP.   Ã¢Â€Â¢ Reviewing drawings, engineering reports and calculations, technical specifications, bid documents, permit applications and supporting documentation, cost estimates and material estimates.   Ã¢Â€Â¢ Inspecting projects during construction to observe, check and certify the installation of materials per the certified engineering design, as-built conditions, and post-construction monitoring.   Ã¢Â€Â¢ Assisting with the coordination and management of professional engineering services contracts to support the SMP, such as developing work assignments and projects schedules, reviewing invoices, and tracking project schedules, budgets, and deliverables for multiple projects.    Ã¢Â€Â¢ Identifying regulatory requirements and associated assessments required for projects (wildlife, endangered species, noise, wetlands, archeology, stormwater, etc.), as needed.   Ã¢Â€Â¢ Performing site visits to support project site selection, planning and design.  Ã¢Â€Â¢ Conducting or reviewing stream geomorphic investigations related to stream stability assessment, diagnostics, and design.  Ã¢Â€Â¢ Working with DEP and partner agency staff to conduct site visits and review demolition plans for structures enrolled in the City-Funded Flood Buyout Program.   Ã¢Â€Â¢ Developing and delivering trainings as needed to support project design and construction, construction inspection and management, and environmental review.   (This is a brief description of what you might do in this position and does not include all the duties of this position.)  Some of the physical activities performed by Civil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Civil Engineers may be required to work shifts including nights, Saturdays, Sundays, and holidays.</t>
  </si>
  <si>
    <t>Ã¢Â€Â¢ DriverÃ¢Â€Â™s license valid in the State of New York  Ã¢Â€Â¢ Ability to travel to meetings, work facilities, and field locations, utilizing a New York City vehicle   Ã¢Â€Â¢ Knowledge and proficient use of Microsoft Office products such as Outlook, Word, Excel and PowerPoint   Ã¢Â€Â¢ Proficiency in HEC RAS, AutoCAD, AutoDESK Civil 3D, and ArcView GIS   Ã¢Â€Â¢ Ability to work independently and collaboratively as a member of an interagency team.   Ã¢Â€Â¢ Strong project management skills including the ability to establish clear project goals and objectives; establish project schedules and track progress in meeting milestones; analyze project progress and evaluate outcomes; and understand when decisions need elevation for guidance or resolution.  Ã¢Â€Â¢ Strong personal organization and time management skills.      Ã¢Â€Â¢ Experience preparing and reviewing engineering design plans is preferred.   Ã¢Â€Â¢ Experience and proficiency in river restoration, floodplain management, flood hazard mitigation, and/or natural resources management is strongly preferred.  Ã¢Â€Â¢ Excellent verbal and written communication skills.  Ã¢Â€Â¢ Experience in project development, management and evaluation.  Ã¢Â€Â¢ Experience in natural resources management.  Ã¢Â€Â¢ Experience with design or review of river engineering projects.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</si>
  <si>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Under supervision of the Section Manager for the Right-of-way or On-site Green Infrastructure Design and Construction, oversees contracts for the design, construction management, and construction of green infrastructure citywide.  The right-of-way or on-site section responsibilities include consultant oversight, management of design and construction projects, and construction oversight (inspection and documentation) for GI projects built by DEP or other agency partners, construction audits of GI projects built by other agency partners and the DEP sewer use regulations enforcement. The Project Manager will work alongside a group of other DEP GI Project Managers and will be responsible to observe, inspect and document construction progress, quality, safety, workmanship and conformance with contract documents and applicable codes. Work will also include conducting desktop and site assessments to determine locations of green infrastructure, review of plans and specifications.  Typical responsibilities of the Project Manager will include: Ã¢Â€Â¢ Perform field inspections for capital construction contracts for on-site or right-of-way green infrastructure. Ã¢Â€Â¢ Prepare and submit reports to the Section Manager or Director relative to project schedule and cost updates. Ã¢Â€Â¢ Participate in design and construction progress meetings with contractors, consultants and other agencies. Ã¢Â€Â¢ Provide assistance to resolve design and construction related issues to maintain projects budget and schedule. Ã¢Â€Â¢ Prepare cost estimates and assist in the negotiations. Ã¢Â€Â¢ Coordinate with other agency personnel to receive project input and document decisions. Ã¢Â€Â¢ Perform inspection audits to measure contractorÃ¢Â€Â™s performance during construction of green infrastructure projects implemented by other agencies Ã¢Â€Â¢ Perform enforcement of compliance with the DEP sewer use regulations.  The Project Manager must have strong MS Office skills, including Excel, PowerPoint, and ability to comprehend maps, graphs, and tables. Basic AutoCAD, GIS and ArcGIS knowledge is helpful for this job function.</t>
  </si>
  <si>
    <t>Experience in green infrastructure performance as stormwater management systems, excellent communication skills and leadership skills. Detailed analytical ability, experience in the planning, layout and details of site civil drawings, specifications, and field inspections. Experienced in AutoCAD and GIS.</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</si>
  <si>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</si>
  <si>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</si>
  <si>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Chief of Staff, Mayor's Office of Community Mental Health</t>
  </si>
  <si>
    <t>DIRECTOR (OFFICE OF PLANNING A</t>
  </si>
  <si>
    <t>The MayorÃ¢Â€Â™s Office of Community Mental Health oversees strategies to fill critical gaps in mental healthcare so every New Yorker, in every neighborhood, has the support they need. Building on the strong foundation of ThriveNYC, the Office partners with 12 city agencies and nearly 200 non-profit organizations to implement innovative programs that reach people with the highest need Ã¢Â€Â“ those with serious mental illness, those affected by trauma, and those living in historically under-served neighborhoods. The Office also provides strategic policy guidance to activate every part of City government to promote mental health for all.  The Office is seeking a Chief of Staff to oversee the operational efficiency and effectiveness of the Office. The Chief of Staff will report to the Director of the Office, will have one direct report, and will be a member of the OfficeÃ¢Â€Â™s executive leadership team.  The Chief of Staff will serve as the OfficeÃ¢Â€Â™s central coordinator to ensure that critical functions are implemented well. The Chief of Staff will:  Ã¢Â€Â¢ Develop systems to promote efficiency, equity, and effectiveness in the OfficeÃ¢Â€Â™s work.  Ã¢Â€Â¢ Oversee and manage special projects to ensure appropriate goals and timelines are met.  Ã¢Â€Â¢ Ensure intra-office coordination, promoting positive and efficient relationships, and communication between all teams.  Ã¢Â€Â¢ Act as an advisor to the Director and executive leadership team and represent the Director in internal and external meetings.  Ã¢Â€Â¢ Draft briefings for the Director and other key stakeholders.  Ã¢Â€Â¢ Support internal/external stakeholder communications by acting as a liaison with City Hall, City agencies, community advocates, elected officials, and civic organizations.  Ã¢Â€Â¢ Oversee events led by the office, providing direction on strategies and attendees.  Ã¢Â€Â¢ Handle all hiring and personnel matters for the Office.</t>
  </si>
  <si>
    <t>1.  A MasterÃ¢Â€Â™s degree in public administration or related field with specialty in health or social services planning, or related field and five (5) years of relevant systems planning experience in government or health care industry at least one (1) year of which is at the senior supervisory level.  2.  A Baccalaureate Degree and eight (8) years of relevant experience at least one (1) year of which is at the senior supervisory level.  3.  Education and/or experience which is equivalent to Ã¢Â€Âœ1Ã¢Â€Â and Ã¢Â€Âœ2Ã¢Â€Â.</t>
  </si>
  <si>
    <t>Ã¢Â€Â¢ A relevant advanced degree; Ã¢Â€Â¢ 5+ years of experience in an area related to the effective delivery of services required; a demonstrated interest in the fields of public health, mental health, housing, criminal justice, or youth development preferred; Ã¢Â€Â¢ Management experience required; Ã¢Â€Â¢ Experience working in government preferred; prior experience with administrative and procurement processes preferred; Ã¢Â€Â¢ Working knowledge of Microsoft Office, spreadsheets, and program management software; and Ã¢Â€Â¢ Excellent written and verbal communication skills, with the ability to translate complex technical information into clear and compelling presentations for an array of audiences.</t>
  </si>
  <si>
    <t>Apply online with a cover letter to https://a127-jobs.nyc.gov/.  In the Job ID search bar, enter: job ID number #  564168.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</si>
  <si>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XRF Coordinator for the Division of Emergency Operations Division (EOD)</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</si>
  <si>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Environmental Hazard Unit,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the supervision of the Director of the Environmental Hazards Unit, in the Emergency Operations Division (EOD), within the Office of Enforcement and Neighborhood Service and serve as a Community Coordinator. The selected candidate responsibilities will include but not be limited to the following: Your Role:  As the Community Coordinator/XRF Coordinator within the Environmental Hazards Unit (EHU), your duties will encompass, but not be limited to, the following: Your Responsibilities: Ã¢Â€Â¢	Daily, responsible for issuing XRFÃ¢Â€Â™s to field Techs &amp; reconciliation of the count to update and maintain daily logbook.  Ã¢Â€Â¢	Coordinate to obtain necessary XRF related supplies such as batteries, ring and dosimeters for the field staff and maintain such records per Protocol  Ã¢Â€Â¢	Perform &amp; maintain related leak tests and maintain records per protocol Ã¢Â€Â¢	Responsible for recharging the XRF batteries daily  Ã¢Â€Â¢	Notifying Supervisor of any XRF issues in a timely manner  Ã¢Â€Â¢	Working closely with a team of EHU Supervisors; Field Inspectors Ã¢Â€Â¢	As required drop &amp; pick up XRF; dust wipes and related supplies</t>
  </si>
  <si>
    <t>Ã¢Â€Â¢	Candidates must be proficient with PC software applications such as: Excel, and Microsoft Word and extracting  information from various Agency databases. Ã¢Â€Â¢	Candidates must possess good verbal communication skills.  Ã¢Â€Â¢	Candidates must have the ability to work independently and as part of a team.  NOTE: Ã¢Â€Â¢	Candidates must possess and maintain a valid New York State driverÃ¢Â€Â™s license and will be trained in  XRF Radiation Curriculum.  Ã¢Â€Â¢	The work schedule will be Mon through Friday 9:am to 5pm</t>
  </si>
  <si>
    <t>New York City residency is required.</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</si>
  <si>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driverÃ¢Â€Â™s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</si>
  <si>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</si>
  <si>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Clerical Supervisor (JD)</t>
  </si>
  <si>
    <t>This position encompasses responsible work of varying degrees of difficulty and responsibility performed under supervision of the Borough Chief, Deputy Borough Chief, Assistant Borough Chiefs, or attorneys but reporting to Director of Juvenile Justice Outcomes and Analysis:  Oversight over the citywide juvenile delinquency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</si>
  <si>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Microsoft Word, Excel, PowerPoint, Outlook and other Microsoft Office Applications</t>
  </si>
  <si>
    <t>Must be permanent in the Clerical Associate title.  Must have one year of satisfactory full time clerical experience.</t>
  </si>
  <si>
    <t>Capital Design Project Manager</t>
  </si>
  <si>
    <t>KINGSTON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</si>
  <si>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III for a position with the Upstate Water Supply Capital Design Program (UWSCDP) Section, Planning Directorate, position located in Kingston, New York.   The Bureau of Water SupplyÃ¢Â€Â™s Planning Directorate is responsible for the effective planning and implementation of all upstate capital infrastructure in New York CityÃ¢Â€Â™s Upstate Water Supply in collaboration with the DEPÃ¢Â€Â™s design bureau and consultants. This position is in the BWS Planning DirectorateÃ¢Â€Â™s Upstate Water Supply Capital Design Program (UWSCDP) section, which focuses on capital projects throughout the bureau north of Kensico Reservoir.  With $4B in projects in DEPÃ¢Â€Â™s capital infrastructure ten-year plan, the UWSCDP sectionÃ¢Â€Â™s responsibilities include the rehabilitation and repair of the Upper and Lower Catskill Aqueducts, the advancement of the $1.3B Ashokan Century Program, and the $1.6B  Kensico to Eastview Connection Tunnel, among numerous other dam, road, bridge, building and associated facility projects related to the water supply.  Under general direction, of the Chief, Upstate Water Supply Capital Design Program, the Associate Project Manager III will serve as Capital Design Project Manager and will be the operating bureauÃ¢Â€Â™s lead for project management for approximately 15 capital projects on behalf of BWS, with an initial focus on ensuring design and EIS contracts reach 100% completed, then accepting other future capital project responsibilities. Working under general direction, and in close coordination with the Chief of Upstate Water Supply Capital Design Program (UWSCDP) Section, the selected candidate will serve as a Capital Design Project Manager (CDPM) through the design phases and will be responsible for assisting with the successful and timely implementation of current and future projects on behalf of the Bureau of Water Supply. Specific duties include:  General: 	The primary and related projects include coordination of:  Ã¢Â€Â¢ Design and Construction of dam rehabilitation projects both east and west of the Hudson River in NYCÃ¢Â€Â™s upstate watershed area.  Ã¢Â€Â¢ Water Supply Resource Recovery Facility design projects.  Ã¢Â€Â¢ Design-build contracting for a pilot project involving roads, bridges and drainage.  Ã¢Â€Â¢ Bridge repair and/or replacement projects.  Ã¢Â€Â¢ General projects involving aqueducts, tunnels, reservoirs or water conveyance systems.  Ã¢Â€Â¢ Possible assistance with the Rondout-West Branch Tunnel project construction.  Ã¢Â€Â¢ Other projects associated with any of the above stated projects.    Daily:  Ã¢Â€Â¢ Develop meeting agendas and attendees. Lead meetings, note next steps, and ensure successful follow-through.  Ã¢Â€Â¢ Ensure that all deliverables are reviewed in a timely manner.  Ã¢Â€Â¢ Provide comments and recommendations on project scope, schedule, budget, and risks.  Ã¢Â€Â¢ Serve as liaison between BWS and BEDC, facilitating requests for information and monitoring field work.   Ã¢Â€Â¢ Serve as liaison within BWS to coordinate reviews and escalate issues as they arise.  Ã¢Â€Â¢ Develop presentations for a wide variety of audiences both internal and external to DEP.  Ã¢Â€Â¢ Coordinate meetings and site visits.  Ã¢Â€Â¢ Track and effectively respond to requests for information.  Ã¢Â€Â¢ Conduct research or files searches on a wide variety of subjects related to NYCÃ¢Â€Â™s water supply system.  Monthly:  Ã¢Â€Â¢ Serve as a representative with outside agencies and communities on a wide-variety of projects and issues.  Ã¢Â€Â¢ Provide briefings to senior staff in a thorough and organize fashion, and within the scheduled timeframe.  Ã¢Â€Â¢ Disseminate documents for BWS review, track responses and compile comments.  Ã¢Â€Â¢ Manage capital budget on behalf of UWSCDP for projects in this positionÃ¢Â€Â™s portfolio, provide justifications and respond to requests for information.  Ã¢Â€Â¢ Ensure project responsibilities to regulatory deadlines are met.   Annually:  Ã¢Â€Â¢ Provide briefing materials for State regulator briefings.  Ã¢Â€Â¢ Provide updates for FAD-related projects.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</si>
  <si>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Proficiency in Microsoft Office including Word, Excel, Project and OneNote  Ã¢Â€Â¢ Experience with Life-cycle project management  Ã¢Â€Â¢ Experience with highly complex project management  Ã¢Â€Â¢ Experience with legal review of projects  Ã¢Â€Â¢ Experience with water supply management  Ã¢Â€Â¢ Experience with budgeting  Ã¢Â€Â¢ Experience with scheduling  Ã¢Â€Â¢ Experience with project initiation and planning  Ã¢Â€Â¢ Experience with design and construction phase project management  Ã¢Â€Â¢ Excellent analytical and critical thinking skills  Ã¢Â€Â¢ Ability to simultaneously understand complex projects and manage details effectively.  Ã¢Â€Â¢ Ability to understand how a small change to a project component can affect big-picture scope, schedule, and budget.   Ã¢Â€Â¢ Excellent interpersonal skills and ability to mediate conflicts.   Ã¢Â€Â¢ Management experience preferred.  Ã¢Â€Â¢ DriverÃ¢Â€Â™s license valid in the State of New York  Ã¢Â€Â¢ Ability to travel, as necessary, to other BWS locations</t>
  </si>
  <si>
    <t>71 Smith Street   Kingston, NY 12401</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</si>
  <si>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Human Resources Staff and Training Development Division seeks a Recruitment Analyst. The selected candidate will be responsible for the planning, implementation, and coordination of the DepartmentÃ¢Â€Â™s recruitment program. The Recruitment Analyst will seek alternative recruitment methods for hard-to-fill positions and draft advertisements; develop a recruitment network via on-site college campus visits and canvassing professional organizations; attend career fairs and recruitment events; draft job posting and post jobs on the HUB and NYCAPs;  collect resumes and review qualifications; respond to and track resumes, along with correspondence directed to the CommissionerÃ¢Â€Â™s Office; manage the agencyÃ¢Â€Â™s Summer Internship Program, coordinate and track College Aide recruitment; maintain and update the Recruitment Log and other tracking systems related to recruitment and EEO close-out activities; and perform special projects as needed.</t>
  </si>
  <si>
    <t>16 Court St</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</si>
  <si>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(EI),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Early Intervention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Early Intervention (EI) children.   Respond to, prepare for and attend/participate in mediations/fair hearings as assigned.   Attend regularly scheduled meetings inside and outside of the Regional Office as directed.   Communicate with Early Intervention providers, families, service coordinators and other colleagues in a professional manner. Report concerns and submit requests for technical assistance to supervisor and other units within the Bureau as appropriate.</t>
  </si>
  <si>
    <t>Preference will be given to individuals who understand child development and handicapping conditions,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</si>
  <si>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   FINAL APPOINTMENTS ARE SUBJECT TO OFFICE OF MANAGEMENT &amp; BUDGET APPROVALÃ¢Â€Â</t>
  </si>
  <si>
    <t>Apply online with a cover letter to https://a127-jobs.nyc.gov/.  In the Job ID search bar, enter: job ID  #: 547951.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</si>
  <si>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Environmental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</si>
  <si>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and wastewater treatment plant (WWTP)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two Electrical Engineer 3s to be Accountable Managers (AMs)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Another selected candidate will manage a variety of capital projects that include upgrades for the Port Jervis WWTP. The third candidate will be responsible for managing the upgrade of the main electrical substation and the primary tanks at the Bowery Bay Wastewater Resource Recovery Facility.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</si>
  <si>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Human Resources Division/Civ.</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</si>
  <si>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Police Administrative Aides will perform basic CityTime support for all Members of Service in command; enter payroll transaction including tour changes, leave, sick, and overtime; access the Medical Division Sick Reporting System to identify Uniformed Members of Service on sick leave; final approve timesheets for command; respond to command inquiries; and perform specific projects as requested by group supervisor.</t>
  </si>
  <si>
    <t>Preference will be given to candidates who possess experience with Timekeeping and CityTime. Those interested who do not have Timekeeping experience will be trained.</t>
  </si>
  <si>
    <t>This lateral opportunity is open to current Police Administrative Aides only. Applicants' time and leave records, disciplinary records, and performance evaluations will be reviewed and taken into consideration.  If selected, a Commanding Officer's recommendation is needed prior to the transfer.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If selected, a Commanding Officer's recommendation is needed prior to the transfer.  Police Administrative Aides serving as Timekeepers are entitled to a Timekeeping differential of $1,310 annually.</t>
  </si>
  <si>
    <t>HRD/City Time Program Management office/central Timekeeping Unit  1 Police Plaza, N.Y.  10038</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</si>
  <si>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Mechanical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</si>
  <si>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Assistant Commissioner for Enforcement</t>
  </si>
  <si>
    <t>The New York City Taxi and Limousine Commission (TLC) is the City agency responsible for oversight of the for-hire vehicle industries in New York City including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passengerÃ¢Â€Â™s riding experience is safe, comfortable and convenient and that TLC drivers are driving safely.    Under the direction of the Deputy Commissioner of the Uniform Services Bureau (USB) the Assistant Commissioner will:   Ã¢Â€Â¢	Manage, direct, coordinate and administer the Enforcement Division of the USB to achieve agency missions and goals; Ã¢Â€Â¢	In coordination with TLCÃ¢Â€Â™s Training Division and Legal Division, manage the development and implementation of high-quality training and continued education for field inspectors who engage in complex enforcement operations that require excellent judgment and skilled application of law and regulation to facts available in the field; Ã¢Â€Â¢	Ensure that inspectors are following all agency enforcement protocols; Ã¢Â€Â¢	Develop and propose strategies and initiatives for enforcing Commission rules, regulations and policies; Ã¢Â€Â¢	Analyze enforcement data and trends, developing strategic plans that enable the agency to maximize its ability to meet its goals with available resources; Ã¢Â€Â¢	Analyze the organizational and operational functions of the Enforcement Division to determine how to better achieve goals and be more productive;  Ã¢Â€Â¢	Attend meetings and interact with industry leaders, members of the public, and other governmental officials in meetings or hearings related to the Enforcement Division of the USB; Ã¢Â€Â¢	Actively participate in the operation and continued improvement of handheld devices and in the integration of other new equipment and technology into enforcement operations; Ã¢Â€Â¢	Develop and implement ongoing channels of communication channels with staff, identifying and addressing employee relations issues;  Ã¢Â€Â¢	Develop effective protocols for command-level discipline; Ã¢Â€Â¢	Monitor and identify trends in outcomes of TLC-issued violations upon adjudication, using this feedback to help guide enforcement protocol and strategy.</t>
  </si>
  <si>
    <t>Ã¢Â€Â¢	Managerial experience and ability in all areas of program review and administrative management, including employee training and development, strategic planning, resource allocation and optimization, organizational reviews, cost-effectiveness reviews, and the formulation and revision of performance standards, procedures and methods. Ã¢Â€Â¢	Experience developing, implementing, and ensuring compliance with enforcement training and protocols. Ã¢Â€Â¢	Demonstrated ability to initiate, coordinate and implement regulatory reviews and modifications, including development of suggestions for new regulations to achieve agency and bureau mission and goals. Ã¢Â€Â¢	Experience analyzing data and trends to guide operational decisions. Ã¢Â€Â¢	Experience supervising an enforcement program. Ã¢Â€Â¢	Ability to use computer software including, but not limited to Access, Excel, Word and PowerPoint.</t>
  </si>
  <si>
    <t>Click, APPLY NOW Current City Employees must apply via Employee Self-Service (ESS)</t>
  </si>
  <si>
    <t>31-89 123rd street, College Point, NY 11354</t>
  </si>
  <si>
    <t>The candidate will work in the Litigation Support DivisionÃ¢Â€Â™s Practice Management group, which oversees the agencyÃ¢Â€Â™s matter management system (LawManager) and associated reporting, as well as the document management system (iManage/FileSite). The candidate will be responsible to assist management in conducting studies and to collect and analyze data on operations, including budgetary requirements. The candidate will analyze organization structures and operational systems, including data processing methods, procedures, programs, systems, staff requirements, utilization of machines and equipment, forms design, records management, performance standards, and other aspects of management to achieve greater organizational efficiency within the matter management and document management systems and other systems, as required.  Assist the Deputy Chief of Litigation Support to manage and process requests so that they are handled as expeditiously and efficiently as possible.   Tasks will include, but not be limited to: Ã¢Â€Â¢	Collect and analyze data, identifying possible quality issues, and assist with developing and implementing processes to correct such issues, ensuring the accuracy and integrity of system data, and which may include performing data entry;  Ã¢Â€Â¢	Analyze existing protocols and prepare comprehensive reports of findings with recommendations for improved efficiency; develop new system and procedural training and protocol manuals;   Ã¢Â€Â¢	Communicate with Law Department personnel and other client agency staff regarding reports, charts, graphs and related documents as well as pending requests and issues;  Ã¢Â€Â¢	Identify, develop and recommend quality assurance methods to help resolve issues, working with the report team including programmers and the document management administrator as needed;  Ã¢Â€Â¢	Assist the Deputy Chief by preparing reports and distributing them as needed to internal and external clients; Ã¢Â€Â¢	Utilize matter management front end queries to validate report output; Ã¢Â€Â¢	Prepare and revise system and procedure report specifications in both technical and non-technical terms; Ã¢Â€Â¢	Prepare and conduct operational and statistical studies to ensure agency compliance with all Medicare-related reporting; assist the Medicare Compliance Manager and provide technical support to reporting divisions; provide quality control to ensure the accuracy of system data, which may include performing data entry; monitor Section 111 reporting and communicate as needed with Medicare and/or CMS and related contractors to resolve any issues.</t>
  </si>
  <si>
    <t>Ã¢Â€Â¢	Ability to work independently and also with a team, balancing multiple projects simultaneously; prioritize tasks as needed Ã¢Â€Â¢	Working knowledge of LawManager or another matter management system, and iManage, or another document management system Ã¢Â€Â¢	Proficiency with Microsoft Excel and the rest of Microsoft Office Ã¢Â€Â¢	Experience with productivity software products (e.g., word processing, spreadsheet, presentation, and database software, etc.)  Ã¢Â€Â¢	Familiarity with SQL-based databases Ã¢Â€Â¢	Excellent oral and written communication skills   This position is open to qualified persons with a disability who are eligible for the 55-a program.  Please indicate in your cover letter and resume that you would like to be considered for the position under the 55-a Program.  Candidates must be permanent in the civil service title of Staff Analyst in order to apply for this position.</t>
  </si>
  <si>
    <t>100 Church St., N.Y. N.Y 10007</t>
  </si>
  <si>
    <t>The New York City Department of Youth and Community Development (DYCD) invests in a network of community-based organizations and programs to alleviate the effects of poverty and to provide opportunities for New Yorkers and communities to flourish.  About the Role: Workforce Innovation Opportunity Act (WIOA) Youth Programs intern will be an integral part of the team and will work with the Director Accountability and Compliance. Ideal candidate has strong communication, analytical, fiscal and project management skills. Additionally, the intern should be able to support multiple work streams at once. Responsibilities include but are not limited to:   Ã¢Â€Â¢ Supporting the WIOA workforce program teams: Train &amp; Earn, Learn &amp; Earn, Unity works, and their    senior management team   Ã¢Â€Â¢Attend trainings on WIOA budgeting and invoicing initiatives and assisting with budget and invoice    analysis   Ã¢Â€Â¢ Support with project management   Ã¢Â€Â¢ Support with preparation of materials (planning documents, presentations, and handouts) for    meetings   Ã¢Â€Â¢ Support any special projects as indicated by executive team Qualifications:   Ã¢Â€Â¢ Previous internship or job experience   Ã¢Â€Â¢ Other relevant skills (communication skills, technical skills, ability to work in multicultural    environment, project planning)   Ã¢Â€Â¢ College Student candidates must be an enrolled and registered student accumulating credits.     Matriculation at an accredited college or graduate school. Employment is conditioned upon    continuance as a student in a college or graduate school</t>
  </si>
  <si>
    <t>Search for the Job ID # 553365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</si>
  <si>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Engineering Review &amp; Support</t>
  </si>
  <si>
    <t>Under direction, serves as Specifications Specialist in the Specifications Unit of the Engineering Support Group. Conducts or directs a significant portion of research on very complex and important engineering projects related to the preparation of contract specifications for highly complex projects. Establishes standards for the preparation of Contract Proposal Books. Creates flowcharts linking all specifications related documents and detailing the approval process. Advises and trains subordinate personnel in engineering responsibilities. Supervises a staff of engineers and performs other related duties.</t>
  </si>
  <si>
    <t>Ability to communicate effectively in verbal and written form.  Experience preparing and/or reviewing contract specifications, plans for construction projects. Advanced knowledge using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</si>
  <si>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*IN ORDER TO BE CONSIDERED FOR THIS POSITION CANDIDATES MUST BE SERVING PERMANENTLY IN THE TITLE,  OR REACHABLE ON THE CIVIL ENGINEER LIST, OR ELIGIBLE UNDER THE 55A PROGRAM.</t>
  </si>
  <si>
    <t>Resumes may be submitted electronically using the following method:  For City employees only, go to Employee Self Service (ESS), Careers, and Search for Job ID# 552548  For other applicants, go to www.nyc.gov/careers and search for Job ID# 552548  Appointments are subject to OMB approval.  Only candidates selected for an interview will be contacted.  No telephone inquiries please.</t>
  </si>
  <si>
    <t>SUPERVISOR OF PLUMBERS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</si>
  <si>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is recruiting for one (1) Supervisor Plumber, to function as a Supervisor of Plumbers, who will:   Ã¢Â€Â¢ Maintain daily crew logbook documenting activities by plumber's helper, steamfitter, steamfitter    helper and work order. Take and call-in daily attendance to Trade Shops Administration.  Ã¢Â€Â¢ Visit sites to determine specifications of job to be completed. Estimates materials need by field     visit and blueprint requirements. Determines field conditions.  Determine staff hour estimate     per work order.  Ã¢Â€Â¢ Schedule and assign work amongst subordinates. Supervise crew of plumbers, plumber's helpers,    steamfitters, and steamfittersÃ¢Â€Â™ helpers in construction and/or repair and maintenance work.  Ã¢Â€Â¢ Typically, visit two sites per day to i11spect quality/quantity of work of plumbers, plumberÃ¢Â€Â™s helpers,     steamfitters, and steamfitterÃ¢Â€Â™s helpers. Gives input on performance of subordinates.  Ã¢Â€Â¢ Ensure that all work is in compliance with New York City/State Building Codes.  Keep current with    City/State/Federal Building regulations.	   Ã¢Â€Â¢ Make regular written reports on progress of jobs and completion dates. Comply with deadlines. Inform    Supervisor of Mechanics of impediments to completion. Give input into ways to resolve bottlenecks.  Ã¢Â€Â¢ Attend bi-weekly staff meetings with Supervisor of Mechanics. Discuss present	and future projects. Give    input into productivity/milestone issues.   Ã¢Â€Â¢ Complete performance evaluations for subordinate plumbers, plumber's helpers, steamfitters, and    steamfitter's helpers. Hold quarterly/yearly appraisal interviews with subordinates. Discuss on-target    performance and areas for improvement.  Ã¢Â€Â¢ Document work by completing appropriate Computer Work Sheets attesting to skill performed, time    spend and location of building. Computer Work Sheets are inputted into FMIS System and are used as    a control on productivity and overtime usage.</t>
  </si>
  <si>
    <t>Click Apply Now Button  If you are hired provisionally in this title, you must take and pass the Civil Service Exam, when it becomes available, to be eligible for continued employment.</t>
  </si>
  <si>
    <t>Lead Home Visitor</t>
  </si>
  <si>
    <t>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familiesÃ¢Â€Â™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programÃ¢Â€Â™s home visiting staff will facilitate:Ã‚Â We are seeking a candidate that can demonstrate leadership and is able inspire, influence, and enable others to achieve a specific mission and meet unit goals.  Conduct home visits and Virtual visits to eligible mothers, provide instruction and health education on maternal and infant health issues, including breastfeeding, Conduct home environmental assessments and connect families to community resources to address identified needs. Work on a multi -disciplinary team to support referral follow up for program clients that are visited by the Newborn Home Visiting Program and other partners Conduct telephone follow ups with program clients to provide follow up health education on maternal and infant health education, including breastfeeding, safe sleep, early childhood development and chronic illness. Collect and enter data; monitor, review, manage case assignments and conduct referral follow-up.</t>
  </si>
  <si>
    <t>Experience working with low-income families and/or families in a shelter setting. Community outreach experience, early-childhood development, breastfeeding, and/or maternal-child health education experience. Data collection experience and familiarity with Microsoft Office applications is needed. Excellent written and oral communication skills, fluency in English,  Spanish, Haitian-Creole,  French, Mandarin, Yiddish  and Bengali preferred; and a NYS driver's license.  LICENSE REQUIREMENTS: A motor Vehicle Driver's license valid in the State of New York is required for certain assignments. If required, this license must be maintained for the duration of employment.</t>
  </si>
  <si>
    <t>Apply online with a cover letter to https://a127-jobs.nyc.gov/.  In the Job ID search bar, enter: job ID number #  507292.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</si>
  <si>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of Staff (NYC Public Housing Preservation Trust)</t>
  </si>
  <si>
    <t>On June 16, 2022, Governor Kathy Hochul signed the NYC Public Housing Preservation Trust Act, which authorized creation of the NYC Public Housing Preservation Trust (the Trust). The Trust is a public benefit corporation that will oversee the renovation and rehabilitation of the cityÃ¢Â€Â™s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TrustÃ¢Â€Â™s initial unit volume to 25,000 units. No NYCHA site can convert to the Trust without a positive vote of the siteÃ¢Â€Â™s residents. Under the Act, NYCHA must develop and administer a voting process to provide residents with that choice.  The Trust Act took effect on August 15, 2022 and the Trust will be built by its initial nine-member board and a small staff. As the Trust assumes a full workload in 2023Ã¢Â€Â”including leasehold contracts with NYCHA, Section 8 conversions with the Department of Housing and Urban Development (HUD), and the procurement of design-build partners to perform construction workÃ¢Â€Â”the Trust will continue to add staff to fulfill critical functions.  Position Summary  As a direct report to the President of the Trust and a member of the agencyÃ¢Â€Â™s senior management team, the Chief of Staff will have broad latitude for independent judgment, action, and decision making. They will advise the President on strategic and political matters, liaise with counterparts in NYCHA and other external partners, manage public-facing communication related to Trust activities, and direct community organizing activities to inform NYCHA residents and the general public regarding Trust operations and initiatives.  Primary Responsibilities  1.	Act as Proxy of the President Ã¢Â€Â¢	Represent Trust PresidentÃ¢Â€Â™s perspectives and priorities across key Trust initiatives.  Ã¢Â€Â¢	Collaborate with the senior team and provide project management and support, where necessary. Ã¢Â€Â¢	Diagnose and troubleshoot key organizational challenges, as needed, on behalf of the President.  2.	Manage the TrustÃ¢Â€Â™s Communications and Organizing Operations Ã¢Â€Â¢	Work closely with the President to set and execute Trust policies related to public relations, communications, and political and community organizing. Ã¢Â€Â¢	Communicate and liaise with, and on behalf of, the President and internal and external stakeholders, most notably, City Hall, residents, elected officials, sister agencies, employees and civic groups. Ã¢Â€Â¢	Provide support on Board-related matters.  3.	Quarterback Special/Strategic Projects Ã¢Â€Â¢	Manage top priority initiatives that require cross-disciplinary implementation, particularly across multiple departments and levels. Ã¢Â€Â¢	Execute projects that require utmost confidentiality and/or urgency for the Trust. Ã¢Â€Â¢	Support President and Chief Operating Officer in hiring and onboarding of the Trust staff in 2023-2024.  4.	Executive Responsibilities Ã¢Â€Â¢	Build and maintain relationships with governmental and quasi-governmental agencies, real estate developers and business groups, consultants, civic and community stakeholders, and cultural and professional organizations. Ã¢Â€Â¢	Demonstrate managerial experience/ability with specific focus on ability to lead and motivate teams to set and meet goals, expectations and deadlines with limited oversight. Ã¢Â€Â¢	Advise the Trust President on key agency decisions.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</si>
  <si>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EHS Auditor</t>
  </si>
  <si>
    <t>Administration &amp; Human Resources Constituent Services &amp; Community Programs Communications &amp; Intergovernmental Affairs Engineering, Architecture, &amp; Planning Health 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</si>
  <si>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EHS Auditor within the Performance Measurement &amp; Strategic Planning Section of OEHS, located in Flushing, New York.  The EHS Auditor will be under general supervision, but with significant latitude for decision-making. The EHS Auditor will perform a wide range of duties under the EHS Performance Measurement &amp; Strategic Planning Section. Specifically, he/she will:  1) Perform duties as a team member or lead EHS auditor of complex facility EHS assessments, pre-turnover construction projects, and targeted program audits.  2) Conduct technical and scientific research analysis including, but not limited to areas of safety management, environmental, health and safety regulatory requirements, and EHS assessment  techniques for decision making.  3) Prepare technical reports and executive summaries, memoranda and training presentations on EHS topics, including auditing and management system requirements.  4) Contribute to the development of agency-wide EHS policies and procedures, frequently write EHS articles for publication in AgencyÃ¢Â€Â™s newsletter, and conduct EHS training/presentations to  various staff levels.  5) Maintain strong technical proficiency with use of technological devices, including tablet and software.   6) Assist with reviewing and developing assessment protocols, identifying EHS assessment resources consistent with industry standards for implementation, including EHS protocols and  checklists to support assessment activities.   7) Access and develop performance metrics from various information databases and any other relevant Agency programs and/or systems commonly used by OEHS for providing audit policy  guidance and direction.  8) Support the strategic development and implementation of EHS management systems throughout the agency, including ISO 14001 and ISO 45001 standards.  9) Participate in special projects that arise out of the mandate of the Office of Environmental Health and Safety(OEHS).</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</si>
  <si>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exceptional communication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</si>
  <si>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1) Able to conduct EHS assessments and audit activities within wastewater treatment plants, active construction sites, and chlorine facilities. May occasionally be required to enter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</si>
  <si>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Click the apply now button</t>
  </si>
  <si>
    <t>Monday-Friday  35+ hours per week</t>
  </si>
  <si>
    <t>Payment Certifier</t>
  </si>
  <si>
    <t>Vendor &amp; Contract Mgmt</t>
  </si>
  <si>
    <t>Reporting to the Payment Administrator, the successful candidate will ensure that all payments are certified accurately and efficiently. Duties and responsibilities include, but are not limited to the following:  1.	Certify partial and final payment requisitions. 2.	Review payment requisition for mathematical errors and ensuring that line items match the Schedule of Values (SOV). 3.	Ensure that all required documents have been properly attached with the payment package. 4.	Create releases in Oracle for the amount billed. 5.	Generate receipt for the billed amount in Oracle. 6.	Communicate with Project Managers when necessary to correct payment errors. 7.	Interact with other NYCHA Departments to properly process payments.  NOTE: Due to the existence of a civil service list, candidates must have permanent civil service status in the title of Bookkeeper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</si>
  <si>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Excellent knowledge of Microsoft Office, especially Excel. 2.	Experience with using eBuilder and Primavera. 3.	Experience with Oracle.</t>
  </si>
  <si>
    <t>1.	Candidates may be given a skills assessment as part of the interview process. 2.	Preference will be given to employees who have served a period of one year in their current title and level (if applicable). 3.	NYCHA residents are encouraged to apply.</t>
  </si>
  <si>
    <t>Instrumentation Specialist 1</t>
  </si>
  <si>
    <t>**IMPORTANT NOTE: Candidates selected to fill an Instrumentaion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the selected candidate would perform work in the following tasks: assisting with and making periodic inspections of instrumentation metering equipment and performing routine preventive maintenance on wastewater instrumentation systems; installing, repairing, maintaining, calibrating and troubleshooting various PLC (programmable logic controller) controls; dismantling and reassembling equipment for in-place or shop corrective maintenance; Installing and setting-up wastewater instruments; adjusting and servicing of electronic, mechanical, pneumatic, telemetric instrumentation, controls and communications equipment in the Wastewater Treatment facilities; performing other such duties as itÃ¢Â€Â™s related to instrumentation.</t>
  </si>
  <si>
    <t>Croton Filtration Plant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</si>
  <si>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within the Water Treatment Operations South Division, Water Treatment Operations Directorate located in Bronx, New York.   Under supervision, of the Engineering Supervisor, the Assistant Civil Engineer will perform civil engineering work of moderate difficulty and responsibility, and may supervise subordinate employees. They assist in providing technical support to the Engineering unit in the maintenance, repair, testing and inspection of equipment &amp; structures associated with the operation of several water treatment facilities in compliance with federal &amp; state drinking water regulations. Specific duties include:  Ã¢Â€Â¢ Supervising or being part of a small unit or group engaged in the performance of design, construction supervision, service contract supervision, inspection, testing, or computer aided design drawing.  Ã¢Â€Â¢ Engaging in research, investigations, studies or examinations related to the engineering functions or operational activities of the division.  Ã¢Â€Â¢ Engaging in the review and preparation of regulatory treatment reports and quality assurance checks of treatment plant data.  Ã¢Â€Â¢ Preparing designing, planning and contracting working drawings, service contract specifications, service contract scopes of work, estimates of quantities, contract payment requisitions, and related contract correspondence.  Ã¢Â€Â¢ Participating in or supervising the inspection operations of the installation, servicing, and maintenance of materials and equipment by service contractors or in-house forces.  Ã¢Â€Â¢ Participating in or supervising the inspection of premises and the construction, demolition or alteration of structures in connection with the issuance of certificates of occupancy or other requisite or pertinent permits and compliance with the provisions of law, rule and regulation.  Ã¢Â€Â¢ Participating in or supervising the maintenance and development of equipment and facility assets in the divisionÃ¢Â€Â™s computerized maintenance and management system.   Technical Competencies:   Ã¢Â€Â¢ General knowledge of electrical troubleshooting techniques  Ã¢Â€Â¢ Ability to read engineering drawings and schematics    Non-Technical Competencies:  Ã¢Â€Â¢ Conscientious  Ã¢Â€Â¢ Information sharing  Ã¢Â€Â¢ Critical and analytical thinking  Ã¢Â€Â¢ Prepare efficient work schedules    Standards:  Ã¢Â€Â¢ Completes work as scheduled  Ã¢Â€Â¢ Assigns priorities to tasks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</si>
  <si>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Knowledge of Microsoft Office Suite including Word, Excel, Outlook and PowerPoint  Ã¢Â€Â¢ Ability to use computerized maintenance management system (CMMS) software to support maintenance and asset management, and contract / project administration.  Ã¢Â€Â¢ Ability to use MS Project and Visio to support project management activities    Ã¢Â€Â¢ Ability to use AutoCAD, Revit, and /or Plant 3D to develop simple engineering drawings or to update and manage revisions of existing (as-built) drawings  Ã¢Â€Â¢ Ability to use equipment technical manuals as a reference to support maintenance plans, troubleshooting, and equipment procurement/replacement  Ã¢Â€Â¢ Ability to keep electronic logs of operations, equipment performance, maintenance activities and water quality  Ã¢Â€Â¢ Ability to support the testing, operation, and data collection of equipment and processes through SCADA, Process Logic Controllers, or other    Ã¢Â€Â¢ Ability to anticipate possible problems and develop contingency plans in advance  Ã¢Â€Â¢ Ability to anticipate the consequences of situation and plan accordingly  Ã¢Â€Â¢ Ability to work independently  Ã¢Â€Â¢ Ability to understand and use email  Ã¢Â€Â¢ Ability to understand and use AutoCad</t>
  </si>
  <si>
    <t>35 Hours per week/May be required to work shifts including nights, Saturdays, Sundays and Holidays.</t>
  </si>
  <si>
    <t>3701 Jerome Avenue    Bronx, NY 10467</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</si>
  <si>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</si>
  <si>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t>
  </si>
  <si>
    <t>1.	Candidates with permanent civil service status in the title of Administrative Project Manager and Administrative Engineer will be also considered. 2.	Employees serving in the titles of or who meet the qualification requirements for Administrative Inspector (Housing), Administrative Architect or Administrative Landscape Architect will also be considered. 3.	Candidates may be given a skills assessment as part of the interview process. 4.	NYCHA employees applying for promotional, title or level change opportunities must have served a period of one year in their current title and level (if applicable). 5.	NYCHA residents are encouraged to apply. 6.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</si>
  <si>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GIS Developer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</si>
  <si>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selected candidate will specialize in ArcGIS Online technology from a project administration perspective. They will lead the IT lifecycle of implementing complex Geographic Information System technologies and initiatives. This includes recommendations of software architecture and platform, data requirements and all implementation processes. The selected candidate may supervise a project team in these efforts while acting as the resident expert.     Major Responsibilities  Ã¢Â€Â¢	Under supervision, serve as an administrator and data manager of ESRI ArcGIS Online Organization. Ã¢Â€Â¢	Install, create and design Enterprise SQL Geodatabases and Cloud database solutions. Ã¢Â€Â¢	Lead Enterprise GIS application solutions focusing on database design and deployment. Ã¢Â€Â¢	Administer GIS on ArcGIS Online and configure web and mobile applications on the platform. Ã¢Â€Â¢	Set up SAML login for ESRI AGOL Organization. Ã¢Â€Â¢	Manage AGOL active directory accounts and groups. Ã¢Â€Â¢	Create SQL ETLs in SSMS with spatial and non-spatial joins and sync data from AGOL cloud service with Interoperability. Ã¢Â€Â¢	Design and build ESRI native mobile apps, WebApps and Dashboards for agency operational needs. Ã¢Â€Â¢	Co-Lead and implement Parks and citywide operational reporting to city leaders. Ã¢Â€Â¢	Demonstrate leadership and knowledge to GIS users.</t>
  </si>
  <si>
    <t>1.	Familiarity and demonstrated experience using NYC GIS datasets. 2.	Proficiency with ArcGIS Pro, ArcMap and ArcGIS Online. 3.	Familiarity with ESRI License Agreements through Capital Funding and Expense.</t>
  </si>
  <si>
    <t>Parks Employees:	 1) From a Parks computer: Access Employee Self Service (ESS) from the Parks Intranet under Applications or use this link: https://hrb.nycaps.nycnet/. Once in ESS, go to Careers and search for Job ID# 571549. Do not access ESS using nyc.gov/ess from a Parks computer.  Parks &amp; City Employees: 2) From a Non-Parks computer: Access Employee Self Service (ESS) by going to nyc.gov/ess or use this link: https://a127-ess.nyc.gov/. Once in ESS, go to Careers and search for Job ID# 571549.   Include your ERN and Job ID# 571549 on your cover letter and resume.  All other applicants: Go to nyc.gov/careers/search and search for Job ID# 571549.</t>
  </si>
  <si>
    <t>SENIOR BUYER</t>
  </si>
  <si>
    <t>Only those applicants with permanent civil service status as an Associate Staff Analyst are eligible to apply to this job posting, otherwise you will not be considered for an interview. On your cover letter, please state that you are a permanent Associate Staff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Payments and Accounting, Contract Negotiations Unit, and Scope/Specifications Review Unit.  The unit of Purchasing Management is responsible for supporting the bureaus in the procurement of goods, services, and construction/construction-related services, which the dollar limit is $100,000 for small purchase competitive bids and $20,000 for non-competitive (micro-purchases) and MWBE non-competitive small purchases up to $500K.  OPM also utilizes established City, State (OGS) and Federal (GSA) requirement contracts to purchase various goods and services for the agency.   Job Tasks/Duties:  Oversee the process of complex procurements for goods such as chemicals, pumps, hydrants parts, and other water treatment equipment / accessories through the Office of Citywide Purchasing.  Review and maintain records of proposed and current AgencyÃ¢Â€Â™s Requirement Contracts. Ensure the utilization of these contracts by Procurement Liaisons. Review specifications to determine accuracy and adequacy and consult with Bureau to adjust possible discrepancies; review all submitted requirement contract requests to ensure all documents are completed as required.  Collaborate with all responsible parties in utilizing PASSPort for all small purchase procurement methods such as: MWBE Non Competitive Small Purchase, Sole Source, Required Source, Intergovernmental procurements etc. Create requisitions (RFI), review specification /scope of work, create proposal response grids. Assist in contract administration (create authoring document and upload contract documents into PASSPort), MWBE vendor selection for Non Competitive Small Purchases, review price proposals, create Determination of Award, Responsibility Determination, contract encumbrances. Notify the Deputy ACCO and Director via PASSPort notification for review and approval. Inform bureau and supervisor of bid results, awards and registrations via PASSPort. Keep track of movement of tasks throughout the entire procurement process and troubleshoot when necessary. Train and assist Purchasing staff on the functionality of PASSport application.  Process complex procurement methods such as small purchase sole source, intergovernmental (OGS/GSA), required source (preferred), MWBE Non Competitive Small Purchase (NCSP) and exempt purchases (PON1, training and memberships). Ensure the utilization of these procurement methods by Purchasing staff and Procurement Liaisons. Review specifications to determine accuracy and adequacy and consults with Bureau to adjust possible discrepancies; if necessary, solicits and evaluates bids to ensure conformity to requirements. Review all submitted requests to ensure all documents are completed as required.  Assist with the agency's Minority and Women Owned Entity (MWBE) program by educating vendors on our internal procurement process and providing technical assistance when necessary in order to enhance their ability to compete for non-competitive micro-purchases under $20,000, small purchase contracts under $100,000, MWBE non-competitive small purchase between $20K and $500K and formal contracts. Participate in vendor outreach events. Prepare MWBE reports for management's review and approval.  Interface with agency personnel and  contractors, as required, providing appropriate service and support. Represent the ACCO's Office in a professional and courteous manner in order to provide the services requested and required in order to conduct the business of the office.</t>
  </si>
  <si>
    <t>Preferred skills include knowledge of Financial Management System (FMS), Passport, NYCÃ¢Â€Â™s Procurement Policy Board (PPB) Rules, specification writing and various Microsoft Office applications such as Word, Excel, Powerpoint and Teams.</t>
  </si>
  <si>
    <t>THIS JOB VACANCY NOTICE IS FOR CITY PARK WORKER POSITIONS IN THE BRONX  Fees: Hired candidates will be subject to a processing fee of $54.00.  Hired candidates who are not currently employed by the City will be subject to an $88.25 background check fee.  References will be required upon request.  Duration: to 09/15/23  Number of vacancies to be determined.   Only candidates selected for an interview will be contacted.</t>
  </si>
  <si>
    <t>Please submit a cover letter and resume.  Parks Employees:	 1) From a Parks computer: Access Employee Self Service (ESS) from the Parks Intranet under Applications or use this link: https://hrb.nycaps.nycnet/. Once in ESS, go Careers and search for Job ID# 576529. Do not access ESS using nyc.gov/ess from a Parks computer. Parks &amp; City Employees: 2) From a Non-Parks computer: Access Employee Self Service (ESS) by going to nyc.gov/ess or use this link: https://a127-ess.nyc.gov/. Once in ESS, go to  Careers and search for Job ID# 576529.  Include your ERN and Job ID# 576529 on your cover letter and resume.  All other applicants:  Go to nyc.gov/careers/search and search for Job ID# 576529.</t>
  </si>
  <si>
    <t>Front Desk Receptionist</t>
  </si>
  <si>
    <t>The Fire Department, City of New York (FDNY), seeks a full-time Annual Front Desk Clerical Associate in the Bureau of Health Services (BHS). Reporting directly to the Front Desk Supervisor, the successful candidate will: Greet members and candidates arriving to the Bureau of Health Services. Team mentality and willingness to assist in office management and organization procedures. Answering the phone at a reception desk or in a specific department and transferring calls as needed. Use department Electronic Medical Record (EMR) to process members and candidates. Create documents, maintaining databases, create digital calendars and sending memos and emails. Collecting, filing and organizing office documents, such as reports and confidential records. Excellent computer skills for word processing, spreadsheet creation, etc. Managing digital document filing, including encrypted documents and email correspondence Monitoring office inventory and ordering supplies. Schedule meetings and plan various department activities and calendars. Operate office machines, such as photocopiers and scanners, facsimile machines, voice mail systems and personal computers. Performs other related duties as assigned.</t>
  </si>
  <si>
    <t>Excellent communication skills. Previous customer service experience preferred.</t>
  </si>
  <si>
    <t>NOTE: This position is open to applicants who are already permanent in the title of Clerical Associate or have filed for the most recent open competitive exam or most recent promotional exam for this title.   Proof of filing is required at time of application.</t>
  </si>
  <si>
    <t>IT Desktop Support for the Division of HPD TECH</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</si>
  <si>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The Office of HPD Tech leads the agencyÃ¢Â€Â™s effort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Office of HPD Tech is composed of 9 units: CIO, Budget, Enterprise Architecture, Ideation, Infrastructure Network and Systems, Planning &amp; Compliance, Product Area, Release &amp; Security Management, and Security.  Your Impact:  HPD Tech is seeking a hardware support technician to provide desktop and printer support to the agency.  This position will report to the Director of the Hardware Unit and will collaborate with other technicians in the Hardware Unit.  Your Role:  Your role will be to work closely with Director of the Hardware Unit to provide desktop and printer support agency wide.    Your Responsibilities:  Ã¢Â€Â¢	Respond timely to service-desk tickets and keep up to date electronic notes; Ã¢Â€Â¢	Respond to assignments issued from the Service Desk ticketing system or as directed by the manager in charge; Ã¢Â€Â¢	Keep electronic ticketing notes up to date which include referring a ticket to the correct subject matter technician/engineer/manager in cases where the responsibility for address an issue falls outside the specialistÃ¢Â€Â™s scope. Ã¢Â€Â¢	Hardware support includes assembly, imaging, repairing, relocation and deployment of personal computers, network printers, monitors, networked input/output devices; Ã¢Â€Â¢	Enable daily mass printing and packaging of computer output forms; Ã¢Â€Â¢	Install and support audio/visual technology in meeting rooms; Ã¢Â€Â¢	Source on-demand computer audio/visual presentation and conferencing capability; Ã¢Â€Â¢	Perform hardware parts upgrades as needed.</t>
  </si>
  <si>
    <t>Ã¢Â€Â¢	The candidate must have excellent customer service and communications (Oral and Written) skills. Ã¢Â€Â¢	Experience with MS Office 365. Ã¢Â€Â¢	Expertise in working on Windows OS. Ã¢Â€Â¢	Extensive knowledge of laptop and PC hardware and design; basic printer and network printing support desired. Ã¢Â€Â¢	Certifications: A+</t>
  </si>
  <si>
    <t>This position is open to applicants who filed for the Open-Competitive Computer Associate (Technical Support) Exam, the Promotional Computer Associate (Technical Support) Exam, or those who are already permanent in the Computer Associate (Technical Support) title. Please indicate in your cover letter whether you have filed for any of these exams or are already permanent in the Computer Associate (Technical Support) title. Applicants who filed for these exams will be required to produce a copy of their Order Confirmation Receipt at time of interview for verification.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</si>
  <si>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QN/SI Neighborhood 04</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</si>
  <si>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Employees with one year of permanent civil service status in the title of ElectricianÃ¢Â€Â™s Helper are eligible to apply.  Note: Travel to Developments within assigned neighborhood is a requirement, with the frequency determined by the Neighborhood Administrator. This position will cover Neighborhood No. 4 which includes Berry, Mariner's Harbor, Richmond Terrace, South Beach, Stapleton, Todt Hill and West Brighton.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</si>
  <si>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</si>
  <si>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Investigative Attorney</t>
  </si>
  <si>
    <t>Management Audit</t>
  </si>
  <si>
    <t>The Audit Bureau of the New York City ComptrollerÃ¢Â€Â™s Office is responsible for conducting audits, investigations and other analyses of City agencies, as well as City-funded operations of private organizations, public entities, and contractors doing business with the City, and private organizations operating concessions and franchises on City-owned property, with the objective of meeting its mission of promoting efficient City government, improving the quality of government services, and maintaining the integrity of City operations. The Investigative Attorney will work with teams of analysts, auditors, and forensic experts conducting investigations relating to City finances, contracts, funds, and potential fraud and wrongdoing that have significant investigatory, procedural or policy consequences.  Candidate must be capable of exercising independent judgment and maintaining confidentiality of sensitive information; demonstrate strong communication and organizational skills; and have the ability to take initiative and work collaboratively.  The candidate must also be able to thrive in a busy work environment that requires coordination of multiple activities and the judgment and flexibility to multitask and, with guidance, set priorities.   Specific duties and responsibilities of this position include, but are not limited to, the following:  Ã¢Â€Â¢	Work with various databases and software to perform investigative, legal, and other types of analyses;  Ã¢Â€Â¢	Draft written memoranda and reports based on findings developed during the course of an investigation;    Ã¢Â€Â¢	Provide legal advice and conduct research concerning relevant legal issues and procedures;    Ã¢Â€Â¢	Draft legal documents, including but not limited to confidentiality agreements, requests for information, and subpoenas;   Ã¢Â€Â¢	Conduct witness interviews, including under oath;  Ã¢Â€Â¢	Liaise between the Audit Bureau and CounselÃ¢Â€Â™s Office on FOIL issues; and,    Ã¢Â€Â¢	Participate in special projects and assist Audit Teams as needed.    SKILLS / QUALIFICATIONS REQUIREMENTS: Admission to the New York State Bar and two (2) or more years of satisfactory United States legal experience subsequent to admission to any state bar.  Incumbents must remain Members of the New York State Bar in good standing for the duration of this employment.</t>
  </si>
  <si>
    <t>Ã¢Â€Â¢	Prosecutorial or investigatory experience, preferably in complex investigations involving financial analysis, oversight of the collection and analysis of large amounts of data and witness interviews and resulting in published reports;   Ã¢Â€Â¢	Understanding of New York CityÃ¢Â€Â™s governing structure and agencies, procurement rules and conflicts of interest;  Ã¢Â€Â¢	Knowledge of federal and state statutes related to criminal and civil liability for fraud, corruption and abuse of authority;  Ã¢Â€Â¢	Excellent interpersonal, organizational and oral and written communication skills, and attention to detail;   Ã¢Â€Â¢	Ability to work independently and in groups and manage priorities in a fast-paced environment, including initiating and effectively completing projects; and  Ã¢Â€Â¢	Strong computer skills including Microsoft Word, Access, Outlook, Excel, PowerPoint and case management applications.</t>
  </si>
  <si>
    <t>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 days.</t>
  </si>
  <si>
    <t>Placement Services - FPS</t>
  </si>
  <si>
    <t>The New York City Administration for ChildrenÃ¢Â€Â™s Services (ACS) is seeking an outstanding candidate to serve as a Child and Family Specialist for the Nicholas Scoppetta ChildrenÃ¢Â€Â™s Center [NSCC] within the Division of Family Permanency Services. Reporting to the Clinical Manager of the NSCC Social Work Team, the selected candidate will become an integral member for one of the countryÃ¢Â€Â™s premier childrenÃ¢Â€Â™s services agencies dedicated to strengthening NYCÃ¢Â€Â™s families and their 1.8 million children. Under supervision, with some latitude of independent judgement and decision-making, CFS provides psychosocial services to the NSCC; provides services to individual clients/parents or to families and/or other groups of adults/children, utilizing casework, clinical social work or community organization methodologies or performs social work planning for the agency; functions as a member of the multi-disciplinary team assigned to the child and performs related work, responsible for but not limited to:   Ã¢Â€Â¢ When placement is required, identifies, assesses and recommends resources and the level of placement for children, based on the least restrictive placement setting based on the childÃ¢Â€Â™s needs. Ã¢Â€Â¢ Conducts or participates in child intake to obtain information regarding the childÃ¢Â€Â™s social, emotional and academic strengths, special needs, medical and mental health needs, family dynamics, history of trauma, etc., to formulate psychosocial evaluations, Care Plans [individualized strengths-based plans outlining the childÃ¢Â€Â™s strengths and challenges, and strategies that are known to be successful in engaging and or managing the childÃ¢Â€Â™ behaviors] or Crisis Plans to address high risk behavior or safety considerations Ã¢Â€Â¢ Facilitates conferences/meetings with children, ChildrenÃ¢Â€Â™s Center team members, service providers, community members and other ACS staff when re-assessment of childÃ¢Â€Â™s safety, placement changes and/or permanency choice is required Ã¢Â€Â¢ Confers and consults with professionals from different disciplines to facilitate the implementation of a multi-disciplinary team approach to care within the therapeutic milieu Ã¢Â€Â¢ Ensure that safety, risk and permanency concerns are identified and addressed during team meetings and external conferences with service providers. Facilitates weekly team meetings to discuss interventions strategies and or service needs Ã¢Â€Â¢ Functions as the team leader/facilitator for multi-disciplinary child focused teams and manages the flow of information among team members regarding specific children.  Teams may include staff from child care, MHT Nursing and OPA units Ã¢Â€Â¢ Serves as programs liaison to ACS field Office, FCLS, Court, Foster Care agencies, Mental Health providers and community agencies as it relates to placement and behavior Ã¢Â€Â¢ Serves as the primary resource for emotional support for the child:  o Orients children to the ChildrenÃ¢Â€Â™s Center program [including Behavior Management Program] and to the child welfare system as appropriate, which includes explaining the purpose of the childrenÃ¢Â€Â™s Center, the next steps in finding placement and levels of care  o Coordinates, prepares and debriefs with children regarding phone calls with family, visitation and court appearances. Helps children in processing the emotions connected to these events, formulate their wishes and find healthy ways to express their emotions to the above mention systems o Provides children with information about the placement process, including updates and responds to childrenÃ¢Â€Â™s fears and questions, processes any resistance on the part of the child regarding placement o Provides children with information and support regarding placement interviews, including accompanying them to interviews as needed to provide emotional support o Provides crisis intervention to children and functions as part of the crisis response and debriefing team  Ã¢Â€Â¢ Provides trauma informed direct counseling to children and families, discusses behavioral challenges and family dynamics issues and determines and appropriate plan of actions; makes referrals to other public agencies and community resources as needed Ã¢Â€Â¢ Functions as part of the Crisis Response Teams, providing crisis de-escalation and crisis debriefings, as outlined in the Safe Intervention Policy Ã¢Â€Â¢ Coordinates, supports and plans for institutional or hospital discharge and other post institutional hospital care, where needed, for example talking with the social workers at the hospital or residential setting about childÃ¢Â€Â™s functioning, effective interventions, and/or safety plans Ã¢Â€Â¢ Provides social work related trainings and in service for other disciplines at the ChildrenÃ¢Â€Â™s Center for example, presenting on topics that would be helpful to childcare staff on understanding the assessments conducted by CFS, interventions for specific groups of children Ã¢Â€Â¢ Attends meetings on an off-site, such as child specific meetings, staff conferences, social work staff meetings and rounds, participates in work of selected staff committees</t>
  </si>
  <si>
    <t>The preferred candidate should possess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utilize a Trauma-Informed Approach when working to children/youth; youth, parents or individual families; experience with high risk groups/ youth with exceptional social/behavioral needs; or the conduct of professional training on topics related to child and family services. The incumbent will have working knowledge of guidelines, policies and regulations relating to child welfare, safety, permanency and well-being as it relates to education; excellent written and verbal communication skills; excellent analytical, organizational and interpersonal skills and knowledge in the use of NYS Connections Comprehensive Case Management System, Microsoft Access, Excel and Word. The ability to work independently and communicate with staff of all levels as well as users and other divisions and agencies is preferred.</t>
  </si>
  <si>
    <t>Section 424-A of the New York Social Services Law requires an authorized agency to inquire whether a candidate for employment with child-caring responsibilities has been the subject of a child abuse and maltreatment report.  This position is open to qualified persons with a disability who are eligible for the 55-a Program.  Please indicate in your cover letter that you would like to be considered for the position under the 55-a Program.  The City of New York and the Administration for ChildrenÃ¢Â€Â™s Services are Equal Opportunity Employers Committed to Diversity.</t>
  </si>
  <si>
    <t>Click on the Apply to button</t>
  </si>
  <si>
    <t>SQL ARCHITECT</t>
  </si>
  <si>
    <t>The Financial Information Services Agency (FISA) has a vacancy for SQL Architect to support the City's Timekeeping (CityTime) system. This individual will be responsible to work in a functional/technical capacity with a good understanding of business processes to assist in the development of data interface programs and conduct appropriate technical reviews of key deliverables and work products associated with coding, and building of data interfaces. The individual must have the ability to evaluate new systems functionality, in addition to determine system requirements from meetings with the business, in addition to the following:  Ã¢Â€Â¢	Assist in identifying set of interface technical requirements to address performance, scalability, maintainability and operability. Ã¢Â€Â¢	Assist in the design and development of data interface programs. Ã¢Â€Â¢	Apply data modeling techniques to ensure integration and performance expectations are met. Ã¢Â€Â¢	Collaborate and work closely with business analyst, application development, infrastructure and database administrator groups.</t>
  </si>
  <si>
    <t>Ã¢Â€Â¢	Proficient in Oracle SQL and PL/SQ with hands-on expertise in creating SQL programs and scripts including designing for optimization, performance and tuning. Ã¢Â€Â¢	Must be experienced in designing and developing Application Data Interfaces. Ã¢Â€Â¢	Prior experience with timekeeping and payroll system is preferred. Ã¢Â€Â¢	Experience working as a hands-on developer and architect for job streams, and process handling.  Ã¢Â€Â¢	Knowledge of ETL requirements with strong understanding of ETL methodologies and design patterns. Ã¢Â€Â¢	Working knowledge of development and configuration management tools (Rational Suite preferred). Ã¢Â€Â¢	Understanding of standard SDLC methodologies. Ã¢Â€Â¢	Proficient in relational databases and table structure. Ã¢Â€Â¢	Ability to plan, manage time according to schedules, and provide status updates required. Ã¢Â€Â¢	Excellent communication (oral and written), interpersonal, and organizational skills required.	 Ã¢Â€Â¢	Experience working on operating system (AIX, Linux) and knowledge of Unix Shell scripting is preferred.</t>
  </si>
  <si>
    <t>P-169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</si>
  <si>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552802. Current NYC employees may apply via Employee Self Service (ESS). While all complete applications will be given consideration, only candidates selected for an interview will be contacted by FISA-OPA.</t>
  </si>
  <si>
    <t>Senior IT Architect</t>
  </si>
  <si>
    <t>The New York City Department of Transportation, IT &amp; Telecommunication Division seeks to hire a Senior IT Architect to report to the agencyÃ¢Â€Â™s Deputy Director of Application Development. The Senior IT Architect will be working on ePermits application which is responsible for issuing parking permits throughout the city as well as the LDAP synchronization redesign, which keep important personnel data sets secure and improve their integrity . The Senior IT Architect will be responsible for executing projects through SDLC phases of analysis, design, development, unit/ integration/ performance testing and implementation as per specifications and system design. Define application architecture, evaluate application stacks and integration options, document business volume metrics and build performance models. Review requirement specifications and business process artifacts for proposed solution implementations. Ensure reusability and scalability with Service Oriented Architecture (SOA) principles. Understand existing application architecture/design and perform application development according to design specifications and coding standards. Understand network design, security architecture and performance constraints. Perform data modeling and logical/physical database design. Develop and integrate complex application modules using .NET 3.5/4.0/4.5, ASP.NET, .NET Core, C#, n-Tier architecture, SOA, SSIS, XML/JSON-based web services and application development tools such as Microsoft Visual Studio 2017/2019 and SQL Server Management Studio. Implement web-based user interfaces in .NET using Razor/MVC4/MVVM architectural patterns, AJAX, HTML5, CSS and JavaScript. Build secure web applications with user authentication and role-based access control. Perform minor updates to legacy Java Application and perform version control in Rational ClearCase. Create/update design artifacts and deliverables such as use case diagrams, application architecture, class/sequence diagrams and high-level/detailed design documentation. Perform/manage relational database design, normalization, T-SQL/stored procedures with SQL Server 2014/2017. Perform configuration management, continuous integration, version control, testing and document management using tools such as Microsoft Team Foundation Server, Azure DevOps, Microsoft Test Manager, Team System and SharePoint Server. Contribute to and support roll-out strategies. Participate in and contribute to formal/informal technical reviews and presentations. Apply technical knowledge to determine solutions and solve complex problems. Research, present and/or make recommendations on technical issues. Explore new ideas and initiatives that encourage innovation. Take inputs from reporting manager(s) and appropriately apply comments/ feedback. Accurately estimate time required to complete development tasks. Collaborate with diverse teams. Demonstrate the ability to cooperate with a variety of people and achieve results. Proactively initiate, develop and maintain effective working relationships with team members. Mentor and guide developers.</t>
  </si>
  <si>
    <t>Application Architecture, System Design, Integration, Microsoft .NET 3.5/4.0/4.5, ASP.NET, .NET Core, C#, n-Tier architecture, SOA, XML/JSON-based web services, Razor/MVC4/MVVM architectural patterns, AJAX, HTML5, CSS and JavaScript, Microsoft Visual Studio 2017/2019 and SQL Server Management Studio, Crystal Reports, SSIS, SSRS, Java, J2EE, Rational Application Developer, Web Services, Web APIs</t>
  </si>
  <si>
    <t>All resumes are to be submitted electronically.  Current City Employees:   Please log into Employee Self Service (ESS) at https://hrb.nycaps.nycnet, follow the Careers link and search for Job ID number 495786.  All other applicants: Please go to www.nyc.gov/careers/search and search for Job ID Number495786.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</si>
  <si>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STANDARDS ANALYST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</si>
  <si>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is seeking to hire a Standards Analyst to support the standards program, specifications program, and sustainability program within the Engineering Services Division. Reporting directly to the Standards Lead, the Standards Analyst will ensure consistency in design deliverables across all capital programs in order to support DEP operating bureausÃ¢Â€Â™ capital construction requirements in a manner consistent with BEDCÃ¢Â€Â™s Core values.  The Engineering Services Division defines and maintains standards for project management, project delivery, contract specifications and sustainability within BEDC in order to deliver the best and most efficient version of a capital project.  The Standards and Sustainability Section implements sustainable design standards and functions as a design quality review team to ensure DEPÃ¢Â€Â™s water infrastructure projects meet all NYC objectives.    The standards program includes technical design standards, project management standard operating procedures and construction specifications.  This work includes updating existing documents and developing new ones based on either established Agency business practices, new regulatory requirements or independent research of industry best practices. BEDC delivers a diverse portfolio of capital projects with varying design goals.  To operate an effective capital program, construction specifiers must understand document organization, document preparation and contractual relationships required for delivering complex construction projects.  This helps engineers by providing standardized construction specifications, a database of templates and guidance of unique specifications and support in the development of contract-specific documents.   The standards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program maintains a library of standard specifications, bid booklet and front-end documents for both in-house and consultant use in developing contracts. The specification program establishes guidance for specifiers to use in developing contracts, establishes minimum requirements for content, and coordinates with the Bureau of Legal Affairs to regularly modify and update the documents. The specification program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Excellent communication and coordination skills are required as the position works with Intra-Agency groups, other City Agencies, and key program stakeholders.  This position will require field visits on occasions for coordination with stakeholders.  Typical tasks will include:  Ã¢Â€Â¢	Monitoring and evaluating program effectiveness, document performance trends, and recommend and implement modifications to improve program effectiveness  Ã¢Â€Â¢	Proactively identifying appropriate developmental needs for subordinates and recommends training programs for staff  Ã¢Â€Â¢	Proactively identify sustainability and resiliency regulatory requirements, developing internal compliance strategies  Ã¢Â€Â¢	Assisting in the roll out of quarterly updates to SOP Library (Knowledge Reservoir)   Ã¢Â€Â¢	Assisting in the roll out of quarterly updates to Specification Library (Knowledge Reservoir)  Ã¢Â€Â¢	Assisting in managing the bureauÃ¢Â€Â™s record document library and database  Ã¢Â€Â¢	Assisting in the archiving of record documents for BEDC contracts  Ã¢Â€Â¢	Assisting in managing the bureauÃ¢Â€Â™s technical memorandum library  Ã¢Â€Â¢	Assisting in the annual reporting requirements of sustainability regulations to the MayorÃ¢Â€Â™s Office  Ã¢Â€Â¢	Maintaining a working knowledge of sustainable design practices  Ã¢Â€Â¢	Maintaining a working knowledge of contract management within the City of New YorkÃ¢Â€Â™s PPB Rules  Ã¢Â€Â¢	Maintaining a working knowledge with the principles of specification writing and construction document organization consistent with industry best practices  Ã¢Â€Â¢	Ensuring that quality control measures in development and measurement of SOPs are being used  Ã¢Â€Â¢	With limited latitude for independent judgement, assisting in the development of training documents, classes and web-based videos related to project management and the Knowledge Reservoir</t>
  </si>
  <si>
    <t>Ã¢Â€Â¢	Demonstrates collaborative team approaches. Experience helping foster a positive team environment in which members participate, respect and cooperate with each other to receive desired results  Ã¢Â€Â¢	Demonstrated excellent communication, organization, writing, and public speaking skills and ability to meet/manage aggressive deadlines   Ã¢Â€Â¢	Completes designated tasks in a timely and accurate manner  Ã¢Â€Â¢	Preference may be given to candidates with LEED and/or Envision accreditation  Ã¢Â€Â¢	Preference may be given to candidates with CSI accreditation   Ã¢Â€Â¢	Preference may be given to candidates with PMP accreditation  Ã¢Â€Â¢	Demonstrated ability and enthusiasm for legislative affairs and code enforcement  Ã¢Â€Â¢	Preference will be given to candidates with computer proficiency including AutoCAD, and Microsoft Word, Excel, PowerPoint, and Visio</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</si>
  <si>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</si>
  <si>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AGENCY CHIEF CONTRACTING OFFICE ENGINEER</t>
  </si>
  <si>
    <t>Only those applicants with permanent civil service status as an Administrative Staff Analyst (NM) are eligible to apply to this job posting, otherwise you will not be considered for an interview. On your cover letter, please state that you are a permanent Administrative Staff Analyst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Payments and Accounting, Contract Negotiations Unit, and Scope/Specifications Review Unit.  The unit of Specifications/Scope Review is responsible for working with the technical teams in the BureauÃ¢Â€Â™s to help develop the technical specifications and requirements for both Request for Proposals (RFPs) and Competitive Sealed Bids (CSBs) to ensure complete, accurate and up to date technical specifications.   Job Tasks/Duties:  Perform and assist with the management of unit activities in accordance with the New York City Charter, Procurement Policy Board (PBB) Rules and New York City Comptroller Directives. Review specifications for RFPs and CSBs prior to release. Provide technical assistance to all DEP Bureaus in bid specification/scope development to facilitate procurement process. Provide engineering and project managing expertise to the ACCO, ACCO Senior Engineer and other ACCO and DEP staff, as directed; assist the ACCO Senior Engineer with all aspects related to the development, procurement and subsequent administration of agency contracts, including developing and reviewing contract language, specifications, estimates and bid sheets. Assist the ACCO Senior Engineer with the review contract language for compliance with City Procurement rules, Comptroller directives and agency policies. Assist the ACCO Senior Engineer resolve issues of various DEP units concerning audit findings and provide recommendations to changes to contracts to avoid similar issues on future contracts. Assist the ACCO Senior Engineer in coordinating with other ACCO units and the Bureau of Legal Affairs on audit and contract issues, including overhead and contract terms.</t>
  </si>
  <si>
    <t>MS Office including Word, Excel and PowerPoint Basic knowledge of local, State and Federal regulations, codes and standards. Background in Engineering</t>
  </si>
  <si>
    <t>Assistant District Attorney Child Abuse/Sex Crimes Bureau</t>
  </si>
  <si>
    <t>The Bronx District AttorneyÃ¢Â€Â™s Office is seeking a well-qualified staff whose diverse backgrounds contribute to serve the over 1.4 million members of the Bronx County community and pursue a safer Bronx through fair justice. The OfficeÃ¢Â€Â™s Child Abuse/Sex Crimes Bureau (CAS) seeks experienced attorneys (3+ years) to serve as Assistant District Attorneys. ADAs in CAS investigate and prosecute felonies and misdemeanors involving child abuse and sex crimes, including child homicides. Assistants receive training in forensic interviewing of children and learn trauma informed interview skills for all CAS witnesses. CAS works closely with the NYPDÃ¢Â€Â™s Special Victims Squad, expert medical personnel, ACS, and other agencies in a collaborative approach from investigation through prosecution. Assistants consult with medical and scientific experts on topics that include forensic evidence collection and medical exams, the psychology of child sexual abuse, abusive head trauma (shaken baby syndrome), burns, DNA, and other topics.  JOB RESPONSIBILITIES:  Manage a caseload involving felonies and pre-arrest investigations into physical and sexual abuse against children and adult sex crimes  Work closely with colleagues and supervisors to investigate, strategize and conference these complex cases  Present appropriate felonies to the grand jury to secure indictments  Collaborate with the multidisciplinary team of the Child Advocacy Center (CAC) including NYPD Special Victims Squad, ACS, medical personnel and Safe Horizon  Staff complaint room shifts that include nights and weekends to address any CAS cases that come in. During a shift there may be a need to go to a precinct, squad or hospital to meet with a victim or take a videotaped statement from a suspect  Staff Court Parts, Arraignments, and the Child Advocacy Center (CAC)  Collaborate with TPAs to comply with discovery, Brady and Giglio obligations  Implement Office policies as directed  Respond clearly and effectively (oral/written) to complex legal issues  Handle a high-volume of cases efficiently and effectively  Perform all other related duties and projects as designated</t>
  </si>
  <si>
    <t>Juris Doctor degree required  Minimum of three (3) years of relevant experience required  Member in good standing of the NY State Bar. You must provide an original current certificate of good standing  Ability to conduct competent resourceful investigations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and investigations  Ability to work nights, holidays and weekends</t>
  </si>
  <si>
    <t>US Citizenship and New York State Residency are required as of first day of employment</t>
  </si>
  <si>
    <t>Administrative Specialist</t>
  </si>
  <si>
    <t>ONLY PERMANENT EMPLOYEES IN THE TITLE AND THOSE WHO ARE REACHABLE ON THE CIVIL SERVICE LIST PRINCIPAL ADMINISTRATIVE ASSOCIATE ARE ELIGIBLE TO APPLY.  The New York City Department of Health and Mental Hygiene (NYC DOHMH)Ã¢Â€Â™s Bureau of Hepatitis, HIV, and Sexually Transmitted Infections (BHHS) oversees the CityÃ¢Â€Â™s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BHHSÃ¢Â€Â™s HIV Care and Treatment Program (CTP) is the recipient of federal grants for HRSAÃ¢Â€Â™s Ryan White HIV/AIDS Program (RWHAP) Part A and HUDÃ¢Â€Â™s Housing Opportunities for Persons with AIDS (HOPWA).Ã‚Â CTP is comprised of five units:1) Administration, 2) Program Planning, 3) Quality Management and Program Implementation, 4) Research and Evaluation, and 5) Housing Services.  -Provide administrative support to ensure efficient operations of CTP and HSU. -Carry out administrative duties such as filing, copying, scanning of documents, and drafting meeting agendas. -Manage calendars by scheduling meetings, webinars and quarterly provider forums including event management by sending invites to upcoming events, reminder emails and managing   invitee/attendee list. -Draft and disseminate email correspondences to Ryan White Part A housing services and HOPWA programs. -Manage the housing services email inbox for mass communications to HSU external partners including maintaining updated list of program contacts. -Organize and maintain files in the shared drive in an organized manner to ensure accessibility. -Coordinate travel arrangements for senior staff of CTP such as booking flights, hotel reservations, car rentals, ground transportation and/or restaurant reservations. -Maintain office supplies inventory and place orders for CTP. -Assist with verifying all submitted information for accuracy and generate reports, as needed. -Tracks and maintains records of all housing vendor litigation for HSU. -Monitor the scheduling of interviews for applicants; preparation of hiring paperwork; onboarding staff and inactivating staff. -Perform ad hoc duties and participate in special projects/assignments, as needed.</t>
  </si>
  <si>
    <t>-Superior knowledge and use of mainstream web-based conferencing platforms (e.g., Microsoft Teams, Webex, Zoom) as well as Microsoft Office 365 (Word, Excel, Access, Outlook, PowerPoint,   and Visio) and Adobe Acrobat. -Excellent written, oral, and interpersonal skills. -Outstanding organizational and project management skills. Keen attention to detail, ability to handle multiple, at times conflicting, priorities efficiently and effectively. -Exceptional relationship-building and influencing skills. -Possess a high level of emotional intelligence and good character. -Exercise independent judgement and apply analytical skills to address complex problems.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</si>
  <si>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</si>
  <si>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</si>
  <si>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CARETAKER E - ELEVATOR DISPATCHER</t>
  </si>
  <si>
    <t>Under the direction of the Administrator or designee, responsibilities include but are not limited to the following:   1.	Dispatch elevator teams as required.  2.	Record information regarding the performance of elevators and the activities of Elevator Mechanics and Elevator Mechanic Helpers. 3.	Perform data entry in the Maximo Work Order System.  4.	Print Elevator Reports from Maximo as needed.  5.	Ensure accuracy of computer data.  6.	Maintain computer terminal and related equipment.   Note: Selected candidate will be required to work nights and weekends.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</si>
  <si>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Ability to coordinate a variety of tasks simultaneously.  2.  Good interpersonal and communication skills.  3.  Good typing and data entry skills.</t>
  </si>
  <si>
    <t>1.  This position carries an assignment differential.  2.  For NYCHA employees: Preference will be given to employees who have served a period of one year in their current title and level (if applicable) 3.  NYCHA residents are encouraged to apply.</t>
  </si>
  <si>
    <t>Assistant Environmental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</si>
  <si>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 (BEC) is responsible for enforcing the CityÃ¢Â€Â™s Air and Noise Pollution Control Codes. This includes permitting air emission sources, ensuring compliance with asbestos regulations, answering complaints related to air and noise pollution and addressing air and noise policy issues.  The BEC is seeking to hire an Assistant Environmental Engineer for the Air and Noise Assessment Unit located in Queens, NY. The selected candidate will periodically engage in research, investigation, review, and updating technological advancements as they relate to relevant provisions of the air code and to noise mitigation techniques, that are posted on our website. Under direction, the selected candidate will have the responsibility of evaluating construction noise mitigation techniques proposed for various types of construction projects as well as evaluating air emission reduction mitigation methods for mobile sources as described below. The selected candidate shall review EPA/CARB, and state programs, policies, and regulations related to vehicle emissions. The candidate shall conduct on site inspections to determine if the relevant local law requirements are being followed. For example, confirming that the correct retrofit controls to reduce air emissions from vehicles, are approved by the EPA and/or CARB.  The other main area that the selected candidate will be responsible for is ensuring compliance with specific sections of the noise code. This will include reviewing noise mitigation plans for completeness and confirming the allowable decibel levels meet the noise code and/or work with the contractor to further lower the decibel levels from equipment being used for a construction project. The candidate will also visit sites that are more challenging to mitigate, in order to determine that the actual sound levels are abated and/or air emissions controls are properly installed. The selected candidate may be needed to attend project related meetings that may include community members, elected officials, construction project staff, developer, etc. to insure that the most effective noise mitigation measures are included. This person selected  will be part of a team that will help support the bureauÃ¢Â€Â™s air and noise enforcement staff and insure compliance with the CityÃ¢Â€Â™s Air and Noise Pollution Control Code related to all construction activities.</t>
  </si>
  <si>
    <t>The most suitable candidate would also possess the following skills: Ã¢Â€Â¢ Ability to carry out assigned tasks decisively and accurately and work effectively in a team Ã¢Â€Â¢ Maintain organized records Ã¢Â€Â¢ Excellent written and oral communication Ã¢Â€Â¢ Ability to exercise judgment in the critical analysis of the work product submitted by consultants, construction project managers, etc. Ã¢Â€Â¢ Ability to work with multiple senior managers and staff teams. Ã¢Â€Â¢ Deal diplomatically with the public, governmental officials, professional and technical persons, and other City employees.  Additionally, the Assistant Engineer must have strong MS Office skills, including Excel, Word, and PowerPoint, and ability to comprehend technical documents.  The position requires close attention to detail and organization skills to ensure all projects are managed professionally and completed in a timely manner. Excellent analytical, research, written,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</si>
  <si>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At the time of appointment to certain positions, candidates may be required to possess a Motor Vehicle Driver License valid in the State of New York. If required, employees must maintain this license for the duration of employment.</t>
  </si>
  <si>
    <t>2023-BWS-018-Engineering &amp; Support Services Intern, Valhalla</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</si>
  <si>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Working in the Water Treatment Operations directorate (WTO), based in Valhalla NY, under the guidance of the Chief of Engineering, the selected candidate will be tasked with a variety of office and field-based projects.  Project work will include facility and water treatment equipment maintenance and capital improvements.  They will perform site inspections, update AutoCAD drawings, research equipment specifications, document findings, and compile engineering information for operational reports. The selected candidate will be exposed to real-life engineering problems that will require an understanding of engineering fundamentals, reviewing drawings, engineering management reports, and project schedules. The selected candidate will assist the Engineering group with various tasks associated with service contract preparation including equipment specification, drawings, and cost estimates. Candidate will be responsible for adhering to and complying with all environmental, health and safety laws, Agency policies, rules, and regulations.   This position is located in Valhalla in Westchester County, NY, without ready access to mass transit options.</t>
  </si>
  <si>
    <t>-  Student must currently be enrolled at a college/university at the undergraduate majoring in Civil, Mechanical or Electrical Engineering. - Student must have at least a 2.5GPA (on a 4.0 scale). - Student must have at least a junior class standing. - Familiarity and/or experience with computers/software; including spreadsheets, databases and Autodesk AutoCAD;    Selection Criteria:  - Strong writing skills; effective interpersonal skills.  - Leadership skills; self-motivation; and ability to work well with minimal supervision.</t>
  </si>
  <si>
    <t>Only candidates who are permanent in the Administrative Engineer title or those who are reachable on the agencyÃ¢Â€Â™s Promotional List (Exam #1506), or the Open-Competitive List (Exam #1122)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Deputy Director. The selected candidate will develop standard construction language; maintain and update standard specifications for roadways, sewer, and water main construction; maintain and update standard drawings. The Deputy Director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 will represent the Design Unit at meetings with utility companies, City, State, and Federal agencies; manage the consultant design and train staff to carry out all areas of the Design Unit's functions. The Deputy Director will assist the Director in the Design group's mission as needed.</t>
  </si>
  <si>
    <t>Candidates must have strong supervisory experience and management skills, excellent verbal and written communication skills, knowledge and use of computers, proficiency in Microsoft Office applications, design experience related to infrastructure work (i.e. sewer, water mains, roadway works), familiarity with NYCDOT, NYSDOT, and NYCDEP specifications and standards, familiarity with MUTCD and AASHTO, understanding of the NYC street infrastructure system, and knowledge of current and up-to-date engineering methods and standards.</t>
  </si>
  <si>
    <t>City Research Scientist, Level II</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</si>
  <si>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Department Advocate's Office, under the direction of the Deputy Commissioner, is responsible for the prosecution of disciplinary cases against members of the service both uniform and civilian.  The Office is seeking a City Research Scientist Level II who will be responsible for assisting the executive staff with the following:   -  Researching, analyzing and evaluating the processing of disciplinary cases.  -   Monitoring and analyzing the effectiveness of time frames established for the various procedures involved in moving cases through the process. -   Ensuring that the goals of the Department regarding transparency and the expeditious resolution of cases are met. -   Recognizing trends, demographics and other valuable information to enable the Department to take proactive steps when it come to the discipline of its employees</t>
  </si>
  <si>
    <t>- Strong verbal and written communication skills - Ability to independently perform multiple tasks at a high level - Proficiency in statistical analysis - Experience using spreadsheets and Department databases - Experience writing Department communications and reports - Proficiency in data analysis and programming (Python, R, Power Bi)</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</si>
  <si>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NOTE: This position is open to qualified persons with a disability who are eligible for the 55-a program. Please indicate in your cover letter that you would like to be considered for the position under the 55-a program.  Please note that all persons newly hired for employment must provide proof of having received at least one dose of an approved Covid-19 vaccine.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</si>
  <si>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375 Pearl St. 20th Fl. New York, NY 10038</t>
  </si>
  <si>
    <t>Director, Bus Priority</t>
  </si>
  <si>
    <t>Transportation Planning and Management (TPM) is responsible for the safe, efficient, and environmentally responsible movement of people and goods on the City's streets and supporting the larger goals of economic and social vitality for people living, working, and doing business in New York City. The DivisionÃ¢Â€Â™s responsibilities include planning, street design, technical analysis, signs, bus lanes and busways, freight mobility and markings, and ensuring the safety of motor vehicle occupants, pedestrians, and cyclists. Transit Development (TD) is responsible for developing public transit-supportive street infrastructure and policies in order to improve mobility for all New Yorkers. The group manages the Better Buses initiative and transit policy initiatives and develops projects and plans to improve the quality and safety of bus operations and access to transit. TD serves as an agency resource on public transit related matters, including as one of the key contact points the MTA agencies.    TD seeks to hire a director to lead the Bus Priority team possessing demonstrated supervisory and leadership skills with the ability to provide vision, guidance, and staff development. The Director is responsible for managing all transit-related street design for New York City, including nearly 150 miles of bus lanes, busways, and the legacy Select Bus Service programs. The Director will lead the planning and implementation of a large portfolio of highly visible and complex transportation projects that support improved bus service and better street designs in New York City, including bus lanes and busways. Responsibilities include overseeing a 10 person staff developing, implementing the Better Buses Action Plan and other transit priority and complete streets projects, overall program management, including an annual expense budget of approximately $10 million, staff workloads, and other supervisory duties, as well assisting the Assistant Commissioner in supporting the overall day to day work of the unit. Work will include supervising and performing geographic, statistical, and other planning-related analysis as well as public presentations, and the candidate should be comfortable working with community groups in both large and small settings. The positions will be a key point of coordination with DOT staff, the MTA, other City, State, and Federal agencies, elected officials and the general public.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</si>
  <si>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1. A graduate degree in city/urban/transportation planning or a related field; 2. A baccalaureate degree from an accredited college and at least six (6) years of full-time experience in transportation planning or policy, at least twelve (12) months of which must have been in a program management capacity; or 3. Education and/or experience which is equivalent to I above. However, a baccalaureate degree and twelve (12) months of transportation planning program management experience is required of all candidates.</t>
  </si>
  <si>
    <t>Knowledge and experience in the development and implementation of innovative, complete streets, transportation initiatives, with particular focus transit operations and priority, experience in innovative public outreach techniques, as well as in briefing executive staff and elected officials, understanding of NYC communities, including familiarity with the Community Board system and prior experience working on coordination of projects with outside stakeholders and other government agencies. Ability to understand and communicate bus rapid transit and transportation planning / engineering principles in order to build consensus for design solutions in line with DOT' s mission is essential, including a strong understanding of street design, transit operations, and traffic analysis.</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</si>
  <si>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</si>
  <si>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city employees, please log on into Employee Self Service at https://hrb.nycaps.nycnet  follow the Careers Link for Job ID #  573302 External applicants, please go to www.nyc.gov/careers/search and search for the Job ID #:  573302 No phone calls, faxes or personal inquiries permitted.  Only applicants under consideration will be contacted. Most public libraries have computers available for use. Note: NYC does not permit remote work. New hires must reside in NYC for the first two years of employment. Appointments are subject to OMB approval. For more information about DOT, visit us at: www.nyc.gov/dot.</t>
  </si>
  <si>
    <t>The Litigation and Program Counseling Unit (LPCU) represents the Agency in litigation and provides legal counsel to the majority of program areas within the New York City Department of Social Services/Human Resources Administration, including those that administer cash assistance, emergency assistance, and Supplemental Nutrition Assistance Program (SNAP) benefits, Medicaid, home care services, services for survivors of domestic violence and clients living with HIV/AIDS, and supportive and career services.    LPCU represents the Agency in Article 78 and other proceedings in Supreme and Civil Court, provides litigation support to the New York City Law Department on class action and other major litigation and appeals, and provides legal counsel to program areas on the impact of complex laws and regulations on the administration of benefits and services to low-income New Yorkers and vulnerable populations.   The Office of General Counsel is recruiting one (1) Agency Attorney Interne to function as Attorney Interne within the Litigation and Program Counseling Unit of the Office of Legal Affairs.  The Agency Attorney Interne will:  Ã¢Â€Â¢ Provide legal counsel to the Family Independence Administration, the Medical Assistance Program,  the HIV/AIDS Services Administration, the Home Care Services Program, the Employment and  Support Services Administration, Customized Assistance Services, the Office of Client Advocacy  (including the Office of Refugee and Immigrant Affairs, the Office of Disability Affairs, and the Office of  LGBQTI Affairs), the Office of Domestic Violence and Emergency Intervention Services, IDNYC, Fair  Fares NYC, and other DSS/HRA program areas.  Ã¢Â€Â¢ Draft legal opinions in response to requests for legal guidance, interpret laws and regulations, and  analyze the impact of proposed amendments to federal, state and local laws and regulations. Draft  litigation documents, such as affidavits, motion papers, memoranda of law and answers to pleadings.  Ã¢Â€Â¢ Represent the Agency in Supreme and Civil Courts and in certain administrative hearings. Court  matters include Article 78 proceedings, small claims and other civil actions and responses to  subpoenas.  Ã¢Â€Â¢ Provide litigation support to the NYC Law Department in the AgencyÃ¢Â€Â™s defense of federal class  actions, and other major litigation and appeals.  Ã¢Â€Â¢ Performs other related tasks.</t>
  </si>
  <si>
    <t>Ã¢Â€Â¢ Excellent writing, analytical, and research skills. Ã¢Â€Â¢ Excellent communication and inter-personal skills. Ã¢Â€Â¢ Excellent problem-solving and organization skills. Ã¢Â€Â¢ Ability to multi-task. Ã¢Â€Â¢ Legal experience in public interest law or government. Ã¢Â€Â¢ Ability to multi-task. Ã¢Â€Â¢ Legal experience in public interest law or government.</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</si>
  <si>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</si>
  <si>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4WTC 150 Greenwich Street, 38th FL, New York NY 10007</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</si>
  <si>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IHD.         BEDC seeks to hire an Electrical Engineer II Ã¢Â€Â“Electrical Design Engineer for IHDÃ¢Â€Â™s Electrical Section, located in Queens, NY. Under general supervision, the Electrical Design Engineer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IHD for water supply facilities, water tunnels, wastewater treatment plants and other DEP facilities.  Power distribution systems include, but are not limited to low/medium/high voltage systems, electrical substations, switchgear, motor control centers, and emergency power generation systems. Instrumentation and Control systems include, but are not limited to, water &amp; wastewater process, pump and motor controls, instrumentation, monitoring systems, distributed control units, automation, HMI, and SCADA systems. The selected candidate may be required to sign and seal engineering documents. S/he may also review designs prepared by consultant engineers and oversee design staff.  **** Only those applicants with permanent civil service status as an Electrical Engineer are eligible to apply to this JVN. If you do not have permanent civil service status as an Electrical Engineer, please do not apply to this position as you will not be considered for an interview.****</t>
  </si>
  <si>
    <t>**** Only those applicants with permanent civil service status as an Electrical Engineer are eligible to apply to this JVN. If you do not have permanent civil service status as an Electrical Engineer,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</si>
  <si>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PART-TIME OPERATIONS ASSOCIATE</t>
  </si>
  <si>
    <t>ADMIN ASST-CAMPAIGN FIN BOARD</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</si>
  <si>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NYC Campaign Finance Board (CFB), a nonpartisan, independent city agency that enhances the role of New York City residents in elections, seeks a high performing, committed individual to serve as PT Operations Associate, reporting directly to the Director of Administrative Services.   Administrative Operations provides professional support with a variety of tasks. Here in Admin Operations., we handle coordinating, planning, and directing services that support the running of the NYC Campaign Finance Board. Such day-to-day operations include record keeping, telephone operations, front office operations, mail distribution, facilities, and data management. Admin Operations also has a hand in the safety, quality of the CFB floor, staffing, and the daily management of the building. Ultimately, you will work with various departments across the organization to ensure all administrative and operational tasks are completed as needed. Responsibilities include:   Ã¢Â€Â¢ Assist the Operations Manager in daily management. Ã¢Â€Â¢ Execute administrative tasks. Ã¢Â€Â¢ Maintain schedule of operations. Ã¢Â€Â¢ Cooperate with different departments.</t>
  </si>
  <si>
    <t>1. A four-year high school diploma or its educational equivalent and one year of satisfactory full-time clerical experience; or  2. Education and/or experience equivalent to 1 above.</t>
  </si>
  <si>
    <t>Ã¢Â€Â¢ Bachelor's degree in business preferred. Ã¢Â€Â¢ Minimum 2 yearsÃ¢Â€Â™ experience in a professional business environment. Ã¢Â€Â¢ Proven work experience as an Operations Associate or similar role Ã¢Â€Â¢ Excellent communication and listening skills Ã¢Â€Â¢ Ability to work under pressure Ã¢Â€Â¢ Strong computer proficiency Ã¢Â€Â¢ Experience with inventory management, database, or similar software is beneficial Ã¢Â€Â¢ Relevant training and/or certifications as an Operations Associate Ã¢Â€Â¢ Proficient in MS Office. Ã¢Â€Â¢ Excellent organizational and project management skills. Ã¢Â€Â¢ Strong communication and interpersonal skills. Ã¢Â€Â¢ Exceptional verbal and written communication skills. Ã¢Â€Â¢ Strong business acumen. Ã¢Â€Â¢ High attention to detail. Ã¢Â€Â¢ Knowledge of DCAS oversight functions and policies Ã¢Â€Â¢ Knowledge of office space management (renovations, leases, and facilities related contracts)</t>
  </si>
  <si>
    <t>ADMINISTRATIVE PUBLIC HEALTH 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</si>
  <si>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</si>
  <si>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</si>
  <si>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Associate - Recruitment, Assessment, and Enrollment</t>
  </si>
  <si>
    <t>NYC Department for the Aging -Silver Corps Program is funded under the AmeriCorps Senior Demonstration Project (SDP) as a three year pilot intiative to serve older adults seeking entry into the workforce. The program will give opportunity to older adults to volunteer in community assignments while obtaining training/credentialing in high demand industries/sectors with the ultimate goal of securing gainful employment.   The responsibilities of the position include, but are not limited to : * Conduct orientations, workshops, assessments, and other programmatic duties as assigned by the Program Director * Enter, track, and analyze program data; actively participate in developing a Continuous Quality Improvement (CQI) culture  * Strong interpersonal skills; ability to effectively communicate with stakeholders verbally and through written communication * Work cross-functionally with a willingness to Ã¢Â€Âœget things doneÃ¢Â€Â while promoting a collaborative work environment  * Attend external meetings, which may include meetings in the evening or weekends  * Strategic thinker who can put ideas into practice * Ability to perform tasks with limited supervision and in a timely manner * Perform other tasks as assigned by the Program Director   Additionally, the Recruitment, Assessment, and Enrollment Associate will be responsible for:  o Develop a pipeline of applicants and implement program outreach and enrollment process o Promote the program's goals to prospective participants through community outreach, recruitment, and digital engagement; events may occur in the evenings or weekends   o Implement a rigorous outreach and admission process throughout its entire life-cycle, ensuring targets and benchmarks for recruitment and enrollment are achieved  o Identify relationships with referral partner organizations to sustain a pipeline of candidates with a focus on mutually beneficial long-term partnerships  o Communicate with applicants while quickly building rapport and trust  o Work with internal and external stakeholders to coordinate program onboarding activities  o Screen applicants to ensure they meet all funder guidelines, including criminal background checks</t>
  </si>
  <si>
    <t>* Experience with NYC workforce development ecosystem.  * Experience in human/social services and/or volunteer programs * Experience working with older adults *  Knowledge of how an organization attracts, recruits, evaluates, retains, identifies and develops mature talent. * Ability to perform complex tasks and manage multiple projects with limited supervision and in a timely manner. * Experience in building trust and fostering collaboration with clients and program partners.  * Proven ability to prioritize, be assertive, detailed oriented, self-starting and a willingness to take ownership and follow through. * Proficient in Microsoft Word, Excel, and Outlook. * Bilingual in another language a plus. * Ability to travel to NYC locations and required meetings.</t>
  </si>
  <si>
    <t>Please be sure to submit a resume &amp; cover letter when applying. All current City Employees may apply by going to Employee Self Service (ESS) http://cityshare.nycnet/essClick on Recruiting Activities/Careers and Search for Job ID #563256 All other applicants, please go to www.nyc.gov/careers/search and search for Job ID#563256</t>
  </si>
  <si>
    <t>Civil Engineer I - 2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</si>
  <si>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Civil Engineer I within the Water Treatment Operations North Division, Water Treatment Operations Directorate located in Valhalla, New York.   Under general supervision, of the Engineering Supervisor, the Civil Engineer I will perform responsible supervisory work, or difficult and responsible work, in civil engineering. They will provide vital support for the civil engineering portions or aspects of the operation and maintenance of facilities and equipment under the directorate. Specific duties include:  Ã¢Â€Â¢ Being the section engineer in charge of a major design section, major field engineering section, or equivalent.   Ã¢Â€Â¢ Planning, assigning and reviewing the work of subordinates, prepares progress reports, and may represent an agency in relations with City agencies, contractors and their representatives, damage claimants and their representatives, consultants, and the general public.   Ã¢Â€Â¢ Engaging in, or supervising the conduct of complex and important research, investigations, studies or examinations related to the engineering functions or activities of a department or agency.   Ã¢Â€Â¢ Preparing, or supervising the preparation of, the basic design plan, or significant or complex portions of the basic design plan, for major projects for the construction, remodeling, operation, maintenance or repair of public works, structures or installations.   Ã¢Â€Â¢ Making interpretative detail sketches or layouts of intricate or fundamental portions or aspects of the basic design plan as proposed or adopted, and preparings maps, designs, plans, contract and working drawings, contract specifications, and other technical specifications.  Ã¢Â€Â¢ Supervising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Ã¢Â€Â¢ Preparing reports on contracts and contact estimates, contract modifications and recommendations of award.  Ã¢Â€Â¢ Participating in the development of proposals of major engineering projects with regard to the acquisition, disposition, or the public or private use of City property, or the conduct of surveys, or the construction, operation or maintenance of public works, plants or structures.  Ã¢Â€Â¢ Participating in engineering investigations of claims for direct or indirect damages.  Ã¢Â€Â¢ Supervising the inspection or testing in a laboratory, manufacturer's plant, or on a job site, of equipment and materials to be incorporated in public works, plants or structures.  Ã¢Â€Â¢ Supervising the operation and maintenance of public works and the preparation of recommendations for alterations or repairs.  Ã¢Â€Â¢ Preparing and supervising the preparation of service contract related items inclusive of: scope development, contract specifications, technical specifications, development of bid items, and bid estimates. Monitoring and managing the life cycle of contracts through the procurement, legal review, registration, execution, and close out stages.  Ã¢Â€Â¢ Maintaining a management information regarding the planning and control for project development.  Tracking project time and cost schedules.  Ã¢Â€Â¢ Determining and coordinating the activities required between the persons, agencies and departments responsible for project completion.  Ã¢Â€Â¢ Reviewing all schedules, reports and orders prepared by consultants, contractors and agencies to assure conformance with project completion dates.  Ã¢Â€Â¢ Staying current in understanding facility operations and equipment.  Ã¢Â€Â¢ Completing task and standard evaluations for subordinates.  Ã¢Â€Â¢ Ensuring that all employees under their supervision will adhere to and comply with all environmental, health and safety laws, Agency policies, rules and regulations.   Technical Competencies:  Ã¢Â€Â¢ Proficient in civil engineering techniques.  Ã¢Â€Â¢ Ability to read blueprints and design drawings.    Ã¢Â€Â¢ Proficient in computer aided design.  Ã¢Â€Â¢ Knowledge in trades (mechanical, plumbing, electric, etcÃ¢Â€Â¦) and construction means and methods   Ã¢Â€Â¢ Mechanically inclined   Ã¢Â€Â¢ Understands financial planning and forecasting  Ã¢Â€Â¢ Good recordkeeping  Ã¢Â€Â¢ Detailed attention to scheduling   Non-Technical Competencies:  Ã¢Â€Â¢ Communication skills  Ã¢Â€Â¢ Conscientious  Ã¢Â€Â¢ Information sharing  Ã¢Â€Â¢ Critical and analytical thinking  Ã¢Â€Â¢ Prepare efficient work schedules   Ã¢Â€Â¢ Ability to train employees    Standards:  Ã¢Â€Â¢ Completes work as scheduled  Ã¢Â€Â¢ Assigns priorities to tasks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Civil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Civil Engineers may be required to work shifts including nights, Saturdays, Sundays, and holidays.</t>
  </si>
  <si>
    <t>Ã¢Â€Â¢ Strong background in civil engineering principles and their application with specific areas of expertise in the design and reconstruction of aqueducts and water treatment facilities.  Ã¢Â€Â¢ Knowledge of and the ability to work with computers, hand-held computer tablets, and computer aided design software.  Ã¢Â€Â¢ Knowledge of Microsoft windows applications including office suite (Word, Excel, Outlook, PowerPoint), and the ability to navigate internet.    Ã¢Â€Â¢ Ability to use computerized maintenance management system (CMMS) software.  Ã¢Â€Â¢ Ability to use NYC/DEP applications for timekeeping and performance evaluations.   Ã¢Â€Â¢ Ability to produce construction documents using computer aided design software.   Ã¢Â€Â¢ Ability to anticipate possible problems and develop contingency plans in advance.  Ã¢Â€Â¢ Ability to anticipate the consequences of situation and plan accordingly.  Ã¢Â€Â¢ Ability to work independently.</t>
  </si>
  <si>
    <t>MANHATTAN COMMUNITY BOARD #9</t>
  </si>
  <si>
    <t>16-18 Old Broadway</t>
  </si>
  <si>
    <t>Manhattan Community Board #9</t>
  </si>
  <si>
    <t>Manhattan Community Board 9 is a city agency, representing the West Harlem neighborhoods of Morningside Heights, Manhattanville, and Hamilton Heights/Sugar Hill.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AssociateÃ¢Â€Â™s responsibilities include but are not limited to:  Ã‚Â¿	Assist in the administration of the Board Office (in person) at the direction of the District Manager  Ã‚Â¿	Provide administrative and clerical support including, but not limited to, filing, scheduling, as well as answering and directing calls, drafting letters, translating flyers, and posting public notices throughout the community Ã‚Â¿	Assist in conducting research to support Board budget, land use, and programmatic proposals Ã‚Â¿	Responding to and resolving constituent service requests, working with government agencies, offices of elected officials, community organizations, residents &amp; businesses Ã‚Â¿	Representing CB 9 at meetings, conducting community outreach, promoting government services, organizing events, providing summaries of key issues and recommendations Ã‚Â¿	Working on projects that advance district service and quality of life goals, providing status reports and analysis Ã‚Â¿	Attending monthly Full Board, Land Use and Committee Meetings as assigned by the District Manager Ã‚Â¿	Assist with updating Community Board website content and Google Calendar Ã‚Â¿	Assist with setting up and managing Zoom meetings and other video conferences and related live streaming events Ã‚Â¿	Other duties assigned by District Manager</t>
  </si>
  <si>
    <t>Ã‚Â¿	Experience or demonstrated interest in government, public policy, and/or urban affairs Ã‚Â¿	Experience in research and / or community development Ã‚Â¿	Experience or willingness to learn online research regarding urban populations and statistics, especially experience using or willingness to learn Census data, NYC Open Data, and/or ACRIS or BIS data for land use and buildings Ã‚Â¿	Excellent written and verbal communications skills Ã‚Â¿	Proficiency in spoken and written Spanish is a plus Ã‚Â¿	Excellent computer and web skills  Ã‚Â¿	Experience with MS Office, Google Docs, social media, WordPress, and other digital collaboration and translation tools Ã‚Â¿	Excellent organizational, analytical, and critical thinking skills  Ã‚Â¿	Experience in working with community groups or small teams  Ã‚Â¿	Detailed oriented and accustomed to proof-reading and editing work Ã‚Â¿	Enjoys interacting with people daily and able to maintain pleasant or diplomatic demeanor in difficult situations Ã‚Â¿	Ability to adapt to change in a fast-paced environment, and enjoys being part of a team  Ã‚Â¿	Passionate about public service and helping others Ã‚Â¿	Knowledge of or willingness to learn NYC regulatory policies</t>
  </si>
  <si>
    <t>Ã‚Â¿	Submit an appropriate cover letter and resume in a Microsoft Word or PDF format to: info@cb9m.org  with Ã¢Â€ÂœCommunity AssociateÃ¢Â€Â in the subject line AND   Ã‚Â¿	Apply to this posting                                     ADDITIONAL INFORMATION  Submission of an application package is not a guarantee that you will receive an interview.  Only those candidates under consideration will be contacted.  As a current or prospective employee of the City of New York, you may be eligible for federal loan forgiveness programs and state repayment assistance programs. Please review the notice to see if you may be eligible for programs and how to apply at nyc.gov/studentloans.</t>
  </si>
  <si>
    <t>PAM DATA ENTRY CLERK</t>
  </si>
  <si>
    <t>The Investigation, Revenue, and Enforcement Administration (IREA) is responsible for supporting the integrity of social services programs administered by the New York City Human Resources Administration (HRA). Within IREA, the Centralized Data Entry (CDE) Unit receives all case transactions processed using the Paperless Alternate Module (PAM) from Cash Assistance (CA) and Non-Cash Assistance (NCA), Supplemental Nutrition Assistance Program (SNAP) Center staff as well as all ancillary sites that process CA and SNAP transactions. CDE is the only program authorized to process case actions, including error corrections, directly into WMS from PAM.    Centralized Data Entry is recruiting for (1) Clerical Associate III to function as a PAM Data Entry Clerk, who will:   Ã¢Â€Â¢	Review and check Turn Around Document (TAD) for completeness to ensure accuracy of data entries and make corrections when necessary; enter information received from source documents for data entry. Maintain controls on items submitted for processing and ensure data entry is done in a timely manner.   Ã¢Â€Â¢	Correct errors of omission or transposition where no case record review is required and ensure required corrective action is taken on data entry errors.   Ã¢Â€Â¢	Ensure all forms to authorize the payment of benefits are correctly completed, have the proper signatures and have all the appropriate approvals before and after data entry.  Ã¢Â€Â¢	Help to resolve daily correction of errors when they appear on the WINRO report, to eliminate the issuance of duplicate assistance, lapse of assistance or incorrect payments.  Ã¢Â€Â¢	Maintain for supervisor, a daily log of all assigned cases for which actions have been initiated.  Ã¢Â€Â¢	Scan TADs for Office of Central Processing, Job Centers and Supplemental Nutrition Assistance Program-Claims and Recovery (SNAP-CR).   Ã¢Â€Â¢	Return documents to supervisor to be returned to the Eligibility/Processing Specialists for Indexing and Inputting in PAM.  Ã¢Â€Â¢	Complete Fair Hearing Evidence Management System (FHEMS) hits using PAM, WMS and physical documents to update records so supervisors and managers can have an accurate accounting of the status of all outstanding FHEMS cases.</t>
  </si>
  <si>
    <t>Ã¢Â€Â¢	Ability to review and critically assess case actions &amp; to implement corrective actions timely.  Ã¢Â€Â¢	Working knowledge of HRA/IREA systems including WMS, HRA Viewer, POS, and HRA scanning and indexing system.  Ã¢Â€Â¢	Knowledge of Microsoft Word, Excel and PowerPoint.  Ã¢Â€Â¢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</si>
  <si>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</si>
  <si>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PERMANENT IN A COMPARABLE TITLE ELIGIBLE FOR 6.1.9 TITLE CHANGE.   Click Apply Now Button</t>
  </si>
  <si>
    <t>Junior Director of Physical Accessibility</t>
  </si>
  <si>
    <t>The Junior Director of Accessibility will be assigned to the New York City MayorÃ¢Â€Â™s Office for People with Disabilities (MOPD) and will assist the MOPDÃ¢Â€Â™s in-house expert on matters relating to physical accessibility.  Job duties will include:   Ã¢Â€Â¢	Assists the in-house expert for MOPD on physical accessibility issues. Ã¢Â€Â¢	Helps coordinate with other City agencies, including but not limited to DOT, DOB, DDC, EDC and SBS, on identifying issues related to physical accessibility and identifying and developing          strategies to address such issues. Ã¢Â€Â¢	Handle requests for waivers under NYC BC Section 1101.3.5. Ã¢Â€Â¢	Handle requests for MOPD approval of DOT grants of revocable consent under Chapter 7 of NYCDOTÃ¢Â€Â™s rules. Ã¢Â€Â¢	Assists with the review of plans concerning waterfront properties for accessibility issues and report findings to SBS or EDC, as appropriate. Ã¢Â€Â¢	Perform inspections and other tasks related to accessibility of restaurants participating in the Open Restaurants Program and other inspections as needed. Ã¢Â€Â¢	Represent MOPD on code committees and taskforces, as needed. Ã¢Â€Â¢	Helps provide technical expertise in development of MOPD trainings on physical accessibility and participate in such trainings. Ã¢Â€Â¢	Under supervision, will handle other projects related to physical accessibility as identified by MOPD leadership.</t>
  </si>
  <si>
    <t>A baccalaureate degree from an accredited college and two years of satisfactory, full-time experience related to the projects and policies to be studied in the particular position.</t>
  </si>
  <si>
    <t>All resumes are to be submitted electronically.  Current City Employees: Please log into Employee Self Service (ESS) at https://hrb.nycaps.nycnet, follow the Careers link and search for Job ID# 566746.  All other applicants: Please go to www.nyc.gov/careers/search and search for Job ID# 566746.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</si>
  <si>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Civil/Structural Inspector</t>
  </si>
  <si>
    <t>NYC Parks is an award-winning City agency that designs, builds and cares for public spaces for New Yorkers to connect, play and enjoy. 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comfort stations, retaining walls and nearly 14 miles of beaches.  The Capital Division at NYC Parks is responsible for managing the design, construction, and administration of capital projects to expand, improve and revitalize these public spaces. Within the division, a Capital Needs Assessment Team has been established to thoroughly understand the physical condition of these assets, to allocate resources and plan capital projects accordingly. The ideal candidate for this position has the training and experience to adequately assess the physical condition and performance of park buildings and other civil infrastructure. They can also multi-task, manage competing priorities and clearly communicate engineering observations and solutions for defects noted in the field.  NYC Parks offers competitive pay and a generous benefits package, including pension, excellent health benefits, competitive vacation/sick days, and a healthy work-life balance.  Major Responsibilities  Ã¢Â€Â¢ Under general supervision, perform condition assessments of NYC ParksÃ¢Â€Â™ physical assets, including buildings, retaining walls and other civil infrastructure according to agency guidelines, inspection protocols, and state and local regulations.  Ã¢Â€Â¢ Conduct field inspections to identify structural defects at the system and component level, recommend interventions to improve overall asset condition and meet benchmark performance requirements. Ã¢Â€Â¢ Prepare detailed reports to support condition assessment findings and certify inspection results against applicable building codes. Collect and capture additional asset information to build and improve upon the accuracy of NYC ParksÃ¢Â€Â™ asset inventories. Ã¢Â€Â¢ Maintain inspection data for use with NYC ParksÃ¢Â€Â™ asset management software systems for quality control and cost analysis measures. Analyze the data to identify trends and monitor the effectiveness of NYC ParksÃ¢Â€Â™ proactive maintenance of its asset portfolio. Ã¢Â€Â¢ Engage in document research, investigations, studies, examinations and/or testing relating to the functions or activities of the Capital Needs Assessment Team. Collaborate with other Parks technical staff, including professional cost estimators, to calculate and support cost-benefit ratios for the purposes of project prioritization and long-term capital planning.</t>
  </si>
  <si>
    <t>1.	Proficiency in Microsoft 365 and ArcGIS a plus.  2.	Strong knowledge of NYC building codes, Americans with Disabilities Act (ADA) requirements and Local Law mandates. 3.	Excellent communication, interpersonal and organizational skills. 4.	Detail-oriented and adept at conducting research and solving problems. 5.	A driver license valid in New York State.</t>
  </si>
  <si>
    <t>This vacancy is only open to 1) current permanent employees serving in the Civil Engineer civil service title or 2) on leave from the title or 3) permanent city employees in or on leave from a comparable title with a valid New York State Professional Engineer License. Comparable titles include but are not limited to: Administrative Engineer, Associate Project Manager and Administrative Project Manager.  NOTE: All resumes must be received no later than the last day of the posting period. *Posting period extended to 03/17/2023. Previous applicants to Job ID# 555924 are still under consideration and need not reapply.  References will be required upon request.   MOVEMENT IN THE FACE OF CIVIL SERVICE LISTS IS PROHIBITED UNDER CIVIL SERVICE LAW.  nyc.gov/parks</t>
  </si>
  <si>
    <t>Parks Employees:	 From a Parks computer: Access Employee Self Service (ESS) from the Parks Intranet under Applications or use this link: https://hrb.nycaps.nycnet/. Once in ESS, go to Careers and search for  Job ID# 575359. Do not access ESS using nyc.gov/ess from a Parks computer.  Parks &amp; City Employees: 2) From a Non-Parks computer: Access Employee Self Service (ESS) by going to nyc.gov/ess or use this link: https://a127-ess.nyc.gov/. Once in ESS, go to Careers and search for Job ID# 575359.  Include your ERN and Job ID# 575359 on your cover letter and resume.  All other applicants: Go to nyc.gov/careers/search and search for Job ID# 575359.</t>
  </si>
  <si>
    <t>2023-BPAC-005-Water-On-The-Go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</si>
  <si>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First launched in 2010, the Ã¢Â€ÂœWater-On-the-GoÃ¢Â€Â (WOTG) program aims to educate the community on the benefits of New York CityÃ¢Â€Â™s tap water by providing portable drinking water fountains to some of the cityÃ¢Â€Â™s liveliest parks, plazas, and public events. DEP is seeking enthusiastic, passionate, and outgoing college students to staff these WOTG fountains to provide drinking water and present information about NYCSÃ¢Â€Â™s water supply and high-quality water available right from the tap to the hundreds of New Yorkers that visit our fountains daily.  Additional information:  These positions require candidates to stand for long periods in varying weather conditions, and work flexible hours on weekends.  Two days a week will be spent shadowing DEP professionals in the office so that interns can gain knowledge in their field of study. Three days a week (Friday, Saturday, and Sunday) are mandatory workdays when the fountains are out in the field. The position requires candidates to function as Ã¢Â€ÂœWater-On-the-GoÃ¢Â€Â Ambassadors, able to communicate the agencyÃ¢Â€Â™s mission to the public, as well as the work done by DEPÃ¢Â€Â™s nearly 6,000 employees. Interested candidates must submit a cover letter in addition to their resume.    Please note that WOTG may have locations in all five boroughs.  These are full-time, paid positions.</t>
  </si>
  <si>
    <t>- Student must currently be enrolled at a college/university at the undergraduate level. - Student must have at least a 2.5GPA (on a 4.0 scale)  - Student must have at least a junior class standingÃ‚Â  Ã‚Â    Selection Criteria:  Effective interpersonal skills; familiarity and/or experience with computers/software; leadership skills; self-motivation; and ability to work well with minimal supervisions; passionate about the environment, outgoing and friendly, customer service oriented, self-motivated, independent and responsible; candidates must be able to work flexible hours at any location within NYC.</t>
  </si>
  <si>
    <t>Click the Apply Now Button.  DEP is an equal opportunity employer with a strong commitment to the diversity of our organization and workforce. We appreciate your interest and thank all applicants who apply, but only candidates under consideration will be contacted.  For more information about NYCDEP, visit us at www.nyc.gov/dep.</t>
  </si>
  <si>
    <t>35 hours per week including weekends and holidays.</t>
  </si>
  <si>
    <t>Main Office at 59-17 Junction Blvd Corona NY.  Assignments though out the five boroughs.</t>
  </si>
  <si>
    <t>Assistant Director of Emergency Management</t>
  </si>
  <si>
    <t>OCME - Emergency Management</t>
  </si>
  <si>
    <t>OPEN TO PERMANENTS OR THOSE WHO MAY BE REACHABLE ON THE ADMINISTRATIVE MANAGER CIVIL SERVICE LIST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Reporting directly to the Deputy Director of Emergency Management and with broad latitude for independent initiative and judgment, the Assistant Director of Emergency Management will coordinate training and communication between OCME and relevant stakeholders to develop mass fatality management best practices, protocols and training methods. The selected candidate will be responsible for: Ã¢Â€Â¢	Developing protocols, operating guides, and staffing plans to promote disaster preparedness and continuity of operations including representing the Agency at relevant Citywide and multi-agency task forces, meetings, and planning initiatives; Ã¢Â€Â¢	Developing a robust training and exercise program including performing instructional design, curriculum development, content development and execution to build capacity across disciplines; Ã¢Â€Â¢	Serving as the OCME Operations Center Coordinator during escalations and/or representing OCME as a liaison in the NYCEM Emergency Operations Center (EOC) or other partner agency operations centers, as needed. Ã¢Â€Â¢	Coordinating intra- and interagency exercises and drills to include exercise design, partner engagement, logistics support and development of after action reports and improvement plans; Ã¢Â€Â¢	Preparing and delivering briefings, presentations and reports that ensure relevant communication to all stakeholders; Ã¢Â€Â¢	Serve as liaison representing NYC OCME in relationships with multiple stakeholders representing government agencies, non-profit organizations and private entities; Ã¢Â€Â¢	Assist in overseeing and monitoring projects and policy initiatives to ensure goals and timelines are met, including managing working relationships with and providing oversight of subject matter experts and   technical consultants. Ã¢Â€Â¢	Provide administrative support and coordination to the Emergency Management Team, including preparation of correspondence and briefing materials, background research and information, meeting planning and execution, and tracking of training and exercise registration and participation. Ã¢Â€Â¢	Participating in grant development and reporting activities, as needed. Ã¢Â€Â¢	Other duties as assigned.</t>
  </si>
  <si>
    <t>Ã¢Â€Â¢	Demonstrate experience and/or knowledge emergency management and planning, mass fatality planning, hospital administration and/or healthcare emergency management and planning. Ã¢Â€Â¢	Planning experience to include the participation in at least one planning project from proof of concept to finalization. Preference for project management experience and/or certification. Ã¢Â€Â¢	New York City government work experience or relevant research or technical background; experience in Physical Anthropology or Forensic Science, preferably within a medical examiner/coroner office is a plus. Ã¢Â€Â¢	Comprehensive experience including participation in response to an actual incident or disaster. Ã¢Â€Â¢	Candidate should possess excellent communication, writing, oral presentation and conflict management skills. Ã¢Â€Â¢	Demonstrated attention to detail and excellent organizational skills; ability to prioritize tasks, manage time and complete projects within specified deadlines. Ã¢Â€Â¢	Flexibility and good humor to work as part of a dynamic team in an ever-changing environment, demonstrated ability to manage multiple simultaneous projects effectively. Ã¢Â€Â¢	Must be self-motivated with the ability to work both independently and within a team environment. Ã¢Â€Â¢	Proficient in Microsoft Office applications, including but not limited to: Word, Excel, PowerPoint. Technical aptitude to learn new applications. Strong graphic design skills. Ã¢Â€Â¢	Possess a valid driver's license and have ability to drive in all weather and traffic conditions.</t>
  </si>
  <si>
    <t>TO APPLY, PLEASE SUBMIT RESUME AND COVER LETTER TO: nyc.gov/ess Job ID$#523652  Please note that only candidates selected for interview will be contacted for this position.  **FINAL APPOINTMENTS ARE SUBJECT TO OFFICE OF MANAGEMENT &amp; BUDET APPROVAL**</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</si>
  <si>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Civilian Training Program (CTP) provides civilian and uniform members with the knowledge and skills necessary to succeed In their important roles within the Department. For civilian members of the service we train titles which include, but are not limited to: Principal Administrative Associate (PrAA), Senior Police Administrative Aide (SPAA), and Police Administrative Aide (PAA). The Civilian Training Program is divided into two criminal areas of training: Entry-Level and In-Service. The unit conducts in-service training for both civilian and uniform members of the service. The In-Service course offerings include CityTime for Timekeepers and CityTime for Supervisors. The unitÃ¢Â€Â™s Entry Level civilian new hires classes include, but are not limited to Police Administrative Aides and School Crossing Guards.  The Senior Police Administrative Aide (SPAA) will be responsible for preparing all training materials and schedules. The SPAA will also process the payroll in CityTime for the civilian recruits and prepare weekly statistical reports for Executives. They will create and finalize training sessions in TACTICS. Prepare rollcalls, update the CPR system, type UF 49s, maintain databases and Excel spreadsheets.</t>
  </si>
  <si>
    <t>Candidates should have above average experience working with Microsoft Word, Excel and PowerPoint. A candidate should also have excellent Interpersonal and writing skills. Preferred skills also include public speaking and experience working with CityTime (payroll), Roll Call and the CPR System.</t>
  </si>
  <si>
    <t>Day Tours Monday-Friday, Saturday and Sunday RDO</t>
  </si>
  <si>
    <t>130-30 28th Ave, College Point, Queens, NY 11354</t>
  </si>
  <si>
    <t>Electronic Records Manager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</si>
  <si>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Electronic Records Manager will assist the Director of Records and Retention Management in the implementation of Citywide Electronic Records Management System (Records 365) utilizing Microsoft 365 and SharePoint Online as the content management system. The duties will include but are not limited to:   Ã¢Â€Â¢ Acting as an Electronic Records Manager/Super-user for the Electronic Records Management System.  Ã¢Â€Â¢ Lead and participate in business requirement gathering, - Perform system configuration and programming using various MS365 out of the box functionalities based on requirement. Ã¢Â€Â¢ Work with third-party vendor and participate in all digital records projects related activities including business requirement gathering, system testing, integration, implementation, support, and user training. Ã¢Â€Â¢ Manage and report process conversion of hard-copy documents to digital format form  Ã¢Â€Â¢ Partner with the Director of Records with SharePoint Online best practices on the file organization and set up Ã¢Â€Â¢ Liaison on all technical aspects of the ERMS system with the New York City Department of Correction IT Department and other NYC agencies as related to City roll-out of Electronic Records Management System. Ã¢Â€Â¢ Create workflows in SharePoint online, when necessary, Ã¢Â€Â¢ Create test cases, - Conduct QA testing and end user training Ã¢Â€Â¢ Track user permissions and system rights based on user authorization Ã¢Â€Â¢ Perform system configuration base on agency records retention schedule business requirements and recommendations by the Director and Deputy Director of Records Management Retention  Ã¢Â€Â¢ Advise and develop end-user documentation and training materials as requested</t>
  </si>
  <si>
    <t>Ã¢Â€Â¢ The individual should have min. 3-5 years SharePoint ERMS experience or other similar web-based collaborative platforms in coordinating an enterprise-wide project and possess strong knowledge of current and emerging technologies.  Ã¢Â€Â¢ Ability to create PowerShell scripts to manage document libraires, to perform electronic file migrations and to ingest documents in SharePoint online. Minimum 3 years' experience Ã¢Â€Â¢ Ability to Automate business rules and workflows using Power Automate based on records retention business requirements. Minimum 3 years' experience Ã¢Â€Â¢ Individual should have experience using the Microsoft 365, Microsoft SharePoint online and guiding a group to fulfill business requirements.  Ã¢Â€Â¢ Individual should have some familiarity with project management deliverables Ã¢Â€Â¢  Ability to create to manage document libraires, to perform electronic file migrations and to ingest documents into web-based collaborative platforms. Minimum 2- 3 years' experience Ã¢Â€Â¢  Experience using Microsoft Power BI or Microsoft PowerShell is a plus.   The Individual should have experience with records management and information governance principles strongly preferred. The individual should have experience in administering an enterprise-wide project and possess strong knowledge of current and emerging technologies</t>
  </si>
  <si>
    <t>For City employees: Go to Employee Self-Service (ESS) - www.nyc.gov/ess and search for Job ID# 566283 For all other applicants: Go to https://a127-jobs.nyc.gov and search for Job ID# 566283 Submission of a resume is not a guarantee that you will receive an interview. Only those candidates under consideration will be contacted.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</si>
  <si>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 must be serving permanently in the title of Electrician, or be reachable on the open-competitive list for Electrician or be eligible under the 55a program.  Electrical Operations seeks to hire three Electricians who will support the CityÃ¢Â€Â™s ambitious NYC Streets Plan, a five-year transportation plan to improve the safety, accessibility, and quality of the CityÃ¢Â€Â™s streets for all New Yorkers. The successful candidates will provide electrical knowledge and support for programming such as signal changes needed for dedicated and protected bus lanes and bike lanes, as well as the expansion and development of solar-powered Real Time Passenger Information (RTPI) signs. The electrician will manage and oversee any required electrical work and installations.   In addition to the Streets Plan programs, the electrician may also work on the installation, repair and maintenance of high or low tension electrical systems for light, heat, power and communications in or on buildings, structures and highways.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electrical wiring and equipment, traffic signals, Accessible Pedestrian Signals, and controllers.  Installs raceways and electrical conductors.  Conducts tests on existing installations to determine faults and makes necessary repairs.  May also act as a field representative for the city to resolve construction problems on various city electrical products both outside the plant and in city facilities.  May be required to work with contractors employed by the City in large scale multi-million dollar projects documenting construction process and infrastructure to ensure that a complete and accurate record exists for future projects and maintenance; ability to read specification to order electrical equipment and supplies including video and fiber optic equipment.</t>
  </si>
  <si>
    <t>Knowledge of test and fiber splicing equipment included but not limited to OTDR and fusion splicer. Possess outside plant experience which includes cable splicing and pulling within the ECS manhole system in Manhattan. Certification in fiber optic splicing. Working knowledge using the citywide video platform such as Genetic is desirable. Experienced in large data center HAVC systems operation maintenance and repair and installation are mandatory. Both water-cooled and Freon-type systems. Experienced in large data center fiber optic networks both inside the plant and outside. Experienced with Video Networks and Video Distribution Systems. Experienced in Intelligent Transportation Systems including Video Detection, Microwave Sensors EZ-Pass tag reader. Journeyman level with Data Center electrical including a good working knowledge of battery backup systems, Flywheel backup systems, large diesel generating systems in excess of 1 megawatt. Experienced in both loaded and unloaded testing and general maintenance of power backup systems. Experienced in real-world blackout conditions operating on backup power for days.  Experienced with Traffic Signal Maintenance and Construction.  Experience with Municipal Street Light. Traffic Signal Control experience is a plus.</t>
  </si>
  <si>
    <t>In order to be considered for this position candidate must be serving permanently in the title of Electrician, or be reachable on the open-competitive list for Electrician or be eligible under the 55a program.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</si>
  <si>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order to be considered for this position candidate must be serving permanently in the title of Electrician, or be reachable on the open-competitive list for Electrician or be eligible under the 55a program.  All resumes are to be submitted electronically using one of the following methods:    Please go to www.nyc.gov/careers/search and search for the JOB ID #:  568012 Current employees please log on into Employee Self Service at https://hrb.nycaps.nycnet and follow the Careers Link and search for JOB ID #:  568012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</si>
  <si>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TBD</t>
  </si>
  <si>
    <t>WATER BOARD</t>
  </si>
  <si>
    <t>The Water Board sets water and sewer rates and provides treasury services to the CityÃ¢Â€Â™s water and sewer system.  As an Administrative Staff Analyst, the selected candidate will serve as the Deputy Treasurer.  In this capacity, the selected individual will assist in the cash management and reporting of more than $3 billion of customer bill payments each year.  The selected individual will administer the BoardÃ¢Â€Â™s accounting and financial management activities, including the administration of the BoardÃ¢Â€Â™s bank and investment accounts.  Under the direction of the BoardÃ¢Â€Â™s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groupÃ¢Â€Â™s work in an efficient and organized fashion, and prepare presentations, reports, and analyses as requested by the BoardÃ¢Â€Â™s management, voting membership, or by management of the Department of Environmental Protection.  The selected candidate may also be asked to familiarize themselves with the terms of the BoardÃ¢Â€Â™s vendor agreements, statutory authorities, and system financial documents.</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</si>
  <si>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</si>
  <si>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PROCUREMENT PROJECT SCHEDULER</t>
  </si>
  <si>
    <t>CONTRACT MANAGEMENT</t>
  </si>
  <si>
    <t>Only those applicants with permanent civil service status as an Associate Staff Analyst are eligible to apply to this job posting, otherwise you will not be considered for an interview. On your cover letter, please state that you are a permanent Staff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Contracts Payments Unit, Contract Negotiations Unit, and Scope/Specifications Review Unit.  The unit of Contract Management is responsible for the procurement of all construction/construction related, professional service and supply and service contracts over the small purchase limit.  The methods of procurement include Competitive Sealed Bid, Competitive Sealed Proposal, Negotiated Acquisition, Sole Source, Required Source, Required Method and Contracts with other Governments. Contract Management staff supports all DEP bureaus in every stage of the procurement and contract process, from the Pre-solicitation stage through award, registration and commencement of work.  Under direction of the ACCO with latitude for independent initiative and decision-making, the selected candidate will be responsible to:  Ã¢Â€Â¢ Coordinate, schedule, and calendar all agency's Request for Proposal (RFP) Evaluation Committee meetings, vendor presentations (as required), and maintain the Agency Evaluation Committee roster. Create and maintain an RFP Evaluations Committee calendar, organizing all active agency projects. Maintain accurate records of all active agency RFPs in evaluation. Maintain agency database with project status and progress updates.  Ã¢Â€Â¢ Coordinate, schedule and calendar all RFP internal pre-negotiation meetings, consultant negotiation meetings. Compile and distribute all required materials in advance of meetings. Transcribe minutes at each meeting. Document required next steps and distributed follow-up items to responsible parties. Schedule follow-up meetings as required. Maintain accurate project-level progress tracking data utilizing agency database.    Ã¢Â€Â¢ The selected candidate will have to liaison and coordinate with all DEP operational Bureau staffs, vendors and other outside agencies.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</si>
  <si>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Click on the Apply Now Button</t>
  </si>
  <si>
    <t>Permit Management</t>
  </si>
  <si>
    <t>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The Office of Construction Mitigation and Coordination (OCMC)-Streets in the Bureau of Permit Management and Construction Control is tasked with reviewing all construction permit applications and developing traffic stipulations to allow construction activity to occur with minimal disruption to businesses, motorists, bicyclists, and pedestrians, and avoiding conflicts with other construction projects and special events. OCMC-Streets interacts with project engineers, other city agencies, NYSDOT, community boards, elected officials, and the general public to resolve construction issues related to mobility.   OCMC-Streets is seeking an ambitious and motivated candidate to serve as Project Manager Intern. The successful candidate will report to the Director for OCMC-Streets.  The candidate will be responsible for assisting with the following: a) reviewing construction plans for both private and governmental contract work, b) collecting necessary data and information for the purpose of developing traffic stipulations to incorporate into governmental contracts, c) reviewing construction permit applications for the purpose of issuing traffic stipulations on construction activity permits, d) organizing, chairing and attending coordination meetings related to building construction activity occurring on the cityÃ¢Â€Â™s roadways and sidewalks, e) conducting in-depth field investigations to develop necessary traffic detours related to construction and following up with other NYC DOT units, other agencies, contractors and expediters as necessary to ensure construction is occurring according to permit requirements, and community concerns are being addressed.  When needed, the candidate will assist with providing alternative methods for performing construction to reduce the impact upon the public. The candidate will also be responsible for assisting in the investigation of complaints received from the public, elected officials, and other agencies, related to construction activity, and preparing written responses based on obtained permit data and/or information gathered during site visits, and determining further action to be taken.</t>
  </si>
  <si>
    <t>Possession of a driverÃ¢Â€Â™s license valid in the State of New York.  Excellent written and oral communication skills, as well as strong interpersonal and communication skills. Ability to identify problems manage against tight timelines and prioritize projects. Knowledge of NYC Streets, Data Warehouse, Microsoft Word, and Excel desired.</t>
  </si>
  <si>
    <t>All resumes are to be submitted electronically.  Current City Employees: Please log into Employee Self Service (ESS) at https://hrb.nycaps.nycnet, follow the Careers link and search for Job ID# 550638.  All other applicants: Please go to www.nyc.gov/careers/search and search for Job ID# 550638.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</si>
  <si>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 NY</t>
  </si>
  <si>
    <t>Employee Wellness Coordinator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</si>
  <si>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Employee Wellness Coordinator, under the direction of the Administrative Ministerial Manager, will assist in developing and implementing faith and wellness programs for all employees throughout the department.  The Employee Wellness Coordinator will also analyze departmental conditions to assess the working conditions from a wellness perspective and make recommendations accordingly for improvements; performs related work: Ã¢Â€Â¢  Schedules and conducts faith and wellness services. Ã¢Â€Â¢  Organizes faith and wellness educational programs. Ã¢Â€Â¢  When required, will make wellness visits. Ã¢Â€Â¢  Counsel employees and families on personal, moral, and spiritual concerns. Ã¢Â€Â¢  Maintain liaison and cooperative relationships with social service agencies and other community organizations. Ã¢Â€Â¢  Will work with the Morale Committee to raise awareness for faith and wellness. Ã¢Â€Â¢  Will perform other duties as assigned.</t>
  </si>
  <si>
    <t>-</t>
  </si>
  <si>
    <t>For City employees: Go to Employee Self-Service (ESS) - www.nyc.gov/ess and search for Job ID# 571255 For all other applicants: Go to https://a127-jobs.nyc.gov and search for Job ID# 571255 Submission of a resume is not a guarantee that you will receive an interview. Only those candidates under consideration will be contacted.</t>
  </si>
  <si>
    <t>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The Bureau of Legal Affairs, Infrastructure and Operations Unit business attorneys work cooperatively with DEPÃ¢Â€Â™s operations bureaus to advance the agencyÃ¢Â€Â™s mission often achieved through projects for the operation and maintenance of its facilities and sewer, water and green infrastructure throughout the City and upstate watershed areas. The Unit is extensively involved with agency and city-wide initiatives, including constructing structural safeguards and green infrastructure and establishing resiliency of agency operations in an effort to combat the effects of climate change. In addition, the Unit supports the agencyÃ¢Â€Â™s sewer and water regulatory permitting role through the interpretation of laws and regulations and review of required legal documentation.   DEP seeks to recruit a new or experienced attorney to work in the Business Unit under the Senior Counsel for Infrastructure and Operations. Under general supervision, the selected candidate will handle transactional matters related to supply and service contracts, government-to-government contracts, memoranda of understanding, technology contracts, non-construction related consultant contracts, regulatory site connection matters, property transactions and related and general legal research and writing.  Responsibilities will include, but are not limited to, the following:  * Draft, review, negotiation, and interpretation of contracts, licenses, memoranda of understanding, deed restrictions, easements, and other agreements and property transactions;  * Work directly with the agencyÃ¢Â€Â™s contracting, business and technical staff to ensure that the agencyÃ¢Â€Â™s interests are adequately protected;  * Develop a thorough understanding of the laws and regulations that govern NYC procurements and provide sound counsel to that effect; and  * Interface with DEP bureau and executive staff, consultants, and other government agencies, as well as liaise with the CityÃ¢Â€Â™s Law Department in connection with procurement matters and other legal issues</t>
  </si>
  <si>
    <t>Excellent communication, interpersonal, analytical, research, organization and written skills.</t>
  </si>
  <si>
    <t>Associate Youth Development Specialist</t>
  </si>
  <si>
    <t>ASSOCIATE YOUTH DEVELOPMENT SP</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</si>
  <si>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New York City Administration for ChildrenÃ¢Â€Â™s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ChildrenÃ¢Â€Â™s Services in juvenile detention facilities.   Under general supervision, with latitude for the exercise of independent judgment and initiative, Associate Youth Development Specialist Level I duties include, but are not limited to the following:  Ã¢Â€Â¢ Supervise, mentor, coach, and monitor the performance of Youth Development Specialists in all aspects of their work.  Ã¢Â€Â¢ Guide staff in their work with youth gangs and in anti-bullying and violence reduction efforts.  Ã¢Â€Â¢ Support staffsÃ¢Â€Â™ appropriate use of a youth behavior management system to ensure its consistent application.  Ã¢Â€Â¢ Work as part of an interdisciplinary team; promote a safe and nurturing environment for the residential units supervised.  Ã¢Â€Â¢ Participate in interdisciplinary staff meetings and help staff develop group activities for youth.  Ã¢Â€Â¢ Ensure each youth has an individualized safety plan with goals and is working towards those goals and support staff as they advocate for youth and their families.  Ã¢Â€Â¢ Respond to calls for help with youth and crises in the facility.  Ã¢Â€Â¢ Help plan, monitor and evaluate programs by ensuring staff assigned to living unit have all the equipment and supplies necessary to facilitate program.  Ã¢Â€Â¢ Supervise, mentor and coach staff on compliance with policy and procedures concerning health, safety, and security protocols.  Ã¢Â€Â¢ Oversee performance of personal and area security protocols such as searches and inspections.  Ã¢Â€Â¢ Monitor staff performance and conduct performance evaluations of subordinate staff.  Ã¢Â€Â¢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 schedule and deploy staff and manage coverage, assignments and time/leave.  Ã¢Â€Â¢ Supervise and coordinate youth meals and ensure staff are correctly posted in recreations yards while monitoring the interactions of different youth groups within the yards.  Ã¢Â€Â¢ Prepare requisitions, records and reports as required and support staff development of programmatic and recreational activities for hall/living units.  Ã¢Â€Â¢ Develop supervisory skills by attending youth care conferences and training.  Ã¢Â€Â¢ Provide direct oversight to staff on school floors.  Ã¢Â€Â¢ Act as a court liaison or transportation coordinator in Court Services.  Ã¢Â€Â¢ Confer with Judges, Court Clerks and Probation Officers regarding youth at Family Court.  Ã¢Â€Â¢ May perform the duties of a Youth Development Specialist, as needed.  Ã¢Â€Â¢ May be required to assume the role of the Tour Commander and or perform the duties of the supervisor in that personÃ¢Â€Â™s temporary absence.</t>
  </si>
  <si>
    <t>1. A four year high school diploma or its educational equivalent approved by a StateÃ¢Â€Â™s department of education or a recognized accrediting organization, and three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two years and three months of full-time satisfactory experience as described in Ã¢Â€Âœ1Ã¢Â€Â 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one year and nine months of full-time satisfactory experience as described in Ã¢Â€Âœ1Ã¢Â€Â above; or  4. A baccalaureate degree from an accredited college including or supplemented by one year and six months of full-time satisfactory experience as described in Ã¢Â€Âœ1Ã¢Â€Â above; or 5. A baccalaureate degree from an accredited college including or supplemented by 12 semester credits in social work, counseling, education, recreation, criminal justice, psychology, biology, sociology, human services or a closely related field and one year of full-time satisfactory experience as described in Ã¢Â€Âœ1Ã¢Â€Â above; or  6. A satisfactory combination of education and/or experience equivalent to Ã¢Â€Âœ1Ã¢Â€Â, Ã¢Â€Âœ2Ã¢Â€Â, or Ã¢Â€Âœ3Ã¢Â€Â above: a. Honorable full-time United States military service commanding young adults (up to age 24) may be substituted for experience as described in Ã¢Â€Âœ1Ã¢Â€Â 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Ã¢Â€Âœ1Ã¢Â€Â above, at the rate of 12 semester credits from an accredited college for 6 months of experience; c. General undergraduate education may be substituted for experience as described in Ã¢Â€Âœ1Ã¢Â€Â above, at the rate of 60 semester credits from an accredited college for 9 months of experience;  However, all candidates must possess a four year high school diploma or its educational equivalent and at least one year of full-time satisfactory experience as described in Ã¢Â€Âœ1Ã¢Â€Â above . For Assignment to Assignment Level II In addition to meeting the Qualification Requirements above, to be assigned to Assignment Level II, candidates must have at least one year of experience as an Associate Youth Development Specialist - Assignment Level I.</t>
  </si>
  <si>
    <t>Financial Management Systems Developer</t>
  </si>
  <si>
    <t>External applicants please visit https://a127-jobs.nyc.gov/ to apply to Job ID # 545108. Current NYC employees may apply via Employee Self Service (ESS). While all complete applications will be given consideration, only candidates selected for an interview will be contacted by FISA-OPA</t>
  </si>
  <si>
    <t>Monday Ã¢Â€Â“ Friday/ Day  The position requires an on-call rotation for nightly production support every few weeks.</t>
  </si>
  <si>
    <t>Office Manager, SPOA, Treatment and Care Coordination</t>
  </si>
  <si>
    <t>ONLY PERMANENT EMPLOYEES IN THE TITLE AND THOSE THAT ARE REACHABLE ON THE ADMINISTRATIVE MANAGER CIVIL SERVICE LIST ARE ELIGIBLE TO APPLY.  The Office SPOA, Treatment, Care Coordination is responsible managing access to specialty treatment and care coordination services for adults with Serious Mental Illness across NYC through a Single Point of Access (SPOA) Additionally, the Office is responsible for managing a contract portfolio of community based behavioral health treatment, rehabilitation and support services including, but not limited to, services accessed via SPOA. These services include, but are not limited to, Assertive Community Treatment (ACT), Intensive Mobile Treatment (IMT), Non-Medicaid Care Coordination for adults with Serious Mental Illness and mental health clinics for the full spectrum of mental health concerns, and an array of mental health services for older adults focused on depression.   Duties will include but not be limited to: Receive and review mental health referrals to ensure applications are complete for processing. Train colleagues, service providers and referral sources on the use of the Mental Health Maven System. Receive and resolve service tickets relating to Maven access issues for both service providers and referral sources. Schedule meetings, trainings, and interviews for senior staff and maintain/manage various calendars. Create and maintain databases/spreadsheets to track the activities of the Office SPOA, Treatment, Care Coordination. Maintain effective, timely and strategic communication with all external/internal parties in response to inquiries, correspondences, etc. Assist Senior Director with submitting hiring and/or posting actions to the Office of Operations. Maintain office services by organizing office operations and announcements; designing filing systems; and reviewing and approving supply/equipment requisitions. Complete general office duties such as answer phones, draft correspondences, send and receive emails, ensure that office has appropriate supplies, and operate all related office equipment, etc. Assist Senior Director and Deputy Director as needed with additional special projects. Perform other duties as assigned.</t>
  </si>
  <si>
    <t>Ability to use Microsoft Windows software (Word, Excel, Visio, Access, and PowerPoint); knowledge of community mental health resources; cursory knowledge of mental health terminology and diagnosis; good interpersonal and communication skills; ability to interface with service providers from all sectors of the service system; and strong organizational skills.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</si>
  <si>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t>
  </si>
  <si>
    <t>Apply online with a cover letter to https://a127-jobs.nyc.gov/.  In the Job ID search bar, enter job ID number 563309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</si>
  <si>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Projects Coordinator for Strategic Partnerships</t>
  </si>
  <si>
    <t>Ã¢Â€Â¢ Reporting to the Director of Strategic Partnerships, with wide latitude for independent initiative and judgment, manage Agency relations and a portfolio of non-profit partners, park advocacy groups and private organizations.  Ã¢Â€Â¢ Oversee non-profit partner compliance with license agreements, provide clear reporting structures and ensure the AgencyÃ¢Â€Â™s partnership policies are communicated and adhered to.  Ã¢Â€Â¢ Serve as a resource to non-profit partners, helping them interact with various divisions across the Agency to improve the parks they support.   Ã¢Â€Â¢ Support Parks Legal division in negotiating new license agreements with non-profit partners.  Ã¢Â€Â¢ Develop and implement proposals for new partnership programs that support the AgencyÃ¢Â€Â™s mission.    Ã¢Â€Â¢ Support the work of Park Administrators, helping to organize quarterly meetings, ongoing training opportunities and forums for information sharing.   Ã¢Â€Â¢ Track Parks participation on non-profit boards and coordinate meeting preparation and follow-up for the Commissioner.   Ã¢Â€Â¢ Help prepare annual reports, as required by local law, on licensed non-profit partner activities.</t>
  </si>
  <si>
    <t>1. Education in Nonprofit Management, Public Administration, Communications or related field.  2. Experience working with diverse constituencies. 3. Excellent writing and oral communication, interpersonal and organizational skills. 4. Ability to work independently and initiate projects. 5. Proficiency in computer software including Microsoft Office Suite.</t>
  </si>
  <si>
    <t>NOTE: All resumes must be received no later than the last day of the posting period. References will be required upon request.   *Posting period extended to 03/17/2023. Previous applicants are still under consideration and need not reapply.   MOVEMENT IN THE FACE OF CIVIL SERVICE LISTS IS PROHIBITED UNDER CIVIL SERVICE LAW.  nyc.gov/parks</t>
  </si>
  <si>
    <t>Parks Employees:	 1) From a Parks computer: Access Employee Self Service (ESS) from the Parks Intranet under Applications or use this link: https://hrb.nycaps.nycnet/. Once in ESS, go Careers and search for Job ID# 552974. Do not access ESS using nyc.gov/ess from a Parks computer.  Parks &amp; City Employees: 2) From a Non-Parks computer: Access Employee Self Service (ESS) by going to nyc.gov/ess or use this link: https://a127-ess.nyc.gov/. Once in ESS, go to Careers and search for Job ID# 552974.  Include your ERN and Job ID# 552974 on your cover letter and resume.  All other applicants: Go to nyc.gov/careers/search and search for Job ID# 552974.</t>
  </si>
  <si>
    <t>Assistant Architect</t>
  </si>
  <si>
    <t>ASSISTANT ARCHITECT</t>
  </si>
  <si>
    <t>Architecture Eng-Phw</t>
  </si>
  <si>
    <t>Ã‚Â ONLY PERMANENT EMPLOYEES IN THE TITLE AND THOSE THAT ARE REACHABLE ON THE CIVIL SERVICE LIST (ASSISTANT ARCHITECT AND EXAM NO.0121) ARE ELIGIBLE TO APPLY.  The New York City Department of Health and Mental Hygiene (DOHMH), a recognized leader and innovator in public health and mental hygiene services seeks a professional and dynamic Assistant Architect to serve within the Bureau of Facilities Planning &amp; Administrative ServiceÃ¢Â€Â™s Office of Facilities Planning and Space Management. The Facilities Assistant Architect will work closely with the rest of the team in the Office of Facilities Planning &amp; Space Management on space management and utilization initiatives, manage project design &amp; documentation for the creation of both new &amp; renovated spaces along with review of opportunities to optimize existing space. A strong background in architecture and/or interior design and experience with space planning is preferable.   Duties will include but not be limited to: Ã¢Â€Â¢	Covid-19 Related responsibilities under supervision:  o	Manage the survey, design &amp; installation of plexiglass protective barriers in multiple public serving/facing spaces, multiple reception areas and multiple workspace areas. Ã¢Â€Â¢	Responsibilities will include coordinating and conducting space surveys to evaluate head count and utilization to ensure the lowest possible number of physical workspace vacancies.  Ã¢Â€Â¢	In collaboration with the rest of the team, will analyze results to identify spaces with potential to accommodate additional staff through redesign, consolidation, space reallocation, or relinquishment. Ã¢Â€Â¢	Participates in the development of designs, including floor plans and elevations, contract and working drawings, including contract specifications and other technical specifications. Participates in and may supervise the design, inspection, construction, demolition  and/or alteration of premises to insure compliance with contracts, drawings, specifications, codes, resolutions, statutes, rules or regulations and in connection with the issuance of certificates of occupancy or other requisite or pertinent permits. Reviews or examines plans for such purposes. Ã¢Â€Â¢	Plans, designs, and reviews the work of consultants and /or subordinates; prepares progress reports, and may represent an agency, department head or top-level architectural officer or employee in relations with City agencies and departments, contractors and their representatives, damage claimants and their representatives, consultants, and the general public. Ã¢Â€Â¢	Draft scopes of work and space studies to propose projects directed to realizing office space maximum utilization Ã¢Â€Â¢	May review and recommend for approval payments and requisitions submitted by Contractors, which include but not limited to all contractor's bills, invoices, Work Orders, supporting documents etc. Investigates appeals of contractors on rejection of equipment, materials or workmanship; May participate in the writing of specifications and in the preparation of cost estimates and estimates of quantities. Ã¢Â€Â¢	Ability to work independently and to work on multiple projects at the same time. Ã¢Â€Â¢	Strong organizational skills and attention to detail.  Ã¢Â€Â¢	May operate a motor vehicle.</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</si>
  <si>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</si>
  <si>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Ã¢Â€Â¢	4 years relevant professional experience in office space design and furniture layouts Ã¢Â€Â¢	Proficiency with industry-standard design and drafting software applications such as AutoCAD, Revit, Adobe Creative Suite and Archibus Ã¢Â€Â¢	Advanced knowledge of AutoCAD, MS Office Suite, particularly Excel, PowerPoint &amp; Project Ã¢Â€Â¢	Knowledge of NYC Building Code and ADA Guidelines Ã¢Â€Â¢	Strong organizational and communication skills Ã¢Â€Â¢	Ability to anticipate possible problems and develop contingency plans in advance Ã¢Â€Â¢	Ability to anticipate the consequences of situation and plan accordingly Ã¢Â€Â¢	Ability to exercise good judgment and to work independently Ã¢Â€Â¢	Ability to cooperate and participate in team efforts Ã¢Â€Â¢	Strong organizational skills and attention to detail.  Ã¢Â€Â¢	General knowledge of contracts and contract administration Ã¢Â€Â¢	An understanding and interest in urban issues, especially New York City policy and operations Ã¢Â€Â¢	May operate a motor vehicle.</t>
  </si>
  <si>
    <t>219 Beach 59Th St., Queens</t>
  </si>
  <si>
    <t>Facility Manager</t>
  </si>
  <si>
    <t>MUST BE SERVING PERMANENTLY IN THE SUPERVISOR OF STOCK WORKERS TITLE OR IN A COMPARABLE PERMANENT TITLE TO APPLY.  The TLC's Admin. Services Division is comprised of six facilities: Beaver Street, College Point, Woodside, LIC, Staten Island &amp; JFK Airport. The Admin. Services Division is solely responsible for providing the most efficient &amp; cost-effective support, maintenance &amp; operation of all TLC fleet vehicles &amp; fueling site. Admin. Services also provides an uninterrupted flow of inventory and supplies at each facility to operate &amp; maintain adequate quality standards that include planning, control of production and procurement plans.  The Division staff also works with the Department of Records &amp; Information Services (DORIS) to manage and preserve recorded information according to professional standards and best practices, while implementing strategies to ensure it remains accessible.  	 The Administrative Services Division is seeking a Director for its Long Island City facility office to oversee and manage the essential operational needs of the facility.  The Director will report directly to the Assistant Commissioner for Administrative Services and supervise a unit of a dedicated number of staff.  The duties include, but are not limited to:  Ã¢Â€Â¢	Inspect facility to note general condition and necessity for repairs. Conduct daily inspection of facility for HVAC, plumbing, maintenance, and supplies. Address and manage all issues of concern in a timely manner including placing service calls to building management. Ã¢Â€Â¢	Performance evaluation and timesheet approval.  Conduct and manage performance evaluations for staff and approve and submit timesheets in accordance with agency time and leave policy and procedures.  Ã¢Â€Â¢	Manage and maintain mailroom operations as they pertain to incoming and outgoing mail to internal offices and external locations. Ensure that mailroom equipment is properly maintained and serviced in accordance with the vendor maintenance agreement. Ã¢Â€Â¢	Stock and Inventory, coordinate all aspects of the supply chain to include planning, productivity and maintaining efficient levels of merchandise.                                                                                          Manage staff responsible for ordering, storing, merchandising, and distributing supplies as necessary. Ã¢Â€Â¢	Computer Maintenance Management System: Administer, maintain, and ensure consistent application of procedures as it relates to work orders requested by user community that interface with HVAC, maintenance, and inventory functions of office supplies. Ã¢Â€Â¢	Security Management: Administer and maintain the overall security operations and post orders of Security Operations as it pertains to the Taxi and Limousine Commission. Plan and coordinate security operations for specific events and coordinate staff when responding to alarms and emergencies. Ã¢Â€Â¢	Fire Warden: Manage evacuation of personnel to safety, Manage and maintain a proactive stance daily and be reactive in emergency situations. Ensure that all fire exits always remain free from obstruction. Oversee that fire extinguishers and electric safety checks are conducted regularly. Ã¢Â€Â¢	Building Management: Oversee the building systems including mechanical, electrical, and plumbing services that affect our area of operations.                                                                                                       Collaborate with building contractors and vendors for delivery of services for completion of the overall departmental functions. Ã¢Â€Â¢	Space Management: Plan best allocation and utilization of space and resources during relocations, moves and new hire occupancy. Manage and lead changes to ensure minimum disruption. Ã¢Â€Â¢	Operations: Manage the facility staff and provide appropriate level of staff training, setting performance benchmarks (SOPs and policies) and managing staff career development, work schedules and identifying areas for improvement. Conduct regular meetings with staff to discuss various issues in facility operation. Serve as the initial point person to address usersÃ¢Â€Â™ concerns and conflicts. Work with Assistant CommissionerÃ¢Â€Â™s Office to provide ample opportunity for discussion to ensure that the most appropriate instruments are targeted and satisfied. Gain complete understanding of and be directly involved in management resources to balance effectiveness and efficiency in delivery of services.</t>
  </si>
  <si>
    <t>Ã¢Â€Â¢	A baccalaureate (two year) degree from an accredited college and three years of full-time satisfactory supervisory and/or administrative experience in facility management. Ã¢Â€Â¢	Experience with MS Excel (performing Pivot, Advanced functions: INDEX/MATCH, VLOOKUP, HLOOKUP, etc.), MS Access, MS Project, Visio and other products in MS Suite. Ã¢Â€Â¢	Critical, analytic, and proactive thinking skills. Ã¢Â€Â¢	Excellent data visualization skills (i.e., PowerPoint). Ã¢Â€Â¢	Well organized and detail oriented. Ã¢Â€Â¢	Self-motivated and with effective time management skills.</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</si>
  <si>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Zoning Division is responsible for a wide range of zoning and urban design studies and projects, including formulating city-wide and local area studies and projects leading to applications for zoning text amendments, assessing the design implications of zoning text amendments, and providing technical assistance to the Department, the City Planning Commission, other city agencies and the general public.   THE ROLE: The Zoning Division is seeking a Zoning Specialist to support its work in developing the agencyÃ¢Â€Â™s City of Yes text amendments and other agency priority projects. The candidate will help in evaluating and formalizing a suite of policy recommendations for the proposals and drafting zoning text to effectuate them. The candidate should have extensive experience drafting zoning text changes, as well as excellent technical design or planning skills, strong research and analysis skills, and an ability to communicate complex subject matters.  RESPONSIBILITES Ã¢Â€Â¢	Under limited supervision, with latitude for independent judgment, the Zoning Specialist will: Ã¢Â€Â¢	Develop a high degree of knowledge of the Zoning Resolution through research and project Ã¢Â€Â¢	experience. Ã¢Â€Â¢	Lead and participate in division and agency studies, including research analysis, urban design studies, Ã¢Â€Â¢	and the preparation of written, graphic, and oral presentations. Ã¢Â€Â¢	Draft zoning language for text amendments. Ã¢Â€Â¢	Review applications for zoning text amendments. Ã¢Â€Â¢	Manage text amendment projects and planning studies and coordinate this work with other divisions of the Department, other City agencies, Borough PresidentÃ¢Â€Â™s offices, the City Council, and the public. Ã¢Â€Â¢	Make presentations to other Department staff, the City Planning Commission, Borough Presidents, and City Council. Ã¢Â€Â¢	Provide technical assistance to applicants for zoning actions and to the public for information. Ã¢Â€Â¢	Represent the Department at meetings of civic, business and community groups, and public agencies; and perform other related tasks.</t>
  </si>
  <si>
    <t>Ã¢Â€Â¢	Excellent technical writing skills. Ã¢Â€Â¢	Strong urban design capabilities with knowledge of physical design practices including site planning Ã¢Â€Â¢	and programming, building layout, zoning calculations, massing, and architectural design. Ã¢Â€Â¢	Knowledge of New York CityÃ¢Â€Â™s general urban planning/design and land use issues, policies and needs, Ã¢Â€Â¢	as well as best practice examples from around the world. Ã¢Â€Â¢	Strong presentation and communication skills. Ã¢Â€Â¢	Strong research, analytical and organizational skills. Ã¢Â€Â¢	Proficiency in computer-based drawings, 3D modeling, database and/or geographic information computer software, such as: Rhino, SketchUp, AutoCAD, Adobe Creative Suite, and ArcGIS. Ã¢Â€Â¢	Demonstrated ability to communicate technical details, both graphically and in writing. Ã¢Â€Â¢	Experience speaking publicly and making effective presentations. Ã¢Â€Â¢	Demonstrated ability to collaborate and communicate in a team setting. Ã¢Â€Â¢	Demonstrated ability to self-manage and capacity to take initiative, and to complete tasks in a timely fashion.</t>
  </si>
  <si>
    <t>Salary Range:   $74,650 (New Hire Rate) $85,847 (For Incumbents with 2 or more years of City Service)</t>
  </si>
  <si>
    <t>PLEASE NOTE: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representative.</t>
  </si>
  <si>
    <t>ASSISTANT DEPUTY COMMISSIONER</t>
  </si>
  <si>
    <t>ADMINISTRATIVE INVESTIGATOR</t>
  </si>
  <si>
    <t>Administration &amp; Human Resources Constituent Services &amp; Community Programs Communications &amp; Intergovernmental Affairs Legal Affairs Public Safety, Inspections, &amp; Enforcement Social Services</t>
  </si>
  <si>
    <t>Office Of Investigation-NM</t>
  </si>
  <si>
    <t>The Investigation, Revenue, and Enforcement Administration (IREA) is responsible for supporting the integrity of social services programs administered by the New York City Human Resources Administration (HRA).   Within IREA, the Bureau of Fraud Investigation (BFI) oversees a cadre of investigators performing professional investigations of varying levels of complexity. The Bureau of Fraud Investigation (BFI), as mandated by Social Service Law, conducts investigations of individuals and organized groups allegedly committing fraudulent acts against the social service programs administered by HRA/DSS and NYSDOH.  BFI investigates active and closed cases suspected of fraud and abuse based on computer match data and allegations received from the public and other governmental entities. BFI also monitors program integrity and compliance for HRA and DHS rental assistance programs and HRAÃ¢Â€Â™s Fair Fares MetroCard program.    BFI is recruiting for one (1) Admin Investigator M-IV to function as BFI Assistant Deputy Commissioner, who will:   Ã¢Â€Â¢	Manage the operational and administrative activities of BFI by providing supervision, direction, and guidance to division managers who are responsible for the investigation, detection, and prevention of Cash Assistance, Medicaid, and SNAP fraud and abuse.  Ã¢Â€Â¢	Review the planning, scheduling, and methods of investigations in order to ensure that standards, procedures, and policies are followed according to existing federal, state and city statutes, rules and regulations.  Ã¢Â€Â¢	Develop BFl's organizational structure within the framework of its operating divisions and units by considering the types and numbers of fraud cases to be detected or investigated based on Mayoral/Administrator priorities, available resources, investigative costs, and budgetary implications and constraints.  Ã¢Â€Â¢	Review actual and proposed strategies and techniques for the wide-scale detection and investigation of fraud using innovative technologies and numerous computer match programs, in order to increase the effectiveness IREA's mission.  Ã¢Â€Â¢	Direct the implementation of changes in administrative and investigative policy and procedure to ensure more efficient and productive detection and investigation of fraud and abuse, and better use of computer systems; assess implementation and compliance with procedures and investigative methods in its assignment, determination, disposition and review of findings in fraud cases.  Ã¢Â€Â¢	Establish a rapport with the New York State Department of Social Services (NYS DSS), the Inspector General's Office (IG), external law enforcement agencies and District Attorneys' offices to process and maintain investigative protocol to obtain positive results.  Ã¢Â€Â¢	Direct the undertaking of special projects, including the implementation of the Computer Profile Selection System for profiling key control point data elements in order to signal potential fraud and abuse.  Ã¢Â€Â¢	Establish goals and measures in conjunction with senior management staff; develop measures for assessing accomplishments; identify obstacles for achievement of stated objectives and goals and proposes, review and implement improvement measures; strengthen and develops staff's investigative skills through in-house and outside training, periodic job performance evaluations and joint supervisory-employee conferences.  Ã¢Â€Â¢	Evaluate statistics and report on Division activities as they relate to amount of fraud cases detected, investigated, closed dollar amount of fraud and abuse uncovered, field/investigative time expended, and impact on the Bureau's overall mission.  Ã¢Â€Â¢	Authorize and review sensitive and confidential investigations, often involving organized crime in Cash Assistance, SNAP, and Medicaid program fraud.  Ã¢Â€Â¢	Participate as a guest speaker at conferences, seminars and training programs pertaining to the detection and prevention of fraud and abuse in social services benefit programs.  Serve as an expert authority on panel discussions.</t>
  </si>
  <si>
    <t>Ã¢Â€Â¢	Excellent oral and written communication skills with strong analytical and decision-making abilities.  Ã¢Â€Â¢	Ability to critically assess operational issues, use evaluation techniques, and conduct research to develop cost-effective corrective actions and policies designed to improve performance and operational efficiency.   Ã¢Â€Â¢	Excellent organizational skills and delivering presentations.  Ã¢Â€Â¢	Excellent time management ability including the ability to balance competing priorities, complex situations and tight deadlines.  Ã¢Â€Â¢	Excellent technical skills to plan and monitor projects undertaken by assigned staff.   Ã¢Â€Â¢	Strong knowledge of Federal and State social service programs.  Ã¢Â€Â¢	Strong knowledge of the Cash, Supplemental Nutrition Assistance Program and Medicaid legal framework and prior experience investigating/prosecuting these areas of fraud and overpayment.    Ã¢Â€Â¢	At least ten (10) years of progressive of progressive managerial experience with executive responsibility in a comparable and sizable organization.  This includes a high degree of general administrative and managerial experience with a proven track record of success facilitating progressive organizational change and development within a growing organization.   Ã¢Â€Â¢	Advanced knowledge of HRA/DSS/DSS-AO systems including WMS, HRA Viewer, POS, IRIS and Lexis-Nexis systems.  Ã¢Â€Â¢	Advanced knowledge of Microsoft Word, Excel and PowerPoint.</t>
  </si>
  <si>
    <t>APPLICANTS MUST BE PERMANENT IN THE ADMINISTRATIVE FRAUD INVESTIGATOR CIVIL SERVICE TITLE OR BE ELIGIBLE FOR THE 55-A PROGRAM.  Click APPLY NOW Button.</t>
  </si>
  <si>
    <t>Senior Detective Investigator</t>
  </si>
  <si>
    <t>SENIOR DETECTIVE INVESTIGATOR</t>
  </si>
  <si>
    <t>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Richmond County District Attorney (RCDA) is seeking multiple veteran law enforcement professionals for the position of the Senior Detective Investigator. The responsibilities of the position include, but are not limited to the following:  Ã¢Â€Â¢	Conduct investigations on a wide variety of matters, including but not limited to: cold case homicides; organized crime; narcotics; identity theft; financial crimes; violent crime; special victim          cases; domestic violence; welfare fraud; child abuse; gangs; hate crimes; firearms. Ã¢Â€Â¢	Assist in transporting witnesses for grand jury/court appearances. Ã¢Â€Â¢	Conduct background checks and interviews for prospective RCDA employees. Ã¢Â€Â¢	Conduct surveillances and assist prosecutors with trial preparation. Ã¢Â€Â¢	Interview witnesses and arrange for witness protection at the direction of the Chief Investigator. Ã¢Â€Â¢	Other duties as assigned</t>
  </si>
  <si>
    <t>1. An Associate degree or 60 credits from an accredited college, with specialization in police science, criminal justice or law enforcement and either one (1) year of full time satisfactory experience as a police officer or deputy sheriff of an authorized police department or sheriff's office or one (1) year of full time satisfactory experience performing criminal investigations in which field work comprised a substantial part of the duties; or    2. A four year high school diploma or its educational equivalent and either three (3) years of full time satisfactory experience as a police officer or duty sheriff  or three (3) year of full time paid experience performing criminal investigations in which field work comprised a substantial part of the duties; or    3. A combination of education and/or experience which is equivalent to the requirements in 1 and 2 above. However, all candidates must a high school diploma or its equivalent.                                                                     Driver License Requirement: You must have a motor vehicle driver license valid in the State of New York at the time of appointment. This license must be maintained for the duration of your employment.</t>
  </si>
  <si>
    <t>Ã¢Â€Â¢	Three or more years of full-time, paid employment as defined in CPL Ã‚Â§1.20, within the State of New York. Ã¢Â€Â¢	Accredited police academy training. Ã¢Â€Â¢	Certified in firearms proficiency. Ã¢Â€Â¢	Strong technical computer skills using a variety of applications for law enforcement use, including law enforcement photography and videotaping skills regarding, e.g., crime scenes, lineups,          interrogations, victim injuries. Ã¢Â€Â¢	Familiarity with various media, e.g., extracting/downloading video footage from surveillance systems. Ã¢Â€Â¢	Experience in installing a system for, and the execution of, eavesdropping warrants. Ã¢Â€Â¢	Familiarity with CALEA; SYTECH system; Title III requirements.  CIVIL SERVICE TITLE: Senior Detective Investigator SALARY RANGE: $70,877-$82,730 Commensurate with experience; full NYC benefits package APPLICATION DEADLINE: Until filled</t>
  </si>
  <si>
    <t>ALL APPLICATIONS MUST BE SUBMITTED THROUGH THE NYC JOBS WEBSITE  City Employees Ã¢Â€Â“ Click here and log in to ESS. Non-City Employees Ã¢Â€Â“ Go tohttps://a127-jobs.nyc.gov/ Ã¢Â€Â¢	Search for job ID number: 560681 Ã¢Â€Â¢	Click on the job business title: Senior Detective Investigator Ã¢Â€Â¢	Click on Ã¢Â€ÂœApply NowÃ¢Â€Â at the bottom of the posting  Please be advised only candidates under consideration will be contacted.  The candidate selected for this position must be a resident of the City of New York or become a resident within 90 days of appointment.</t>
  </si>
  <si>
    <t>Wastewater Systems Operation Specialist Apprentice - 2 positions</t>
  </si>
  <si>
    <t>7866 State Route 42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</si>
  <si>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is seeking 2 candidates for its 24-month NYS Registered Apprenticeship program, Wastewater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</si>
  <si>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Positions may be filled in Margaretville, Port Jervis, Grahamsville, Mahopac, Pine Hill, and Tannersville.   Margaretville	 41158 Highway 28	 Margaretville, NY 12455  Port Jervis 46 North Maple Avenue Port Jervis, NY 12771  Grahamsville 7866 State Road 42  Grahamsville, NY 12740  Mahopac 35 Mud Pond Road Mahopac, NY 10541  Pine Hill 8811 State Route 28 Pine Hill, NY 12410  Tannersville 130 Allen Road    Tannersville, NY 12485</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</si>
  <si>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sectionÃ¢Â€Â™s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Ã¢Â€Â¢  Under supervision, perform duties related to the operations, maintenance, repair and inspection of facilities, equipment and lands related to the NYC aqueduct systems and its associated shafts. Ã¢Â€Â¢  Operates motor vehicle and motor-powered equipment; performs related work. Maintain and cleans water distribution shafts, appurtenant properties, etc.  Ã¢Â€Â¢  Performs routine repair work to concrete paths, steps, maintenance painting, etc. Cleans shrubs, weeds, snow, refuse, etc. from shaft areas. Ã¢Â€Â¢  Utilizes necessary power tools and equipment safely (e.g. power saws, drills, gate devices, pumps, etc.) Loads and stores material and/or equipment as required at headquarters facilities or in the field. Ã¢Â€Â¢  Assist skilled trades of various disciplines. Operates motor vehicle and forklift in conjunction with general maintenance work. Ã¢Â€Â¢  Takes water samples, monitors meter equipment, etc. with regard to water distribution activities. Keeps accurate logs of activities and prepares reports to supervisors.  Ã¢Â€Â¢  Maintains logs and records; utilizes computer, handheld devices and software (CMMS). Ã¢Â€Â¢  Participates in work activities that may require additional certification (FDNY Certificate of Fitness, NYSDOH)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(DCAS) in order to be considered for probable permanent employment in this title. Anyone who does not take and pass this examination, or who is not reached on the established list, will be terminated as a provisional Watershed Maintainer. ***</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</si>
  <si>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</si>
  <si>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t>
  </si>
  <si>
    <t>Criminal Court Assistant</t>
  </si>
  <si>
    <t>26 Central Avenue, S.I.,</t>
  </si>
  <si>
    <t>Criminal Court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</si>
  <si>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Criminal Court Supervisor, the candidate will serve as a Criminal Court Assistant. Schedule includes a weekend day (Sunday through Thursday/Tuesday through Friday). Duties will include, but not limited to the following:  Ã¢Â€Â¢	Provide coverage/back-up for court parts	  Ã¢Â€Â¢	Request and gather case related paperwork for discovery  Ã¢Â€Â¢	Prepare property releases	 Ã¢Â€Â¢	Create criminal case files for arraignment	 Ã¢Â€Â¢	Answer telephones, screen visitors	  Ã¢Â€Â¢	File and locate cases whenever necessary	 Ã¢Â€Â¢	Close out cases in database	 Ã¢Â€Â¢	Other general clerical duties as assigned</t>
  </si>
  <si>
    <t>Ã¢Â€Â¢	BachelorÃ¢Â€Â™s degree.  Ã¢Â€Â¢	Prior criminal justice experience or coursework preferred.  Ã¢Â€Â¢	Excellent verbal, written and professional interpersonal communication skills. Ã¢Â€Â¢	Proficiency in Microsoft Office programs. Ã¢Â€Â¢	Fluency in foreign languages, particularly Spanish</t>
  </si>
  <si>
    <t>ALL APPLICATIONS MUST BE SUBMITTED THROUGH THE NYC JOBS WEBSITE  City Employees Ã¢Â€Â“ Click here and log in to ESS. Non-City Employees Ã¢Â€Â“ Go to https://a127-jobs.nyc.gov/ 	 Ã¢Â€Â¢	Search for job ID number: 575302 Ã¢Â€Â¢	Click on the job business title: Criminal Court Assistant    Ã¢Â€Â¢	Click on Ã¢Â€ÂœApply NowÃ¢Â€Â at the bottom of the posting</t>
  </si>
  <si>
    <t>Crime Strategy Analyst</t>
  </si>
  <si>
    <t>Crime Strategies</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</si>
  <si>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Crime Strategy Analyst will report directly to the Chief Investigator and will be responsible but not limited to the following duties:  Ã¢Â€Â¢	Perform analytical work in the compilation and examination of complex data in criminal investigations involving but not limited to; homicides, narcotics, money laundering, criminal gangs and drug overdoses, both narcotics related and prescription related; Ã¢Â€Â¢	Review and analyze information gathered during criminal investigations as well as utilizing complex databases and analytical software. Prepare maps, charts, graphs, reports, spreadsheets and link analysis to support attorneys and law enforcement; Ã¢Â€Â¢	Analyze a wide variety of statistical data to identify emerging crime patterns and trends relevant to the work of the agency; Ã¢Â€Â¢	The analyst may be called upon to testify in court regarding analysis performed during investigations; Ã¢Â€Â¢	Other duties as assigned.</t>
  </si>
  <si>
    <t>Ã¢Â€Â¢	Motivated with good creative and critical thinking skills and a structured analytical approach. Ã¢Â€Â¢	Excellent verbal, written and professional interpersonal communication skills. Ã¢Â€Â¢	Strong analytical, problem-solving, and time-management skills.  Ã¢Â€Â¢	Detail-oriented while meeting competing deadlines in a fast-paced environment.  Ã¢Â€Â¢	Gather data from social media and other internet sites and create an analytical report.</t>
  </si>
  <si>
    <t>ALL APPLICATIONS MUST BE SUBMITTED THROUGH THE NYC JOBS WEBSITE City Employees Ã¢Â€Â“ Click here and log in to ESS. Non-City Employees Ã¢Â€Â“ Go to https://a127-jobs.nyc.gov/ 	 Ã¢Â€Â¢	Search for job ID number: 571872 Ã¢Â€Â¢	Click on the job business title: Crime Strategy Analyst  Ã¢Â€Â¢	Click on Ã¢Â€ÂœApply NowÃ¢Â€Â at the bottom of the posting</t>
  </si>
  <si>
    <t>Contracts and Audits Analyst</t>
  </si>
  <si>
    <t>ACCOUNTANT</t>
  </si>
  <si>
    <t>Contract Accounting</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</si>
  <si>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NYC Aging seeks a dynamic, motivated and detail-oriented individual to serve as an Accountant in the Vendor Payment Unit. The Accountant will perform desk audits, provide fiscal technical assistance and conduct complex financial and analytical tasks for the Bureau of Financial Services. The candidate responsibilities will include but are not limited to:  Ã¢Â€Â¢	Perform desk audits of invoices, review and process payments, as well as Advances for over 600 baseline and discretionary contracts.  Ã¢Â€Â¢	Provide fiscal technical assistance to contracted agencies; respond both orally and in writing to inquiries from contracted agencies and agency personnel to resolve problems relating to invoicing.  Ã¢Â€Â¢	Prepare and maintain contract ledgers according to established budget codes, reconcile Ledgers with the DepartmentÃ¢Â€Â™s Contract Accounting Management System (CAMS), CityÃ¢Â€Â™s Financial Management System (FMS), and Accelerator Financials (HHS).  Ã¢Â€Â¢	Conduct complex and detailed financial, operational, and management review and or analysis of programs books of accounts and related records to determine compliance with prescribed methods and procedures for proper accounting and maintenance of records and controls.  Ã¢Â€Â¢	Prepare billings to programs and follow up, review revenue confirmations, closeouts and perform other special projects.  Ã¢Â€Â¢	Review and analyze audit reports prepared by independent auditors to determine that reports are prepared.  Ã¢Â€Â¢	Develop, summarize and present metrics reports on a weekly basis for senior management.  Ã¢Â€Â¢	Perform annual projections of various contract types to inform other areas of the current contract utilization and forecast surplus/needs.  Ã¢Â€Â¢	Design, develop and run reports using HHS Financials' reporting platform for various ad hoc projects as requested.  Ã¢Â€Â¢	Assist in preparing PowerPoint presentations to train internal and external NYC Aging staff.  Ã¢Â€Â¢	Assist in other ad hoc and special projects as assigned.</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</si>
  <si>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</si>
  <si>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Ã¢Â€Â¢	A baccalaureate degree from an accredited college with a major in accounting or a valid New York State CPA license.   Ã¢Â€Â¢	Prefer knowledge of Microsoft Excel, Word, PowerPoint as well as, excellent writing and oral communication skills.</t>
  </si>
  <si>
    <t>In order to be considered for the position candidates must be a current City Employee and be serving permanently in the title of an Accountant or have taken the most recent Accountant civil service exam and be reachable for appointment from the resulting list.  As a current or prospective employee of the City of New York, you may be eligible for federal loan forgiveness programs and state repayment assistance programs.</t>
  </si>
  <si>
    <t>Please be sure to submit a resume &amp; cover letter when applying.  All current City Employees may apply by going to Employee Self Service (ESS) http://cityshare.nycnet/ess  Click on Recruiting Activities/Careers and Search for Job ID # 574397 All other applicants, please go to www.nyc.gov/careers/search  and search for Job ID# 574397 Please do not email, mail or fax your resume to DFTA directly.</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</si>
  <si>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</si>
  <si>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Ability to communicate effectively in verbal and written form.  A successful candidate will likely have experience as a Project Manager on complex bridge projects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</si>
  <si>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</si>
  <si>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560906  For other applicants; go to www.nyc.gov/careers and search for job ID# 560906  Appointments are subject to OMB approval.  Only candidates selected for an interview will be contacted.     No telephone inquiries please.</t>
  </si>
  <si>
    <t>Spanish Project Manager, Language Services, Bureau of Communications.</t>
  </si>
  <si>
    <t>The New York City Department of Health and Mental Hygiene is a world-renowned health department with a long tradition of protecting and promoting the health of New Yorkers in the nation's most culturally and linguistically diverse city. The Office of External Affairs manages many of the agency's most critical interactions with the public, from raising awareness of and promoting healthy behaviors to advancing policies and responding to health emergencies.  The Bureau of Communications, within the agency's Office of External Affairs division, serves as the agency's in-house publisher; develops public health marketing campaigns and related collateral; provides materials and services in languages for limited-English proficient New Yorkers; maintains the agency's website and its social media platforms. Within Communications, the Language Services unit coordinates the delivery of interpretation services including ASL and real-time captioning to inform New Yorkers of health information including that related to public health emergencies. The Unit also provides professionally translated materials to ensure that Limited English Proficient New Yorkers have equitable access to information and services that the NYC Health Department provides. The Language Services Unit is looking to hire a Community Coordinator - Spanish Project Manager.   DUTIES WILL INCLUDE BUT NOT BE LIMITED TO:   Reporting to the Assistant Director of Language Services. Support the Agency in its efforts to comply with Local Law 30, including but not limited to: collecting, reviewing, editing and translating vital documents; training agency staff on language access services; and working with programs and members of the Language Services unit to create program-specific language lists.  Improve outreach to diverse communities throughout New York City via the establishment of collaborative working relationships with community-based organizations throughout New York City  Meet regularly with front-line staff about translation issues, best practices, and other key details to ensure equitable delivery of services to LEP New Yorkers  Visit agency sites, including the agency's COVID-19 testing sites, regularly to ensure that multilingual publications and materials are available  Standardize how data is collected and track regarding the agency's LEP clients to ensure proper planning and dissemination of information  Proving input on cultural and linguistic issues related to the development of communication materials for diverse New York City audiences with outreach to community-based organizations, other City agencies and constituents  Act as a liaison with programs and external partners such as community-based organizations to identify any gaps in services within the Limited-English proficient (LEP) communities in New York City  Developing resources and providing recommendations to improve the effectiveness of agency language services across New York City neighborhoods and communities  Providing technical guidance and support for programs using interpretation services and document translation services for materials that go to New York city residents  Translating a vast range of communication materials (booklets, fact sheets, press releases, press updates, social media posts and ad campaigns) into Spanish for distribution to community-based organizations  Assisting in editing public-facing materials for easy comprehension, style, and consistency  Manage language services projects including coordinating with the Publications Unit, outside vendors and in-house translators to deliver high-quality translations for programmatic events.</t>
  </si>
  <si>
    <t>Apply online with a cover letter to https://a127-jobs.nyc.gov/.  In the Job ID search bar, enter: job ID number #  557159.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</si>
  <si>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	Receive, inspect and distribute elevator supplies; monitor warehouse inventory.  2.	Operate electric transports and lift trucks.  3.	Keep records; maintain neat and orderly storage facilities.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</si>
  <si>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Basic computer skills.  2.	Knowledge of elevator parts and materials.  3.	Storeroom experience.</t>
  </si>
  <si>
    <t>1.	Possession of a valid driverÃ¢Â€Â™s license is required. Applicant must have the ability to drive with manual transmission.  2.	For NYCHA employees, preference will be given to employees who have served a period of one year in their current title and level (if applicable).  3.	NYCHA residents are encouraged to apply.  Note:  NYCHA has no residency requirements.</t>
  </si>
  <si>
    <t>Senior Investment Officer- Public Equity</t>
  </si>
  <si>
    <t>The New York City ComptrollerÃ¢Â€Â™s Bureau of Asset Management (BAM) is responsible for oversight of the investment portfolio of the New York City Retirement Systems (Systems), which includes five major pension systems. The SystemsÃ¢Â€Â™ $240 billion portfolio is managed primarily by external investment managers and is largely invested in publicly traded securities.  The Senior Investment Officer will assist in overseeing the Public Equity allocation, which currently totals approximately $103 billion. Under the general direction of the Head of the division and working with a small, collegial Public equity team, responsibilities include, but are not limited to:  - Manager due diligence - working with the investment team and the SystemsÃ¢Â€Â™ consultants to identify, review and evaluate both prospective and current investment managers;  - Direct responsibility for monitoring and relationship management of a portion of the portfolio of existing investment managers;  - Oversee and document the ongoing investment manager due diligence process;  - Preparing and presenting decision-making documents for the internal BAM Investment Committee and Boards of Trustees;  - Drafting, maintaining and revising investment manager guidelines and providing input for policy statements, as needed;  - Overseeing the funding of investment managers and the transition of assets;  - Designing criteria and parameters for analysis of market trends, strategies, industries, sectors, geographies and other topics, as required;  - Constructing financial models and performing related analyses;  - Ensuring the accuracy of periodic reports, and,  - Performing related assignments or special projects as required.</t>
  </si>
  <si>
    <t>- A graduate degree from an accredited college or university in business, economics, finance, accounting or a related field, and four (4) or more years of progressively responsible experience in a financial services organization handling complex financial transactions/matters with considerable exposure to public equity funds, and asset management (private equity, public equity, hedge funds, etc.) or similar experience at a consulting firm/bank; or,  - BS/BA degree from an accredited college with major studies in the fields mentioned above and six (6) or more years of progressively responsible professional experience as described above; or,  - A satisfactory equivalent of education and experience as described above.</t>
  </si>
  <si>
    <t>- Demonstrated expertise and experience in public equity investment manager sourcing, evaluation and due diligence is a must;  - Experience in portfolio management, structuring and monitoring strongly preferred;  - Hands-on experience in producing monthly, quarterly and annual investment materials ideal;  - CFA Charterholder, or progress toward earning the Charter;  - Excellent quantitative, writing, presentation, interpersonal, communication and organizational skills;  - Proficiency in Microsoft Office Suite (Word, Excel and PowerPoint).</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</si>
  <si>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</si>
  <si>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unitÃ¢Â€Â™s Finance Manager on analyzing and determining the financial position for Bike Share, Street Furniture, Franchises, Concessions, Revocable Consents, and the Division of Legal Affairs (the Ã¢Â€ÂœDivisionÃ¢Â€Â) as a whole.   The candidate will be expected to:  Ã¢Â€Â¢	Monitor JCDecauxÃ¢Â€Â™s financial payments to the City which are currently exceeding $60m per year. Ã¢Â€Â¢	Audit all agreements for compliance between companies doing business with the City.    Ã¢Â€Â¢	Able to read certified financial statements and express an opinion on the state of a companyÃ¢Â€Â™s profit and loss.  Ã¢Â€Â¢	Assist in the preparation of the PEG (Program to Eliminate the Gap) proposals for the Division during the CityÃ¢Â€Â™s annual budget process and submit those proposals to DOTÃ¢Â€Â™s budget         office four times a year. Ã¢Â€Â¢	Prepare quarterly STOA applications which consist of ridership and revenue miles for state reimbursement. Ã¢Â€Â¢	Provide financial assistance and ad-hoc reports to the unitÃ¢Â€Â™s Finance Manager and or Assistant Commissioner (A/C) as needed. Ã¢Â€Â¢	Prepare the monthly bank reconciliations with the CityÃ¢Â€Â™s Comptroller Office.   Ã¢Â€Â¢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</si>
  <si>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in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</si>
  <si>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ADMINISTRATIVE STAFF ANALYST OR REACHABLE ON THE ADMINISTRATIVE STAFF ANALYST CIVIL SERVICE LIST, OR ELIGIBLE .</t>
  </si>
  <si>
    <t>All resumes are to be submitted electronically.  Current City Employees: Please log into Employee Self Service (ESS) at https://hrb.nycaps.nycnet, follow the Careers link and search for Job ID# 550629.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</si>
  <si>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Assistant Transportation Specialist</t>
  </si>
  <si>
    <t>ASSISTANT TRANSPORTATION SPECI</t>
  </si>
  <si>
    <t>Constituent Services &amp; Community Programs Engineering, Architecture, &amp; Planning Public Safety, Inspections, &amp; Enforcement</t>
  </si>
  <si>
    <t>The New York City Department of Transportation Bureau of Permit Management and Construction Control Ã¢Â€Â“ Plan Examination Unit (PEU) seeks to hire an Assistant Transportation Specialist.  PEU is part  of the Permit Management office and is responsible for reviewing all land contour development plans, as well as bioswale and storm water greenstreets in relation to the cityÃ¢Â€Â™s ROW, and building vaut locations. PEU also provides review of all vault applications and enables utilities to bring in services to new buildings.  The selected candidate will assist the PEU Director on routine inspection of land contour projects, field inspection of approved construction plans, help the review of SCARA (Sidewalk, Curb, and Roadway Applications) to ensure submitted documents are accurate and complete; Coordinate with various DOT units, city agencies, elected officials; consultant companies and general public via phone, email and at meetings. Conduct community outreach for capital projects on roadway and sidewalk reconstruction in need of coordination from property owners; visit new building and other sites to verify compliance of construction plans on vaults, distinctive sidewalks, ADA elements and roadway/sidewalk geometry; Researches FOIL requests as required and perform other related duties IN ORDER TO BE CONSIDERED FOR THIS POSITION CANDIDATES MUST BE CITY EMPLOYEES SERVING PERMANENTLY IN THE TITLE OF ASSISTANT TRANSPORTATION SPECIALIST OR ELIGIBLE UNDER THE 55 a PROGRAM.</t>
  </si>
  <si>
    <t>1. A baccalaureate degree from an accredited college or university with a major in engineering, architecture, landscape architecture, urban studies, planning or mathematics or one of the physical sciences; or  2. High school diploma or its educational equivalent and 4 years of full-time experience performing technical work on traffic programs and citywide transportation studies; or  3. Education and/or experience equivalent to 1 or 2 above.</t>
  </si>
  <si>
    <t>Knowledge of land contour and hydrological design theories, Knowledge of the NYCStreets Permit Management System and modules.  Proficient in Microsoft Office, Excel, Access, and AutoCAD.  Possess excellent interpersonal, written, verbal and organizational skills.  Experience with the Construction industry.  Ability to work under pressure and meet deadlines. NYS DriverÃ¢Â€Â™s license is required.</t>
  </si>
  <si>
    <t>Current City Employees serving PERMANENTLY in the title of ASSISTANT TRANSPORTATION SPECIALIST:   Please log into Employee Self Service (ESS) at https://hrb.nycaps.nycnet, follow the Careers link and search for Job ID number 514693.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</si>
  <si>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EXECUTIVE DIRECTOR, PROJECT MANAGEMENT OFFICE</t>
  </si>
  <si>
    <t>Program Management Office</t>
  </si>
  <si>
    <t>The Department of Small Business Services (SBS) helps unlock economic potential and create economic security for all New Yorkers by connecting New Yorkers to good jobs, creating stronger businesses, and building a fairer economy in neighborhoods across the five boroughs.   The Executive Director will manage the Project Management Office (PMO) staff and report to the Chief Information Officer. The primary role will be to serve as the leader on a portfolio of projects ensuring that priority, scope, timelines, resources, and approach are clear to the team and to all stakeholders. In addition, the Executive Director will be responsible for assessing the level of effort for projects, assigning the appropriate resources, and assessing project risks. The Executive Director will provide leadership and management to the PMO by providing feedback, direction, and development opportunities to staff. Effective leadership and management will manifest in effectively guiding project teams, ensuring the appropriate analyses is conducted, meeting project goals, managing timelines and successfully implementing new processes. The Executive Director will also be responsible for working with SBS leadership to set appropriate direction, goals, and staffing to ensure project success.  Project/Program Management:  Ã¢Â€Â¢	Provide direct program management where required to one or more major information technology programs   Ã¢Â€Â¢	Lead efforts to develop, coordinate, prepare, and help implement project plans    Ã¢Â€Â¢	Ensure establishment and adherence to project timelines, outline resources required for successful implementation of initiatives, and monitor results to ensure goals are met   Ã¢Â€Â¢	Create structures for governance and accountability which lead to clear definitions of roles and responsibilities.   Ã¢Â€Â¢	Ensure role and responsibility expectations are being met from business units   Ã¢Â€Â¢	Create structures which assist in agency-wide adherence to the project management life cycle     Management:  Ã¢Â€Â¢	Lead, manage, plan, organize, and direct the work of the PMO.   Ã¢Â€Â¢	Manage relationships with stakeholder to achieve understanding of project lifecycle, resource commitments, roles and responsibilities     Team and function development:  Ã¢Â€Â¢	Manage the PMO team to provide business analysis and program management support and continuous improvement   Ã¢Â€Â¢	Investigate ways to leverage solutions so that the entire agency benefits from process and system redesign    Ã¢Â€Â¢	Ensure that new processes are supported by robust quality controls     Resource / Tool / System Building:  Ã¢Â€Â¢	Engage appropriate constituencies to identify technology needs   Ã¢Â€Â¢	Manage successful rollout of new technologies, including the development of testing and training plans and materials</t>
  </si>
  <si>
    <t>Ã¢Â€Â¢	Strong project and program management and leadership skills; the ability to organize and drive projects with diverse stakeholders to timely completion   Ã¢Â€Â¢	Strong orientation toward achieving results, attention to detail, and proven ability to drive toward long-term goals   Ã¢Â€Â¢	Experience leading or assisting with major process redesign initiatives, from definition through implementation and change management   Ã¢Â€Â¢	Experience documenting business requirements and coordinating development and rollout of new and enhanced systems   Ã¢Â€Â¢	Experience with quality assurance operations and methodologies    Ã¢Â€Â¢	Understanding of systems design, software architecture and database architecture   Ã¢Â€Â¢	Experience developing testing scripts and end-user documentation   Ã¢Â€Â¢	Excellent analytical, writing, presentation, and communication skills   Ã¢Â€Â¢	Excellent MS Project, Excel, Access, and Visio skills</t>
  </si>
  <si>
    <t>THIS POSITION IS OPEN TO CANDIDATES WHO ARE IN THE COMPUTER SYSTEMS MANAGER TITLE (OR OTHER COMPARABLE TITLES), THOSE WHO ARE REACHABLE ON THE CIVIL SERVICE LIST AND THOSE IN THE 55-A PROGRAM. PLEASE INDICATE IN YOUR COVER LETTER IF YOU ARE PERMANENT IN THE TITLE OR ARE REACHABLE ON THE CIVIL SERVICE LIST.    City Employees:  Apply through Employee Self Service (ESS) at www.nyc.gov/ess search for Job ID: #564981   Current SBS Employees: Please email your resume and cover letter including the following subject line:  EXECUTIVE DIRECTOR, PROJECT MANAGEMENT OFFICE and send to HRHelp2@sbs.nyc.gov    All Other Applicants: Go to www.nyc.gov/jobs search for Job ID: #564981   Salary: $100,000 - $130,000   NOTE: Only those candidates under consideration will be contacted.     If you are unable to apply via NYC Jobs or ESS, you can email your cover letter and resume to careers@sbs.nyc.gov with the following in the subject line: EXECUTIVE DIRECTOR, PROJECT MANAGEMENT OFFICE.     If you do not have access to email, mail your cover letter &amp; resume to:   NYC Department of Small Business Services   Human Resources Unit   1 Liberty Plaza, 11th Floor  New York, New York 10006</t>
  </si>
  <si>
    <t>Configuration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</si>
  <si>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 candidate who will in his/her new role as a Principal Administrative Associate Level 2, if selected serve as a Configuration Specialist for the Business Services Group BSG.   Under direction of the Configuration Manager, with considerable latitude for independent action or decision, the selected candidate will assist with utilizing specialized software to track, analyze, and process backlog items, support system release planning, and report of the success of configuration changes.    BCS is seeking experienced candidate who He/she will serve as a subject matter expert performing a full range of tasks which include designing, testing, and communicating new system changes; risk assessment of potential changes; analyzing system fixes and enhancements for short term and long-term implications.   The selected candidate would also be responsible for using subject matter and system knowledge to assist in the day-to-day operations of the Business Services Group. This includes reviewing stakeholder requests for completion, relay end to end bureau effects, coordinating necessary alignments, and documenting the business requirements.    55A candidates are encouraged to apply.  Physical/Environmental Factors:  Prolonged sitting. Extensive typing for data entry work  NOTE: Only those serving in the Permanent Civil Service Title of Principal Administrative Associate will be considered</t>
  </si>
  <si>
    <t>1. Knowledge of UMAX 2. Supervisory experience. 3. Strong analytical skills</t>
  </si>
  <si>
    <t>To apply click the Ã¢Â€ÂœApply NowÃ¢Â€Â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</si>
  <si>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35-hour week</t>
  </si>
  <si>
    <t>EXECUTIVE ASSISTANT TO AC OF EMS ADMIN</t>
  </si>
  <si>
    <t>Emergency Medical Services</t>
  </si>
  <si>
    <t>The Fire Department, City of New York (FDNY), seeks a full-time Administrative Manager in the Bureau of EMS. Reporting directly to the Chief of EMS. The successful candidate will: Be responsible for scheduling appointments for the Chief and Assistant Chiefs of EMS. Serve as a part of the team working with the medal desk in preparation and execution of medal day ceremony. Responsible for the EMS Station Spending account working with fiscal to ensure that the proper amount of funding is requested as well as utilized prior to the end of the fiscal year. Assumes the roles and responsibilities assigned to other members of the units during times of absence or leave ensuring there is no delay in completion of the duties.</t>
  </si>
  <si>
    <t>Strong interpersonal and communication skills verbal and written. Knowledge of HRIS is a plus. Knowledge of Microsoft Office Suite.</t>
  </si>
  <si>
    <t>Apply on ESS</t>
  </si>
  <si>
    <t>Data Analyst, PNA</t>
  </si>
  <si>
    <t>CP Cap Plan-Technical Planning</t>
  </si>
  <si>
    <t>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NYCHAÃ¢Â€Â™s long and short-term Capital Planning needs.  The responsibilities include, but are not limited to the following:  1.  Track planned capital investments and comparative impact on NYCHAÃ¢Â€Â™s physical needs. 2.  Monitor planned capital investment strategies for all funding sources across NYCHAÃ¢Â€Â™s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NYCHAÃ¢Â€Â™s Capital Plan. 6.  Determine operational cost savings achieved as a result of capital investments. 7.  Review and analyze skilled trade and maintenance work tickets to prioritize capital investments across portfolio of developments. 8.  Analyze and track new needs identified by Operations during the annual capital planning process. 9.  Utilize the Physical Needs Assessment database and data collected from various NYCHAÃ¢Â€Â™s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</si>
  <si>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</si>
  <si>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Due to the existence of a civil service list, candidates must have permanent civil service status in the title Housing Development Specialist of  to be considered. 2.  INTERAGENCY TRANSFERS INTO NYCHA OF THOSE PERMANENT IN TITLE ARE NOT PERMITTED IN THE FACE OF AN ACTIVE AND VIABLE NYCHA PROMOTION LIST OR PREFERRED LIST FOR THE SAME TITLE. 3.  Candidates with permanent civil service status in the title of Associate Staff Analyst will also be considered. 4.  Employees serving in the title of or who meet the qualification requirements for Economist L3 will also be considered. 5.  Candidates may be given a skills assessment as part of the interview process. 6.  Preference will be given to employees who have served a period of one year in their current title and level (if applicable). 7.  NYCHA residents are encouraged to apply. 8.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</si>
  <si>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This position is open to applicants who are already permanent in the title of Clerical Associate.  The Fire Department, City of New York (FDNY), seeks a full-time Clerical Associate in the Bureau of Health Services within World Trade Center (WTC) Program. Reporting directly to the WTC Administrative Director the successful candidate will: Greet members arriving to the Bureau of Health Services. Answer the phone at a reception desk or in a specific department and transfer calls as needed. Schedule members for treatment appointments. Use department Electronic Medical Record (EMR) and WTC programs to process members. Organize office and medical documents, such as reports and confidential records, including encrypted documents and email correspondence. Operate office machines, such as photocopiers and scanners, voice mail systems and personal computers. Performs other related duties as assigned.</t>
  </si>
  <si>
    <t>Excellent communication skills. Customer service experience a plus. Team mentality and willingness to assist in office management and organization procedures. Excellent computer skills for word processing and Excel.</t>
  </si>
  <si>
    <t>This position is open to qualified persons with a disability who are eligible for the 55-a Program. Please indicate in your cover letter that you would like to be considered for the position under the 55-a Program.   Coronavirus (COVID-19) Vaccine Mandate On Wednesday October 20, 2021, Mayor Bill de Blasio announced a COVID-19 vaccination mandate for all City workers.  As such, in order to move forward with a conditional offer of employment, you will be required to provide proof of at least one dose of an approved COVID-19 vaccine.  If you have been vaccinated, you may submit your proof of vaccination to the HRCS.processing@fdny.nyc.gov .  If you receive a two (2) dosage COVID-19 vaccine, proof of second dosage is required 45 days from the date of the first dose.</t>
  </si>
  <si>
    <t>9 Metrotech Center, Brooklyn, NY</t>
  </si>
  <si>
    <t>Foodborne Disease Epidemiologist, Bureau of Communicable Diseases</t>
  </si>
  <si>
    <t>Communicable Diseases</t>
  </si>
  <si>
    <t>The Bureau of Communicable Disease, part of the Division of Disease Control, tracks over 73 infectious diseases including enteric, waterborne, zoonotic and Vectorborne diseases; the Bureau investigates approximately 30 foodborne and enteric disease outbreaks in New York City (NYC) annually.     The bureau is looking for a highly qualified Epidemiologist to provide support for foodborne disease cluster and outbreak detection and response unit.   DUTIES WILL INCLUDE BUT NOT BE LIMITED TO:   Provide support for daily operations of the syndromic surveillance system.   Provide written interpretations of statistical analyses and to present findings in written reports and oral presentations.   Support daily operations, maintenance and quality assurance related to the foodborne disease outbreak detection application that uses social media data to identify outbreaks.   Perform scientific research investigations of foodborne illness detected either through traditional or syndromic surveillance.   Assist in outbreak investigation, case management and routine epidemiological surveillance which will involve working closely with other divisions at the agency such as environmental and the laboratory.   Develop interview tools, oversee survey questionnaire completion, data entry, analysis and report writing.   Prepare reports of analyses in abstracts, presentations, manuscripts, internal reports and for webpage.   Be assigned to an emergency response team and assist with public health emergency responses made by the Bureau and the Department.</t>
  </si>
  <si>
    <t>The candidate will have experience with disease surveillance, outbreak investigations, databases.  be able to work independently and in teams to establish surveillance systems, analyze data.  The candidate will have experience analyzing data using SAS software.   The candidate should be highly organized with the ability to manage multiple simultaneous projects.   Experience with foodborne disease epidemiology or supervisory experience is a plus.</t>
  </si>
  <si>
    <t>Apply online with a cover letter to https://a127-jobs.nyc.gov/.  In the Job ID search bar, enter: job ID number #  557647.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</si>
  <si>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the Tort Division of the Law Department, prepares comprehensive reports on medical evidence and findings relating to personal injury claims against the City of New York and the New York City Health and Hospitals Corporation, for use by Assistant Corporation Counsels in reaching decisions on settlement or litigation in regard to specific claims; reviews, analyzes and evaluates medical records and prepares medical abstracts; confers with Assistant Corporation Counsels on medicolegal aspects of claims against the City, in preparation for examinations before trial and litigation.</t>
  </si>
  <si>
    <t>Urban Park Ranger</t>
  </si>
  <si>
    <t>Arsenal North Rangers</t>
  </si>
  <si>
    <t>NYC Parks is the steward of more than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The Urban Parks RangersÃ¢Â€Â™ (UPR) mission is to link New Yorkers to the natural world through environmental education, outdoor recreation, wildlife management and active conservation. Employees who work for 6 months or longer are eligible for healthcare benefits.  Major Responsibilities	  Ã¢Â€Â¢	Under supervision, lead educational and recreation-based programs for school children, summer camps and adults in natural areas throughout the city.  Ã¢Â€Â¢	Lead projects that support wildlife, preserve the urban natural world and promote stewardship of parks and natural resources. Ã¢Â€Â¢	Lead current programming which includes canoeing, hiking, seining, fishing, biking, historical tours as well as educational programming. Ã¢Â€Â¢	Staff nature centers, greet visitors and disseminate information regarding Parks Rules &amp; Regulations, health &amp; safety hazards and park events to the public.  Ã¢Â€Â¢	Patrol parks and natural areas, provide a uniform presence and enforce Parks Rules &amp; Regulations. Ã¢Â€Â¢	Provide first aid and emergency response to park patrons.  Ã¢Â€Â¢	Issue summonses for the violation of Parks Rules &amp; Regulations; may detain or arrest violators of city and state laws.   Ã¢Â€Â¢	May be assigned to work in any borough.</t>
  </si>
  <si>
    <t>Preferred applicants have passed Urban Park Ranger Civil Service Examination (Exam No. 9055).  1.	BachelorÃ¢Â€Â™s degree. 60 college credits in Education, Science, Wildlife, Forestry or a related field. 2.	Excellent oral and written communication skills.</t>
  </si>
  <si>
    <t>Other Requirements  1. Able to work any shift, including weekends and holidays.  2. Able to work outdoors in all kinds of weather; able to walk and/or stand in an assigned area; able to drive or sit in a patrol vehicle while remaining alert.  Fees: Hired candidates will be subject to a processing fee of $68.00. Hired candidates not currently employed by the City will be subject to an $88.25 background check fee.  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</si>
  <si>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Recruiting then Careers and search for Job ID# 540538. Do not access ESS using nyc.gov/ess from a Parks computer.  Parks &amp; City Employees: 2) From a Non-Parks computer: Access Employee Self Service (ESS) by going to nyc.gov/ess or use this link: https://a127-ess.nyc.gov/. Once in ESS, go to Recruiting then Careers and search for Job ID# 540538.  Include your ERN and Job ID# 540538 on your cover letter and resume.  All other applicants: Go to nyc.gov/careers/search and search for Job ID# 540538.</t>
  </si>
  <si>
    <t>Application Associate (Part Time) - IT Division</t>
  </si>
  <si>
    <t>Under supervision, with considerable latitude for independent initiative and judgment, performs more complex assignments.  Duties include but are not limited to, preparing, gathering, refining specifications and requirements for documentation files provided by user groups. Will also be required to upload and post these files to OTIs team site via FTP. Takes part in creating and enhancing website(s) using web development tools. Will also be assisting on report posting and other offices related tasks. Involve with testing application and work with end user on User Acceptance testing.</t>
  </si>
  <si>
    <t>Experience in the following: web design, HTML, HTML5, XML, JavaScript, .NET programming, Reporting services, and Team site would also be a plus.</t>
  </si>
  <si>
    <t>Project Manager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</si>
  <si>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HPDÃ¢Â€Â™s rental subsidies, including Section 8, also known as the Housing Choice Voucher (HCV) program, provide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sometimes up to a determined payment standard, directly to the owner. The unit must have a rent that is determined reasonable and affordable by HPD and must meet federal Housing Quality Standards (HQS) to be approved. At HPD, the program is administered by the Division of Tenant Resources (DTR).  Your Impact: The Project Manager will report directly to the Director of the Program. They will be responsible for ensuring that accurate information is relayed to landlords, tenants, and public, elected officials and other governmental entities. They will also be responsible for coordinating as appropriate with other DTR units and other Divisions within HPD. Additional responsibilities may include meeting with landlords, tenants, management firms, and related parties as needed to resolve issues; representing the division at both internal and external meetings; managing special projects; tracking and responding to inquiries; and working with the senior management team to implement and maintain best practice operations. The Project Manager will be responsible for the below functions: Ã¢Â€Â¢ Maintain and prepare reports and statistical analyses relevant for unit operations, performance, compliance, projects, or other initiatives for the DirectorÃ¢Â€Â™s review Ã¢Â€Â¢ Assist with the creation, design, and implementation of reports in HPDÃ¢Â€Â™s Business Intelligence and other systems Ã¢Â€Â¢ Represent the unit in and organize meetings and other communications regarding programs or projects in the Housing Choice Voucher, Enhanced and Production Units. Ã¢Â€Â¢ Review internal and federal policy changes with the Director and assist in training staff on any changes Ã¢Â€Â¢ Propose, coordinate, and implement projects to maximize compliance and performance in the unitÃ¢Â€Â™s operations and portfolios under the oversight of the Director Ã¢Â€Â¢ Draft and prepare notices, procedure documents, letters, meeting materials, and other correspondence Ã¢Â€Â¢ Review and respond to inquiries from owners, HPD divisions, and other stakeholders Ã¢Â€Â¢ Coordinate with DTR units and HPD divisions as needed, including for tenant transfers, case assignments, requests for reasonable accommodation, and special projects Ã¢Â€Â¢ Coordinate with IT staff on any reporting requirements and database updates needed for any relevant projects and initiatives Ã¢Â€Â¢ Assist with, coordinate, and/or lead other projects as needed</t>
  </si>
  <si>
    <t>Ã¢Â€Â¢ Strong proficiency with Microsoft Excel and Access; business intelligence systems experience preferred Ã¢Â€Â¢ Strong analytical and detail-oriented aptitude; a high degree of accuracy is required Ã¢Â€Â¢ Excellent communication and organizational skills Ã¢Â€Â¢ Proven ability to problem solve Ã¢Â€Â¢ Ability to transform complex regulations and information into simple procedures Ã¢Â€Â¢ Must be able to work effectively with minimal supervision Ã¢Â€Â¢ Ability to learn and adapt to change</t>
  </si>
  <si>
    <t>Assistant Commissioner Organizational Development &amp; Human Resources</t>
  </si>
  <si>
    <t>ASSISTANT COMMISSIONER (DEP)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</si>
  <si>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Agency's internal consultant and partner on organizational culture change and human resources matters for the entire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management. employee representatives, employee affinity groups, and other City agencies to assure compliance with laws, policies and procedures to facilitate sustainable practices and processes and to meet the Agency's workforce needs. OD&amp;HR insures our internal and external operations are resourced with the best-qualified, developed, and engaged employees. As the agencyÃ¢Â€Â™s attrition rate steadily increases, the urgency of duties and responsibilities held by OD&amp;HR are compounded by this reality.   OD&amp;HR seeks a candidate to serve as Assistant Commissioner, reporting directly to the Deputy Commissioner of OD&amp;HR. In this capacity, the candidate will provide oversight, assistance, and guidance in OD&amp;HR functional areas including administration of NYC's civil service system; job classification; planning and recruitment; payroll administration; performance evaluations; employee benefits; employee services; wage administration and records management. At present, the AgencyÃ¢Â€Â™s Office of Labor Relations &amp; Discipline reports to the Assistant Commissioner. The Assistant Commissioner will also contribute to effective partnerships with other internal DEP support bureaus including but not limited to: The Office of Equal Employment Opportunity &amp; Inclusion and the Office of Environmental Health and Safety. The Assistant Commissioner will also be involved in activities such as consulting and advising Executive and Bureau level staff in matters relating to the personnel policies and practices of the Department.   In addition, the selected candidate will help drive improvements in business processes, service delivery, employee retention, and employee engagement and wellness. The selected candidate will represent the DC for OD&amp;HR in other internal and external engagements, as assigned.</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</si>
  <si>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managerial,executive, consultative or supervisory experience described in 1 above.</t>
  </si>
  <si>
    <t>Ã¢Â€Â¢	Extensive knowledge of NYS and NYC civil service rules and regulations and administration. Ã¢Â€Â¢	Knowledge of policies and procedures of the MayorÃ¢Â€Â™s Office of Management and Budget (OMB). Ã¢Â€Â¢	Excellent interpersonal, communication and presentation skills; excellent written and oral communication skills. Ã¢Â€Â¢	Strong management skills in planning, supervising, organizing and evaluating complex technical data and reports; ability to work efficiently under pressure and meet restrictive deadlines.  Ã¢Â€Â¢	Ability to advise and assist executive staff on workforce issues impacting the Agency.  Ã¢Â€Â¢	Ability to communicate effectively with various City agencies, Agency Heads, managers, supervisors and staff relative to human resources management activities Ã¢Â€Â¢	Knowledge of NYC's workforce related systems such as NYCAPS, PMS, PRISE. CHRMS, and FMS.  Ã¢Â€Â¢	Working knowledge of Microsoft Office Suite.</t>
  </si>
  <si>
    <t>The Division of Youth and Family Justice (DYFJ) is responsible for oversight and management of secure and non-secure detention services for juveniles (e.g., youth) awaiting disposition in family, criminal, and supreme courts. DYFJ also oversees a wide network of providers throughout the five boroughs that operate Non-Secure and Limited Secure Placement sites for youth who are adjudicated delinquent and are placed by the New York City Family Court, and a vast network of community-based alternative programs for youth involved in, or at risk for involvement in, the Juvenile Justice system.   Under general direction, the Case Manager is responsible for the direct intake and assessment of the facilitation, planning, coordination, provision, tracking and monitoring of services (e.g., education, crisis intervention, individual, family and group counseling, pro-social and vocational programming, mentoring, advocacy, and re-entry) provided for each youth admitted to the secure detention facility. The case manager will work within the DYFJÃ¢Â€Â™s detention continuum to effectively manage the intake, adjustment, advocacy, planning, discharge and re-entry of juvenile delinquents, juvenile offenders, and adolescent offenders remanded to and/or placed in the care and/or custody of ACS within an assigned secure detention facility.   Specific duties include, but are not limited to:   Ã¢Â€Â¢ Perform daily case management services (e.g., including intakes, managing visitor entry into the facility, facilitating youthsÃ¢Â€Â™ access to telephone calls) within a juvenile detention facility for youth pending court proceedings and/or as a sentence after a conviction for either felony or misdemeanor offenses.  Ã¢Â€Â¢ Perform the required completion and maintenance of adjustment reports and other documentation requested by the courts, statistical reports, data entry, internal monthly, quarterly and annual reports (on requests), and case management records that are contemporaneous, accessible and used as the basis for planning services for youth, management of the secure detention facility, and evaluation of the care provided to youth lodged at the secure detention facility.  Ã¢Â€Â¢ Manage resident youth cases, including assessing the needs of youth, performing intakes, intervening on youthsÃ¢Â€Â™ behalf to access services, managing youth visits, telephone calls, and correspondence, and coordinating and referring youth to appropriate services such as educational, medical and mental health services, pro-social and vocational programming, mentoring, social benefits and entitlement services, and re-entry.  Ã¢Â€Â¢ Conduct home and field visits to assess the needs of youth and their familyÃ¢Â€Â™s needs, coordinating with other stakeholders to ensure continuity in the areas of medical and mental health, education, career readiness, and prosocial programming.  Ã¢Â€Â¢ Collaborate with other DYFJ facility units and departments to document participation of programming and schedules, development and maintenance of youth behavior.  Ã¢Â€Â¢ Maintain collateral contact with youthsÃ¢Â€Â™ relatives, friends, hospitals, schools, other public and private agencies and community resources, as necessary, via field visits, mail or telephone.  Ã¢Â€Â¢ Maintain timely documentation of youth and family interactions and note, record timely progress notes, and report on youthsÃ¢Â€Â™ progress in designated case management files/shared drives/databases.  Ã¢Â€Â¢ Ensure timely communication and ongoing collaboration with youth, their families, the courts, the youthÃ¢Â€Â™s attorney and other systems and agencies involved in the life of the youth for advising youth and coordinating current case status and permanency.  Ã¢Â€Â¢ Attend detention, milieu-based meetings and conferences, as a member of an interdisciplinary team, to support the planning, development and coordination of care and behavior plans and discharge recommendations for youth both within and as they return.; and  Ã¢Â€Â¢ Participate in supervision and training.  Ã¢Â€Â¢ Candidate must be willing to travel to conduct home visits, and attend meetings in the community, as well as work some evenings, weekends, and on holidays.</t>
  </si>
  <si>
    <t>The preferred candidate should possess the following: A MasterÃ¢Â€Â™s Degree in Social Work (MSW) or other relevant graduate degree, with one (1) plus year experience in direct service programming for youth/adolescents and their families in juvenile justice and related systems; strong working knowledge of case planning, case management and discharge planning; an understanding of the functions and operations of a juvenile detention setting, and familiarity with residential and community-based health/mental health and substance abuse services, and pro-social activities, for youth/adolescents; ability to conceptualize process, develop and implement projects in a timely manner; working knowledge of the DOE, NYS Unified Courts, Child welfare System, and Department of Homeless Services; ability to work as part of a team, as well as independently to achieve necessary results; flexibility and the ability to prioritize tasks and produce in a fast-paced environment; strong oral and written communication skills; and experience navigating City and State databases including Criminal Justice Information System (CJIS), Unified Case Management System (UCMS), Juvenile Detention Automated System (JDAS), Reusable Case Management System (RCMS), and HHS connect; knowledge of court orders, Online Booking System (OLBS) and other documents used during the admissions, transfer, and release process.</t>
  </si>
  <si>
    <t>2023-FMC-001-Environmental Health and Safety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</si>
  <si>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Facilities Management and Construction is responsible for the management of DEP facilities support services includingÃ‚Â  long and short term facilities managementÃ‚Â  and planning, space management, facility capital project management, facility repairs and alterations utilizing in-house staff and/or contract services, environmental health and safety (EHS) Emergency Action Plan (EAP) facility training, ATF site survey inspections, calculations, diagram drawings, specification reviews/interpretations and report writing. Ã‚Â   The Environmental Health and SafetyÃ¢Â€Â“Asbestos, Lead and Mold Remediation UnitÃ¢Â€Â™s main mission is to ensure the safety and health of employees and to integrate environmental health and safety into every aspect of the division operations. A pivotal role of the unit is to seek sustainable ways of managing environmental protection, employee health and safety issues for a safe workplace while eliminating and preventing EHS violations. The unit develops and implements EH&amp;S programs to ensure compliance with laws, regulations, policies, guidelines and procedures inclusive of training and awareness. The unit has an extended mandate for managing and implementing hazardous materials programs and contracts. The unit also manages asbestos, lead and mold removal contractors in all phases of abatement requirements in all DEP facilities. This includes managing asbestos, mold and lead complaints, sampling analysis, abatements, air monitoring, building assessments, surveys, building permits, planning, advising bureau EH&amp;S and responding to asbestos emergencies.     The selected candidate will be responsible for reviewing, monitoring and evaluating existing technical information in files; evaluating and researchingÃ‚Â  specific problematic information related to environmental health and safety concerns, metric reporting, record keeping and filing records.  Other responsibilities may include data entry, correspondence with vendors, calculating cost estimates and related tasks.     Interested candidates should also include a scientific writing sample. Ã‚Â </t>
  </si>
  <si>
    <t>Student must currently be enrolled at a college/university at the undergraduate level and must have at least a 2.5GPA (on a 4.0 scale). Student must have at least a junior class standing.Ã‚Â Ã‚Â   Preferred Skills: Ability to read and decipher technical documents.   Ã‚Â Selection Criteria: - Strong writing skills; effective interpersonal skills; familiarity and/or experience with computers/software; leadership skills; self-motivation; and ability to work well with minimal supervision.</t>
  </si>
  <si>
    <t>Please upload the requested writing sample with your resume as one .pdf file.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</si>
  <si>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seeks to hire Civil Engineering Interns for the Division of Field Operations, located in Queens, New York. This division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DOC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BWSO.   Under direct supervision of the Chief of Operations, division of Field Operations, the selected candidate will receive training in one or more of the following areas of Civil Engineering: development, design, drawing, specifications, estimating, inspection, operations, maintenance and repairs; will participate in field surveys and assist in the cleaning, maintenance and field repair of instruments and tapes; make drawings and sketches; perform mathematical calculations; assist in estimating costs, materials and labor requirements; will engage in research and investigations related to sewer and water main construction, operations, maintenance, and repairs; assist in preparation of reports, memos, and correspondence; maintain office records of drawings, plans, and survey and inspection data; participate in inspection operations, checking and certifying the installation and performance of structures, materials and equipment related to city's sewer systems; perform such tasks as supervising a small squad, unit or group engaged in the performance of elementary engineering work and operate motor vehicles.</t>
  </si>
  <si>
    <t>Assistant District Attorney -  Crime Strategies Bureau</t>
  </si>
  <si>
    <t>The Bronx District AttorneyÃ¢Â€Â™s Office is seeking a well-qualified staff whose diverse backgrounds reflect an ability to serve the over 1.4 million members of the Bronx County community and pursue a safer Bronx through fair justice. Located within the Strategic Enforcement Intergovernmental Relations Division, the Crime Strategies Bureau (CSB) works closely with the New York Police Department, other law enforcement agencies, and members of the community to identify groups and individuals most responsible for driving crime, particularly violent crime, in Bronx County; helps develop and implement strategies to address these priority offenders; and provides assistance to ADAs in the resulting investigations and prosecutions. CSB is currently seeking experienced attorneys to serve as Assistant District Attorneys.  Job Responsibilities  Work closely with the New York City Police Department (in particular precinct Commanding Officers and their senior staff), other law enforcement agencies, the Community Affairs Unit, community stake-holders and, Assistant District Attorneys throughout the Office to focus on priority defendants  Forge and maintain strong working relationships with law enforcement agencies and community partners  Communicate across multiple levels of the organization, both internally and externally  Work cooperatively with a large and diverse staff  Responding to requests during non-business hours.  Perform other duties as required to support the work of the Crime Strategies Bureau and the Office at large</t>
  </si>
  <si>
    <t>A Juris Doctorate degree  US Citizenship and New York State Residency are required as of first day of employment  Member in good standing of the NY State Bar.   Strong knowledge of, and experience with, the New York State Penal Law and Criminal Procedure Law.  Excellent writing skills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</si>
  <si>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Program Analyst (HOPWA), Bureau of Hepatitis, HIV, and STI</t>
  </si>
  <si>
    <t>The HIV Care and Treatment Program (CTP) within the Bureau of Hepatitis, HIV, and Sexually Transmitted Infections (BHHS) is requesting approval to post a grant-funded position for a HOPWA Program Analyst (Civil Service Title: Community Coordinator).  The selected candidate will be responsible for working closely with external partners, bureau and intra-agency partners, and Housing and Urban Development (HUD), to support the planning, development, and design of HOPWA programs in the NY EMAs and support the coordination of conditions of award and reporting requirements.   The responsibilities of the this position will include: Ã¢Â€Â¢	Plan, implement, coordinate, monitor and/or evaluate HOPWA funded programs providing important community services including preparing evaluation reports, performing analyses, and reviewing program plans, funding, and performance. Ã¢Â€Â¢	Manage a portfolio of HOPWA funded housing vendors, conduct annual programmatic site visits and apartment habitability visits to ensure compliance with HOPWA program regulations. Ã¢Â€Â¢	Prepare site visit report findings, identify gaps in housing services, conduct housing violation searches, and monitor housing inventory requirements to ensure full census and that all leased units abide by HUD regulations, including Fair Market Rent rates. Ã¢Â€Â¢	Monitor monthly contract performance in HOPWA data system eCOMPAS, present at quarterly compliance meetings to report on portfolio contract performance, create programmatic action plans to aid poor performing housing vendors reach goals to achieve compliance, support annual program modifications and assist with the development of program policies around HOPWA programmatic matters.  Ã¢Â€Â¢	Collaborate with NYC stakeholders on housing-related initiatives, representing the DOHMHÃ¢Â€Â™s Housing Services Unit in various ways including serving on the HOPWA equity core committee, attending HIV Housing Advisory Committee meetings, and participating in work groups, as needed. Ã¢Â€Â¢	Develop and deliver technical assistance for housing providers based on assessed needs and gaps in performance, prepare and deliver capacity building trainings centered around programmatic activities, and co-facilitate eCOMPAS quarterly trainings for new housing providers.  Ã¢Â€Â¢	Keep abreast of housing trends, research opportunities for and assist in preparation of grant applications, RFP development, and other duties as assigned.</t>
  </si>
  <si>
    <t>Ã¢Â€Â¢	Knowledge of HIV-related housing policy with specific knowledge of HOPWA, including HUD reporting requirements. Ã¢Â€Â¢	Experience with populations most affected by HIV, and how structural oppression affects vulnerability to poor HIV outcomes. Ã¢Â€Â¢	Ability to plan and carry out projects; exceptional relationship-building skills. Ã¢Â€Â¢	Keen attention to detail; and ability to handle multiple and diverse assignments efficiently and effectively. Ã¢Â€Â¢	Excellent written, oral, and interpersonal skills; outstanding organizational and project management skills. Ã¢Â€Â¢	Proficient in Microsoft Word, Excel, PowerPoint, Outlook, and Adobe Acrobat.</t>
  </si>
  <si>
    <t>Apply online with a cover letter to https://a127-jobs.nyc.gov/.  In the Job ID search bar, enter: job ID number #  550533.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</si>
  <si>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two Associate Chemists for the Asbestos Control Program, located at our headquarters in Queens, NY. Under direction, the selected candidates will conduct safety and health investigations to ensure compliance with Asbestos Rules and Regulations. The candidates will insure public safety and health by identifying and evaluating potential egress and/or fire protection system hazards, passive fire protection system removal or r hazards and violations, which may violate laws, rules and regulations that are intended to reduce or eliminate fire hazards or assist in extinguishing fires. The selected candidates will prepare detailed inspection reports of field activities; obtain worksite dimensions, diagrams and photographs; collect and document asbestos samples. They will interpret laboratory reports, review air sampling reports, issue Notice of Violations, prepare case files and evidence; provide testimony at Environmental Control Board Hearings and trials. They will also respond to reports and concerns from the public and emergency situations, conduct field and office audits of Asbestos Assessment Reports, and perform joint inspections and investigations with other City, State and Federal Agencies.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</si>
  <si>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We appreciate your interest and thank all applicants who apply, but only candidates under consideration will be contacted. All appointments are subject to the Office of Management and Budget (OMB) approval. For more information about NYC/DEP, visit us at www.nyc.gov/dep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</si>
  <si>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Under direction, the Assistant Civil Engineer will be responsible for reviewing, approving, disapproving, Stormwater Pollution Prevention Plans (SWPPPs) and supervising Intern Civil Engineers, Assistant Civil Engineers, Intern Project Managers and assistant Project Managers in similar functions.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management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At the time of appointment to certain positions, candidates may be required to possess a Motor Vehicle Driver License valid in the State of New York. If required, employees must maintain this license for the duration of employment.</t>
  </si>
  <si>
    <t>The most suitable candidate will possess the following skills: Ã¢Â€Â¢	Ability to organize and prioritize to meet deadlines and coordinate multiple projects; Ã¢Â€Â¢	Strong written and oral communication skills; Ã¢Â€Â¢	Ability to use a computer to organize and analyze data; Ã¢Â€Â¢	Ability to read and understand construction drawings; Ã¢Â€Â¢	Knowledge of basic hydrology and hydraulic calculations; Ã¢Â€Â¢	Ability to work well with other staff and the public.</t>
  </si>
  <si>
    <t>Outreach and Training Specialist, Bureau of Early Intervention</t>
  </si>
  <si>
    <t>*** OPEN TO APPLICANTS WHO ARE PERMANENT IN THE CIVIL SERVICE TITLE OF PUBLIC HEALTH EDUCATOR ***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Initiate and foster connections with community-based providers. Conduct in-person and virtual trainings. Create trainings and materials using PowerPoint and Articulate Participate in outreach events during the work day as well as evenings and weekends. Understand the EI Program and early childhood development and be able to explain them to families and community members.</t>
  </si>
  <si>
    <t>MasterÃ¢Â€Â™s Degree in Health Education with a minimum of three years doing health promotion and community outreach. Experience interacting with, presenting to, and educating medical and health care professionals. Strong experience with community engagement.  Experience with creating educational and outreach materials for a range of audiences.  Excellent communication and writing skills, project coordination and management skills, and attention to detail. Strong proficiency in Microsoft Office programs: Word, Excel, and PowerPoint.  Experience with data collection platforms. Knowledge of the NYC EI Program and early childhood development is a plus.  Bilingual (Spanish) is a plus.</t>
  </si>
  <si>
    <t>Apply online with a cover letter to https://a127-jobs.nyc.gov/.  In the Job ID search bar, enter: job ID number # 557872.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</si>
  <si>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CW Administration</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</si>
  <si>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65 public pools, 51 recreational facilities, 15 nature centers, 14 golf courses and 14 miles of beaches. We care for 1,200 monuments and 23 historic house museums. We look after 600,000 street trees and two million more in parks. We are New York CityÃ¢Â€Â™s principal providers of recreational and athletic facilities and programs. We are home to free concerts, world-class sports events and cultural festivals.  We build and maintain clean, safe and accessible parks citywide, and conduct recreational, cultural and educational activities for people of all ages.  Through this work, NYC Parks improves peopleÃ¢Â€Â™s lives, providing outlets for creative expression, opportunities for healthy recreation and exposure to the restorative beauty of the natural world. Our Citywide Services division seeks qualified applicants to assist with maintenance of our pools, Sports Coating / Turf Installs and Storehouse operations.  THIS JOB VACANCY NOTICE IS FOR CITY PARK WORKER POSITIONS WITH CITYWIDE SERVICES*  MAJOR RESPONSIBILITIES Ã¢Â€Â¢	Assist in general maintenance work, including lawn mowing, edging, seeding, snow removal, cultivating, fertilizing, sod laying and hedge trimming, sweeping and raking of litter and emptying of receptacles.  Ã¢Â€Â¢	Clean and maintain facilities including comfort stations.  Ã¢Â€Â¢	Perform Green roof installs and maintenance.  Ã¢Â€Â¢	Drive vehicles and operate certain other motorized equipment.  Ã¢Â€Â¢	Perform safety checks on facilities and equipment. Ã¢Â€Â¢	Install new basketball, pickleball and tennis courts. Ã¢Â€Â¢	Perform storehouse inventory and assist with filling requisitions and orders. Ã¢Â€Â¢	Perform artificial turf installs and maintenance. Ã¢Â€Â¢	May move furniture, climb and perform other physical activities as required in the performance of assigned duties.</t>
  </si>
  <si>
    <t>1. 	Ability to drive to locations in all five boroughs.  2. 	Ability to work flexible hours, nights and weekends as needed.  3.	Strong customer service, communication and organizational skills. 4.	Bilingual English/Spanish a plus. 5..	Associate degree or higher a plus.</t>
  </si>
  <si>
    <t>Duration: 2 vacancies at 9 months, January to October 2023  26 vacancies at 5 Ã‚Â½ to 6 months, April to October 2023  Fees: Hired candidates will be subject to a processing fee of $54.00.  Hired candidates who are not currently employed by the City will be subject to an $88.25 background check fee.</t>
  </si>
  <si>
    <t>Please submit a cover letter and resume.  Parks Employees:	 1) From a Parks computer: Access Employee Self Service (ESS) from the Parks Intranet under Applications or use this link: https://hrb.nycaps.nycnet/. Once in ESS, go to Recruiting then Careers and search for Job ID# 565708 . Do not access ESS using nyc.gov/ess from a Parks computer. Parks &amp; City Employees: 2) From a Non-Parks computer: Access Employee Self Service (ESS) by going to nyc.gov/ess or use this link: https://a127-ess.nyc.gov/. Once in ESS, go to Recruiting then Careers and search for Job ID# 565708.  Include your ERN and Job ID# 565708 on your cover letter and resume.  All other applicants:  Go to nyc.gov/careers/search and search for Job ID# 565708</t>
  </si>
  <si>
    <t>*These positions are based in the Bronx at East 138th Street and staff will work at locations citywide.</t>
  </si>
  <si>
    <t>REGIONAL MANAGER</t>
  </si>
  <si>
    <t>1024A</t>
  </si>
  <si>
    <t>FIA Operations Ã¢Â€Â“ Manager</t>
  </si>
  <si>
    <t>Family Independence AdministrationÃ¢Â€Â™s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Director of the Office of Project Services will be responsible for assisting the Executive Director in the development and implementation of policies as it relates to the centralization and automation of the Office of Project Support.  The Director of the Office of Project Services will also be responsible for monitoring overall results, evaluating programmatic initiatives and outcomes, and conducting recurring and/or ad hoc studies as needed to gauge program effectiveness.    Family Independence Administration (FIA) Office of Project Services is recruiting for one (1) Administrative Job Opportunity Specialist, M3, to function as a Regional Manager, who will:  * Oversee the daily operations of designated Public Assistance Job Centers and Model Offices    located throughout the five boroughs whose responsibility is to determine eligibility, authorize    and issue expedited and recurring benefits for eligible households receiving public assistance    benefits.  Play a major role in enacting welfare reform initiatives through analysis of program    operations, client eligibility criteria and the engagement of low-income families in different    employment initiatives.    * Collaborate with the center Enhancement Directors (CED) in the effective management and    enhancement of services of the Job Centers and Model Offices to ensure the centers provide    adequate program access, timely and accurate eligibility determination of application and    recertification cases and to address any reported case changes and client inquiries quickly,    accurately and professionally, works with CED to develop individualized action plans which    present short, middle and long term goals and strategies for individual centers.  * Plan and provide direction in the development of policy and procedural protocols for the    coordination of application and recertification for the public assistance program.  Assist in the    organization of the center priorities, staff allocations and workflow to improve the results of    activities and meet the mandated targets set forth by Federal, State and Agency guidelines.   * Direct and monitor the timely preparation of management activity reports (for the Assistant    Deputy Commissioner and Executive Regional Managers) that summarize, highlight, and    analyze fluctuations in the center activities within the regions and recommends corrective    action where problems are discerned.</t>
  </si>
  <si>
    <t>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</si>
  <si>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Ã¢Â€Â¢ Exemplary Supervisory leadership and experience, which includes strong communication   and writing skills.  Ã¢Â€Â¢ Ability to work well in a fast-paced deadline driven environment.  Ã¢Â€Â¢ Well organized, solutions-oriented; exceptional research and problem-solving skills.  Ã¢Â€Â¢ Working knowledge of Cash Assistance process.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</si>
  <si>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</si>
  <si>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9:00am - 5:00pm</t>
  </si>
  <si>
    <t>Computer Tech Support</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</si>
  <si>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effort to enhance community safety and decrease recidivism.   The DepartmentÃ¢Â€Â™s Office of Information Technology is recruiting for a competent Computer Associate Technical Support Specialist to performance of difficult and complex technical support activities and provide computer hardware and software support to the divisionsÃ¢Â€Â™ programs resource hubs, neighborhood opportunity networks and satellites locations, and branch offices necessary and important to clientÃ¢Â€Â™s community services. Under the general supervision of the Director of Technical Services, the Computer Technician Specialist will be responsible for the following duties:   Responds to clients; elicits information, identifies, investigates, and resolves problems. Guides clients through corrective steps. Follows up with clients to assure problems have been resolved. Checks for system and substantial errors, and interfaces with users. Plans, implements, and monitors the computer process to ensure that user personnel obtain feedback regarding errors and error correction; suggests improvements. Analyzes operational documentation to ensure that all required resources are available so that specific jobs and job streams or functions can be run successfully. Sets up jobs to be executed; diagnoses abnormally ending jobs; corrects and re-submits jobs or consults with programmers and/or users. Monitors and modifies computer control language and corrects errors. Verifies output for quality, quantity, and distribution. Maintains logs; prepares reports documenting jobs run, system/paper use, outputs and tracking of problems. Provides instruction on how to operate agency systems, IT devices and supported software. Records help desk database entries for problems with IT systems, equipment, and software.  Additional duties include but not limited to: Ã¢Â€Â¢	Installation, diagnosis, maintenance and repair of PCs, laser, and inkjet printers.  Ã¢Â€Â¢	Installation of software and peripherals in accordance with pre-defined protocols and configurations.  Ã¢Â€Â¢	Installation and troubleshooting of communication and network related problems.  Ã¢Â€Â¢	Preparation and maintenance of laptops, tablets, and mobile devices. Ã¢Â€Â¢	Maintains records for installations, testing, preventative maintenance, and repairs.  Ã¢Â€Â¢	Maintenance of parts and supply inventory including keeping detailed written records. Ã¢Â€Â¢	Provide support coverage in other boroughs when needed.  Ã¢Â€Â¢	Complying with help desk assignments, installations, and other work schedules.  Ã¢Â€Â¢	Instruction of users in basic computer and application skills.</t>
  </si>
  <si>
    <t>Ã¢Â€Â¢	Proven experience as a computer technician or other customer support role Ã¢Â€Â¢	Tech-savvy with working knowledge of office automation products, databases, and remote control Ã¢Â€Â¢	Good understanding of computer systems, mobile devices, and other tech products Ã¢Â€Â¢	Familiar with the products being supported  Ã¢Â€Â¢	Ability to diagnose and resolve basic technical issues Ã¢Â€Â¢	Excellent communication skills Ã¢Â€Â¢	Customer-oriented and cool-tempered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</si>
  <si>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REASONABLE ACCOMMODATION AVAILABLE UPON REQUEST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</si>
  <si>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</si>
  <si>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TECH SUPPORT/SCHEDULER</t>
  </si>
  <si>
    <t>Ops/FS/Ops Supp/Job Admin Mgmt</t>
  </si>
  <si>
    <t>The Financial Information Services Agency and the Office of Payroll Administration (FISA-OPA) has a vacancy for a Tech Support/Scheduler reporting directly to FISA's Financial Systems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Ã¢Â€Â¢ The candidate will run batch job streams via the CA Workload Automation (d-series), and must understand and be able to verify job condition codes for validations. The candidate will interact with all support groups in problem determination and resolutions. Ã¢Â€Â¢ Manages the timing and execution of ClearQuest tickets to ensure that they are carried out in a timely manner. Ã¢Â€Â¢ Adjusts the schedule as needed for Technicians to focus on high-priority tasks. Ã¢Â€Â¢ Works with the team to resolve schedule impacts. Ã¢Â€Â¢ Identifies schedule impacts due to changes and proactively escalates to team. Ã¢Â€Â¢ Produces indicators and reports to provide management a clear and accurate picture of the project status. Ã¢Â€Â¢ Monitors and updates integrated event plans and schedules so that projects can be executed in the most efficient manner possible. Ã¢Â€Â¢ Gets involved in event scheduling meetings and/or interactive planning meetings as required by the team and or clients. Ã¢Â€Â¢ Document all changes made to the master schedule that the Technicians in the Job Administration team can follow. Ã¢Â€Â¢ The candidate will be expected to gain a deep understanding of the interaction between the IBM mainframe and the various AIX Servers (and the various intra system job relationships).</t>
  </si>
  <si>
    <t>Ã¢Â€Â¢ Demonstrated ability to manage the design of using the CA Workload Automation I d-series tool Ã¢Â€Â¢ Demonstrated ability to monitor the health of running of job flows (e.g., stalled flows or batch job condition codes) using the CA Workload Automation / d-series Ã¢Â€Â¢ Ability to schedule and process adhoc requests in AIX and mainframe environments as requested - using the tools above Ã¢Â€Â¢ Candidate should have in-depth knowledge of the IBM Mainframe, z/OS Processes, such as JCL; IBM UTILITIES; working knowledge of ISPF Ã¢Â€Â¢ The candidate will be expected to have knowledge of the UNIX Shell scripting and debugging capabilities. Ã¢Â€Â¢ Strong diagnostic and problem solving skills Ã¢Â€Â¢ Ability to plan, manage and work independently with minimal direction Ã¢Â€Â¢ Process Backups/Restores as required Ã¢Â€Â¢ Strongly preferred - Experience with Advantage Financial applications Ã¢Â€Â¢ Excellent communication skills and the ability to produce quality work under pressure Ã¢Â€Â¢ 3 - 5 years of related scheduling experience with a Windows-based scheduling system. Ã¢Â€Â¢ 5 years' experience escalating and documenting critical job failures and schedule problems. Ã¢Â€Â¢ 5 years of experience with hands-on work with executing and performing preliminary troubleshooting activities involving: scheduler, batch processes, and cycle flows.</t>
  </si>
  <si>
    <t>P-130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</si>
  <si>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511279. Current NYC employees may apply via Employee Self Service (ESS). While all complete applications will be given consideration, only candidates selected for an interview will be contacted by FISA-OPA.   FISA/OPA IS AN EQUAL OPPORTUNITY EMPLOYER.</t>
  </si>
  <si>
    <t>09:00am - 17:00pm Monday thru Friday 5 days per week.</t>
  </si>
  <si>
    <t>Project Manager/Engineer-In-Charge</t>
  </si>
  <si>
    <t>The Project Manager/Engineer-In- Charge will be assigned to one of the groups; East River Bridges, Movable Bridges, Roadway Bridges, Component Rehab or Specialty Engineering and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all payments to consultants and contractors; oversee reconstruction of active bridge projects and monitors the contractorÃ¢Â€Â™s performance; and perform related duties as requested by the Director of the unit.</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</si>
  <si>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</si>
  <si>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BE PERMANENT IN THE TITLE OF ADMINISTRATIVE ENGINEER OR REACHABLE ON THE ADMINISTRATIVE ENGINEER EXAM LIST (OC 1122).  This is a list call for Administrative Engineer.</t>
  </si>
  <si>
    <t>Resumes may be submitted electronically using the following method.  For City employees only, go to Employee Self Service (ESS), Careers, and Search for Job ID# 540746 For other applicants, go to www.nyc.gov/careers and search for Job ID# 540746  Appointments are subject to OMB approval.  Only candidates selected for an interview will be contacted.  No telephone inquiries please.</t>
  </si>
  <si>
    <t>Hrs/35</t>
  </si>
  <si>
    <t>3016 Webster Ave., Bronx</t>
  </si>
  <si>
    <t>52nd Precinct Detectives</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</si>
  <si>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Police Administrative Aide under direction of the Precinct Squad Commander with considerable latitude for independent action and decision will perform administrative functions.  The Police Administrative Aides will be assigned to roll call and payroll/timekeeping. They will be responsible for: - Adjusting roll calls through the CPR system and assigning officers to details, when necessary. - Compiling and recording employee and payroll data. - Roll Call - CityTime</t>
  </si>
  <si>
    <t>Excellent organizational, communication and interpersonal skills, department computer system, working knowledge of Microsoft Word, Excel, Outlook and CityTime.</t>
  </si>
  <si>
    <t>Please Click  Apply Here</t>
  </si>
  <si>
    <t>Join NYC Parks this spring and summer for a rewarding job caring for and maintaining parks, playgrounds and recreation centers for all New Yorkers.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Under direct and close supervision, with little latitude for the exercise of initiative or judgment, performs general work.  EXAMPLES OF TYPICAL TASKS  Ã¢Â€Â¢ Perform light repair and general maintenance work in building and grounds of various public structures. Ã¢Â€Â¢ Use hand and powered grass mowers and other equipment. Ã¢Â€Â¢ Pick up litter, rake debris and dig pits and ditches and remove snow and ice. Ã¢Â€Â¢ Clean interiors and exteriors of structures. Perform sidewalk and road depression repair work. Ã¢Â€Â¢ Adjust, lubricate and make minor repairs to equipment and machinery. After appropriate training operate, maintain and winterize the chlorination and filtration equipment in indoor and outdoor swimming pools. Ã¢Â€Â¢ Aid in the operation of chemical sewage treatment apparatus and auxiliary equipment. Ã¢Â€Â¢ Assist in providing informational, educational and safety services to the general public in person and over the telephone. Ã¢Â€Â¢ Complete simple reports on activities performed.</t>
  </si>
  <si>
    <t>THIS JOB VACANCY NOTICE IS FOR CITY SEASONAL AIDE POSITIONS IN QUEENS.  Fees: Hired candidates who are not currently employed by the City will be subject to an $88.25 background check fee.  Number of vacancies to be determined.   Duration: up to 09/15/23  References will be required upon request.  Only candidates selected for an interview will be contacted.  nyc.gov/parks</t>
  </si>
  <si>
    <t>The Data Team within Innovation &amp; Performance Management is responsible for deriving insights and providing data-informed decision support to divisions across NYC Parks. We leverage data to overcome operational challenges, improve efficiency, and optimize limited resources. Our work advances the AgencyÃ¢Â€Â™s fundamental mission of maintaining a vibrant, equitable and sustainable park system in NYC.  Major Responsibilities  Ã¢Â€Â¢	Working closely with the Chief Data Officer (CDO), with wide latitude for independent initiative and judgment, serve as the data analytics technical lead, guiding projects from conception to completion with quantitative rigor.  Ã¢Â€Â¢	Creative problem solving: Perform applied research and identify opportunities to track and improve operational performance. Ask the right questions and propose solutions that can be implemented with limited resources and engineering support.  Ã¢Â€Â¢	Collaboration: Partner with and elicit information from technical and non-technical stakeholders to translate business use cases into analytical frameworks. Deliver data products that align with end user needs and demonstrate value to the Agency.  Ã¢Â€Â¢	Leadership: Provide technical expertise and mentorship to junior staff. Coaching in the areas of statistics, data mining, machine learning algorithms, model performance evaluation, interpretation of analysis results, and effective communication  Ã¢Â€Â¢	Storytelling with data: Serve as an expert in translating complex analytical processes into simple and compelling visualizations, reports, presentations, and actionable recommendations accessible to a wide variety of audiences.  Ã¢Â€Â¢	Continuous Improvement: Collaborate with the CDO to define robust workflows for the data team as well as the overall technological trajectory for the analytics program at Parks. Advise on tools, methodologies and best practices.</t>
  </si>
  <si>
    <t>1.	Successful track record of leading and executing a broad range of data science projects through their entire cycles on tight timelines.  2.	Strong statistical and geospatial analysis skills. Experience with data mining, time-series analyses, machine learning algorithms, decision models, prediction and experimental research and statistical design.  3.	Experience operationalizing business and policy problems through mathematical, statistical and computational techniques. Strong ability to translate business and management challenges into data analytics problems.  4.	Demonstrated curiosity, desire and ability to cut to the nature of problems by asking the right questions. High level of proficiency in communicating and presenting both verbally and visually to stakeholders. Ability to clearly convey complex concepts in plain language.  5.	Fluency in analytical programming, open source tools, version control. Demonstrated expertise in statistical, analytical and data visualization software, especially Python (or R), SQL, ArcGIS/AGOL, Tableau, Git.  6.	2+ yearsÃ¢Â€Â™ experience leading technical analytics projects and teams, and/or teaching data analytics, statistics and mathematics.</t>
  </si>
  <si>
    <t>Parks Employees: 1) From a Parks computer: Access Employee Self Service (ESS) from the Parks Intranet under Applications or use this link: https://hrb.nycaps.nycnet/. Once in ESS, go to Careers and search for Job ID# 572795. Do not access ESS using nyc.gov/ess from a Parks computer.  Parks &amp; City Employees: 2) From a Non-Parks computer: Access Employee Self Service (ESS) by going to nyc.gov/ess or use this link: https://a127-ess.nyc.gov/. Once in ESS, go to Careers and search for Job ID# 572795.   Include your ERN and Job ID# 572795 on your cover letter and resume.  All other applicants: Go to nyc.gov/careers/search and search for Job ID# 572795.</t>
  </si>
  <si>
    <t>General Crime Victim Advocate</t>
  </si>
  <si>
    <t>The Bronx District AttorneyÃ¢Â€Â™s Office is seeking a well-qualified staff whose diverse backgrounds reflect an ability to serve the 1.4 million members of the Bronx County community  and to pursue a safer Bronx through fair justice. The Crime Victims Assistance Unit (CVAU), within the Special Victims Division, provides supportive services to victims of crime in the Bronx. There are currently positions available for advocates for survivors of crimes including Domestic Violence. The Advocates will aid victims of crimes, including domestic violence, in crisis intervention, advocacy, and assistance in filing a claim for victim compensation through the NYS Office of Victim Services, navigation   through the court system, court accompaniment, and referrals for other services.  JOB RESPONSIBILITIES:  Interview crime victims and their family to determine needs.  Connect victims, witnesses and their families with concrete and therapeutic services.  Explain Criminal Justice process to clients.  Assist with Orders of Protection and Registration for notification of InmateÃ¢Â€Â™s release.  Assist clients with the completion of and filing of victim compensation claims with the State Office of Victim Services.  Prepare letters and forms to assist with other entitlements.  Advocate with public and private agencies.  Escort clients to court and confer with Assistant District Attorneys.  All other duties as assigned.     QUALIFICATIONS:  A BachelorÃ¢Â€Â™s Degree is required by the candidateÃ¢Â€Â™s start date.  Fluent Spanish speaker strongly preferred  A Bachelor's in Social Work (BSW) or other social service degree preferred  Past advocacy experience through internships helpful  Knowledge of the neighborhoods and population of Bronx County preferred  Ability to work in a fast paced non structured environment.  Excellent interpersonal, oral, and written communication skills.  Ability to both interact and be comfortable with a diverse population.  Proficient in Microsoft Office particularly Word, Excel, and Outlook.</t>
  </si>
  <si>
    <t>Deputy Unit Chief, SLED</t>
  </si>
  <si>
    <t>Under the general supervision of the Unit Chief, the Deputy Unit Chief of the State Law Enforcement Defense Unit assists the Unit Chief in the oversight of the daily operations of the Unit.    Duties include:   *             oversight of attorneys and operations;  *             oversight of all support staff;  *             train, supervise, and assign cases to staff attorneys; *             train and supervise assistant unit chiefs;  *             train, supervise, and assign work to clerical and support staff; *             development and implementation of unit and division-wide policies and procedures; *             review and edit written work, including pleadings, discovery responses, responsive and affirmative motions, trial memoranda;  *             identify, recommend, and refer matters for early settlement;  *             draft settlement memoranda; *             conduct settlement negotiations  *             interface with senior court personnel;  *             interface with agency liaisons;  *             track significant litigation events, including conference and motion appearances, note of issue and summary judgment deadlines, trial conferences and trial dates, discovery conferences, oral arguments, and settlement and TAP conferences; *             ensure timely compliance with court-ordered deadlines;  *             maintain unit performance statistics, including the number and nature of matters accepted and disposed;  *             meet regularly with Assistant Unit Chiefs; *             interface with City agencies to obtain discovery and to schedule depositions of key witnesses;  *             interface with State and Federal agencies or task forces;  *             recommend and oversee the retention of expert witnesses;  *             develop and implement litigation and trial strategies; *             ensure the efficient and timely processing of settlements; *             general oversight of in-house and court-sponsored settlement programs;  *             oversight of mail and file room procedures; *             oversight of the Intake Program and RFA program;  *             attendance at and participation in in-court and virtual settlement conferences;  *             ensure proper preparation of the unitÃ¢Â€Â™s caseload;   *             oversight of the daily operations of pre-trial and TAP parts; and  *             handling personnel and staffing issues.</t>
  </si>
  <si>
    <t>Substantial legal experience, including trial experience, in municipal tort law, with an emphasis on alleged-police-misconduct and civil rights cases; demonstrated exceptional organizational, managerial, and supervisory abilities; strong legal analytical skills; solid knowledge of municipal tort law, the CPLR, and evidentiary issues; solid knowledge of and experience in personal injury case evaluation and valuation of injuries; strong negotiation skills; excellent interpersonal skills; excellent judgment;  prior management experience a plus.</t>
  </si>
  <si>
    <t>Please click on the Apply Now button. Please upload your cover letter and resume as one document under cover letter and upload your writing sample and a list of the names and contact information for three professional references as one document under resume.</t>
  </si>
  <si>
    <t>Operations Associate</t>
  </si>
  <si>
    <t>DOTÃ¢Â€Â™s Bike Share &amp; Shared Mobility unit is responsible for planning, oversight, and management of the Citi Bike program, dockless e-scooter and e-bike-share services, app-based e-moped rental services, and other emerging micro mobility-share services. Citi Bike, New York CityÃ¢Â€Â™s bike share program, currently reaches four boroughs with more than 26,000 bicycles and 1,500 stations and is continuing to grow. The program has become an integral part of NYCÃ¢Â€Â™s transportation network and by 2024 more than half of NYCÃ¢Â€Â™s population will live within a 5-minute walk of a Citi Bike station. In August 2021, DOT implemented the first phase of a two-year pilot of e-scooter share services in the East Bronx, as required by state and local law, and expanded the pilot area in summer 2022. In addition, e-moped share has proliferated in NYC and DOT is in the process of implementing a regulatory framework for these services.                                                                    Position 1:                                                                                                                                               Under the direction of senior program staff, this candidate will be responsible for: performing tasks required to identify technically viable sites for potential bike share stations including fieldwork, drawing review, permit coordination, and vendor deployment; updating program databases with accurate site information; coordination for temporary events and public safety emergencies, including station deactivation and reactivation, and temporary and permanent station relocations; liaising between DOT, other City agencies, and private contractors regarding matters pertaining to bike share and other shared mobility services; conducting inspections of bike share stations and other micro mobility-share vehicles; helping to plan expansion of services into new neighborhoods; production of maps and PowerPoint presentations; performing difficult and responsible clerical operations; and related duties.                                                                                                                    Position 2:                                                                                                                                           Under the direction of senior program staff, this candidate will be responsible for planning and coordinating new and extended stations in the highest demand parts of the Citi Bike service area as part of the infill project, area as well oversight and coordination duties related to managing the existing Citi Bike service area. Infill project tasks include: Identify viable sites for bike share stations by applying technical siting criteria, demand data analysis, fieldwork, drawing review, permit coordination, and vendor deployment; updating program databases with accurate site information; reviewing existing stations to identify locations that can be exchanged for high-capacity equipment; general coordination and liaising between DOT, other City agencies, and private contractors regarding matters pertaining to bike share and other shared mobility services; and related duties. Existing Service Area tasks include: Liaising closely with the Operations Manager, IT team, and other key stakeholders to implement program process improvements; analyzing existing procedures and guiding the effort to streamline operational management and oversight; overseeing field staff assignments and performing field work coordination functions for the unit; reviewing Capital and SIP projects with regards to impacts to bike share services; performing analyses regarding the performance of bike share services, their operators, and utilization by the general public; and related duties.</t>
  </si>
  <si>
    <t>Experience supporting the planning or oversight of a community based project in a major metropolitan area desired. Strong preference for candidates possessing great attention to detail, experience or demonstrated interest in transportation planning and policy, bike share, and/or cycling; ability to work collaboratively and inclusively and effectively communicate with all stakeholders.</t>
  </si>
  <si>
    <t>All resumes are to be submitted electronically.  Current City Employees: Please log into Employee Self Service (ESS) at https://hrb.nycaps.nycnet, follow the Careers link and search for Job ID# 544138.  All other applicants: Please go to www.nyc.gov/careers/search and search for Job ID# 544138.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</si>
  <si>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Department Librarian (Part-Time)</t>
  </si>
  <si>
    <t>DEPARTMENT LIBRARIAN</t>
  </si>
  <si>
    <t>Coordinates the social media calendar.  Updates the social media spreadsheet.  Completes social media collections request.  Archives social media and preservation results.   Collaborates with attorneys, division liaisons, Law Library staff, vendors, and IT on matters involving social media and preservations.  Orders Law Library supplies.  Shifts books to make room for new titles.  Update titles by adding supplements or pocket parts.  Filing and cataloging.  Labeling and card and pocket.  Re-shelving books.</t>
  </si>
  <si>
    <t>A baccalaureate degree from an accredited college, including or supplemented by 24 semester credits in library science.  Special Note  To be eligible for placement in Assignment Level II individuals must have, in addition to meeting the minimum requirements, at least one year of full-time experience as a professional librarian utilizing computers and online resources.  Special Note      To be eligible for placement in Assignment Level III individuals must have, in addition to meeting the minimum requirements, at least two years of full-time experience as a professional librarian utilizing computers and online resources.  Special Note   To be eligible for placement in Assignment Level IV individuals must have, in addition to meeting the minimum requirements, at least three years of full-time experience as a professional librarian utilizing computers and online resources.</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</si>
  <si>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***As a current or prospective employee of the City of New York, you may be eligible for federal loan forgiveness programs and state repayment assistance programs. Please review the notice to see if you may be eligible for programs and how to apply at nyc.gov/studentloans***.</t>
  </si>
  <si>
    <t>Please click on the Apply now button.</t>
  </si>
  <si>
    <t>Payment Liaison for the Division of Fiscal Affairs/Central Administration</t>
  </si>
  <si>
    <t>Central Administration</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</si>
  <si>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Financial Management (OFM) is charged with the planning and management of the agency's resources and advises the Commissioner and senior team on how to improve efficiency and allocate funding to carry out HPD's mission. OFM is comprised of the Budget, Capital Planning, and Fiscal Affairs.  These three divisions, work in conjunction to provide centralized support, consultation, and oversight on a broad range of financial issues for the entire agency.  Fiscal Affairs leads the agencyÃ¢Â€Â™s effort to process the agencyÃ¢Â€Â™s accounts payable and receivables (including the payment of Section 8 vouchers), for the reliability of financial reporting, develops and negotiates the agencyÃ¢Â€Â™s expense, revenue and capital budgets and allocates these resources throughout the agency.  Your Impact: The Fiscal Accounts Payable Unit is responsible for processing all payments to vendors for goods and services rendered to HPD. The unit ensures all accounting practices conform to the NYC ComptrollerÃ¢Â€Â™s Directives, federal standards, New York City Charter and The Procurement Policy Board Rules Prompt Payment Guidelines.  Your Role: You will play an integral part of the payment process to ensure that all vendor payments are paid in a timely manner.  You will serve to help maintain a smooth workflow avoiding any backlogs.   Duties and responsibilities will include but not limited to the follow: -	Process all AOTPS and some programmatic procurements and contract actions for assigned program units from request to registration, contingent upon procurement type. -	Process contract amendments, renewals, and extensions.  -	Perform contracting functions in the CityÃ¢Â€Â™s Financial Management System (FMS), PASSPort, Office of Citywide Procurement (OCP) portal and internal agency purchasing systems. -	Ensure contracts are processed according to citywide procurement policies and oversight rules, including all pertinent Local Laws, NYC Procurement Policy Board (PPB) Rules, and ComptrollerÃ¢Â€Â™s Directives as directed by HPDÃ¢Â€Â™s Agency Chief Contracting Officer. -	Manage communication relationships with HPD FiscalÃ¢Â€Â™s upper management team, program staff, and vendors ensuring timely updates and response to inquiries. -	Ensure that the procurement process is tracked and documented from bid to registration. -	Complete job responsibilities in a professional manner, resolve requests, and assist all levels of agency staff as needed. -	Special projects and other duties as assigned.</t>
  </si>
  <si>
    <t>-	Highly organized with ability to handle multiple priorities and deliver assignments on time -	Must be hands on, disciplined, and detail oriented with ability to work independently in a high-volume environment -	Must have accounts payable experience -	Must be able to multitask -	Experience in use of HPDInfo (Agency Legacy System) and the City Financial Management System (FMS) are a plus</t>
  </si>
  <si>
    <t>2023-BEDC-003-Wastewater Project Management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</si>
  <si>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is responsible for the design and construction of major related capital projects. BEDC currently has a portfolio of capital projects valued at $23.8B, and another $10.5B projected over the next 10-year commitment plan. The projects BEDC implements allows DEP as a whole to continue to operate and maintain an exemplary water supply system.  BEDC seeks to hire a Project Management Intern for the Wastewater Capital Program (WWCP) directorate located in Queens, NY. Under supervision, the selected candidate will report to an Accountable Manager or an Assistant Project Manager. They will assist in supervising a wastewater project.  These projects may include wastewater treatment plants, CSO Facilities and other infrastructure projects within New York City. The selected candidate will assist in planning, coordinating, and directing the implementation of the design and construction. They will monitor permit requirements and assist in resolving project issue tasks. The selected candidate under direct supervision will also conduct reliable and skilled field surveys and prepare accurate reports on physical observations. They will also conduct thorough review of contract documents, codes, and regulations and accurately compare project requirements to identify deficiencies. The selected candidate will actively participate in field investigations to develop alternative approaches and solutions to meet project objectives. They will also attend all required environmental compliance and safety training classes.</t>
  </si>
  <si>
    <t>- Student must currently be enrolled at a college/university at the undergraduate level majoring in civil engineering, environmental engineering, Environmental Science, or Environmental Studies - Student must have at least a 2.5GPA (on a 4.0 scale)  - Student must have at least a junior class standing - Familiarity and/or experience with computers/software such as Microsoft Office suite is preferred.  Selection Criteria:  - Strong writing skills; effective interpersonal skills.  - Leadership skills; self-motivation; and ability to work well with minimal supervision.</t>
  </si>
  <si>
    <t>Marine Mechanic</t>
  </si>
  <si>
    <t>MARINE MAINTENANCE MECHANIC</t>
  </si>
  <si>
    <t>Pier A North River, N.Y.</t>
  </si>
  <si>
    <t>Pier A</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</si>
  <si>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Marine Maintenance Mechanic in Marine Operations Division. Reporting directly to the Supervisor of the Marine Repair Shops, the successful candidate will: Perform repairs, mechanical overhauls and maintain boats, launches and related marine equipment. fiberglass repairs for small craft fire boats and major mechanical repairs to larger fire boats including electrical components, navigation equipment plumbing, and welding. Complete Planned, Predictive, Corrective, and Other maintenance on fire boats, launches, and related marine equipment. Operate, maintain and repair fork lifts, cranes, boat lift, de-watering pumps and shop equipment. Rigs and hoists boats; maintains interior and exterior of boats and other vessels. Perform complete overhaul of various outboard motors, vessel steering components and fire pumps. Dismantle and rebuild marine generators and transmissions; align engines to shaft, installs shafts propellers, mufflers, cutlass bearings, steering and Morse control cables. Maintain auxiliary air compressors and accessories. Adjusts throttles and governors, repairs bilge, fire, and gasoline driven pumps. Inspect boats, launches and other vessels to determine seaworthiness and general operating condition. Operate boats to determine service needs and maintenance requirements. Repair, overhaul and install diesel and gasoline engines, fuel and bilge systems, marine electrical systems, water cooling systems, heat ex-changers and related marine equipment. Meet the requirements, methods, and procedures to maintain standards of quality which are set by Supervisor of Marine Shops. Conduct operational test runs during and after completion of major repairs and modifications. Maintain the condition of docks and pier. Explain work requirements, methods, and procedures as needed and define the standards of quality to be met by all mechanics. Maintain a strong understanding of corrosion and dissimilar metals action as it pertains to the marine environment and how to protect those metals. Understand the requirements of ABYC standard. Will need to maintain a strong understanding of DC wiring and best practice installation methods.</t>
  </si>
  <si>
    <t>Qualification Requirements  1. Five years of full-time satisfactory experience in the repair and maintenance of gasoline and diesel engines, at least three years of which must have been in repairing and maintaining marine gasoline and diesel engines; or    2. Education and/or experience equivalent to 1 above. Education from an approved trade or vocational school or apprentice experience in the repair and maintenance of gasoline and diesel engines will be credited on the basis of 1 year of relevant education or apprentice experience equal to 6 months of acceptable experience. However, all candidates must have at least three years experience repairing and maintaining marine gasoline and diesel engines.    License Requirement  A valid TWIC issued by the USTSA is required within 30 days of appointment    Special Note  To be eligible for placement in Assignment Level II, candidates must have, in addition to the minimum qualification requirements, at least one year of experience in Assignment Level I or in a supervisory capacity</t>
  </si>
  <si>
    <t>Chief of Bluebelt Planning and Design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</si>
  <si>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Essential Job Functions include: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t>
  </si>
  <si>
    <t>Ã¢Â€Â¢ 10 years or more experience in planning, design and construction of storm-water runoff management and ecology Ã¢Â€Â¢ Professional Engineering License in NY State Ã¢Â€Â¢ Familiarity with stormwater modeling (closed pipe and open channel) Ã¢Â€Â¢ Understanding of GIS software  Ã¢Â€Â¢ Managerial experience in supervising staff of 5 or more engineers and other technical staff Ã¢Â€Â¢ Ability to lead new initiatives</t>
  </si>
  <si>
    <t>WTC Case Management Specialist</t>
  </si>
  <si>
    <t>ASSOCIATE RETIREMENT BENEFITS</t>
  </si>
  <si>
    <t>APPLICANTS MUST BE PERMANANENT IN THE TITLE OF ASSOCIATE RETIREMENET BENEFITS EXAMINER OR REACHABLE ON EXAM #1179  The Client Services Division is recruiting for WTC Disability Case Management Specialist to work in the WTC Intensive Case Management unit for the Medical Operations Team. Under the direction of the Manager for Disability Case Management and with some latitude for independent judgement this position will: Ã¢Â€Â¢	Maintain a caseload of active WTC &amp; Accidental Death Benefit (ADB)-WTC case files; ensuring that at each step of the process members and claimants receive clear, concise communication about the progress of their applications. Ã¢Â€Â¢	Conduct initial application interviews for WTC &amp; ADB WTC disability applicants and claimants as well as all follow-ups and outreaches in order to ensure appropriate and compassionate processing of the applicants WTC application. Ã¢Â€Â¢	Provide compassionate service and support for members &amp; claimants with member agencies, medical providers, member authorized representatives, or other units in the NYCERS organization regarding WTC &amp; ADB WTC and other disability retirement applications. Ã¢Â€Â¢	Prepare application documentation request and all correspondences for distribution to members/authorized representatives and agencies, while streamlining the process as much as possible utilizing phone calls, faxes, emails as well as hard copy mailing. Ã¢Â€Â¢	Prepare and coordinate with other NYCERS units BOT resolutions and health insurance letters for BOT ratification. Ã¢Â€Â¢	Follow up and track WTC Notice Of Participation requests. Ã¢Â€Â¢	Coordinate member appointment schedules with the NYCERS Medical Board and/or Independent Medical Exam (IME) relating to WTC applications. Ã¢Â€Â¢	Make timely updates in all tracking systems regarding the status of WTC applications and prepare statistics on WTC data as needed Ã¢Â€Â¢	Participate in meetings, trainings or presentations as needed on WTC related topics and processes  Ã¢Â€Â¢	Work with Client Service leadership as needed in support of all communication materials related to WTC.</t>
  </si>
  <si>
    <t>1. An associate degree or completion of 60 semester credits from an accredited college or university,  including or supplemented by 9 semester credits in mathematics, statistics, accounting and/or actuarial science and two years of satisfactory full-time experience performing mathematical, statistical, actuarial or accounting computations in one or more of the following: a) a retirement or employee benefits plan;  b) for customer service in a financial institution; and/or c) in a position requiring the application of law, rules and regulations and the use of statistical, actuarial or similar tables; or    2. A four-year high school diploma or its educational equivalent approved by a State's Department of Education or a recognized accrediting organization and four years of the experience described in 1 above. Each 15 semester credits from an accredited college including at least 3 credits in the areas described in 1 above may be substituted for each 6 months of experience to a maximum of 2 years experience. All candidates must have a four-year high school diploma or its educational equivalent and at least 2 years of experience as described in 1 above.</t>
  </si>
  <si>
    <t>Must be able to work in a diverse and fast-paced environment and have the ability to manage and complete tasks within established deadlines and in an efficient manner.   Must be able to deliver excellent customer service.</t>
  </si>
  <si>
    <t>Applicants must be permanent in the title of Associate Retirement Benefits Examiner to be considered TO APPLY FOR CONSIDERATION, PLEASE FORWARD A COVER LETTER INDICATING Job Posting ID number 009-23-0056 AND A COPY OF A CURRENT RESUME TO:  CITY EMPLOYEES: Employee Self Service (ESS). www.nyc.gov/ess. Search for Job ID#: 576257 ALL OTHER APPLICANTS: www.nyc.gov/careers/search. Search for Job ID#: 576257  Note: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</si>
  <si>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Senior Investment Officer Ã¢Â€Â“ Hedge Funds</t>
  </si>
  <si>
    <t>Asset Managment Managers</t>
  </si>
  <si>
    <t>The New York City ComptrollerÃ¢Â€Â™s Office Bureau of Asset Management (BAM) is responsible for oversight of the investment portfolio of the New York City Retirement Systems (Systems), which comprises five pension systems. The SystemsÃ¢Â€Â™ $240 billion portfolio is managed primarily by external investment managers, and is largely invested in publicly traded securities, with growing allocations to private equity, real estate, infrastructure, hedge funds and opportunistic fixed income investments.  The Senior Investment Officer will assist in overseeing BAMÃ¢Â€Â™s Hedge Fund program which is comprised of multiple hedge fund strategies. Under the general direction of the Head of the Hedge Fund Unit, responsibilities include, but are not limited to, the following:  Ã¢Â€Â¢ Identifying, visiting, reviewing and evaluating prospective managers and funds; conducting due diligence on investment opportunities; managing a pipeline of prospective investment opportunities; analyzing the historical track record of prospective investment opportunities and other financial analyses; constructing financial models and performing technical analyses; and preparing and presenting decision-making documents for internal Investment Committees and Boards of Trustees;  Ã¢Â€Â¢ Assisting the investment team, the General CounselÃ¢Â€Â™s office, and consultants in negotiating terms and conditions of new investment agreements and other related contracts;  Ã¢Â€Â¢ Monitoring and managing the portfolio of existing investments; assessing fund performance and recommending additional investments and redemptions; ensuring compliance with the terms of the investment agreements and side letters; developing framework for analyzing the performance of existing investments;  Ã¢Â€Â¢ Designing criteria and parameters for research analyses on market trends, strategies, industries, sectors, geographies and other topics as required; insuring the accuracy of reporting, including the financial statements, quarterly reports, notices of distributions, capital calls and investment valuations;  Ã¢Â€Â¢ Reviewing and making recommendations on amendment requests, consent notices and other contract changes; participating in limited partner advisory committee meetings, annual meetings and quarterly update calls;  Ã¢Â€Â¢ Utilizing relationships with general partners to monitor fund developments; designing reports to track SystemsÃ¢Â€Â™ investment activity; and assisting in developing agenda for investment conferences and other events; and,  Ã¢Â€Â¢ Performing related assignments or special projects as required.</t>
  </si>
  <si>
    <t>Ã¢Â€Â¢ A graduate degree from an accredited college or university in business, economics, finance, accounting or a closely related field, and four (4) or more years of progressively responsible experience in a financial services organization allocating fiduciary capital to hedge funds; handling complex financial transactions with exposure to a broad range of investment strategies, including equity long / short, fixed income, global macro, trend following, quantitative etc.; or,  Ã¢Â€Â¢ A BS/BA degree from an accredited college with major studies in the fields mentioned above and six (6) or more years of progressively responsible professional experience as described above; or,  Ã¢Â€Â¢ A satisfactory equivalent of education and experience mentioned above.</t>
  </si>
  <si>
    <t>Ã¢Â€Â¢ Demonstrated professional investment experience allocating capital to hedge funds across a broad range of investment strategies, including global macro, equity long/short, quantitative investment strategies, event driven and relative value.  Ã¢Â€Â¢ Experience in investment manager sourcing and due diligence;  Ã¢Â€Â¢ Experience in portfolio management, structuring and monitoring;  Ã¢Â€Â¢ Experience in producing monthly, quarterly and annual investment materials;  Ã¢Â€Â¢ Proficiency in Microsoft Office Suite (Word, Excel and PowerPoint);  Ã¢Â€Â¢ Excellent accounting, writing, presentation, interpersonal, communication and organizational skills.</t>
  </si>
  <si>
    <t>The selected candidate will be subject to the financial disclosure requirements of the officeÃ¢Â€Â™s Personal Trading Policy.  Note: We appreciate every applicantÃ¢Â€Â™s interest; however, only those under consideration will be contacted. Certain residency requirements may apply. Under Executive Order 75, all new City employees are subject to mandatory vaccination requirements.</t>
  </si>
  <si>
    <t>2551 Bainbridge Ave., Bronx</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</si>
  <si>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three (3) Associate Job Opportunity Specialist I's, to function as Case Management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</si>
  <si>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Instrumentation Specialist II - 2 positions</t>
  </si>
  <si>
    <t>Catskill/Delaware UV Plant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</si>
  <si>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(2) Instrumentation Specialist IIÃ¢Â€Â™s for a position in East of Hudson Early Warning &amp; Remote Monitoring group located at the Catskill/Delaware Ultraviolet Facility in Valhalla, New York. The East of Hudson Early Warning &amp; Remote Monitoring group operates and maintains continuous monitoring, water quality instrumentation in Westchester and Putnam Counties, as well as in the Catskill and Delaware districts west of the Hudson River. This critical instrumentation is located at numerous locations in aqueduct shaft buildings, underground vaults, and other industrial facilities. The data is used for compliance monitoring, process control, trend analysis, and event detection.  Under direction, of the Early Warning Remote Monitoring Supervisor, the Instrumentation Specialist IIÃ¢Â€Â™s will ensure water quality instrumentation operates continuously, with accuracy and precision, following a quality assurance program for preventative maintenance, corrective maintenance, system updates, record keeping, and data management.  Specific duties include:	  Ã¢Â€Â¢ Servicing, calibrating and maintaining laboratory instrumentation, field instrumentation, and telemetry.  Ã¢Â€Â¢ Installing and upgrading monitoring equipment and instrumentation at water supply facilities.   Ã¢Â€Â¢ Diagnosing and repairing monitoring station equipment, instrumentation and associated telemetry systems.  Ã¢Â€Â¢ Performing quality control procedures according to protocols and maintain accurate log records of quality control data.  Ã¢Â€Â¢ Adhering to Agency &amp; Bureau Policies and Procedures.   The work described above requires working in laboratory, field, industrial, and construction facilities and locations.  Candidate must be able to drive a vehicle, be capable of lifting 50 pounds, be capable of working at heights, and be able to work skillfully with hand tools.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Instrumentation Specialists and environmental conditions experienced are: being around hazardous gases; wearing protective clothing; climbing and descending ladders and stairways; standing for long periods of time; walking to and from repair sites; bending, crouching and kneeling; working on scaffolds; lifting and carrying heavy equipment; working in confined areas; working outdoors in all kinds of weather; working in areas that have high noise levels and may be damp, dark, dusty, dirty and/or acrid; and using equipment for fecal testing.  Special Working Conditions: Instrumentation Specialists may be required to work shifts including nights, Saturdays, Sundays, and holidays.</t>
  </si>
  <si>
    <t>Ã¢Â€Â¢ DriverÃ¢Â€Â™s license valid in the State of New York.  Ã¢Â€Â¢ Ability to travel, as necessary, to other BWS facilities, laboratories and field locations.  Ã¢Â€Â¢ Ability to read and interpret analog equipment schematics, analog system network diagrams, plans, blueprints, and electrical wiring diagrams, plans, schematics, and process control flow diagrams.   Ã¢Â€Â¢ Strong working knowledge of Microsoft Office Suite including Outlook, Word, Excel, PowerPoint and SharePoint.  Ã¢Â€Â¢ Knowledge of environmental testing methods for water quality.  Ã¢Â€Â¢ An established mechanical aptitude and intuition.  Ã¢Â€Â¢ Working knowledge of mathematics for instrument calibration, quality control statistics, and conversion calculations.  Ã¢Â€Â¢ Working knowledge of analog and digital system fault diagnostic techniques and procedures.  Ã¢Â€Â¢ Working knowledge of principles underlying the theory and use of scientific instruments.  Ã¢Â€Â¢ Working knowledge of principles underlying the theory and use of chemistry and physics.  Ã¢Â€Â¢ Working knowledge of electronic and electrical low voltage circuits.  Ã¢Â€Â¢ Working knowledge of methods, practices and equipment used in maintaining, repairing, testing and adjusting electro-mechanical, pneumatic, electronic and other types of recording, control, and measuring instruments.  Ã¢Â€Â¢ Working knowledge of electrical and electronic theory and practice as applied to process instrumentation and control equipment.  Ã¢Â€Â¢ Working knowledge of architecture, maintenance and operation of digital computer systems.  Ã¢Â€Â¢ Working knowledge of operation of telemetry systems.  Ã¢Â€Â¢ Working knowledge of materials, methods, and equipment used in the inspection, testing, calibration, maintenance, and repair of process instrumentation and control equipment.  Ã¢Â€Â¢ Working knowledge of principles of preventative maintenance and maintenance documentation.  Ã¢Â€Â¢ Working knowledge of safety practices necessary for the work.  Ã¢Â€Â¢ Ability to analyze and troubleshoot complex mechanical and electronic systems.  Ã¢Â€Â¢ Ability to be detail and task oriented.  Ã¢Â€Â¢ Effective written and oral communication skills.  Ã¢Â€Â¢ Effective time management skills in order to prioritize and complete tasks.  Ã¢Â€Â¢ A commitment to honesty, integrity, and transparency in all work areas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</si>
  <si>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New York approximately 30 miles north of New York City.</t>
  </si>
  <si>
    <t>10 Walker Road Valhalla, NY 10595</t>
  </si>
  <si>
    <t>Assistant FOIL Officer</t>
  </si>
  <si>
    <t>MUST BE SERVING PERMANENTLY IN THE CLERICAL ASSOCIATE TITLE OR IN A COMPARABLE PERMANENT TITLE TO APPLY.  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Our role is to ensure that each passenger's riding experience is safe, comfortable and convenient. Under the supervision of the Legal Affairs Office, the Records Access Officer, and the General Counsel, the successful candidate will: Ã¢Â€Â¢ Serve as records access clerk, tracking and filing Freedom of Information Law (FOIL), Inter-governmental and Subpoena requests from agencies and the public; obtaining responsive documents from other parts of the agency; redacting personal and confidential information from these documents; provide documents to the requestors pursuant to our legal obligations; and consulting with supervisors and attorneys as needed. Ã¢Â€Â¢ Handle telephone inquiries from the public, providing courteous and accurate responses, or referring inquiries as appropriate. Ã¢Â€Â¢ Perform clerical tasks for attorneys. Ã¢Â€Â¢ Work cooperatively with other support staff to ensure coverage of the office.</t>
  </si>
  <si>
    <t>Ã¢Â€Â¢ Computer literacy and either facility with, or ability to learn quickly, Microsoft Access, Excel, and Word; Adobe Acrobat; and TLC TAMIS mainframe database. Ã¢Â€Â¢ Commitment to teamwork and the ability to work independently. Ã¢Â€Â¢ Great management, analytical, organizational, communication and interpersonal skills Ã¢Â€Â¢ Proficiency in a language other than English is a plus Ã¢Â€Â¢ Ability to clearly communicate complex messages to a diverse population of TLC licensees</t>
  </si>
  <si>
    <t>Jackie Robinson</t>
  </si>
  <si>
    <t>Click the Apply Now: button.</t>
  </si>
  <si>
    <t>HEADCOUNT &amp; BUDGET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</si>
  <si>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Headcount Control Unit is recruiting for one (1) Associate Staff Analyst, to function as a Headcount &amp; Budget Analyst who will:  Ã¢Â€Â¢	Utilize Comprehensive Personnel System (CPS) to review and process all Personnel Request Forms (PRFs) and Ticket Change Notices (TCNs) submitted for new hires, promotions, salary adjustments, attrition replacements, changes of titles, demotions, transfers, etc.  Ã¢Â€Â¢	Analyze the impact of each personnel action/request from a programmatic perspective against the budget for the designated RA/RC and the unit of appropriation, to ascertain whether there is headcount and sufficient un-obligated funds for the actions.  Ã¢Â€Â¢	Review and ensure that daily data entry of all CPS personnel actions into the RC Budget Tracking reports are correct and accurate; calculate the fiscal impact of every action approved and prepares analytical data for the Bi-Weekly Headcount Reconciliations which compare actual headcount attrition and other pending headcount obligations against the budgeted number of positions to determine RC vacancies and available funds.     Ã¢Â€Â¢	Work closely in conjunction with Office of Budget Administration to update the RCsÃ¢Â€Â™ allocated headcount in the HRA Human Resources Information System (HRIS).  Monitor and compare the baseline with the RCsÃ¢Â€Â™ ongoing needs to advise the RCs of necessary changes to the baseline.    Ã¢Â€Â¢	Compile statistical reports to keep the Commissioner, the Executive Staff, and the Human Resources Solutions (HRS) informed of headcount and vacancy numbers to ensure full headcount compliance. In addition, provides data reporting of HCUÃ¢Â€Â™s performance and productivity indicators.    Ã¢Â€Â¢	Conduct monthly reconciliation meetings with the HRBPs from assigned RA/RC to agree upon and ensure the consistency of headcount and budget records.  Ã¢Â€Â¢	Respond to telephone requests for information/clarification regarding personnel movements using discretion in screening for confidentiality when communicating information sought.  Ã¢Â€Â¢	Participate in the development of Special Projects and Ad Hoc Reports as assigned.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</si>
  <si>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</si>
  <si>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Apply Now Button</t>
  </si>
  <si>
    <t>ASSISTANT HOUSING MANAGER</t>
  </si>
  <si>
    <t>Lincoln Houses</t>
  </si>
  <si>
    <t>Under direction, with latitude for independent action and decision, performs work of a moderate difficulty and responsibility in the administration and management of the NYC Housing AuthorityÃ¢Â€Â™s public housing programs. Duties shall include, but not be limited to the following:   1.	Assist the Housing Manager in the administration of a housing development or developments. 2.	Supervise staff responsible for: interviewing applicants to determine eligibility for public housing, establishing housing needs, gathering/verifying income/employment data, and periodically checking tenant income/employment status to determine tenants rent and on-going eligibility.  3.	Make recommendations to the Housing Manager concerning eligibility for public housing and assignment of apartments.  4.	Supervise staff receiving requests for maintenance/repairs and conduct follow-up.  5.	Supervise rent collection and arrears processes.   NOTE: The Department of Citywide Administrative Services (DCAS) administered a civil service exam for the Assistant Housing Manager title on 5/23/2022.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</si>
  <si>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Executive Director of Special Programs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</si>
  <si>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</si>
  <si>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Ã¢Â€Â¢	Prior project management, construction management and/or engineering coursework or experience a plus Ã¢Â€Â¢	Experience in design-build collaborative project delivery Ã¢Â€Â¢	Business process analysis skills with strong ability to understand and assess existing processes and identify potential improvements Ã¢Â€Â¢	Excellent oral and written communication skills towards a technical and non-technical audience Ã¢Â€Â¢	Excellent interpersonal and team skills Ã¢Â€Â¢	Managerial training and/or extensive managerial experience, including conflict resolution Ã¢Â€Â¢	Excellent organizational and analytical skills Ã¢Â€Â¢	Strong time management skills and prioritization skills Ã¢Â€Â¢	Advanced proficiency in Microsoft Excel Ã¢Â€Â¢	Proficiency in Microsoft Word, PowerPoint, Access Ã¢Â€Â¢	A valid New York State DriverÃ¢Â€Â™s License</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</si>
  <si>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</si>
  <si>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AGENCY ATTORNEY 03</t>
  </si>
  <si>
    <t>Labor &amp; Employee Relations</t>
  </si>
  <si>
    <t>Law Dept-Litigation</t>
  </si>
  <si>
    <t>Under direction, with wide latitude for independent judgment and decision making, the responsibilities of the Agency Attorney III will include, but not be limited to the following:   1.	Investigate potential employee disciplinary matters and draft disciplinary charges where appropriate. 2.	Interview witnesses and gather relevant documents in preparation for employee disciplinary trials. 3.	Represent the Authority in person or via remote video conference, in settlement conferences regarding employee disciplinary charges; employee disciplinary trials before independent trial officers; employee disability hearings before the NYC Office of Administrative Trials and Hearings. 4.	Research/draft memoranda on trial issues. 5.	Represent the Authority before the NYC Civil Service Commission on appeals by employees. 6.	Provide legal analysis and advice to Human Resources and other Authority Departments. 7.	Represent the Authority before administrative agencies or in State or Federal court.  Note:  The selected candidate will be required to maintain confidentiality regarding all NYCHA proceedings.  Part-time telework may be available after 90 days of employment.  Please read this posting carefully to make certain you meet the minimum qualification requirements before applying to this position.</t>
  </si>
  <si>
    <t>1.	Three or more years of experience in trials or administrative hearings involving government disciplinary process and procedures. 2.	Three or more years of experience in employee disciplinary and/or human resources law. 3.	Knowledge of laws applicable to government employees including Civil Service Law, FMLA, NYCCBL, ADA and EAP program.</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</si>
  <si>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2.	Preference will be given to employees who have served a period of one year in their current title and level (if applicable).  3.	NYCHA residents are encouraged to apply.</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</si>
  <si>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Impact:  As the .Net Programmer/Analyst for the Division of HPD Tech, you will empower decision makers with access to quality and accurate information to anticipate and pro-actively react to building, neighborhood and market conditions.  Your Role:  Under the supervision of the Technical Lead, the .Net Programmer/Analyst will be responsible for investigating, analyzing, designing, programming, and implementing new cost-effective technology solutions related to existing HPD computer systems. The .Net Programmer/Analyst will multi-task in a matrix organizational. The position requires candidates who are self-starters in a fast-paced environment.   Your Responsibilities:  Ã¢Â€Â¢	Understand business requirements and translate into technical documents Ã¢Â€Â¢	Develop and deploy Web, Windows Forms Applications using Visual Studio.Net 2013 or above Ã¢Â€Â¢	Design and develop Web and WCF services, Web API Ã¢Â€Â¢	Full stack development of application Ã¢Â€Â¢	Work with DB, UI/UX, and QA team Ã¢Â€Â¢	Actively attend team meeting, participate and contribute in the development process  Ã¢Â€Â¢	Ability to work well and communicate effectively with other professionals. Ã¢Â€Â¢	Design and develop applications using Google Maps, Address APIs. Ã¢Â€Â¢	Unit Test applications and work closely with Quality Assurance team and fix any defects.   Ã¢Â€Â¢	Participate in project development using Agile methodology</t>
  </si>
  <si>
    <t>Ã¢Â€Â¢	Familiar with ASP, .NET, Angular, TypeScript, Web API, Web Services, XML, XSL, XSLT &amp; SOAP, C#. Ã¢Â€Â¢	Functional knowledge of HTML5, JavaScript and SQL, object-oriented coding methodologies. Ã¢Â€Â¢	Hands-on web-based application development experience. Ã¢Â€Â¢	Demonstrate understanding of different software development life-cycle methodologies. Ã¢Â€Â¢	Hands-on experience with relational database design and implementation. Ã¢Â€Â¢	Excellent communication skills. Ã¢Â€Â¢	Be a self-starter in a fast-paced environment. Ã¢Â€Â¢	Experience in a Housing or Real Estate organization a plus.</t>
  </si>
  <si>
    <t>Certifications:   The following certifications is required.   Ã¢Â€Â¢	Microsoft Certified Applications Developer for .Net  Ã¢Â€Â¢	Microsoft Certified IT Professional  Ã¢Â€Â¢	Microsoft Certified Solutions Associate: Web Applications Ã¢Â€Â¢	Microsoft Certified Solutions Developer for .Net   ***PLEASE NOTE*** The position is open to applicants who are already permanent in the Certified IT Developer (Applications) title, or permanent in another comparable civil service title.   HPD's vision is to promote strength and diversity in our workforce and an inclusive and equitable work environment.</t>
  </si>
  <si>
    <t>PEU CHIEF OF STAFF</t>
  </si>
  <si>
    <t>ASST COMMISSIONER FOR PUBLIC &amp;</t>
  </si>
  <si>
    <t>Administration &amp; Human Resources Constituent Services &amp; Community Programs Communications &amp; Intergovernmental Affairs Legal Affairs Social Services</t>
  </si>
  <si>
    <t>Mayor's Anti-Displ Init Mgr</t>
  </si>
  <si>
    <t>The City of New YorkÃ¢Â€Â™s Public Engagement Unit (PEU) was created in 2015 to serve New Yorkers in historically underserved neighborhoods and connect them to key City services, using innovative methods of proactive outreach. PEUÃ¢Â€Â™s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The NYC Public Engagement Unit (PEU) is hiring a Chief of Staff. The selected candidate will manage high-priority initiatives, agency decisions and senior staff as well as provide guidance on program implementation. The Chief of Staff will also serve as an advisor to the Director of PEU on how best to achieve strategic agency goals. He/she/they will also coordinate interagency activities on the DirectorÃ¢Â€Â™s behalf, and oversee the agencyÃ¢Â€Â™s intergovernmental affairs, policy, community-based organization partnerships and communications portfolios.  Responsibilities of the Chief of staff will include but are not limited to:  Ã¢Â€Â¢	Act as an adviser to the Director of PEU and senior leadership team and represent the Director in internal and external meetings.  Ã¢Â€Â¢	Advise the Director on strategy and policy issues.  Ã¢Â€Â¢	Directly manage the Senior Director of Intergovernmental Affairs &amp; Policy, Communications Director, CBO Outreach Director, and Program Coordinator.   Ã¢Â€Â¢	Troubleshoot, participate in crisis management, ensure clear communication across PEU and manage expectations of PEU senior leadership, and external partners.  Ã¢Â€Â¢	Ensure that the decisions and policies of the Director are implemented and executed across various divisions and programs within PEU.  Ã¢Â€Â¢	Liaise with external partners including the MayorÃ¢Â€Â™s Office, other City and State agencies, community organizations, and private sector partners.  Ã¢Â€Â¢	Draft briefings for the Director of PEU and memos for City Hall.  Ã¢Â€Â¢	Assist in the recruitment and hiring of key leadership positions.  Ã¢Â€Â¢	May supervise and provide guidance to staff members reporting to the Director, in the absence of the Director.</t>
  </si>
  <si>
    <t>1. A baccalaureate degree from an accredited college and 4 years of satisfactory full-time professional experience in public relations, journalism, law, lobbying or a closely related field; at least 18 months of which must have been in a executive, managerial, or  administrative capacity or in supervising professional staff performing duties in one or more of the afore mention fields.  2. Education and experience equivalent to 1 above. However all candidates must have the 18 months of executive, managerial, administrative or supervisory experience in 1 above.</t>
  </si>
  <si>
    <t>Ã¢Â€Â¢	 A proven record of initiating and managing complex, interdisciplinary projects involving multiple policy areas.  Ã¢Â€Â¢	 Significant experience working in New York City government.   Ã¢Â€Â¢	 Ability to think creatively, a willingness to consider new approaches.   Ã¢Â€Â¢	Superb executive level skills in leading strategic change, (i.e. creativity and innovation, flexibility, internal and external awareness, strategic thinking, and vision).  Ã¢Â€Â¢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t>
  </si>
  <si>
    <t>Monday - Friday 9:00AM Ã¢Â€Â“ 5:00PM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</si>
  <si>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of the Section Chief and/or Area Engineer, with very great latitude for the exercise of independent judgment or action, the selected candidate will serve as an Engineer Level III with the following responsibilities:    1. Perform complex work as an engineering specialist in structural engineering; 2. Serve as a consultant on extremely complex and highly specialized engineering matters;  3. Conduct or direct all aspects of research on engineering projects;  4. Oversee the preparation or review of proposals or reports of a complex nature and recommend appropriate action;  5. Coordinates multiple projects with major impact on engineering operations and/or City infrastructure;  6. Present and defend proposals on major engineering projects to high level agency and/or City officials;  7. Sign and seal engineering and other official documents and, when necessary;   In addition, capital projects shall be prepared and executed in accordance with BWT standards and applicable construction codes, be tracked, and up-to-date information is to be made available to management using the BWTÃ¢Â€Â™s Computerized Maintenance Management System (CMMS) tracking program.</t>
  </si>
  <si>
    <t>A.  A valid New York State driverÃ¢Â€Â™s license.  B.  Familiarity with wastewater treatment plant and pumping station equipment and processes.   C.  Strong background in structural engineering principles and their application with specific areas of expertise in the design and reconstruction of concrete structures, expansion joints, facilities, docks, bulkheads, etc.  D.  Knowledge building codes.  E.  Proficiency in the following computer programs: AutoCAD, Microsoft Project, Excel and Word.  F.  Strong technical writing and communication skills.</t>
  </si>
  <si>
    <t>Facilities Central Supervisor</t>
  </si>
  <si>
    <t>Under the supervision of the Chief of Facilities, the Facilities Central Supervisor is responsible for the coordination and smooth functioning of the day to day routine activities of the Facilities Section of the Administration Division. The duties will include the following:    Supervises two staff members.  Receives and responds to electronic requests for service, this includes the use of the WASP system to generate reports and to close out work orders.  Monitors electronic requests for Conference rooms.  Prepares and monitors daily Work Orders.  Coordinates the timely completion of special Work Orders, such as the customized settings for conference rooms and audio/video requests.  Monitors the use of Verizon Conferencing System by the various Divisions.  Prepares Building related Work Orders via the Building's Engines program.  Monitors the use of Building services, and verifies related monthly charges.  Monitors the maintenance schedule of the agency's vehicles.  Checks drivers' licenses with DOT's on-line system, and maintains a log of drivers authorized to use the agency's vehicles.  Maintains a log of vehicles, their daily locations, and ending mileage.  Reserves vehicles for agency's staff based on a signed Reservation request form or a memorandum from the Division Chief when overnight use is requested.  Maintains a log of Resignation Voice Mail Passwords.  Prepares certificates for new attorneys and those who are promoted.  Orders name plates based on information from the Staff Action List.  Substitutes when necessary for absent members of Facilities Central.</t>
  </si>
  <si>
    <t>Must be proficient in Microsoft Office applications, such as Excel, Outlook and Word.    Must also be detail-oriented, have the ability to multi-task, is a quick learner and a team player.</t>
  </si>
  <si>
    <t>Must be permanent in the civil service title of Clerical Associate.</t>
  </si>
  <si>
    <t>GROUP PROCESSING WORKER</t>
  </si>
  <si>
    <t>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(5) five Eligibility Specialists III to function as Group Processing Workers, who will:   Ã¢Â€Â¢	Confirm accuracy of data match and referral information for cash assistance cases by cross referencing the Welfare Management System (WMS), New York City Work Accountability and You (NYCWAY), and other Division systems. Using databases, access information gathered from in-person appointments made by IREAÃ¢Â€Â™s Investigative areas, the Family Independence Administration (FIA) and other governmental agencies.     Ã¢Â€Â¢	Assess the continuous eligibility for active cash assistance cases by computing the financial assistance needs of the household. Determine if there are any overpayments to ensure the budgetÃ¢Â€Â™s accuracy.   Ã¢Â€Â¢	Initiate actions to reduce cash assistance, recoup any cash overpayment(s) and/or close any cases.    Ã¢Â€Â¢	Obtain collateral information / documentation as needed.   Ã¢Â€Â¢	Prepare electronic and paper eligibility forms after all data matches and referrals. Review work, confirm its accuracy and submit for supervisory authorization.  Ã¢Â€Â¢	Draft follow-up referrals to IREAÃ¢Â€Â™s investigative divisions(s) and/or HRAÃ¢Â€Â™s Job Centers for appropriate action.   Ã¢Â€Â¢	Complete daily activity reports annotating assignments that have been processed.   Ã¢Â€Â¢	Perform additional tasks as needed.</t>
  </si>
  <si>
    <t>Ã¢Â€Â¢	Ability to review and critically assess case actions and use evaluation techniques to implement corrective actions timely.  Ã¢Â€Â¢	Working knowledge of HRA/IREA systems including WMS, HRA Viewer, POS, TALX and NYCWAY.  Ã¢Â€Â¢	Knowledge of Microsoft Word, Excel and PowerPoint.  Ã¢Â€Â¢	Excellent oral and written communication skills</t>
  </si>
  <si>
    <t>APPLICANTS MUST BE PERMANENT IN THE ELIGIBILITY SPECIALIST CIVIL SERVICE TITLE, OR BE IN A COMPARABLE TITLE ELIGIBLE FOR 6.1.9,</t>
  </si>
  <si>
    <t>Program Counselor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</si>
  <si>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Programs Counselors assigned to the Counseling Services Unit within the Division of Programs and Community Partnerships. Under direction of the Executive Director, Deputy Directors, and Program Managers assigned to the Counseling Services Units, the Program Counselor will provide behavior modification programming to individuals in custody located in correctional custody. Additional typical duties for this position include but are not limited to: Ã¢Â€Â¢	Daily interaction with individuals on assigned housing units for extended periods of time Ã¢Â€Â¢	Implementation of rehabilitative and behavioral modification programs and services Ã¢Â€Â¢	Coordination of daily living activities Ã¢Â€Â¢	Enforce behavioral modification program and facility rules Ã¢Â€Â¢	Actively participate and facilitate individual and group treatment activities  Ã¢Â€Â¢	Support and promote rehabilitation and treatment programs Ã¢Â€Â¢	Attend training sessions, workshops, and staff meetings to improve knowledge, skills, and abilities Ã¢Â€Â¢	Work in a multidisciplinary team with uniformed correctional staff and providers to achieve rehabilitative    program goals Ã¢Â€Â¢	Prepare reports and document inmate treatment progress, group interaction, and positive behavior Ã¢Â€Â¢	Recommend modifications to treatment plans  Ã¢Â€Â¢	Mentor and intervene with individuals exhibiting behavioral problems Ã¢Â€Â¢	Assist with deescalating conflicts and manage non-compliance with program rules Ã¢Â€Â¢	Encourage individuals to have positive interactions, behaviors, attitudes, ethics, and morals  Ã¢Â€Â¢	Motivate individuals to maintain general sanitation and hygienic living quarters Ã¢Â€Â¢	Respond alongside uniformed correctional staff to manage incidents in designated housing areas to    ensure safety and security  Ã¢Â€Â¢	Perform related duties as assigned.</t>
  </si>
  <si>
    <t>Ã¢Â€Â¢	Experience working directly with juveniles (ages 10-18), young adults, or adults in a group, community,    educational, or institutional setting is preferred.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t>
  </si>
  <si>
    <t>For City employees: Go to Employee Self-Service (ESS) - www.nyc.gov/ess and search for Job ID# 576325 For all other applicants: Go to https://a127-jobs.nyc.gov and search for Job ID# 576325 Submission of a resume is not a guarantee that you will receive an interview. Only those candidates under consideration will be contacted.</t>
  </si>
  <si>
    <t>DIRECTOR, HUMAN CAPITAL</t>
  </si>
  <si>
    <t>Director, Human Capital is responsible for day to day management of the Human Capital Management Team. The Director, Human Capital will specifically lead in the areas of talent management, employee relations, payroll and timekeeping, benefits, HRIS and analytics, HR compliance, change management, organizational and performance management.  Under the direction of the Chief Human Capital Officer, the Director, Human Capital will: Ã¢Â€Â¢	Oversee day to day management of all aspects of human resources, including talent management, employee relations, payroll and timekeeping, benefits, HRIS and analytics, HR compliance, change management, organizational and performance management. Ã¢Â€Â¢	Supervise a team of approximately six, responsible for talent management, payroll and timekeeping, benefits, HRIS and analytics, and HR compliance. Ã¢Â€Â¢	Partner with the Chief Human Capital Officer to promote employee-centered initiatives that foster an equitable and inclusive environment. Ã¢Â€Â¢	Assist in the development of HR plans and strategies to support the achievement of the overall business operations objectives. Ã¢Â€Â¢	Function as a strategic business advisor to the executive/senior management of each unit regarding key organizational and management issues. Ã¢Â€Â¢	Coach and counsel managers and employees on all areas of performance management, work productivity, and organization structure. Ã¢Â€Â¢	Facilitate and support the annual employee performance cycle and other HR processes. Ã¢Â€Â¢	Develop comprehensive strategic recruiting and retention plans to meet the human capital needs of strategic goals. Ã¢Â€Â¢	Performs other duties as required.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</si>
  <si>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A BS/BA degree from an accredited college/university; or equivalent education and experience. Ã¢Â€Â¢	A minimum of 10 years of NYC HR experience. Ã¢Â€Â¢	Thorough knowledge of NYC and civil service employment-related laws and regulations. Ã¢Â€Â¢	SHRM Senior Certified Professional (SHRM-SCP) or SHRM Certified Professional (SHRM- CP) certification preferred. Ã¢Â€Â¢	Excellent interpersonal and conflict resolution skills. Ã¢Â€Â¢	Excellent verbal and written communication skills. Ã¢Â€Â¢	Excellent organizational skills and attention to detail. Ã¢Â€Â¢	Strong analytical and problem-solving skills; proven ability to drive change. Ã¢Â€Â¢	Strong supervisory and leadership skills. Ã¢Â€Â¢	Enthusiasm and a strong work ethic. Ã¢Â€Â¢	Knowledge of and experience with varied human resource information systems. Ã¢Â€Â¢	Proficient with Microsoft Office Suite or related software.</t>
  </si>
  <si>
    <t>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Human Capital Management (HCM) team coordinates all aspects of employee relations and organizational culture, which includes but is not limited to the areas of talent management, employee relations, payroll and timekeeping, benefits, HRIS and analytics, HR compliance, change management, organizational and performance management. The Human Capital team is seeking a specialist to support the teams talent management, benefits, and timekeeping areas.</t>
  </si>
  <si>
    <t>Current City Employees: Apply via Employee Self-Service (ESS). Go to Recruiting ActivitiesÃ‚Â¿Careers and search Job ID# 570441  Non-City Employees/External Candidates: Apply via NYC Careers. Go to www.nyc.gov/careers/search and search Job ID# 570441</t>
  </si>
  <si>
    <t>Monday - Friday / 9am-5pm</t>
  </si>
  <si>
    <t>ASSISTANT DEPUTY COMMISSIONER, INFRASTRUCTURE RUN &amp; BUILD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</si>
  <si>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the general direction of the Deputy Commissioner for Infrastructure and Operations, with wide latitude for the exercise of independent judgement, directs a large office of extremely technical professionals involved in complex design, architecture, analysis, engineering, and solution development activities related to the identification, assessment, selection, engineering, configuration, and deployment of the AgencyÃ¢Â€Â™s Enterprise Technology Infrastructure and Services. This experienced individual will serve as an Assistant Deputy Commissioner of infrastructure run and build, providing the analytical and technical experience needed to ensure optimal infrastructure design, strategy, solutions, and services. This individual will oversee engineering of Computer Services Ã¢Â€Â“ On-Prem, Cloud or Hybrid, DevOps and Automation Services and Solution and Product Engineering.  In close collaboration with a highly motivated IT leadership team, the ADC will have the opportunity to lead toward ITSÃ¢Â€Â™ progressive and service orientation vision.   Information Technology Systems (ITS)/ is recruiting for one (1) Computer Systems Manager M4, to function as an Assistant Deputy Commissioner of Infrastructure Run &amp; Build, who will:    Ã¢Â€Â¢	Coordinate the assessment/analysis/design/specification/costs for product and/or service adoption. Develop and document repeatable processes, engineer the configuration and installation of the Agency's infrastructure environment; ensure growth and capacity to meet the requirements of the business and/or IT services.   Ã¢Â€Â¢	Direct senior subordinate staff in the identification/evaluation/selection/installation of hardware, software, and services appropriate for the adoption and use in the Agency's infrastructure environment; sponsor and conduct prototyping and PoCÃ¢Â€Â™s, collaborate with Business Solution and Business Leaders to steward and marshal the technology environment to support business goals and outcomes.   Ã¢Â€Â¢	Develop complex technical recommendations for presentation to executive staff regarding strategic infrastructure planning, consolidation, system conversions, and acquisitions.   Ã¢Â€Â¢	Direct, develop, and oversee technical professional staff to ensure timely business commitments. Foster and drive values and behaviors that result in a delivery and service culture.  Differentiate performance, create secession plans, provide growth opportunities and mentor/provide feedback. Direct, enforce, and ensure the execution of administrative policies and operational priorities to meet the Agency's mission and goals.</t>
  </si>
  <si>
    <t>Ã¢Â€Â¢	Knowledge of IT strategies, policies, IT security, IT project management, budget management, contract management, finance, and vendor management best practices. Ã¢Â€Â¢	In depth understanding of current technologies, architectures, development and support processes and project delivery methodologies. Ã¢Â€Â¢	Comprehensive knowledge to analyze complex information technology program operations and requirements, applying knowledge of the laws, regulations, policies, procedures, practices, and reference requirements for implementing or improving information technology program activities. Ã¢Â€Â¢	Demonstrated exceptional leadership, coaching, facilitation, negotiation, and change management skills. Ã¢Â€Â¢	Impeccable managerial, decision making and interpersonal skills. Ã¢Â€Â¢	Proven track record of effectively interacting with senior management. Ã¢Â€Â¢	Ability to collaborate strategically and productively across departments. Ã¢Â€Â¢	Proficient in providing successful and increasingly complex leadership and management of people and processes within a diverse organization.   Ã¢Â€Â¢	Excellent oral and written communication skills. Ã¢Â€Â¢	Proven problem solver who can make clear-headed decisions while under pressure. Ã¢Â€Â¢	Comprehensive understanding of the agencyÃ¢Â€Â™s goals and objectives. Ã¢Â€Â¢	Ability to adjust work operations to meet emergency or changing information technology program services.</t>
  </si>
  <si>
    <t>SALARY RANGE IS $87,277- $165,302  APPLICANTS MUST BE PERMANENT IN THE COMPUTER SYSTEMS MANAGER CIVIL SERVICE TITLE.  Click Apply Now Button</t>
  </si>
  <si>
    <t>2023-BWS-024-SEQRA Planning Intern, Valhalla</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</si>
  <si>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selected candidate will work out of NYCDEP's Sutton Park and will assist the SEQRA Coordination Section in records management, archiving, tracking development trends, and outreach to watershed communities. Candidate will also become familiar with the Division project database and archiving policies and assist with certain administrative tasks including the scanning and filing of large scale plans and other documents. The selected candidate will gain experience in land planning and to a lesser extent, environmental management. Candidate will be responsible for adhering to and complying with all environmental, health and safety laws, Agency policies, rules, and regulations.   This position is located in Valhalla in Westchester County, NY, without ready access to mass transit options.</t>
  </si>
  <si>
    <t>-  Student must currently be enrolled at a college/university at the undergraduate majoring in Urban or Regional Planning, Environmental Management, Environmental Science or Geography.  - Student must have at least a 2.5GPA (on a 4.0 scale). - Student must have at least a sophomore class standing. - Familiarity and/or experience with computers/software; including spreadsheets, databases and Autodesk AutoCAD.  - Map/survey/blueprint reading skills are preferred.  Selection Criteria:  - Strong writing skills; effective interpersonal skills.  - Leadership skills; self-motivation; and ability to work well with minimal supervision.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</si>
  <si>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experienced Attorneys to work in the Trials and Litigation Unit. Under general supervision and with wide latitude for independent judgment and action, the selected candidates will be responsible for, but not limited to the following: Ã¢Â€Â¢	Evaluating disciplinary matters for legal sufficiency; Ã¢Â€Â¢	Drafting formal Departmental charges against DOC uniform and non-uniform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 Ã¢Â€Â¢	Perform related duties as assigned.</t>
  </si>
  <si>
    <t>Ã¢Â€Â¢	Six months of satisfactory service as an Agency Attorney Interne for Assignment Level 1 or comparable    legal experience Ã¢Â€Â¢	Excellent writing, communication, interpersonal, analytical, research, problem-solving, multi- tasking and    organizational skills</t>
  </si>
  <si>
    <t>For City employees: Go to Employee Self-Service (ESS) -  www.nyc.gov/ess and search for Job ID# 538160 For all other applicants: Go to https://a127-jobs.nyc.gov and search for Job ID# 538160 Submission of a resume is not a guarantee that you will receive an interview. Only those candidates under consideration will be contacted.</t>
  </si>
  <si>
    <t>This position is for a Civil Engineer I,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</si>
  <si>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</si>
  <si>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565134  For other applicants, go to www.nyc.gov/careers and search for Job ID# 565134  Appointments are subject to OMB approval.  Only candidates selected for an interview will be contacted.   No telephone inquiries please.</t>
  </si>
  <si>
    <t>35 Hours /M-F</t>
  </si>
  <si>
    <t>The Bureau of Law &amp; Adjustment is responsible for adjusting claims for and against the City of New York. The Law Division investigates and resolves claims generally of a non-tort nature including, but not limited to, affirmative, refund, salary, and special education claims, as well as claims arising out of contract disputes. The Division works closely with the New York City Law Department, New York City Department of Education, and various agencies and departments on a variety of matters.   Under the direction of the Chief of the Law Division, with wide latitude for independent initiative and judgment, responsibilities of the Attorney, Law Division include, but are not limited to, the following:  - Investigate, evaluate, and negotiate settlements of various non-tort claims, including contract claims dispute claims related to complex municipal construction and public works contracts, illegal but equitable claims, and other high exposure, high profile, and complicated claims;  - Monitor, evaluate, negotiate, and approve settlements of various non-tort lawsuits including claims related to municipal construction and public works projects, class action labor and employment, special education and False Claim Act litigation and other high exposure, high profile, and complicated lawsuits;  - Participate and conduct complex settlement conferences and negotiations;  - Review and evaluate recommendations made by the Law Department, Department of Education, and other City agencies and departments for the settlement of non-tort claims and lawsuits;  - Attend and represent the ComptrollerÃ¢Â€Â™s Office at settlement conferences in federal and state courts, when required;  - Draft comprehensive and concise memoranda recommending settlement outside of delegated authority;  - Communicate effectively and professionally with claimants, attorneys, agencies, contractors etc., for the purpose of investigating and resolving claims;  - Communicate effectively and professionally with the ComptrollerÃ¢Â€Â™s Bureau of Engineering, Audit Bureau, Bureau of Accountancy, Central Imaging Facility, as well as the staff of elected officials, among others; and,  - Perform related assignments and special projects, as required.  QUALIFICATION REQUIREMENTS: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</si>
  <si>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AUTO MECHANIC</t>
  </si>
  <si>
    <t>48-67 34Th St., Queens</t>
  </si>
  <si>
    <t>Fleet Maintenance Division</t>
  </si>
  <si>
    <t>The Fire Department, City of New York (FDNY), seeks a full-time Automotive Mechanic in the Bureau of Fleet Services. Reporting directly to the Supervisor of Mechanic, the successful candidate under general supervision or direction will overhaul, repair and maintain engines, motors and motor power equipment, component assemblies and component systems, used in all fire apparatus, ambulances and support vehicles; perform related work.</t>
  </si>
  <si>
    <t>1. Five years of full-time satisfactory experience as an auto mechanic; or 2. Not less than two and one-half years of full-time satisfactory experience as specified in 1 above plus sufficient helper or apprentice experience or relevant full-time education acquired in a college, university,technical school, trade school or vocational high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</si>
  <si>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CDL class Ã¢Â€ÂœBÃ¢Â€Â license with a tow endorsement NYS Inspectors license 1 &amp; 2 Fleet Focus</t>
  </si>
  <si>
    <t>NOTE: This position is open to applicants who are already permanent in the title of Auto Mechanic or have filed for the open competitive exam #2103 Ã¢Â€Â“ Auto Mechanic or exam #2522 Ã¢Â€Â“ Promotion to Auto Mechanic. Proof of filing is required at time of application.</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</si>
  <si>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Ã¢Â€Â¢	Records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Ã¢Â€Â¢	Perform high level clerical duties, as assigned by the Site Manager, such as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Ã¢Â€Â¢	Work closely with the Community Coordinator to coordinate the transfer of case records, forms, and referrals to receiving shelters. Unused documents discarded, according to agency policy. Maintain files for future reference.</t>
  </si>
  <si>
    <t>Ã¢Â€Â¢	Should be able to relate well with others.  Ã¢Â€Â¢	Flexibility in responding to supervisorÃ¢Â€Â™s requests for priority tasks.   Ã¢Â€Â¢	Have an overall courteous and helpful telephone manner.</t>
  </si>
  <si>
    <t>Sunday -Thursday 12am Ã¢Â€Â“ 8am</t>
  </si>
  <si>
    <t>Analyst  FEMA Public Assistance Monitoring and Compliance</t>
  </si>
  <si>
    <t>TASK FORCE: 		FEMA Disaster Recovery and Homeland Security Grants  UNIT: 			FEMA Public Assistance Monitoring and Compliance  JOB TITLE: 		One (1) Assistant Analyst / Analyst / Senior Analyst  CONTROL CODE: 		 BAW-22-15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Within OMB, the FEMA Disaster Recovery and Homeland Security Grants Task Force works with City, State, and Federal agencies to help New York City recover from the devastation of Superstorm Sandy. Within the FEMA Disaster Recovery and Homeland Security Grants Task Force, the Compliance and Monitoring Unit acts as an independent review and evaluation body that is responsible for monitoring City agenciesÃ¢Â€Â™ compliance with applicable Federal, State, and City rules and regulations.    Please note that this is a grant-funded position. Your term of employment is dependent upon the availability of grant funding, but it is expected to be at least four years.   JOB DESCRIPTION:  The duties of the position include the following:  Ã¢Â€Â¢	Obtain working knowledge of applicable Federal, State, and City rules and regulations. Ã¢Â€Â¢	Assist in planning compliance monitoring reviews and set up management reporting. Ã¢Â€Â¢	Design and construct tests to monitor regulatory compliance. Ã¢Â€Â¢	Conduct a thorough review of projects/programs implemented by City Agencies to verify compliance with applicable Federal, State, and City rules and regulations. Ã¢Â€Â¢	Prepare a detailed monitoring report after completion of each monitoring review for submission to OMB and City Agency management. Ã¢Â€Â¢	Identify potential areas of compliance vulnerability and risk.  Ã¢Â€Â¢	Obtain working knowledge of the Document Management System (DMS) and Audit Management System (AMS). Ã¢Â€Â¢	Track monitoring and compliance issues from identification to resolution in the AMS. Ã¢Â€Â¢	Track corrective action plans developed by management of City agencies monitored by OMB C&amp;M or audited by OMBÃ¢Â€Â™s Internal Audit team, External Auditors (Single Audit), or FEMAÃ¢Â€Â™s Office of Inspector General (FEMA OIG) in the AMS. Ã¢Â€Â¢	Follow up with OMB and/or City agencies and conduct monitoring review to ensure that corrective action plans have been implemented by OMB and/or City agencies and that the plan effectively addresses identified issues. Ã¢Â€Â¢	Assist in developing compliance aides. Ã¢Â€Â¢	Research, examine, and track developments in City, State and Federal rules and regulations. Ã¢Â€Â¢	Assist the compliance and monitoring team with preparing and organizing project files for audits by OMB Internal Audit and FEMA OIG. Ã¢Â€Â¢	Assist with responding to Requests for Information from DHSES, FEMA, and FEMA OIG Ã¢Â€Â¢	Assist with special or ad-hoc projects as necessary</t>
  </si>
  <si>
    <t>QUALIFICATIONS:  Ã¢Â€Â¢	Experience in developing audit and compliance procedures, reports and responses.    Ã¢Â€Â¢	Exceptional organizational, research, attention to detail, and problem-solving skills. Ã¢Â€Â¢	Exceptional interpersonal skills and the ability to maintain working relationships with staff, City officials, government agencies, the public  Ã¢Â€Â¢	Outstanding written and spoken communications skills. Ã¢Â€Â¢	Ability to work independently as a self-motivator and to motivate others. Ã¢Â€Â¢	Ability to work calmly and proficiently under pressure and to adhere to deadlines. Ã¢Â€Â¢	Must possess strong computer technology skills including a proficiency in Microsoft Office software (Word, Excel, Access, PowerPoint) and the ability to learn new technology quickly. Ã¢Â€Â¢	Experience in a related field, such as compliance, oversight, monitoring, or auditing is preferred. Ã¢Â€Â¢	Prior experience working on City, State or Federal Grant programs is desirable.</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</si>
  <si>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audit, compliance, accounting, public policy analysis/administration, or a related field; or an awarded Master's degree in Business, Public Policy Administration, Finance, Economics, or related field, and one year of relevant experience.</t>
  </si>
  <si>
    <t>Psychologist (Part-Time)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</si>
  <si>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Psychologist.  Under general supervision, with latitude for independent or un-reviewed action or decision, the selected candidate will perform professional work in the field of psychology, through clinical interviewing and/or through the selection, administration and interpretation of standard group and individual test of personality development and intellectual capacity.  The incumbent will be responsible but not limited to:  Ã¢Â€Â¢ Evaluating individualsÃ¢Â€Â™ psychological suitability for the Correction Officer position Ã¢Â€Â¢ Maintaining suitable records and files  Ã¢Â€Â¢ Preparing reports of psychological findings  Ã¢Â€Â¢ Attending/participating in psychological and general staff conferences  Ã¢Â€Â¢ Preparing write-ups and documentation for cases Ã¢Â€Â¢ May be required to testify in court or at other hearings.</t>
  </si>
  <si>
    <t>For City employees: Go to Employee Self-Service (ESS)  - www.nyc.gov/ess and search for Job ID# 527837 For all other applicants: Go to https://a127-jobs.nyc.gov and search for Job ID#  527837 Submission of a resume is not a guarantee that you will receive an interview. Only candidates under consideration will be contacted.</t>
  </si>
  <si>
    <t>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law.Ã‚Â  The Bureau routinely monitors child care programs to protect the health and safety of children while in the child care environment, and actively works to improve and expand access to high quality programs which support early childhood development and learning.Ã‚Â  The Bureau of Child Care seeks to hire three (3) Early Childhood Education Consultants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Represent the Department at professional conferences and participate in professional development related to Early Childhood Education.</t>
  </si>
  <si>
    <t>Apply online with a cover letter to https://a127-jobs.nyc.gov/.  In the Job ID search bar, enter: job ID number #  566083.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</si>
  <si>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GIS and Program Analyst</t>
  </si>
  <si>
    <t>This candidate will serve as a GIS and Program Analyst in NYC DOTÃ¢Â€Â™s Bike Share and Shared Mobility group, which is responsible for planning and oversight of the Citi Bike system, e-scooter share services, e-moped share services, and other potential shared micromobility services. New York CityÃ¢Â€Â™s bike share programÃ¢Â€Â”Citi BikeÃ¢Â€Â”today reaches four boroughs with more than 20,000 bicycles and 1,500 stations and is continuing to grow. The system has become an integral part of the NYCÃ¢Â€Â™s transportation network and by 2024 more than half of NYCÃ¢Â€Â™s population will live within a 5-minute walk of a Citi Bike station. In August 2021, DOT implemented a two-year pilot of e-scooter share services in the East Bronx, as required by state and local law. In addition, e-moped share has proliferated in recent months and DOT is in the process of implementing a regulatory framework for these services. Both e-scooter and e-moped share have potential transportation benefits if their operations can align with the CityÃ¢Â€Â™s safety, accessibility, mobility, sustainability, and equity goals.   Under the direction of the Executive Director and senior staff, this candidate will work collaboratively across the groupÃ¢Â€Â™s program areas to organize, analyze, and visualize various datasets and examine complex and nuanced questions about bike share and shared mobility services. Candidate will create, maintain, and manage the unitÃ¢Â€Â™s digital assets including GIS maps and data files; combine datasets from disparate data sources and perform studies and investigations related to the Citi Bike, e-scooter, and e-moped programs that will inform current and future planning; and prepare diagrams, drawings, graphics, and briefing materials and develop policy presentations and recommendations related to bike share and shared mobility. Candidate will also communicate technical and economic issues to technical and non-technical audiences, and perform related duties.  IN ORDER TO BE CONSIDERED FOR THIS POSITION CANDIDATES MUST BE CITY EMPLOYEES SERVING PERMANENTLY IN THE TITLE OF CITY PLANNER OR ELIGIBLE UNDER THE 55 a PROGRAM.</t>
  </si>
  <si>
    <t>Very strong preference given to candidates possessing experience creating and maintaining GIS maps and spatial data files and proficiency with associated software programs, including but not limited to ArcGIS Desktop, Adobe Creative Suite, Microsoft Office (Access, Excel), Python programming language, and SQL. Demonstrated independent research and writing skills, demonstrated ability to digest complex information and convey simply and intuitively for high-level decision-makers. Strong preference for candidates possessing great attention to detail, very strong visual and aesthetic sense for developing maps and other presentation materials; experience or demonstrated interest in transportation planning and policy, bike share, and/or cycling; ability to work collaboratively and inclusively and effectively communicate with all stakeholders including non-technical audiences.</t>
  </si>
  <si>
    <t>IN ORDER TO BE CONSIDERED FOR THIS POSITION CANDIDATES MUST BE CITY EMPLOYEES SERVING PERMANENTLY IN THE TITLE OF CITY PLANNER OR ELIGIBLE UNDER THE 55 a PROGRAM.  All resumes are to be submitted electronically.  Current City Employees serving permanently in the title of CITY PLANNER:   Please log into Employee Self Service (ESS) at https://hrb.nycaps.nycnet, follow the Careers link and search for Job ID number 505314.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</si>
  <si>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140 58th Street</t>
  </si>
  <si>
    <t>RRM (Central Depot)</t>
  </si>
  <si>
    <t>Only permanent employees in the Clerical Associate title, or candidates reachable on the civil service list, or eligible under the 55a program are eligible to apply.   When using a personal computer non-work computer, please log on into Employee Self Service (ESS) at nyc.gov/ess, follow the Careers Link, and search for Job ID #568036.   Current City employees, when using a work computer please log on into the internal Employee Self Service (ESS) at https://hrb.nycaps.nycnet, follow the Careers Link, and search for Job ID #568036. No phone calls, faxes or personal inquiries permitted. Only those applicants under consideration will be contacted. Appointments are subject to OMB approval.</t>
  </si>
  <si>
    <t>Watershed Maintainer -13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</si>
  <si>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thirteen (13) Watershed Maintainers within the Water TreatmentOperations Directorate, for a positions located in Valhalla, New York.   The Bureau of Water Supply, Water Treatment Operations Directorate, is responsible for the operation and maintenance of the treatment facilities located in the Bronx and Westchester County. The core mission is to protect the public and provide clean drinking water to approximately 9 million New York City residents and more than 1 million people in Upstate New York. Treatment processes include filtration, UV disinfection and/or chemical addition. These functions are a vital part of New York CityÃ¢Â€Â™s water supply which must be provided 24 hours a day, seven days per week.  Under the supervision, of the Supervisor (Watershed Maintenance) I, the Watershed Maintainers, working out of the Catskill/Delaware UV Disinfection Facility, Shaft 18 Facility, Field Unit and/or Chlorine Maintenance will perform duties related to the operation, maintenance and inspection of equipment, water treatment facilities, watershed areas, reservoirs and aqueduct systems of the City of New York Water Supply. Specific duties include:  Ã¢Â€Â¢ Monitoring and controlling the various process control equipment and treatment systems using various computer-based controls including the Process Monitoring and Control System (PMCS) or Supervisory Control and Data Acquisition System (SCADA).   Ã¢Â€Â¢ Performing simple calculations, take water samples, maintain control room and equipment logbooks, complete inspection and work ticket records and maintain overall drinking water quality per regulatory and DEP requirements; Maintaining computer-based recordkeeping.  Ã¢Â€Â¢ Loading, unloading and ensuring the feed of chemicals, such as chlorine, fluoride and alum, to water; Identifying and contain leaks using emergency equipment.   Ã¢Â€Â¢ Installing, maintaining and repairing equipment, fixtures, gauges, meters and other equipment relative to the watershed, reservoir and aqueduct systems.  Ã¢Â€Â¢ Inspecting reservoirs, streams, water supply lands, groundwater systems and watersheds for compliance and conformity to rules and regulations.  Ã¢Â€Â¢ Maintaining and repairing the lands, roads, bridges, dams and other structures and equipment in the watershed area, aqueduct and reservoir systems.  Ã¢Â€Â¢ Maintaining, installing and repairing pipes, mains, sewers, drains and appurtenances in the watershed area, aqueduct and reservoir systems; engage in excavating, sheathing and shoring using hand or powered tools.   Ã¢Â€Â¢ Performing rigging and hoisting; operate and maintain hand and power tools, machine tools and other types of tools and equipment.   Ã¢Â€Â¢ Operating, maintaining and repairing various types of motorized vehicles and equipment including but not limited to asphalt rollers, skid steers, backhoes, tractors, mowers, landscape trailers, and snow removal equipment.     Ã¢Â€Â¢ Mixing concrete and prepares other materials in order to make repairs.    Ã¢Â€Â¢ Mowing, pruning, cultivating and maintaining lawns, shrubs, trees and grades.   Ã¢Â€Â¢ Cleaning and maintaining facilities grounds, structures and equipment; Painting structures, equipment and fences.  Ã¢Â€Â¢ Performing work in permit confined spaces.    Ã¢Â€Â¢ Serving as a member of the Emergency Response Team.    Ã¢Â€Â¢ Complying with all environmental, health and safety laws, agency policies, rules and regulations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Requirements  Ã¢Â€Â¢ Driver License Requirement: Coincident with your appointment to this position, you must have a motor vehicle driver license valid in the State of New York. If you have moving violations, a license suspension or an accident record, you may be disqualified. This license must be maintained for the duration of your employment. All candidates shall be required to obtain and maintain any licenses, certifications or endorsements that the Agency deems necessary to perform the duties of the position.   Ã¢Â€Â¢ Candidates must obtain and maintain a Grade 2B Water System OperatorÃ¢Â€Â™s Certification issued by the New York State Department of Health after one (1) year of appointment.  Ã¢Â€Â¢ Class A Commercial DriverÃ¢Â€Â™s License valid in the State of New York may be required. If required, this license must be maintained for the duration of employment.    Technical Competencies  Ã¢Â€Â¢ Water Treatment Principals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how treatment will react to changing conditions and plans accordingly  Ã¢Â€Â¢ Anticipates the consequences of situations and plans accordingly  Ã¢Â€Â¢ Works independently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</si>
  <si>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New York State Grade 2B Water Treatment Operator Certification  Ã¢Â€Â¢ Class A Commercial DriverÃ¢Â€Â™s License valid in the State of New York   Ã¢Â€Â¢ Ability to keep electronic logs of operation, equipment performance, maintenance activities and water quality  Ã¢Â€Â¢ Ability to operate equipment through SCADA, Process Logic Controllers or other  Ã¢Â€Â¢ Ability to work will hand or power tools   Ã¢Â€Â¢ Ability to operate motor vehicles and motor-powered equipment.  Ã¢Â€Â¢ Ability to keep good written and electronic records  Ã¢Â€Â¢ Ability to collect water samples  Ã¢Â€Â¢ Ability to understand and use email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</si>
  <si>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located in Westchester County, New York approximately 28 miles north of Midtown Manhattan.</t>
  </si>
  <si>
    <t>Catskill/Delaware UV Disinfection Facility  10 Walker Road Valhalla, NY 10595	  Shaft 18 Facility  20 Westlake Drive Valhalla, NY 10595</t>
  </si>
  <si>
    <t>COLLECTIONS SPECIALIST (FINANC</t>
  </si>
  <si>
    <t>PARKING/ECB UNIT</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</si>
  <si>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Department of Finance, Treasury &amp; Payment Services/Collections Division is responsible for managing the full life-cycle of the Department 's enforcement activities related to unpaid Business &amp; Excise taxes, parking fines and Environmental Control Board (ECB) summonses. Our debt collection process encompasses specialized professional collectors experienced in the art of negotiations, who provides debtors with options, encouraging payment. The Department utilizes several different collection tools to enforce compliance, such as notices, telephone dunning, collection agencies and special projects aimed at locating and taking enforcement actions against assets.  The Selected candidate's duties and responsibilities for this position include, but are not limited to: Ã‚Â·	Providing great customer service while simultaneously conducting debt collection efforts to secure payment from delinquent debtors  Ã‚Â·	Communicate regularly with debtors and/or their representative to collect or otherwise resolve unpaid and overdue taxes, charges, or fines. Ã‚Â·	Manages assigned caseload to determine which cases requires follow-up, ensure work is completed within a specified length of time Ã‚Â·	Make outbound debt collection calls, informing debtors of program benefits while collecting outstanding judgment debt Ã‚Â·	Assist in resolving high volume of incoming or outbound customer communication resulting in revenue collected or discrepancy resolution Ã‚Â·	Work with debtor to secure full payment, new payment agreement streams and/or the best step in collecting the past due amount Ã‚Â·	Examine, analyze financials, other documents and/or conduct interviews to determine the financial stability of a debtor Ã‚Â·Ã‚Â Ã‚Â Ã‚Â Ã‚Â Ã‚Â  Work with debtor and associated DOF units to resolve debt discrepancies and/or non-filing of tax returns Ã‚Â·Ã‚Â Ã‚Â Ã‚Â Ã‚Â Ã‚Â  Utilize different investigative tools and techniques to locate debtors' contact information and possible restrainable assets Ã‚Â·Ã‚Â Ã‚Â Ã‚Â Ã‚Â Ã‚Â  Independently and jointly work with other Divisions in the seizure of found assets, including but not limited to bank accounts. May be required to perform field investigations</t>
  </si>
  <si>
    <t>A baccalaureate degree from an accredited college or university in business administration, accounting or a related field and one year of satisfactory full-time professional experience working with a collections agency or similar; or  An associate degree as described in Ã¢Â€Âœ1Ã¢Â€Â above and three years of satisfactory full-time professional experience as described in Ã¢Â€Âœ1Ã¢Â€Â above; or A four-year high school diploma or its educational equivalent approved by a State department of education or a recognized accrediting organization and five years of full-time professional experience in a collections agency or a collections environment.   A baccalaureate degree from an accredited college or university in business administration, accounting or a related field and one year of satisfactory full-time professional experience working with a collections agency or similar; or  An associate degree as described in Ã¢Â€Âœ1Ã¢Â€Â above and three years of satisfactory full-time professional experience as described in Ã¢Â€Âœ1Ã¢Â€Â above; or A four-year high school diploma or its educational equivalent approved by a State department of education or a recognized accrediting organization and five years of full-time professional experience in a collections agency or a collections environment.  Special Note:  To be eligible for placement in Assignment Level II, individuals must have, in addition to meeting the minimum requirements, either one year of full-time satisfactory experience in Assignment Level 1 or one year of full-time satisfactory debt collection experience.   A baccalaureate degree from an accredited college or university in business administration, accounting or a related field and one year of satisfactory full-time professional experience working with a collections agency or similar; or  An associate degree as described in Ã¢Â€Âœ1Ã¢Â€Â above and three years of satisfactory full-time professional experience as described in Ã¢Â€Âœ1Ã¢Â€Â above; or A four-year high school diploma or its educational equivalent approved by a State department of education or a recognized accrediting organization and five years of full-time professional experience in a collections agency or a collections environment.  Special Note:   To be eligible for placement in Assignment Level III, individuals must have, in addition to meeting the minimum requirements for Assignment Level II, successfully completed the Certificate Program: Ã¢Â€ÂœProfessional Collection Specialist Designation (PCS)Ã¢Â€Â, offered by the Association of Credit and Collections Professionals (ACA) or an equivalent pre-approved professional certification in a related field.</t>
  </si>
  <si>
    <t>Ã‚Â·Ã‚Â Ã‚Â Ã‚Â Ã‚Â Ã‚Â  Previous debt collection experience  Ã‚Â·Ã‚Â Ã‚Â Ã‚Â Ã‚Â Ã‚Â  Strong organizational skills  Ã‚Â·Ã‚Â Ã‚Â Ã‚Â Ã‚Â Ã‚Â  Ability to collect and analyze relevant financial data Ã‚Â·Ã‚Â Ã‚Â Ã‚Â Ã‚Â Ã‚Â  Excellent written, verbal, and interpersonal skills Ã‚Â·Ã‚Â Ã‚Â Ã‚Â Ã‚Â Ã‚Â  Ability to multi-task, prioritize projects as well as work independently Ã‚Â·Ã‚Â Ã‚Â Ã‚Â Ã‚Â Ã‚Â  Working knowledge of Microsoft Office Suite</t>
  </si>
  <si>
    <t>Field Audit Review (FAR) Trainer in the Administration &amp; Internal Compliance Division (AIC)</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</si>
  <si>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OENS is seeking a FAR Trainer/ Community Coordinator to develop and deliver a wide variety of trainings for community partners, building owners, and tenants on how to properly maintain buildings as well as internal trainings for Housing Inspectors and other OENS staff.  Your Role: Under the general supervision of the Director and Deputy Director of the Field Audit Review (FAR) Unit in the Division of Administration and Internal Compliance (AIC) within OENS, the selected candidateÃ¢Â€Â™s responsibilities will include, but not be limited to, the following:  Your Responsibilities:  Ã¢Â€Â¢	Designing, developing, implementing, and delivering on-site/in-field classroom as well as remote learning training programs for new and existing Supervising Housing Inspectors, Housing Inspectors, Construction Project Managers, and other field and office staff who interact directly with the community providing important housing-related services; Ã¢Â€Â¢	Developing and conducting trainings for external and community partners such as Property Owners, Building Managers, Tenants, and Community-Based Organizations on building maintenance, Violation Removal, Emergency Repairs, and other Departmental processes;  Ã¢Â€Â¢	Developing technical and code-specific curricula and educational materials for OENS staff; Ã¢Â€Â¢	Designing trainings that incorporate a variety of formats, including lectures, puzzles/games, role-playing exercises, etc.; Ã¢Â€Â¢	Maintaining updated educational support materials for trainings related to OENS procedures, protocols, reporting requirements, and processes; Ã¢Â€Â¢	Training, evaluating, and coaching existing Subject Matter Experts (SMEs), supporting SMEs in developing new training materials, and coordinating SME training schedules; Ã¢Â€Â¢	Consulting with OENS senior management, directors, and supervisors to assess training needs, and developing programs to match those needs; Ã¢Â€Â¢	Developing and conducting course evaluations to monitor the effectiveness of the trainings and to generate suggestions for curriculum updates, as needed; and Ã¢Â€Â¢	Complete special assignments, as needed.</t>
  </si>
  <si>
    <t>Candidates with a wide variety of backgrounds and experiences have excelled as Trainers. If you think you would be a great asset to our team because you possess many of the skills below, please submit your resume and cover letter. Ã¢Â€Â¢	Strong public speaking skills and ability to communicate complex concepts using plain language;  Ã¢Â€Â¢	Experience conducting, designing, and coordinating training or outreach programs; Ã¢Â€Â¢	Ability to think creatively in designing training activities using a variety of formats, including puzzles, games, role-playing exercises, etc.; Ã¢Â€Â¢	Strong analytical skills and curiosity to learn more about housing safety procedures and processes; Ã¢Â€Â¢	Ability to multi-task, manage competing priorities, and meet deadlines;  Ã¢Â€Â¢	Ability to work as part of a team by following directions and taking instruction; and Ã¢Â€Â¢	Proficiency in MS Office.</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</si>
  <si>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</si>
  <si>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Ã¢Â€Â¢ 10+ years as a senior mainframe (COBOL/IMS/DB2) programmer Ã¢Â€Â¢ 10+ years experience with JCL/PROCS/CTLCARDS Ã¢Â€Â¢ 10+ years experience designing, programming, and architecture in a mainframe environment Ã¢Â€Â¢ 10+ years experience with production coverage and troubleshooting Ã¢Â€Â¢ 10+ years experience with RMDS/EXPEDITER/File-Aid for IMS/DB2 Ã¢Â€Â¢ 7+ years experience with the management of Technical Staff Ã¢Â€Â¢ 7+ years experience designing the architecture of mainframe applications and dependencies Ã¢Â€Â¢ 7+ years experience in the preparation of structure charts or invocation diagrams Ã¢Â€Â¢ 5+ years experience of the City's legacy payroll and pension payroll management systems Ã¢Â€Â¢ 5+ years experience of the City's personnel processing Ã¢Â€Â¢ 5+ years experience of the City's timekeeping processing Ã¢Â€Â¢ Excellent understanding of systems development lifecycle methodologies Ã¢Â€Â¢ Excellent troubleshooting, analytical and problem solving skills. Ã¢Â€Â¢ Self-motivated with ability to work well with other groups in an enterprise wide, large-scale matrix environment.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</si>
  <si>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P342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</si>
  <si>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567215.  Current NYC employees may apply via Employee Self Service (ESS). While all complete applications will be given consideration, only candidates selected for an interview will be contacted by FISA-OPA.</t>
  </si>
  <si>
    <t>Forest Houses</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</si>
  <si>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Ã¢Â€Â¢	Monitor resident repair requests and respond within prescribed guidelines; coordinate the completion of repairs and close out work orders in accordance with established procedures.  Ã¢Â€Â¢	Monitor and maintain the Turnover Tracking Log to ensure that vacant apartments are available for immediate occupancy.   Staff Supervision  Ã¢Â€Â¢	Ensure the timely response to emergency conditions at the development involving major incidents and matters discussed at Resident Association meetings.  Ã¢Â€Â¢	Ensure work performed by staff and/or contractors is completed satisfactorily and follow up on any deficiencies.  Ã¢Â€Â¢	Adhere to established guidelines to ensure safety and security of residents and staff; observe work operations, procedures and environment to identify possible hazardous conditions or unsafe work practices; formulate corrective measures for safety.  Procurement  Ã¢Â€Â¢	Initiate bidding process for work needed at the development that falls under $5000 (Small Procurement); coordinate the submission all relevant documentation; follow up as necessary to ensure that vendor work starts promptly.  Ã¢Â€Â¢	Maintain a sufficient supply of material for the development utilizing Oracle application system.  Ã¢Â€Â¢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</si>
  <si>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</si>
  <si>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</si>
  <si>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Laboratory Associate, Bureau of the Public Health Laboratory</t>
  </si>
  <si>
    <t>Virology</t>
  </si>
  <si>
    <t>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Associate 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t>
  </si>
  <si>
    <t>Experience in a clinical or environmental diagnostic testing laboratory Possess or be eligible for a New York State Clinical Technologist license as described in Article 16 of the New York State Education Law effective September 23, 2008.</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</si>
  <si>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</si>
  <si>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546495.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</si>
  <si>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Agency's Director of Facilities Management &amp; Improvement, Bureau of Facilities Planning and Administrative Services</t>
  </si>
  <si>
    <t>**OPEN TO APPLICANTS WHO ARE PERMANENT IN THE CIVIL SERVICE TITLE OF CONSTRUCTION PROJECT MANAGER  OR FOR APPLICANTS WHO ARE REACHABLE ON THE RECENT CIVIL SERVICE EXAM # #0169 ARE ELIGIBLE TO APPLY **   The New York City Department of Health and Mental Hygiene (DOHMH), a recognized leader and innovator in public health and mental hygiene services seeks a dynamic and experienced Construction Project Manager, Level 3, to serve as the Agency's Director of Facility Management &amp; Improvement within the Bureau of Facilities Planning &amp; Administrative Service's Office of Facilities Planning and Space Management. A strong, experienced background with building renovations, construction &amp; repairs are preferred.   DUTIES WILL INCLUDE BUT NOT BE LIMITED TO:   Lead the elevator project manager for service, repair and for life &amp; safety compliance to ensure continuous elevator system operations that serve the multiple Covid Vaccination Centers, Covid Testing locations and Covid Laboratories at multiple DOHMH Health Care Centers.   Lead the fire alarm project manager for service, repair and for life &amp; safety compliance to ensure continuous fire alarm system operations that serve the multiple Covid Vaccination Centers, Covid Testing locations and Covid Laboratories at multiple DOHMH Health Care Centers.   Lead the elevator project manager and for service, repair and for life &amp; safety compliance to ensure continuous elevator system operations that serves the DOHMH Public Health Laboratory (PHL).   Leads the fire alarm project manager and for service, repair and for life &amp; safety compliance to ensure continuous fire alarm system operations that serves the DOHMH Public Health Laboratory (PHL).   Lead and guide the FPAS Facilities Management &amp; Improvement team.   Create and manage project improvement schedules.   Assign projects to staff and manage project schedules, deliverables &amp; timelines.   Report directly to the FPAS Executive Director of Facilities Planning &amp; Space Management.   Under the supervision of the FPAS Executive Director, responsible for planning, coordinating, and directing the design, repair, improvement projects at DOHMH facilities.   Supervise and oversee FPAS project managers for the design, repair, renovation, improvement projects at DOHMH facilities.   Supervise FPAS fire alarm and elevator project manager for service, repair, improvement, maintenance, modernization and for all life and safety compliance for all DOHMH buildings.   Oversee the FPAS general contracting vendor for repair, renovation, improvement projects at DOHMH facilities.   Collaborate and coordinate with DOHMH senior management, facilities operations unit, energy management unit, facilities planning architectural unit and multiple DOHMH vendors for repair, renovation, improvement projects at DOHMH facilities.   Assist in development of project budgets, renovation/improvement project budgets operating budgets, project scopes of work and management plans.   Oversee multiple staff, multiple budgets, and multiple projects simultaneously.   Demonstrate analytical problem solving, time management and organizational skills.   Strong communication skills and project level leadership skills with DOHMH senior management, staff, consultants &amp; vendors.</t>
  </si>
  <si>
    <t>Excellent communication skills (verbal &amp; written), attention to details and the ability to build and maintain effective working relationships with DOHMH colleagues, vendors, vendor's work force teams, etc. Ability to work independently, exercise good judgement and manage multiple projects and staff simultaneously. Familiarity with technical project management operations, including project planning, scope development, design and construction management, and project close-out. Experience with the design and construction upgrade, improvements and renovation projects in existing buildings, especially diverse buildings varying in age, size, and use. Strong organizational, interpersonal, written, and verbal communication skills. Ability to manage budget.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</si>
  <si>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</si>
  <si>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542355.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</si>
  <si>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Data Analyst</t>
  </si>
  <si>
    <t>The New York City Taxi and Limousine Commission (TLC) is the City agency responsible for regulating for-hire transportation in New York City, including taxis, street hail liveries, high-volume for-hire services such as Uber and Lyft, black cars, luxury limousines, livery vehicles, commuter vans, and paratransit vehicles. The TLC licenses about 175,000 drivers, 115,000 vehicles, and 1,000 businesses, which together transport more than a million passengers a day, making TLC the most active for-hire transportation regulatory agency in the world with oversight of a key component of the CityÃ¢Â€Â™s transportation network. With the introduction of new apps and technologies, TLC is on the front lines of a rapidly changing mobility landscape and our innovative efforts--whether regulating driver pay, ensuring wheelchair accessibility, working to eliminate traffic fatalities, or preventing discriminatory service--often serve as a model for other cities. TLC is looking for an experienced and motivated Senior Data Analyst to join our Data Analytics Unit within the Policy Division. TLC receives trip data for every taxi and for-hire vehicle trip in New York City, including information on passenger wait times, GPS coordinates for pickup and drop-off locations, trip times, passenger costs, and driver pay. Because of how many trips are performed daily in TLC-licensed vehicles and how long TLC has been collecting this data, the number of trips to analyze now measures in the billions, allowing TLCÃ¢Â€Â™s Policy Division to be incredibly data driven. We are seeking a Senior Data Analyst who is a self-starter, ready to learn, a creative thinker, and is excited to work with big data to drive important policy decisions to benefit passengers, drivers, and all New Yorkers on issues such as traffic congestion, fare regulation, vehicle electrification and charging infrastructure, traffic safety and Vision Zero, driver pay, the use of emerging technologies, and shared rides.   Under the supervision of the Director of Data Analytics, the Senior Data Analyst will work closely with those in the Data Analytics Unit and the Policy Research Unit to answer complex questions on the for-hire transportation industry utilizing internal and external data sources; will tell data stories by designing and building interactive dashboards and data visualizations using Python, R, or Power BI; will aid in analyses of existing data to support planning and policy development; analyze data to identify deliverables, gaps, and inconsistencies; will liaise with other departments to identify useful data sources and potential for collaboration; will work with DBAs to fix potential data problems; will work with agency leadership for quick data analyses and solutions; and will present analyses and findings to agency senior staff and outside stakeholders.</t>
  </si>
  <si>
    <t>A successful candidate will have excellent research, writing, and verbal communication skills, effective problem-solving and data skills, several years of experience in the data field, and most importantly, drive and ability to pick up new skills. Additional preferred skills include: Ã¢Â€Â¢	Experience with SQL; Ã¢Â€Â¢	Significant experience with Python and/or R; Ã¢Â€Â¢	Experience analyzing data to inform decision-making; experience doing so to inform policy decisions in government or public service is a major plus; Ã¢Â€Â¢	Thorough understanding of statistical methodologies and principles; Ã¢Â€Â¢	Experience building and presenting interactive visualizations and dashboards using Markdowns, Tableau, or Power BI; Ã¢Â€Â¢	Demonstrated ability and willingness to learn new things (languages, tools, frameworks) quickly; Ã¢Â€Â¢	Experience with automating SQL and Python and/or R scripts; and Ã¢Â€Â¢	Experience with geospatial analysis and GIS.</t>
  </si>
  <si>
    <t>Director of Strategic  Initiatives</t>
  </si>
  <si>
    <t>HERO is the sole 24/7 DHS organizational unit that identifies and secures shelter for families and single adults who apply for emergency housing assistance.  Strategic Initiatives is responsible for the opening and closing of the agencyÃ¢Â€Â™s flexible capacity, consisting primarily of commercial hotels. The HERO Strategic Initiatives team has opened hundreds of commercial hotels with the goal of increasing and maintaining flexible capacity for both the Single Adult and Families with Children populations at DHS as well as the transfer and transportation of our clients throughout the shelter system.  The Department of Homeless Services is recruiting for one (1) Administrative Community Relations Specialist NM-2 to function as Director of Strategic Initiatives , who will:  Ã¢Â€Â¢	Oversee the day-to-day relationship management of the Agency's hotel portfolio across all client populations by approving, tracking, coordinating and leading conversations with stakeholders to ensure that the agency has sufficient flexible capacity to meet the legal mandate for shelter.    Ã¢Â€Â¢	Assist with the oversight of DHS Intra-Agency MOUs execution and other contracts.    Ã¢Â€Â¢	Monitor and manage contract actions, invoicing and negotiates MOUs between the provider, the hotel and DHS.   Ã¢Â€Â¢	Review contracts and amendments.  Ã¢Â€Â¢	Manage monthly invoking for reimbursement by checking for accuracy and approving for Finance.   Ã¢Â€Â¢	Oversee the reconciliation of rooms (in hotels utilized as flexible capacity)  Ã¢Â€Â¢	Supervise, train, monitor multi-level staff and distribute work activities as needed as well as hold conference with staff to ensure they have been briefed on any changes in processes.  Ã¢Â€Â¢	Provides oversight to staff who coordinate transfer and transportation for clients from intake centers to their conditional placements, from hospitals to isolations sites, and from old shelters to new density reduction sites.</t>
  </si>
  <si>
    <t>Ã¢Â€Â¢	Possess presentation skills,   Ã¢Â€Â¢	Knowledge of Microsoft Office.  Ã¢Â€Â¢	Ability to prioritize tasks and delegate appropriately.   Ã¢Â€Â¢	Possess strong analytical and problem-solving skills.</t>
  </si>
  <si>
    <t>APPLICANTS MUST BE PERMANENT IN THE ADMINISTRATIVE COMMUNITY RELATIONS CIVIL SERVICE TITLE OR BE PERMANENT IN A COMPARABLE TITLE ELIGIBLE FOR 6.1.9 TITLE CHANGE OR BE REACHABLE ON THE OPEN COMPETITIVE ADMINISTRATIVE COMMUNITY RELATIONS SPECIALIST EXAM (# 1120)  CLICK Ã¢Â€ÂœAPPLY NOWÃ¢Â€Â BUTTON</t>
  </si>
  <si>
    <t>Monday Ã¢Â€Â“ Friday, 9am Ã¢Â€Â“ 5pm (24 hour on call)</t>
  </si>
  <si>
    <t>The NYC Law Department is currently seeking a permanent paralegal aide for a position within its Special Federal Litigation Division. Under supervision, with latitude for independent initiative and judgment, the qualified candidate will assist through various stages of legal proceedings and perform various types of paralegal duties including, but not limited to the following:  Managing a large caseload from inception to conclusion of the cases.  Working closely with staff attorneys and representatives of other agencies in order to obtain documents and information.  Assisting attorneys in preparation for and during trial.  Requesting documents such as police, medical, employment and criminal records. Conducting telephone follow up and submitting written follow up requests when documents are not received.   Preparing legal documents such as subpoenas, releases, letters of request and settlement papers.  Performing data entry with use of some databases and programs such as LawManager.  May go to court or other agencies to request, obtain, submit or file documents.  Some of the physical activities performed may include lifting and carrying large boxes and/or heavy files, climbing stairs and travel by public transportation in all kinds of weather.</t>
  </si>
  <si>
    <t>Trial Preparation Assistant LV 2 - Public Integrity Bureau</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</si>
  <si>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Trial Preparation Assistant to support our Assistant District Attorneys (ADA's) with all aspects of investigations and trial preparation in the Public Integrity Bureau.  JOB RESPONSIBILITIES:  Exceptional organizational skills and strong attention to detail  Excellent interpersonal, oral, and written communication skills  Proficient in Microsoft Office particularly Word, Excel, and Outlook  Discretion and integrity to work on highly confidential investigations.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entities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ADAÃ¢Â€Â™s on specialty cases  Accompanying ADAÃ¢Â€Â™s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Minimum 2 years as a TPA 1 or comparable paralegal experience.  A valid New York State driverÃ¢Â€Â™s license with a minimum of two (2) years of driving experience is required and must be maintained for the duration of employment.  Ability to work in a fast-paced environment  Familiarity with general court services and functions</t>
  </si>
  <si>
    <t>Social Worker, Bureau of Public Health Clinics</t>
  </si>
  <si>
    <t>The Bureau of Public Health Clinics (BPHC) has the mission Promote a healthy community by providing New Yorkers with the resources needed to make informed and empowered health decisions; identify and treat tuberculosis, and provide immunization and sexual health services regardless of ability to pay or immigration status. To achieve this, 8 sexual health clinics provides direct clinical services to people seeking sexual health care, and services to sex partners. The BPHC operates 8 Sexual Health Clinics throughout New York City (NYC).    The Bureau seeks to hire a Social Worker to work in one of the Sexual Health Clinics   DUTIES WILL INCLUDE BUT NOT BE LIMITED TO:   Deliver crisis intervention and risk assessment for patients' who report suicidal ideation, homicidal ideation, intimate partner violence and/or sexual assault. These interventions often require safety planning and intense follow-up from the social worker to ensure optimal patient care.   Meet with ongoing patients to address various behavioral health needs, such as substance use disorders, alcohol use disorders, depression, anxiety and complex trauma for up to 12 counseling sessions.   Complete harm reduction services, such as alcohol and substance use screening with Screening, Brief Intervention, Referral to Treatment (SBIRT) tool to help patient connect with various resource and treatment options and dispense: Narcan (naloxone) Kits , syringe and fentanyl drug-testing strips.   Perform outreach calls to all New York City pregnant persons who have a syphilis diagnosis in an effort to avoid new cases of congenital syphilis. Social workers provide health education and intensive case management to connect these patients to entitlement programs, health insurance, linkage to syphilis treatment and/or prenatal care. We ensure patients have a birth plan and receive appropriate support and treatment throughout their pregnancy.   Address issues involving adolescents that require a consult to determine mandatory reporting requirements to the Administration of Children's Services.   Provide support to navigation staff to assist with PrEP/PEP counseling and linkage to care.   Meets with patients who are newly diagnosed with IV for post-test counseling, risk assessment, benefits navigation, social service referrals and linkage to care.   Complete medical case management and refer patients to various social services programs, primary care, higher levels of mental health counseling, psychiatry, health insurance, immigration resources and legal supports.</t>
  </si>
  <si>
    <t>Apply online with a cover letter to https://a127-jobs.nyc.gov/.  In the Job ID search bar, enter: job ID number #  548438.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</si>
  <si>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POLICE</t>
  </si>
  <si>
    <t>Administration of Justice</t>
  </si>
  <si>
    <t>TASK FORCE:	Public Safety  UNIT:	POLICE  JOB TITLE:	One (1) Analyst / Senior Analyst / Supervising Analyst  CONTROL CODE:	AOJ-23-03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OMBÃ¢Â€Â™s Public Safety Task Force has primary oversight responsibilities for public safety and anti-corruption agencies within the City of New York. This Task Force includes agencies such as the Police Department, Department of Investigation, Department of Consumer and Worker Protection, Conflict of Interest Board, Commission on Human Rights, and the Business Integrity Commission. Major issues of focus include crime reduction, emergency response times, corruption investigation and prevention, and protection of rights.  The Police Unit specifically monitors the expense, capital, and revenue budgets of the Police Department (NYPD). In addition, this Unit addresses issues relating to civilian and uniformed headcount, civilian and uniformed overtime spending, major capital projects, and more.  JOB DESCRIPTION:  The duties of this position encompass but are not limited to the following activities:  Ã¢Â€Â¢	Assist in the preparation of the expense and revenue budgets. Ã¢Â€Â¢	Administer expense and revenue budgets by processing budget modifications, reviewing contracts, and approving hiring plans. Ã¢Â€Â¢	Review and monitor capital projects, including purchases of technology equipment, vehicles, and construction/renovation of facilities. Ã¢Â€Â¢	Prepare technical budget documents including surplus/needs analyses and spending plans. Ã¢Â€Â¢	Track expenditures and reconcile variances between planned and actual expenditures. Ã¢Â€Â¢	Develop, review, and monitor cost reduction programs; analyze the policy implications of each proposal. Ã¢Â€Â¢	Review agency fiscal requests and formulate appropriate recommendations. Ã¢Â€Â¢	Estimate the fiscal impact of existing or proposed operational policies.  Ã¢Â€Â¢	Evaluate Federal, State, and City legislation with an impact on agency operations or non-City Revenue. Ã¢Â€Â¢	Represent OMB at meeting and program reviews with agency and outside personnel.</t>
  </si>
  <si>
    <t>QUALIFICATIONS:  Ã¢Â€Â¢	Demonstrated quantitative and analytic skills. Ã¢Â€Â¢	Ability to use formulas and pivot tables to analyze large data sets and effectively format spreadsheets for presentation and review. Ã¢Â€Â¢	Excellent written, verbal, and interpersonal communication skills. Ã¢Â€Â¢	Self-starter able to generate and complete projects with limited supervision. Ã¢Â€Â¢	Must be able to work evenings and weekends as needed.</t>
  </si>
  <si>
    <t>REQUIREMENTS:   Analyst ($65,604+): Bachelor's degree and a minimum of two years of full-time experience in budgetary planning/management, financial analysis, public policy analysis or a related field, or a Master's degree in Public Policy Administration, Economics or a related field.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</si>
  <si>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1775 Grand Concourse Bronx N.Y</t>
  </si>
  <si>
    <t>Bronx Zone D (DCP)</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</si>
  <si>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DCP Protective/ Diagnostic (PD) Units are located across all five boroughs. These units investigate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or Family Services Units which conduct highly sensitive investigations into alleged reports of child abuse and or neglect; administers programs designed to assess the needs of families and the provision of services such as intensive preventive services or foster care placement outside the home. .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 progress reports and issue analysis to the Borough Commissioner.  Ã¢Â€Â¢ Create and implement management controls to monitor the performance of individual zones and /or units.  Ã¢Â€Â¢ Hold regular staff meetings and individual conferences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Perform other related duties.  Ã¢Â€Â¢ Exemplify leadership skills of effective communication, modeling, coaching, educating and support to foster quality supervision to their subordinates regularly.</t>
  </si>
  <si>
    <t>The preferred candidate should possess the following:  Ã¢Â€Â¢ A record of proven managerial or supervisory accomplishments in child protection or a closely related human service field; Master of Social Work degree or MasterÃ¢Â€Â™s degree in a related discipline; Ã¢Â€Â¢ Excellent communications skills; Ã¢Â€Â¢ Ability to deal tactfully and effectively with diverse constituencies at all levels and an extensive understanding of child welfare issues; Ã¢Â€Â¢ Knowledge of the NY State Connections comprehensive case management system, or other automated child welfare system; familiarity working with NYCÃ¢Â€Â™s diverse communities; and  Ã¢Â€Â¢ Experience and ability to step into an existing unit and assume all responsibility quickly. Bilingual ability to communicate clearly in Spanish or other languages is considered a plus for this position.</t>
  </si>
  <si>
    <t>APPLICATIONS MUST BE SUBMITTED ELECTRONICALLY USING ONE OF THE OPTIONS BELOW:  For current city employees, go to Employee Self Service (ESS), Recruiting Activities, Careers and search for Job ID# 569840  For all other applicants go to www.nyc.gov/careers and search for Job ID# 569840. Click on the Apply button.   If you do not have access to a computer, most public libraries have computers available for use.   Only candidates selected for an interview will be contacted.</t>
  </si>
  <si>
    <t>BOARD OF CORRECTION</t>
  </si>
  <si>
    <t>SILVER STARS - Policy &amp; Communications Associate</t>
  </si>
  <si>
    <t>Board Staff</t>
  </si>
  <si>
    <t>The Board of Correction seeks an enthusiastic Policy &amp; Communications Associate with a passion for strategic development and justice, fairness, and excellence in corrections and government. Under the direction of the Director of Policy &amp; Communications, the Associate will support the agencyÃ¢Â€Â™s Policy &amp; Communications goals and the BoardÃ¢Â€Â™s overall mission for safer, fairer, smaller, and more humane NYC jails. For these reasons, the successful candidate will have excellent communication and organizational skills, as well as an understanding of current criminal justice and correctional policy trends.  Responsibilities include but are not limited to: Ã¢Â€Â¢	Prepare and produce various confidential reports and documents, including original research, policy analyses, and briefing sheets Ã¢Â€Â¢	Plan, coordinate, and prepare the Director of Policy &amp; Communications for meetings with external stakeholders; represent the Board at meetings with stakeholders Ã¢Â€Â¢	Plan and coordinate public meetings and other public events; oversee operations for each meeting, including preparing materials, communicating with stakeholders, and preparing the meeting space Ã¢Â€Â¢	Draft, edit, produce, and distribute internal and external correspondence on behalf of the Director of Policy &amp; Communications and the Board Ã¢Â€Â¢	Upload documents to agency website, City portals, and social media accounts; serve on website redesign committee Ã¢Â€Â¢	Maintain up-to-date knowledge base on critical issues in correctional and criminal justice reform and policy Ã¢Â€Â¢	Draft issue briefs, press releases, and other communications  Ã¢Â€Â¢	Participate in a variety of special projects assigned by the Director of Policy &amp; Communications, as needed Ã¢Â€Â¢	Other duties as assigned.</t>
  </si>
  <si>
    <t>Ã¢Â€Â¢	Commitment to the mission of the NYC Board of Correction and to excellence in public management. Ã¢Â€Â¢	Demonstrated experience supporting senior level staff and successfully managing special projects. Ã¢Â€Â¢	Ability to prioritize and manage several projects simultaneously.  Ã¢Â€Â¢	Strong attention to detail and organization. Ã¢Â€Â¢	Ability to work well under pressure. Ã¢Â€Â¢	Superior written and oral communication and interpersonal skills. Ã¢Â€Â¢	Ability to work well independently and on a team. Ã¢Â€Â¢	Experience planning and executing networking events, webinars, public forums, and/or conferences. Ã¢Â€Â¢	Proficiency with Microsoft Office applications and strong internet research skills. Ã¢Â€Â¢	Ability to handle confidential and sensitive information in a professional manner with discretion and integrity. Ã¢Â€Â¢	People with direct experience with the criminal justice system, including former incarceration, are encouraged to apply. Time in correctional or related facility may be substituted for a portion of the required experience, up to a maximum of two years.</t>
  </si>
  <si>
    <t>The New York City Board of Correction (BOC) is a nine-person, non-judicial oversight board, which regulates, monitors, and inspects the correctional facilities of the City. We are a nationally unique institution with broad powers of access and oversight under the New York City Charter.   The City Charter mandates the BoardÃ¢Â€Â™s five functions: Ã¢Â€Â¢	Establish and ensure compliance with minimum standards Ã¢Â€Âœfor the care, custody, correction, treatment, supervision, and discipline of all persons held or confined under the jurisdiction of the Department of CorrectionÃ¢Â€Â Ã¢Â€Â¢	Investigate serious incidents Ã¢Â€Â¢	Review grievances from people in custody and staff Ã¢Â€Â¢	Evaluate the performance of the Department of Correction Ã¢Â€Â¢	Make recommendations on areas of key correctional planning.</t>
  </si>
  <si>
    <t>**Please be advised that this position is only open to City government retirees. This is a temporary position which will not exceed 12 months. This position is part-time at 21 hours per week. Pension and benefits can still be collected while employed in this position.  For City employees: Go to Employee Self-Service (ESS) at www.nyc.gov/ess and search for Job ID# 572847           For all other applicants: Go to www.nyc.gov/careers and search for Job ID # 572847            Please submit a cover letter and resume.  Appointments are subject to Office of Management and Budget approval.    The New York City Administrative Code requires an employee in this title to establish city residence within 90 days of entering City service and to remain in compliance with the city residence requirement as a condition of employment.    The City of New York and the Board of Correction is an equal opportunity employer and committed to diversity.  Submission of an application does not guarantee an interview. Only candidates under consideration will be contacted. Candidates who are contacted will be asked to complete an initial phone interview. Candidates who are subsequently called for an in-person interview will be required to submit a writing sample or complete a brief writing and analysis assignment.</t>
  </si>
  <si>
    <t>Temporary, 21 hrs./wk.   **Please be advised that this position is only open to City government retirees. This is a temporary position which will not exceed 12 months. This position is part-time at 21 hours per week. Pension and benefits can still be collected while employed in this position.</t>
  </si>
  <si>
    <t>2 Lafayette Street, NYC (Episodic Visits to Rikers Island)</t>
  </si>
  <si>
    <t>Sr. Procurement Coordinator</t>
  </si>
  <si>
    <t>ONLY PERMANENT EMPLOYEES IN THE TITLE OF ASSOCIATE CONTRACT SPECIALIST OR OTHER COMPARABLE CIVIL SERVICE TITLES SUCH AS PROCURMENT ANALYST, II &amp; ASSOCIATE STAFF ANALYST.  AMENDED  The Bureau of the Agency Chief Contracting Officer (ACCO) within the Division of Finance is seeking to hire two (2) exceptional, highly motivated, detailed-oriented Associate Contract Specialists, to perform the duties of a Senior Procurement Coordinator.Ã‚Â   DUTIES WILL INCLUDE BUT NOT BE LIMITED TO:  The Associate Contract Specialist/Senior Procurement Coordinator duties will include, but will not be limited to the following: Prepare procurement documents for complex and time sensitive procurement actions, including Pre-Solicitation Review, Public Hearing Packages, and Recommendation for Awards, Request for Renewals, Request for Contract Modification. Utilize Agency and Citywide systems in the processing and approval of procurement actions and contract awards. Update monitoring system database on a weekly basis. Communicate with vendors to request required documents, and review submitted documents for completion and compliance with procurement rules and regulations. Ensure potential contractors are both responsive and responsible. Provide technical assistance to contractors to facilitate appropriate oversight approvals and clearances. Ensure timely registration of contracts; accurately and efficiently manage procurements from time of assignment until registration stage. Ensure that contract scopes are complete, well written and meet the needs of the Agency. Identify challenges and solutions on contract matters; correspond with program and ACCO Senior Staff for rapid resolution. Participate in meetings concerning contract portfolio and provide accurate status of procurement actions. Promote increased utilization of City-Certified M/WBE vendors and assist in the requirement of Mayoral and other initiatives related to procurement. Work on Special Project as necessary.</t>
  </si>
  <si>
    <t>CRYSTAL REPORTS ARCHITECT</t>
  </si>
  <si>
    <t>OPS/FS/Technical Systems</t>
  </si>
  <si>
    <t>The Financial Information Services Agency and the Office of Payroll Administration (FISA-OPA) has a vacancy for a Crystal Reports Architect.                        The primary role of the Crystal Reports Architect is to:  Ã¢Â€Â¢	Identify end user data access and reporting needs and help business users towards defining detailed requirements. Ã¢Â€Â¢	Analyze data and reporting requirements to recommend and design solutions through the creation of appropriate reports. Ã¢Â€Â¢	Gain proficiency with FISA and FMS application data models and data dependencies to provide the best possible assistance to business users and owners in their data access needs. Ã¢Â€Â¢	Design and develop new Crystal Reports and maintain existing reports as part of ongoing support for business data access needs of city agency personnel.  The Crystal Reports Architect will perform the following tasks: Ã¢Â€Â¢	Develop and maintain Crystal reports to support the needs of the FMS project, as well as on-going needs of business owners. Ã¢Â€Â¢	Work closely with business and agency teams to ensure a compliant and consistent reporting strategy and environment. Ã¢Â€Â¢	Maintain detailed documentation for query and reporting design and development for the FMS project.</t>
  </si>
  <si>
    <t>Ã¢Â€Â¢	Minimum 2 years experience in Crystal Reports with hands on experience developing reports and business views. Ã¢Â€Â¢	Strong competence in the business analysis area is required; should be able to perform extensive business requirements analysis/ reviews, should be capable of capturing business requirements and write detailed technical design documents from a reporting perspective. Ã¢Â€Â¢	Quick learner with ability to understand and become a SME in the business data definitions and requirements in order to understand reporting requirements. Ã¢Â€Â¢	Excellent communication and interpersonal skills and ability to work well in a team environment. Ã¢Â€Â¢	Understanding of ETL processes, tools and Data Warehousing Architecture a PLUS. Ã¢Â€Â¢	Exposure to Business Objects, Data Warehousing and WEBI Reporting a PLUS.</t>
  </si>
  <si>
    <t>P-288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</si>
  <si>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570509. Current NYC employees may apply via Employee Self Service (ESS). While all complete applications will be given consideration, only candidates selected for an interview will be contacted by FISA-OPA.</t>
  </si>
  <si>
    <t>DIRECTOR OF FISCAL</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</si>
  <si>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MayorÃ¢Â€Â™s Office of Management and Budget (OMB).  DCPÃ¢Â€Â™s six strategic objectives are: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which is geared toward ensuring that growing neighborhoods undergoing a rezoning have accompanying infrastructure investments.  DCP is a great place to work Ã¢Â€Â“ cultivating intellectual inspiration, professional development, and creativity. Visit our website at www.nyc.gov/planning to access the full listing of job opportunities and to learn more about our great agency.  THE DIVISION DCPÃ¢Â€Â™s Fiscal Division manages all financial functions for the agency, including the administration of the agencyÃ¢Â€Â™s expense and revenue budgets, processing of vendor payments and cash receipts, maintenance of State and Federal grants, and procurement of goods and services.  DCPÃ¢Â€Â™s Fiscal Division strives to improve financial transparency and operational effectiveness by providing information, analysis, and customer-service oriented support to programs and divisions throughout the agency.   THE JOB:  Reporting to the Deputy Chief Operating Officer, with broad latitude and expectation for independent judgement and decision-making, the Director will be responsible for supervising fiscal staff and overseeing the teamÃ¢Â€Â™s day-to-day operations.  In addition, the Director will assist with initiatives geared towards streamlining agency fiscal processes, promoting financial transparency, and strengthening compliance with applicable City, State, and Federal rules. The responsibilities and task areas of the Director include, but are not limited to: Ã¢Â€Â¢	Administering and monitoring all activities involving the agencyÃ¢Â€Â™s budget and accounting functions. Ã¢Â€Â¢	Providing guidance, training, and technical assistance to fiscal staff to boost performance and productivity. Ã¢Â€Â¢	Working independently to prepare monthly and quarterly financial reports including Personnel Services (Ã¢Â€ÂœPSÃ¢Â€Â) Budget forecasts, headcount reports, Other Than Personnel Services (Ã¢Â€ÂœOTPSÃ¢Â€Â) expenditure reports and miscellaneous revenue reports. Ã¢Â€Â¢	Providing information and fiscal analysis to the Director and agency executive staff to inform decisions and strategic planning. Ã¢Â€Â¢	Participating in the City budget process by assisting with briefing documents, agency savings proposals, and new needs submissions, as necessary. Ã¢Â€Â¢	Working with and responding to requests for information, reports, and actions from oversights including the MayorÃ¢Â€Â™s Office of Management and Budget (OMB) and the Office of the Comptroller. Ã¢Â€Â¢	Developing and implementing new fiscal policies and procedures, as needed. Ã¢Â€Â¢	Reviewing and performing quality assurance on staff assignments, analyses, and work products. Ã¢Â€Â¢	Reviewing and applying approvals to documents submitted by staff in the CityÃ¢Â€Â™s Financial Management System (FMS), NYCAPS, etc.  Such requests include payment requests, journal vouchers, and personnel action requests.  Ã¢Â€Â¢	Planning, coordinating, and administering special projects and acting as the liaison between the Director and counterparts.</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</si>
  <si>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As a current or prospective employee of the City of New York, you may be eligible for federal loan forgiveness programs and state repayment assistance programs. Please review the notice to see if you may be eligible for programs and how to apply at nyc.gov/studentloans.</t>
  </si>
  <si>
    <t>Assistant Project Engineer  - SW</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</si>
  <si>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mission of the Sidewalk Program is to support the agencyÃ¢Â€Â™s goal by providing for the safe, efficient, and environmentally responsible movement of people by making sidewalks safe and accessible for all pedestrians.   Under general supervision, the selected candidates will be responsible for performing the following tasks: perform field layouts/mark-outs with close supervision for pedestrian ramp upgrades. With minimum supervision, ensure construction of projects is in compliance with federal ADA, NYS and NYC specifications and standards; NYC zoning laws and site specific or typical MPTs. Study proposed alternative pedestrian ramp design solutions for constructability, drainage concerns and compliance to standards. Monitor the construction progress for various projects throughout the City. Responsible for updating various pedestrian ramp and engineering related reports. Coordinates and communicates regularly with stakeholders and project managers involved with the pedestrian ramp construction. Attends progress and site visits and represents the Unit when required. Responds to complaints and performs temporary asphalt feasibility engineering studies.</t>
  </si>
  <si>
    <t>Preference will be given to candidates with a NYS driver's license</t>
  </si>
  <si>
    <t>RESUMES MUST BE SUBMITTED ELECTRONICALLY USING ONE OF THE OPTIONS BELOW:   For current city employees, go to Employee Self Service (ESS), Recruiting Activities, Careers and search for Job ID# 566850.  For all other applicants go to www.nyc.gov/careers and search for Job ID# 566850. If you do not have access to a computer, most public libraries have computers available for use.  Appointment will be subject to OMB approval. Only candidates selected for an interview will be contacted.  NO TELEPHONE INQUIRIES PLEASE.</t>
  </si>
  <si>
    <t>Shift TBD</t>
  </si>
  <si>
    <t>COMMUNITY LIAISON</t>
  </si>
  <si>
    <t>Under the general supervision of the Director of Eligibility Information Services, the Community Liaison performs duties involving liaison between City agencies in understanding New York State mandates, policies and procedures, which will result on submission of accurately completed health insurance applications and for those agencies to understand how the system works.  The Medicaid Eligibility Information Services is recruiting for one (1) Community Associate to function as a Community Liaison, who will:   Ã¢Â€Â¢ Respond to general inquiries and requests for information or assistance from Community Based  Organizations, client's family members and client advocates concerning the provisions and  requirements of client Medicaid cases  Ã¢Â€Â¢ Upon request of Elected Official and/or Governmental officials, provide Medicaid  applicants/recipients with the opportunity to discuss their eligibility situation, obtain an explanation  of reasons for the eligibility decision, and present information which may have some bearing on  the appropriateness of the situation	  Ã¢Â€Â¢ Work in conjunction with the Community Coordinator to develop and plan community activities  with the advisory councils, elected officials and task forces dealing with procedural issues related to  Medicaid	  Ã¢Â€Â¢ Prepare follow-up calls received on consumers issues related to the Medicaid cases and other  reports as well as maintain appropriate records  Ã¢Â€Â¢ Attend and participate in community meetings and conferences with the Community  Coordinator/Trainer within EIS	  Ã¢Â€Â¢ Provide informal training to coworkers to provide accurate, policy on Medicaid eligibility</t>
  </si>
  <si>
    <t>Monday Ã¢Â€Â“ Friday 9-5</t>
  </si>
  <si>
    <t>505 Clermont Avenue, 470 Vanderbilt Ave. Brooklyn, NY ; both locations in same building</t>
  </si>
  <si>
    <t>Electrical Engineer/Project Manager</t>
  </si>
  <si>
    <t>CTS Operations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</si>
  <si>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Position Background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Its design team performs in-house designs, conducts field inspections, and ensures design compliance with Local Laws. This team also performs reviews of design consultant drawings to assure accountability for the needed renovations.  The construction team manages and oversees time-sensitive construction projects to ensure daily activities comply with contract drawings, specifications, building codes, budget, and timelines. This team assesses field conditions, prepares reports, and coordinates meetings with contractors, consultants, and the in-house design crew to address variations from the original design drawings to accommodate field conditions and/or client requests.  The technical team manages the maintenance and surplus in City-Owned properties, handles the contracts for services including, but not limited to, interior rehabilitation and construction, waterfront construction, sidewalk repair, fencing, demolition, pest control, erection of scaffolding; handles and maintains the design and management of site safety projects (Local Laws and Violations) and maintains and repairs all elevators, escalators and ADA lifts throughout City-Owned buildings within the five boroughs.  The DCAS Trade Shops help with all in-house construction and repair services needed within DCAS-managed sites. The Shops perform small-scale renovations such as partitions/drywall work, rough and finish carpentry, interior/exterior painting, electrical and plumbing repairs, structural steel, concrete, and masonry work and manufacture in-house replacement of parts for obsolete equipment and locksmith services and Mayoral Ceremonies and Special Events.   Under the direct supervision of the Executive Director of Electrical Engineering for CTS the duties and responsibilities as an Electrical Engineer will include, but will not be limited to: Ã¢Â€Â¢ Prioritizing the repairs, upgrades and/or replacement of the electrical system Ã¢Â€Â¢ Submitting pre-preliminary budget estimate &amp; scope of work for the New NeedsÃ¢Â€Â Ã¢Â€Â¢ Assisting in development of DCAS Capital Plan. Ã¢Â€Â¢ Design and prepare detailed construction documents for in-house projects, in CAD format and write specifications suitable for bidding purposes and field use. Ã¢Â€Â¢ Prepare project designs (in AutoCAD), sign &amp; seal documents for DOB filing, obtain DOB design approval prior to construction, as required, and conduct final inspection for DOB sign-off. Ã¢Â€Â¢ Coordinating with unit in-house technical staff design details before and during construction. Ã¢Â€Â¢ Managing construction projects and coordinate with in-house staff, consultants, and client agencies. Ã¢Â€Â¢ Reviewing field conditions and prepare sketches for omitted conditions on design drawings to reach a fair and reasonable standard for proposed negotiations based on field conditions. Ã¢Â€Â¢ Developing change order negotiations, based on technical bulletins, drawings, and sketches, and review the validity of extra work costs and credits of the work performed is not part of the original contract. Ã¢Â€Â¢ Reviewing construction projects estimates for DCAS facilities as submitted by other agencies and will review consultants and contractors estimates for accuracy and completeness. Ã¢Â€Â¢ Reviewing contract documents comprised of drawings and specifications to attain estimates of value(s). Ã¢Â€Â¢ Assisting other in-house staff in the pricing and forecast of cost trends and factors. Ã¢Â€Â¢ Reviewing change orders submitted for DCAS in-house projects for its validity and cost and prepare for submission to Engineering Audit. Ã¢Â€Â¢ Reviewing and analyzing construction requisitions based on work progress is in conformance to the plans and specifications reports and determine final payment amounts.</t>
  </si>
  <si>
    <t>Ã¢Â€Â¢ Professional Certification i.e., LEED, EM/FM, EIT, CEM Ã¢Â€Â¢ Strong analytical background Ã¢Â€Â¢ Advanced proficiency in Microsoft Office Ã¢Â€Â“ Excel, Access, and Projects Ã¢Â€Â¢ Strong organizational, writing and communication skills Ã¢Â€Â¢ Project Management experience Ã¢Â€Â¢ Ability to work under limited supervision and to handle multiple assignments with limited time constraints Ã¢Â€Â¢ Demonstrates personal initiative, responsibility, leadership, and flexibility Ã¢Â€Â¢ Able to respond rapidly and accurately to requests, and work in a high-pressure, time-sensitive environment.</t>
  </si>
  <si>
    <t>Please go to www.nyc.gov/jobs or www.nyc.gov/ess for current NYC employees and search for Job ID#562626 NO PHONE CALLS, FAXES OR PERSONAL INQUIRIES PERMITTED. NOTE: ONLY THOSE CANDIDATES UNDER CONSIDERATION WILL BE CONTACTED</t>
  </si>
  <si>
    <t>Assistant Analyst  Financial &amp; Personnel Planning Systems &amp; Budget Publications</t>
  </si>
  <si>
    <t>TASKFORCE:		Office of Budget Review  UNIT: 		Financial &amp; Personnel Planning Systems &amp; Budget Publications  JOB TITLE: 		One (1) Assistant Analyst    CONTROL CODE: 	BCC-22-01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Financial and Personnel Planning Systems and Budget Publications Unit is responsible for  establishing monthly spending allotments and aggregate position limits for each City agency. It also coordinates the publishing of the Preliminary, Executive and Adopted Budgets.  JOB DESCRIPTION:  The duties of this position encompass the following activities:  Ã¢Â€Â¢	Analyzing and preparing monthly citywide headcount statistics.  Ã¢Â€Â¢	Reviewing and maintaining headcount plans to evaluate related financial information.  Ã¢Â€Â¢	Analyzing monthly variance reports submitted by agencies and task forces and preparing fiscal impact summary reports.  Ã¢Â€Â¢	Analyzing surplus/needs analysis submitted by task forces and preparing fiscal impact summary reports.  Ã¢Â€Â¢	Reviewing and maintaining the Spending Plan, keeping it current and consistent with the City Budget.  Ã¢Â€Â¢	Preparing and publishing the Departmental Estimates, Executive Expense, Revenue, Contract Budget (including the Message of the Mayor) and the Adopted Expense, Revenue, Contract Budget.</t>
  </si>
  <si>
    <t>QUALIFICATIONS:  Ã¢Â€Â¢	Excellent oral and written communication skills.  Ã¢Â€Â¢	Strong analytical, process and project management skills.  Ã¢Â€Â¢	Excellent interpersonal skills with proven ability to work collaboratively and effectively interact with all levels of the organization.  Ã¢Â€Â¢	Very strong technical knowledge of Microsoft Excel.  Ã¢Â€Â¢	Must be able to work evenings and weekends as needed.</t>
  </si>
  <si>
    <t>REQUIREMENTS:  Assistant Analyst ($51,550): Bachelor's degree in Business, Finance, Mathematics, Economics, Public Policy Analysis/Administration, or a subject related to the specific assignment with no or one year of full-time experience in budgetary planning/management, financial analysis, public policy analysis/administration or a related field.</t>
  </si>
  <si>
    <t>EXECUTIVE DIRECTOR, BUSINESS DEVELOPMENT</t>
  </si>
  <si>
    <t>Tech Talent Pipeline</t>
  </si>
  <si>
    <t>The New York City Department of Small Business Services (SBS) is a vibrant, client-centered agency whose mission is to serve New YorkÃ¢Â€Â™s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NYC Business Solutions is a set of services offered by the NYC Department of Small Business Services to help businesses start, operate, and expand in New York City.  All services are offered at no cost and are available to businesses of any size and at any stage.  Services can be accessed through the cityÃ¢Â€Â™s 7 NYC Business Solutions Centers, 6 Career Centers, and 3 Sector Centers located throughout the 5 boroughs.  In 2010, NYC Business Solutions provided services to over 10,000 business customers located throughout the five boroughs.    The Executive Director of Business Development will lead agency efforts to acquire new business customers and to increase the number of NYC Business Solutions services utilized by existing customers. The Executive Director is responsible for developing the business development strategy for all NYC Business Solutions services and ensuring effective implementation through the management of internal and external sales resources. The Executive Director will provide direct supervision to 3 Senior Account Managers and will oversee 16 sales teams in the field (70 total field staff).  The Executive Director will also lead the professional development program for all staff engaging directly with business customers and is responsible for collaborating with the NYC Business Solutions marketing team to improve brand recognition throughout the five boroughs.    Specific responsibilities include:     Develop and execute the AgencyÃ¢Â€Â™s business development strategy for all NYC Business Solutions services    Identify business targets and coordinate sales efforts across sales teams to ensure efficient usage of system-wide resources    Manage sales teams to meet their quarterly and annual sales goals through quarterly business development planning meetings and regular check-ins    Directly supervise three Senior Account Managers and oversee approximately 70 field staff located at the cityÃ¢Â€Â™s 7 NYC Business Solutions Centers, 6 Career Centers, and 3 Sector Centers    Track and analyze system sales activities using Oracle CRM On Demand    Collaborate with NYC Business Solutions and Workforce1 program management teams to link sales activity and service delivery    Identify and create sales tools that enable sales teams to more effectively sell NYC Business Solutions services    Design and implement the professional development program for all business facing staff   Develop curriculum and lead sales training sessions for new and existing staff  Organize and lead industry knowledge sessions with sector experts to deepen sales teamsÃ¢Â€Â™ understanding of business prospects   Lead sector focused working groups to build industry expertise and  disseminate best practices across sales teams  Increase awareness of NYC Business Solutions Services throughout the five boroughs of New York City  Assist the marketing team to develop brochures, flyers, and advertisements to promote NYC Business Solutions services and events  Participate in panel discussions and deliver public presentations at events  Establish partnerships with non-profit organizations, government agencies, and the private sector to generate referrals for NYC Business Solutions services      Preferred Skills:  The ideal candidate will have demonstrated success developing and implementing business driven programs and will have exhibited:     Strong management and leadership skills   Experience planning, implementing and managing projects involving diverse stakeholders   Extensive private or public sector experience in business development and sales  The ability to organize and drive projects to timely completion   The ability to actively listen and synthesize disparate viewpoints into a shared vision   The ability to handle complexity in fast-paced entrepreneurial environments   The ability to communicate effectively with a diverse array of internal and external stakeholders   The ability to combine attention to detail with a clear understanding of the big picture   Outstanding presentation, writing, and communications skills   Outstanding analytical, problem solving, presentation and creative thinking abilities   Excellent MS Excel, Word and Power Point skills   Experience with Oracle CRM On Demand, SalesForce, or other customer relationship management tool preferred but not required  Foreign language skills a plus</t>
  </si>
  <si>
    <t>In addition to applying through this website,  also email your resume and cover letter including the following subject line:     Executive Director Ã¢Â€Â“ Business Development to: careers@sbs.nyc.gov       Salary range for this position is: $85,000 - $87,000 per year    NOTE: Only those candidates under consideration will be contacted.</t>
  </si>
  <si>
    <t>Call Center Supervisor</t>
  </si>
  <si>
    <t>Clerk's Office QN</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</si>
  <si>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 seeks to hire a Call Center Supervisor to work in the ClerkÃ¢Â€Â™s Office of its Hearings Division. The Call Center Supervisor will work under supervision of the Branch Manager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Call Center Supervisor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Significant contact with the general public to improve communication between the members of the public appearing at OATH and the agency; Ã¢Â€Â¢	Supervise the staff that explains case procedures, assists in the preparation and filing of case materials and resolution of complaints; Ã¢Â€Â¢	Train staff for the call center clerk positions, Ã¢Â€Â¢	Review, confirm and ensure accurate information is provided to members of the community who have been issued summonses, so they understand what they need to do; Ã¢Â€Â¢	Assist in all aspects of processing cases efficiently when members of the public appear for hearings, so the public has timely access to justice; Ã¢Â€Â¢	Supervise staff who help respondents complete and submit the various forms that may be required by the Tribunal (rescheduling, vacating defaults, etc.); Ã¢Â€Â¢	Supervise and assist staff who respond to public inquiries at the information windows and over the telephone; Ã¢Â€Â¢	Perform routine office tasks, such as filing, keeping records and typing  Special Note:  Only candidates who are currently serving as a permanent Principal Administrative Associate with the City of New York or who have taken the exam and are reachable on the certification list should apply.</t>
  </si>
  <si>
    <t>Sheepshead-Nostrand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</si>
  <si>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Chemical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Chemical Engineers are eligible to apply to this JVN. If you do not have permanent civil service status as a Chemical Engineer, please do not apply to this position as you will not be considered for an interview.****</t>
  </si>
  <si>
    <t>****Only applicants who are permanent Civil Service Chemical Engineers are eligible to apply to this JVN. If you do not have permanent civil service status as a Chemical Engineer, please do not apply to this position as you will not be considered for an interview.****</t>
  </si>
  <si>
    <t>2023-BEDC-007-Standards &amp; Sustainability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</si>
  <si>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is responsible for the design and construction of major related capital projects. The BureauÃ¢Â€Â™s projects focus on maintaining the continued delivery of high-quality drinking water and upgrading the 14 Water Resource Recovery Facilities located throughout the City to improve water quality and comply with new rules and regulations. Interns assigned to the In-house Design directorate, will perform elementary design work; assist with planning, coordinating and implementing the design and construction of capital projects; assist with the evaluation of technical issues, design alternatives, and/or proposals; and prepare technical reports and scopes of work for engineering projects.   As a part of our Sustainability Section, the successful candidate will assist with projects related to energy conservation, emissions reduction, climate change adaptation, waste reduction, water conservation and material selection.  Interns will conduct regulatory and material research related to design and construction projects, track sustainability metrics, review design and construction documents, contract specifications, regulatory guidance documents, and source regulations. Interns will work with projects stakeholders which includes engineers, architects, operators, community boards and urban planners where excellent communication and client service skills are required. In addition, Interns will attend and coordinate meetings with Bureau project teams as well as local, state and federal environmental regulatory agencies and other meetings relevant to advancing Sustainability objectives.</t>
  </si>
  <si>
    <t>- Student must currently be enrolled at a college/university at the undergraduate level majoring in civil engineering, environmental engineering, Environmental Science, or Environmental Studies - Student must have at least a 2.5GPA (on a 4.0 scale)  - Student must have at least a junior class standing  - Student preferably should have already taken classes in Sustainable Planning, Environmental Engineering, Environmental Science, Project Management, Green Infrastructure, Climate - Familiarity and/or experience with computers/software such as Microsoft Office suite is preferred.  Selection Criteria:  - Strong writing skills; effective interpersonal skills.  - Leadership skills; self-motivation; and ability to work well with minimal supervision.</t>
  </si>
  <si>
    <t>Agency Attorney Interne- Workers' Rights</t>
  </si>
  <si>
    <t>Labor Law</t>
  </si>
  <si>
    <t>The Office of the New York City Comptroller, through its Bureau of Labor Law, is mandated under State law to set and enforce prevailing wage and benefit rates for workers, laborers and mechanics employed on New York City public works projects and building service employees on City contracts and certain properties that receive tax exemptions. The ComptrollerÃ¢Â€Â™s Office also engages in extensive outreach and educational work to inform the community of prevailing wage and living wage requirements.   The Comptroller seeks to expand the OfficeÃ¢Â€Â™s impact on the rights of workers by strengthening its prevailing wage practice and advancing new legislation that gives the ComptrollerÃ¢Â€Â™s Office the authority to investigate additional types of workplace violations. The Office is seeking a recent law graduate to assist the Bureau of Labor Law in its enforcement prevailing wage laws. The Agency Attorney Interne will also work to enforce new worker protections within the ComptrollerÃ¢Â€Â™s jurisdiction.   Responsibilities include, but are not limited to, the following:  - Assisting with preparation of cases for settlement and/or administrative trials;  - Negotiating settlements and settlement agreements;  - Under supervision, representing the Office of the Comptroller in proceedings at the NYC Office of Administrative Trials and Hearings (OATH);  - Performing legal research concerning enforcement of the prevailing wage and other New York labor protections;   - Drafting legal memoranda and post-hearing memoranda concerning enforcement of the New York Labor Law Articles Eight and Nine, New York Real Property Tax Law Ã‚Â§421-a and New York City Administrative Code Ã‚Â§ 6- 109; and,  - Performing other related work or special projects as needed.</t>
  </si>
  <si>
    <t>- Experience conducting litigation, providing legal advice, appearing in court, and negotiating settlements with opposing parties;  - Commitment to workersÃ¢Â€Â™ rights and social justice;  - Expertise in local, state, and federal labor and employment laws;  - Excellent interpersonal, communication, and organizational skills;  - Strong writing, research, and analytical skills;  - Detail-oriented and comfortable with analyzing data in payroll records and Excel spreadsheets;  - Ability to effectively advise and interact with team comprised of investigators, auditors, and engineers.</t>
  </si>
  <si>
    <t>Note:   1. As a condition of continuation of employment, law school graduates selected for the position must attain admission to New York State Bar within 2 years of their employment start date.   2. Incumbents admitted to the New York State Bar must remain members of the Bar in good standing for the duration of this employment.</t>
  </si>
  <si>
    <t>TO APPLY, GO TO: Employment Opportunities at www.comptroller.nyc.gov  Note: New York City residency is not required for this position.  We appreciate every applicantÃ¢Â€Â™s interest; however, only those under consideration will be contacted.  Vacancy notices listed as Ã¢Â€ÂœUntil FilledÃ¢Â€Â will be posted for at least five workdays.</t>
  </si>
  <si>
    <t>Supervisor, Evidence Collection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</si>
  <si>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Correction Intelligence Bureau (Ã¢Â€ÂœCIBÃ¢Â€Â) is responsible for collecting intelligence on and monitoring the activities of various security risk groups within correctional facilities, collecting and preserving evidence on criminal matters for the purpose of criminal prosecution, and deterring and uncovering the introduction of contraband within Department facilities.  CIB also ensures the safe and swift apprehension of erroneously discharged or escaped individuals and the rearrest of any incarcerated person who commits a crime within DOC facilities.  The DOC seeks to recruit a Supervisor of Evidence Collection who under executive direction and with latitude to exercise independent judgement, will be responsible for overseeing the processing of crime scenes and ensuring proper evidence collection, which is critical to the successful investigation and prosecution of criminal cases. The supervisor will also be responsible for will overs all Evidence Collection Technicians who oversee the Evidence Control Section, where all evidence, found items, and contraband seizures are invoiced and housed. In addition, the Evidence Technicians routinely conduct tours to all the DOC facilities, meeting with facility management to obtain evidence or take custody of impermissible items that have either been seized or turned in. The Supervisor of Evidence Collection will liaison with vendors, independent labs, and other city law enforcement entities as required. The selected candidate will be responsible for assisting the department in training staff in proper evidence collection protocols and are often required to provide testimony in criminal or other legal proceedings.</t>
  </si>
  <si>
    <t>For City employees: Go to Employee Self-Service (ESS) - www.nyc.gov/ess and search for Job ID#545088 For all other applicants: Go to https://a127-jobs.nyc.gov and search for Job ID#545088 Submission of a resume is not a guarantee that you will receive an interview. Only those candidates under consideration will be contacted.</t>
  </si>
  <si>
    <t>Assistant Agency Photographer - Part-Time</t>
  </si>
  <si>
    <t>PHOTOGRAPHER</t>
  </si>
  <si>
    <t>Job Description Summary: The position of Assistant Agency Photographer encompasses responsible work of varying degrees of difficulty and responsibility performed under supervision of the Senior Agency Photographer and/or Facilities Management. Under supervision, with some latitude for independent judgment and initiative, the candidate will be responsible for the photographic needs of the agency. The position requires that the individual be knowledgeable in the use of a DSLR camera and video recording equipment. The Assistant Agency Photographer will be expected to perform various duties while maintaining accurate equipment records and work related assignments.  Essential Duties and Responsibilities include, but are not limited to the following: Ã¢Â€Â¢	Drive to different sites within the 5 boroughs to perform various photo assignments using an agency vehicle.  Ã¢Â€Â¢	Coordinate case related site visits and evidence inspections with attorneys and/or legal support staff. Ã¢Â€Â¢	Photograph Law Department personnel for Court access identity cards and employee of the month plaques. Ã¢Â€Â¢	Provide application for and instructions on how to apply for a court access identity cards. Ã¢Â€Â¢	Provide photographic coverage at agency events. Ã¢Â€Â¢	Catalogue &amp; maintain digital image files and video recordings. Ã¢Â€Â¢	Edit digital images as well as video footage from various sources. Ã¢Â€Â¢	Responsible for the maintenance and operation of the unitÃ¢Â€Â™s audio visual equipment. Ã¢Â€Â¢	Coordinate with staff and vendors to report and resolve equipment issues. Ã¢Â€Â¢	Maintain agencyÃ¢Â€Â™s digital signage equipment and content. Ã¢Â€Â¢	Some of the physical activities performed and environmental conditions experienced include; lifting and carrying equipment, standing for long periods of time, climbing stairs and traveling throughout the City in all kinds of weather conditions, often carrying equipment. Ã¢Â€Â¢	Maintain the agencyÃ¢Â€Â™s floor plans by using Aperture software program and or ProLease and CAD software.  Ã¢Â€Â¢	Assist facilities staff with borough runs and supply deliveries as needed.</t>
  </si>
  <si>
    <t>1. Three years of full-time paid satisfactory experience acquired within the last ten years as a professional photographer;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credits in photography, and two years of full-time paid satisfactory experience as described in 1 above; or  3.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credits in photography, and one year of full-time paid satisfactory experience as described in 1 above.    Note: Experience in film and camera sales is not acceptable. Experience as an amateur photographer such as that acquired in a hobby or leisure time activity is not acceptable.</t>
  </si>
  <si>
    <t>Skills Requirement Ã¢Â€Â¢	Valid NYS DriverÃ¢Â€Â™s License Required Ã¢Â€Â¢	Candidate should have a working knowledge of digital editing tools and techniques along with proper image exposure knowledge.   Ã¢Â€Â¢	Proficiency in Adobe Light-room, Adobe Photoshop, Adobe Premiere, &amp; Final Cut Pro X.   Ã¢Â€Â¢	Ability to interact with division personnel and contracted vendors.   Ã¢Â€Â¢	Willingness to learn technical processes and strong communication skills are a must.</t>
  </si>
  <si>
    <t>***We appreciate every applicants interest; however, submission of a resume is not a guarantee that you will receive an interview, only those candidates under consideration will be contacted.  ***Ã¢Â€ÂœAs a current or prospective employee of the City of New York, you may be eligible for federal loan forgiveness programs and state repayment assistance programs. Please review the notice to see if you may be eligible for programs and how to apply at nyc.gov/studentloans.Ã¢Â€Â</t>
  </si>
  <si>
    <t>Section Chief, Construction Management (East)</t>
  </si>
  <si>
    <t>CONSTRUCTION MANAGEMENT</t>
  </si>
  <si>
    <t>**IMPORTANT NOTE: Candidates selected to fill an Administrative Construction Project Manager position from this posting will be appointed on a provisional basis. As a provisional employee, you will be required to take and pass the next Administrative Construction Project Manager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Administrative Construction Project Manager**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Under general direction, the selected candidate will serve as the Chief of the Construction Management Section under the Division of Construction Management in the Bureau of Wastewater (BWT). In this capacity he/she will be responsible for planning, directing, maintaining, and evaluating the performance of staff employees serving in the title of Engineer, Assistant Engineer, Project Manager, Construction Project Manager, and Associate Project Manager. These employees are engaged in the supervision of construction work as defined by various contract plans and specifications issued by the Bureau for the repair, modification, and improvement of structural, mechanical, and electrical components at all Bureau facilities. In addition to direct supervision of construction work, the staff issues Requests for Proposal (RFPs) and manages consultant contracts to assist in the aforementioned construction management. The annual consultant contract budget is $14,000,000 and the annual capital construction budget is approximately $100,000,000. The selected candidate may be authorized to assume the duties and responsibilities of the Division Chief in his absence.  Duties will include the following: Ã¢Â€Â¢ Plans and directs staff workload that 95% of the projects assigned to the section are complete by the original planned completion date. Implements available resources in performing highly complex and critical construction work. Responsible for allocating workload and the review of construction specifications, drawings and schedules related to such projects. Ã¢Â€Â¢ Supports predesigned construction projects from the Bureau Engineering Program by using various resources (DEP staff and contracted consultants, etc.) in an appropriate manner. Directs staff to fully notify all concerned parties on the status of high priority projects. Oversees emergency work to ensure that 100% of emergency work is executed in an expedited manner. Assigns emergency work to staff and notifies all parties of the point of contact until construction completion. Ensures that the staff keeps all parties abreast of the construction progress daily or as otherwise requested by upper management. Ã¢Â€Â¢ Manages the sectionÃ¢Â€Â™s overtime budget to ensure that spending is within the budgetary guidelines, overtime caps are not exceeded, cap waiver requests are submitted only when warranted, and compensatory time (in lieu of paid overtime) is allowed only when duly justified. Ã¢Â€Â¢ Trains all staff to oversee field activities and produce reports. Keeps updated lists of all projects and briefs the Division Chief on a weekly basis on their status. Clearly presents the status on project construction at monthly meetings. Ã¢Â€Â¢ Keeps abreast of construction management strategies. Recommends training and seminars of value to the sectionÃ¢Â€Â™s staff to the chief. Assists in developing new and updating existing constructon standard operating procedures (SOPs) to improve and optimize the section's policies and procedures. Ã¢Â€Â¢ Demonstrate knowledge of and support for EEO standards and procedures. Ã¢Â€Â¢ Promote a workplace free from safety hazards, and ensure that employees adhere to, and comply with, environmental, health and safety (Ã¢Â€ÂœEH&amp;SÃ¢Â€Â) laws, rules and regulations, and the policies, standards and procedures outlined in the DEP Employee Environmental, Health and Safety Handbook</t>
  </si>
  <si>
    <t>1. Familiarity with sewage treatment and collection facilities, equipment and processes related to wastewater treatment. 2. Experience in supervising, delegating assignments, training subordinates, responding to emergencies, writing specifications, implementing policies. 3. Ability to: represent the work unit to supervisors and other groups; coordinate with other work units and organizations; plan long- and short-term goals and guide the work unit to those goals; identify necessary resources to complete an assignment; supervise, guide, and evaluate staff and assess the performance of the work unit. 4. Strong technical writing and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</si>
  <si>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</si>
  <si>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The Investigation, Revenue, and Enforcement Administration (IREA) is responsible for supporting the integrity of social services programs administered by the Human Resources Administration. Within IREAÃ¢Â€Â™s Revenue Office, the Division of Financial Review and Processing (DFRP) is responsible for the initiating adverse actions on cash assistance cases due to information obtained from the State Wage Reporting, Department of Corrections, Unemployment Insurance and child support greater than cash assistance grant computer matches.    The Investigation, Revenue and Enforcement AdministrationÃ¢Â€Â™s (IREA) Revenue Office is recruiting for one (1) Administrative Manager NM-II to function as Director of their Division of Financial Review &amp; Processing (DFRP). Reporting to the Assistant Deputy Commissioner, the Director will:   Ã¢Â€Â¢ Manage, plan, and develop the operational activities of the Assistance Reimbursement Unit (ARU) and Financial Review &amp; Processing (FRP) Directors as they administer their specific program areas.   Ã¢Â€Â¢ Maintain intra/inter departmental communications and liaison between various agencies/departments such as FIA, OCSS, MICSA, OLA, HRS, OTDA, etc.   Ã¢Â€Â¢ Advise the ADC on all DFRP matters.   Ã¢Â€Â¢ Take corrective action to resolve issues and provide follow-up for immediate and on-going effectiveness.  Ã¢Â€Â¢ Identify program needs, potential at-risk situations or new techniques to maximize recovery efforts.   Ã¢Â€Â¢ Spearhead the implementation of newly developed or revised computer programs, system enhancements, and new procedures or guidelines as administrative, operational or policy changes require.  Ã¢Â€Â¢ Direct and oversee the implementation of administrative and legislative directives, policies, and procedures issued from the MayorÃ¢Â€Â™s Office, DSS/HRA, or the programÃ¢Â€Â™s Executive Office as they relate to the mission and methodology of DFRP.    Ã¢Â€Â¢ Establish criteria and high-quality standards, policies and procedures that comply with current federal, state and city laws/statutes, rules and regulations.  Ã¢Â€Â¢ Communicate the status of ongoing projects, completion results, and the amounts of all monies recovered and saved through successful interventions to the Assistant Deputy Commissioner.  Ã¢Â€Â¢ Meet with upper management to discuss ongoing activities and progress as they relate to the Revenue DivisionÃ¢Â€Â™s mission.   Ã¢Â€Â¢ Provide narrative and statistical reports and presentations that communicate all current and future projects.   Ã¢Â€Â¢ Recommend changes in administrative policy and procedures, which might result in more efficient and productive Division.  Ã¢Â€Â¢ Meet with subordinate staff to discuss complex and sensitive issues that require 	immediate attention; provide staff with training on new policies and procedures.  Ã¢Â€Â¢ Monitor time &amp; leave of subordinate staff and conduct performance evaluations. Interview/Select candidates from job postings or hiring pools as necessary.</t>
  </si>
  <si>
    <t>Ã¢Â€Â¢	Excellent organizational skills with the ability to independently follow through and manage multiple projects simultaneously.  Ã¢Â€Â¢	Excellent written, oral, interpretive and interpersonal communication skills with strong analytical and decision-making abilities.  Ã¢Â€Â¢	Ability to complete project milestones on the deadline and to coordinate group efforts to finish projects.  Ã¢Â€Â¢	Working knowledge of Microsoft Word, Excel and PowerPoint.  Ã¢Â€Â¢	Working knowledge of HRA/IREA systems including WMS, HRA Viewer, and POS.</t>
  </si>
  <si>
    <t>APPLICANTS MUST BE PERMANENT IN THE 10025 ADMINISTRATIVE MANAGER CIVIL SERVICE TITLE OR BE ELIGIBLE FOR THE 55-A PROGRAM.  This position is open to qualified persons with a disability who are eligible for the 55-a Program. Please indicate in your cover letter that you would like to be considered for the position under the 55-a Program.  CLICK THE APPLY NOW BUTTON</t>
  </si>
  <si>
    <t>Monday to Friday 9 to 5</t>
  </si>
  <si>
    <t>This position requires jobbing within the 5 boroughs of NYC involving installation and repair work that includes rough, finish and general carpentry.  It also requires providing an effective response to work assigned by supervisor, or by job order, and for ensuring that the work is completed in a good workmanship-like manner. Specific duties and responsibilities Ã¢Â€Â¢	Installs, repairs, and replaces flooring, partitions, window frames and sashes, door frames, and doors, and other related components of buildings and structures Ã¢Â€Â¢	Is familiar with, uses, and operates both hand and powered woodworking equipment Ã¢Â€Â¢	Works from plans and sketches Ã¢Â€Â¢	Keeps job and other records Ã¢Â€Â¢	Dismantle Restaurant Structures throughout the 5 Boroughs with the use of power tools, sledgehammers, gas powered saws and chain saws for the Open Restaurant Program</t>
  </si>
  <si>
    <t>TO BE CONSIDERED FOR THIS POSITION CANDIDATES MUST BE SERVING PERMANENTLY IN THE TITLE OF CARPENTER OR MUST HAVE TAKEN AND BE REACHABLE ON THE CARPENTER EXAM NUMBER 2078</t>
  </si>
  <si>
    <t>All resumes are to be submitted electronically. Current City Employees: Please log into Employee Self Service (ESS) at https://hrb.nycaps.nycnet, follow the Careers link and search for Job ID# 565763. All other applicants: Please go to www.nyc.gov/careers/search and search for Job ID# 565763.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</si>
  <si>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Assistant Corporation Counsel, Tax and Bankruptcy Litigation</t>
  </si>
  <si>
    <t>Tax &amp; Bankruptcy LIT Div (FT)</t>
  </si>
  <si>
    <t>The New York City Law Department is accepting applications from admitted attorneys with a minimum of four years of post-law school litigation experience for the position of Assistant Corporation Counsel in the Tax and Bankruptcy Litigation Division. The Division represents the City in tax certiorari matters (defending real property tax assessments), state and local income and excise tax litigation, eminent domain matters, and protecting and preserving the CityÃ¢Â€Â™s interests and claims in bankruptcy matters. In addition to litigation and transactional work, the Division counsels City agencies on tax, bankruptcy, and real estate matters.</t>
  </si>
  <si>
    <t>Applicants must be admitted to the NYS bar with a minimum of four years of post-law school experience.</t>
  </si>
  <si>
    <t>The ideal candidate should have litigation experience, including motion practice, the ability to present legal issues effectively both orally and in writing, organizational abilities, case management skills, strong legal analytical and writing skills including the ability to write succinctly on complex legal issues, and the ability to work independently and take a proactive approach to his or her assigned caseload. In addition, the ideal candidate would have experience in state and federal court procedures.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</si>
  <si>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DEP is seeking an attorney who will work in the office of the General Counsel under the direction of the Senior Counsel, Capital Procurement and Contracts, on the drafting and review of the array of contracts that support DEPÃ¢Â€Â™s vast capital program.  The attorney will be responsible for working directly with the AgencyÃ¢Â€Â™s contracting, business and technical staff to ensure that the AgencyÃ¢Â€Â™s interests are adequately protected, and for interfacing with outside parties, including contractors, consultants and other government agencies, as well as liaising with the CityÃ¢Â€Â™s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Ã¢Â€Â¢	Review, negotiate, revise and administer complex construction and professional services contracts.  Ensure that such contracts comply with legal mandates, consistency of contract terms and with foregoing solicitations, and with the goal of minimizing potential contract disputes  Ã¢Â€Â¢	develop a deep understanding of DEPÃ¢Â€Â™s capital program and work with bureau project managers, the Agency Chief Contracting Office, and the Office of Engineering Audits in developing contract terms and specifications Ã¢Â€Â¢	develop a thorough understanding of the laws and regulations that govern procurements and provide sound counsel to that effect Ã¢Â€Â¢	work, on an ongoing basis, on developing various contract terms and conditions with the goal of balancing business needs with legal compliance and improving internal processes  Ã¢Â€Â¢	research a wide variety of legal issues that pertain to the Agency and provide legal memoranda to Ã¢Â€Â¢	effectively communicate legal guidance to various DEP bureaus Ã¢Â€Â¢	populate and work with contract administration and development databases with the necessary information to facilitate the approval process, and maintain version tracking Ã¢Â€Â¢	liase with the New York City Law Department on procurement and contract matters Ã¢Â€Â¢	perform related duties as assigned Ã¢Â€Â¢	be a team player, work with a sense of urgency and pay great attention to detail</t>
  </si>
  <si>
    <t>52nd Precinct Civilian/Cadet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</si>
  <si>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Principal Administrative Associate  will supervise the civilian staff and assist the Administrative Lieutenant with the precinct's administrative duties.</t>
  </si>
  <si>
    <t>MON-FRI</t>
  </si>
  <si>
    <t>DIRECTOR, RESEARCH &amp; PROGRAM MONITORING</t>
  </si>
  <si>
    <t>DEPUTY DIRECTOR OF ADMINISTRAT</t>
  </si>
  <si>
    <t>The Medical Assistance Program (MAP) administers Medicaid and related public health insurance programs,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Deputy Director of Administration (MA) M-II, to function as the Director of Research and Program Monitoring.  Under the direction of the Assistant Deputy Commissioner (ADC) for Medicaid Program Strategy and Support, with wide latitude for the exercise of independent judgment, initiative and action, the MAP Director of Research and Program Monitoring is responsible for promoting efficiency and uniformity in MAP processes, in keeping with applicable laws and regulations, in the process of providing consumers those benefits to which they are entitled.   The Director is accountable for the interpretation of Federal/State/City procedural protocols and legal mandates impacting MAP operations. The Director is also responsible for covering the ADC responsibilities when the ADC is out of the office including but not limited to supervising the areas reporting to the ADC Ã¢Â€Â“ Business, Solutions and Support; Staffing and Resources; and Administrative Services and Facilities Management, making decisions on implementing program changes and working closely with the Executive Deputy Commissioner in place of the ADC.  The Director of Research and Program Monitoring will:  Ã¢Â€Â¢ Direct special projects and initiatives as designated by the Assistant Deputy Commissioner,  stemming from regulatory changes and/or Commissioner initiatives that require operational research,  document findings and synthesizes the Medicaid eligibility issues for use by the Office of Legal Affairs  and in-house senior management. Research and design work plans for implementing regulatory  changes and Commissioner initiatives, manage research projects requiring evaluative and applied  research of the highest level of difficulty.  Ã¢Â€Â¢ Manage MAP responses to Federal, State and internal audits of Medicaid eligibility cases by  reviewing relevant State guidance and MAP procedures. Guide operational staff on the outcome of  responses to Medicaid cases identified by auditors. Develop corrective actions in response to audit  findings by coordinating with the Office of Policy, Procedures, and Training (OPPT), the Medical  Assistance Quality Control Unit (MAQC), and the Bureau of Audit Control.	  Ã¢Â€Â¢ Serve as a principal advisor to the Assistant Deputy Commissioner on program issues relevant to  policy and procedural interpretation, including risks identified at operational meetings, research  findings and implications.   Ã¢Â€Â¢ Represent the ADC in a leadership capacity at executive/administrative level meetings and  conferences within the Agency and with government officials. Maintain contact with governmental  agencies regarding MAP implementation/compliance with Federal, State, and local laws, policy,  procedure, rules, and regulations as it pertains to Medicaid insurance.  Ã¢Â€Â¢ Conduct complex analyses and evaluations of programmatic operations to identify deficiencies in  adhering to Federal and State Medicaid rules, agency policies, procedures, and regulations.  Correlate complex analyses of Medicaid eligibility processes related to error rates, consumer  complaints, and compliance activities, identifying performance trends and tracking processes for  uniformity and efficiency. Provide guidance to the program areas on regulatory compliance issues. 									  Ã¢Â€Â¢ Ensure that Medicaid records are maintained in accordance with Federal and State regulations by  observing and reporting protocols that have been fully vetted and implemented by MAP for use by staff  and Office of Legal Affairs (OLA)/ Health Insurance Portability and Accountability Act (HIPAA) Officer.  Coordinate with OLA to ensure systemic compliance with HIPAA requirements. Ensure MAP compliance  with Department of Records and Information Services Regulations with regards to document retention  and destruction.   Ã¢Â€Â¢ Serve as liaison to the Office of Investigation, Revenue, and Enforcement Administration (IREA),  Constituent Services, Office of Legal Affairs (OLA), Administration for ChildrenÃ¢Â€Â™s Services (ACS), New  York State Department of Health (SDOH), State Disability Review Team, Office of the Medicaid  Inspector General (OMIG), advocacy groups and vendors concerning Medicaid eligibility, Federal, State  and local policy, procedures, rules, and regulations.   Ã¢Â€Â¢ Manage and maintain the MAP Virtual File Cabinet, a comprehensive virtual database containing a  repository of searchable management documents including audits, litigation, executive decisions, and  Medicaid program compliance legislative enactments. This database provides a historical basis for  Agency actions for potential litigation and audits.  Ã¢Â€Â¢ Provide guidance to directors and executive management in the facilitation of cooperation and  coordination on problematic cases to develop effective solutions to problem cases.</t>
  </si>
  <si>
    <t>1. A baccalaureate degree and four (4) years of full-time executive experience, involving the direction of large numbers of employees, and having responsibility for the formulation and execution of programs and policy in a public or major social welfare agency or in a large hospital or a hospital system or a large public health program; or  2. Education and/or experience equivalent to 1 above. However, all candidates must have at least one (1) year of the specialized experience described in 1 above.  A master's degree in a social work, public health, hospital administration or other appropriate field will be accepted as equivalent to two (2) years of experience.</t>
  </si>
  <si>
    <t>Ã¢Â€Â¢ Strong management and communication skills with internal and external stakeholders.  Ã¢Â€Â¢ Experience leading teams/areas with several layers of staff.  Ã¢Â€Â¢ Understanding and knowledge of Medicaid and Medical insurance.</t>
  </si>
  <si>
    <t>9am to 5pm</t>
  </si>
  <si>
    <t>470 Vanderbilt Avenue, Brooklyn, NY, 11238</t>
  </si>
  <si>
    <t>***IMPORTANT NOTE: Only those currently serving as a permanent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bureauÃ¢Â€Â™s efforts in the following initiatives:  Ã¢Â€Â¢ Work closely with BWT engineering, SCADA maintenance contractors, DEPÃ¢Â€Â™s BIT (Business Information Technology) bureau, operations chiefs, and supervisors to plan maintenance of the Citywide Collections Facilities SCADA system. (CCFISS). Ã¢Â€Â¢ Perform continuous improvement activities to monitor and optimize maintenance of assets (including root cause analysis). Ã¢Â€Â¢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Ã¢Â€Â¢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Ã¢Â€Â¢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Ã¢Â€Â¢ Assist with commissioning and acceptance of new assets at Collection facilities.  Ã¢Â€Â¢ Document new assets, locations, and vendor information and input into the new CMMS. Ã¢Â€Â¢ Prepare periodic updates and annual reports to the Operations Division Chief and other maintenance program stakeholders utilizing Key Performance Indicators. Ã¢Â€Â¢ Participate in project alternative analysis using Life-cycle costs evaluations for capital projects, including asset replacement decision justifications. Ensure that ongoing maintenance costs are properly captured within CMMS. Ã¢Â€Â¢ Participate with project design teams to promote Ã¢Â€ÂœReliability DesignÃ¢Â€Â concepts; and in coordination with Operation Chiefs, develop the initial recommended maintenance strategy for newly designed and acquired assets.  Ã¢Â€Â¢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</si>
  <si>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DEPÃ¢Â€Â™s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Only applicants currently serving as a permanent Environmental, Electrical, Chemical, Civil or Mechanical Engineer, or serving as a Permanent Associate Project Manager with an Environmental, Electrical, Chemical or Mechanical P.E. License in the State of New York, will be considered. Only applicants with a Motor Vehicle Driver License valid in the State of New York will be considered.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</si>
  <si>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Wastewater Facilities</t>
  </si>
  <si>
    <t>The is no residency requirement for this position.</t>
  </si>
  <si>
    <t>The NYC Department of Design and Construction seeks a Program Coordinator to work within the Office of Commissioner, reporting directly to the Chief Performance Officer and Director of Performance &amp; Engagement. The role of this position is to build relationships with existing Employee Engagement and Cultural groups to amplify voices across the Agency; ensure employees are aware of and excited by our mission, vision, and values while also feeling personally connected to leadership; and administer employee surveys to support a healthy employee feedback loop and strengthen retention.  Tasks include but are not limited to organizing, scheduling, and leading agency Engagement and Cultural meetings; preparing presentations and administering communication regarding upcoming events; and tracking budget and spending for engagement-related expenses. The selected candidate will also manage employee engagement, employee experience programming, employee listening strategies, and accountability for after-actions; coordinate all planning aspects of events and meetings, including scheduling invites, reserving spaces, and creating internal employee communications that promote clarity and transparency; and coordinate with executive management teams and appropriate internal groups for events and meetings, including EEO, Law, Operations, HRSD, etc. The Program Coordinator will assist with special projects and engagement initiatives as needed to support the Office of the Commissioner including support for Mayoral critical projects and initiatives.</t>
  </si>
  <si>
    <t>Excellent written and interpersonal communication skills, and strong organizational and planning skills; the abilities to work in a fast-paced environment, work independently and on a team, and adapt; versatility; and attention to detail are preferred.</t>
  </si>
  <si>
    <t>The Office of Revenue comprises divisions and offices performing the following activities: revenue collections and centralized data reporting. The areas are Centralized Data Entry (CDE), Claims &amp; Collections (C&amp;C), Division of Financial Review and Processing (DFRP), Office of Liens &amp; Trust (OLT) and Supplemental Nutrition Assistance Program Ã¢Â€Â“ Claims &amp; Recovery (SNAP-CR).  Within Revenue, SNAP-CR is a revenue producing, federally mandated program within HRA by which SNAP overpayment evaluations are processed in accordance with City, State and Federal regulations. The United States Department of AgricultureÃ¢Â€Â™s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(1) one Eligibility Specialist Level II to function as a Claims Review Specialist, who will:   Ã¢Â€Â¢	Review, process, determine and/or establish cases assigned manually or via Automated SNAP Claim System (ASCS) cases for potential SNAP benefit overpayment.   Ã¢Â€Â¢	Through the application of SNAP benefit rules and using retrospective budgeting; determine the overpayment start date, claim period, claim type, claim amount and complete a claim packet and/or process manual/electronic paperwork for manual collections on closed SNAP claims.  Ã¢Â€Â¢	Initiate actions to implement intentional program violations (IPV) sanctions, lift IPV sanctions or process fair hearing (FH) decisions/packets on claim cases.  Ã¢Â€Â¢	Obtain collateral information / documentation as needed.  Ã¢Â€Â¢	Prepare electronic and paper eligibility forms following the review of information sources I.e. Welfare Management System (WMS), work number (TALX), State Online Query (SOLQ), NYCWAY etc. and referral data.  Check for accuracy and submit for supervisory review/ authorizations in order to initiate the processing of appropriate case actions.  Ã¢Â€Â¢	Complete daily activity reports specifying work actions processed.  Ã¢Â€Â¢	Perform other tasks as assigned by the Unit Supervisor.</t>
  </si>
  <si>
    <t>OATH/ECB Hearing Attorney</t>
  </si>
  <si>
    <t>Under supervision, performs Department legal work: Ã¢Â€Â¢ Prosecuting Department of Buildings (DOB) summonses/violations at OATH/ECB. Promptly reporting to OATH/ECB locations throughout the five boroughs on a daily basis to represent the Department on these cases. Ã¢Â€Â¢ Legal writing, including the preparation of appeals, responses, motions and other documents relating to the continuing prosecution of DOB summonses/violations. Ã¢Â€Â¢ Identifying and retrieving appropriate documents-and evidence for hearings. Ã¢Â€Â¢ Promptly and accurately notifying AEU supervisors of important issues and outcome of hearings, adjournments and other matters connected to summons prosecution. Ã¢Â€Â¢ Pre-hearing preparation, including general research for upcoming cases and follow through of previous cases handled. Ã¢Â€Â¢ Performing in-house assignments relating to OATH/ECB adjudication of summonses issued by DOB. Ã¢Â€Â¢ Actively undertaking and participating in special projects and assignments. Ã¢Â€Â¢ Any other duties as assigned.</t>
  </si>
  <si>
    <t>Ã¢Â€Â¢ Demonstrate initiative, resourcefulness, ability to work independently and as part of a team on multiple assignments with minimal supervision. Ã¢Â€Â¢ Experience with Building Code, Zoning, Multiple Dwelling Law or land use law. Ã¢Â€Â¢ Knowledge of Microsoft Office programs, Lexis-Nexis, West Law etc.</t>
  </si>
  <si>
    <t>Senior Data and Legal Research Analyst</t>
  </si>
  <si>
    <t>Finance, Accounting, &amp; Procurement Legal Affairs Policy, Research &amp; Analysis</t>
  </si>
  <si>
    <t>Contract Administration</t>
  </si>
  <si>
    <t>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Under the direction of the Senior Advisor and Counsel to the Deputy Comptroller, senior data and legal research analyst will support data analytics and research tied to the BureauÃ¢Â€Â™s contracting agenda.  In collaboration with the leadership team and other staff, the selected candidate will meaningfully contribute to important and timely procurement and policy discussions. The position requires strong analytical capability, procurement acuity, as well as strong research skills. Specific duties and responsibilities of the position include, but are not limited to the following:   Ã¢Â€Â¢ Monitor and evaluate procurement activities of NYC Mayoral and non-Mayoral agencies through use of systems and resources such as PASSPort, Checkbook and FMS;   Ã¢Â€Â¢ Analyze and assess the impact of procurement policy and reform recommendations on the procurement activities of NYC Mayoral and non-Mayoral agencies;   Ã¢Â€Â¢ Contribute to the BureauÃ¢Â€Â™s research and policy agenda, specifically as it relates to the review of various Labor Laws, Procurement Policy Board rules, the New York City Charter, among other compliance guidelines;   Ã¢Â€Â¢ Engage with and develop strong working relationships with external agencies such as the New York City Financial Information Services Agency (FISA) and the MayorÃ¢Â€Â™s Office of Contract Services (MOCS);   Ã¢Â€Â¢ Contribute to Charter-managed reports on the CityÃ¢Â€Â™s procurement activity including the Annual Summary Contracts Report at the direction of the Director of Procurement Research, Analysis and Reporting, the Senior Advisor and Counsel to the Deputy Comptroller, and the Deputy Comptroller;   Ã¢Â€Â¢ Work with FISA and the ComptrollerÃ¢Â€Â™s Bureau of Information Systems &amp; Technology (BIST) to ensure the automation and functionality of the BCAÃ¢Â€Â™s contract tracking systems including, management and maintaining tracking control reports in OAISIS, and the CityÃ¢Â€Â™s Financial Management Systems;   Ã¢Â€Â¢ Liaise and collaborate with other Bureaus within the Office; and,   Ã¢Â€Â¢ Perform other related duties and assignments as assigned.  QUALIFICATION/SKILLS:  -- A baccalaureate degree from an accredited college and three (3) or more years of satisfactory full-time professional experience working in one or a combination of the following areas:  operations research, procurement/contract analysis and review, research and evaluation, economic analysis or financial administration, or fiscal, and/or economic research, or in a related area.</t>
  </si>
  <si>
    <t>Note: A master's degree from an accredited college or a Juris Doctor degree from an accredited law school can be substituted for one (1) year of experience described above.  Ã¢Â€Â¢ Prior research experience/exposure related to IT procurement systems is preferred;   Ã¢Â€Â¢ Comfort working with a variety of data sources and technologies (familiarity with NYC Systems including PASSPort, FMS, Crystal Reporting, VENDEX, and OAISIS preferred);  Ã¢Â€Â¢ IT Project management experience;  Ã¢Â€Â¢ mWorking knowledge of City policies, procedures and agencies, including contract administration, negotiation and purchasing requirements;  Ã¢Â€Â¢ Ability to work effectively in a fast-paced environment while managing multiple priorities and looking ahead to manage deliverables;  Ã¢Â€Â¢ Excellent   interpersonal, communication,   and   organizational   skills   (including   Microsoft   Office   Suite proficiency).</t>
  </si>
  <si>
    <t>TO APPLY, GO TO:  Employment Opportunities at www.comptroller.nyc.gov   Certain residency requirements may apply.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</si>
  <si>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FISA-OPA seeks to hire a College Aide to work in the Human Resources and Access Control Unit. We offer flexible hours to accommodate class schedules and the possibility of full-time employment upon graduation. Under supervision of administrative professionals, the selected candidate will be responsible to:  Ã¢Â€Â¢Perform entry level data entry and data analysis utilizing Citywide systems; Ã¢Â€Â¢Assist with Access Control tasks, such as completing onboarding and change forms, updating spreadsheets and documenting employee systems access changes; Ã¢Â€Â¢Use the BMC Remedy Action Request system to create tickets for tech teams to perform requested tasks. Track, monitor and follow-up on the status of tickets; close completed tickets; Ã¢Â€Â¢File Human Resources, Payroll and Timekeeping related documents; Ã¢Â€Â¢Type correspondence; Ã¢Â€Â¢Perform diverse clerical/administrative assistant duties and; Ã¢Â€Â¢Perform special projects as required.</t>
  </si>
  <si>
    <t>Ã¢Â€Â¢Experience with Microsoft Office Suite (Word, Excel, PowerPoint) Ã¢Â€Â¢Some experience with writing documentation Ã¢Â€Â¢Excellent communication skills (oral and written), interpersonal, and organizational skills</t>
  </si>
  <si>
    <t>PD-02</t>
  </si>
  <si>
    <t>For City employees: Go to Employee Self-Service (ESS) - www.nyc.gov/ess. Click on Recruiting &gt; Careers and search for Job ID#: 517213. For all other applicants: Go to www.nyc.gov/careers/search and search for Job ID#: 517213. Submission of a resume is not a guarantee that you will receive an interview. Only those candidates under consideration will be contacted.</t>
  </si>
  <si>
    <t>17 1/2 hours weekly when school is in session; Up to 35 hours weekly when school is not in session/Day shift</t>
  </si>
  <si>
    <t>167 E 51St St., N.Y.</t>
  </si>
  <si>
    <t>17th Precinct 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</si>
  <si>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Under supervision, with some latitude for independent action, Initiative or decision, the Police Administrative Aide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mall; obtain from and transmit Information to the public or Department personnel; and perform related work.</t>
  </si>
  <si>
    <t>Preferred skills include knowledge of Omniform and strong communication skills.</t>
  </si>
  <si>
    <t>1500 x 2300</t>
  </si>
  <si>
    <t>167 EAST 51ST STREET, NY, NY</t>
  </si>
  <si>
    <t>PREA COMPLIANCE MANAGER</t>
  </si>
  <si>
    <t>Sexual Abuse &amp; Harassment Prev</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</si>
  <si>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DOC seeks to recruit PREA Compliance Managers who will be responsible for the following: Ã¢Â€Â¢	Supporting the PREA Director to ensure facility compliance with the Prison Rape Elimination Act    standards Ã¢Â€Â¢	Assessing and monitoring facility staffing levels and required video monitoring Ã¢Â€Â¢	Ensuring the facility develops and documents a staffing plan that considers sexual safety and    appropriate monitoring and reporting Ã¢Â€Â¢	Ensuring the facility uses intake risk screening information for proper housing assignment in order    to maintain a sexually safe environment Ã¢Â€Â¢	Ensuring sexual assaults and harassment incidents remain confidential and available on a    need-to-know basis Ã¢Â€Â¢	Ensuring victims of sexual assaults and harassment receives treatment and counseling; and    investigation obligations are met Ã¢Â€Â¢	Ensuring all area supervisors and first responders understand their on-scene obligations for a    reported incident Ã¢Â€Â¢	Ensuring access to inmate risk assessment information is limited to only essential facility personnel    in order to protect sensitive information from misuse Ã¢Â€Â¢	Ensuring that there are multiple functioning methods to report incidents of sexual abuse and    harassment within the assigned facility and these methods are posted and widely publicized Ã¢Â€Â¢	Ensuring a Sexual Abuse Incident Review meeting is held within 30 days of the conclusion of    all substantiated and unsubstantiated PREA allegations Ã¢Â€Â¢	Establishing and maintaining a positive working relationship with DOC Investigation Unit (ID) as    well as the NYC Department of Investigations (DOI) to ensure ongoing and effective communications    regarding sexual assault prevention, reporting response, investigation and retaliation monitoring Ã¢Â€Â¢	Ensuring relevant and appropriate information is made available for victim advocates to provide    victims with emotional support, crisis intervention, information, and referrals Ã¢Â€Â¢	Maintaining a PREA logbook for legal documentation of all sexual allegation incident information Ã¢Â€Â¢	Working in collaboration with facility personnel to prepare for PREA pre and full compliance audits Ã¢Â€Â¢	Preparing and presenting pre-audit reports and working collaboratively with facility personnel on    the development of corrective action plans Ã¢Â€Â¢	Performing related duties as assigned.</t>
  </si>
  <si>
    <t>Ã¢Â€Â¢	Professional experience working in a correctional institution performing auditing or compliance; Ã¢Â€Â¢	Knowledge of PREA policies, procedures, reporting standards; Knowledge of consent decrees,    federal, state and local laws regarding sexual abuse and harassment; Knowledge of the principles    and practices of correctional program development, implementation and evaluation; problem-solving    and conflict resolution; Ã¢Â€Â¢	Ability to communicate effectively, both orally and in writing;  Ã¢Â€Â¢	Ability to establish and maintain effective working relationships with correctional staff;  Ã¢Â€Â¢	Ability to organize and conduct several projects simultaneously;  analyze complex situations and    recommend an appropriate course of Ã¢Â€Â¢	action; Ability to maintain a high level of confidentiality; Ã¢Â€Â¢	MS Office (Word, Excel, PowerPoint, Outlook) proficiency.</t>
  </si>
  <si>
    <t>For City employees: Go to Employee Self-Service (ESS) - www.nyc.gov/ess and search  for Job ID# 538184 For all other applicants: Go to https://a127-jobs.nyc.gov and search for Job ID#  538184 Submission of a resume is not a guarantee that you will receive an interview. Only candidates under consideration will be contacted..</t>
  </si>
  <si>
    <t>Agency Attorney (IV)</t>
  </si>
  <si>
    <t>Ã¢Â€Â¢	Attorneys with seven (10) or more years of litigation experience is preferred  Ã¢Â€Â¢	Six months of satisfactory service as an Agency Attorney Interne for Assignment Level I Ã¢Â€Â¢	Excellent writing, communication, interpersonal, analytical, research, problem-solving, multi- tasking and    organizational skills.</t>
  </si>
  <si>
    <t>For City employees: Go to Employee Self-Service (ESS) - www.nyc.gov/ess and search  for Job ID# 538178 For all other applicants: Go to https://a127-jobs.nyc.gov and search for Job ID# 538178  Submission of a resume is not a guarantee that you will receive an interview. Only those candidates under consideration will be contacted.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</si>
  <si>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</si>
  <si>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571792 For other applicants, go to www.nyc.gov/careers and search for Job ID# 571792  Appointments are subject to OMB approval.  Only candidates selected for an interview will be contacted.  No telephone inquiries please.</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</si>
  <si>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Department of Design and Construction seeks Junior Personnel Analysts to work under the direction of the Assistant Commissioner of Human Resources. The Junior Personnel Analyst will liaise with various Divisions and will be responsible for the following functions: attending meetings with Division Administrative Officers (DAOs) to discuss personnel actions and plans; inputting salaries and updates into NYCAPS; drafting job openings for various divisions; tracking candidate selections; auditing posting information via web-based portals; maintaining vacancy control logs and related HRIS databases; assisting and attending the civil service hiring pools, along with e-certs tracking; facilitating employee pre-processing/background investigations, and assessing the associated fees related to same. Key responsibilities will also include: preparing and updating Division organizational charts and new hire reports; updating management reports via data inputs for probationary tracking, DP-72's, DP-189s, temporary appointments and promotional trends. S/he will interact with staff at the Department of Citywide Administrative Services (DCAS), Department of Investigation (DOI), and personnel divisions of City agencies; and may be assigned to special projects as needed.</t>
  </si>
  <si>
    <t>STRATEGIC INITIATIVES MANAGER</t>
  </si>
  <si>
    <t>Under direction from the Chief External Affairs Officer, Office of External Affairs (OEA), with wide latitude for independent judgment and decision making, the Strategic Initiatives Specialist is a key member of the support team for the DSS Chief External Affairs Officer, supporting the entire division and its 500+ staff with critical strategic initiatives and operational needs based on agency priorities. The selected candidate will work closely with the Chief External Affairs Officer, the Senior Advisor, and OEA leadership team to plan, advise, and report on initiatives related to the External Affairs mission of fostering a dialogue among New Yorkers, and ensuring services are responsive to all communities in service of those in need.   The Office of External Affairs (OEA) is seeking one (1) Administrative Staff Analyst NM-2 to function as a Strategic Initiatives Manager.  The Strategic Initiatives Manager will also act as a liaison to areas of the agency that provide strategic support for OEA operations, with a particular focus in the areas of technology, procurement, finance, and personnel. In collaboration with the Senior Advisor, the Strategic initiatives Manager will work to improve the efficiency and effectiveness of OEA operations and ensure that all teams have the resources they need to be successful in their work.  The Strategic Initiatives Manager will:  Ã¢Â€Â¢ Manage OEA projects requiring cross-team collaboration and/or deep engagement with other  areas of the agency, ensuring thoughtful planning, clear communication about progress, and  well-defined accountability for completing agreed upon tasks in a timely manner.   Ã¢Â€Â¢ Manage OEA projects aimed at improving coordination, efficiency, and effectiveness across  OEA teams. Proactively identifies opportunities to make OEA operations more sustainable, better  supported, and more effective at helping the agency achieve its goals.   Ã¢Â€Â¢ Manage relationships with internal agency support teams and helps OEA leadership strategize  around technology, procurement, finance, and personnel needs. Proactively engages with OEA  and agency support team leadership to plan ahead and develop creative approaches to meet team  operational needs.   Ã¢Â€Â¢ Perform analysis and research as needed to support the work described above, such as reconciling  staffing levels against budget, monitoring non-personnel spending, researching technology options to  fill a particular need, analyzing past procurements to project future needs, or reviewing changes in  local law that have been flagged as impacting areas under OEA management.   Ã¢Â€Â¢ Use standing meetings with OEA leadership to raise any issues that may be impeding the teamÃ¢Â€Â™s  ability to meet projected deadlines and to flag any cross-team collaboration needs.  Ã¢Â€Â¢ Perform other administrative, project management, or analytical duties at the discretion of the Chief  External Affairs Officer.</t>
  </si>
  <si>
    <t>Ã¢Â€Â¢ Project management experience, preferably in City government.  Ã¢Â€Â¢ Experience navigating technology, procurement, finance, and personnel procedures at a large  organization, preferably in City government.  Ã¢Â€Â¢ Highly professional demeanor and impeccable communication skills.  Ã¢Â€Â¢ Strong experience managing strategic relationships.  Ã¢Â€Â¢ Strategic and flexible.  Ã¢Â€Â¢ Excellent organizational and analytical skills; comfort with data analysis and strategic planning.  Ã¢Â€Â¢ Experience with large scale initiatives involving multiple teams.  Ã¢Â€Â¢ Ability to demonstrate fundamentals of effective strategies to establish realistic objectives,  maintain momentum, and evaluate progress.  Ã¢Â€Â¢ Ability to juggle multiple priorities.  Ã¢Â€Â¢ High level analytical skills necessary to present data and trends in a useful manner.  Ã¢Â€Â¢ Excellent critical thinking and strategic planning skills with the ability to set priorities and create  accountability for colleagues in achieving outcomes.  Ã¢Â€Â¢ Multilingual a plus.</t>
  </si>
  <si>
    <t>Assistant Corporation Counsel - Family Court Division - Bronx</t>
  </si>
  <si>
    <t>198 E 161st Street</t>
  </si>
  <si>
    <t>Job Description The New York City Law Department is accepting applications from admitted attorneys with a minimum of three years of litigation experience in criminal or juvenile justice for the position of Assistant Corporation Counsel (ACC) in the Family Court Division. Our mission is two-fold:  Juvenile Justice and Interstate and International Child Support.   This position is specifically for the Juvenile Justice practice.  When addressing cases of youth charged with criminal acts,  the law requires a rehabilitative determination of the outcome that best meets the needs of the youth and the protection of the community. Family Court Division staff work under the fastest timelines and with complex situations to achieve that goal.    The position offers the opportunity to join approximately 250 people in dedicated service to the children, families and communities of NYC.  We are a citywide Division with locations in all five boroughs.  We investigate cases involving criminal allegations that range from minor offenses often emanating from conflict within families which are immediately met by dedicated case support teams geared to assist; to complicated cases of youth involved with assaults, robberies, weapons possession, arson, attempted homicide and homicide and sexual offenses handled by specially-trained personnel.  Assistants are given the opportunity to train for and join the DivisionÃ¢Â€Â™s Special Victims Unit which handles complex litigation around sex offenses and other related cases and whose members are nationally trained and certified in forensic interviewing and other specialized skills; and/or the DivisionÃ¢Â€Â™s Major Case Unit which handles advanced litigation dealing with the most serious charges and challenging needs and whose members work closely with federal, state and local law enforcement to address safety concerns within communities; and the opportunity to qualify to be cross-designated special ADAs in most of the NYC District Attorney offices where they work alongside ADAs on Adolescent Offender cases being removed to Family Court under the historic Raise the Age legislation.   Attorneys  carry  their own caseload and work collaboratively with others in a team approach to cases; and can second chair the most complex cases handled by senior attorneys.  The responsibilities include but are not limited to: interviewing victims, civilian witnesses and police officers; working with law enforcement to obtain, evaluate and analyze evidence to determine the viability of a case thereby determining whether the case can be filed or must be declined. If the case can be filed in court, deciding whether a community based diversion is appropriate; if the case is filed, drafting depositions; filing petitions conducting and providing discovery including body worn camera, DNA, video and Giglio evidence; preparing and conducting pre-trial hearings including pre-petition detention and probable cause hearings, which determine the custodial status of the youth; constitutional suppression hearings to determine the admissibility of evidence; fact-finding hearings (similar to trials in adult criminal cases), which determine whether the juvenile committed the acts alleged; and dispositional (sentencing) hearings.  The Assistant is supported by legal supervisors and legal support professionals.  Case assignment is centered around a vertical prosecution model.     The Family Court Division is ideal for attorneys with a passion for juvenile justice, and  helping communities thrive.  Suitable members of the Division possess the ability to investigate cases, analyze and then advocate for appropriate outcomes on a case-by-case basis, and to expertly  conduct hearings and trials in a fast-paced environment with the ultimate goals of rehabilitation of the youth and the enhancement of the safety of the community.    Every office within the Division is composed of enthusiastic, dedicated personnel who contribute to the vibrancy of the work.   The office location of the Assistant will be flexible depending on factors such as space availability, preference of the individual and the needs of the Division.  Ã¢Â€Â¢	The ACC will be welcomed and may be required to attend various inter-agency and borough meetings; and to prepare and present trainings both within the Family Court Division and to other agencies and stakeholders. Ã¢Â€Â¢	Excellent legal research and writing skills are essential to the position; and participation in special projects such as those addressing legislative, policy and operational change will be offered and may be required. Attorneys are expected to visit crime scenes and conduct interviews  and other casework after hours and on weekends when necessary. Ã¢Â€Â¢	Our work is ongoing and constant, it affects peoplesÃ¢Â€Â™ lives.  The Division therefore operates 365 days and nights a year to meet the needs of expert case investigation as well as the rights of those in custody beyond Family Court hours.  Therefore, participation  in a city-wide on-call system for juvenile justice cases that take place outside of office hours as well a rotating schedule for Weekend, Holiday Evening Court (WHEC) currently operated in the Criminal Court at 100 Centre Street  is required.  Note:  Work in the rotation serving WHEC is compensated through the granting of an RDO (regular day off) during the work week as well as transportation home at the end of the shift. Ã¢Â€Â¢	Attorneys are required to participate in community events including school, precinct and community outreach events for community members to meet us and learn about our work; and for us to meet community members and learn from them.    Ã¢Â€Â¢	The Family Court DivisionÃ¢Â€Â™s Juvenile Justice practice is comprised of a dynamic group of collaborative people who work together as a team.  The qualified candidate is drawn to teamwork and supportive relationships within the office, the court and NYC at large! Ã¢Â€Â¢	The Family Court Division is committed to the ongoing professional development of staff and mentors and coaches are available to all.</t>
  </si>
  <si>
    <t>The successful Applicant must be admitted and in good standing with the NYS Bar and must have substantial experience, preferably in criminal and/or juvenile justice law, following graduation from an ABA accredited law school.  Applicants must possess excellent judgment; exceptional organizational abilities; strong leadership skills; solid knowledge of constitutional and criminal law, the Family Court and Youth Part principles and the laws that govern them;  evidentiary issues; and strong interpersonal skills. Applicants must also be creative problem-solvers and opportunity identifiers with a sufficient degree of emotional intelligence to assist them in dealing with  the wide range of legal,  and social, issues experienced by the youth, families,  community members, law enforcement, court and agency personnel and all those with whom they will be engaged in the course of their Juvenile Justice work.</t>
  </si>
  <si>
    <t>At least three years of litigation experience, preferably in criminal law or juvenile justice law.</t>
  </si>
  <si>
    <t>NYCERSÃ¢Â€Â™ Service Processing Unit of the Membership and Service Division has an opening for a Part-Time Assistant Retirement Benefits Examiners. The selected candidate will perform various Assistant Retirement Benefits Examiner functions, including but not limited to:  Ã¢Â€Â¢ Ability to determine eligibility for Membership, Tier Reinstatement, Transfers, calculate years of service, account balances, required contributions, determine rate cancellation effective dates, Pre-member cost and compensation base. Ã¢Â€Â¢ Calculate pensioners, memberÃ¢Â€Â™s years of service, account balances, required contributions, and beneficiariesÃ¢Â€Â™ benefits. Ã¢Â€Â¢ Review applications, forms, and/or related materials for completeness and accuracy. Ã¢Â€Â¢ Enter, obtain and/or update pensionerÃ¢Â€Â™s data information into the appropriate computer system.   Ã¢Â€Â¢ Communicate and obtain information from/to pensioners, other City/State agencies, NYCERS business units and/or other retirement systems.  Ã¢Â€Â¢ Perform a variety of administrative tasks such as drafting NYCEwork letters, payroll certifications, and payroll verifications, payment confirmations, preparing documents for scanning, archiving and attaching documents to cases. Ã¢Â€Â¢ Reviews and maintains work items including taking ownership, updating work status, updating case notes, transferring work items, pending and close work items in the worker, checker and supervisor queue of the NYCEwork system.</t>
  </si>
  <si>
    <t>Ã¢Â€Â¢ Written and oral communication skills should be clear and on a professional level. Ã¢Â€Â¢ Must have strong analytical skills, ability to multi-task and prioritize assignments.  Ã¢Â€Â¢ Must be able to work well in a high volume, fast-paced environment and time sensitive unit. Ã¢Â€Â¢ Knowledge of MS Word, Excel and Access.</t>
  </si>
  <si>
    <t>Internal candidates must have been rated satisfactory or better on their last annual evaluation.   TO APPLY FOR CONSIDERATION, PLEASE FORWARD A COVER LETTER INDICATING POSTING NUMBER 009-23-0055 AND A COPY OF A CURRENT RESUME TO:  CITY EMPLOYEES: Employee Self Service (ESS). www.nyc.gov/ess. Search for Job ID#: 576249 ALL OTHER APPLICANTS: www.nyc.gov/careers/search. Search for Job ID#: 576249</t>
  </si>
  <si>
    <t>2023-BWT-013-Process and Research Development Intern</t>
  </si>
  <si>
    <t>PROCESS SUPPORT &amp; COMPLIANCE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</si>
  <si>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BWT Process and Research Development Unit seeks an intern to assist in the administration of lecture series and training programs, including scheduling, overseeing enrollments, monitoring attendance, supporting in course material administration, and award of professional development hours. The intern will collaborate with managerial and IT staff on the development, testing, and utilization of systems to improve program implementation and management in Office 365. The intern will coordinate the review of outside requests for BWT data and sample materials. The intern will also be responsible for the coordination and administration of project management of Inter-division collaborative projects.</t>
  </si>
  <si>
    <t>- Student must currently be enrolled at a college/university at the undergraduate level majoring in environmental studies/sciences/technology, public policy, public administration, education administration, business administration, urban studies, technology management, operations management, or a related field to support Research and Development in wastewater engineering. - Student must have at least a 2.5GPA (on a 4.0 scale)  - Student must have at least a junior class standing   Selection Criteria:  - Strong writing skills; effective interpersonal skills;  - Familiarity and/or experience with computers/software;  familiarity and/or experience with MS Word, MS Excel, MS PowerPoint, MS Outlook, Adobe DC. - Leadership skills; self-motivation; and ability to work well with minimal supervision. - Interest in sustainability, science and technology policy and planning, and public works infrastructure management is a plus. - a strong interest in sustainability</t>
  </si>
  <si>
    <t>Deputy Director of Finance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</si>
  <si>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 Deputy Director of Finance that should be a results oriented and proactive professional to supervise 1-2 budget analysts and coordinate the financial plan. The Deputy Director of Finance will be responsible for planning, forecasting, monitoring, and analyzing the agency's PS and OTPS budget. The candidate should be familiar with the NYC budget given the responsibilities of analyzing OTPS expenditures, encumbrances, surplus/needs, accruals, journaling, and staffing analysis. The Deputy Director of Finance will also be asked to assess the fiscal impact on investigative operations and assist with audit and revenue exercises within the unit.   If selected, the candidate will be fingerprinted and undergo a background investigation.</t>
  </si>
  <si>
    <t>1. Advanced knowledge of Microsoft Excel including pivot tables, vlookup, etc. 2. Proficiency with FMS 2/3, CHRMS, Crystal, Passport 3. Candidate should have a policy interest in working with budgets of law enforcement and investigation operations. 4. Ideally 4 years of full time experience in budgetary planning/ management and financial analysis or a related field. 5. Experience presenting and discussing budgetary summary to executive staff.</t>
  </si>
  <si>
    <t>All current City Employees may apply by going to Employee Self Service (ESS) http://cityshare/ess Click on Recruiting Activities/Careers and search for the specific Job ID# 575094.  All other applicants, please go to www.nyc.gov/career/search and search for the specific Job ID# 575094. .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*******Please note in order to be considered for this position, you must hold a Permanent Civil Service Title for Administrative Staff Analyst (NM). Only candidates in the permanent title of Administrative Staff Analyst (NM) will be considered. *******</t>
  </si>
  <si>
    <t>Under direction, with wide latitude for the exercise of independent judgment and initiative, specific duties shall include, but not be limited to the following:  1.	Prepare demographics reports for annual reports to the U.S Housing and Urban Development (HUD) and NYCHA's submission for the City's Consolidated Plan 2.     Respond to various demographic data requests to support NYCHA's grant applications to HUD and other entities  3.     Assist with special projects including trend analysis of public housing and Section 8 demographics, survey research, development and analysis of performance metrics and white papers. 4.	Use statistical tools such as SAS to develop and conduct operations research using administrative data such as work orders, rent collection, move-in/move-out and transfers, to assess agency operations. 5.	Construct longitudinal datasets, generate data profiles and descriptive statistical analyses using NYCHA resident related data files, development data, waiting list attributes, crime statistics, work ticket data, NYC Housing and Vacancy Survey data, U.S. Census data, and Neighborhood Tabulation Areas. 6.	Conduct quantitative research to assess changes in NYCHAÃ¢Â€Â™s population over time, including but not limited to changes in household composition, employment, income, rent, and move-in/move-out patterns. 7.	Work on policy impact analyses and financial projections such as calculating the impact of rent increases on NYCHA's households. 8.     Respond to demographic data requests for internal departments and external requests. 9.	Perform periodic research on government websites for published datasets and update various reference tables for departmentÃ¢Â€Â™s annual publications such as the Resident Data Book.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</si>
  <si>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MasterÃ¢Â€Â™s or doctoral degree in public policy, urban planning, sociology, demography, political science, economics or related field. 2.	Data management skills including constructing datasets for specific analyses and cleaning, aggregating and matching large data sets. 3.	Proficiency with statistical software (e.g.: SAS, SPSS). 4.	Advanced statistical analysis skills. 5.	Experience developing analytic plans and conducting statistical analyses. 6.	Excellent verbal and written communication skills, including the ability to interface well with senior Authority management and external partners. 7.	Proficiency in Microsoft Office: Access, Excel, Outlook, PowerPoint, Projects, Publisher, Visio, and Word.  8.	Familiarity with GIS software (Desktop and Online). 9.	Highly organized with the ability to work under stringent deadlines, manage multiple assignments and handle sensitive information. 10.	Ability to work independently and in a team environment to create datasets, analyze data, provide written interpretations of statistical analyses and to present findings in written reports and verbal presentations.</t>
  </si>
  <si>
    <t>2023-BWT-010-SPEDS Compliance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</si>
  <si>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SPDES (State Pollutant Discharge Elimination System) Compliance Section is responsible for ensuring the regulatory compliance of SPDES permits, Consent Orders and reporting requirements. The selected candidate will be responsible for the following;   Ã¢Â€Â¢ Performs data analysis and data management tasks related to wastewater process metrics Ã¢Â€Â¢ Participates in site visits to wastewater resource recovery facilities and may assist in sampling &amp; monitoring efforts Ã¢Â€Â¢ Assists in research and experiments to improve the efficiency of the wastewater process operations Ã¢Â€Â¢ Collaborating with managerial and IT staff on the development, testing, and utilization of systems to improve program implementation and management in Office 365. Ã¢Â€Â¢ Contributes to the optimization and updating of water quality information management systems</t>
  </si>
  <si>
    <t>Student must currently be enrolled at a college/university at the undergraduate level majoring in environmental engineering, civil engineering, or chemical engineering.  - Student must have at least a 2.5GPA (on a 4.0 scale)  - Student must have at least a junior class standingÃ‚Â  Ã‚Â    Selection Criteria:  - Strong writing skills  - Effective interpersonal skills  - Research capabilities  - Familiarity and/or experience with computers/software MS Office 365  - Leadership skills - Self-motivation - Ability to work well with minimal supervisionÃ‚Â  - interest in the environment / wastewater treatment</t>
  </si>
  <si>
    <t>Gardener II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</si>
  <si>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The Green Infrastructure Maintenance Unit is seeking to employ an experienced Gardener 2 to join the team of Green Infrastructure professionals. Under the direction of the Deputy Chief of Green Infrastructure, the Gardener 2 will be responsible for supervising subordinate Gardeners and seasonal and full time City Park Workers in the daily maintenance of rain gardens, stormwater greenstreets, enhanced tree pits and Pump Station landscaped areas. The Gardener 2 will provide training to and oversee subordinate Gardeners and City Park Workers in the completion of daily tasks including, but not limited to, litter removal, sediment removal and leaf raking. The Gardener 2 supervises Gardener 1Ã¢Â€Â™s in the execution of seasonal maintenance tasks such as soil replenishment, regrading, edging, planting, weeding, watering, pruning, pest management and snow management. In addition to overseeing the field work of subordinates, the Gardener 2 is responsible for approving timesheets, scheduling work, maintaining employee evaluation logs and collecting daily work logs. The Gardener 2 will also work with administrative personnel to create orders for tools, plants and bulk materials. The Gardener 2 may also be asked to coordinate with other agencies for tasks such as vehicle maintenance, health and safety training and interagency projects.  This position requires the performance of labor in varying weather conditions and physical labor; bending, pulling, pushing, stooping and standing for long periods. Basic computing skills and familiarity with Microsoft Office applications and digital cameras are also necessary.  Must wear PPE DUST MASKS, SAFETY GLASSES, AND PROTECTIVE GEAR</t>
  </si>
  <si>
    <t>Excellent Communication Skills. Supervisory experience.</t>
  </si>
  <si>
    <t>Standard language for provisional postings: 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</si>
  <si>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About DCAS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The duties and responsibilities for a plumber include but are not limited to:  Ã¢Â€Â¢ Installs, maintains and repairs piping of all kinds for water, gas, storm, waste, soil, and vent systems. Ã¢Â€Â¢ Sets, maintains and repairs plumbing fixtures, equipment, and appurtenances. Ã¢Â€Â¢ Supervises and is responsible for the work of plumberÃ¢Â€Â™s helpers. Ã¢Â€Â¢ When necessary, determines and requisitions job materials while work is in progress. Ã¢Â€Â¢ When assigned as a licensed plumber, obtains written building permits for plumbing work to be performed. Ã¢Â€Â¢ Conducts and/or witnesses tests on plumbing and gas piping systems. Ã¢Â€Â¢ Prepares applications, reports, notices, and other documents. Ã¢Â€Â¢ Prepares sketches, drawings and layouts which may be required.</t>
  </si>
  <si>
    <t>Please go to www.nyc.gov/jobs or www.nyc.gov/ess for current NYC employees and search for Job ID# 561462:  NO PHONE CALLS, FAXES OR PERSONAL INQUIRIES PERMITTED. NOTE:  ONLY THOSE CANDIDATES UNDER CONSIDERATION WILL BE CONTACTED</t>
  </si>
  <si>
    <t>QN/SI Neighborhood 02</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</si>
  <si>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This position will cover Neighborhood No. 2 which includes Astoria, Latimer Gardens Consolidation, Pomonok and Woodside.  Note:  Employees with one year of permanent civil service status in the title of ElectricianÃ¢Â€Â™s Helper are eligible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</si>
  <si>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</si>
  <si>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The Healthy Homes Unit, reporting to the Vice President of Healthy Homes and the General Manager, oversees operationalizing environmental hazard compliance efforts. The Office of Mold Assessment and Remediation is responsible for managing mold assessment and remediation contracts, ventilation modernization contracts, performance management, providing quality assurance and providing technical assistance to support Public Housing Operations for mold remediation at the New York City Housing Authority (NYCHA). NYCHA is the nationÃ¢Â€Â™s largest public housing provider and is home to more than 400,000 residents across New YorkÃ¢Â€Â™s 5 boroughs.  The Operations Analyst will be a member of the Analytics and Process Change unit of the Office of Mold Assessment and Remediation.    The responsibilities of the Operations Analyst will include, but are not limited the following;  1.	Analyze work order/operations data to answer stakeholder questions, identify trends, and make recommendations for operational improvements in NYCHA communities. 2.	Develop and validate excel reports to monitor the progress and evaluate the effectiveness of operations initiatives in NYCHA communities. 3.	Conduct analyses and building excel models to determine projected workloads, staffing needs and associated cost estimates for successful implementation of agency priorities.  4.	Draft policy memos and power point presentations to inform stakeholders of: new strategic initiatives, progress on existing projects and data trends. 5.	Draft talking points for Senior Management for City Council Hearings and meetings with court-appointed officials.    6.	Develop project plans and independently managing month-to-month deadlines, balancing urgency against importance while supporting longer-term data analyses.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</si>
  <si>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Familiarity with any of the following: Microsoft Excel, Microsoft Visio, Smartsheet, GIS Mapping Software, SQL Data Visualization tools (Tableau, Microsoft BI), and R programming language. 2.	At least 2 years of work experience related to housing, business, consulting, real estate, human resources, law and/or public policy.  3.	Graduate degrees in fields such as public administration, public policy, urban planning, geography or business administration are preferred.</t>
  </si>
  <si>
    <t>The New York City Law Department seeks applications from attorneys to assist coordinating the CityÃ¢Â€Â™s federal legislative goals in Washington, DC.  Responsibilities include developing and maintaining constructive relationships with elected officials, agency officials and regulators; identifying and gathering information on congressional activities; analyzing and drafting federal legislation; preparing and presenting legal and policy positions with respect to federal legislation; and promoting the CityÃ¢Â€Â™s interests in matters pending before federal executive agencies.  The position will be based primarily in either  Washington, DC, or New York City.</t>
  </si>
  <si>
    <t>Applicants should possess substantial knowledge of legislative and political processes. The ideal candidate would have experience working for the United States Congress or the federal executive branch in a position that involved drafting federal legislation and possess established relationships with Members of Congress and their staff, as well as knowledge of New York City governmental process.  Superior legal abilities including legal research and writing skills are essential, as are excellent inter-personal, communication and advocacy skills.</t>
  </si>
  <si>
    <t>Assistant Corporation Counsel, Workers' Compensation</t>
  </si>
  <si>
    <t>The New York City Law Department is accepting applications for an attorney position in our WorkersÃ¢Â€Â™ Compensation Division. The division represents the City of New York and related entities at administrative hearings before the New York State WorkersÃ¢Â€Â™ Compensation Board. Division attorneys manage and litigate matters involving City employees whose claims for benefits are pending before the WorkersÃ¢Â€Â™ Compensation Board. They appear at hearings and trials before administrative law judges on a daily basis. They conduct investigations and legal research in preparation for hearings and evaluate the merits of claims. They regularly cross-examine fact witnesses as well as all types of medical experts. Cases involve a wide variety of medical conditions, from de minimus to life threatening. Legal issues cover a broad spectrum, including compensability and coverage under the WorkersÃ¢Â€Â™ Compensation Law, timely claim filing, questions of causation, medical disability, need for treatment and entitlement to wage replacement. Attorneys research and write appeals to the Commissioners of the WorkersÃ¢Â€Â™ Compensation Board and the Appellate Division.</t>
  </si>
  <si>
    <t>Applicants must be a graduate of an ABA accredited law school. Applicants must be admitted to practice law in the State of New York or have passed the New York Bar and be in the process of becoming admitted. The successful candidate will possess excellent oral and written advocacy skills, the ability to manage a large case load, and the ability to think and respond quickly.</t>
  </si>
  <si>
    <t>Housing Quality Enforcement Specialist</t>
  </si>
  <si>
    <t>Hsg. Quality Enforcement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</si>
  <si>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Job Description: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Housing Quality Enforcement (HQE) Specialists in the Division of Tenant Resources are expected to perform case management functions to provide necessary and important services to assist and expedite Section 8 vouchers to HPD clients.  These services may consist of meeting with groups either in-house or attending workshops or community events. They are also expected to participate in tenant activity programs in projects to coordinate functions to improve tenant-management relations and to improve and encourage participation related to Section 8 dealings.  Additionally, HQE Specialists will perform similar duties and responsibilities to ensure participant cases are accurately screened and reviewed for completeness and in compliance with Federal HUD Rules and Regulations.  Your Role:  Ã¢Â€Â¢	Performs research, maintains records and generates reports Ã¢Â€Â¢	Works closely with field staff to ensure apartment inspections are complete and data is accurately maintained Ã¢Â€Â¢	Coordinates with tenants for inspection of apartments in order to ensure access is confirmed Ã¢Â€Â¢	Prepares, compiles, and maintains files and/or retrieves clientsÃ¢Â€Â™ records  Ã¢Â€Â¢	Reviews and assigns field inspection routes and communicates with inspectors for completeness Ã¢Â€Â¢	Works with HPD Info and Section 8 Elite Programs Ã¢Â€Â¢	Works on various reports and makes recommendations to Unit Director to improve report functions Ã¢Â€Â¢	Attends mandatory trainings Ã¢Â€Â¢	Answers and routes incoming calls utilizing the NEC UC for Business telephone system. Ã¢Â€Â¢	Assists callers in identifying needs and if necessary, assigns to appropriate party Ã¢Â€Â¢	May assist with drafting written responses to inquiries from Tenant, Landlords or Management Agencies Ã¢Â€Â¢	Coordinates large mailings, makes copies, keeps electronic folders, and manages paper filing systems Ã¢Â€Â¢	Retrieves information from Elite Section 8 System to provide accurate response  Ã¢Â€Â¢	Works closely with Coordinator/Team Leader to ensure work is running smoothly. Ã¢Â€Â¢	May be required to work evenings and weekends</t>
  </si>
  <si>
    <t>Program Assistant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</si>
  <si>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Program Assistant.  Under supervision of the Program Coordinator, the selected candidate will be assigned to their facility to support the staff providing programs and services to the adult population.  He/she will support the Counselling and the Recreation Units as well as serve as a resource for the Grievance staff and Law Library staff.  The Program Coordinator will be responsible for but not limited to;  Ã¢Â€Â¢	Prepare weekly report, monthly reports, clearance requests, and meeting minutes; Ã¢Â€Â¢	Develop schedules;  Ã¢Â€Â¢	All clerical work generated by staff involved in programs and services; Ã¢Â€Â¢	May be responsible for planning and coordinating counseling programs for inmates; Ã¢Â€Â¢	Prepares reports and maintains appropriate records; Ã¢Â€Â¢	Filing, copying, faxing, and ordering supplies;  Ã¢Â€Â¢	Perform related duties as assigned; Ã¢Â€Â¢	Assist on special projects.</t>
  </si>
  <si>
    <t>Ã¢Â€Â¢	Excellent writing, communication, inter-personal, problem-solving and organizational skills; Ã¢Â€Â¢	Ability to prioritize and manage multiple assignments;  Ã¢Â€Â¢	Ability to work with diverse groups; as part of a team and/or independently;  Ã¢Â€Â¢	Advanced proficiency in MS Office (Excel, Word, Outlook), and data entry.</t>
  </si>
  <si>
    <t>For City employees: Go to Employee Self-Service (ESS) - www.nyc.gov/ess and search for Job ID# 530138 For all other applicants: Go to www.nyc.gov/careers and search for Job ID # 530138 Submission of a resume is not a guarantee that you will receive an interview. Only candidates under consider will be contacted.</t>
  </si>
  <si>
    <t>Deputy Director Ã¢Â€Â“ Customer Service</t>
  </si>
  <si>
    <t>Authorized Parking &amp; Permit</t>
  </si>
  <si>
    <t>In order to be considered for this position candidate must be serving permanently in the title of Administrative Manager or be reachable on DOT's promotional list for Administrative Manager or be eligible under the 55a program.   The Permits and Customer Service Group oversees the issuance of approximately 120,000 disability, not-for-profit and government agency permits annually. We are seeking to hire a qualified, ambitious, experienced, and motivated Customer Service professional to handle the Customer Service Call Center and Front Desk Operations. The unit consist of fourteen (14) staff members. The Deputy Director will report directly to the Executive Director and manage the following tasks:   Ã¢Â€Â¢	Supervise a staff of twelve (12) Customer Information Representatives and two (2) Administrative Managers, (N/M). Ã¢Â€Â¢	Manage timely responses to permit application inquiries from offices of elected officials, new applicants, permit holders, government agencies and the public. Ã¢Â€Â¢	Ensure exemplary customer service to applicants and permit holders who visit the office. Ã¢Â€Â¢	Coordinate with Executive Telecommunications team members to obtain support through the 311 system. Ã¢Â€Â¢	Maintain and provide updates to the Cisco Unified Interactive Voice Response system. Ã¢Â€Â¢	Hold regular meetings with staff to provide training, information, and procedural updates. Ã¢Â€Â¢	Assist senior management with special projects as needed.</t>
  </si>
  <si>
    <t>Ã¢Â€Â¢ Professional, respectful demeanor in diverse situations and settings. Ã¢Â€Â¢ Exceptional written, verbal, organizational, and interpersonal skills. Ã¢Â€Â¢ Detail oriented and organized. Ã¢Â€Â¢ Self-motivated and work well, both independently and with others. Ã¢Â€Â¢ Proficient in MS Word, Excel, and Outlook. Ã¢Â€Â¢ Excellent time management skills and the ability to independently prioritize tasks. Ã¢Â€Â¢ Experience running either a customer service or support center.</t>
  </si>
  <si>
    <t>In order to be considered for this position candidate must be serving permanently in the title of Administrative Manager or be reachable on DOT's promotional list for Administrative Manager or be eligible under the 55a program.</t>
  </si>
  <si>
    <t>In order to be considered for this position candidate must be serving permanently in the title of Administrative Manager or be reachable on DOT's promotional list for Administrative Manager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575114  Current employees please log on into Employee Self Service at https://hrb.nycaps.nycnet and follow the Careers Link for Job# 575114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</si>
  <si>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M-F/ 9:00am-5:00pm</t>
  </si>
  <si>
    <t>30-30 Thomson Ave, 2nd Floor, Long Island City, NY 11101</t>
  </si>
  <si>
    <t>Deputy Chief Detective Investigator</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</si>
  <si>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 (RCDA) is seeking a law enforcement professional for the position of the Deputy Chief Detective Investigator. The responsibilities of the position include, but are not limited to the following:  Ã¢Â€Â¢ Supervise investigations on a wide variety of matters, including but not limited to: cold case homicides; organized crime; narcotics; identity theft; financial crimes; violent crime; special victim cases; domestic violence; welfare fraud; child abuse; gangs; hate crimes; firearms.    Ã¢Â€Â¢ Oversee in transporting witnesses for grand jury/court appearances.	 Ã¢Â€Â¢ Supervise background checks and interviews for prospective Detective Investigators.	  Ã¢Â€Â¢ Supervise surveillances, and assist prosecutors with trial preparation.	 Ã¢Â€Â¢ Interview witnesses and arrange for witness protection at the direction of the Chief Investigator. 	  Ã¢Â€Â¢ Other duties as assigned</t>
  </si>
  <si>
    <t>Ã¢Â€Â¢  Three or more years of full-time, paid employment as defined in CPL Ã‚Â§1.20, within the State of New York.  Ã¢Â€Â¢  Accredited police academy training. Ã¢Â€Â¢ Certified in firearms proficiency. Ã¢Â€Â¢ Three or more years of investigative experience.  Ã¢Â€Â¢ Five or more years of supervisory experience in law enforcement and investigations.  Ã¢Â€Â¢ Strong technical computer skills using a variety of applications for law enforcement use, including law enforcement photography and videotaping skills regarding, e.g., crime scenes, lineups, interrogations, victim injuries. Ã¢Â€Â¢ Knowledge of systems used for surveillance and search warrants. Ã¢Â€Â¢ Experience in facilitating and conducting training and qualification courses for Investigators. Ã¢Â€Â¢ Proficient in Microsoft Suite. Ã¢Â€Â¢ Oversee administrative duties such as, time and leave for a large unit. Ã¢Â€Â¢ Experience in supervising the maintenance of surveillance equipment and inventory items.</t>
  </si>
  <si>
    <t>ALL APPLICATIONS MUST BE SUBMITTED THROUGH THE NYC JOBS WEBSITE City Employees Ã¢Â€Â“ Click here and log in to ESS. Non-City Employees Ã¢Â€Â“ Go to https://a127-jobs.nyc.gov/ 	 Ã¢Â€Â¢	Search for job ID number: 565158 Ã¢Â€Â¢	Click on the job business title: Deputy Chief Detective Investigator   Ã¢Â€Â¢	Click on Ã¢Â€ÂœApply NowÃ¢Â€Â at the bottom of the posting</t>
  </si>
  <si>
    <t>PROJECT DIRECTOR/TECHNICAL TEAM LEAD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</si>
  <si>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two (2) Computer Specialist (Software) IV, to function as a Project Director/Technical Team Leads, who will:   Ã¢Â€Â¢ Oversee development, configuration, and security of systems/programs/applications, as well as    upgrades and enhancements to existing case management, rehousing and business intelligence    systems, using HRA technology groupÃ¢Â€Â™s standard Oracle PL/SQL and associated Development    tools using TOAD and/or SQL Developer. Plan, manage and promote system/program/application    efficiency and security by integrating performance metrics and encryption. Manage system/   program/application responsiveness and cross-platform optimization for mobile. Utilize best    practices and employ Agile development processes/procedures and implementation plans to    drive standards, and support value delivery across the development lifecycle.   Ã¢Â€Â¢ Manage developers engaged in technical design, development, maintenance, and implementation    for a number of highly complex and critical HRA client server and web applications for the HRA    Family Independence Administration (FIA). The position requires a high level of technical proficiency    as well as management and supervisory skills. Including leading the activities of multiple applications    and projects using SQL and Oracle databases and web- based .NET software for designing and    programming; suggesting new technologies to maximize user work effort for improved productivity;    communicating with users and other stakeholders to specify objectives for the development of new    systems; analyzing, designing and documenting applications that meet user or agency requirements;    troubleshooting and resolving difficult technical issues.        Ã¢Â€Â¢ Ensure integrity, quality, and timeliness of technical deliverables related to development, through    regular monitoring, testing and management of code, and functionalities.   Ã¢Â€Â¢ Stay abreast of industry trends in design and developments of Oracle Database Objects Development    techniques to ensure that those new advancements in the field of system and enterprise architecture    can be applied to various areas within HRA technology.   Ã¢Â€Â¢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Ã¢Â€Â¢ Write clear technical design deliverables to document technical and non-technical functionalities and    features of systems/programs/applications.  Ã¢Â€Â¢ Lead teams responsible for a variety of technical design, development, testing and on-time delivery of    mission and business critical web applications in a 24/7 environment.</t>
  </si>
  <si>
    <t>Ã¢Â€Â¢ Practical experience in Oracle Database Development using advance PL/SQL techniques and    how to leverage them to deliver on mission critical systems in an agile setting.   Ã¢Â€Â¢ Develop and maintain PL/SQL Packages, Stored Procedures, Functions, Triggers, SQL    statements in Oracle 12c or higher.  Ã¢Â€Â¢ Performance Tuning including tuning/optimizing SQL, PL/SQL code.  Ã¢Â€Â¢ Have experience working with XML Processing, large objects using Oracle PL/SQL; working    in TOAD, ServiceNow, Jira.  Ã¢Â€Â¢ Ability to manage a variety of technical tasks specific to application design, development, testing   and roll-out; manage multiple tasks under tight deadlines.   Ã¢Â€Â¢ Experience managing complex large-scale systems and incorporating commercial and custom-   built applications in an lT setting; technical tasks using an Agile and/or Lean operation mindset.  Ã¢Â€Â¢ Demonstrated knowledge of leading transformational IT initiatives in complex and dynamic    environments, such as those integrating multiple lines of a business organization s services into    one system or developing Application Programming Interface (APls) and opensource platforms.  Ã¢Â€Â¢ Working knowledge of problem solving with customers using design thinking innovation.  Ã¢Â€Â¢ Demonstrated experience with database platforms, mobile and web platforms, multi-tier application    frameworks, microservices, and cloud native applications; working with all levels of leadership,    technical and non-technical staff.  Ã¢Â€Â¢ Strong written and verbal communication skills, as well as excellent analytic, organization,    presentation, and facilitation skills.</t>
  </si>
  <si>
    <t>APPLICANTS MUST BE PERMANENT IN THE COMPUTER SPECIALIST (SOFTWARE) CIVIL  SERVICE TITLE OR BE PERMANENT IN A COMPARABLE TITLE ELIGIBLE FOR 6.1.9 TITLE CHANGE.  CLICK APPLY NOW BUTTON</t>
  </si>
  <si>
    <t>MARINER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</si>
  <si>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Duties will include operating valves to load and/or discharge vessel's cargo; handle lines; rigging, mooring and unmooring vessels to and from docks; and cleaning, scaling and painting vessels and equipment. In addition, the selected candidate will be required to steer vessels, stand lookout and perform heavy manual labor.  Some of the physical activities performed by Mariners and environmental conditions experienced are: standing for long periods of time during tours of duty or transit time, walking along the boat and up and down staircases during transit.  Special Working Conditions: Mariners may work rotating shifts in varying degrees of weather and visibility; may work nights, weekends, and holidays. Wear protective clothing while on duty.</t>
  </si>
  <si>
    <t>1. A valid United States Coast Guard certificate as an Able Seaman, any waters,  unlimited; or    2. A United States Merchant Mariner's document indicating endorsement as an Able Seaman, any waters, unlimited.  The certificate or document described in 1 or 2 above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</si>
  <si>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</si>
  <si>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Wards Island Wastewater Treatment Plant Wards Island, N.Y. 10035</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</si>
  <si>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Special Needs Housing (DSNH), within the Office of Development, administers three loan programs/initiatives: the Supportive Housing Loan Program (SHLP), the Senior Affordable Rental Apartments (SARA) program, and Homeless Housing Strategic Initiatives (HHSI).   Your Impact:  HPDÃ¢Â€Â™s Supportive Housing Loan Program (SHLP) makes loans to non-profit and for-profit developers of permanent supportive housing with on-site social services. Projects developed with SHLP funding must provide 60% of units for homeless, disabled individuals or homeless families with a disabled head-of-household. The remaining 40% can be rented to households from the community earning up to 60% of the Area Median Income.  	 The Senior Affordable Rental Apartments (SARA) Program provides gap financing in the form of low interest loans to support the construction and renovation of affordable housing for seniors, 62+ years in age, with low incomes.  HPDÃ¢Â€Â™s Shelter Modernization is an initiative partnering with DHS and other City Agencies to meet the goals of the MayorÃ¢Â€Â™s Turning the Tide on Homelessness report.   Your Role:  In your role as Project Manager, you will oversee housing and housing with shelter development activities from the earliest stages of predevelopment through construction completion and rent-up, and will work closely with the Director of Development, program Deputy Directors, other project managers and HPD staff. Development activities on projects that include a shelter element will also include permanent housing within the project scope.  Your Responsibilities:  Your duties will involve managing development project activities for multiple supportive housing, senior housing, and shelter projects, including:  Ã¢Â€Â¢	Serving as the primary point of contact for project sponsors, consultants, government agencies and other departments internal to HPD;  Ã¢Â€Â¢	Negotiating deal structure, funding commitments and other project requirements on behalf of HPD;  Ã¢Â€Â¢	Reviewing project proformas and performing other loan underwriting activities as needed; Ã¢Â€Â¢	Assisting sponsors in preparing applications for additional capital and operating funds including tax credits, rental assistance and service funding;  Ã¢Â€Â¢	Working with architects, sponsors and HPD design review staff to ensure high-quality, sustainable cost-efficient design; Ã¢Â€Â¢	Reviewing and coordinating submissions of required CEQR, NEPA and other environmental review reports; Ã¢Â€Â¢	Coordinating submissions of ULURP applications for UDAAP and disposition of City-owned property;  Ã¢Â€Â¢	Working with HPDÃ¢Â€Â™s legal department to collect and prepare loan closing documentation;  Ã¢Â€Â¢	Coordinating construction loan and syndication closings;  Ã¢Â€Â¢	Tracking construction status of projects post-closing and assisting in resolution of construction disputes;  Ã¢Â€Â¢	Coordinating processing of construction requisitions and change orders;  Ã¢Â€Â¢	Reporting on status of projects in predevelopment, construction and operation.   In addition to the tasks described above, the individual hired will be expected to take on additional tasks as time allows which may include tracking workflow across the Division, participating in the development of RFPs, assisting the team directors and others with time-sensitive research and report production and additional administrative activities as required.</t>
  </si>
  <si>
    <t>Clerical Associate (Part-Time)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</si>
  <si>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and Sewer Units, Connections Section and Cross Connection Control Section and Site Connection Section. The division conducts water and sewer inspections, issues water and sewer permits and reviews the cross connection plans and site connection proposals. The DEPÃ¢Â€Â™s Bureau of Water &amp; Sewer Operations seeks to hire three (3) part-time Clerical Associates for the Connections and Permitting Division, located in Queens, New York.    DUTIES WILL INCLUDE BUT NOT BE LIMITED TO: Ã¢Â€Â¢	Process all incoming mails by sorting, processing and tracking application fees by using computer. Complete data entry of related office information using a computer or other automated office system.  Ã¢Â€Â¢	Answers main phone line and takes messages as needed.  Ã¢Â€Â¢	Perform office tasks such as making copies/scanning and archiving approvals/reports/site visits, filing management, weekly/monthly reports, meeting arrangement and complete FOIL requests. Ã¢Â€Â¢	Prepare and email tap releases letter and sewer signoffs; responding to sign-off requests from plumbers and homeowners. Ã¢Â€Â¢	Under supervision, performs clerical/administration tasks of moderate difficulty.</t>
  </si>
  <si>
    <t>Ã¢Â€Â¢	Performs data entry and retrieval using a personal computer. Expert in Microsoft Office System such as Word Document, Excel, PowerPoint, Access, Outlook and Visio. Ã¢Â€Â¢	Keyboard Familiarity with the ability to type accurately at a minimum of 20 worrds per minute. Ã¢Â€Â¢	Ability to maintain professional demeanor when interacting with Professional Engineer/Architect, designers, licensed plumbers, testers, owners, customers, and other City Agencies.</t>
  </si>
  <si>
    <t>Air Noise Administrative Support Associate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</si>
  <si>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the direction of the Administrative Services Unit Deputy Director with wide latitude for independent judgement the candidate will be responsible to perform detail-oriented administrative work utilizing several databases including CRM database for the processing of summonses.  Specifically, the candidate will be directly responsible to review, process and approve demolition permits and manage a related excel sheet in a timely manner. The candidate will also respond to inquiries from the public regarding procedures for filing a demolition permit as well as respond to email inquiries. The candidate will also be responsible for tracking and issuing Certificate to Operate applications as well as perform other difficult administrative duties within the  Air Noise Unit. This position requires excellent organizational and communication skills and the ability to work in a team setting.</t>
  </si>
  <si>
    <t>Ã‚Â¿	At least five (5) years of detail oriented administrative work experience.   Ã‚Â¿	Demonstrates strong organizational skills, as well as oral and written communication skills. Ã‚Â¿	Ability to manage numerous tasks efficiently and effectively.  Ã‚Â¿	Thorough knowledge of Microsoft Office (Excel, Word, and PowerPoint) including Outlook and be able to navigate databases. Ã‚Â¿	Knowledge working in the CRM database. Ã‚Â¿	Experience in processing and approving applications and fees collected.  The position requires close attention to detail and organization skills to ensure all permits and inquiries are managed professionally and completed in a timely manner. Excellent written, oral communication skills are mandatory in addition to customer service experience with a possibility of a supervisory role . The candidate must demonstrate dependability and good attendance. The candidate must be able to adapt and implement new operational procedures</t>
  </si>
  <si>
    <t>FDNY OATH Representative</t>
  </si>
  <si>
    <t>This position is open to applicants who are already permanent in equivalent titles. The Fire Department City of New York (FDNY), seeks a full-time Associate Fire Protection Inspector Level 2 in the Bureau of  Legal Affairs/Legal Enforcement Unit. Reporting directly to the Supervisor of Office of Administrative Trials and Hearings (OATH) Affairs, the successful candidate will:   Serve as a Fire Department OATH representative representing the Department in OATH hearings throughout the five boroughs of New York City; directly supervises summonses resulting in telephone hearings; articulates arguments in a clear and persuasive manner and responds to inquiries or arguments of hearing officers, respondents and respondent representatives; conducts research related to OATH cases, including FPIMS and BIS research; completes hearing forms, cases, dispositions, ownership searches and other documentation; assists in conducting evaluations of Unit staff; assists with the supervising of training of FDNY representatives. Tracks, reviews and analyzes OATH decisions; researches and prepares information for appeals of OATH decisions; assists the Director of Enforcement with the creation and implementation of Unit policies and procedures; liaison with other Bureaus in the Department in connection with Unit operations; attend meetings related to FDNY enforcement and Bureau of Legal Affairs matters; perform such other work as may be assigned relating to FDNY enforcement and Bureau of Legal Affairs matters training of FDNY representatives. Tracks, reviews and analyzes OATH decisions; researches and prepares information for appeals of OATH decisions; assists the Director of Enforcement with the creation and implementation of Unit policies and procedures; liaison with other Bureaus in the Department in connection with Unit operations; attend meetings related to FDNY enforcement and Bureau of Legal Affairs matters; perform such other work as may be assigned relating to FDNY enforcement and Bureau of Legal Affairs.</t>
  </si>
  <si>
    <t>-Expertise in the Fire Code and National Fire Protection Association Reference Standards.  -Broad knowledge of New York City Building Code and Fire Department Rules.  -Working knowledge of the Fire Prevention Management Information System (FPIMS), the Building Information Systems (BIS) and the Automated City Register Information System (ACRIS) databases. -Demonstrates the ability to work with and/or supervise non-legal staff.  -Demonstrates the ability to train FDNY representatives through prior supervisory experience.  -Computer literate in Microsoft Office and Excel.  -Excellent writing, interpersonal and communication skills; demonstrates legal judgment and the ability to be detailed oriented.</t>
  </si>
  <si>
    <t>College Aide II Undergrad 01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</si>
  <si>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selected candidate will be responsible for the following tasks:   1. Review and analyze solid waste generation for the past three (3) years for BWT by creating metrics on waste generation trends, types of waste, quantities, etc.,. 2. Develop Hazardous Waste Closure Plans for facilities that are large quantity generators, located over sole-aquifers, and storing more than 185-gallons of liquid hazardous waste. 3. Review and design BWT in-house solid waste generation management and tracking protocols.</t>
  </si>
  <si>
    <t>- Student must currently be enrolled at a college/university at the Graduate level in Environmental Science or another science related field. - Student must have at least a 2.5GPA (on a 4.0 scale)</t>
  </si>
  <si>
    <t>New York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the interview.</t>
  </si>
  <si>
    <t>BROOKLYN BOROUGH OFFICE SUMMER COLLEGE INTERN</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</si>
  <si>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574820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Brooklyn Borough Office  The Brooklyn Office consists of a dedicated team of professional city planners and urban designers who work on a wide variety of projects and studies in the largest, and one of the most dynamic boroughs of New York City. The borough includes a wide variety of land uses, from historic brownstone neighborhoods, high-density skyscrapers, public housing developments, new creative technology companies and industrial districts to swaths of one- and two- family homes and beautiful parks. BrooklynÃ¢Â€Â™s 2.7 million residents are equally diverse and include almost a million immigrants who hail from the Caribbean, Central America, Asia and Europe. These new New Yorkers and current Brooklynites enliven and enrich BrooklynÃ¢Â€Â™s numerous neighborhoods and contribute to the boroughÃ¢Â€Â™s teeming vitality and renewed growth and point to the need for more housing, especially affordable housing, economic development and quality complete neighborhoods.   The Department of City PlanningÃ¢Â€Â™s Brooklyn OfficeÃ¢Â€Â™s very active work program reflects this renewed growth and the MayorÃ¢Â€Â™s mandate to plan for the needs of all New Yorkers. The Brooklyn Office is working with communities to identify opportunity areas and plan for growth to facilitate the MayorÃ¢Â€Â™s economic development initiatives. The Office also coordinates the review of numerous private and publicly-sponsored requests for changes in zoning and other land use changes that require the DepartmentÃ¢Â€Â™s review and application of public policies.    Thus, planners and urban designers in the Brooklyn Office work on a wide range of land use planning, zoning, urban design, and transportation issues in communities across the borough. Borough office planners are the local experts on their communities and provide essential knowledge to policy makers, appointed and elected officials. The Brooklyn Office is looking for a motivated and enthusiastic urban design intern to assists in our work program by handling independent projects and supporting larger initiatives.   Division Summer Internship Description  Under supervision, with latitude for independent judgment, the Brooklyn Office Urban Design Intern can expect to be involved with several exciting planning and urban design studies currently under way in the borough. Ã¢Â€Â¢ One of them is The Atlantic Avenue Mixed-Use Plan, which aims to bring homes, jobs, and improved infrastructure to an important Brooklyn corridor. Support for this study may include:          Ã¢Â€Â¢ Coordinate and contribute to production of presentations, documentation of existing conditions, urban design analyses and proposals.          Ã¢Â€Â¢ Help with graphics (map diagrams, plans, sections, models, etc.) associated with reports, presentations using Adobe Creative Suite, SketchUp and Rhino.         Ã¢Â€Â¢  Assistance in researching best practices and development of planning policy          Ã¢Â€Â¢ Assist with the creation of materials for outreach. Ã¢Â€Â¢ Maintain strong interpersonal skills and ability to work within a team structure.  Ã¢Â€Â¢ Working with other team members, coordinate with technical divisions of the department and other city agencies. Ã¢Â€Â¢ And perform other related tasks.</t>
  </si>
  <si>
    <t>Ã¢Â€Â¢Undergraduate or graduate students in urban design, architecture, landscape architecture, or related fields.  Ã¢Â€Â¢Enthusiasm about planning and design issues in New York City.  Ã¢Â€Â¢Demonstrated excellent design, communication and organizational skills  Ã¢Â€Â¢Motivated self-starter - able to work independently and complete tasks in a timely fashion.  Ã¢Â€Â¢Competence in computer-based drawing (AutoCad, SketchUp &amp; Rhino 3D) and graphics programs (Adobe Suite) required and in GIS software (ArcGIS) is a plus.  Ã¢Â€Â¢Preference given to candidates with excellent drawing (both by hand and by computer), presentation and written communication skills.</t>
  </si>
  <si>
    <t>EXECUTIVE DIRECTOR, APPLICATION DEVELOPMENT</t>
  </si>
  <si>
    <t>Technology</t>
  </si>
  <si>
    <t>The Department of Small Business Services (SBS) helps unlock economic potential and create economic security for all New Yorkers by connecting New Yorkers to good jobs, creating stronger businesses, and building a fairer economy in neighborhoods across the five boroughs.   The Executive Director will manage the Solutions Architecture staff including the Software Development, Database Management, and Software Quality Assurance teams and report to the Chief Information Officer. The primary role will be to lead the implementation of technical solutions including the delivery of the technical designs, strategies, and quality assurance plans. They will work closely with the Project Management Office and Agency business owners in the design, development, and implementation of software applications that support the Agency's goals. The Executive Director will also be responsible for working with SBS leadership to set appropriate direction, goals, and staffing to ensure project success.  Project Management:  Ã¢Â€Â¢	Analyze business requirements, conduct a system architecture evaluation and collaborate with project management and development teams to improve the architecture.  Ã¢Â€Â¢	Evaluate project constraints to find alternatives, alleviate risks, and perform process re-engineering if required.  Ã¢Â€Â¢	Create a solution prototype.   Ã¢Â€Â¢	Notify stakeholders about any issues connected to the architecture.  Ã¢Â€Â¢	Analyze the business impact that certain technical choices may have on SBSÃ¢Â€Â™ business processes.  Ã¢Â€Â¢	Meet regularly with the project manager, project sponsors, and Technology Unit staff to communicate progress, issues, and next steps.  Ã¢Â€Â¢	Comply with New York CityÃ¢Â€Â™s security policies requirements.     Technical: Ã¢Â€Â¢	Responsible for the application rationalization roadmap specifically focusing on driving standardization of common business objects and ensuring infrastructure solutions are architected for reusability. Ã¢Â€Â¢	Design complex data modeling, tagging, transformations, and automated quality validation rules Ã¢Â€Â¢	Lead technical product demos that get internal program teams aligned and excited about ongoing development work Ã¢Â€Â¢	Engage appropriate constituencies to identify technology needs   Ã¢Â€Â¢	Manage successful rollout of new technologies, including the development of testing and training plans and materials  Management:  Ã¢Â€Â¢	Lead, manage, plan, organize, and direct the work of the Solutions Architecture staff.   Ã¢Â€Â¢	Manage relationships with stakeholders to achieve understanding of project lifecycle, resource commitments, roles and responsibilities   Ã¢Â€Â¢	Manage the Solutions Architecture staff to provide business analysis and program management support and continuous improvement   Ã¢Â€Â¢	Ensure that new processes are supported by robust quality controls</t>
  </si>
  <si>
    <t>Ã¢Â€Â¢	Strong project and program management and leadership skills; the ability to organize and drive projects with diverse stakeholders to timely completion   Ã¢Â€Â¢	Strong orientation toward achieving results, attention to detail, and proven ability to drive toward long-term goals   Ã¢Â€Â¢	10+ years of IT experience with a progression towards higher levels of responsibility, including 5 years of architecture/infrastructure development and five years in information architecture strategy and solutions delivery. Ã¢Â€Â¢	Technical working experience with APIs, Service Oriented Architecture (SOA), .NET, Big Data, and Amazon Web Services (AWS) or Azure preferred Ã¢Â€Â¢	Effective at applying multiple solutions to solve business challenges, drive growth and efficiencies required Ã¢Â€Â¢	Experience with quality assurance operations and methodologies    Ã¢Â€Â¢	Understanding of systems design, software architecture and database architecture   Ã¢Â€Â¢	Excellent analytical, organization, presentation and facilitation skills; ability to handle multiple tasks under tight deadlines Ã¢Â€Â¢	Knowledge of Microsoft Dynamics 365 Ã¢Â€Â¢	Working knowledge of database back-end systems, including SQL Server 2012/2014/2016, Oracle or other relational databases Ã¢Â€Â¢	Experience with documenting requirements in Microsoft Azure DevOps or similar tool Ã¢Â€Â¢	Experience with IT security management Ã¢Â€Â¢	Excellent verbal and written communication skills and a solid customer service orientation are essential. (Sample written documentation prepared by the candidate should be provided with the resume) Ã¢Â€Â¢	Strong capacity for logical thinking, with the ability to understand complex applications, must be a creative problem solver</t>
  </si>
  <si>
    <t>THIS POSITION IS OPEN TO CANDIDATES WHO ARE IN THE COMPUTER SYSTEMS MANAGER TITLE (OR OTHER COMPARABLE TITLES), THOSE WHO ARE REACHABLE ON THE CIVIL SERVICE LIST AND THOSE IN THE 55-A PROGRAM. PLEASE INDICATE IN YOUR COVER LETTER IF YOU ARE PERMANENT IN THE TITLE OR ARE REACHABLE ON THE CIVIL SERVICE LIST.  City Employees:  Apply through Employee Self Service (ESS) at www.nyc.gov/ess search for Job ID: #564997  Current SBS Employees: Please email your resume and cover letter including the following subject line:  EXECUTIVE DIRECTOR, APPLICATION DEVELOPMENT) and send to HRHelp2@sbs.nyc.gov  All Other Applicants: Go to www.nyc.gov/jobs search for Job ID: #564997   Salary: $120,000 - $140,000  Note: We appreciate the interest and thank all applicants who apply, but only those candidates under consideration will be contacted.   If you are unable to apply via NYC Jobs or ESS, you can email your cover letter and resume to careers@sbs.nyc.gov with the following in the subject line EXECUTIVE DIRECTOR, APPLICATION DEVELOPMENT).   If you do not have access to email, mail your cover letter &amp; resume to:  NYC Department of Small Business Services  Human Resources Unit  1 Liberty Plaza, 11th Floor New York, New York 10038</t>
  </si>
  <si>
    <t>ADMINISTRATIVE COORDINATOR Ã¢Â€Â“ FIRST DEPUTY COMMISSIONER AND G</t>
  </si>
  <si>
    <t>The Mayor's Office to End Domestic and Gender-Based Violence (ENDGBV) develops policies and programs, provides training and prevention education, conducts research and evaluations, performs community outreach, and operates the New York City Family Justice Centers. The Office collaborates with City agencies and community stakeholders to ensure access to inclusive services for survivors of domestic and gender-based violence (GBV).  The MayorÃ¢Â€Â™s Office to End Domestic and Gender-Based Violence (ENDGBV) is recruiting for one (1) Principal Administrative Associate III to function as an Administrative Coordinator - First Deputy Commissioner and General Counsel, who will:   Ã¢Â€Â¢	Manage the First Deputy Commissioner/General CounselÃ¢Â€Â™s workflow and priorities by proactively handling calendar, scheduling requests, and preparing agendas and reports.  Ã¢Â€Â¢	Provide administrative support to the staff within the First Deputy Commissioner/General CounselÃ¢Â€Â™s portfolio, as needed, including, but not limited to, scheduling requests, preparing agendas and reports, communicating with partners and tracking and monitoring items.  Ã¢Â€Â¢	Organize and maintain the officeÃ¢Â€Â™s central files.  Ã¢Â€Â¢	Support the development and implementation of Office-wide policies and procedures and work with ENDGBV staff to ensure continuous office-wide understanding of and compliance with rules and regulations.  Ã¢Â€Â¢	Provide regular briefings to the First Deputy Commissioner/General Counsel on high priority items and time-sensitive issues across the portfolio.  Ã¢Â€Â¢	Participate in meetings with or on behalf of the First Deputy Commissioner/General Counsel and manage related tasks including tracking and coordinating any follow-up items or next steps.  Ã¢Â€Â¢	Provide support in supervising and overseeing the work of interns.  Ã¢Â€Â¢	Other duties as assigned.</t>
  </si>
  <si>
    <t>Ã¢Â€Â¢	BachelorÃ¢Â€Â™s degree and at least three (3) years relevant experience.  Ã¢Â€Â¢	Excellent computer and writing skills and significant experience with Microsoft Office applications, particularly Microsoft Word, Excel, and Outlook.  Ã¢Â€Â¢	Extremely detail oriented, with excellent organization, planning, coordination, and multi-tasking skills.  Ã¢Â€Â¢	An effective self-starter and strong interpersonal skills with the ability to work both independently and in a diverse team environment with all levels of supervisory and frontline staff.  Ã¢Â€Â¢	Experience handling confidential and/or sensitive information.  Ã¢Â€Â¢	Understanding of the network of City agency and nonprofit service provision in New York City preferred.  Ã¢Â€Â¢	Experience in the field of domestic or gender-based violence, social services, public safety, or related areas, preferred.</t>
  </si>
  <si>
    <t>APPLICANTS MUST BE PERMANENT IN THE PRINCIPLE ADMINISTRATIVE ASSOCIATE CIVIL SERVICE TITLE OR BE ELIGIBLE FOR THE 55-A PROGRAM   This position is open to qualified persons with a disability who are eligible for the 55-a Program.  Please indicate in your cover letter that you would like to be considered for the position under the 55-a Program.Ã¢Â€Â    CLICK Ã¢Â€ÂœAPPLYÃ¢Â€Â NOW BUTTON</t>
  </si>
  <si>
    <t>Exterminator, Bureau of Veterinary and Pest Control Services</t>
  </si>
  <si>
    <t>1826 Arthur Ave., Bronx</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</si>
  <si>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Exterminator I for its Bureau of Veterinary and Pest Control Services.   DUTIES WILL INCLUDE BUT NOT BE LIMITED TO:   Inspect premises and investigating complaints of infestation and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Operates city vehicle safely and in accordance to the laws of the State.</t>
  </si>
  <si>
    <t>Candidate should be highly organized, with the ability to work well in teams, should possess excellent verbal, written, and interpersonal skills. Experience working with computer would be a plus.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</si>
  <si>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</si>
  <si>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564523.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</si>
  <si>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Supervisor Watershed Maintenance</t>
  </si>
  <si>
    <t>SUPERVISOR (WATERSHED MAINTENA</t>
  </si>
  <si>
    <t>182 Joline Ave, Staten Isl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</si>
  <si>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Bluebelt is a stormwater program that provides ecologically sound stormwater management and flood control by creating and utilizing existing wetlands to store rain water.   The Supervisor Watershed Maintainer shall supervise staff in the daily inspections, maintenance, operation and repair of Bluebelt stormwater facilities, culverts, and lands within the program.  Typical maintenance tasks include the removal of trash and debris, sign installation, grass mowing, and the removal of snow.   Supervisors ensure compliance with all applicable agency, local, state, and federal safety regulations and policies. Supervisors are responsible for record keeping of completed work, will utilize a vehicle to travel between work sites, and may be required to serve as a confined space entry supervisor.    All personnel are required to perform the duties of their subordinates when necessary.  The regular schedule is Monday to Friday from 7:00 am to 3:30 pm.  Supervisory staff may be required to work shifts including nights, weekends, and holidays.</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</si>
  <si>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</si>
  <si>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</si>
  <si>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Adult Protective Services-NM</t>
  </si>
  <si>
    <t>Adult Protective Services (APS) is a state-mandated program that helps New Yorkers 18 years of age and older regardless of income who: are mentally and/or physically impaired and due to these impairments are unable to manage their own resources, carry out activities of daily living, or protect themselves from abuse, neglect, exploitation, or other hazardous situations without assistance from others; and have no one willing and able to assist them responsibly.  The Community Action Plan Coordinator (Ã¢Â€ÂœCoordinatorÃ¢Â€Â) responsible for coordinating all Corrective Action Plans (CAP) initiated by APS.  The Coordinator will report to the Regional Manager of Operations/APS, who manages the operational performance of seven human service vendors.  Operational performance involves a high degree of social service knowledge and service delivery, community outreach, advocacy, training, and community/home visits, to be fulfilled by the Coordinator.  The position will also work closely with the APS Operations teams responsible for coordinating service delivery in the community and collaborate with social service staff/managers/supervisors who are responsible for providing direct services to New York CityÃ¢Â€Â™s most vulnerable adults.  The Coordinator will focus primarily on CAP implementation with Community Guardian Program (CGP) vendors who serve as guardians to the most vulnerable adults at-risk for exploitation, harm, eviction, and elder abuse, with the goal of keeping said population safely housed in the community.  The CAPÃ¢Â€Â™s also involve the Adult Protective Service community-based organizations.  Adult Protective Services (APS) is recruiting for (1) one  Community Coordinator to function as a(n) Community Action Plan Coordinator, who will:   Ã¢Â€Â¢	Conduct home visits in the community, to confirm appropriate service delivery, investigatory practices, documentation and claims of client abuse, neglect, risk in the clientÃ¢Â€Â™s home environment by the vendor.  Documents findings, and when appropriate, provides feedback to the vendor and APS management.    Ã¢Â€Â¢	Based on the coordinatorÃ¢Â€Â™s findings, partners with OPPT to develop, facilitate, and deliver trainings to community-based organizations serving the CGP and APS populations.  Trainings involve a response to the coordinatorÃ¢Â€Â™s finding, and an explanation of agency policy and procedures regarding the CGP/APS program.  Ã¢Â€Â¢	Advocate on behalf of CGP and APS clients, to ensure their safety and wellbeing to maintain them in the community vs. institutional settings. Advocacy may include outreach to clientsÃ¢Â€Â™ family members, partnering with community-based organizations and/or governmental agencies, to lobby for services, resources, or action on behalf of the client.  Ã¢Â€Â¢	Coordinate and directs intra and inter-agency meetings regarding CGPs operational needs and/or Corrective Action Plans, including community-based organizations under CAP review.  Responsible for setting the agenda, tracking compliance, and ensuring all appropriate community organizations are adhering to their contractual obligation, HRAÃ¢Â€Â™s policies &amp; Procedures and/or their CAP.    Ã¢Â€Â¢	Organize community-based trainings and collaboration meetings focusing on CGP service delivery and CGPÃ¢Â€Â™s case management system, Safeguard.  The education outreach may be conducted in the community, at the community-based organizationÃ¢Â€Â™s field sites, to enhance the transfer of information and usage of the Safeguard.  Development of training involves activities to reinforce learning and to test for knowledge attainment and adherence to the CAP.  Ã¢Â€Â¢	Supervise a staff of professional temp workers, responsible for reviewing case records, reports and data that documents organizationsÃ¢Â€Â™ progress with any Corrective Action Plans. Provides reports and updates to HRA management and the community-based organizationÃ¢Â€Â™s</t>
  </si>
  <si>
    <t>Paralegal - Labor and Employment Law</t>
  </si>
  <si>
    <t>Labor &amp; Employment Law Div F</t>
  </si>
  <si>
    <t>The NYC Law Department is currently seeking qualified candidates for full time paralegal positions within its' Labor &amp; Employment Law Division.    This position encompasses work of varying degrees of difficulty and responsibility performed under supervision of higher level staff including the paralegal supervisor(s), and/or attorneys. which may include but is not limited to:   Organizing and indexing exhibits.   Preparing trial binders.   Managing document-intensive files.   Requesting files from outside agencies on an expedited basis.   Preparing and issuing subpoenas.   Composing correspondence and assisting with the discovery phase.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</si>
  <si>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StateÃ¢Â€Â™s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</si>
  <si>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   Ã¢Â€ÂœAs a current or prospective employee of the City of New York, you may be eligible for federal loan forgiveness programs and state repayment assistance programs. Please review the notice to see if you may be eligible for programs and how to apply at nyc.gov/student loans.Ã¢Â€Â</t>
  </si>
  <si>
    <t>IT Ã¢Â€Â“ Business Intelligence Developer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</si>
  <si>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Job Description:   Your Team: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seeks an experienced professional to serve as a Business Intelligence (BI) Developer. This position will provide oversight to the technology initiative to support the DTR programs such as the Section 8 Housing Choice Voucher Program (HCV) to provide rental assistance administered by HPD. HPDTech will develop a technology solution to aid efficient administration of HCV. program.  Your Role:  Your role as a Business Intelligence Developer is it to develop, deploy and maintain BI data model and BI interfaces. You will also be responsible for managing how information and data relate throughout an organizationÃ¢Â€Â™s business process landscape. You will also be required to develop and maintain Extract, Transform and Load (ETL) code and analyze the data, design and present in a way that assists the project team and businesses make better decisions. Your Responsibilities:  Ã¢Â€Â¢	Working as part of the Data Management group, the Business Intelligence Developer is responsible for Business Intelligence subject areas and the data integration processes. Ã¢Â€Â¢	Work jointly with the database administrator in developing the data objects and data models to support data warehouse/business intelligent activities. Ã¢Â€Â¢	Build and extend semantic information models to represent the work of agency program areas. Ã¢Â€Â¢	Ensure that the DataMart and database design conform to the overall data modeling standards, guidelines, best practices and approved modeling techniques and approaches. Ã¢Â€Â¢	Maintain an enterprise-level data dictionary, by documenting all entities, their relationships, and all the data attributes for the agency. Ã¢Â€Â¢	Perform data analysis, data profiling, evaluate the quality of the data, identify, analyze, and interpret trends or patterns in data sets.  Ã¢Â€Â¢	Perform data quality operations to remove corrupted data and fixing coding errors and related problems. Ã¢Â€Â¢	Use automated tool to extract and load data from and to heterogenous databases. Ã¢Â€Â¢	Coordinate with the project teams and others to ensure that data implementations align with the Enterprise, information architecture, and meet the applicable standards.</t>
  </si>
  <si>
    <t>Ã¢Â€Â¢	Minimum of 8 years of progressive industry experience as a Business Intelligence Developer in the field of OBIEE BI development, database design and data architecture of OLTP and data warehouse.  Ã¢Â€Â¢	Ability to work with database administrators, application designers and developers, business analysts and users to define the information needs of the organization. Ã¢Â€Â¢	Experience in developing and maintaining Business Intelligence and Semantic Models using tools such as Oracle Business Intelligence (OBI), Oracle Analytic Server (OAS) or similar. Ã¢Â€Â¢	Experience in using Extract, Transform and Load (ETL) tools such as Oracle Data Integrator (ODI), SQL Server Integration Services (SSIS) or similar. Ã¢Â€Â¢	Experience in data analysis, cleansing and preparing data, analyzing, exploring, and visualizing data. Ã¢Â€Â¢	Experience in databases such as SQL Server, Oracle Database, Microsoft Access. Ã¢Â€Â¢	Should have proficiency in a database SQL language, debugging and optimizing SQL queries with aptitude for learning other analytics tools and databases. Ã¢Â€Â¢	Technical proficiency regarding database design development, data models, techniques for data analysis, data profiling and data mining and experience in handling various data formats. Ã¢Â€Â¢	Knowledge of self-service BI tools such as Power BI, Tableau, Qlik Ã¢Â€Â¢	Familiarity with Data Modeling Tools such as Erwin. Ã¢Â€Â¢	Familiarity with creating analytical reports using tools such as OBIEE, Power BI, Tableau, etc. Ã¢Â€Â¢	Strong communication, Problem-solving skills, Working independently and collaboratively, Accuracy and attention to detail, Team-working skills. Ã¢Â€Â¢	Strong verbal and written communication skills.</t>
  </si>
  <si>
    <t>Only those candidates under consideration will be contacted. This position is open to applicants who filed for the Open-Competitive Computer Specialist (Software) Exam (#7005), the Promotional Computer Specialist (Software) Exam (#7510), or those who are already permanent in the Computer Specialist (Software) title. Please indicate in your cover letter whether you have filed for any of these exams or are already permanent in the Computer Specialist (Software) title. Applicants who filed for these exams will be required to produce a copy of their Order Confirmation Receipt at time of interview for verification.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</si>
  <si>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The New York City Financial Information Services Agency and Office of Payroll Administration (FISA-OPA) has a vacancy for a Technology Transactions Attorney.  FISA-OPA comprises two New York City agencies operating under a combined management structure. FISA-OPA is a state-of-the-art information technology (IT) service center that develops and manages IT applications and systems for critical City financial, timekeeping, human resources, and other functions. FISA-OPA also maintains the CityÃ¢Â€Â™s payroll system, and manages payments to City employees, retirees, and vendors.  The successful candidate will operate under general supervision with significant latitude for the exercise of independent judgment, and will handle a variety of agency matters with a particular focus on IT-related transactional work. Typical areas of work include:  Ã¢Â€Â¢	Alone or assisting a senior attorney, develop, draft, review, and negotiate complex IT-related contracts and contract provisions (e.g., software licenses, hardware acquisition, maintenance, system implementation, SaaS and other cloud services, consulting services, etc.) consistent with City policies and requirements. Ã¢Â€Â¢	Work collaboratively with legal, technical, and business teams to meet agency needs. Ã¢Â€Â¢	Provide practical advice, information, and updates to agency personnel at all levels on IT-related legal issues, including data privacy and security. Ã¢Â€Â¢	Review compliance with agency software and data licensing obligations. Ã¢Â€Â¢	Address other IT-related legal issues as necessary. Ã¢Â€Â¢	Research and draft legal opinions and policy statements. Ã¢Â€Â¢	Advise on questions of law, fact, and administrative and agency policies. Ã¢Â€Â¢	Perform other legal and related duties as assigned, such as responses to records requests/subpoenas and Freedom of Information Law responses.</t>
  </si>
  <si>
    <t>Ã¢Â€Â¢	At least two years of experience (subsequent to admission to any bar) handling and completing complex IT transactional matters independently. Ã¢Â€Â¢	Familiarity with software audit/compliance reviews. Ã¢Â€Â¢	Familiarity with data privacy security laws Ã¢Â€Â¢	Experience working in a collaborative environment. Ã¢Â€Â¢	Exceptional communication skills. Ã¢Â€Â¢	Familiarity with Microsoft Office programs.</t>
  </si>
  <si>
    <t>P50</t>
  </si>
  <si>
    <t>External applicants please visit https://a127-jobs.nyc.gov/ to apply to Job ID # 562758. Current NYC employees may apply via Employee Self Service (ESS). While all complete applications will be given consideration, only candidates selected for an interview will be contacted by FISA-OPA.</t>
  </si>
  <si>
    <t>Inspector,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</si>
  <si>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The mission of the Bureau of Environmental Disease and Injury Prevention (EDIP) is to prevent environmental disease and injury in homes, communities, and the workplace, and to protect health by promoting healthy environments and health equity. The Bureau is comprised of five programs ÃƒÂ¢Ã¢Â‚Â¬Ã¢Â€Âœ Healthy Homes (HHP), Environmental Exposure Assessment and Education (EEAE), Poison Control Center (PCC), and Injury and Violence Prevention (IVPP) and the Office of Environmental Investigations (OEI).   DUTIES WILL INCLUDE BUT NOT BE LIMITED TO:   Participate in and complete all required classroom and field training, including successful completion of all required exams.   Conduct initial and follow-up environmental inspections of cases and complaints in all five boroughs. Uses technology to assess environmental hazards.   Interview families to gather information on potential lead exposures and other home health hazards, demographic, and health information.  Provide families with educational materials on lead poisoning and other healthy homes issues. Communicates findings of inspections as required.  Document and communicate outcomes of inspectional and other related activities. Completes appropriate forms and generates all required reports.   Enforce the appropriate laws, codes, rules, and regulations. Immediate and appropriate action is taken when an imminent health or safety hazard is identified.</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</si>
  <si>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   40 hours/week</t>
  </si>
  <si>
    <t>Apply online with a cover letter to https://a127-jobs.nyc.gov/.  In the Job ID search bar, enter: job ID number #  562849.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</si>
  <si>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Information Security Engineer/Architect</t>
  </si>
  <si>
    <t>The New York City Department of TransportationÃ¢Â€Â™s (DOT) IT &amp; Telecom division is seeking a capable Information Security Engineer, who enjoys security work and possesses both deep and wide expertise in the cybersecurity space. Under the direction of the Executive Director of Information Security and in coordination and cooperation with DOT business units, the successful candidate will conduct regular system tests and ensuring continuous monitoring of network security, promptly respond to all security incidents and providing thorough post-event analyses and make things more secure by protecting system boundaries, keeping computer systems and network devices hardened against attacks and securing highly sensitive data.  Responsibilities: Ã¢Â€Â¢ Plan, define and maintain policies, standards, configuration and operating procedures and guidelines regarding security, identity, and access.  Ã¢Â€Â¢ Monitors industry developments; liaises with vendors. Ensures compliance with Citywide and agency security policies and standards. Recommends updates and improvements to agency security policies and standards.  Ã¢Â€Â¢	Identifies probable system exposure, compromise, problems, or design flaws and escalates issues to upper management to limit serious performance impact.  Ã¢Â€Â¢ Define, manage, and monitor data security, confidentiality, integrity, and availability.  Ã¢Â€Â¢ May provide training, conduct new hire orientations, and produce ongoing monthly security awareness newsletters.  Ã¢Â€Â¢ Analyzes, designs, implements, tests, troubleshoots, integrates, documents, and configures IT security infrastructure to maximize performance and capacity.  Ã¢Â€Â¢ Plan, initiate and implement new security infrastructure architecture or design changes.  Ã¢Â€Â¢	 Consult with agency executives to provide IT Security policy guidance.  Ã¢Â€Â¢ As per requirement, offers support to application development, network, server, database and storage teams regarding new technologies, services, and system requirements.  Ã¢Â€Â¢ Provide security design assistance on new products and internally developed projects.  Ã¢Â€Â¢ Define, manage, and monitor security devices, including procedures for detecting, reporting, and responding to computer security incidents.  Ã¢Â€Â¢ Serves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Ã¢Â€Â¢ Liaise with vendors, as necessary.  Ã¢Â€Â¢ Monitor developments regarding various IT architectural platforms, including hardware, software and network communication components, operating systems, LDAP, server networking, basic load-balancing, DNS, certificate management, and HTTPS.  Ã¢Â€Â¢ Review and analyze design and/or accreditation documentation to ensure appropriate security controls are in place.  Ã¢Â€Â¢ Perform security assessments of applications and infrastructure.  Ã¢Â€Â¢ Oversees multiple projects, supervises employees.  Ã¢Â€Â¢ Architect, design, implement, maintain, and operate information system security controls and countermeasures.  Ã¢Â€Â¢ Responds to information system security incidents, including investigation of, countermeasures to, and recovery from computer-based attacks, unauthorized access, and policy breaches; interacts and coordinates with third-party incident responders, including law enforcement.</t>
  </si>
  <si>
    <t>Ã¢Â€Â¢ A solid understanding of information security standards &amp; methodologies.  Ã¢Â€Â¢ Experience working with cloud security and governance tools, cloud access security brokers (CASBs), and server virtualization technologies.  Ã¢Â€Â¢	Security database management systems, software applications and technologies  Ã¢Â€Â¢ Experience with Endpoint Detection and Response products and services.  Ã¢Â€Â¢ Experience performing threat modeling and design reviews to assess security implications and requirements for introduction of new technologies.  Ã¢Â€Â¢ Experience with one or more major cloud service provider (AWS, Google Cloud, or Microsoft Azure).  Ã¢Â€Â¢ Experience with software vulnerabilities, how CVEs are reported, and how they relate to specific system packages and remediations.  Ã¢Â€Â¢ Experience in building and maintaining security systems.  Ã¢Â€Â¢ Detailed technical knowledge of database and operating system security.  Ã¢Â€Â¢ Experience with network security and networking technologies and with system, security, and network monitoring tools.  Ã¢Â€Â¢ Thorough understanding of the latest security principles, techniques, and protocols.  Ã¢Â€Â¢ Familiarity with web related technologies (Web applications, Web Services, Service Oriented Architectures) and of network/web related protocols.  Ã¢Â€Â¢	 Problem solving skills and ability to work under pressure. Ã¢Â€Â¢ Windows and Linux skills desired. Ã¢Â€Â¢ Experience with SIEM tools.  Ã¢Â€Â¢ Certifications such as CISSP, GSEC, CEH or CISM desired.</t>
  </si>
  <si>
    <t>All resumes are to be submitted electronically.  Current City Employees:   Please log into Employee Self Service (ESS) at https://hrb.nycaps.nycnet, follow the Careers link and search for Job ID number 508394..  All other applicants: Please go to www.nyc.gov/careers/search and search for Job ID Number 508394.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</si>
  <si>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Application Developer</t>
  </si>
  <si>
    <t>The IT &amp; Telecom Division of New York City Department of Transportation (DOT) is seeking a IT Automation and Monitoring Engineer with full stack application development who has excellent hands-on expertise in web mapping application development using Microsoft .NET/C#/ SQL Server technologies to work on enhancing existing and building new IT systems to support all IT needs for the Crash Response Unit. The ideal candidate will be building and integrating a suite of applications that will be used for  investigating, analyzing and reporting on all crashes, crash investigations and safety-improving changes to street design and infrastructure. The ideal candidates must have a strong background in defining application architectures, preparing detailed technical specifications, and developing/testing/implementing large scale web mapping applications using the latest technology tools and frameworks.   Required Technical Skills: Ã¢Â€Â¢ Perform detailed application design, coding and unit/integration/performance testing. Ã¢Â€Â¢ Develop and integrate complex application modules using .NET 4.0/4.5, ASP.NET, C#, n-Tier architecture and XML-based web services and application development tools such as Microsoft Visual Studio and SQL Server Management Studio. Ã¢Â€Â¢ Implement web-based user interfaces in .NET using Razor/MVC3/MVVM architectural patterns, AJAX, HTML5, CSS and JavaScript. Ã¢Â€Â¢	Perform/manage relational database design, normalization, T-SQL/stored procedures with SQL Server 2014/2016, PostgreSQL/PostGIS. Ã¢Â€Â¢ Develop T-SQL/stored procedures, generate reports using Microsoft SQL Reporting Services (SSRS) and develop SSIS packages. Ã¢Â€Â¢ Work closely with architects, senior developers, business analysts and development teams for design, development, testing, implementation, and support of application projects. Ã¢Â€Â¢ Participate in software testing process, including identification and resolution of defects. Ã¢Â€Â¢ Take inputs from reporting manager(s) and appropriately apply comments/ feedback. Ã¢Â€Â¢ Accurately estimate time required to complete development tasks. Ã¢Â€Â¢	Collaborate with diverse teams. Ã¢Â€Â¢ Demonstrate the ability to cooperate with a variety of people and achieve results. Ã¢Â€Â¢ Proactively initiate, develop and maintain effective working relationships with team members.</t>
  </si>
  <si>
    <t>Ã¢Â€Â¢ Integrate mapping APIs and web services to build interactive map based applications. Ã¢Â€Â¢ Perform configuration management, continuous integration, version control, testing and document management using tools such as Microsoft Team Foundation Server, Microsoft Test Manager, Team System and SharePoint Server. Ã¢Â€Â¢ Be responsible for technical quality of the implemented code base and fully understand the implemented design. Ã¢Â€Â¢ Understand and follow Software Development Life Cycle (SDLC) processes in a structured environment, including Waterfall, RUP and Agile development methodologies. Ã¢Â€Â¢ Participate in and contribute to formal/informal technical reviews and presentations. Ã¢Â€Â¢ Explore new ideas and initiatives that encourage innovation.</t>
  </si>
  <si>
    <t>All resumes are to be submitted electronically.  Current City Employees:   Please log into Employee Self Service (ESS) at https://hrb.nycaps.nycnet, follow the Careers link and search for Job ID number 508375..  All other applicants: Please go to www.nyc.gov/careers/search and search for Job ID Number 508375.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</si>
  <si>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New York City Department of Youth and Community Development (DYCD) invests in a network of community-based organizations and programs to alleviate the effects of poverty and to provide opportunities for New Yorkers and communities to flourish.  DYCDÃ¢Â€Â™s central task is to administer available city, state, and federal funds to a wide range of innovative, practical, and quality programs that positively impact youth and communities.  Under the supervision of the Director of Digital Strategy and Multi Media Designer/Systems Analyst the Graphic Design Intern will.  Responsibilities: Ã¢Â€Â¢ Actively source photos, digitally retouch images and maintain database organization using meta tags Ã¢Â€Â¢ Have strong organizational, and communication skills;  Ã¢Â€Â¢ Support the development, implementation and execution of digital marketing initiatives and activities that promote the DYCD brand;  Ã¢Â€Â¢ Create graphics for the agency's internal and external social media websites, including Twitter, Facebook, YouTube, TikTok, Instagram, etc.; Ã¢Â€Â¢ Ensure that content is accurate, up-to-date and accessible. Ã¢Â€Â¢ Submission of Portfolio requested</t>
  </si>
  <si>
    <t>Ã¢Â€Â¢ High school graduation or equivalent and experience in customer service Ã¢Â€Â¢ Experience working as part of a team and ability to work collaboratively Ã¢Â€Â¢ Customer Service experience Ã¢Â€Â¢ Experience with Photoshop, InDesign, and Illustrator Ã¢Â€Â¢ Samples of work for submission</t>
  </si>
  <si>
    <t>Search for the Job ID # 553175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</si>
  <si>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19 Grant Sq., Bklyn</t>
  </si>
  <si>
    <t>Brooklyn Zone E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</si>
  <si>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</si>
  <si>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Job Purpose:  The Assistant Civil Engineer will be responsible for assisting with capital planning and project management tasks related to the DivisionÃ¢Â€Â™s Task Order Services Contracts (TOSC) and Research and Development (R&amp;D) projects. These projects have an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Job Tasks/Duties: Project Management Ã¢Â€Â“ Expected to manage multiple projects simultaneously concerning non-linear BWSO assets and Task Order Service Contracts (TOSC) a.	Assisting the Deputy Engineer-in-Charge of TOSC and R&amp;D with preparing Task Order Scope Requests, which entail project scope and schedule. b.	Assist the preparation of preliminary project estimates, facility planning, and funding allocation documents c.	Review contract plans, change orders, and engineering studies to ensure all work is performed on-time and within budget d.	Periodically coordinate with operational staff, consultants/contractors, and related stakeholders to resolve project issues  e.	Review of consultantÃ¢Â€Â™s payment requests to analyze variances between planned and actual expenditures  Engineering a.	Provide engineering oversight for multiple facets of capital projects through the design and construction phases, and ensuring all project variables such as scope and schedule are accounted for b.	Review project design plans, specifications, and reports to ensure compliance with all relevant federal, state, and local engineering standards c.	May provide specialized engineering guidance/services to other divisions as needed  d.	Conduct site visits to meet with consultants/contractors and participate in field operation surveys and inspections of work sites by observing, checking, and certifying the installation of materials and equipment to ensure they follow all federal, state, and local statutes and regulations e.	Assist in overseeing construction management efforts until project completion  Analytics Ã¢Â€Â“ Provide general analytical assistance to colleagues and related stakeholders a.	Evaluate best practices, and identify and assess operational improvement opportunities b.	Promptly report critical issues to immediate supervisor c.	Analyze, research, and update information related to project matters  Knowledge/Skills/Abilities/ Work Experience: Computer Skills and Knowledge: 1.	AutoCAD is preferred but not required 2.	Strong Microsoft Office proficiency (Word, Excel, PowerPoint, etc.)  Education and Work Experience: 1.	A baccalaureate degree from an accredited college in civil engineering and one year of full-time satisfactory experience in civil engineering work; or   2.	A baccalaureate degree from an accredited college and a Master's degree from an accredited college in civil engineering.  License Requirement A Motor Vehicle DriverÃ¢Â€Â™s License valid in the State of New York may be required for certain assignments. If required, this license must be maintained for duration of appointment.  Abilities Required: 1.	Strong interpersonal skills, excellent communication required for liaison duties 2.	Detail-oriented to ensure accuracy of project documents 3.	Ability to multi-task to handle management of several projects simultaneously</t>
  </si>
  <si>
    <t>Engineer-In-Training/Fundamentals of Engineering Minimum 3 yearsÃ¢Â€Â™ experience working on civil engineering design and/or construction management projects</t>
  </si>
  <si>
    <t>DEPUTY DIRECTOR, HOUSING COURT UNIT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</si>
  <si>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Rental Assistance Unit (RAU) assists in the prevention of homelessness and provides grants under certain conditions to New Yorkers facing housing emergencies, to prevent evictions. Payments are generally made for rent arrears or new apartment expenses and may also be made for mortgage and property tax arrears. RAU may also cover other expenses related to the emergency, such as moving costs. RAUÃ¢Â€Â™s overall goals are to prevent evictions, and to help applicants/participants remain in their homes. RAU requests for emergency rental assistance (including requests for assistance with necessary moves) received from the HDUs and in some cases, from regular Center staff and advocates. These requests are reviewed on a case-by-case basis in accordance with NYS regulations/guidelines and HRA policy and procedures.  Under the direction of the Director of Rental Assistance Unit/Housing Court Liaison Units, with latitude for independent judgment, initiative and decision-making, the Deputy Director is responsible for managing daily activities of the Housing Court Component and Housing Court Initiatives. HPA/ HCU is recruiting for one (1) Administrative Job Specialists to function as a Deputy Director, Housing Court Unit who will: Duties and Responsibilities:  Ã¢Â€Â¢	Manage the activities of the Housing Court Consultants; oversees the reviewing of all court affidavits, policy directives, and operational guides relating to homelessness issues to design, implement and direct new initiatives and coordinate efforts to respond to changes in policies as mandated by court and/or new regulations.   Ã¢Â€Â¢	Collaborate with attorneys for landlords, tenants, and with Housing Court judges to facilitate, expedite and negotiate the best course of action to prevent evictions; oversee the negotiation process with landlords and attorneys on reduction of rent arrears and monthly rent as well as timeframes for payment.   Ã¢Â€Â¢	Act as the principal representative and spokesperson of the agency at the Housing Courts and Community Justice Centers in the absence of the Director; responds to elected officials who raise concerns over specific housing assistance cases.    Ã¢Â€Â¢	Direct audits of unit's operations and monitors the performance and evaluation of staff; train staff on new directives and initiatives that is consistent with on-going program assessment, interpretation, and implementation of agency policies and procedures.  Complete reports on housing court activity.   Ã¢Â€Â¢	Represent the unit at meetings with HRA Office of Legal Affairs, the MayorÃ¢Â€Â™s Office, City, State, and Federal agencies on problems related to homelessness prevention.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</si>
  <si>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</si>
  <si>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IF YOU ARE HIRED PROVISIONALLY IN THIS TITLE, YOU MUST TAKE AND PASS THE CIVIL SERVICE EXAM, WHEN IT BECOMES AVAILABLE, TO BE ELIGIBLE FOR CONTINUED EMPLOYMENT.  CLICK TO APPLY BUTTON</t>
  </si>
  <si>
    <t>Hours:  9am-5pm</t>
  </si>
  <si>
    <t>470 Vanderbilt Avenue, Brooklyn, NY</t>
  </si>
  <si>
    <t>Associate Data Engineer</t>
  </si>
  <si>
    <t>About New York City Cyber Command New York City Cyber Command (NYC3) is committed to protecting City systems and technology infrastructure that enable vital services to New Yorkers from cyber threats, and helping residents become safer in their digital lives.  As the organization defending the largest municipality in the country, NYC3 is charged with directing citywide incident response, setting citywide cybersecurity policies and standards and working with city agencies to strengthen their cyber defenses.  Mission Statement To lead and execute an innovative, intelligence-driven, risk-informed cyber defense and response strategy -- with the support of key partners and allies -- that enables the city government to properly function and provide services to New Yorkers.  Vision Statement New York City the most cyber-resilient city in the world  About Security Sciences  Security Sciences provides highly functional, available, trusted solutions that prevent, detect, respond, and recover from cyber threats. Our Software Engineering team develops, constructs, tests, and maintains the software architecture necessary for big data analytics. Our Security Architecture team designs and implements highly defensible security infrastructure on behalf of NYC government agencies. Our Service Delivery team is responsible for providing NYC3 with IT infrastructure support and IT help desk services. Finally, our Cyber Programs team leads Security Sciences data protection and identity &amp; access management (IAM) initiatives.  Job Description We are seeking a motivated, data focused, entry level Data Engineer to join our Data Science Team. Our Data Science Team strives to make security data a strategic asset by providing a platform to structure, manage, integrate, control, analyze, and support threat management activities. As a Data Engineer, you will help build a secure, scalable, and cloud native data processing frameworks that will support NYC3Ã¢Â€Â™s cybersecurity mission.   Responsibilities include: Ã¢Â€Â¢	Develop and maintain our data pipeline using Apache Beam, Java, Python and other data processing technologies; Ã¢Â€Â¢	Identify and implementing performance improvements across all pipelines; Ã¢Â€Â¢	Engage with data consumers and producers in order to design appropriate models to suit all needs; Ã¢Â€Â¢	Maintain information exchanges through publish, subscribe, and alert functions that enable users to send and receive critical information as required; Ã¢Â€Â¢	Supporting incident management, service-level management, change management, release management, continuity management, and availability management for databases and data management systems; Ã¢Â€Â¢	Administer databases and/or data management systems that allow for the secure storage, query, protection, and utilization of data.</t>
  </si>
  <si>
    <t>The preferred candidate should possess the following: Ã¢Â€Â¢	Experience with the Agile Development Methodology; Ã¢Â€Â¢	Practical knowledge of both Java and Python;  Ã¢Â€Â¢	Familiarity with Unix scripting, Web development, and automated testing; Ã¢Â€Â¢	Familiarity with machine learning techniques and machine learning toolkits such as R, scikit-learn, etc.; Ã¢Â€Â¢	Experience working with Terraform; Ã¢Â€Â¢	Familiarity with the CI/CD process; Ã¢Â€Â¢	At least one year professional, academic, or personal experience with software development or data engineering experience (includes internship experience); Ã¢Â€Â¢	At least 1 year professional, academic, or personal experience with object-oriented/object function scripting languages; preferably java or python; Ã¢Â€Â¢	Familiarity with or exposure to cloud application development; Ã¢Â€Â¢	Familiarity with distributed data processing frameworks.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</si>
  <si>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#520079 For all other applicants, please go to www.nyc.gov/jobs/search and search for Job ID #520079  SUBMISSION OF A RESUME IS NOT A GUARANTEE THAT YOU WILL RECEIVE AN INTERVIEW APPOINTMENTS ARE SUBJECT TO OVERSIGHT APPROVAL  NOTE: This position is open to qualified persons with a disability who are eligible for the 55-a Program. Please indicate in your cover letter that you would like to be considered for the position under the 55-a program.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Department of Information Technology &amp; Telecommunications and the City of New York are equal opportunity employers. DoITT participates in E-Verify</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</si>
  <si>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BWTÃ¢Â€Â™s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BWTÃ¢Â€Â™s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</si>
  <si>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Financial Management</t>
  </si>
  <si>
    <t>** NOTE: An updated Job Title, Job Description, and Work Unit are listed below for this posting.  NEW JOB/BUSINESS TITLE: Diversity, Equity, &amp; Inclusion Data Analyst NEW DIVISION/WORK UNIT: Diversity, Equity, and Inclusion (DEI)   The New York City Department of Youth and Community Development (DYCD) invests in a network of community-based organizations and programs to alleviate the effects of poverty and to provide opportunities for New Yorkers and communities to flourish.   Under the supervision of the Associate Commissioner for Diversity, Equity, and Inclusion (DEI), the College Aide will conduct demographic research, and the development of demographic projections, estimates, and analyses to advance the work of the unit. The College Aide will:   Ã¢Â€Â¢ Locate and acquire demographic data.  Ã¢Â€Â¢ Format data received from internal and external sources to make them usable in ArcGIS system.   Ã¢Â€Â¢ Prepare maps and displays using ESRI ArcGIS and related software and extensions.   Ã¢Â€Â¢ Work with census data, agency program data, and other sources to do spatial analysis.  Ã¢Â€Â¢ Analyze and interpret complex social, economic, and population data, trends and provide    recommendations.  Ã¢Â€Â¢ Prepare charts and graphs, write reports, and present results.  Ã¢Â€Â¢ Complete other special projects as requested.</t>
  </si>
  <si>
    <t>Ã¢Â€Â¢ Familiar with U.S. Census Bureau products, such as data.census.gov.  Ã¢Â€Â¢ Experience with conducting demographic analysis.  Ã¢Â€Â¢ Working knowledge of basic principles, practices, and techniques of GIS applications.  Ã¢Â€Â¢ Working knowledge of ESRI ArcMap/ArcGIS online.  Ã¢Â€Â¢ Attention to detail and organizational skills.  Ã¢Â€Â¢ Critical thinking skills.   Ã¢Â€Â¢ Excellent communication skills, written and verbal.  Ã¢Â€Â¢ Ability to work independently as a self-starter, but also act as a team player.  Ã¢Â€Â¢ Knowledge of geocoding databases is desired.  Ã¢Â€Â¢Proficiency in Microsoft 365 (Excel, Word, PowerPoint, and Outlook).</t>
  </si>
  <si>
    <t>Search for the Job ID # 553181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</si>
  <si>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City Pest Control Aide, Bureau of Veterinary and Pest Control Services</t>
  </si>
  <si>
    <t>CITY PEST CONTROL AIDE</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</si>
  <si>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three City Pest Control Aide for its Bureau of Veterinary and Pest Control Services.   DUTIES WILL INCLUDE BUT NOT BE LIMITED TO:   Remove refuse accumulations from the interiors and exteriors of premises and adjacent lots in Pest Control Program target areas and load such accumulations on trucks. Assist exterminators in rodent control activities in vacant lots, parks and in interiors and exteriors of buildings.   Assist in the analysis of the designated rodent infestation conditions and in selecting the appropriate rodenticide and baits for exterminating and eliminating the infestation.   Assist in miscellaneous unskilled activities related to the Pest Control Program including Office and Field work.   Seal and plug up holes in structures, retaining walls and sidewalks that allow the free movement of rodents.</t>
  </si>
  <si>
    <t>Apply online with a cover letter to https://a127-jobs.nyc.gov/.  In the Job ID search bar, enter: job ID number # 564300.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</si>
  <si>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Wilson-White Houses</t>
  </si>
  <si>
    <t>Responsibilities include, but are not limited to the following:   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</si>
  <si>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Due to the existence of a civil service list, candidates must have civil service status in the title of Housing Assistant to apply. 2. This vacancy is for a title which is normally filled through the Automated Transfer List System (ATLS). However, employees applying to this location via the Automated. Transfer List System (ATLS)       must reapply to this vacancy posting to be considered for this position.  3.  Preference will be given to employees who have served a period of one year in their current title and level (if applicable).</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</si>
  <si>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572837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Program.Ã‚Â¿Ã‚Â¿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Human Capital Division    The Human Capital (HC) team is responsible for developing and executing strategies and initiatives to support the operational and strategic human resources needs of this fast-paced and dynamic agency. As a smaller agency, members of this team are exposed to all facets of HR to allow for growth and professional development around the inner workings of a NYC agency.   Human Capital handles various day-to-day human resources operations including payroll, timekeeping, benefits, recruiting, employee relations, staff development, and other related topics.     The ideal DCP Human Capital intern is passionate about human capital process improvement and is pursuing Human Resources, Organizational Development, Business Administration, Employee Relations, or similar fields.    Division Summer Internship Description  Under the supervision of Human CapitalÃ¢Â€Â™s Assistant Director of Strategic Operations, with great latitude for independent initiative and judgment, the selected candidate will be expected to assist the Human Capital Team in varied HR functions and HR-related special projects including but not limited to:   -Assisting with pre-onboarding of new hires  -Conducting research and pro-active outreach to programs, schools, and organizations in search of qualified employees and interns  -Assist with structured interviewing and civil service hiring pools  -Research tools and tactic for improving retention and employee satisfaction  -Draft communications to staff including emails, memos, and letters   -Assist with data entry  -Assist with generating and maintaining reports    -Assist with answering HR related inquiries via email    -Assist with filing and organizing files</t>
  </si>
  <si>
    <t>- Proficient in MS Office Suite  - Excellent analytical skills  - Strong time management and prioritization skills  - Strong writing skills; effective interpersonal skills.  - Familiarity and/or experience with computers/software.  - Exposure and interest in career in human resources   - Strong communication skills  - Detail oriented with the ability to multi-task and work both independently and as part of a team  - Demonstrated history of having handling confidential information;</t>
  </si>
  <si>
    <t>Office Of Central SVCS (FPS)</t>
  </si>
  <si>
    <t>*ONLY PERMANENT EMPLOYEES IN THE TITLE OR THOSE THAT ARE REACHABLE ON THE CIVIL SERVICES LIST ARE ELIGIBLE TO APPLY. *  The Division of Family Permanency Services (FPS) works with ACSÃ¢Â€Â™ contracted foster care provider agencies and other key stakeholders to deliver services to achieve positive safety, well-being and permanency outcomes for children and families in the foster care system. The Division is also responsible for more than 80 contracts worth approximately $500m annually. ACS is implementing a new payment structure that recognizes the fixed costs necessary to maintain adequate staffing and infrastructure in order to deliver high quality services and outcomes for children and families. Monthly reimbursement will be based on an approved budgeted allocation. The Executive Director of Contract Management will provide oversight and support for ensuring adoption and ongoing practice of ACS contract management guidelines, as well as, supervising and providing guidance to their unit of contract managers.  The Executive Director of Contract Management will be responsible for the following:  Ã¢Â€Â¢ Manage the day-to-day operations of the contract management unit. This includes invoicing, budget review and approval, billing/payments, troubleshooting, communication, and contract evaluation Ã¢Â€Â¢ Provide guidance, support and oversight to the contract management team to ensure they follow unit guidelines and meet expectations Ã¢Â€Â¢ Work with contract managers to develop and oversee the implementation and sustainability of all contract management activities Ã¢Â€Â¢ Track the performance of contract management activities by reviewing Contract Monitoring Plans, reports, and meet regularly with contract managers Ã¢Â€Â¢ Make the approval of completed Contract Summary Documents, which includes the Contract Cover Sheet, the Contractor Communication Plan and Contact List, and the Contract Monitoring Plan Ã¢Â€Â¢ Oversight of proper budget actions and payment activities using HHS Accelerator Financials and ensuring all activities are performed with proper submission of back-up documentation to support payment approvals Ã¢Â€Â¢ Prepare comprehensive reports based on analysis of operational, incident, program, case review and other performance data with recommendations for improved effectiveness and enhanced methodologies Ã¢Â€Â¢ Identify and implement quality improvement actions to maximize accuracy and minimize time for ongoing contract management operations and ensure accuracy and integrity of evaluations Ã¢Â€Â¢ Manage internal and external communication flow Ã¢Â€Â¢ Work with Family Permanency Services (FPS) Senior Leadership to conduct research and use data analytics and qualitative methods to better understand program operations and performance (including utilization), and to drive programmatic improvement and evaluation Ã¢Â€Â¢ Track and ensure Contract Performance Evaluations are completed in a timely manner Ã¢Â€Â¢ Keep well informed of all contract management activities and is prepared to respond to audit questions when necessary</t>
  </si>
  <si>
    <t>Senior Director, Environmental Health Policy,  Bureau of Environmental Surveillance and Policy</t>
  </si>
  <si>
    <t>The New York City Department of Health and Mental Hygiene (DOHMH) Division of Environmental Health (EH) works to prevent and control illness and injury related to environmental and occupational health risks through outreach, education, surveillance and enforcement.  With a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(BESP) seeks a high-level professional to serve as Director of Environmental Health Policy.  Reporting to the Assistant Commissioner, the Sr. Director will oversee the bureau's growing portfolio of work in climate health resiliency and adaptation-including the Be A Buddy social resiliency program, health equity in urban planning, and environmental review.  To support the bureau overall and its large, CDC-funded environmental public health grant, the Sr. Director will also be responsible for a bureau-wide communications strategy.    The Senior Director will directly manage a team that develops environmental health policy and programs, and will lead the DOHMH Climate Health Program, which includes experts in climate research, programs, and policy.  We seek an experienced professional dedicated to creating equitable strategic policy and communications to address climate-related and other environmental health impacts.  We are looking for a leader who inspires innovative approaches to environmental health promotion, and a manager who is adept at working with experts and equally values their team and the work. The Bureau of Environmental Surveillance and Policy (BESP) mission is to ground DOHMH programs and policy in science and law to support a health and equitable natural, built, and occupational environment for all New Yorkers.  We promote environmental health through legal and data-driven program support, using innovative methods to track and visualize environmental determinants of health with a focus on New Yorkers disproportionately impacted by environmental risk.  We share data and research findings to encourage evidence-based decision-making, and partner with communities in community science and outreach to address stakeholder concerns and empower residents.   DUTIES WILL INCLUDE BUT NOT BE LIMITED TO:   Lead coordination of the Climate Health Program, including charter development, meeting management, information sharing, and close collaboration with the EDs for Environmental Health Research and Air Quality.  Create and manage the Climate Health Policy Agenda, including tracking of public health actions and accomplishments and coordinating with the ED for Environmental Health Legal on overlap with regulatory and legislative agendas.   Supervise 4-5 junior- and senior-level staff, including expert leads for environmental quality review and climate health program management.   Oversee workstreams on health equity in planning, environmental quality review and social resiliency programming, providing leadership-level expertise, as needed, for contracts, program development and partner relationships.   Develop and oversee implementation of a bureau-wide communications strategy, including protocols for routine, scheduled and ad-hoc outreach; integration of public-facing applications and website materials; collaboration with all Bureau teams in both creation and execution; and tracking mechanisms to evaluate and improve the strategy and meet required grant deliverables.   Lead coordination of BESP Communication Team, including charter development, meeting management, and information sharing in execution of the bureau-wide communications strategy.   Provide grant management support for communications and policy deliverables.   Assist with environmental health emergency preparedness and response work, including typically 4 weeks per year of managerial on-call, and serve as one of several Branch Directors for Environmental Risk Communication during emergencies.</t>
  </si>
  <si>
    <t>Experience in climate health, environmental health and/or public health program, policy and/or communications strategy. Demonstrated ability to translate and apply data and research findings to programmatic, communications and policy development. Motivated policy thinker with demonstrated sound judgment, attention to detail, and analytic skills who thrives in a fast-paced environment. Excellent written and oral communication skills for both expert and lay audiences, e.g., comfortable writing policy memos, guidance documents for community partners, and fact sheets for the general public.  Strong organizational abilities with demonstrated project management skills with multiple simultaneous initiatives. Previous staff supervision experience. Demonstrated ability to work in a team environment and collaborate with both internal and partners.</t>
  </si>
  <si>
    <t>Apply online with a cover letter to https://a127-jobs.nyc.gov/.  In the Job ID search bar, enter: job ID number #   559175.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</si>
  <si>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Director, Training and Professional Development</t>
  </si>
  <si>
    <t>Administration &amp; Human Resources Technology, Data &amp; Innovation Social Services</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</si>
  <si>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The Office of Human Resources (OHR) is responsible for the agency's human capital administration, which includes employment and recruitment, human resources, civil service administration, employee and labor relations, training and professional development, timekeeping &amp; payroll, employee benefit programs, performance management, employee recognition, agency-wide events, and partnering with citywide and oversight agencies to facilitate the agency's workforce management business needs.  OHR recently created a Training and Professional Development unit and seeks a highly motivated and experienced trainer to serve as Senior Director and lead the business unit. The Senior Director, Training and Professional Development will oversee two subunits:   1. Provider Capacity Building &amp; Training unit, which provides training to our service providers and build capacity to ensure they perform effectively and efficiently.  2. The Learning and Professional Development unit, which implements professional development trainings to meet the needs and skills development of NYC Aging employees and ensure the agency's compliance with oversight agencies' mandated trainings.   Reporting directly to the Chief Human Resources Officer, the Senior Director, Training and Professional Development duties will include but not be limited to the following:   Ã¢Â€Â¢  Oversee overall operations and manage staff of the Training and Professional Development unit.  Ã¢Â€Â¢ Design classroom training, including defining course learning objectives and content based on stakeholders' learning needs, research the learning content, and develop appropriate and meaningful training methodology to meet the needs and skills development of NYC Aging employees and service providers.   Ã¢Â€Â¢ Conduct the learning needs assessments (surveys, focus groups, interviews, etc.) of the DepartmentÃ¢Â€Â™s learning stakeholders to ensure the validity and reliability of the assessmentsÃ¢Â€Â™ results; counsel and communicate with stakeholders where needed, and screen applications for appropriateness.  Ã¢Â€Â¢  Oversee the development of the agency's annual training plan, instructional booklets, manuals, training handouts and visual aids based on the assessed learning needs and the agency's strategic priorities.  Ã¢Â€Â¢  Ensure collaboration across training units to identify and administer coordinated trainings to both NYC Aging employees and provider staff where possible.   Ã¢Â€Â¢  Manage and evaluate the performance of training consultants and subject matter experts.  Ã¢Â€Â¢ Stay current and knowledgeable of new research and trends in aging, brain and learning science, and adult learning methodologies and technologies.</t>
  </si>
  <si>
    <t>Ã¢Â€Â¢ At least five years of experience designing and facilitating/conducting adult learning experiences (e.g., classroom training, workshops) according to the established principles of adult learning; excellent classroom facilitation skills.  Ã¢Â€Â¢ Experience providing strengths-based supervision; knowledge of and experience using employee engagement best practices.   Ã¢Â€Â¢ Excellent written and verbal communication skills; attention to detail; and commitment to developing and nurturing a collegial and collaborative workplace where staff are encouraged to bring their unique strengths and creativity.  Ã¢Â€Â¢ Proficient in Microsoft Office Suite and strong presentation skills.   Ã¢Â€Â¢ Highly proficient in creating PowerPoint decks.</t>
  </si>
  <si>
    <t>Please be sure to submit a resume &amp; cover letter when applying. All current City Employees may apply by going to Employee Self Service (ESS) http://cityshare.nycnet/essClick on Recruiting Activities/Careers and Search for Job ID #563273 All other applicants, please go to www.nyc.gov/careers/search and search for Job ID#563273</t>
  </si>
  <si>
    <t>Crime Analyst - Rikers Island Prosecution Bureau</t>
  </si>
  <si>
    <t>Technology, Data &amp; Innovation Legal Affairs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</si>
  <si>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Bronx District AttorneyÃ¢Â€Â™s Office is seeking an experienced Crime Analyst to primarily work with the Rikers Island Prosecution Bureau.    JOB RESPONSIBILITIES:  Listen, review, and summarize Rikers calls and the 24-hour report.  Compare, analyze, and compile patterns obtained from traditional investigative techniques.  Work with Crime Strategies Bureau and other bureaus to focus on crime drivers on Rikers   Superior organizational, time management, writing, and communication skills  Perform a full range of intelligence, analytical, and investigative support when needed.  Create reports, infographics, and other methods to visualize data  Structure large data sets to find trends and information usable in criminal prosecutions  Other duties as assigned to support RIPB including translation and transcription of communications  Perform all other related duties and projects as assigned.     QUALIFICATIONS:  BachelorÃ¢Â€Â™s degree required (preferably in data science mathematics/statistics, computer science, or criminal justice)  Two years related experience preferred.  A valid driverÃ¢Â€Â™s license with a minimum of two (2) years of driving experience is required  Formal intelligence analysis experience and/or certification preferred  Proficiency with Microsoft Office products. Advanced Excel experience (pivot tables; charts; functions; etc.) preferred.  Strong skillset in data mapping, including geocoding; photo editing  Quick learner regarding new technology tools and software.  Experience using Photoshop; ArcGIS; i2 Analyst Notebook; Palantir; etc. a plus.  Capable of building institutional relationships with community residents and organizations, police, and other law enforcement agencies.  Ability to effectively communicate investigative results to other team members, and to testify in court if necessary.  Criminal justice system experience preferred.  Must be able to adhere to strict requirements regarding legal records management, data protection, and privacy/confidentiality</t>
  </si>
  <si>
    <t>Senior Program Manager for the Division of Building and Land Development Services in the Office of Development</t>
  </si>
  <si>
    <t>Asst Commisioner's Office</t>
  </si>
  <si>
    <t>About the Agency:   The New York City Department of Housing Preservation and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Building and Land Development Services (BLDS) leads the agencyÃ¢Â€Â™s effort in providing architectural, engineering, cost valuation, environmental planning, and construction support services to the various divisions within HPDÃ¢Â€Â™s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120 staff composed of seven units which include: the Bureau of New Construction Design Services, the Bureau of Preservation Design Services, the Bureau of Engineering, the Bureau of Construction Services, Environmental Planning Unit, the Policy Unit, and the Program Management Unit.  Your Impact:  As a Senior Program Manager for BLDS, you will provide research, coordination, and data management services for new construction and preservation projects through various phases of the project life cycle. You will also collaborate with BLDS senior management and the agencyÃ¢Â€Â™s external partners to assure that our goals and processes are aligned, examine, and evaluate practices and procedures, and develop written protocols with emphasis on efficacy.  Your Role:  The ideal candidate should have a background in Affordable Housing Development, Public Policy/Administration, Urban Planning, Data Management, or related field. Technical professional experience and the ability to read architectural plans is preferred. S/he must possess strong management skills, be self-motivated, work effectively with others, and be able to work in a fast-paced environment, negotiate with diverse technical specialists, and apply sound judgment in technical matters.  Your Responsibilities:  Ã¢Â€Â¢ Conduct ongoing research for HPDÃ¢Â€Â™s new construction and preservation pipeline, identifying external requirements that may impact project milestones, and assisting coordination efforts with various agency partners, including city agencies, utility companies, and development teams, to assure timely progress of affordable housing projects;  Ã¢Â€Â¢ Prepare management reports highlighting project progress and status, to keep senior management informed, and identify and assist in clearing barriers to achieve significant milestones within target deadlines  Ã¢Â€Â¢ Develop metrics and perform data analytics utilizing multiple data sets to identify potential gaps in the project development process and improve inter-agency collaboration and data sharing with other city agencies;  Ã¢Â€Â¢ Assist in drafting and developing standards, policies and procedures, to reinforce accountability of external partners and strengthen compliance with design and construction quality requirements;  Ã¢Â€Â¢ Maintain existing and/or develop new references and resources for effective program management and compliance, including policy manuals, flowcharts, FAQs, and training guides.  Ã¢Â€Â¢ Monitor and maintain project status in BLDSÃ¢Â€Â™s database system, including verifying the completeness and accuracy of document submissions, determining project readiness, and coordinating among the various units within BLDS and other HPD divisions to assure project deliverables are achieved in a timely manner;  Ã¢Â€Â¢ Organize, maintain, and circulate project documents, reports, and files to various units in the division.</t>
  </si>
  <si>
    <t>1. The ideal candidate should have at least 3 years of full-time professional experience in housing development. 2. Highly organized, demonstrate the ability to multi-task and meet deadlines, and possess excellent communication and computer skills. 3. Excellent writing and analytical skills is highly preferred. 4. Ability to work in a fast-paced environment, negotiate with diverse technical specialists, apply independent judgment in technical matters, take initiative, and work effectively with others. 5. Excellent writing, interpersonal, organizational, communication, leadership, and negotiation skills. 6. Demonstrated ability to meet deadlines, coordinate multiple projects, and deal with complex construction issues. 7. Advanced proficiency in the operation of Microsoft Excel and other Microsoft Office programs 8. A Motor Vehicle Driver License valid in the State of New York may be required for certain assignments. If required, this license must be maintained for the duration of the assignment. 9. Candidate may be subject to a background investigation conducted by the New York City Department of Investigation.</t>
  </si>
  <si>
    <t>***PLEASE NOTE*** This position is only open to applicants who are already permanent in the City Planner title, or permanent in another comparable civil service title or on the current City Planner Civil Service Exam List.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</si>
  <si>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AMEDNDED **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two Public Health Sanitarians L-I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 Inspect businesses and other establishments for compliance with New York State and NYC COVID-19 regulations.  Identify public health concerns and issue summonses to businesses for non-compliance with required COVID-19 standards. Educate operators onCOVID-19 regulations to reduce the spread of the virus and protect employees, customers and the public.</t>
  </si>
  <si>
    <t>Apply online with a cover letter to https://a127-jobs.nyc.gov/.  In the Job ID search bar, enter: job ID number #  562855.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</si>
  <si>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Procurement College Aide</t>
  </si>
  <si>
    <t>Finance Procurement</t>
  </si>
  <si>
    <t>The NYC Department of Consumer and Worker Protection (DCWP) protects and enhances the daily economic lives of New Yorkers to create thriving communities. DCWP licenses more than 59,000 businesses in more than 50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Procurement oversees the procurement of services and goods for the various programs within the agency to assist them in achieving their respective missions, while ensuring that procurement processes comply with all Procurement Policy Board (PPB) rules and applicable laws and mandates. DCWP Procurement also liaises with the Mayor's Office of Contract Services (MOCS), Department of Citywide Administration Services (DCAS), Office of Management and Budget (OMB) and the Comptroller's Office on behalf of the agency with respect to procurement related issues.  As a Procurement College Aide the prospective candidate will be responsible for the following tasks: Ã¢Â€Â¢ Assist the Procurement team with the following: preparing documentation for solicitation of goods and services; checking specifications for adequacy; and assessing whether bidders are responsible. Ã¢Â€Â¢ Support Procurement team with the following: ensuring contract compliance through the analysis of documents; preparing, reviewing, and modifying contract specifications. Ã¢Â€Â¢ Assist the procurement team with monitoring the operation of funded programs to ensure contract compliance and participating in the investigation of bidders and prospective contractors. Ã¢Â€Â¢ Developing and maintain monthly reports to track the agencyÃ¢Â€Â™s compliance with SBSÃ¢Â€Â™ Minority/Women Business Enterprise (MWBE) participation goals established by Local Law 1. Ã¢Â€Â¢ Assist the procurement team with providing outreach to educate vendors on our internal procurement process and providing technical assistance when necessary to enhance their ability to submit bids.  Ã¢Â€Â¢ Assist the procurement team with gathering information required to create Request for Proposal (RFP) documents for all contracts, requesting allocation of funding, obtaining Agency approvals, and registration. Ã¢Â€Â¢ Provide support and assist procurement team with identifying and engaging in outreach to educate/inform entities on how to do business with DCWP.  Ã¢Â€Â¢ Provide Technical support and assist with the coordination of networking activities to expand, strengthen, and diversify the firms with which the Agency does business. Ã¢Â€Â¢ Assist the Procurement team with preparing small and micro purchase solicitations utilizing the 5 plus 10 requirements associated with the Vendor Enrollment Center, and the MWBE Certification list administered by SBS.</t>
  </si>
  <si>
    <t>The ideal candidate will have demonstrated thorough knowledge of procurement practices, principles, terms, and conditions: Ã¢Â€Â¢ Strong analytical skills with commitment to detail and organization. Ã¢Â€Â¢ Strong ability to handle multiple procurement requests concurrently and on an on-going basis. Ã¢Â€Â¢ Proven ability to manage a large workload within tight time constraints, Ã¢Â€Â¢ Establish and maintain effective supervisory relationships with a diverse population of staff. Ã¢Â€Â¢ Proven ability to work independently in a fast-paced environment Ã¢Â€Â¢ Possess a shared organizational value for integrity, flexibility, and professional/ethical behavior. Ã¢Â€Â¢ Proven ability to address problems and obtain solutions in dealing with both internal and external issues. Ã¢Â€Â¢ Proven written and verbal communication skills and negotiation skills.</t>
  </si>
  <si>
    <t>For Non-City/External Candidates: Visit the External Applicant NYC Careers site and type Ã¢Â€ÂœConsumer AffairsÃ¢Â€Â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ReasonableAccommodationRequests@dca.nyc.gov.</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</si>
  <si>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t>
  </si>
  <si>
    <t>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Due to the existence of a civil service list, candidates must have permanent civil service status in the title of Associate Project Manager to be considered.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</si>
  <si>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INTERAGENCY TRANSFERS INTO NYCHA OF THOSE PERMANENT IN TITLE ARE NOT PERMITTED IN THE FACE OF AN ACTIVE AND VIABLE NYCHA PROMOTION LIST OR PREFERRED LIST FOR THE SAME TITLE. 2.  Candidates with permanent civil service status in the title of Supervisor of Electrical Installations and Maintenance will also be considered.  3.  Employees serving in the titles of or who meet the qualification requirements for Supervisor of Mechanical Installations and Maintenance, Associate Inspector (Housing Construction) or Construction Project Manager will also be considered. 4.  Candidates may be given a skills assessment as part of the interview process. 5.  Preference will be given to employees who have served a period of one year in their current title and level (if applicable).  6.  NYCHA residents are encouraged to apply.</t>
  </si>
  <si>
    <t>Records Manager</t>
  </si>
  <si>
    <t>The NYC ComptrollerÃ¢Â€Â™s Office seeks an experienced records professional to serve as the Records Manager. Records Manager will be responsible for the overall management, planning, and operation of the AgencyÃ¢Â€Â™s records management program. Reporting directly to the Associate General Counsel, with wide latitude to exercise independent judgment, the Records Manager responsibilities include, but are not limited to, the following:  - Lead, plan, and manage all aspects of the ComptrollerÃ¢Â€Â™s Office records management program, ensuring efficiency and compliance with policy, in coordination with the Office of the General Counsel (Ã¢Â€ÂœOGCÃ¢Â€Â);  - Serve as technical expert on all records management issues; analyze methods and procedures concerning records management; and plan and execute on detailed work plans for key initiatives;  - Lead the transformation of AgencyÃ¢Â€Â™s records management processes to incorporate electronic records;  - Coordinate with Bureau Liaisons to ensure records creation, maintenance, use, and disposition are        in accordance with policy and promote effective records management practices agency-wide;  - Manage contracts relating to records management, including off-site storage and secure on-site shredding services;  - Maintain off-site records database, attaching appropriate metadata to facilitate effective search and retrieval;  - Supervise staff, including interns, assigned to records management projects;  - Train ComptrollerÃ¢Â€Â™s Office employees on records management policy, including Bureau Liaisons and new hires;   - Liaise with the NYC Department of Records, including attend citywide records manager meetings, submit required reports, and implement best practices in accordance with city-wide policy;  - Develop Records Management reports, manuals, and presentations, as required; and,  - Perform special projects, as assigned.</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</si>
  <si>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11,000 diverse professionals and knowledge experts    The DOC seeks to recruit an experienced Attorney to work in the Trials and Litigation Unit. Under general supervision and with wide latitude for independent judgment and action, the selected candidate will be responsible for, but not limited to the following: Ã¢Â€Â¢	Evaluating disciplinary matters for legal sufficiency; Ã¢Â€Â¢	Drafting formal Departmental charges against DOC uniform and non-uniform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 Ã¢Â€Â¢	Perform related duties as assigned.</t>
  </si>
  <si>
    <t>Ã¢Â€Â¢	Attorneys with seven (7) or more years of litigation experience is preferred; Ã¢Â€Â¢	Excellent writing, communication, interpersonal, analytical, research, problem-solving, multi- tasking and organizational skills.</t>
  </si>
  <si>
    <t>Ã¢Â€Â¢	Various Levels (Two through Three) Ã¢Â€Â¢	Salary and Level To Be Determined by Experience/Qualifications</t>
  </si>
  <si>
    <t>For City employees: Go to Employee Self-Service (ESS) - www.nyc.gov/ess and search for Job ID# 462614 For all other applicants: Go to https://a127-jobs.nyc.gov and search for Job ID# 462614 Submission of a resume is not a guarantee that you will receive an interview. Only those candidates under consideration will be contacted.</t>
  </si>
  <si>
    <t>Analyst  Service Desk Operations</t>
  </si>
  <si>
    <t>Capital and MGMT Systems</t>
  </si>
  <si>
    <t>TASK FORCE: 		Information Systems  UNIT:			Service Desk Operations   JOB TITLE: 			Two (2) Assistant Analysts/ Analysts/ Senior Analysts  CONTROL CODE: 	OTH-23-02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Within OMB, the Information Systems Task Force supports the agencyÃ¢Â€Â™s staff by providing the hardware, software and technical/operations support necessary for budget preparation and analysis. The Information Systems staff provide support for financial reporting and analysis, application development and support that is not part of a broader citywide initiative, publication support during the financial plan process, and technical support to the OMB user community.  JOB DESCRIPTION:  The Service Desk Analyst will serve as the front-line IT support for OMB and be an agile problem solver providing high-level of customer service to OMB staff.  The analyst will contribute to improving IT operations and infrastructure by evaluating, testing, and integrating new technologies and recommend IT service process improvements.  The duties of this position encompass the following activities:  Ã¢Â€Â¢	Install, configure, and troubleshoot software and hardware supporting business functions including workstations, servers, and network equipment. Ã¢Â€Â¢	Administer and maintain server hardware and software; troubleshoot problems in both areas, and work with vendors when necessary to accomplish these tasks. Ã¢Â€Â¢	Troubleshoot network problems at the desktop and server level. Ã¢Â€Â¢	Administer and maintain OMBÃ¢Â€Â™s on-premise Microsoft Active Directory services, OU, Users, Computers, Group Policies, DNS, DHCP, replication, etc.</t>
  </si>
  <si>
    <t>DESIRED SKILLS:  Ã¢Â€Â¢	Working foundational knowledge of ITIL processes such as change management and incident management. Ã¢Â€Â¢	Broad understanding of enterprise IT ecosystem and dependencies. Ã¢Â€Â¢	Strong knowledge of Windows 10 desktop hardware and software troubleshooting. Ã¢Â€Â¢	Willingness and ability to learn new technology quickly Ã¢Â€Â¢	Good interpersonal skills and the ability to maintain working relationships with staff, City officials, government agencies, and other stakeholders with utmost professionalism Ã¢Â€Â¢	Outstanding written and communications skills Ã¢Â€Â¢	Knowledge of Active Directory client/server environments; Office 365/Azure AD experience a plus</t>
  </si>
  <si>
    <t>REQUIREMENTS:  Assistant Analyst ($51,550+):  Bachelor's degree with no or one year of full-time experience in an IT administrator role. Various Windows scripting knowledge a definite plus. Familiarity with budgetary planning/management, financial analysis a plus.  Analyst ($65,604+): Bachelor's degree and a minimum of two years of full-time experience in an IT administrator role. Various Windows scripting knowledge a definite plus. Familiarity with budgetary planning/management, financial analysis a plus.   Senior Analyst ($73,806): Bachelor's degree and a minimum of three years of full-time experience in an IT administrator role; or an awarded Master's degree, and one year of relevant experience. Familiarity with budgetary planning/management, financial analysis a plus.</t>
  </si>
  <si>
    <t>*** In order to be considered for this position, candidate must be either serving permanently in the Administrative City Planner Title or be reachable on the DOT Promotional List, or eligible under        the 55a program. ***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Transit Development Group (TDG) is responsible for developing public transit-supportive street infrastructure and policies in order to improve mobility for all New Yorkers. The group manages the Better Buses initiative and transit policy initiatives and develops location-specific projects to help the quality and safety of bus operations, and to improve pedestrian access to transit. TDG also serves as a resource to the agency on public transit related matters, including acting as one of the key points of contact with the MTA agencies.  TDG seeks to hire an Administrative City Planner to serve as Director of Bus Priority.  The Director is responsible for managing all transit-related street design for New York City, including nearly 150 miles of bus lanes, busways, and the legacy Select Bus Service programs. This includes managing the planning and implementation of a large portfolio of highly visible and complex transportation projects that support improved bus service and better street designs in New York City. Responsibilities will include overseeing a 10 TD Staff developing and implementing the Better Buses Action Plan and other transit priority and complete streets projects, project, and program management of the TDG program, managing budgets, workloads, and other supervisory duties, as well assisting the Assistant Commissioner in supporting the overall day to day work of the unit. The ability to understand and communicate bus rapid transit and transportation planning / engineering principles in order to build consensus for design solutions in line with DOTÃ¢Â€Â™s mission is essential, including a strong understanding of street design, transit operations, and traffic analysis. The position will be a key point of coordination with DOT staff, with other City, State, and Federal agencies (particularly the MTA), and with the public. Work will also include supervising and performing geographic, statistical, and other planning-related analysis. and will also include public presentations, and the candidate should be comfortable working with community groups in both large and small settings.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</si>
  <si>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Candidates should have strong written and verbal skills; demonstrated supervisorial ability to provide vision, guidance and focus on complex transportation projects; should have experience with geographic data collection and analysis, particularly in the ArcGIS suite; should be familiar with bus rapid transit principles and transit-oriented street design, as well as traffic analysis; and should exhibit a capacity for problem-solving. Experience with CAD, Adobe Suite and/or graphic design software desirable. Candidates should also have experience in budgeting, grants management, managing staff, and working to advance projects in a complex regulatory environment.</t>
  </si>
  <si>
    <t>*** In order to be considered for this position, candidates must be either serving permanently in the Administrative City Planner Title or be reachable on the DOT Promotional List. *** **Note: Less than 2 yrs. City Service - New Hire Rate: $53,702, 2 or more yrs. City service - Minimum Incumbent Rate: $61,757. **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</si>
  <si>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city employees, please log on into Employee Self Service at https://hrb.nycaps.nycnet  follow the Careers Link for Job ID # 565373 No phone calls, faxes or personal inquiries permitted. Only applicants under consideration will be contacted. Most public libraries have computers available for use. Note: NYC does not permit remote work. New hires must reside in NYC for the first two years of employment. Appointments are subject to OMB approval.  For more information about DOT, visit us at: www.nyc.gov/dot.</t>
  </si>
  <si>
    <t>DATA CENTER COMPUTER ASSOCIATE</t>
  </si>
  <si>
    <t>Ops/SS Technical Services</t>
  </si>
  <si>
    <t>The Financial Information Services Agency and the Office of Payroll Administration (FISA-OPA) has a vacancy for a Data Center Computer Associate. The individual must be self-motivated with a positive attitude and be willing and able to work with job operations, application, infrastructure and facilities teams on day-to-day operational. The Data Center Computer Associate is an essential function of FISA-OPA and requires physical presence at the FISA-OPA location. As an essential worker, the candidate is expected to work through transportation issues and develop alternate transportation plans when necessary.  Roles and responsibilities of the Data Center Computer Associate are as follows:   Ã¢Â€Â¢ Monitor all applications in order to identify any abnormalities that may occur and inform supervisor/manager immediately. Ã¢Â€Â¢ Maintain satisfactory level of all applications procedures pertaining to abnormal terminations and the ability with supervisor/manager awareness to initiate all restart procedures using all procedures manuals. Ã¢Â€Â¢ Assist in resolving any system problems. Keep all logs clearly and accurately maintained. Enter hardware problems (incident report and files reports after resolution. Use TSO to ensure all problems and abends are identified, printed and reported to supervisor/manager. Ã¢Â€Â¢ Always communicate with supervisor/manager and peers in a clear and concise way. Ã¢Â€Â¢ Have full knowledge of the tape library commands, as well removing a tape hung in drive and physically removing tape from silo. Ã¢Â€Â¢ Ensure all jobs processing and tape mounts are satisfied immediately. Ensure that all printers are furnished with forms and printing supplies. Provide supervisor/manager with complete order form when supplies need replenishing and stock closet. Ã¢Â€Â¢ Ensure all printers are kept in good printing conditions and all print resources are being used at all times. Keep print room clean at all times. All reports are printed, separated and sorted for distribution. Ã¢Â€Â¢ All negotiable documents are produced and removed from printers to appropriate security (place in vault or locked cages) and quality print standards. All check/warrants print logs are filled out accurately and supervisor/manager is informed of any discrepancies. Ã¢Â€Â¢ Ensure the tape library is maintained in an orderly manner. All offsite tapes are verified for accuracy, packed, and logged for offsite pick up. Ã¢Â€Â¢ Utilize knowledge of all hardware in order to take appropriate action to minimize downtime when hardware problems occur. Ensure and monitor all operating equipment and system tasks are on line as required of all systems. Able to power up and down hardware as the situation arises. Must be able to IPL the mainframe with minimum delay and without any supervision. Ã¢Â€Â¢ Knowledge of the location of all alarms and contact proper personnel if problems arise. Ã¢Â€Â¢ Utilize knowledge of AUTO-MAILER in order to take appropriate action to minimize downtime. Ensure all equipment is in operational order prior to production usage. All negotiable and nonnegotiable documents with appropriate inserts, must be correctly inserted within correct envelopes. All documents are placed in containers/sleeve, wrapped and placed in assigned cages.</t>
  </si>
  <si>
    <t>Ã¢Â€Â¢ Excellent communication (oral and written), interpersonal, and organizational skills. Ã¢Â€Â¢ Ability to work with limited supervision, and to manage multiple deadlines in a fast-paced, dynamic environment. Ã¢Â€Â¢ Excellent troubleshooting, analytical and problem solving skills. Ã¢Â€Â¢ We are looking for a self-motivated individual who will work well with other groups in an enterprise wide, large-scale matrix environment.</t>
  </si>
  <si>
    <t>External applicants please visit https://a127-jobs.nyc.gov/ to apply to Job ID # 559004. Current NYC employees may apply via Employee Self Service (ESS). While all complete applications will be given consideration, only candidates selected for an interview will be contacted by FISA-OPA.</t>
  </si>
  <si>
    <t>Data Center employees work on a 3 day a week schedule for 12 hour shifts. The Fellow will have direct contact with the hiring supervisor as well as shift supervisors on the days they are working. The Fellow will be a member of a team and will be expected to work collaboratively with the Data Center staff to accomplish given tasks.</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</si>
  <si>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Quality Assurance unit which is part of the Jaden Reform is responsible for investigative case reviews, performance evaluation, collection of data through extensive case record review, use of aggregate performance data and data performance meetings; gather comprehensive data analysis for the purpose of strengths and needs assessment at the borough and zone level and the identification of priority areas and the development of a strategic action plan at the borough zones. Reporting to the Director of Quality Assurance, the Manager will work with a team of four to five case review analysts who will review the work of the Division of Child Protection. The manager will work with the entire team to deliver systemic improvements to the quality of case practice within the Division of Child Protection. This position offers the opportunity for independent judgment, strong managerial skills, excellent communication, written and verbal skills.   The manager will be responsible for overseeing and carrying out comprehensive analyses, including record reviews and other initiatives to inform quality improvement which will guide system changes and reforms, and implementation and improvement of key initiatives. This position will be responsible to be available to provide assistance to emergent requests as needed, including working on call 24/7. The ideal candidate will be energetic, understanding of policy and practice, able to work closely with diverse teams, manage organizational change and be flexible in response to emergencies.   Other responsibilities include:   Ã¢Â€Â¢ Work with internal and external stakeholders to ensure that analyses are accurate, measurable, inform policy, training and other systemic improvements.  Ã¢Â€Â¢ Respond to emergencies (critical incidents and fatalities) and ensure accurate data and information is delivered to internal and external stakeholders.  Ã¢Â€Â¢ Create and manage audits, including overseeing the creation of tools and reports to guide and assess the auditing of case practice.  Ã¢Â€Â¢ Attend meeting and liaising with senior leadership as required.  Ã¢Â€Â¢ Design and lead research and analyses to support policy and practice improvements.  Ã¢Â€Â¢ Conduct regular meeting with borough office staff to discuss performance and other key findings.  Ã¢Â€Â¢ Develop and implement internal quality assurance and control measures for assessment tools utilized in the unit.  Ã¢Â€Â¢ Prepare performance evaluations based on record reviews, staff interviews, surveys and other measures of quality improvement.  Ã¢Â€Â¢ Provide technical assistance to borough office staff on policy and procedure.  Ã¢Â€Â¢ Provide coaching to borough office staff as needed.</t>
  </si>
  <si>
    <t>APPLICATIONS MUST BE SUBMITTED ELECTRONICALLY USING ONE OF THE OPTIONS BELOW:  For current city employees, go to Employee Self Service (ESS), Recruiting Activities, Careers and search for Job ID#544495  For all other applicants go to www.nyc.gov/careers and search for Job ID#544495. Click on the Apply button.   If you do not have access to a computer, most public libraries have computers available for use.   Only candidates selected for an interview will be contacted.</t>
  </si>
  <si>
    <t>Energy Manager</t>
  </si>
  <si>
    <t>According to the Local Law 97 (LL97) Implementation Action Plan (IAP) developed by NYC DCAS, as well as Local Law 101 of 2021 and Executive Order 89, DOT has an expanded responsibility to provide energy data and pathways to achieve emissions reductions targets (2025 and 2030) through increased project volume and more granular reporting. Achieving these goals requires a robust Energy Team, significant coordination with various DOT divisions, DOT Budget, sister agencies, and external entities. The Energy Manager will oversee DOTÃ¢Â€Â™s Energy Team, consisting currently of two staff, leading in energy reduction efforts for the agency.    The Energy Manager will report to the Executive Director of Real Estate and Facilities Planning and will operationalize energy-efficiency throughout the DOT portfolio, developing strategic projects to be implemented at DOT facilities for the greater benefit of the City. The manager will also manage traditional and agency-specific energy reporting responsibilities.    DOT seeks to hire an Energy Manager who will be responsible for overseeing energy management efforts across the portfolio of approximately 80 facilities operated by DOT to achieve the CityÃ¢Â€Â™s energy and emissions reductions goals. The Energy Manager responsibilities will include the following:  1.Lead the energy management program and team for the agency, develop agency-level plans to meet the CityÃ¢Â€Â™s emissions and energy reduction goals. 2.Provide high level technical calculations for capital and/or expense funding opportunities and apply to DCAS DEM for these projects.  3.Coordinate and collaborate with other DOT Divisions to provide funding for energy reducing projects they plan to implement. 4.Support peak load management/demand response program with data analysis and performance trends to participating facilities. 5.Develop, analyze and recommend opportunities for renewable energy installation.  6.Think both technically and creatively to analyze and understand what energy savings endeavors are most appropriate for the agency. Research and develop new ideas and plans for new energy efficient projects for the agency. 7.Manage facility recycling policies and procedures. 8.Manage implementation of energy savings projects. 9.Oversee the development of RFPs and specifications for energy related projects and manage procurement process.  10.Provide analytical and communications support to Facilities for real estate and space planning. 11.Coordinate and implement outreach activities both internally (to DOT staff) and externally (to the public at events such as Summer Streets and Car Free Earth Day) 12.Supervise Energy Staff 13. Oversee energy strategic planning for Facilities.</t>
  </si>
  <si>
    <t>The ideal candidate will bring the following skills and experience to this position:  Ã¢Â€Â¢	Strong leadership and management skills Ã¢Â€Â¢	Self-starter and quick learner, the ability to bring projects from idea to execution with little to no direct supervision.  Ã¢Â€Â¢	Strong communication skills, written and verbal. Ã¢Â€Â¢	The ability to communicate both qualitatively and quantitatively Ã¢Â€Â¢	A degree in engineering (Mechanical or Electrical) Ã¢Â€Â¢	Strong understanding of building energy systems and energy efficiency technologies. Ã¢Â€Â¢	Proficient computer skills.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</si>
  <si>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t>
  </si>
  <si>
    <t>All resumes are to be submitted electronically. Current City Employees: Please log into Employee Self Service (ESS) at https://hrb.nycaps.nycnet, follow the Careers link and search for Job ID# 561060. All other applicants: Please go to www.nyc.gov/careers/search and search for Job ID# 561060.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</si>
  <si>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Capital Program Borough Liaison</t>
  </si>
  <si>
    <t>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recently created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will bring comprehensive repairs to NYCHA buildings and apartments through innovative financing models, strong partnership with residents and other stakeholders, strategic, data-driven portfolio planning, and cost-effective project delivery and management. The Division will also position NYCHAÃ¢Â€Â™s housing portfolio for the future by incorporating innovative building materials, construction methods, and technology, improving residentsÃ¢Â€Â™ quality of life while enhancing building performance and management systems.   Position Description:  The Office of Stakeholder Partnerships within NYCHAÃ¢Â€Â™s A&amp;CM division seeks Capital Program Borough Liaisons to serve as critical intermediaries between A&amp;CM and NYCHA Operations and supervise Capital Program Property Liaisons who are tasked with strengthening relationships with resident stakeholders on capital projects. Reporting to the Director of Strategic Partnerships, Capital Program Borough Liaisons will be tasked with owning relationships with NYCHA Operations / Properties staff within designated boroughs. Capital Program Borough Liaisons will be responsible for holding routine check-ins with Operations counterparts and transmitting information related to capital projects from Operations staff to appropriate staff within A&amp;CM (e.g., design, construction project management. Capital Program Borough Liaisons will also be tasked with managing and mentoring Capital Program Property Liaison staff.  Core Capital Program Borough Liaison responsibilities will include: Ã¢Â€Â¢	Supervise, train and mentor Property Liaisons. Ã¢Â€Â¢	Stay abreast of planned / ongoing work within their designated Boroughs, allowing for the Capital Programs Borough Liaison to manage Capital Program Property Liaisons adequately and provide Operations with a full understanding of planned / ongoing work. Ã¢Â€Â¢	Hold regular check-ins with Operations staff to inform them of status / changes of construction work and invite feedback on ongoing projects. Ensuring timely follow-up to Property staff on communicated issues. Ã¢Â€Â¢	Facilitate meetings between Operations and relevant NYCHA staff (e.g., project management) at key project milestones to inform on planned work. Ã¢Â€Â¢	Support iterative design process between A&amp;CM Architectural &amp; Engineering Services team and Operations. Ã¢Â€Â¢	Escalate issues / emergencies related to construction projects from Operations to appropriate A&amp;CM staff. Ã¢Â€Â¢	Maintain accurate records of stakeholder touchpoints and signoffs per department policies (e.g., in e-Builder, and/or SharePoint). Ã¢Â€Â¢	Perform other tasks as assigned by the Director of Strategic Partnerships; may perform additional duties in the absence of supervisor.  Key Competencies Subject Matter Expert: Understand the concepts related to building maintenance and construction and an ability to communicate these concepts to other key stakeholders. Stakeholder Engagement: Expertise and experience in community engagement, with a proven history of managing at times challenging relationships with key stakeholders. History of building community buy-in is highly desirable. Technical Translator: Ability to grasp technical concepts (e.g., construction, engineering, building science) and communicate them (verbally and written) to non-technical audiences.   Skilled Communicator: Expert in both oral and written communication, with an ability to facilitate group discussions, guide development of print resources, and lead digital (e.g., email) communications.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</si>
  <si>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Four (4) years of community relations experience, at least two (2) years in a supervisory capacity 2.	Ability to mentor and motivate staff. 3.	Ability to distill significant amounts of information and identify most important points. 4.	Ability to prioritize and successfully carry out multiple assignments, meeting critical deadlines and timeframes and must be well-organized. 5.	Solid background in stakeholder engagement, with an ability to manage schedules, determine appropriate project priorities, and track key engagement milestones.  6.	Background in public housing and / or construction are highly desirable.   7.	Ability to work independently to successfully handle new or difficult situations and environments, responding quickly to requests for information. 8.	Excellent interpersonal and communication skills including public speaking. 9.	Experience with the New York City design, procurement and construction processes. 10.	Familiarity with NYCHA policies and procedures.</t>
  </si>
  <si>
    <t>1.     Due to the existence of a civil service list, candidates must have civil service status in the title of Elevator Mechanic to be considered. 2.	INTERAGENCY TRANSFERS INTO NYCHA OF THOSE PERMANENT IN TITLE ARE NOT PERMITTED IN THE FACE OF AN ACTIVE AND VIABLE NYCHA PROMOTION LIST OR PREFERRED LIST FOR THE SAME TITLE.  3.	NYCHA employees applying for promotional, title or level change opportunities must have served a period of one year in their current title and level (if applicable).</t>
  </si>
  <si>
    <t>CLIENT ADVOCATE</t>
  </si>
  <si>
    <t>The Client Advocate will work on behalf of clients and elected officials to help them with HRA, DHS and DSS benefit concerns, questions and Reasonable Accommodation Requests (RARs).  The Office of Constituent and Community Affairs (OCCA) are recruiting for two (2) Principal Administrative Associate IIÃ¢Â€Â™s, to function as a Client Advocates in the Office of Constituent Services and Community Affairs.    The Client Advocate will:   Ã¢Â€Â¢ Advocate on behalf of clients who call or write to inquire about their case or services    with various DSS/HRA/DHS units to ensure all concerns are addressed, proper    resolution is obtained and provides effective and immediate intervention to stop any    adverse actions on cases when applicable.  Ã¢Â€Â¢ Provide excellent customer service with active and empathetic listening skills and a    clear focus on the clientsÃ¢Â€Â™ needs, interacting in a professional manner and handling    frustrated callers in a calm, reassuring demeanor.  Ã¢Â€Â¢ Use multiple computer systems to research and resolve inquiries while conversing    with callers, using most HRA database systems, including the Welfare Management    System (WMS), New York City Work Accountability and You (NYCWAY), Paperless    Office System (POS), HRA One Viewer, Intranet Quorum (IQ) etc., to determine and    assist with the next steps to resolve the constituentÃ¢Â€Â™s issue.  Ã¢Â€Â¢ Report findings by summarizing and writing on cases into clearly organized and    plainly communicated letters, emails, and memos, including written responses that    are sent to constituents on behalf of the Mayor and the Commissioner utilizing    templates available in the Intranet Quorum (IQ) system.  Ã¢Â€Â¢ Liaise with Job Centers, SNAP Centers, Medicaid offices, HASA, other HRA/DSS/   DHS programs, and other government agencies to take the necessary actions on    cases, and let the constituent know the outcome by phone or letter.  Ã¢Â€Â¢ Review and prioritize inquiries received as telephone calls and as written inquiries by    email, fax, and mail from participants and applicants in HRA/DSS/DHS programs,    elected officials, and the general public.  Ã¢Â€Â¢ Real-time processing of RARs within a few days so that clients are provisionally granted    Ras as quickly as possible.  Ã¢Â€Â¢ Collaborating closely with MIS, CAS, FIA, Medicaid, OLA and the HRA AdministratorÃ¢Â€Â™s office    to review complex and unusual cases, to clarify and streamline the RAR process, and to flag   any cases or circumstances that need expediting or escalation.</t>
  </si>
  <si>
    <t>CANDIDATE MUST BE PERMANENT IN THE PRINCIPAL ADMINISTRATIVE ASSOCIATE CIVIL SERVICE TITLE OR BE ELIGIBLE FOR THE 55-A PROGRAM.  This position is open to qualified persons with a disability who are eligible for the 55-a Program.  Please indicate in your cover letter that you would like to be considered for the position under the 55-a Program.   Click APPLY NOW button</t>
  </si>
  <si>
    <t>Analyst FISCAL</t>
  </si>
  <si>
    <t>TASK FORCE: 	   	COMMUNITY DEVELOPMENT    UNIT:   	                FISCAL     JOB TITLE: 	        	One (1) Assistant Analyst / Analyst   CONTROL CODE: 	CD-22-01 ________________________________________________________________________________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The Community Development Unit coordinates policy and manages both the revenues and expenditures of the City's Community Development Block Grant program (CD).  Congress established this program in 1974 to provide Federal funds for housing, economic development, neighborhood facilities, and public support services that principally benefit low- and moderate-income persons.  The City currently uses its CD Entitlement funds for various activities including, but not limited to, Housing Code Enforcement, performing emergency repairs in privately-owned housing, maintaining City-owned tax-foreclosed housing, rehabilitating NYCHA properties, historic preservation, public services (e.g., day care services, parks &amp; recreational activities, senior services, homeless services), planning activities, etc.    JOB DESCRIPTION:    The duties of the position include, but are not limited to, the following activities:    Ã¢Â€Â¢	Monitor Entitlement CD funds awarded to the City of New York (the City) and budgeted in the following City agencies: Human Resources Administration, the Department of Homeless Services, the Department for the Aging, and the Department of Youth and Community Development.  This includes, but is not limited to, scheduling the funds, tracking expenditures, and reviewing funding and budget modification requests.    Ã¢Â€Â¢	Monitor CD-funded positions in assigned agencies through utilization of the NYCAPS system and Planned Action Report (PAR) review and analysis.      Ã¢Â€Â¢	Become proficient in the use of the U.S. Department of Housing and Urban DevelopmentÃ¢Â€Â™s (HUD) reporting system, the Integrated Disbursement and Information System (IDIS).  Prepare and implement drawdowns against the CD Letter of Credit through the utilization of this system.        Ã¢Â€Â¢	Work closely with all entities that may be involved with the CD funds including, but not limited to, the New York City ComptrollerÃ¢Â€Â™s Office, HUD, and independent auditing firms during the Single Audit.    Ã¢Â€Â¢	Prepare CD City fiscal year close reports in conjunction with the ComptrollerÃ¢Â€Â™s Office close.    Ã¢Â€Â¢	Prepare CD monthly fiscal reports, as needed status reports, and all other budget, allocation, and expenditure reports and exercises.     Ã¢Â€Â¢	Develop the November Plan, the Preliminary Budget, the Executive Budget, and the Adopted Budget for assigned CD-funded agencies.      Ã¢Â€Â¢	Assist in the production of NYCÃ¢Â€Â™s Consolidated Plan Annual Performance Report for submission to HUD.      Ã¢Â€Â¢	Monitor the CD Program Income revenue on a day-to-day basis.  Ã¢Â€Â¢	Monitor CD-funded Other Than Personal Services expense and revenue accruals on a day-to-day basis.    Ã¢Â€Â¢	Produce special reports and participate in ad-hoc projects, when necessary.</t>
  </si>
  <si>
    <t>DESIRED SKILLS:    Ã¢Â€Â¢	Excellent quantitative, analytical and problem-solving skills.  Ã¢Â€Â¢	Exceptional interpersonal skills and the ability to maintain working relationships with utmost professionalism.  Ã¢Â€Â¢	Excellent communication skills, both written and oral.   Ã¢Â€Â¢	Ability to be a self-motivator and to work independently with minimal supervision when necessary.  Ã¢Â€Â¢	Must be extremely organized and show attention to detail.  Ã¢Â€Â¢	Ability to meet strict deadlines.   Ã¢Â€Â¢	Must be proficient in Microsoft Excel and Word and have the ability to learn new technology quickly.  Experience with Microsoft Outlook and CRYSTAL reporting software a plus.</t>
  </si>
  <si>
    <t>REQUIREMENTS:   Assistant Analyst ($51,550+): Bachelor's degree in Business, Finance, Economics with no or one year of full-time experience in legislative or budgetary analysis, budgetary planning/management, financial analysis, public policy analysis or a related field.   Analyst ($65,604): Bachelor's degree and a minimum of two years of full-time experience in budgetary planning/management, financial analysis, public policy analysis or a related field; or awarded Master's degree in Business, Finance, Accounting, Economics, Public Administration or a related field.</t>
  </si>
  <si>
    <t>Deputy Director of Administration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</si>
  <si>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Applicant Investigation Unit seeks an experienced candidate to serve as the Deputy Director of Administration. Under the direction of the Assistant Commissioner, with latitude to exercise independent judgement and initiative, the selected candidateÃ¢Â€Â™s responsibilities will include but are not limited to:  Ã¢Â€Â¢	Direct, coordinate, and monitor the activities of professional staff inclusive of supervisors, as well as a staff of Hiring Specialists, engaged in the performance of canvassing, orienting, and onboarding Correction Officer Candidates.  Ã¢Â€Â¢	Direct, coordinate, and monitor the activities of professional staff inclusive of supervisors, as well as a staff of Fitness Instructors, engaged in the performance of administering the Physical Agility Test (PAT) to Correction Officer Candidates.  Ã¢Â€Â¢	Develop and maintain relationships with City agencies.  Ã¢Â€Â¢	Serve as the unitÃ¢Â€Â™s liaison to the New York City Department of Citywide Administrative Services (DCAS) to ensure the timely establishment of Correction Officer Exams.  Ã¢Â€Â¢	Coach, guide, and train staff assigned to purview. Ã¢Â€Â¢	Prepare, review, evaluate, and act on all reports, studies and recommendations submitted for administrative action, making recommendations and decisions regarding candidate hiring. Ã¢Â€Â¢	Ensure the resolution of issues efficiently and effectively in accordance with applicable laws, established rules and regulations. Ã¢Â€Â¢	Develop and foster a culture of learning and internal growth. Ã¢Â€Â¢	Participate in AIU special projects. Ã¢Â€Â¢	Develop and maintain relationships with City agencies and local, state, and national law enforcement agencies. Ã¢Â€Â¢	The incumbent will also perform related duties as assigned by the Assistant Commissioner.</t>
  </si>
  <si>
    <t>Ã¢Â€Â¢	Outstanding analytical, research, creative thinking, and problem-solving skills. Ã¢Â€Â¢	Strong interpersonal skills along with excellent written and verbal communication skills. Ã¢Â€Â¢	Proven organizational skills and the ability to manage multiple priorities in a fast-paced, high-volume environment. Ã¢Â€Â¢	Ability and willingness to take initiative and work collaboratively. Ã¢Â€Â¢	Strong supervisory and leadership skills. Ã¢Â€Â¢	MS Office (Word, Excel, PowerPoint, Outlook) and other New York City Ã¢Â€Â¢	databases proficiency.</t>
  </si>
  <si>
    <t>For City employees: Go to Employee Self-Service (ESS) - www.nyc.gov/ess and search for Job ID# 546138 For all other applicants: Go to https://a127-jobs.nyc.gov and search for Job ID# 546138 Submission of a resume is not a guarantee that you will receive an interview. Only those candidates under consideration will be contacted.</t>
  </si>
  <si>
    <t>Senior Program Manager, Continuous Commissioning</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</si>
  <si>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Senior Program Manager, Continuous Commissioning (CCx) will work within DEMÃ¢Â€Â™s Operations Unit, under the guidance of the Deputy Director, Building Optimization, but in extremely close coordination with DEMÃ¢Â€Â™s other units.  The Senior Program Manager, Continuous Commissioning will be charged with responsibilities including, but not limited to, the following:  1. BRT Project Portfolio Support  Manage and support the BRT program by: (1) leading BRT contracting efforts such as the contract currently in place with CUNY Building Performance Lab (Ã¢Â€ÂœCUNY BPLÃ¢Â€Â), (2) developing solutions on how to scale the BRT program, and (3) guiding the development of annual BRT-related metrics for reporting purposes. 2. CCx Program Expansion + Further Development  Develop and execute an innovative City-wide Continuous Commissioning Program that focuses on the optimization of HVAC controls equipment. An aspect of developing a robust CCx Program will include identifying and implementing a solution to store and integrate relevant CCx data such as BMS end point logged data, historical energy data, project data and various other metrics gathered at a building. The goal of the program will be to utilize advanced analytics to automate controls in an effort to optimize operational and energy efficiency. 3. Performance Management  Drive and manage program success and growth by: (1) developing and maintaining accurate and detailed program key performance indicator (Ã¢Â€ÂœKPIÃ¢Â€Â) metrics and (2) advising on the recording of and providing strategic guidance on programmatic processes (e.g., the CCx ProgramÃ¢Â€Â™s Standard Operating Procedure) 4. Team Management  Supervising a team of engineers. 5. Project Management Oversight  Oversee and advise on the management of the CCx ProgramÃ¢Â€Â™s portfolio of projects and opportunities, by providing technical expertise that focuses on HVAC controls equipment and energy efficiency best practices, including development of energy conservation measure calculators. This technical expertise will occur in the continual management of the BRT projects and the future management of the CCx projects for LL97. 6. Agency Engagement  Lead and facilitate CCx and BRT correspondence with agencies</t>
  </si>
  <si>
    <t>The preferred candidate will bring the following skills and experience to this position: Ã¢Â€Â¢ Degree in engineering, architecture, energy management, construction project management, or a related field. Ã¢Â€Â¢ Minimum of 5 years of experience in an energy consulting role, ideally with specialization in or focus on no and low-cost energy efficiency projects, advanced controls optimization, and automation of controls. Ã¢Â€Â¢ Experience with technical project management operations, including project planning, scope development, design and construction management, operations transfer, and project close-out. Ã¢Â€Â¢ Familiarity with boiler and chiller operations and maintenance; HVAC controls; computerized building automation and energy management systems; variable air volume (VAV) distribution systems; steam and chilled water system optimization methods; and overall heating and cooling system performance. Ã¢Â€Â¢ Familiarity with energy cost, savings, and greenhouse gas calculation methodology. Ã¢Â€Â¢ Direct supervisory experience preferred; managerial responsibilities within a project management matrix team will also be considered. Ã¢Â€Â¢ Knowledge of and experience with ASHRAE or AEE procedures for Commercial Building Energy Audits and Energy Management (CEM) and NYC energy code. Ã¢Â€Â¢ Knowledge of energy savings calculation, greenhouse gas emissions calculation methodologies, and NYC Local Laws addressing green buildings and energy efficiency.</t>
  </si>
  <si>
    <t>Please go to www.nyc.gov/careers or www.nyc.gov/ess for current NYC employees and search for Job ID #568784.  NO PHONE CALLS, FAXES OR PERSONAL INQUIRIES PERMITTED.  NOTE: ONLY THOSE CANDIDATES UNDER CONSIDERATION WILL BE CONTACTED.</t>
  </si>
  <si>
    <t>Serves as a Civil Engineer level 3 in the Engineering Review Section of the Division of Bridges.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</si>
  <si>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</si>
  <si>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</si>
  <si>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573747  For other applicants, go to www.nyc.gov/careers and search for Job ID# 573747  Appointments are subject to OMB approval.  Only candidates selected for an interview will be contacted.  No telephone inquiries please.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</si>
  <si>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is a division of the New York City Human Resources Administration. Business Link is responsible for matching employers with jobseekers who have the skills that employers are seeking; provides free job placement services; hosts job fairs, maintains a repository of job seekers and offers alerts by text message through its TEXT2Work program. Business Link is the recruitment arm of the agency and works closely with the community and employers to fill job orders, provide free job placement, and offer subsidized job training opportunities to Cash Assistance recipients and low-income individuals in New York City.  Career Services is recruiting for one (1) Clerical Associate III to function as a Processing Liaison, who will:   Ã¢Â€Â¢	Maintain ongoing communication with participating employers to collect new hire documentation.   Ã¢Â€Â¢	Determine and convey to employers initial and ongoing eligibility status of each new hire submission for wage subsidy throughout the subsidy period.   Ã¢Â€Â¢	Collect documentation from employers regarding outcomes at the end of the subsidy period or upon hiresÃ¢Â€Â™ resignation or termination.   Ã¢Â€Â¢	Collect Participant Statements of Understanding from Business Link Account Mangers, Employment Counselors and/or the participating employers.   Ã¢Â€Â¢	Create and maintain case records for each new hire and ensures that each case record contains the relevant documents and case record entries.   Ã¢Â€Â¢	Enter employment data into HRA data systems</t>
  </si>
  <si>
    <t>APPLICANTS MUST BE PERMANENT IN THE CLERICAL ASSOCIATE CIVIL SERVICE TITLE  CLICK Ã¢Â€ÂœAPPLY NOWÃ¢Â€Â BUTTON</t>
  </si>
  <si>
    <t>123 William Street, 6th Fl. New York NY 10038</t>
  </si>
  <si>
    <t>About FDNY: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About the Bureau of Management Analysis and Planning: The FDNY Bureau of Management Analysis and Planning is headed by an Assistant Commissioner and is a direct report to the NYC Fire Commissioner. MAP consists of 4 units: Data Quality, Operations Research, Strategic Planning and Program Evaluation, and Internal Audit. Together MAPÃ¢Â€Â™s units provide administrative and analytic support to the department. The Data Quality unitÃ¢Â€Â™s primary responsibility is to ensure the quality of data and metrics for internal and external reports, creates dashboards and ad-hoc data retrieval from FDNY databases.  Additionally, the Data Quality unit collects and collates agency-wide data for external reporting such as the MayorÃ¢Â€Â™s Management Report, District Resource Statement and requests from City Hall, City Council and the Office of Public Information. The Operations Research unit aims to improve decision-making through the use of big data and advanced analytical methods including machine learning techniques, optimization algorithms, simulation and statistical analyses. The Strategic Planning and Program Evaluation unit serves two integrated functions: to engage leadership and subject matter experts in a multi-year strategic planning process to identify and prioritize projects and subsequently publish department strategic plans reflecting key goals and objectives; and program evaluation ensures the departmentÃ¢Â€Â™s priority initiatives are achievable utilizing quantitative and qualitative research methods, best practices, feedback via reports that measure and summarize a programÃ¢Â€Â™s status, progress, results and outcomes. The Internal Audit unit supports the efforts of department executives as these relate to program management and internal control by conducting internal audits, risk assessments, and preparing reports on the effectiveness and integrity of agency operations as required in the NYC Charter.  The Fire Department, City of New York (FDNY), seeks a full-time Data Quality Analyst in the Bureau of Management Analysis and Planning. Reporting directly to the Director of Data Quality, under supervision, with some latitude for independent initiative and judgment, primary responsibilities will include serving client data needs through retrieving, collecting and collating data for annual and ad-hoc reports as well as performing data analysis including internal and external reporting mandates; compiling descriptive analytics for agency stakeholders including Fire and EMS Operations, Fire Prevention, Fire Investigation, and other administrative bureaus; providing both qualitative and quantitative policy analysis, data visualization and metrics in support of tracking and evaluating Department initiatives and pilot programs; provide detailed reporting on equity and inclusion initiatives; and serve as a project manager to the Data Quality unit for tracking requests and the City Open Data and Equity initiatives involving metrics and data. Tasks include retrieving department data from Oracle databases, identifying and managing best practices for use of agency data, providing technical documentation of data management where needed and regularly interfacing with stakeholders to collect requirements and understand department operations and policies for analytical projects. The position requires demonstrated proficiency in SQL, Excel, Tableau and a good knowledge of statistical methods. Excellence in technical and policy analysis writing and communicating technical concepts to nontechnical stakeholders; excellent team player with strong communication skills and the ability to disseminate findings through written and verbal communication are essential to this position.</t>
  </si>
  <si>
    <t>Candidates will have demonstrated fluency in utilizing Python, R, SQL, and other scripting software utilized in data management and descriptive analytics. Experience with relevant statistical packages in Python, R, STATA, or other relevant tools.  Data Visualization skills are critical, experience using software such as Tableau or other BI tools. Previous work or experience in policy analysis, research and publications a plus.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</si>
  <si>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</si>
  <si>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9 Metrotech Center Brooklyn, NY</t>
  </si>
  <si>
    <t>Housing Division Summer College Intern</t>
  </si>
  <si>
    <t>Housing &amp; Economic Development</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</si>
  <si>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572479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Housing Division Located within the Strategic Planning family, the Housing Division leads DCPÃ¢Â€Â™s various initiatives around housing Ã¢Â€Â“ from data production to research, proposal development, and public communication. Housing Division is also a constant collaborator with other agencies and entities that deal with housing, including the Department of Housing Preservation and Development, the Chief Housing Officer and Deputy Mayor, City Council, state government entities, and more. The division is a small but important node in this mayoral administrationÃ¢Â€Â™s efforts to address the human consequences of NYCÃ¢Â€Â™s longstanding housing shortage Ã¢Â€Â“ high housing costs, displacement pressures, tenant harassment, homelessness and more Ã¢Â€Â“ by enabling more housing in all neighborhoods across NYC.  Division Summer Internship Description The Housing Division intern will work with the division on a range of initiatives, including DCPÃ¢Â€Â™s Ã¢Â€ÂœCity of YesÃ¢Â€Â housing reforms and our ongoing analysis of the effects of previous City-led rezoning efforts pursuant to Local Law 162.</t>
  </si>
  <si>
    <t>Undergraduate/graduate students with focus or interest in City Planning, Urban Design, or related fields. Preferred skills include: - Interest in housing and NYC neighborhoods - Proficiency with Geographic Information Systems (GIS), Microsoft Excel, Adobe Creative Suite (Illustrator and Photoshop), and graphically displaying quantitative information - Ability to work well with others - Good writing and communication skills</t>
  </si>
  <si>
    <t>Senior Staff Counsel</t>
  </si>
  <si>
    <t>Job Description *This position is not eligible for telework.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General Counsel Division is seeking an experienced attorney with a strong sense of justice and bold and creative ideas on how to utilize our authority to seek it. The Senior Staff Counsel will be responsible for developing and investigating cases and pursuing litigation to address systemic issues and involve violation of New York CityÃ¢Â€Â™s deceptive and unfair practices statute.    Specifically, the Senior Staff Counsel will: Ã¢Â€Â¢	Make initial determinations as to whether matters should be investigated; determine legal theories and plans for investigations and carry them out; and review completed investigations or compliance reports for legal sufficiency; Ã¢Â€Â¢	Assist in investigating matters and preparing cases for trial by securing and preparing evidence, conferring with witnesses, participating in conferences, examining and cross-examining witnesses, conducting oral arguments before  the Supreme Court or OATH, and drafting legal documents needed during the various stages of litigation; Ã¢Â€Â¢	Engage in communications with consumers, opposing counsel, and regulated businesses in order to advance investigations, enforce regulations, and resolve violations and litigation via settlement; Ã¢Â€Â¢	Recommend whether cases should be filed and litigated in Supreme Court or OATH, resolved informally or through settlements; and negotiate settlements as appropriate; Ã¢Â€Â¢	Try cases before appropriate adjudicatory bodies; Ã¢Â€Â¢	Confer with other government agencies and Agency divisions; Ã¢Â€Â¢	Participate in enforcing a variety of consumer related laws within the agencyÃ¢Â€Â™s jurisdiction; and Ã¢Â€Â¢	Supervise more junior attorneys and legal support staff, as necessary.  The ideal candidate will be capable of working in teams, with both attorney and non-attorney staff and will perform ad hoc tasks as required. The ideal candidate will also have substantive litigation experience, an interest in consumer protection and an inventive, creative mind.</t>
  </si>
  <si>
    <t>Ã¢Â€Â¢	Litigation experience, including in New York State courts and at the New York City Office of Trials and Hearings (OATH); Ã¢Â€Â¢	Demonstrated excellent verbal, written, interpersonal, analytical, problem-solving and time management skills; Ã¢Â€Â¢	Proficient in conducting legal research and undertaking factual investigations, including reviewing documents and conducting witness interviews and depositions;  Ã¢Â€Â¢	Demonstrated excellent legal research, writing and negotiation skills; Ã¢Â€Â¢	Comfort with data-driven analysis and strategic planning; Ã¢Â€Â¢	Able to interact effectively with multi-functional teams comprised of attorney and non-attorney  staff; Ã¢Â€Â¢	Able to effectively manage multiple priorities with competing deadlines; Ã¢Â€Â¢	References that can confirm legal skills; and Ã¢Â€Â¢	Experience and knowledge in consumer protection and finance laws, administrative law, false advertising litigation, and/or internet and data privacy issues is desired.</t>
  </si>
  <si>
    <t>To Apply 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</si>
  <si>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Diversity Initiatives</t>
  </si>
  <si>
    <t>The Fire Department, City of New York (FDNY), seeks a full-time Data Analyst in the Office of Recruitment &amp; Retention (ORR).  Reporting directly to the Director of Data Management, the successful candidate will:  Perform analytic techniques and be responsible for generating reports and analysis of metrics being captured for the various programs, including Attrition Mitigation Programs for uniform titles.  Adapt statistical methods in order to solve specific problems.  Evaluate sources of information in order to determine any limitations in terms of reliability and usability.  Report results of analyses in the form of graphs, charts and tables.  Perform necessary programming tasks, query Oracle database for requested information using Oracle/TOAD or SQL.  Upload datasets in Oracle database, check for discrepancies and data validation.  Prepare data for processing by organizing information, checking for any inaccuracies and adjusting the data.  Ensure that statistical concepts are explained in a way that is understood by ORR staff and other FDNY units (if applicable).  Design surveys and manage the collection of data.  Manipulate with large datasets, understand data architecture and assist with writing procedure manuals.  Identify/analyze relationships and trends in data, as well as any factors that could affect the results of data.</t>
  </si>
  <si>
    <t>Good working knowledge of Microsoft products including Excel, Access and Visio.  Working experience with Oracle based databases/TOAD software or SQL.  Knowledge of statistical software R/SAS/SPSS will be a plus.</t>
  </si>
  <si>
    <t>Mgt Info Syst Office</t>
  </si>
  <si>
    <t>Bureau Information Technology is seeking an individual to be responsible for the enhancement and maintenance of the department's core IoT/GPS systems and other cellular based technologies. These systems serve as critical systems that support the department core functions. The candidate should be familiar with GPS, integration with wireless technologies and other cloud services.  Ã¢Â€Â¢	Responsibilities include but are not limited to:  Ã¢Â€Â¢	Installation/upgrade/support of the department's GPS and other modems servicing fixed and mobile platforms.  Ã¢Â€Â¢	Leverage technical skills to investigate leading edge technologies that provide solutions to the department's needs. Ã¢Â€Â¢	Examine and provide solutions for new initiatives. Ã¢Â€Â¢	Install/upgrade of new firmware/software as a result of new releases and/or security patches. Ã¢Â€Â¢	Troubleshoot &amp; resolve challenging operational issues ensuring that the GPS systems deliver the services that support the department in its core functions.</t>
  </si>
  <si>
    <t>Ã¢Â€Â¢	Demonstrable experience in a highly technical discipline, like computer programming, networking, or vehicle telematics  Ã¢Â€Â¢	Working knowledge of Microsoft Azure   Ã¢Â€Â¢	Working knowledge of cellular communication technologies  Ã¢Â€Â¢	BS in Electrical Engineering, Computer Science, or equivalent  Ã¢Â€Â¢	A strong desire to learn and to help solve complicated problems  Ã¢Â€Â¢	Excellent written and verbal communication skills  Ã¢Â€Â¢	Embedded Linux experience  Ã¢Â€Â¢	Microsoft Azure certifications  Ã¢Â€Â¢	Any certifications in OBD / JBUS vehicle bus protocols  Ã¢Â€Â¢	Industry experience in the Internet of Things (IoT) / Vehicle Telemat</t>
  </si>
  <si>
    <t>Only candidates who have a permanent Computer Associate (Operations) title or similar comparable civil service title will be considered for an interview.</t>
  </si>
  <si>
    <t>To Be Determined / 35 Hours Per Week (minimum)</t>
  </si>
  <si>
    <t>Instrumentation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</si>
  <si>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Working for the Bureau of Water and Sewer Operations within the Division of Distribution Operations in the Operation Informational Systems Unit, the selected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t>
  </si>
  <si>
    <t>***ONLY PERMANENT EMPLOYEES IN THE ADMINISTRATIVE ENGINEER TITLE AND THOSE THAT ARE REACHABLE ON THE CIVIL SERVICE LIST ARE ELIGIBLE TO APPLY***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New York City Fire Department (FDNY) seeks a full-time Administrative Engineer, M-II in the Bureau of Fire Prevention/Technology Management. Reporting directly to the Director, Engineering and Technology Management, the successful candidate will: Supervise and coordinate the variance examination process; serve as a liaison between Technology Management Unit and all BFP inspection units and Operations; variance review process requires intensive studies and research of Fire Codes, Administrative Codes, NFPA standard, industry standards and documents; review complicated technical proposals and engineering plans related to storage and handling of hazardous materials, process plants, waste water treatment facilities, LNG/ CNG facilities, bulk fuel storage, motor fuel dispensing, aircraft fueling facilities, chemical and chemical waste storage, medical gas storage and distribution, flammable solid systems and facilities, flaring systems for refrigeration, hazardous materials systems and facilities, industrial furnaces, fire suppression systems, and any other technical issues as specified in FC 105.4; conduct extensive research and perform necessary calculations to ensure that all technical and safety concerns are addressed prior to submissions approval. Research codes and standards including NYC Fire Code, NYC Construction Codes, Zoning Resolutions, NYC Electrical Code, RCNY, NFPA, UL, ANSI, API, ASME, ASTM, CGA, DOT, FM, and OSHA; prepare written reports and comments in response to inquiries regarding code interpretations, equipment installations, and new products; participate in meetings with technical personnel representing utility companies, consulting engineers and architects, other city agencies; evaluate their proposals and make recommendations; supervise examiners conducting technical studies and research and assist Bureau Management with resolution of complicated technical questions.</t>
  </si>
  <si>
    <t>Ã¢Â€Â¢A masterÃ¢Â€Â™s degree in chemical engineering/fire protection engineering from an accredited college.  Ã¢Â€Â¢Strong working knowledge of NYC Building and Fire Code, RCNY and NFPA standards.  Ã¢Â€Â¢Excellent writing and communication skills.</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</si>
  <si>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</si>
  <si>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Data Entry/Registration Clerk, Bureau of Public Health Clinics</t>
  </si>
  <si>
    <t>The Bureau of Public Health Clinics (BPHC)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 operates 8 STI clinics throughout New York City (NYC).    The Bureau of Public Health Clinics is requesting to hire a Community Assistant to work in the Sexual Health Clinics as Data Entry/Registration Clerk.    DUTIES WILL INCLUDE BUT NOT BE LIMITED TO:   Ã¢Â€Â¢ Responsible for the registration services.  Ã¢Â€Â¢ Address patient's concerns regarding their visit and inform them of the flow during patient's visit.   Ã¢Â€Â¢ Ensures that the facility is operating within NYS article 28 rules and regulations by following said regulations.   Ã¢Â€Â¢ Greet visitors, including patients and their sexual partners to the clinic.  Ã¢Â€Â¢ Inform patients of the registration process and what would be expected during their visit.   Ã¢Â€Â¢ Collect and enter patients demographic information into EMR,  Ã¢Â€Â¢ Obtain patients insurance information.  Ã¢Â€Â¢ Ensure that registered patients receive patient portal log in information, Advance Directive information, HIPPA form and Health Care Proxy.</t>
  </si>
  <si>
    <t>Apply online with a cover letter to https://a127-jobs.nyc.gov/.  In the Job ID search bar, enter: job ID number # 535947.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</si>
  <si>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RRM Milling Contract Mgmt</t>
  </si>
  <si>
    <t>Roadway Repair and Maintenance (RRM)Ã¢Â€Â™s Contract Management Unit is responsible for managing DOTs milling contracts. This Unit is responsible for the milling contracts from inception through closure. This will involve procuring the contracts, developing the design specifications and estimates for each contract, and working with DOTs AgencyÃ¢Â€Â™s Chief Contracting Officer (ACCO) in bidding and registering the contracts. The Civil Engineering Intern will assist in the development of the specifications and estimates required to procure the contracts. In addition, responsibilities will include assisting various RRM Borough Planners and Directors with inspections, surveys, review of plans for construction, demolitions, and alterations.</t>
  </si>
  <si>
    <t>Only those applicants under consideration will be contacted.  Appointments are subject to OMB approval. For more information about DOT, visit us at: www.nyc.gov/dot.</t>
  </si>
  <si>
    <t>All resumes are to be submitted electronically. Current City employees, when using a personal computer (non-work computer) please log on into Employee Self Service (ESS) at nyc.gov/ess, follow the Careers Link, and search for Job ID #556704. Current City employees, when using a work computer please log on into the internal Employee Self Service (ESS) at https://hrb.nycaps.nycnet, follow the Careers Link, and search for Job ID #556704. All other applicants please go to www.nyc.gov/careers/search and search for Job ID #556704. No phone calls, faxes or personal inquiries permitted. Only those applicants under consideration will be contacted.   Appointments are subject to OMB approval. For more information about DOT, visit us at: www.nyc.gov/dot.</t>
  </si>
  <si>
    <t>35 Hours/Week</t>
  </si>
  <si>
    <t>ACCO Office</t>
  </si>
  <si>
    <t>Only those applicants with permanent civil service status as an Administrative Project Manager (NM) are eligible to apply to this job posting, otherwise you will not be considered for an interview. On your cover letter, please state that you are a permanent Administrative Project Manager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The unit of Contract Review and Negotiations is responsible for negotiation professional service consultant contracts, reviewing consultantÃ¢Â€Â™s overhead rates and drafting contracts to ensure that the AgencyÃ¢Â€Â™s projects are aligned with the solicitation and the subsequent negotiated scope of work.  The Unit is also reviews and process payments for utilities under the EP-7 Program. The Unit is available for consultation on procurement methods, consultant negotiations, contract drafting, and to discuss issues relating to change orders, vendor cautions and insurances. Job Tasks/Duties:  Conduct negotiations for consultant contracts.  Assist in preparing contracts; coordinate with the Senior Program Manager for Contracts; conduct research. Participate in negotiations conducted by the unit and assist the Contract Review and Negotiations Unit, in developing and reinforcing procedures and policies for negotiating professional services contracts. Review proposals in response to Request for Proposals (RFPs), timelines, cost proposals, assumption documents, meeting minutes and agendas, in consultation with the operating bureau(s). Support the activities in consultation with DEP operating bureaus; and serve as liaison to other agencies, vendors and oversight agencies including the MayorÃ¢Â€Â™s Office of Contract Services (MOCS), the Law Department, the Office of the New York City Comptroller, and the Conflicts of Interest Board. Coordinate and liaise with internal DEP program and legal staff; as necessary. Assist with the agency's procurements to ensure that the rules and regulations are in compliance</t>
  </si>
  <si>
    <t>Motor Vehicle Supervisor</t>
  </si>
  <si>
    <t>Transportation - Civilian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</si>
  <si>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is seeking to recruit a full-time Motor Vehicle Supervisor for the Transportation Division. Under direction of the Motor Vehicle Manager, the selected candidate will primarily perform supervisory transportation duties in an effort to improve the visit process for visitors on Rikers Island. These duties include, but are not limited to; supervising Motor Vehicle Operators tasked with shuttle bus routes to transport members of the community to Rikers Island for family visits. There are two Assignment Levels within this class of positions. All personnel perform related work and may perform duties of lower level employees. Under general supervision, the selected candidate is responsible for the dispatching of the personnel, motor vehicles. Other duties include but are not limited to the following: Ã¢Â€Â¢	Supervising all Motor Vehicle Operators (MVOs) Ã¢Â€Â¢	Keeping records on staff attendance, daily consumption of gasoline and oil, and times of departure    and arrival of motor vehicles. Ã¢Â€Â¢	Inspecting Motor Vehicle Operator activities and facilities to ensure compliance with established    standards and practices; Ã¢Â€Â¢	Investigating complaints on motor vehicle operations;  Ã¢Â€Â¢	Supervising the maintenance of the Motor Vehicle Base and ensuring to maintain a clean and safe    environment, with attention to the provision and operating condition of required fire safeguards; Ã¢Â€Â¢	Ensuring on-time submission of Motor Vehicle Accountability reports (Trip Sheets) Ã¢Â€Â¢	Ensuring food delivery to respective facilities are on-time Ã¢Â€Â¢	Ensuring all staff adhere to posted schedules Ã¢Â€Â¢	Maintain proper logbook entries Ã¢Â€Â¢	Dispatching MVOs; ensuring all pick ups/ drop-off are on schedule Ã¢Â€Â¢	Responsible for the clean and safe conditions of vehicle assigned to the fleet Ã¢Â€Â¢	Performing related duties as assigned by the Motor Vehicle Manager,  and Commanding Officer of the    Transportation Division</t>
  </si>
  <si>
    <t>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problem-solving, and organizational skills</t>
  </si>
  <si>
    <t>License Requirement  A Motor Vehicle Driver License valid in the State of New York.  This license must be maintained for the duration of employment. A Class A, B or C Commercial Driver License valid in the State of New York may be required for assignment to certain positions.  There may be certain age requirements to obtain this license.  This license must be maintained for the duration of the assignment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</si>
  <si>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538263 For all other applicants: Go to https://a127-jobs.nyc.gov and search for Job ID# 538263 Submission of a resume is not a guarantee that you will receive an interview. Only candidates under consideration will be contacted.</t>
  </si>
  <si>
    <t>Veterinarian,  Bureau of Veterinary and Pest Control Services</t>
  </si>
  <si>
    <t>CITY VETERINARIAN (PART-TIME)</t>
  </si>
  <si>
    <t>off of Veter Public Health S</t>
  </si>
  <si>
    <t>THIS IS A PART-TIME VETERINARIAN (35 Hours/Week)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City Veterinarian for its Bureau of Veterinary and Pest Control Services.   DUTIES WILL INCLUDE BUT NOT BE LIMITED TO:   Advising/consulting with veterinarians &amp; public health officials on veterinary public health medicine issues.   Monitoring and investigation of reported cases of animal bites and exposures, review of health certificates and related documents.   Conducting site visits to ACC shelter facilities. Monitoring status of animals at shelters that are required to be held for the department. Advising staff on veterinary matters at ACC shelters.   Developing and/or implement policies related to animal shelters.   Conducting investigations of diseases at permitted animal holding facilities.   Administering the department's Animal Handling Course veterinary module.   Making recommendations and assisting the Director in the formulation of services for ACC shelter operations.</t>
  </si>
  <si>
    <t>Qualification Requirements  1. Possession of a valid New York State license to practice veterinary medicine.</t>
  </si>
  <si>
    <t>Excellent written and oral communications skills  Be Flexible, adaptable, customer-focused, and goal-oriented with a commitment to high standards of excellence.</t>
  </si>
  <si>
    <t>Apply online with a cover letter to https://a127-jobs.nyc.gov/.  In the Job ID search bar, enter: job ID number # 534424.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</si>
  <si>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</si>
  <si>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Ã¢Â€Â¢ Strong experience in RedHat Enterprise Linux (RHEL v7.9 or later) operating system administration. Ã¢Â€Â¢ Strong knowledge of VMware vSphere (ESXi v7) and vCenter Server v7. Ã¢Â€Â¢ Strong knowledge of VMware/ESXi administration, upgrades and support experience. Ã¢Â€Â¢ Strong experience in Ansible Automation Platform. Ã¢Â€Â¢ Strong knowledge of Server virtualization, VMware VM. Ã¢Â€Â¢ Strong experience in scripting like shell, PERL and Python. Ã¢Â€Â¢ Ability to provision, configure, operate and maintain systems. Ã¢Â€Â¢ Ability to perform OS upgrades and patch installations. Ã¢Â€Â¢ Provide support for Windows 2019 servers. Ã¢Â€Â¢ Support recovery, performance and tuning of RHEL systems. Ã¢Â€Â¢ Strong knowledge of application systems disaster recovery. Ã¢Â€Â¢ Experience with setting up vCenter Server HA cluster, vCenter Server backup. Ã¢Â€Â¢ Strong knowledge in performance analysis and tuning, capacity planning of RedHat. Ã¢Â€Â¢ Experience with monitoring tools such as BMC Patrol a plus. Ã¢Â€Â¢ Knowledge of Oracle RAC Architecture, configuration and implementation is a plus. Ã¢Â€Â¢ Willing to learn new tools and technology. Ã¢Â€Â¢ Working with an enterprise wide, large scale matrixed environment. Ã¢Â€Â¢ Ability to plan and prioritize work and meet project deadlines. Ã¢Â€Â¢ Must be self-motivated and work well with other groups. Ã¢Â€Â¢ Excellent analytical and problem solving skills. Ã¢Â€Â¢ Ability to work nights and/or weekends when necessary. Ã¢Â€Â¢ Excellent communication skills (oral and written), interpersonal, and organizational skills are required.</t>
  </si>
  <si>
    <t>External applicants please visit https://a127-jobs.nyc.gov/ to apply to Job ID # 558009. Current NYC employees may apply via Employee Self Service (ESS). While all complete applications will be given consideration, only candidates selected for an interview will be contacted by FISA-OPA.</t>
  </si>
  <si>
    <t>Job Order Contract Project Manager</t>
  </si>
  <si>
    <t>5 Jay Street</t>
  </si>
  <si>
    <t>KATONAH RESOURCE PROTECTION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</si>
  <si>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 within the Job Order Contract Program, Engineering &amp; Construction Division within in the Source Water Operations Directorate, located in Katonah, New York.    The Job Order Contract Program is responsible for the administration of the Job Order Program Contracts, usually composed of multi-million dollar General, Electrical, HVAC, Plumbing, and an On-Call Design.  Contracts are typically set for a period of 2-years and allow us to repair, replace, rehabilitate, improve, provide safety enhancements, and restore structures such as, dams and dikes, chambers, valves, electrical systems, roads, bridges, and many other assets and facilities of the NYC Water Supply.  Under general supervision, of the Deputy Chief, the Associate Project Manager I will will serve as Job Order Contract Project Manager and will be responsible for gathering information for estimating, researching construction aspects of proposed jobs, project development, proficient with the contracting process/ procedure, field checks during construction, well versed in eGordian computer program (OTJ trained), and other applicable engineering work in connection with the Job Order Contract (JOC) Program Bureau wide to include Source Water Operations Directorate, Water Treatment Operations Directorate, and In-City (Croton Filtration &amp; Jerome Park) Ã¢Â€Â“ this includes assisting with initiation of and ordering of JOC projects at many different locations in wide area of trades and industry types and categories. Specific duties include:  Ã¢Â€Â¢ Performing comparisons of Proposals against Construction Task Catalog (CTC) regarding labor &amp; materials estimates for various proposed jobs and projects.  Ã¢Â€Â¢ Coordinating between the requesting Directorate or Regional needs and the JOC program to help develop, initiate, and order work for the desired as-built result.  Ã¢Â€Â¢ Performing tracking and record keeping regarding the JOC Program consultant (Gordian) and once trained, is well versed at eGordian computer program.  Ã¢Â€Â¢ Assisting with providing design, counts, estimating, field checks, reports of a complex nature etc. in the execution of the JOC work.  Ã¢Â€Â¢ Serving as team leader on Job Order Contracting projects for the BWS Source Water and Water Treatment Directorates including assistance with preparation of scopes of work, plans, specifications, and estimates; attends meetings with contractors; performs periodic inspections of projects; and completion of management reports for projects of small and medium size of varying complexity.   Ã¢Â€Â¢ Preparing Supplemental (Change Order) Job Orders when justified.  Ã¢Â€Â¢ Being knowledgeable of environmental regulations and required permits associated with the JOC program.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</si>
  <si>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Proficiency in Microsoft Office including Word, Excel, Outlook, Power-Point, and various database management program skills.  Ã¢Â€Â¢ Basic to moderate PC hardware and internet interface hardware knowledge.  Ã¢Â€Â¢ Proficiency with Computer Aided Design software and AutoCAD.  Ã¢Â€Â¢ Hands-on construction/repair related background preferred.   Ã¢Â€Â¢ Base knowledge of instrumentation, SCADA systems, etc.  Ã¢Â€Â¢ Construction and Construction Means, Methods, and Materials background  Ã¢Â€Â¢ Analytical and problem-solving ability  Ã¢Â€Â¢ Organizational &amp; Record Keeping skills  Ã¢Â€Â¢ Verbal and Written communication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</si>
  <si>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Katonah is a hamlet in the Town of Bedford, Westchester County, New York approximately 45 miles north of mid-town Manhattan.</t>
  </si>
  <si>
    <t>5 Jay Street    Katonah, NY 10536</t>
  </si>
  <si>
    <t>Highlands Regional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</si>
  <si>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within the Highlands Region, Water Operations Division within in the Source Water Operations Directorate, located in Carmel, New York.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Under supervision, of the Regional Manager, the Assistant Civil Engineer will serve as Highlands Regional Engineer and will perform civil engineering work of moderate difficulty and responsibility and may supervise subordinate employees. Specific duties include:  Ã¢Â€Â¢ Participating in the performance of work in design, construction supervision, inspection and testing, or drafting and tracing  Ã¢Â€Â¢ Engaging in research, investigation, studies or examinations related to the engineering functions or activities of a department or agency, including the operation, maintenance, repair and alteration of public works  Ã¢Â€Â¢ Assisting in minor designs for proposed new installations or changes to existing installations  Ã¢Â€Â¢ Assisting with preparation of technical specifications, engineering plans and contract bid packages as well as prepare estimates or obtain quotes to procure needed supplies and equipment  Ã¢Â€Â¢ Participating in inspection operations by observing, checking and certifying the installation of materials and equipment.  Attests to equipment performance and test results of materials  Ã¢Â€Â¢ Reviewing or examining plans for and may participate in or supervise the inspection of premises for the construction, demolition or alteration of structures to comply with the provisions of law, rules or regulations  Ã¢Â€Â¢ Providing technical support to the regionÃ¢Â€Â™s Supervisors to incorporate their work into a Computerized Maintenance Management System (CMMS) database  Ã¢Â€Â¢ Preparing and issuing periodic reports tracking maintenance performance indicators for the Downsville Region  Ã¢Â€Â¢ Representing the Downsville Region at various project meetings as assigned by the Regional Manager, and reporting back with a summary of the issues discussed and present information that may require further decision making  Ã¢Â€Â¢ Assisting in the preparation and coordination for permits  Ã¢Â€Â¢ Inspecting projects and completes inspection reports and documents for submission of payment packages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</si>
  <si>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Carmel is a town in Putnam County, New York approximately 60 miles north of New York City.</t>
  </si>
  <si>
    <t>Public Information Specialist</t>
  </si>
  <si>
    <t>The New York City Department of Records &amp; Information Services (DORIS) preserves and provides access to historical and contemporary records and information about New York City government. The agency's efforts to provide access to its records, includes the use of social media and community outreach projects. Under direction, the Associate Public Information Specialist will perform responsible work in the development and implementation of a public information program. They will serve as liaison with the general public, news publications, and other public relations officers, perform research and draft correspondence connected to public relations, prepare press releases, and write and/or edit brochures, articles and other official publications The candidate should have at least two years of professional experience developing social media content for an organization (on platforms which include Facebook, Twitter, YouTube, Instagram and/or Tumblr). The prospective candidate must be able to conduct in-depth research.</t>
  </si>
  <si>
    <t>Click Apply Now   NO E-MAILS, PHONE CALLS, FAXES OR PERSONAL INQUIRIES PERMITTED.   NOTE: ONLY THOSE CANDIDATES UNDER CONSIDERATION WILL BE CONTACTED.   APPOINTMENTS ARE SUBJECT TO OFFICE OF MANAGEMENT AND BUDGET (OMB) APPROVAL</t>
  </si>
  <si>
    <t>Full-Time / Day - Due to the necessary duties of this position, candidate may be required to be on call and/or work various shifts such as weekends and/or evening shifts.</t>
  </si>
  <si>
    <t>SENIOR ATTORNEY</t>
  </si>
  <si>
    <t>Homelessness Litigation and Program Counseling Unit (HLPCU) provides counseling and litigation support to the New York City Department of Homeless Services (DHS) at all levels of the Agency, from intake to transitional housing, from prevention to street homelessness, and to any programs developed or run by the Agency. HLPCU represents its various programs in Supreme Court, Civil Courts, and Administrative Court settings, and provides litigation support to the CityÃ¢Â€Â™s Law Department on major litigation against the Agency including class action lawsuits. The unit also handles program counsel to various Agency divisions, and handles internal legal conferences concerning eligibility determinations or transfer decisions amongst shelters. HLPCU also addresses routine legal matters for DHS concerning subpoenas, notices of claim, and records access.  The Office of the General Counsel of Legal Affairs (OLA) is recruiting for an Agency Attorney III within the Homeless Litigation and Program Counseling Unit (HLPCU) who will:  Ã¢Â€Â¢	Supervise subordinate attorney staff and support staff and/or oversee the work or provide guidance to other attorney staff and legal support staff in preparing the proper legal responses. May monitor time and leave and may provide staff training and development on policy, practice and new procedures.  Ã¢Â€Â¢	Draft intricate documents such as pleadings, motions, statements, contractual agreements and provisions in conjunction with court orders, agreements, stipulations, services to be delivered, or judgments; protect the City against potential liability, alternatively reviewing and analyzing city, state and federal law to make recommendations concerning the effect thereby.   Ã¢Â€Â¢	Provide legal counseling and assistance to HRA/DSS/DHS program areas and departments by researching legal aspects of issues, questions or problems, interpreting the intent and legal ramifications of laws relating to the delivery of services.  Ã¢Â€Â¢	Represent the Commissioner in judicial proceedings, appearing on motions before the courts, hearings, petitions, appeals etc. to prosecute or resolve) litigation in difficult cases.  May conduct difficult negotiations on behalf of the City, in order, to obtain contracts and/or settlements that are fair, equitable and ultimately advance and/or protect the City's interests.  Ã¢Â€Â¢	Perform other related tasks.</t>
  </si>
  <si>
    <t>Ã¢Â€Â¢	Strong oral and written advocacy skills.  Ã¢Â€Â¢	Knowledge of proper courtroom etiquette, temporary housing regulations and case law and civil procedure.   Ã¢Â€Â¢	Ability to articulate the law and advocate on behalf of the agency.  Ã¢Â€Â¢	Strong basic legal research and writing ability and time management discipline.</t>
  </si>
  <si>
    <t>PLEASE NOTE PROPOSED SALARY RANGE FOR THIS POSITION:  $79,620 - $91,563 (with city service)  CLICK Ã¢Â€ÂœAPPLY NOWÃ¢Â€Â BUTTON</t>
  </si>
  <si>
    <t>9 am Ã¢Â€Â“ 5 pm, with flex.</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</si>
  <si>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employees who are being appointed to high-level New York City positions. The candidate selected will investigate City employees in sensitive titles, reviewing and verifying documentation, managing a high-volume caseload in a fast-paced team environment, and preparing fact-finding letters.   The Confidential Investigator must meet the highest standards of professionalism, discretion, and integrity.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</si>
  <si>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Ã‚Â·	Strong writing and editing skills, including the ability to prepare professional emails, memos, and letters  Ã‚Â·	Excellent communication skills, including active listening, conflict resolution, and interpersonal skills  Ã‚Â·	Ability to analyze and assess information from a variety of sources, including public, commercial, employment, financial, government, and criminal justice. Ã‚Â·	Investigative, legal, journalistic and/or academic research experience Ã‚Â·	Capable of managing a high-volume workload in a fast-paced team environment, with the capacity to address unforeseen challenges Ã‚Â·	Ability to handle highly confidential and sensitive information</t>
  </si>
  <si>
    <t>**LOAN FORGIVENESS:  As a current or prospective employee of the City of New York, you may be eligible for federal loan forgiveness programs and state repayment assistance programs. The federal government provides student loan forgiveness through its Public Service Loan Forgiveness Program (PSLF) to all qualifying public service employees.   Working with DOI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https://studentaid.gov/manage-loans/forgiveness-cancellation/public-service.</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</si>
  <si>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</si>
  <si>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Ã¢Â€Â˜s Alternative Enforcement Program (AEP) is an enforcement program which identifies the 250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Administrative Support/Community Coordinator in the Alternative Enforcement Program (AEP), your role will include but not be limited to the following:  Your Responsibilities: Ã¢Â€Â¢	Planning, coordinating and monitoring field work assignments regarding Housing Maintenance Code;  Ã¢Â€Â¢	Contacting property owners to inform them of emergency complaints, violations and contacting tenants to verify if conditions have been corrected; Ã¢Â€Â¢	Responding to members of the public, property owners and representatives of community groups regarding services, complaints and inspection results; Ã¢Â€Â¢	Researching and retrieving information using HPD and other databases;  Ã¢Â€Â¢	Maintaining a variety of difficult and responsible statistical reports, including maintaining, examining, preparing and creating spreadsheets; 	 Ã¢Â€Â¢	Performing liaison activities; Ã¢Â€Â¢	Violations processing &amp; routing for CPM inspections. Lead Violations; review of owners/vendors paperwork/certification for removal;  Ã¢Â€Â¢	Coordinate Annual Health &amp; Safety Surveys; distribution &amp; tracking including issuance of Ã¢Â€ÂœNon-Compliance Letters when applicable;  Ã¢Â€Â¢	Assist with the completion of special project assignments tracking and filing of Insurances &amp; Fidelity Bonds Policies.</t>
  </si>
  <si>
    <t>Program Coordinator- PAWS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</si>
  <si>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NYC DOC has a unique opportunity for a Program Coordinator within the Division of Programs and Community Partnerships to coordinate a specialized canine program for individuals assigned to our care.  Under the direction of one of the Assistant Commissioners assigned to the Division of Programs and Community Partnerships, the selected candidate will focus on the coordination and administration of a program that will provide individuals in custody with experience and instruction in the care and training of rescued dogs with the goals of increasing the dogsÃ¢Â€Â™ adoptability, while instilling a sense of pride and responsibility in the individuals, who will acquire new skills to obtain employment upon release.  The Program Coordinator will be responsible for the overall canine training, pathways to employment in animal care and related professions, coordination of fosters and adoptions, maintaining a partnership with rescue and shelter organizations.  The duties of this position will include but not be limited to:  Ã¢Â€Â¢	Develop strategies and long-term goals related to the implementation and expansion of the canine program for individuals in custody. Ã¢Â€Â¢	Develop, implement, coordinate, and monitor various types of canine programs for individuals in DOC custody. Ã¢Â€Â¢	Facilitate basic animal behavior modification, training, and animal care skills to program participants on the participating housing units. Ã¢Â€Â¢	Actively recruit, engage, and sustain partnerships with community organizations, volunteers, and other entities for the purpose of program sustainability and expansion. Ã¢Â€Â¢	Conduct a full range of activities related to capacity building such as uniform staff training, curriculum development, animal selection and care, temperament screening protocols and participant recruitment. Ã¢Â€Â¢	Research grant funding opportunities, meeting with foundations and potential funders, preparing, developing, and submitting grant proposals. Ã¢Â€Â¢	Comply with grant reporting and tracking requirements as required by foundations, donors, and other entities. Ã¢Â€Â¢	Maintain data and files on programming efforts and individual participation. Ã¢Â€Â¢	Assist with quality assurance and monitoring of program to ensure compliance with newly developed standards. Ã¢Â€Â¢	Formulate audit protocols, preparing for and performing audits, compiling data, and preparing reports to summarize findings. Ã¢Â€Â¢	Develop recommendations to maximize program participation. Ã¢Â€Â¢	Design and implement outcomes and metrics and conduct program evaluation to determine attainment of goals and provide recommendations for continued program improvement/modification. Ã¢Â€Â¢	Serve as liaison with internal and external entities to ensure effective program operations. Ã¢Â€Â¢	Prepare report and presentation materials for briefings with internal and external stakeholders. Ã¢Â€Â¢	Participate in therapeutic pet visits to specialized housing units, including but not limited to mental observation units. Ã¢Â€Â¢	Perform related duties as assigned.</t>
  </si>
  <si>
    <t>Ã¢Â€Â¢	Microsoft Office Suite (PowerPoint, Word, Excel, Outlook etc.) proficiency.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and organizational skills. Ã¢Â€Â¢	Knowledge of positive reinforcement dog training methods, animal therapy trends and animal behavior. Ã¢Â€Â¢	Professional dog training certification (CPDT). Ã¢Â€Â¢	The candidate must be well-organized, proactive, resourceful, flexible, and able to communicate with staff (at all levels) in a fast- paced environment, meet deadlines, and perform with a high level of professionalism.</t>
  </si>
  <si>
    <t>For City employees: Go to Employee Self-Service (ESS) - www.nyc.gov/ess and search for Job ID #572716 For all other applicants: Go to https://a127-jobs.nyc.gov and search for Job ID #572716 Submission of a resume is not a guarantee that you will receive an interview. Only those candidates under consideration will be contacted.</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</si>
  <si>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Coordinators in the Division of Tenant Resources report directly to the Director or the Deputy Director of the Program.  Coordinators in the Division of Tenant resources plan, implement, coordinate, monitor and/or evaluate program and events which provide important and instrumental services to Section 8 participants in the communities served.  Additionally, they supervise and coordinate the work of a team in a unit, run reports to monitor and track productivity and efficiency of the team, meet with landlords, tenants, management firms, and related parties.  DTR Coordinators work closely with the UnitÃ¢Â€Â™s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Ã¢Â€Â¢	Be able to work independently and manage own workload. Ã¢Â€Â¢	Train, manage and ensure that staff is working within federal regulatory and local policy guidelines. Ã¢Â€Â¢	Responsible for public communication, ensuring that accurate information is relayed to landlords, tenants and public as well as community leaders and other governmental entities. Ã¢Â€Â¢	Supervise staff, approve timesheets, perform periodic performance appraisals, provide ongoing feedback as review and approve disciplinary actions against staff in accordance with HPDÃ¢Â€Â™s established policies and procedures. Ã¢Â€Â¢	Respond to inquiries; and working with the senior management team to implement and maintain best practice operations Ã¢Â€Â¢	Review various types of financial documents. Ã¢Â€Â¢	Attend meetings, conferences and trainings as required. May represent the Division at community events and workshops. Ã¢Â€Â¢	Have full understanding of the various steps of the Section 8 programsÃ¢Â€Â™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Ã¢Â€Â¢	Work on special projects and initiatives as determined by management. Ã¢Â€Â¢	May be required to work evenings and weekends.</t>
  </si>
  <si>
    <t>Design Program Manager</t>
  </si>
  <si>
    <t>VP Office-Design/Construction</t>
  </si>
  <si>
    <t>VP - RE Design &amp; Construction</t>
  </si>
  <si>
    <t>The New York City Housing AuthorityÃ¢Â€Â™s Real Estate Development Department (REDD) is charged with leading and structuring real estate transactions that will address over $15 billion in capital needs and overseeing the long-term stewardship of NYCHA property. REDD will utilize the following three tools to generate the necessary revenue:  1.	Permanent Affordability Commitment Together (PACT) - Permanent Affordability Commitment Together (PACT) Ã¢Â€Â“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 New mixed-income buildings will be constructed on some underutilized spaces across the NYCHA portfolio. NYCHA expects to address $2 billion in capital need across approximately 10,000 apartments.  3.	Transfer to Preserve (TTP) - NYCHA will sell a portion of its estimated 80 million square feet of unused development rights (aka Ã¢Â€Âœair rightsÃ¢Â€Â) to adjacent privately-owned sites. TTP will generate $1 billion for capital repairs at adjacent developments.   Under the direction of the Design Director, the Design Program Manager will work on the implementation design excellence for PACT developments and other REDD projects. In doing so the Design Program Manager will perform complex analytical and coordination work related to the development, and/or implementation of housing programs designed to preserve and upgrade neighborhoods, or to improve urban renewal areas or public and private housing; may supervise subordinate staff; performs related work.   This is an exciting opportunity to join a small but growing team of real estate professionals, public housing experts, architects, planners, and urban designers to shape meaningful investments in NYCHAÃ¢Â€Â™s portfolio that not only address the physical needs of buildings and apartments but also enhance resident health and access to opportunity.   Key Responsibilities:  Ã¢Â€Â¢	Coordinate and/or supervise activities for renovation projects including analyzing feasibility of rehabilitation, managing design consultants, development and review of RFPs for development partners, cost reasonableness and comparison, and Construction Document and Specification review; Ã¢Â€Â¢	Perform very complex and responsible analytical or coordination work related to the development, and/or implementation of housing programs designed to preserve and upgrade neighborhoods, or to improve urban renewal areas or public and private housing; may supervise subordinate staff; performs related work; Ã¢Â€Â¢	Develop and/or administer housing programs requiring the formulation and implementation of new procedures and guidelines; ensure that affected parties are in compliance with agency rules, regulations and guidelines; Ã¢Â€Â¢	Serve as a technical resource person providing guidance to other staff in specialized housing areas; resolve complex and/or unusual problems in these areas; Ã¢Â€Â¢	Assist in the development and implementation of a design excellence program for NYCHA PACT developments and other REDD projects; Ã¢Â€Â¢	Research and implement best practices for renovations through the PACT program; Ã¢Â€Â¢	Assist with due diligence planning for new project sites including research and coordination of information related to existing capital needs, building systems, environmental conditions, and other property information; Ã¢Â€Â¢	Assist with compliance related to waste, elevators, heating, and mold; Ã¢Â€Â¢	Assist with implementation of energy and sustainability program measures and benchmarking, including compliance with NYC Building Code and applicable Local Laws; Ã¢Â€Â¢	Create and deliver presentations to resident leaders, community stakeholders, elected officials, and NYCHA staff; Ã¢Â€Â¢	Collaborate with City, State, and Federal agencies, as well as other NYCHA departments Ã¢Â€Â“ including Capital Projects, Community Engagement &amp; Partnerships, External Affairs, Operations, and Strategic Planning Ã¢Â€Â“ to conduct research and develop strategies; Ã¢Â€Â¢	Work with the REDD project team and development partners to ensure goals and strategies are appropriately implemented.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</si>
  <si>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Experience in the architectural design and development process for multi-family residential renovation projects; Ã¢Â€Â¢ Experience with affordable housing development; Ã¢Â€Â¢ Knowledge of multi-family residential building systems and materials; Ã¢Â€Â¢ Knowledge of energy and sustainability requirements for multi-family renovation projects; Ã¢Â€Â¢ Knowledge of New York City Construction Codes; Ã¢Â€Â¢ Knowledge of New York City zoning, land use planning, and regulatory requirements; Ã¢Â€Â¢ Knowledge of New York City construction application and permitting process; Ã¢Â€Â¢ Knowledge of Enterprise Green Communities Criteria; Ã¢Â€Â¢ Certified Passive House Consultant, LEED Accredited Professional, or other applicable certifications; Ã¢Â€Â¢ Ability to work independently, take initiative, and collaborate effectively with others; Ã¢Â€Â¢ Excellent research, analytical, writing, and public speaking skills; Ã¢Â€Â¢ Demonstrated ability to meet deadlines and manage multiple projects in a timely manner; Ã¢Â€Â¢ Proficiency in 3D modelling and CAD software, GIS, Adobe Creative Suite, and Microsoft Office applications, including Excel and PowerPoint.</t>
  </si>
  <si>
    <t>Senior Investment Analyst- Private Equity</t>
  </si>
  <si>
    <t>The Bureau of Asset Management (BAM) is responsible for oversight of the investment portfolios of the New York City Retirement Systems (Systems). This $240 billion portfolio is managed primarily by external investment managers and is largely invested in publicly-traded securities, with additional allocations to private equity, real estate, infrastructure, hedge funds and opportunistic fixed income investments. The Senior Investment Analyst will assist in overseeing the investment activity of the SystemsÃ¢Â€Â™ private equity fund investments. Responsibilities include, but are not limited to, the following:  - Maintaining internal databases of prospective investment opportunities; performing technical analyses and developing fund summaries on prospective investment opportunities; working with the investment team and the SystemsÃ¢Â€Â™ consultants to identify, review and evaluate prospective investment opportunities;  - Preparing decision-making documents for internal Investment Committees and for Boards of Trustees; coordinating the administrative processes required for all investments; assisting the investment team, the General CounselÃ¢Â€Â™s office, and consultants in the legal negotiation and the legal documentation processes of new investment agreements and other related contracts;  - Monitoring and managing the portfolio of existing investments to ensure compliance with the terms of the limited partnership agreement and other contracts; maintaining internal databases of existing investments; constructing financial models, performing technical analyses and developing update fund summaries for existing investments;  - Preparing research analyses on market trends, strategies, industries, sectors, geographies and other topics as required; developing, updating and ensuring the accuracy of reports that track partnership reporting, including the financial statements, quarterly reports, notices of distributions, capital calls and investment valuations;  - Working closely with the investment operations team, the SystemsÃ¢Â€Â™ consultants and custodian to report internally on the performance of the SystemsÃ¢Â€Â™ investment portfolio; assisting in processing capital calls and distributions; monitoring, tracking and processing amendment requests, consent notices and other contract changes;  - Participating in limited partner advisory committee meetings, annual meetings and quarterly update calls and using relationships with general partners to monitor fund developments; preparing written meeting reports; updating reports to track SystemsÃ¢Â€Â™ activity; and coordinating investment conferences and other events;  - Liaising with multiple internal and external constituencies, including fund managers, consultants, industry organizations, internal legal counsel and internal cash management teams;  - Preparing presentations, analyses and appendices used in annual implementation and strategic plans; and, performing other related assignments or special projects as may be required.</t>
  </si>
  <si>
    <t>1. A graduate degree from an accredited college or university in business, economics, finance, accounting or a closely related field, and two (2) or more years of progressively responsible experience in investment banking or asset management (private equity, public equity or hedge funds), or similar experience at a consulting firm or in a closely related area; or,  2. BS/BA degree from an accredited college with major studies in the fields mentioned above and four (4) or more years of progressively responsible professional experience as described above; or,  3. A satisfactory equivalent of education and experience mentioned above.</t>
  </si>
  <si>
    <t>- Clearly demonstrated professional investment experience in private equity expected;  - Excellent  accounting,  writing,  presentation,  interpersonal,  communication,  organizational  and process management skills;  - Strong Excel and PowerPoint skills are a must.</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</si>
  <si>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</si>
  <si>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Step 3 Review Officer</t>
  </si>
  <si>
    <t>The Office of Labor Relations (OLR) represents the Mayor in the conduct of all labor relations between the City of New York and labor unions representing NYC employees. In addition, OLR administers procedures resulting from the negotiation of collective bargaining agreements, including the step grievance process.  OLRÃ¢Â€Â™s Step 3 Grievance Division seeks a Review Officer. Reporting to the Chief Review Officer, under general supervision, with latitude for the exercise of independent initiative and judgment, the Step III Review Officer performs complex professional work in labor relations adhering to strict timeframes.   Duties and responsibilities will include:  -	Review Step 3 grievance filings brought pursuant to collective bargaining agreements; -	Preside over Step III conferences remotely and in person, manage the hearing process, evaluate evidence; -	Draft and issue written decisions; -	Facilitate dispute resolution and mediation where appropriate; -	Draft stipulations of settlement or memoranda to the Chief Review Officer where appropriate; and -	Performs other related assignments or special projects as may be required.</t>
  </si>
  <si>
    <t>-	Experience in alternative dispute resolution, arbitration, or mediation proceedings. -	Demonstrable interest in labor relations and civil service. -	Excellent oral, written, and interpersonal communication skills. -	Ability to interact with all levels of management and union personnel. -	Self-motivated, with ability to multitask in a deadline-oriented environment. -	Strong organizational and case management skills.</t>
  </si>
  <si>
    <t>Please Note: this is a Level II position and all candidate must meet the requirements in the additional criteria section  1.	Admission to the New York State Bar; and either Ã¢Â€Âœ2Ã¢Â€Â or Ã¢Â€Âœ3,Ã¢Â€Â below: 2.	One year of satisfactory legal experience in a public agency directly involved in the collective bargaining process with public employees subsequent to the admission to any state bar or;  3.	Two years of satisfactory relevant legal experience subsequent to admission to any state bar</t>
  </si>
  <si>
    <t>TO APPLY PLEASE SUBMIT YOUR COVER LETTER AND RESUME ELECTRONICALLY USING ONE OF THE FOLLOWING METHODS:   Ã¢Â€Â¢ CITY EMPLOYEES: Apply through Employee Self Service (ESS) at www.nyc.gov/ess   Ã¢Â€Â¢ ALL OTHER APPLICANTS:  Go to www.nyc.gov/careers   SEARCH FOR JOB ID#: 547172  SUBMISSION OF A RESUME IS NOT A GUARANTEE THAT YOU WILL RECEIVE AN INTERVIEW.</t>
  </si>
  <si>
    <t>22 Cortlandt Street - 14th floor NYC 10007</t>
  </si>
  <si>
    <t>Associate - Job Development and Partnership</t>
  </si>
  <si>
    <t>NYC Department for the Aging -Silver Corps Program is funded under the AmeriCorps Senior  Demonstration Project (SDP) as a three year pilot intiatve to serve older adults seeking entry into the workforce. The program will give opportunity to older adults to volunteer in community assignments while obtaining training/credentialing in high demand industries/sectors with the ultimate goal of securing gainful employment.   The responsibilities of the position include, but are not limited to : * Conduct orientations, workshops, assessments, and other programmatic duties as assigned by the Program Director * Provide one-to-one and in group settings job readiness and interview preparation activities * Enter, track, and analyze program data; actively participate in developing a Continuous Quality Improvement (CQI) culture  * Strong interpersonal skills; ability to effectively communicate with stakeholders verbally and through written communication * Work cross-functionally with a willingness to Ã¢Â€Âœget things doneÃ¢Â€Â while promoting a collaborative work environment  * Strategic thinker who can put ideas into practice * Attend internal/external meetings * Ability to perform tasks with limited supervision and in a timely manner * Perform other tasks as assigned by the Program Director   Additionally, the Job Development and Partnership Associate will be responsible for:  o Develop and execute a plan to build and sustain a pool of quality employers, training partners, host sites, and other stakeholders that will position program participants for success  o Assess demand and gather input from stakeholders to better understand the workforce development needs of older adults   o Knowledgeable of workforce development field, its best practices, and key institutional players o Able to establish and maintain positive working relationships with others both internally and externally to achieve the goals of the organization o Engage employers in defining workforce needs, identifying hiring challenges and opportunities, and specifying skills and proficiencies needed to fill available roles; develop and refine talent recruitment models and processes based on employer information that help to connect Silver Corps participants to high-quality career opportunities o Develop and share insights from interactions with industry and sectors across NYC, to enhance employer and training engagement strategies  o Provide necessary supports to program graduates to maintain employment; verify and distribute milestone awards</t>
  </si>
  <si>
    <t>* Experience with the NYC workforce development ecosystem.  * Experiece in human/social services and/or volunteer programs * Strong understanding of employer hiring needs; existing relationship with employer and training partners.  * Ability to perform complex tasks and manage multiple projects with limited supervision and in a timely manner. * Experience in building trust and fostering collaboration with clients and program partners.  * Proven ability to prioritize, be assertive, detailed oriented, self-starting and a willingness to take ownership and follow through. * Proficient in Microsoft Word, Excel, and Outlook. * Ability to work in fast paced environment. * Bilingual in another language a plus. *Ability to travel to NYC locations and required meetings.</t>
  </si>
  <si>
    <t>Please be sure to submit a resume &amp; cover letter when applying. All current City Employees may apply by going to Employee Self Service (ESS) http://cityshare.nycnet/ess Click on Recruiting Activities/Careers and Search for Job ID #563254 All other applicants, please go to www.nyc.gov/careers/search and search for Job ID#563254</t>
  </si>
  <si>
    <t>We appreciate every applicants interest; however, submission of a resume is not a guarantee that you will receive an interview, only those candidates under consideration will be contacted.     ***Candidates must be permanent in the civil service title of the COMPUTER OPERATIONS MANAGER in order to apply for this position or reachable on the current Computer Operations Manager civil service list.***   Ã¢Â€ÂœAs a current or prospective employee of the City of New York, you may be eligible for federal loan forgiveness programs and state repayment assistance programs. Please review the notice to see if you may be eligible for programs and how to apply at nyc.gov/studentloans.Ã¢Â€Â</t>
  </si>
  <si>
    <t>Clerical Associate Level 3 - Communications and Docketing Services</t>
  </si>
  <si>
    <t>Communications and Docketing (CDS) Clerks process and route thousands of pieces of mail and update the records for various legal divisions in the New York City Law Department. CDS Clerks are responsible processing legal materials for all of the Law Departments borough offices as well as filing and updating the case files for all court cases currently being managed by the New York City Law Department. These documents and case matters need to be processed with accuracy and efficiency while following strict protocols and legal guidelines. The successful candidate will need to be responsible and reliable in all assigned work with a high level of independent thought and consistent follow through. Responsibilities will include: Intake, logging, routing, and docketing of a diverse amount of legal documents and requests. Process requests received electronically, verbally, and written. Perform data entry into in Law Department database and update various document types for multiple legal divisions. Assist in daily processing of critical time sensitive documents. Receive documents served on the city at our service window. Applicants must be able to handle 50+ lbs. of weight in packages taken to and from the Post Office, each day on rolling carts.  Sort mail based on type and perform multi-level sorts. Work with mail equipment and various package vendors systems for mail processing. Provide support at the hand delivery station. Process documents received at the electronic fax station. Photocopy litigation documents and files. Work on special projects as required. Cross train with different operations units. Completion of daily administrative paperwork in basic Word and Excel applications is required.</t>
  </si>
  <si>
    <t>Excellent written and oral communication skills and the ability to multi-task with flexibility and efficiency while achieving required productivity levels. Expertise in applicable data entry and Microsoft Office applications is required.</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</si>
  <si>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***Candidates must be permanent in the civil service title of the Clerical Associate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t>
  </si>
  <si>
    <t>Agency Chief Contracting Officer</t>
  </si>
  <si>
    <t>The NYC Department of Environmental Protection (DEP) is the largest municipal water utility in North America with nearly 6,000 employees systemwide. Every day DEP delivers more than 1 billion gallons of world-class drinking water to 9 million New Yorkers and treats 1.2 billion gallons of wastewater every day. DEP has one of the largest capital programs in the region and plans to award an average of $2 billion in design and construction contracts each year for the next ten years. In addition, DEP awards hundreds of millions of dollars each year for operating and maintenance services, chemicals, equipment, and supplies.  DEP processes an average of $1.5 billion in payments per fiscal year.  DEP is seeking a dynamic, experienced procurement professional to serve as Assistant Commissioner and Agency Chief Contracting Officer (ACCO). The ACCO will oversee a diverse staff of approximately 90 employees and will be directly responsible for processing all procurement and payments for the agency.  The Office of the Agency Chief Contracting Officer (ACCO) consists of twelve (12) organizational groups: Operations, Contract Management, IT &amp; Special Projects, Contract Administration, Contract Compliance &amp; Opportunities, Contract Review, Contract Negotiations, Administrative Services, Purchasing Management, Payments and Accounting, Specifications/Scope Review and Strategic Sourcing.  The ACCOÃ¢Â€Â™s Office is responsible for the procurement activities of the Agency including competitive sealed bids, requests for proposals, small purchases, non-competitive small purchases to M/WBEÃ¢Â€Â™s and purchases through the Department of Citywide Administrative Services, consultant contract negotiations, government to government procurements, contract payments, vendor performance evaluations, establishing MWBE goals and opportunities, and State Prevailing Wage Laws compliance.  Reporting directly to the Deputy Chief Financial Officer, the ACCO is responsible for implementing, overseeing, and monitoring compliance in procurement and contracting laws, regulations, and standard operating procedures. The ACCO  manages, processes and tracks the agencyÃ¢Â€Â™s contracts solicited via bids, request for proposals and other non-bid methods of procurement for a wide range of projects - both large and small. Additionally, the ACCO oversees the Payments and Accounting Unit, responsible for all payments to vendors and tax payments.   Specifically, the ACCO will: Ã¢Â€Â¢	Provide leadership and oversight of all agency procurement activities. Ã¢Â€Â¢	Represent DEP with oversight agencies, including the MayorÃ¢Â€Â™s Office of Contract Services, Office of Management and Budget, City of New York ComptrollerÃ¢Â€Â™s Office, and other agencies as required. Ã¢Â€Â¢	Oversee contract and procurement activities from pre-solicitation to award and registration, including managing the drafting and/or reviewing RFIs, RFPs, PSRs, RFQs, RFAs, Responsibility/Responsiveness Determinations, and other procurement-related documents.  The ACCO provides post-procurement contract support and management of change orders, renewals, time extensions, contract amendments, and vendor performance evaluations. Ã¢Â€Â¢	Develop and implement procurement policies and best practices in accordance with citywide procurement rules policies and best practices, ComptrollerÃ¢Â€Â™s office directives, and all applicable rules, laws, and regulations. Ã¢Â€Â¢	Interact closely with budget and fiscal staff to develop and maintain capital planning exercises, strategies for procurement policy and promulgation/implementation of all new policies. Ã¢Â€Â¢	Advise executives and staff as needed on all procurement matters, Local Laws, City administrative requirements, and ComptrollerÃ¢Â€Â™s Office policies and procedures regarding purchasing/contracting operation; disseminate alerts and updates in procurement-related law.  Ã¢Â€Â¢	Implement best practices and special initiatives for increasing contracting opportunities for Women- and Minority-owned Business Enterprises (M/WBEs). Ã¢Â€Â¢	Oversee and manage Payments and Accounting, ensuring all payments are made correctly, timely, and in accordance with applicable city, state, and federal rules and regulations.  Ã¢Â€Â¢	Ensure efficient and timely delivery to support both internal and external stakeholders, balancing adherence to City regulation with a service-oriented approach to business delivery.    Ã¢Â€Â¢	Lead projects to continuously improve the efficiency and effectiveness of business operations in the ACCOÃ¢Â€Â™s Office, in interdisciplinary work with other DEP units and intergovernmental processes and procedures.   Ã¢Â€Â¢	Directly and indirectly supervise staff and foster professional career growth for procurement professionals at DEP.  Required Skills: Ã¢Â€Â¢	At least 10 years of progressively responsible experience implementing complex contracts and procurement activities. Ã¢Â€Â¢	At least 5 years of experience in directly or indirectly managing a staff of 20+ people. Ã¢Â€Â¢	Excellent analytical, negotiating, interpersonal, and organizational skills. Ã¢Â€Â¢	Ability to adapt to a fluid work environment with changing needs and priorities.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</si>
  <si>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</si>
  <si>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Ã¢Â€Â¢	Deep experience and familiarity with City procurement processes and rules, including         o	The Procurement Policy Board(PPB) Rules, City of New York Charter procurement provisions, ComptrollerÃ¢Â€Â™s office directives, and other procurement related City, State, and Federal requirements.          o	The CityÃ¢Â€Â™s procurement and budgeting systems/applications, including Passport and FMS.         o	Certified Payroll and Engineering Audit requirements.          o	Knowledge of budget and fiscal roles in the procurement lifecycle to include contract/procurement budgeting, contract registration, encumbrance process, capital commitment planning,                  payment processing. Ã¢Â€Â¢	A service first mentality, demonstrated by a commitment to customer-focused policy and processes that enable the business goals of an organization, including support for internal teams and external stakeholders. Ã¢Â€Â¢	Leadership of, or deep participation in, change management projects aimed at the improvement of business processes and delivery, with a focus on procurement and/or fiscal policy and operations. Ã¢Â€Â¢	Experience in the development of strategic sourcing operations and sustainable procurement sourcing/practices, particularly for built environment and infrastructure projects.     Ã¢Â€Â¢	Experience in all procurement methodologies, including design-bid-build, innovative purchase, design build, etc.</t>
  </si>
  <si>
    <t>IMPORTANT NOTE: Only those currently serving as a permanent or probable permanent, i.e. probationary, SSTW and Oiler will be considered.  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t>
  </si>
  <si>
    <t>1. Five years of full-time satisfactory experience within the last 10 years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or high volume ventilation systems; or    2. A baccalaureate degree in electrical, civil or mechanical engineering from a college or university, accredited by regional, national, professional or specialized agencies recognized as accrediting bodies by the U. S. Secretary of Education and by the Council for Higher Education Accreditation (CHEA), and two years of fulltime satisfactory experience as described in Ã¢Â€Âœ1 above; or    3. An associate degree in Science or Applied Science from a college or university, accredited by regional, national, professional or specialized agencies recognized as accrediting bodies by the U. S. Secretary of Education and by the Council for Higher Education Accreditation (CHEA), with a major in Water Quality  Monitoring, Wastewater Treatment Plant Operations, Environmental Health, Environmental Control, Electrical Technology, Mechanical Technology, and four years of full-time satisfactory experience as described in Ã¢Â€Âœ1 above and; or    4. Two years of full-time satisfactory experience as described in Ã¢Â€Âœ1 above plus three years of full-time satisfactory experience as an electrician; or    5. Five years of full-time satisfactory experience within the last 10 years as an electrician, including three years of full-time satisfactory experience troubleshooting and repairing high tension electrical equipment (600 volts or more) such as that described in Ã¢Â€Âœ1 above; or    6. A satisfactory combination of education and/or experience which is equivalent to Ã¢Â€Âœ1, Ã¢Â€Âœ2, Ã¢Â€Âœ3, Ã¢Â€Âœ4, or Ã¢Â€Âœ5 above. Education may be substituted for experience on the basis that one year of experience will be credited for each 60 semester credits from a college or university, accredited by regional, national, professional or specialized agencies recognized as accrediting bodies by the U. S. Secretary of Education and by the Council for Higher Education Accreditation (CHEA), leading to a baccalaureate or associate degree in one of the disciplines described in Ã¢Â€Âœ2 or Ã¢Â€Âœ3 above. However, all candidates must have at least two years of satisfactory  experience as described in Ã¢Â€Âœ1 above, except for candidates who qualify under Ã¢Â€Âœ5Ã¢Â€Â above.</t>
  </si>
  <si>
    <t>NYS Grade 3A License Holders Preferred</t>
  </si>
  <si>
    <t>The selected candidates may be required to work rotating shifts, around the clock, including Saturdays, Sundays and holidays and double shifts.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</si>
  <si>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Various Ã¢Â€Â“ Citywide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</si>
  <si>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Associate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</si>
  <si>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Child Welfare Trainer</t>
  </si>
  <si>
    <t>Satterwhite Academy (DPPM)</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</si>
  <si>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Training Unit provides frontline staff with the values, skills, and knowledge necessary to support Child Welfare and Juvenile Justice cases, primarily through core trainings provided by the James Satterwhite Academy. Reporting to the Training Supervisor, the Child Welfare Trainer will be devoted primarily to providing child welfare staff with skills and knowledge of quality child welfare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DCP/DYFJ/Provider partners, and external consultants to assure good communication and the timeliness of deliverables.   Responsibilities of this position includes but not limited to:   Ã¢Â€Â¢ Provide training for frontline staff and supervisors.  Ã¢Â€Â¢ Supervising and coaching of new and seasoned child welfare staff.  Ã¢Â€Â¢ Collaborate in all aspects of the training departments work: including scheduling, administrative tasks and quality improvement.  Ã¢Â€Â¢ Have significant experience in training various components of the CPS Practice Core Training Program.  Ã¢Â€Â¢ Model skills and provide evaluative and developmental feedback to participants.  Ã¢Â€Â¢ Work closely with ACSÃ¢Â€Â™, DCP and our Providers to develop, coordinate and implement training for frontline staff and supervisors.  Ã¢Â€Â¢ Participate in assignments as needed and attend trainings and meetings as indicated.</t>
  </si>
  <si>
    <t>Assistant Director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</si>
  <si>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Under the broad direction of the Director of the Forensic Toxicology Laboratory, the selected candidate will be responsible for performing professional and complex work in analyzing biological tissues and fluids as related to medico-legal investigations.  Duties will include but are not limited to: Ã¢Â€Â¢	Manages a group of analysts involved in performing toxicological analyses of biological specimens and evidentiary materials in connection to medico-legal investigations of deaths in New York City. Ã¢Â€Â¢	Schedules and conducts training of analysts in new methods and techniques regarding the development, implementation, and validation of laboratory methods and procedures for improving forensic toxicology analyses. Ã¢Â€Â¢	Conducts advanced research regarding new methods, procedures, and techniques of laboratory analysis and scientific medico-legal investigation.  Ã¢Â€Â¢	Identifies and justifies the selection of new laboratory instrumentation, supplies, policies, standards, and new laboratory procedures and techniques. Ã¢Â€Â¢	Oversees the operation and maintenance, including troubleshooting of all laboratory instrumentation. Ã¢Â€Â¢	Reviews subordinate analytical results and reports; implements and maintains the quality control program within the laboratory. Ã¢Â€Â¢	Acts as a liaison with agency and governmental agencies, investigators, and outside representatives regarding laboratory results and reports. Ã¢Â€Â¢	Approves analytical batch data and completes technical review of case reports. Ã¢Â€Â¢	Serves as an expert and testifies in court in the field of Forensic Toxicology.  Ã¢Â€Â¢	Monitors technical developments and trends in the forensic toxicology field. Ã¢Â€Â¢	Other duties as assigned.</t>
  </si>
  <si>
    <t>1.	Experience in an accredited forensic toxicology laboratory. 2.	Certification by the American Board of Forensic Toxicology. 3.	Baccalaureate/MasterÃ¢Â€Â™s of Science degree from an accredited college with specialization in toxicology, analytical chemistry or pharmacology.</t>
  </si>
  <si>
    <t>1.	If you were educated in a foreign school, you must submit an evaluation of your foreign education from an approved organization with your resume. 2.	Selected candidates will be required to provide a DNA sample by swabbing</t>
  </si>
  <si>
    <t>TO APPLY, PLEASE SUBMIT YOUR RESUME AND COVER LETTER TO: JOB ID # 535749</t>
  </si>
  <si>
    <t>Juvenile Justice Trainer</t>
  </si>
  <si>
    <t>61 BROADWAY, NY, NY</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</si>
  <si>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Training Unit provides frontline staff with the values, skills, and knowledge necessary to support Child Welfare and Juvenile Justice cases, primarily through core trainings provided by the James Satterwhite Academy. Juvenile Justice Training unit is responsible for delivering mandated pre-service and in-service training to Division of Youth and Family Justice (DYFJ) secure and non-secure detention staff. In addition, training is provided for DYFJ Close-to-Home (CTH) and Family Preservation Services (FPS) Congregate Care Specialists.   Reporting to the Training Supervisor, the Community Coordinator will be responsible for the following:  Ã¢Â€Â¢ The trainer should be a champion of strength-based practice and training, and knowledgeable on current NYC juvenile justice practice and policy.  Ã¢Â€Â¢ Supervising and coaching of new and seasoned juvenile justice staff. Expertise in competencies for juvenile justice practice and the ability to coach and develop staff.  Ã¢Â€Â¢ Collaborate in all aspects of the training departments work: including scheduling, administrative tasks and quality improvement.  Ã¢Â€Â¢ Have significant experience in training various components of the Juvenile Justice Core Learning Program.  Ã¢Â€Â¢ Being able to model skills and provide evaluative and developmental feedback to participants.  Ã¢Â€Â¢ Work closely with ACSÃ¢Â€Â™, DYFJ and our Providers to develop, coordinate and implement training for frontline staff and supervisors.  Ã¢Â€Â¢ Participate in assignments as needed and attend trainings and meetings as indicated.</t>
  </si>
  <si>
    <t>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</si>
  <si>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421-a Analyst for the Division of Tax Credits &amp; Incentives in the Office of Development</t>
  </si>
  <si>
    <t>Tax Credits &amp; Tax Incentives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</si>
  <si>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implementation of the MayorÃ¢Â€Â™s Housing Plan to create or preserve 300,000 units of affordable housing by 2026. This is performed in close collaboration with HPD colleagues, other City and state agencies, and the New York City Housing Development Corporation (HDC).  The Office of Development is composed of six divisions:  Ã¢Â€Â¢	Division of Building &amp; Land Development Services Ã¢Â€Â¢	Division of Housing Incentives Ã¢Â€Â¢	Division of New Construction Ã¢Â€Â¢	Division of Preservation Finance Ã¢Â€Â¢	Division of Property Disposition and Finance Ã¢Â€Â¢	Division of Special Needs Housing  Your Impact:  The Tax Incentive Programs unit within the Division of Tax Credit and Incentives, administers a wide variety of tax abatement and exemption programs to facilitate private and publicly-subsidized rehabilitation and new construction programs throughout New York City. As a 421-a Analyst for the Tax Incentive Program, you will gain invaluable knowledge in one the most complex and sought after tax benefits for new construction residential buildings.  Your Role:  Under general supervision, the 421-a Analyst will perform responsible work in the review and analysis of 421-a Partial Tax Exemption applications for new residential construction.  The review regularly involve coordination with the private sector and other city and state agencies.  Your Responsibilities:  Ã¢Â€Â¢	Reviews and assesses applications for completeness and eligibility, and prepares files for supervisory review;   Ã¢Â€Â¢	Conducts research using public and internal databases to validate application information; Ã¢Â€Â¢	Tracks status of applications and documentation received as well as generates correspondence;   Ã¢Â€Â¢	Identifies and analyzes eligibility issues and troubleshoots applications problems; Ã¢Â€Â¢	Provides programmatic and technical guidance to filing agents and members of the general public on issues relating to the 421-a application;  Ã¢Â€Â¢	Provides guidance to junior analyst on program details and application review; Ã¢Â€Â¢	Monitor and maintain electronic data integrity and status of all assigned applications; Ã¢Â€Â¢	Maintain complete and organized case files; Ã¢Â€Â¢	Work with other Division staff to update and maintain tracking and case management systems and to compile Division-wide data for reports to senior managers, the New York City Mayor's Office and the City Council; and Ã¢Â€Â¢	Assists 421-a Director and other senior staff with special projects, as needed.</t>
  </si>
  <si>
    <t>Ã¢Â€Â¢   A baccalaureate degree from an accredited college and two years of experience in community work or community-centered activities in an area related to the duties described above; or high school graduation or equivalent and six years of experience in community work or community-centered activities in an area related to the duties; or education and/or experience which is equivalent to 1 or 2 above. However, all candidates must have at least one year of experience as described in 1 above Ã¢Â€Â¢   Candidates must have excellent verbal and written communication and strong interpersonal skills; Ã¢Â€Â¢   Ability to meet deadlines and manage multiple projects in a timely manner and to be a team player; Ã¢Â€Â¢   Research and analytical skills; Ã¢Â€Â¢   Keen attention to detail and organizational skills; Ã¢Â€Â¢   Excellent verbal and written communication skills; and   Ã¢Â€Â¢   Strong facility with Microsoft Office Suite (Word, Excel, Outlook, PowerPoint)</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</si>
  <si>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four (4) Associate Job Opportunity Specialist I, to function as Case Management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</si>
  <si>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  Ã¢Â€Â¢ Good in Math, Oral &amp; Written Communication skills, Computer Literate, with strong knowledge in    EXCEL.</t>
  </si>
  <si>
    <t>**The correct Proposed Salary Range $ 51,869.00 - $ 59,649.00 (Annual)**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</si>
  <si>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CLICK APPLY NOW BUTTON</t>
  </si>
  <si>
    <t>9:00-5:00 Monday Ã¢Â€Â“ Friday; with 30 Min Flex</t>
  </si>
  <si>
    <t>KNOWLEDGE SPECIALIST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</si>
  <si>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IT Service Management (ITSM) is recruiting for one (1) IT Service Management Specialist, to function as a Knowledge Specialist Analyst, who will:   Ã¢Â€Â¢ Conduct training needs assessment of all staff by understanding job-specific tasks and subsequent    ticket handling. Create and delivers training to Service Operations staff based on assessment    results as well as internal technical tools utilized for accomplishing First Contact Resolution.     Work closely with Quality Assurance to determine skills/knowledge staff lacks in handling issue    resolution at first contact and develop training curriculums to enhance staff proficiency related    to technical/application issues.    Ã¢Â€Â¢ Responsible for training, known error and knowledge base article creation and maintenance for    applications and services requiring ITS Support.    Ã¢Â€Â¢ Manage how MS Teams support channels and responds to questions, escalations, and develops    Service Now knowledge articles for future questions.     Ã¢Â€Â¢ Develop templates based on application or business services. Meet with operational teams to    define required information necessary at first contact.      Ã¢Â€Â¢ Meet with Infrastructure &amp; Operations, Business Solutions, and Service Operations support to    develop knowledge articles to aid in First Contact Resolution of issues reported by the end users.     Run reports through the knowledge database to check and monitor article utilization/frequency    by staff in handling/resolving issues and identify opportunities for improvement.    Ã¢Â€Â¢ Develop request and incident workflow for tickets handled by Service Operations through the    Service Portal ensuring efficiency of first contact information required for support.    Ã¢Â€Â¢ Responsible for keeping abreast of all technical updates that could impact Service Desk    functionality and efficiency.  Ã¢Â€Â¢ Promptly respond to end users contacting Service Operations including the ITS Service Desk    and IT Service Operations through multiple channels Ã¢Â€Â“ phone, self-service, chat, and email to    request assistance or report a problem with an IT service, application, software, or hardware.     Update tickets with informative technical information, troubleshooting steps and status updates    providing full documentation through resolution or reassignment.</t>
  </si>
  <si>
    <t>Ã¢Â€Â¢ Ability to identify, collect, synthesize, organize, and manage organizational knowledge in    support of the organization and its stakeholders; manage relationships with peers and    managers as it relates to support and services.  Ã¢Â€Â¢ Demonstrate strong interpersonal and communication skills while working with diverse    audiences including highly technical IT professionals, developers, and architects.  Ã¢Â€Â¢ Experience in a Technical Support role.  Ã¢Â€Â¢ Good working knowledge of Service Now Knowledge base, MS Office, and Reporting tools.  Ã¢Â€Â¢ Strong analytical skills to investigate and resolve customer support tickets.  Ã¢Â€Â¢ Excellent communicator, both oral and written.</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</si>
  <si>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</si>
  <si>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CASE MANAGEMENT TEAM LEADER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</si>
  <si>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</si>
  <si>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8:30am Ã¢Â€Â“ 5pm with Flex Schedules</t>
  </si>
  <si>
    <t>Mechanical Engineering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</si>
  <si>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Mechanical Engineering Intern will perform technical duties in support of the New York City Air Pollution Control Program. The selected candidate will receive training and develop proficiency in performance of the following duties: examine application requests to register and operate combustion and industrial process equipment ; performs field inspections, including use of testing instrumentation of equipment to be permitted; preparing technical reports related to field inspections and other technical and regulatory matters; may also be assigned other duties related to stationary air pollution source control; inspecting premises and construction sites in connection with issuance of pertinent permits; inspecting an installation to assure adherence to specifications, plans and work permits; conducting engineering analysis and write preliminary report of new technologies presented to the Department.</t>
  </si>
  <si>
    <t>Ability to climb stairs and ladders and engage in extensive walking at facilities being inspected including those under construction and renovation while following all mandated safety procedures. Familiar with various computer software programs.</t>
  </si>
  <si>
    <t>IT Architect</t>
  </si>
  <si>
    <t>Job Description 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9,500 diverse professionals and knowledge experts.  The New York City Department of Correction is seeking a candidate to serve as an IT Architect. The ideal candidate will serve as a top-level technical expert, creating high-level architectural specifications, and addressing systems integration, and compatibility Ensures development is being done right the first time and has an understanding of how their products relate and insures interdependencies are in focus   The IT Architect will develop a deep understanding DOCÃ¢Â€Â™s IT policies, infrastructure, technology stack and support processes and use their experience in systems engineering and enterprise architecture to define standards and enforce adherence to those standards.  Typical duties for this position will include but are not limited to:  Ã¢Â€Â¢	Makes design decisions and technology recommendations to satisfy business requirements based on    the product roadmap/vision. Ã¢Â€Â¢	Continuously communicates the vision in an audience-appropriate manner, both internally and    externally from developers and designers to business owners and customers. Ã¢Â€Â¢	Makes recommendations based upon this vision and associated analysis in order to satisfy tactical,    operational, and strategic needs Ã¢Â€Â¢	Ensures developers are familiar with application, software and infrastructure technology assets,    standards, and requirements along with software development best practices. Ã¢Â€Â¢	Assists in the identification of patterns, techniques, tools, and processes that contribute to effective    project execution. Ã¢Â€Â¢	Documents and publishes appropriate architecture principles and standards, position papers, blueprints,    best practices, patterns and frameworks. Ã¢Â€Â¢	Defines, constructs, supports and provides training for enterprise and application frameworks. Ã¢Â€Â¢	Documents functional product solutions for key product strategy and product management initiatives    leveraging defined functional component model libraries and the defined product line architecture    roadmap. Ã¢Â€Â¢	Reviews functional and technical designs to identify areas of risk and/or missing requirements. Ã¢Â€Â¢	Documents and communicates opportunities to leverage inter-project synergies, application and    enterprise  software or infrastructure asset re-use, and opportunities to expose application assets for    enterprise consumption.</t>
  </si>
  <si>
    <t>Ã¢Â€Â¢	Must have led the technology direction for multiple projects and led or presented architecture concepts    outside the realm of immediate workgroup. Ã¢Â€Â¢	Demonstrated experience as the application development system designer or technical lead on many    Ã¢Â€Âœvery largeÃ¢Â€Â (i.e., 10,000 hours or more spanning more than 6 months) programs or projects. Ã¢Â€Â¢	Requires in-depth knowledge of networking, computing platform, storage, database, security,    middleware, network and systems management, and related infrastructure technologies and practices. Ã¢Â€Â¢	5+ years working in a distributed and heterogeneous computing environment (zOS, Linux, Windows). Ã¢Â€Â¢	5+ years demonstrated experience in working with database (relational, NoSQL) technologies. Ã¢Â€Â¢	5+ years demonstrated experience in modern software application technologies using dot net or java. Ã¢Â€Â¢	Experience with Microsoft Azure. Ã¢Â€Â¢	Successful design and implementation of applications in Software as a Service. Ã¢Â€Â¢	In-depth knowledge of end-to-end systems development life cycles (including agile, iterative, and other    modern approaches to software development). Ã¢Â€Â¢	Proficiency in business modeling and business requirements definition disciplines through object    oriented architecture, Unified Modeling Language (UML), use cases, user stories, etc. Ã¢Â€Â¢	Outstanding verbal and written communication skills to technical and non-technical audiences of various    levels in the organization (e.g., executive, management, individual contributors). Ã¢Â€Â¢	Excellent analytical, decision-making, problem-solving, team, and time management skills. Ã¢Â€Â¢	Must be open to off-hour on-call support in high paced environment.</t>
  </si>
  <si>
    <t>For City employees: Go to Employee Self-Service (ESS) -  www.nyc.gov/ess and search for Job ID# 538097 For all other applicants: Go to https://a127-jobs.nyc.gov and search for Job ID# 538097 Submission of a resume is not a guarantee that you will receive an interview. Only candidates under consider will be contacted.</t>
  </si>
  <si>
    <t>Epidemiology Data Analyst, Bureau of Immunization</t>
  </si>
  <si>
    <t>Immunization Surveillance</t>
  </si>
  <si>
    <t>The mission of the Bureau of Immunization is to protect the health of all New Yorkers through the prevention and control of vaccine preventable diseases.  The Perinatal Hepatitis B Prevention (PHBP) Unit is responsible for conducting surveillance of hepatitis B infected pregnant women and case management of their infants and other contacts.  Approximately 1000 pregnant women with hepatitis B are identified each year in New York City.   DUTIES WILL INCLUDE BUT NOT BE LIMITED TO:   -Develop, evaluate, and conduct surveillance of hepatitis B infection in pregnant and post-partum women. Ensure that all reported cases are received by the PHBP Unit and stored in MAVEN, the electronic surveillance and case management system.   -Confirm and submit electronic reports of perinatal hepatitis B infections to the Centers for Disease Control and Prevention.   -Monitor quality of data received and update missing data by importing electronic data from the Citywide Immunization Registry, Vital Statistics, or other data sources such as Regional Health Information Organization (RHIO) databases.   -Serve as a system administrator for maintaining and enhancing the Maven system: update database model, develop workflows and reports, backup database components, review and evaluate new features and communicate new functionality to Unit staff.   -Use SAS statistical software to clean data, perform epidemiological and statistical data analyses for surveillance reports, program evaluation, grant reports, research studies and data requests from local, state, and federal authorities.   -Prepare summary tables, figures, and maps to present findings for publication, reports, and presentations; participate in the design and implementation of surveys, evaluations, and research studies; assist in the writing of reports for publication.   -Supervise two data entry staff.   -Attend related meetings and work collaboratively with staff from other Units and Bureaus.</t>
  </si>
  <si>
    <t>*Experience cleaning and analyzing large datasets using SAS *Experience applying epidemiological methods and conducting infectious disease surveillance case investigations in public health practice *Experience performing system administrative tasks in the software Maven, including model changes, designing workflows and reports, and troubleshooting EDRI to Maven connections *Experience in designing studies, calculating sample size, and applying statistical measures of probability *Excellent computer skills in MS Access, MS Excel, and SAS or equivalent *Excellent interpersonal, written and communication skills.</t>
  </si>
  <si>
    <t>Apply online with a cover letter to https://a127-jobs.nyc.gov/.  In the Job ID search bar, enter: job ID number # 523758.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</si>
  <si>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Paralegal Assistant Supervisor</t>
  </si>
  <si>
    <t>The Assistant Supervisor's duties will include assisting with the overall supervision of the paralegals, including monitoring the movement of cases and coordinating the flow of legal documents through the various stages of litigation; assisting with the training of paralegals concerning all aspects of electronic discovery, including coordinating with the Litigation Support Division; and in addition to supervising and training,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 and/or walking in all kinds of weather, often carrying heavy files.</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</si>
  <si>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StateÃ¢Â€Â™s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</si>
  <si>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Candidates must be permanent in the civil service title of Paralegal Aide.  The candidate chosen for this position will only receive an additional $2,000 increase from their current salary.  If currently a Paralegal Assistant Supervisor, this will be a lateral move only.</t>
  </si>
  <si>
    <t>Assistant Electrical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</si>
  <si>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This position reports to the Section Chief of Electrical and Instrumentation Contracts.  1. Under direct supervision, manages multiyear service contracts. 2. Under direct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direct supervision, performs field inspections to check progress or completion of contract  work. 4. Under direct supervision, prepares Contract Specifications, Cost Estimates, Work Orders and  Requisitions. 5. Under direct supervision, engages in engineering work. 6. Under direct supervision, performs investigations, studies and reviews.  7. Under direct supervision, responsible for managing fixed assets for multi-year Contracts.</t>
  </si>
  <si>
    <t>1. Electrical engineering principles and their application 2. Experience in the wastewater industry 3. Familiar with maintenance and repair of fire alarm systems, emergency generator systems, SCADA systems, UPS and Battery systems, VFD systems etc.</t>
  </si>
  <si>
    <t>Appointments are subject to OMB approval. For additional information about DEP, visit www.nyc.gov/dep.  Working Instruments: 1. AgencyÃ¢Â€Â™s computers, printers, telephone and fax machines. 2. Calculator 3. Measuring tape and camera 4. Hard Hat 5. DriverÃ¢Â€Â™s license  Health and Safety/Working Conditions: Environment and Physical: 1. Be able to sit for prolonged periods of time. 2. DEP facilities are often under construction.  Proper precaution, including required PPE is necessary to safely access.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</si>
  <si>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The Public Administrator County of New York is an agency of the City of New York. Each borough of New York City has its own Public Administrator. The Public Administrator County of New York administers the estates of New York County residents who primarily die without a will and with no one else eligible or willing to administer the estate. The primary duty duties of the public administrator include collecting and distributing the assets of the deceased person, arranging appropriate funerals, and administering estates that would otherwise remain un-administered. The agency is primarily charged with protecting the assets of any estate it is administering.	  Job Description:  Ã¢Â€Â¢ Ensures the daily financial operation of the agency, including the monitoring of financial transactions on estate files.  Ã¢Â€Â¢	Performs monthly reconciliations on all estate bank accounts.  Ã¢Â€Â¢	Makes bank deposits.  Ã¢Â€Â¢	Post all interest income to estate accounts and provides interest income reports quarterly to PA Counsel and CPA.  Ã¢Â€Â¢	Opens and inventories decedentsÃ¢Â€Â™ safe deposit boxes.  Ã¢Â€Â¢	Makes revenue estimates, monitors current city revenues, and transmits monthly Commissions &amp; Costs and Unknown Distributees to NYC Finance Department.  Ã¢Â€Â¢	Compiles monthly reports regarding closed estates for the Surrogates, NYC Comptroller and OMB.  Ã¢Â€Â¢	Assists with the preparation of the PAÃ¢Â€Â™s annual report to the Office of the Court Administration.  Ã¢Â€Â¢	Assist in the preparation of the Public Administrator's Semi-Annual and Annual Reports.  Ã¢Â€Â¢	Coordinates all agency audits.  Ã¢Â€Â¢	Monitors tax reserves.  Ã¢Â€Â¢	Prints daily balances of all estate accounts.</t>
  </si>
  <si>
    <t>For City employees go to Employee Self-Service (ESS) http://cityshare.nycnet/ess. Log into NYCAPS via Employee Self-Service Log-in-link. Once logged in, click Careers and then search for  Job #574049.   Only permanent Accountants and those that are reachable on the Competitive Civil Service List are eligible to apply.</t>
  </si>
  <si>
    <t>Tech Support Engineer - IT Division</t>
  </si>
  <si>
    <t>Under supervision troubleshoot and resolve various software, hardware, and network related issues. Hardware includes desktops, laptops, printers, scanners and mobile devices. Diagnose and resolve problems over the telephone, in addition, dispatch technicians for on-site service when necessary. Perform daily help desk duties such as generating and tracking service requests using a ticketing system like ServiceNow, maintaining and updating equipment inventory, configuring and installing client workstations. Additional duties can include, but not limited to, installing and assisting users with the following applications: Microsoft Office Suite, Windows 10, Pulse Secure(iVanti)/Citrix, Adobe Acrobat and iManage Filesite.</t>
  </si>
  <si>
    <t>Ã¢Â€Â¢	Knowledge of desktop operating systems and application software including Microsoft Windows 10 and Microsoft Office and Adobe Acrobat. Ã¢Â€Â¢	Exceptional customer service skills combined with excellent written and verbal communication skills.  Ã¢Â€Â¢	Ability to respond to users with varying levels of expertise.   Ã¢Â€Â¢	Capability to work effectively as a team member, as well as independently on multiple projects.  Ã¢Â€Â¢	Willingness to learn and follow directions. Ã¢Â€Â¢	With assistance if needed, be able to physically lift and move computer and printer equipment. Ã¢Â€Â¢	Ability to travel to different locations throughout the five boroughs mostly via mass transit.</t>
  </si>
  <si>
    <t>This position is also open to qualified persons with a disability who are eligible for the 55-a Program. Please indicate at the top of your resume and cover letter that you would like to be considered for the position through the 55-a Program.  **This position is only open to candidates who are currently permanent in the Computer Associate (Software) title.**  New Hire Rate: $66,597 per year City Employee rate w/ at least 2 years of continuous city service: $76,587 per year</t>
  </si>
  <si>
    <t>PUB BLDGS/CPD/Sanitation</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</si>
  <si>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</si>
  <si>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RMAS Program Counselor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</si>
  <si>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DOC seeks to recruit Programs Counselors assigned to the Counseling Services Unit within the Division of Programs and Community Partnerships. Under direction of the Executive Director, Deputy Directors, and Program Managers assigned to the Counseling Services Units, the Program Counselor will provide behavior modification programming to individuals in custody located in the Risk Management Accountability System. The Risk Management Accountability System replaces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Ã¢Â€Â¢	Daily interaction with individuals on assigned housing units for extended periods of time Ã¢Â€Â¢	Implementation of rehabilitative and behavioral modification programs and services Ã¢Â€Â¢	Coordination of daily living activities Ã¢Â€Â¢	Enforce behavioral modification program and facility rules Ã¢Â€Â¢	Actively participate and facilitate individual and group treatment activities  Ã¢Â€Â¢	Support and promote rehabilitation and treatment programs Ã¢Â€Â¢	Attend training sessions, workshops, and staff meetings to improve knowledge, skills,    and abilities Ã¢Â€Â¢	Work in a multidisciplinary team with uniformed correctional staff and providers to    achieve rehabilitative program goals Ã¢Â€Â¢	Prepare reports and document inmate treatment progress, group interaction, and    positive behavior Ã¢Â€Â¢	Recommend modifications to treatment plans  Ã¢Â€Â¢	Mentor and intervene with individuals exhibiting behavioral problems Ã¢Â€Â¢	Assist with deescalating conflicts and manage non-compliance with program rules Ã¢Â€Â¢	Encourage individuals to have positive interactions, behaviors, attitudes, ethics, and morals  Ã¢Â€Â¢	Motivate individuals to maintain general sanitation and hygienic living quarters Ã¢Â€Â¢	Respond alongside uniformed correctional staff to manage incidents in designated housing    areas to ensure safety and security  Ã¢Â€Â¢	Perform related duties as assigned.</t>
  </si>
  <si>
    <t>Ã¢Â€Â¢	Experience working directly with juveniles (ages 10-18), young adults, or adults in a group,    community, educational, or institutional setting is preferred.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t>
  </si>
  <si>
    <t>For City employees: Go to Employee Self-Service (ESS) - www.nyc.gov/ess and search  for Job ID# 526075 For all other applicants: Go to https://a127-jobs.nyc.gov and search for Job ID# 526075 Submission of a resume is not a guarantee that you will receive an interview. Only those candidates under consideration will be contacted.</t>
  </si>
  <si>
    <t>2023-BWS-012-Water Quality Field Intern Ã¢Â€Â“ Kingston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</si>
  <si>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selected candidate will perform assorted tasks within the Kingston Field unit such as sample collection and field analysis, assistance with special investigations, water quality instrument calibration and equipment validation, supporting field activities through sample run preparations and packing, as well as review of routine water quality data and near real time Robotic Monitoring Data.  Additionally, the candidate will assist in the tracking the status of equipment and maintenance activities through newly developed Power BI data dashboard displays.  The candidate will be working predominately in an office although some field work may be required. Candidate will be responsible for adhering to and complying with all environmental, health and safety laws, Agency policies, rules, and regulations.   The internship location will be in Kingston, NY, without ready access to mass transit options.</t>
  </si>
  <si>
    <t>- Student must currently be enrolled at a college/university at the undergraduate level with at least a sophomore class standing with coursework in chemistry, biology, environmental science, or other related field of study. - Student must have at least a 2.5GPA (on a 4.0 scale)  - Familiarity and/or experience with computers/software; MS Office, effective interpersonal skills, laboratory hazards and chemical compatibilities, and the ability to work with minimal supervision and communicate with scientists.  Selection Criteria:  - Strong writing skills; effective interpersonal skills.  - Familiarity and/or experience with computers/software.  - Leadership skills; self-motivation; and ability to work well with minimal supervision.</t>
  </si>
  <si>
    <t>Please attach requested documents (writing samples, transcript, etc.) to your resume file in one pdf document.  In your cover letter, indicate the business title of the position you are applying to.   To Apply  To Apply click the Ã¢Â€ÂœApply NowÃ¢Â€Â button  DEP is an equal opportunity employer with a strong commitment to the diversity of our organization and workforce. We appreciate your interest and thank all applicants who apply, but only candidates under consideration will be contacted.  For more information about NYCDEP, visit us at: www.nyc.gov/dep</t>
  </si>
  <si>
    <t>New York City residency not required for this position.</t>
  </si>
  <si>
    <t>Laten Print Sect Civ &amp;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</si>
  <si>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New York City Police Department, Latent Print Section conducts examinations to include latent, patent, and/ or plastic friction ridge impressions to known print(s) (exemplars) and known print(s) to known print(s). The LPS also conducts Multi-Biometric Identification System (MBIS) searches, provides written reports, and expert testimony regarding their examinations and findings. The Latent Print Section provides its services to all entities within the New York City Police Department and, upon official request, to all bona fide law enforcement agencies requesting its services.   The Latent Print Section is seeking a qualified Senior Police Administrative Aide to be responsible for:  The Senior Police Administrative Aide will be responsible for:  - Supervising Police Administrative Aides - Preparing, reviewing and verifying Roll Capps - Monitoring of court schedules for LPS personnel - Data entry of UF28 and overtime reports into CityTime - Maintaining overtime logs and personnel folders - Maintaining Absence and Tardiness Reports - Assisting with the intake of evidence, creation of case folders and scanning/ filing of case records - Payroll troubleshooting and distribution of paychecks - Assisting with the answering of phones - Other administrative assignments designated by management</t>
  </si>
  <si>
    <t>Preference will be given to candidates who possess proficiency in Roll Call, Centralized Personnel Resource</t>
  </si>
  <si>
    <t>0800 x 1600; Monday - Friday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</si>
  <si>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BIM/CAD section is responsible for creating/designing new structures as well as renovation for existing structures using the latest BIM/CAD technology. The BIM/CAD section is responsible for developing and maintaining engineering concept designs using BIM and CAD software for new and existing structures. IHDÃ¢Â€Â™s BIM/CAD section uses the current BIM/CAD technology to streamline engineering design processes and is responsible for coordinating with the various disciplines to ensure accuracy of the models that will be used for design, bid process, and construction.  BEDC seeks to hire a Computer Specialist (Operations), Building Information Modeling (BIM) Designer for IHDÃ¢Â€Â™s BIM/CAD Section, located in Valhalla, NY. The BIM Designer will work in a multi-disciplined engineering BIM/CAD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BIM/CAD related software. Other responsibilities include field investigations and utilizing 3D laser scanning for capturing existing conditions. The BIM DesignerÃ¢Â€Â™s responsibilities may also include performing similar functions to review and oversee staff designs and models prepared by outsourced engineering firms for similar facilities.  Under direction, with great latitude for independent judgment and decision-making, the selected candidateÃ¢Â€Â™s duties and responsibilities include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BIM Designer will be expected to be independently capable of applying well-defined methods and principles to resolve issues that may arise.  The BIM Designer will also be responsible for reading and interpreting complex models and drawings, comparing with BIM/CAD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BIM DesignerÃ¢Â€Â™s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BIM Designer must be familiar with advanced architecture, engineering, and construction industry practices and familiar with MEP 3D coordination processes. The selected BIM Designer will perform clash detection, develop 4D/ 5D models, construction sequencing analysis, and will work with 3D laser scanners, virtual/ augmented reality devices, and other related technologies in conjunction with related software packages.</t>
  </si>
  <si>
    <t>Ã¢Â€Â¢	Be proactive, possess excellent communication skills, and maintain a professional attitude   Ã¢Â€Â¢	Proficient in Autodesk Revit (Architecture, Structure and MEP) and AutoCAD software  Ã¢Â€Â¢	Knowledge of Autodesk Civil3D, Navisworks, Infraworks, Recap, and BIM360 are pluses  Ã¢Â€Â¢	Proficient in reviewing and interpreting engineering drawings, models, and specifications    Ã¢Â€Â¢	Ability to work quickly, efficiently and be willing to learn  Ã¢Â€Â¢	Reliability and ability to take direction well and work with limited supervision   Ã¢Â€Â¢	Excellent written and verbal communication skills  Ã¢Â€Â¢	A Motor Vehicle DriverÃ¢Â€Â™s License valid in the state of New York may be required for some assignments</t>
  </si>
  <si>
    <t>Industrial/Commercial Program Section Lead</t>
  </si>
  <si>
    <t>BWT MS4</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</si>
  <si>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The Bureau of Sustainability seeks to hire an Associate Project Manager located in Queens, New York. Under supervision, the selected candidate will work as an Industrial/Commercial Program Section Lead, with responsibility of supervising a team of up to fifteen Industrial/Commercial (I/C) field inspectors. The candidate will also provide support for I/C facility inspections enforcement, permit and compliance tracking and training. He/she will be responsible for managing unpermitted I/C facility assessments and inspection of permitted I/C facilities  to ensure compliance with the NYC MS4 permit. The candidate will perform special studies as assigned to support other MS4 permit and stormwater projects such as planning, coordination, implementation and assessment of stormwater management projects; engineering and design research, investigations, studies and calculations; and site-specific recommendations for stormwater management and pollution prevention practices. Under general supervision, the selected candidate submits reports and recommendations of field assessments and inspections relevant to assigned work and maintains status records of all I/C field investigations.</t>
  </si>
  <si>
    <t>The ideal candidate will have demonstrated experience in the field of environmental compliance and inspections, with competency in stormwater master planning, design or review of stormwater management practices, site and facility inspections for stormwater, preparation of stormwater pollution prevention plans and permit deliverables. Knowledge of multi sector general permit requirements is highly desired. Experience with ESRI software and spatial data analysis, water resources and stormwater management concepts are a plus.   The most suitable candidate would also possess the following skills: Ã¢Â€Â¢	Field experience in environmental compliance and monitoring  Ã¢Â€Â¢	Proficient in GIS  Ã¢Â€Â¢	Excellent written and oral communication skills, ability to maintain professional demeanor Ã¢Â€Â¢	Ability to prioritize and perform multiple tasks under strict deadlines.  Ã¢Â€Â¢	Team player, to work with multiple senior managers and staff teams. Ã¢Â€Â¢	Strong organizational skills and attention to detail, including experience with developing and maintaining project budgets and schedules.  Ã¢Â€Â¢	Team builder/player, in terms of working with individuals and groups of staff, and with other BEPA managers and other Department bureaus to achieve the strategic vision of the Department Ã¢Â€Â¢	Ability to lead without compromising the current dynamic of a highly productive team that has an established vision, mission, and set of core values Ã¢Â€Â¢	Demonstrated ability to function independently with minimal management oversight.</t>
  </si>
  <si>
    <t>The Medical Assistance Program (MAP) administers public health insurance programs which also  including Medicaid, for the City of New York. Applying individuals and families are approved for eligibility using applicable Federal and State guidelines. Those found to be eligible can use coverage provided to access doctors, medication, and other health care services at little or no cost.  The Medical Assistance Program (MAP), is recruiting for one (1) Clerical Associate III to function as a Control Clerk, in MAPÃ¢Â€Â™s Client Representative Eligibility Program(CREP) Unit who will:  Ã¢Â€Â¢	Register new applicants by entering/checking applicant data into WMS/computer databases from completed applications.  Ã¢Â€Â¢	Gathers additional data related to compliance with Agency mandates.  Ã¢Â€Â¢	Prepares weekly statistical reports utilizing data obtained from completed applications and unit production reports.  Ã¢Â€Â¢	Maintain a filing system.  Ã¢Â€Â¢	Perform related clerical functions such as answering phones and referring calls; making copies.  Ã¢Â€Â¢	Perform other related assigned duties.</t>
  </si>
  <si>
    <t>CANDIDATE MUST BE PERMANENT IN THE CLERICAL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Ã¢Â€ÂœAPPLY NOWÃ¢Â€Â BUTTON</t>
  </si>
  <si>
    <t>9 AM Ã¢Â€Â“ 5 PM (1 Hour Flex)</t>
  </si>
  <si>
    <t>470 VANDERBILT AVE</t>
  </si>
  <si>
    <t>EHS Audit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</si>
  <si>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providing EHS field support from preconstruction through turnover; and, running an EHS audit program to recognize performance and identify deficiencies. In addition, the EHS group regularly updates their EHS Management System (MS) through an EHS MS Audit program that results in continuous improvement items.  BEDC seeks to hire an Assistant Environmental Engineer to be an EHS Audit Specialist for the Environmental Health &amp; Safety (EHS) directorate, located in Queens, NY. Under supervision, the selected candidate will report to the EHS Program Manager. S/he will work with an outside EHS auditor, aiding in the review of the EHS performance of BEDCÃ¢Â€Â™s projects and contractors. Serving as the internal EHS Audit Specialist, s/he will liaise between the auditor and the BEDC projects, ensuring the scheduling of audits and the completion and receipt of the numerous audit documents. S/he will work with the auditor in developing reports and also ensure that audit reports are reviewed and timely communicated to the project sites and follow-up to ensure that missing items or open items are tracked and followed through to completion. As needed, s/he will communicate with EHS program personnel to identify issues that require addressing through the BEDC EHS program elements. At the completion of an audit phase, s/he will help develop and present the overall findings of the audit program. S/he will also help with the development of the next audit phase based on the results from the prior phase.</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</si>
  <si>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ISO-style auditing Ã¢Â€Â¢	Understanding of environmental, health and safety requirements Ã¢Â€Â¢	This position requires operation of a motor vehicle to perform site visits, inspections, and to attend meetings with project stakeholders Ã¢Â€Â¢	Knowledge of Microsoft Office Suite products (Word, Excel, etc.) Ã¢Â€Â¢	A Motor Vehicle DriverÃ¢Â€Â™s License valid in the State of New York may be required for certain assignments.</t>
  </si>
  <si>
    <t>Senior Director of Budget Oversight and Reporting / Bureau Chief</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</si>
  <si>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Through required reviews of the CityÃ¢Â€Â™s financial plan, research projects and policy proposals, the Bureau promotes transparency, equity and accountability in government services.  Under the direction and support of the Deputy Comptroller for Budget, the senior director will be primarily responsible for ensuring that the Charter-mandated reviews of the CityÃ¢Â€Â™s financial plan are conducted thoroughly, timely and with utmost accuracy.  In addition, the selected candidate will provide supervision of the more technical aspects of the budget review, coordinate and write mandated reports and ad hoc budget briefs, and provide data and analyses related to the NYC budget throughout the year.  This position requires strong analytic capability and fiscal acuity, as well as the ability to clearly communicate to a broad audience.  The duties and responsibilities of the position include, but are not limited to, the following:   Ã¢Â€Â¢	Monitor and evaluate the New York City budget through in-depth analysis of the CityÃ¢Â€Â™s financial data and technical budget documents, with a keen eye to potential risks and unaccounted costs within the current fiscal and policy context;   Ã¢Â€Â¢	Produce, coordinate and/or oversee the Charter-mandated reports on the CityÃ¢Â€Â™s Budget and Capital Commitment Plan;   Ã¢Â€Â¢	Develop and maintain accessible and user-friendly dashboards and databases for internal and/or external use to enable timely reporting and analysis and promote transparency of the CityÃ¢Â€Â™s budget performance;  Ã¢Â€Â¢	Oversee the budget review and analysis of core areas such as personnel services, contract spending and capital;  Ã¢Â€Â¢	Identify salient policy and fiscal issues and contribute to the BureauÃ¢Â€Â™s research agenda through the development of budget briefs and research reports; engage with and develop strong working relationships with the Office of Management and Budget (OMB) and other City Agencies;   Ã¢Â€Â¢	Brief the Comptroller and other senior leaders on findings and City budget developments;  Ã¢Â€Â¢	Directly supervise staff, work collaboratively with others to accomplish goals and contribute to Bureau workforce development and training; liaise with other Bureaus within the Office, such as Policy and Public Affairs; and, perform other related duties and assignments as assigned.</t>
  </si>
  <si>
    <t>1.	Master's degree in Public Policy Analysis/Administration, Urban Studies, Economics, or Finance, or a closely related field and ten (10) or more years of professional experience in budgetary planning/management, financial analysis, public policy analysis, and/or administration in a government agency, or a non-profit; or,  2.	Education and/or experience equivalent to (1) above.</t>
  </si>
  <si>
    <t>Ã¢Â€Â¢	Substantial experience with New York CityÃ¢Â€Â™s financial planning process, budget structures, and financial management systems, including the mechanics of the CityÃ¢Â€Â™s budgeting process;  Ã¢Â€Â¢	Budget management, ideally in an oversight capacity;  Ã¢Â€Â¢	Strong interest in fiscal and public policy and desire to promote more effective and equitable government services and policies;   Ã¢Â€Â¢	Ability to analyze and manipulate large data sets;   Ã¢Â€Â¢	Proficient in data aggregation and visualization;  Ã¢Â€Â¢	Two or more years of management or supervisory experience;  Ã¢Â€Â¢	Exceptional writing and verbal communication skills;   Ã¢Â€Â¢	Ability to work on multiple projects, and prioritize tasks to meet deadlines;  Ã¢Â€Â¢	Strong interpersonal and organizational skills;  Ã¢Â€Â¢	Demonstrated ability to work independently or as part of a team; and,   Ã¢Â€Â¢	Openness to learning new data tools, information systems and subject matters.</t>
  </si>
  <si>
    <t>Astoria</t>
  </si>
  <si>
    <t>1.	For NYCHA employees, this position is open as a promotional opportunity and on a direct transfer (lateral) basis.  2.	For NYCHA employees, preference will be given to employees who have served a period of one year in their current title and level (if applicable).  3.	NYCHA residents are encouraged to apply.</t>
  </si>
  <si>
    <t>Deputy Director, Data</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</si>
  <si>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NYC DOC is seeking a Deputy Director of Data for the Nunez Compliance Unit (NCU) to assist DOC in meeting its obligations under the Nunez Consent Decree, a landmark settlement aimed primarily at reducing unnecessary and excessive force across the agency and improving the management and safety of DOCÃ¢Â€Â™s 16 to 18-year old population. The Deputy Director of Data will be responsible for: 1) creating and managing audit tools to conduct efficient reviews of Department operations relevant to the Nunez Consent Decree;  2) creating dashboards/reports to present audit results to Department leadership; 3) generating reports and data for the Federal Monitoring Team as mandated in the Nunez Consent Decree; 4) compiling appendices and information for the DepartmentÃ¢Â€Â™s bi-annual compliance report to the Nunez plaintiffs and the Federal Monitoring Team; and 5) managing a small team of data analysts who will assist in data entry, updating and generating audit tools, running routine reports, and updating dashboards as needed. The Deputy Director of Data must be able to analyze trends, identify areas for improvement, and verify results for accuracy; meet restrictive deadlines; oversee and partake in special projects pertaining to data analytics; liase with initiative owners across DOC to complete projects; design and develop reports, schedules and charts to translate data results into actionable insights; communicate and present data analysis to senior leadership; design and implement reports that track key business metrics; and perform related duties as assigned.   The Deputy Director of Data is required to collect/receive data from multiple sources, including MS Excel and on-database sources, create relational databases, and produce outcome results and reports.  The Deputy Director of Data should have advanced skills utilizing MS Excel and Tableau and a strong understanding of the Nunez Consent Decree and the related operational issues.</t>
  </si>
  <si>
    <t>-	Knowledge of the Nunez Consent Decree -	Experience working with uniformed and non-uniformed staff in a law enforcement setting -	Expert knowledge of Tableau and MS Excel</t>
  </si>
  <si>
    <t>For City employees: Go to Employee Self-Service (ESS) - www.nyc.gov/ess and search for  Job ID# 519082 For all other applicants: Go to https://a127-jobs.nyc.gov and search for Job ID# 519082 Submission of a resume is not a guarantee that you will receive an interview. Only those candidates under consideration will be contacted.</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</si>
  <si>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</si>
  <si>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Candidates should possess at least ten years of experience in management, project management, administration, and/or supervisory work; possess excellent verbal and written skills; and have knowledge of the CityÃ¢Â€Â™s infrastructure and public buildings system.</t>
  </si>
  <si>
    <t>Senior Case Manager, Bureau of Veterinary and Pest Control Services</t>
  </si>
  <si>
    <t>OPEN TO DOHM PUBLIC HEALTH SANITARIANS WHO ARE REACHABLE ON THE DOHMH PROMOTIONAL LIST&gt;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Associate Public Health Sanitarian I for its Bureau of Veterinary and Pest Control Services.     DUTIES WILL INCLUDE BUT NOT BE LIMITED TO:   Train and Supervise Public Health Sanitarians on new procedures and job skills. Create indexing zones and routes and assign work to inspection staff. Review and approve inspectional reports submitted by inspection staff.  Conduct quality assurance field inspection to evaluate work performance of inspection staff. Participate in and oversee the completion of block, park and subways surveys with the case manager assigned to the rat reservoir. Assist inspectors on troubleshooting issues on tablets and system software.  Respond via written reports and documentation to complaints from Community Boards, Legislators, and City Council Officials. Develop written reports summarizing work completed in the rat reservoir areas. Attend Community Board and Town Hall Meetings in areas of assigned Rat Reservoir and report on rat reservoir activities.  Coordinate follow-up in assigned rat reservoir areas with the Senior Exterminating team. Organize walk through and Rat Academies in the assigned Rat Reservoir areas. Coordinate follow-up with other City Agencies as needed</t>
  </si>
  <si>
    <t>Additional Information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</si>
  <si>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564736.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</si>
  <si>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Closeout</t>
  </si>
  <si>
    <t>TASK FORCE: 		FEMA Disaster Recovery and Homeland Security Grants  UNIT: 			Closeout   JOB TITLE: 		Two (2) Assistant Analysts / Analysts / Senior Analysts  CONTROL CODE: 		BAW-22-11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FEMA Disaster Recovery Task Force works with City, State, and Federal agencies to help New York City recover from the lasting impacts of COVID-19, Hurricane Sandy, and other federally-declared disaster events. Within the FEMA Disaster Recovery Task Force, the Closeout Unit is responsible for managing the formal reconciliation and programmatic closeout of FEMA grants. Closeout is the final function in the FEMA grant process, and as such it is the final opportunity for the City to ensure full compliance with all regulations and full reconciliation of all costs incurred prior to submission to the Federal government and New York State.  Please note that this is a grant-funded position. Your term of employment is dependent upon the availability of grant funding, but it is expected to be at least four years.  JOB DESCRIPTION:  The duties of the position include the following:  Ã¢Â€Â¢	Become familiar with the regulatory requirements for project closeout as defined in the Robert T. Stafford Act Ã¢Â€Â¢	Assist in the development of closeout plans, schedules, and processes for disaster grant awards that have not yet begun the closeout process Ã¢Â€Â¢	Assist in managing a team of City consultants to ensure goals and deadlines are met Ã¢Â€Â¢	Assist in responding to any formal and informal information requests from FEMA or New York State Ã¢Â€Â¢	Assist in developing reports / general reporting for management Ã¢Â€Â¢	Effectively work with multiple City agencies and groups within OMB to ensure all goals are met</t>
  </si>
  <si>
    <t>Minimum Qualification Requirements: Ã¢Â€Â¢	BachelorÃ¢Â€Â™s Degree  Preferred Skills:  Ã¢Â€Â¢	1-2 years of asset management, grants management or government experience is a plus. Ã¢Â€Â¢	Strong analytical, organizational, and problem-solving skills with an emphasis on attention to detail.  Ã¢Â€Â¢	Strong interpersonal skills, and the ability to maintain working relationships. Ã¢Â€Â¢	Strong written and spoken communications skills. Ã¢Â€Â¢	Ability to work independently as a self-motivator. Ã¢Â€Â¢	Ability to work calmly and proficiently under pressure and to adhere to deadlines. Ã¢Â€Â¢	Ability to interpret and understand complex federal requirements associated with grant awards. Ã¢Â€Â¢	Must possess strong technical skills including a proficiency in Microsoft Office software (Word, Excel, PowerPoint) and the ability to learn new technology quickly. Ã¢Â€Â¢	Prior experience with QuickBase or similar data management. Ã¢Â€Â¢	Prior experience working on City, State or Federal Grant programs.</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</si>
  <si>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audit, compliance, accounting, public policy analysis/administration, or a related field; or an awarded Master's degree in Business, Public Policy Administration, Finance, Economics, or related field, and one year of relevant experience.</t>
  </si>
  <si>
    <t>Enhanced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</si>
  <si>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(DTR) is responsible for the administration of rental subsidy programs, which consists of the Housing Choice Voucher (HCV) or Section 8 programs: regular Section 8, Special Purpose vouchers,  Emergency Housing Voucher, and Enhanced Section 8; , Project Based Voucher (PBV); Moderate Rehab Section 8, Moderate Rehab Single Room Occupancy (SRO), Continuum of Care (CoC)-Shelter Plus Care (SPC) and other housing subsides. Through these programs, DTR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approving rent increases, and enforcing Housing Quality Standard (HQS) inspection results.  Your Impact:  All Team Leaders in the Division of Tenant Resources are expected to perform similar duties and responsibilities. Team Leaders are responsible for monitoring, tracking and delegating work to a team of Case Managers or Specialists assigned to his/her team.  Team Leaders are mentors and provide training in accordance with the applicable program rules and regulations.  Team Leaders work with Case Managers to ensure that necessary and important services  are performed to assist and expedite vouchers to HPD clients.  These services may consist of meeting with groups either in-house or attending workshops or community events. They are also expected to participate in tenant activity programs in projects to coordinate functions with the goal of improving tenant-management relations and to improve and encourage participation related to the subsidy program.  Additionally, Team Leaders  will perform similar duties and responsibilities to ensure participant cases are accurately screened and reviewed for completeness and in compliance with Federal HUD Rules and Regulations.  Your Role:  Ã¢Â€Â¢	Responsible for the initial application screening, eligibility determination, contract preparation, client briefings, rent calculations, file preparation, interim reexaminations, annual recertificationÃ¢Â€Â™s, client transfers, data entry of required information into the Elite Section 8 Database, and general communication with clients and landlords via telephone, e-mail, mail, and in-person meetings.  Ã¢Â€Â¢	Review cases, develop unit goals and objectives, monitor staff productivity, interfacing with landlords and clients.   Ã¢Â€Â¢	Manage and ensure that staff members are working within federal regulatory and local policy guidelines.  Ã¢Â€Â¢	Team Leaders will be cross trained in all the areas of rental subsidy administration.   Ã¢Â€Â¢	Team Leaders are required to take various mandatory trainings. Ã¢Â€Â¢	May be assigned to related tasks as programmatically needed. Ã¢Â€Â¢	Team Leaders will provide input and assist Coordinators with Performance Evaluations</t>
  </si>
  <si>
    <t>For City employees: Go to Employee Self-Service (ESS) - www.nyc.gov/ess and search for Job ID# 536335 For all other applicants: Go to https://a127-jobs.nyc.gov and search for Job ID# 536335 Submission of a resume is not a guarantee that you will receive an interview. Only those candidates under consideration will be contacted.</t>
  </si>
  <si>
    <t>Deputy Director of Provider Partnerships, Bureau of Maternal Infant and Reproductive Health/Sexual and Reproductive Health Unit</t>
  </si>
  <si>
    <t>The New York City Health Department is as varied as the city it serves. Our 6,000-plus team members bring an extraordinary array of languages, cultures and experiences to bear on the work of public health. Our diversity fuels creativity because all perspectives are heard and valued.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The Bureau of Maternal Infant &amp; Reproductive Health produces some of the most innovative work supporting mothers, families, and children in the country. Under the supervision of the Medical Director for BMIRH, we are hiring a Deputy Director of Provider Education and Engagement  We are seeking a Deputy Director who has experience or background in clinical education, particularly reproductive health education, that incorporates self-directed goals, asynchronous learning, and in-person or technology-supported modalities, and can conduct an evaluation of the educational programs they will oversee.  The right candidate will be familiar with a reproductive justice approach and understand the intersectional and complex ways that people approach reproductive health and will have experience in convening partners in health care and managing and analyzing data.  DUTIES WILL INCLUDE BUT NOT BE LIMITED TO:   Ã¢Â€Â¢	Coordinate a provider education campaign among non-abortion providers Ã¢Â€Â¢	Study and evaluate literature in the field of reproductive health and abortion.  o	Identify and review data and resources relevant to abortion both within the agency as well as in collaboration with stakeholders to identify existing reproductive health and abortion publications. o	Under supervision of the Medical Director, analyze existing research and data to inform strategies to support non-abortion providersÃ¢Â€Â™ capacity to identify reproductive health needs, and develop evidence-based messaging for patients and providers around rights/protections for abortion care. o	Assess educational needs of providers and inform/design educational programs for improving best practice around reproductive health, including abortion. Create and implement evaluation tools that will accurately measure the impact of the intervention. Ã¢Â€Â¢	Produce reports, other documents, and submit articles to peer reviewed journals, as well as present the bureau's work at conferences. Ã¢Â€Â¢	Assists in coordinating the abortion and sexual/reproductive health data analysis and research efforts of the agency with similar research projects in other agencies or institutions. Ã¢Â€Â¢	Cultivate relationships with state and city stakeholders around issues that impact how patients seek and access abortion and other reproductive health services in NYC o	Identify and engage the internal and external stakeholders, including City Hall or other agency representatives, other Divisions within DOHMH or representatives from Operational programs such as Management and Budget, HR, national and local abortion, sexual and reproductive health service providers, advocates and community-based organizations.  o	Represent the Bureau or agency in meetings with the internal and external stakeholders. o	Convene groups of stakeholders when needed to accomplish mutually determined goals in alignment with the DOHMH abortion access strategy. Ã¢Â€Â¢	Liaise with NYC reproductive health providers  o	Identify and engage clinical partners in New York City who play an important role in assuring access to abortion and reproductive health services.  o	In collaboration with clinical partners, understand and describe volume/capacity in NYC reproductive health sites. Support communications to providers and patients to help facilitate abortion access. o	Convene providers to uncover barriers and limitations to effective service provision and use existing data to help problem solve to overcome those roadblocks.</t>
  </si>
  <si>
    <t>Ã¢Â€Â¢	Excellent communication and writing skills. Ã¢Â€Â¢	Analytical and critical-thinking skills to support strategic planning and execution of activities Ã¢Â€Â¢	Experience with grant and/or publication writing  Ã¢Â€Â¢	Experience in program management, planning and implementation. Ã¢Â€Â¢	Experience supervising staff and working independently Ã¢Â€Â¢	Experience in public health, particularly in reproductive health, abortion, and/or work with under-resourced communities. Ã¢Â€Â¢	At least 5 years of experience working with health sector, non-profit organizations, hospitals or government agencies. Ã¢Â€Â¢	Advanced Proficiency in MS Office Suite, including Visio, Excel, and Powerpoint Ã¢Â€Â¢	Understanding of Sharepoint and other collaborative technology Ã¢Â€Â¢	Motivated and willing to learn new skills and take on special assignments Ã¢Â€Â¢	Able to respond quickly to requests and work in a high-pressure environment Ã¢Â€Â¢	Experience working with senior staff within an organization Ã¢Â€Â¢	Proven experience in moving multi-stakeholder projects forward successfully Ã¢Â€Â¢	Demonstrated collaborator with a nuanced understanding of how to work with and build teams Ã¢Â€Â¢	Masters degree (MPH, MPP, MSW, etc) or equivalent</t>
  </si>
  <si>
    <t>Apply online with a cover letter to https://a127-jobs.nyc.gov/.  In the Job ID search bar, enter: job ID number #  551982.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</si>
  <si>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WARNING SPECIALIST</t>
  </si>
  <si>
    <t>Response Bureau</t>
  </si>
  <si>
    <t>Reporting to the Director of Public Warning, the candidate will prepare and disseminate notifications, alerts, and messages for Notify NYC, the City of New York's official source for information about emergency events and important City services; Provide ongoing system monitoring;  Ensure that public safety communications are properly processed; Ensure that data is correctly formatted; Perform quality assurance assessments of data; Perform testing and maintenance of notification systems; Prepare operational reports and analysis; Monitor multiple sources of information related to data telecommunications; Communicate with various agencies and organizations in order to confirm the scope and impact of data relating to incidents; Support the collection and analysis of data utilizing multiple sources of information, including GIS, in order to develop reporting systems; Participate in telecommunications testing; and coordinate special projects as assigned; assist with Ready New York presentations to external groups.</t>
  </si>
  <si>
    <t>Ã¢Â€Â¢	Bilingual writer/speaker  Ã¢Â€Â¢	Strong written and verbal communication skills Ã¢Â€Â¢	Excellent analytical and organizational skills Ã¢Â€Â¢	Proficiency with Microsoft Outlook, Word, Excel, Access, and Power Point Ã¢Â€Â¢	Report writing skills</t>
  </si>
  <si>
    <t>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t>
  </si>
  <si>
    <t>Current City Employees: Apply via Employee Self-Service (ESS).  Go to Recruiting ActivitiesÃ‚Â¿Careers and search Job ID# 548212  Non-City Employees/External Candidates: Apply via NYC Careers. Go to www.nyc.gov/careers/search and search Job ID# 548212</t>
  </si>
  <si>
    <t>Varies.</t>
  </si>
  <si>
    <t>Director of Accessibility / Disability Services Facilitator, Administration Office</t>
  </si>
  <si>
    <t>PUBLIC HEALTH EMERGENCY PREPAR</t>
  </si>
  <si>
    <t>The New York City Department of Health and Mental Hygiene (NYC DOHMH) is one of the largest public health agencies in the world, serving 8 million New Yorkers from diverse backgrounds including over 1 million New Yorkers with disabilities. NYC DOHMH is seeking a motivated, experienced Director of Accessibility / Disability Services Facilitator (DSF) to serve at Public Health Emergency Preparedness Specialist assignment level II, to engage with members of the public and elevate disability justice throughout the agency.   DUTIES WILL INCLUDE BUT NOT BE LIMITED TO:   Under the general direction of the Deputy Commissioner of Administration, with very wide latitude for the exercise of independent judgment and initiative, the DSF will perform the mandated functions of the DSF per Local Law 27 of 2016, including:   serve as the primary contact for persons with disabilities requesting auxiliary services;   coordinate auxiliary services for persons with disabilities.  respond to inquiries from members of the public concerning accessibility.  develop agency policies and procedures to ensure full programmatic and communication accessibility for persons with disabilities.  conduct periodic training for agency staff on disability access issues.  provide accessible notices to members of the public advising them of their rights under the ADA, the New York State Human Rights Law, the New York City Human Rights Law, and regulations promulgated by such agency related to persons with disabilities, as well as the agency's ADA grievance procedure.  assist in the investigation of any complaint communicated to such respective agency alleging its noncompliance with the ADA and/or other applicable federal, state, and local laws relating to people with disabilities, or alleging any actions that would be prohibited by such laws;   document and maintain records of complaints made pursuant to the ADA and other applicable federal, state, and local laws relating to people with disabilities, and forward such complaints to the Mayor's Office for People with Disabilities (MOPD).  analyze and make recommendations to the head of each agency and to the MOPD to resolve physical and programmatic access issues; and   perform any other functions as may be assigned by the head of each agency.   Incorporate accessibility and disability justice in emergency preparedness and response, including pandemics and other disease outbreaks, extreme weather conditions, bioterrorism, mental health disaster response, and continual public health emergency preparedness activities. This includes high-level strategy for deploying the Accessibility Triage Center for COVID-19 and monkeypox (MPV) responses, and assessing emergent emergency planning and response training needs with regards to disability accessibility.  Provide vision and strategic planning for NYC DOHMH's accessibility work agency-wide.  Liaise with key external partners including community-based organizations and represent Agency with other City agencies.  Engage with bureaus/units throughout the Agency to build an inclusive culture and incorporate accessibility into planning for communications, programs (including emergency response), policies, and research.  Supervise an internally-facing staff member responsible for supporting accommodations for staff and job applicants, supervise other staff assisting in the performance of public health emergency preparedness.  Work with vendors and NYC DOHMH's Information Technology team to improve User Experience (UX) design to ensure web resources are accessible for staff and the public.  Research and evaluate interventions, follow best practices in the scientific literature, coordinate research efforts regarding interventions for people with disabilities, and disseminate findings on success of interventions.</t>
  </si>
  <si>
    <t>1.MasterÃ¢Â€Â™s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2.A baccalaureate degree from an accredited college and two (2) years of satisfactory full-time professional experience in one of the areas described in Ã¢Â€Âœ1Ã¢Â€Â above; or  3.A satisfactory equivalent combination of education and experience. However all candidates must have a minimum of one (1) year of satisfactory full-time professional experience in one of the areas described in Ã¢Â€Âœ1Ã¢Â€Â above.</t>
  </si>
  <si>
    <t>Interest in, and demonstrated capacity in, working directly with people with disabilities.  Experience evaluating data and scientific literature and best practices related to disabilities and accessibility.  Capacity and willingness to learn City policies and procedures.  Strong understanding of disability etiquette and social justice.  Familiarity with federal, state, and local disability-related laws and standards. Pro-active and self-motivated individual with the ability to work in teams, manage staff, and execute projects in a highly dynamic environment with multiple stakeholders and timelines.  Fluency in Microsoft Word, Excel, Outlook, and PowerPoint.   The ideal candidate will have excellent judgment and problem-solving skills, and exceptional interpersonal skills including empathy and responsiveness. Experience working for or with City government agencies, and knowledge of local community-based organizations serving people with disabilities, is preferred. Certification of accessibility expertise, such as certification by the International Association of Accessibility Professionals (IAAP) including Certified Professional in Accessibility Core Competencies (CPACC), is a plus. Lived experience with a disability or acting as a caregiver for someone with a disability is welcome.</t>
  </si>
  <si>
    <t>Apply online with a cover letter to https://a127-jobs.nyc.gov/.  In the Job ID search bar, enter: job ID number #   553062.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</si>
  <si>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Research Analyst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</si>
  <si>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NYC DOC is seeking a Research Analyst for the Nunez Compliance Unit (NCU) to assist DOC in meeting its obligations under the Nunez Consent Decree, a landmark settlement aimed primarily at reducing unnecessary and excessive force across the agency and improving the management and safety of DOCÃ¢Â€Â™s 18-year old population, and its subsequent Remedial Orders.  The City Research Scientist will be responsible for: 1) conducting research and assessing the business impact of the Nunez Consent Decree and its Remedial Orders on DOC operations and needs of other divisions; 2) researching, investigating, and analyzing  Nunez-related issues and patterns, including but not limited to staffing, Use of Force, facility security protocol, and corrective actions following misconduct; 3) working closely with uniformed staff to research and make recommendations to improve operational efficiencies; 4) utilizing quantitative methodology and data visualization to present findings and research for Department leadership; 5) complete and input audit results into templates for DOC leadership to understand performance for Nunez-related metrics; and 6) preparing a variety of written materials based on NCUÃ¢Â€Â™s research and audits for both internal and external stakeholders.    The Research Analyst must be able to analyze trends, identify areas for improvement, and verify results for accuracy; meet restrictive deadlines; oversee and partake in urgent projects pertaining relating to the Nunez Consent Decree; liase with initiative owners across DOC to complete projects; design and implement reports that track key business metrics; and perform related duties as assigned.</t>
  </si>
  <si>
    <t>-	Knowledge of the Nunez Consent Decree -	Experience working with uniformed staff in a law enforcement setting -	Experience in reviewing video surveillance -	Familiarity with labor unions and collective bargaining  -	Strong knowledge of Microsoft Office, specifically MS Excel</t>
  </si>
  <si>
    <t>For City employees: Go to Employee Self-Service (ESS) - www.nyc.gov/ess and search for Job ID# 532643 For all other applicants: Go to https://a127-jobs.nyc.gov and search for Job ID# 532643 Submission of a resume is not a guarantee that you will receive an interview. Only those candidates under consideration will be contacted.</t>
  </si>
  <si>
    <t>STOCKPILE SPECIALIST</t>
  </si>
  <si>
    <t>The New York City Emergency Management Department (NYCEM) is looking for an innovative person with a background in stockpile or third-party logistics management, operations research, supply chain management, warehouse management, humanitarian relief operations, and/or other sectors of the logistics industry. We are looking for someone that would be able to contribute to NYCEMÃ¢Â€Â™s disaster planning efforts. The candidate would be responsible for activities necessary to sustain, grow and deploy the Emergency Supply Stockpile in support of an emergency response.  Under the supervision of the Stockpile Program Manager with wide latitude for independent initiative and judgment, the Stockpile Specialist will develop plans to bring equipment and supplies into the City before, during, or after a disaster in support of agency response operations or public recovery efforts. The Stockpile Specialist will work closely with other units within NYCEM, as well as City, State, Federal, and non-governmental agency partners to develop operational logistics plans, maintain, and continue to improve upon existing logistics plans that support emergency response operations. The selected candidate will accomplish the following tasks:  Ã¢Â€Â¢	Assist the Stockpile Program Manager in maintaining the Emergency Supply Stockpile (ESS) and Logistics Shelter Support Program (LSSP), while developing a strategic vision with practical solutions to support emergency plans. Ã¢Â€Â¢	Assist the Director of Humanitarian Logistics and the Stockpile Program Manager in managing the CityÃ¢Â€Â™s third-party logistics provider (3PL), including drafting scopes of work, conducting regular meetings, and providing feedback and guidance as needed. Ã¢Â€Â¢	Assist the Stockpile Program Manager in developing, maintaining, and enhancing the CityÃ¢Â€Â™s plan for distributing the ESS pre-disaster, during an event, or post-disaster, along with rotation. Ã¢Â€Â¢	Integrate the ESS resources, including the supplies, labor, and transportation capabilities into the CityÃ¢Â€Â™s emergency mass care operations, including but not limited to sheltering operations, distribution operations, and canvassing operations. Ã¢Â€Â¢	Conduct site visits and determine unique layouts for each location (e.g., shelter storage areas, staging areas, distribution points, etc.). Ã¢Â€Â¢	Construct a supply chain timeline that includes time-phased deployment of assets. Ã¢Â€Â¢	Work with other members of the Humanitarian Logistics unit on budget management, procurement, and vendor follow-up issues. Ã¢Â€Â¢	Create and process online auctions utilizing the DCAS Office of Surplus Activities (OSA) public auction database.  Ã¢Â€Â¢	Develop, scope, evaluate, and establish emergency contingency contracts to support operations. Ã¢Â€Â¢	Work with the Citywide Asset and Logistics Management System (CALMS) Program Manager to integrate information on available equipment, supplies, facilities, etc. into the CALMS system, including real-time inventory and the ESS Catalog. Ã¢Â€Â¢	Build partnerships with other emergency management professionals, especially in the areas of logistics planning. Ã¢Â€Â¢	Participate as a member of the Citywide Logistics Committee (CLC) and NYC Urban Area Working Group (UAWG) Logistics Committee, and provide input to the larger logistics programmatic development within the City and the region. Ã¢Â€Â¢	Other special projects, as assigned.  The selected candidate will staff the City's Emergency Operations Center (EOC) during emergency activations, and work during non-business hours during emergencies. The selected candidate will also participate in drills and exercises, will assist with Ready NY presentations to external groups, and will undertake other special project duties, as assigned.</t>
  </si>
  <si>
    <t>Ã¢Â€Â¢	Experience in operations research, supply chain management, warehouse management, mass care, or humanitarian relief operations  Ã¢Â€Â¢	Experience with resource requests or incident management software strongly preferred    Ã¢Â€Â¢	Experience developing a time-phased supply chain or mass care relief plans  Ã¢Â€Â¢	Experience working with private and public sector clients  Ã¢Â€Â¢	Experience managing multiple projects in a high pressure work environment  Ã¢Â€Â¢	Experience in general inventory management  Ã¢Â€Â¢	Training in concepts of the Incident Command System (ICS) (100, 200, 300, 700, 800 levels preferred)  Ã¢Â€Â¢	Superior written and oral communications skills  Ã¢Â€Â¢	Intermediate Microsoft Excel skills strongly preferred Ã¢Â€Â¢	Possession of a valid driver's license and the ability to drive are preferred</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</si>
  <si>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Logistics Unit works to increase the CityÃ¢Â€Â™s ability to support emergency operations with a sustained and well-coordinated supply chain of resources. It is comprised of the Humanitarian Logistics and the Supply Chain Logistics units, and works to ensure that the right personnel, equipment, supplies, and support are in the right place, at the right time, and in the right quantities, across all response and recovery operations.</t>
  </si>
  <si>
    <t>Current City Employees: Apply via Employee Self-Service (ESS). Go to Recruiting ActivitiesÃ‚Â¿Ã‚Â¿Careers and search Job ID# 557701  Non-City Employees/External Candidates: Apply via NYC Careers. Go to www.nyc.gov/careers/search and search Job ID# 557701</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</si>
  <si>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Carries tools, working materials and equipment; and prepare the work location. Move heavy valves, piping and fixtures. Cuts, drills or prepare openings as maybe necessary for the installation, maintenance or repair of plumbing pipes and fixtures; clean work area.  NOTE: ASSIGNMENTS WILL BE MADE THROUGHOUT THE FIVE BOROUGHS.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IF THIS APPOINTMENT IS MADE ON A PROVISIONAL BASIS PURSUANT TO Ã‚Â§65 OF THE NYS CIVIL SERVICE LAW, NO TENURE OR PERMANENCE ACCRUES TO AN INCUMBENT IN THIS POSITION BY VIRTUE OF SUCH APPOINTMENT.   Please read this posting carefully to make certain you meet the minimum qualification requirements before applying to this position.</t>
  </si>
  <si>
    <t>1.	This position is open as a promotional opportunity only.  It is not open a direct transfer (lateral) basis. 2.	NYCHA employees applying for promotional, title or level change opportunities must have served a period of one year in their current title and level (if applicable). 3.	NYCHA residents are encouraged to apply.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</si>
  <si>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Watershed Maintainer within the Source Water Operations Directorate, for a positions located in Grahamsville, New York. Under the supervision, of the Supervisor (Watershed Maintenance) I, the Watershed Maintainer, working in the Field Crew will be responsible for performing duties related to the operation, maintenance, repair and inspection of facilities, equipment and lands in the watershed areas and reservoir, aqueduct, and related systems of the City of New York water supply system. Specific duties include:  Ã¢Â€Â¢ Maintaining and repairing facilities, lands, roads, bridges, dams and other structures using hand or power tools, machine tools and industrial power equipment including snowplows, graders, backhoes and loaders.   Ã¢Â€Â¢ Keeping paper and electronic logs of operations, equipment performance, maintenance activities and water quality and maintains communication using computers and other electronic equipment.  Ã¢Â€Â¢ Making necessary road repairs, mows lawns, road edges and dams, and operates necessary equipment in connection therewith.   Ã¢Â€Â¢ Painting structures and equipment and performs carpentry work.   Ã¢Â€Â¢ Maintaining and keeping clean marginal areas around reservoirs, facilities and locations throughout the Watershed.   Ã¢Â€Â¢ Assisting skilled craftsmen in the performance of their work projects.    License Requirements   Ã¢Â€Â¢ All candidates must have a Motor Vehicle Driver License valid in the State of New York. This license must be maintained for the duration of employment.  Ã¢Â€Â¢ Candidates must possess a Class B Commercial DriverÃ¢Â€Â™s License valid in the State of New York, however, a Class A Commercial DriverÃ¢Â€Â™s License is preferred. A Class A commercial driverÃ¢Â€Â™s license shall be obtained within one year of employment.  The Commercial DriverÃ¢Â€Â™s License must be maintained for the duration of employment.  Ã¢Â€Â¢ All candidates may be required to obtain a NYSDOH Water Plant Operator Grade C certification at the time of hire or within 2 years of hire. This license must be maintained for the duration of employment.  Ã¢Â€Â¢ All candidates may be required to obtain a NYSDEC Pesticide Applicator Certification within one year of City Start Date.  This certification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</si>
  <si>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Working knowledge of Microsoft Office Suite including Word, Excel and Outlook   Ã¢Â€Â¢ Ability to navigate CityTime; a timekeeping application  Ã¢Â€Â¢ Ability to learn how to use a computerized maintenance management system (CMMS) and a computer tablet to receive work orders and input data  Ã¢Â€Â¢ Working knowledge of facilities operation, maintenance and repair  Ã¢Â€Â¢ A willingness to effect change as directed and needed  Ã¢Â€Â¢ Ability to correctly use various hand and power tools and industrial powered equipment   Ã¢Â€Â¢ Ability to effectively communicate in writing and verbally  Ã¢Â€Â¢ Ability to manage time wisely to complete multiple tasks within allotted timeframes</t>
  </si>
  <si>
    <t>ONLY EMPLYEES WHO ARE CURRENTLY SERVING AS A PERMANENT PROCUREMENT ANALYST OR ON THE CURRENT CIVIL SERVICE LIST EXAM #7019  OFFICE OF CHIEF MEDICAL EXAMINER CITYWIDE JOB VACANCY NOTICE  Civil Service Title:  Procurement Analyst 			 Level:  I Title Code No:  12158			 Salary:  $39,304-$66,667 Office Title:  Procurement Analyst 					 Work Location: 421 East 26, NYC Division/Work Unit:  Administration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Prepare and review solicitation documents to ensure conformity to agency requirements and citywide standards. Ã¢Â€Â¢	Make recommendations for small purchase awards. Ã¢Â€Â¢	Analyzes vendors past performance, financial status, and other factors to determine vendor responsibility. Ã¢Â€Â¢	Ensure compliance with the requirements for program evaluations of vendor performance. Ã¢Â€Â¢	Utilize software application, in addition to electronic and online databases to monitor procurement processing, as assigned.  Ã¢Â€Â¢	Ensure compliance with Federal, State, local regulations, and laws for grant funding, MWBEÃ¢Â€Â™s or capital funding. Ã¢Â€Â¢	Inform and assist vendors to register into Payee Information Portal (PIP) and Passport for Vendor payments and commodity codes. Ã¢Â€Â¢	Research and identify goods or services required to be obtained through the Preferred Source method. Ã¢Â€Â¢	Conduct open market research. Ã¢Â€Â¢	Solicit vendor information thru Small Business Services. Ã¢Â€Â¢	Review records to verify vendor information. Ã¢Â€Â¢	Perform data entry for submission direct orders through Division of Municipal Supply Services (DMSS).  Ã¢Â€Â¢	Monitor all assigned procurements to ensure processing without delays. Ã¢Â€Â¢	Perform procurement functions in the Automated Procurement Tracking (APT) system and internal purchasing systems. Ã¢Â€Â¢	Performs special projects and related work as required.</t>
  </si>
  <si>
    <t>Successful candidate should posses the following: knowledge of the Procurement Policy Board Rules, MayorÃ¢Â€Â™s Office Contract procedures, ComptrollerÃ¢Â€Â™s purchasing regulations, and Financial Management System (FMS) and Passport. Strong computer application skills including Excel and Microsoft Word.</t>
  </si>
  <si>
    <t>1.	Selected candidates will be required to provide a DNA sample by swabbing. 2.	In case of an emergency, your position may be designated as essential staff. 3.	Must be permanent in the Procurement Analyst title or on the current Procurement Analyst civil service list in order to apply.</t>
  </si>
  <si>
    <t>TO APPLY, PLEASE SUBMIT RESUME AND COVER LETTER TO: https://a127-jobs.nyc.gov (JOB ID # 372195)  Please note that only candidates selected for the interview will be contacted for the position.</t>
  </si>
  <si>
    <t>Director of Vendor Integrity and Special Counsel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</si>
  <si>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 candidate that will help the Inspector General of the Vendor Integrity Unit to manage the operations of the unit comprised of a professional staff of investigators that engage in the performance of confidential, highly complex and specialized investigations into allegations of corruption, official misconduct, fraud, waste and inefficiency involving City agencies, and City employees, vendors with City contracts. The selected candidate will be responsible for assisting the Inspector General with managing investigative matters involving fraud, waste, and abuse related to DOI's Independent Private Sector Inspector General (IPSIG)/Integrity Monitor program.    Duties and responsibilities may include:  1. The researching, drafting, and review of legal memorandum, agreements, subpoenas, reports, etc.  2. Draft and edit reports regarding investigative findings which include recommendations to City agencies regarding eliminating corruption vulnerabilities and inefficiency in City government operations.  3. Work with DOI's General Counsel's office to prepare and review integrity monitor agreements, procurements and inter-agency agreements.  4. Act as a liaison to prosecutors' offices, other federal, state and City law enforcement or investigative agencies and other City agencies regarding the conduct of investigations, administrative and criminal referrals. 5. Provide training and guidance to investigative staff on cases, interviewing techniques, etc.  6. Perform other special projects, examinations and reviews as assigned by the Inspector General.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</si>
  <si>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All current City Employees may apply by going to Employee Self Service (ESS) http://cityshare/ess Click on Recruiting Activities/Careers and search for the specific Job ID #573993.  All other applicants, please go to www.nyc.gov/career/search and search for the specific Job ID #573993.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</si>
  <si>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HOUSING MANAGER (HA)</t>
  </si>
  <si>
    <t>Under the direction of the Neighborhood Administrator, the Property Manager will perform work of a difficult and responsible nature, with oversight of Management and Maintenance Operations at a housing development. In addition, the Property Manager is directly responsible for all aspects of the development to ensure that residents are provided with quality housing, a safe environment, and availability to community-based services.   Specific duties and responsibilities include but are not limited to:   General Property Administration - Maintain a professional setting with regularly scheduled office hours in the property business office; promote availability either personally, or through other site personnel for emergencies.  Rent Collection/Legal Action - Ensure timely collection of rent payments and ensure processing of documents for timely legal action for rent delinquents and holdover cases, and the data entries of related computer records; authorize requests for rent adjustments; obtain verifications and maintain computer files in accordance with NYCHA procedures.   Annual Income Reviews - Ensure the completion of annual reviews including the submission of non- verifiable cases via Seibel to Office of Tenancy Administration.   Uncollected Accounts - Ensure uncollected accounts are processed in the required timeframe as per NYCHA policy.   Visual Assessments - Ensure visual lead assessments are completed by trained staff and the appropriate repairs and follow up is conducted for all work orders in Maximo.   Occupancy and Vacancy - Ensure vacant apartments are prepared in accordance to policy and procedures and are available for occupancy; utilize professional marketing techniques when offering units; maintain high occupancy levels by leasing timely; maintain records of assigned unitsÃ¢Â€Â™ status in Tenant Turnover Log (TTL).   Procurement - Maintain sufficient materials, services and staffing to complete apartment, corrective maintenance, preventive maintenance repairs timely and consistently; ensure all steps to procure goods and services are followed in accordance to NYCHA procedures.   Safety &amp; Security - Observe safety guidelines to ensure safety and security of residents and staff.   Repair/Work Orders - Ensure resident repair requests are responded to within prescribed guidelines; coordinate the completion of repairs, and close work orders in accordance with established procedures.   Property Maintenance - Conduct property inspections, which include move-ins, housekeeping, and grounds to assure adherence to established satisfactory standards.   PHAS - In conjunction with the Property Maintenance Supervisor, formulate and implement a plan for successful PHAS inspection(s) and corrective action plans within the required timeframe in accordance with NYCHA policies and procedures.   Resident Relations - Manage resident engagement to ensure compliance with HUD regulations. Staff   Supervision/Training - Ensure staffing levels are met, develop and secure training, supervise and discipline staff as appropriate; participate in pre-employment interviews and hiring processes.   Reporting- Ensure the timely and accurate submission of various management reports as needed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</si>
  <si>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and three years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or    2. A four-year high school diploma or its educational equivalent, and six years of the full-time satisfactory experience as described in 1 above; or    3. A satisfactory equivalent combination of education and experience as described in 1 or 2 above. Undergraduate college credits may be substituted for experience on the basis of 30 semester credits from an accredited college for one year of full-time satisfactory experience. However, all candidates must have a four-year high school diploma or its educational equivalent.</t>
  </si>
  <si>
    <t>1.	A baccalaureate degree from an accredited college, and five years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or  2.	Knowledge of Authority policies and procedures, laws and standards pertaining to property management, such as local and state building codes and other municipal regulations, Fair Housing Laws, Landlord-Tenant Law, OSHA, Department of Housing and Urban Development (HUD) rules and regulations.  3.	Basic knowledge of building maintenance, fire prevention and liability reduction principles.  4.	Demonstrated knowledge of office practices, procedures, and equipment; principles of management and supervision; proficient in Microsoft Office Suite and other Authority computer systems.  5.	Familiar with agencies that provide assistance and services to residents, including some knowledge of eligibility requirements.  6.	Ability to prepare and monitor budgets, calculate rent and adjustments, knowledge of the AuthorityÃ¢Â€Â™s procurement process.  7.	Ability to interpret policies and guidelines and make sound decisions; prepare clear concise reports and recommend improvements; communicate effectively both written and verbally.  8.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</si>
  <si>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and on a direct transfer (lateral) basis.  2.	For NYCHA employees: Preference will be given to employees who have served a period of one year in their current title and level (if applicable).  3.	NYCHA residents are encouraged to apply.</t>
  </si>
  <si>
    <t>BRONX COMMUNITY BOARD #8</t>
  </si>
  <si>
    <t>DISTRICT MANAGER</t>
  </si>
  <si>
    <t>5676 Riverdale Ave, Bronx</t>
  </si>
  <si>
    <t>Bronx Community Board #8</t>
  </si>
  <si>
    <t>Bronx Community Board No. 8 is a New York City agency established to identify our communityÃ¢Â€Â™s pressing issues and advocate through city government to meet those needs, In addition, we are empowered through the New York City Charter to make advisory decisions on land use, budgets, public policy and to monitor city services.  The Board is composed of appointed members who  represent different areas of our district, which includes Fieldston, Kingsbridge, Kingsbridge Heights, Marble Hill, Riverdale, Spuyten Duyvil and Van Cortlandt Village.  Duties and Responsibilities  Under direction of the Community Board, the District Manager (DM):  Ã¢Â€Â¢	Directs and supervises the day-to-day operations of the Board office in a professional and efficient manner; Supervises Office Staff &amp; Interns  Ã¢Â€Â¢	Makes policy recommendations to the Board, executes policy set by the Board, and serves as liaison between the Board, government agencies and community groups.  Ã¢Â€Â¢	In conjunction with Committee Chairs, monitors and evaluates municipal services within the district  Ã¢Â€Â¢	 Works with committee chairs on formulating agendas, coordinating full Board and committee meetings and setting up public meetings.   Ã¢Â€Â¢	Responds to constituent concerns relating to services provided by municipal agencies within the district and reports those concerns to the Board  Ã¢Â€Â¢	Monitor and respond to correspondence from government agencies, the board, and the public in a timely fashion   Ã¢Â€Â¢	Maintains Community Board files, records and property in both paper and electronic form  Ã¢Â€Â¢	Works with the officers of the Board on its internal budget and treasurer reports  Ã¢Â€Â¢	Responsible for timely data entry for payment processing of Board bills and expenses   Ã¢Â€Â¢	Works with Committee chairs and Board members to assist with various needs of the committees  Ã¢Â€Â¢	Makes strategy recommendations to the Board on capital and expense budget priority recommendations for New York City  Ã¢Â€Â¢	Responsible for managing the board website and social media sites  Ã¢Â€Â¢	Establishes agenda and presides at meetings of the District Service Cabinet, composed of agencies providing municipal services.    Ã¢Â€Â¢	Oversees the dissemination of meeting notices, calendars as well as letters and resolutions to appropriate parties.  Ã¢Â€Â¢	Participates in the formulation and development of Community Board procedures and executes policies &amp; procedures as necessary.   Ã¢Â€Â¢	Attends monthly Board Meetings, Borough Service and Borough Board meetings (comp time provided for nightly meetings)   Ã¢Â€Â¢	Takes minutes of selected monthly meetings   Ã¢Â€Â¢	Establishes and maintains a working relationship with local elected officials and their representatives, city agencies, nonprofit organizations, faith-based organizations, businesses and other   community groups  Ã¢Â€Â¢	Performs other general and miscellaneous tasks to support the mission and work of the Board  Ã¢Â€Â¢	Must be an advocate for the BoardÃ¢Â€Â™s views, as directed by the Board</t>
  </si>
  <si>
    <t>1. A baccalaureate degree from an accredited college and two years of full-time satisfactory experience in community work, public administration or planning or related fields, or public information or relations, of which one year must have been in a supervisory or administrative capacity; or    2. An associate degree from an accredited community college and four years of fulltime satisfactory experience in community work, public administration or planning or related fields, or public information or relations, of which one year must have been in a supervisory or administrative capacity; or    3. A four-year high school diploma or its educational equivalent and six years of fulltime satisfactory experience in community work, public administration or planning or related fields, or public information or relations, of which one year must have been in a supervisory or administrative capacity; or    4. Education and/or experience which is equivalent to 1, 2 or 3 above.</t>
  </si>
  <si>
    <t>Important Skills &amp; Requirements  Ã¢Â€Â¢	Cultural sensitivity and competency for a diverse population  Ã¢Â€Â¢	Must be able to travel locally  Ã¢Â€Â¢	Must have the ability to multi-task, working both individually and with others; establish and meet deadlines; communicate effectively with staff, members of the Board, and members of the  community;   Ã¢Â€Â¢	Familiarity with hybrid meetings, and zoom  Ã¢Â€Â¢	Interest, familiarity and experience with community boards and/or NYC government  Ã¢Â€Â¢	Takes initiative, uses sound judgement and demonstrates service orientation  Ã¢Â€Â¢	Excellent oral and written communications skills   Ã¢Â€Â¢	Computer proficiency including mastery in MS Office, Google Drive, social media and word press websites  Ã¢Â€Â¢	Ability to adapt to change in a fast-paced environment  Ã¢Â€Â¢	Must be a team player and enjoy interacting with people on a daily basis  Ã¢Â€Â¢	Superior organizational skills and keen attention to details, including the ability to effectively juggle multiple projects and meet strict deadlines.   Ã¢Â€Â¢	Bilingual (English/Spanish) a plus</t>
  </si>
  <si>
    <t>Current City Employees:  Please log into Employee Self Service (ESS) at http://www.nyc.gov/ess and search for Job ID number: 574176  All other applicants:  Please go to http://www.nyc.gov/jobs and search for Job ID number: 574176   Incomplete applications will not be considered. Only those applicants under consideration will be contacted for an interview.  NO PHONE CALLS, FAXES OR PERSONAL INQUIRIES PERMITTED.</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</si>
  <si>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Early Childhood Education Consultants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Examine records and files of the child care program, staff and children to ensure compliance with regulations.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a professional conferences and participate in professional development activities related to Early Childhood Education.</t>
  </si>
  <si>
    <t>Apply online with a cover letter to https://a127-jobs.nyc.gov/.  In the Job ID search bar, enter: job ID number #  557240.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</si>
  <si>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ONLY EMPLYEES WHO ARE CURRENTLY SERVING AS A PERMANENT COMPUTER ASSOCIATE (SOFTWARE) OR ON THE CURRENT CIVIL SERVICE LIST EXAM #7005  OFFICE OF CHIEF MEDICAL EXAMINER CITYWIDE JOB VACANCY NOTICE  Civil Service Title:  Computer Associate (Software)			 Level:  II Title Code No:  13631			 Salary:  $69,618 to $80,061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 This is a highly technical position and the selected candidates will be responsible for: Ã¢Â€Â¢ Providing technical support for the agencyÃ¢Â€Â™s case management systems (LIMS and CMS) inclusive of providing administration, end user support, troubleshooting and correcting system bugs.  Ã¢Â€Â¢ The Design, development, test, implementation and enhancement of desktop, web and mobile applications using Microsoft technology: .NET VB / C# and Microsoft SQL Server.   Ã¢Â€Â¢ Recommend architecture, frameworks and packages required to meet development team goals. Ã¢Â€Â¢ Assist with turning requirements into solution design.  Ã¢Â€Â¢ Develop store procedures, SSIS packages, database schema, and reports in MS Reporting Services and other reporting tools. Ã¢Â€Â¢ Design, implementation and maintenance of internal /external data exchange interfaces. Ã¢Â€Â¢ Administer and maintain source control. Ã¢Â€Â¢ Develop technical and support documentation as required.</t>
  </si>
  <si>
    <t>Successful candidate should possess the following: Ã¢Â€Â¢	3 to 5 years solid .NET development experience in complex environments/projects; Java web application development experience a plus. Ã¢Â€Â¢	3+ years experienced with Microsoft Structured Query Language (MSSQL) Server 2008+, SQL Server Reporting Service (SSRS), SSIS and SSAS.  Ã¢Â€Â¢	3+ years experienced with developing, designing, enhancements &amp; maintaining database systems, data integrity, hands on performance tuning, data modeling and coordination of multiple database systems.  Ã¢Â€Â¢	Charts and Dashboard reports knowledge; iDashboard knowledge a plus Ã¢Â€Â¢	Ability to perform assigned analytical and development tasks under minimum supervision; ability to handle concurrent or multiple tasks/projects efficiently.  Ã¢Â€Â¢	Good communication skills, collaborative work style. Ability to work effectively in a team environment - will interact with internal customers, peers, and management.  Ã¢Â€Â¢	Microsoft Certified Solution Developer status is a plus.</t>
  </si>
  <si>
    <t>1.	Selected candidates will be required to provide a DNA sample by swabbing. 2.	This position has been identified as Ã¢Â€Âœessential.Ã¢Â€Â  During emergency events, Ã¢Â€ÂœessentialÃ¢Â€Â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</si>
  <si>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367690)</t>
  </si>
  <si>
    <t>BUSINESS INTEGRITY COMMISSION</t>
  </si>
  <si>
    <t>The NYC Business Integrity Commission is responsible for regulating the private carting industry and public wholesale markets.  The commission serves as both a regulatory and law enforcement agency; in order to carry out our mission, we are staffed with NYPD police officers, attorneys, investigators, auditors, licensing specialists and various professionals tasked to fulfill the mission.  The Information Technology Unit is looking for a person who thrives on working with data to support our staffÃ¢Â€Â™s and agencyÃ¢Â€Â™s needs.  Our Data Analyst will work on various projects that may include criminal investigations, support for creating legislation that positively impacts the City of New York or the environment overall.   We are looking for candidates that want to make a difference, through the use of their talents, for the City of New York.  Under supervision of the Director of Information Technology, the responsibilities of the Data Analyst will include, but are not limited to: -Perform analytics tasks using individual or case level data, including running queries, conducting analyses and developing reports using basic quantitative methods -Respond to a variety of analytic and informational requests -Provide written and graphic summaries of key issues and analytic findings -Perform quality checks on data input by staff -Participate in special projects as needed</t>
  </si>
  <si>
    <t>-Experience with advanced data analytical tools -Proficient in Excel (filtering, summation, sorting, pivot tables)  -Experience working with SQL/MYSQL datasets and environments  -Ability to present complex information to audiences of different levels -Ability to collaborate effectively and work as part of a team -Experience managing data within the Salesforce environment with preference given to individuals holding a current Ã¢Â€ÂœCertified Salesforce AdministratorÃ¢Â€Â certification -Use of Python scripting to manage data</t>
  </si>
  <si>
    <t>To apply, please submit your cover letter and resume to:   City employees: https://a127-ess.nyc.gov/psp/prdess/?cmd=login  Non-City candidates: https://a127-jobs.nyc.gov/  Appointments are subject to Office of Management and Budget (OMB) approval</t>
  </si>
  <si>
    <t>PUB BLDGS/CPD/Library/NYPL</t>
  </si>
  <si>
    <t>Only candidates who are permanent in the Project Manager title, or those reachable on the current Open Competitive Exam (Exam# 0126) may apply. Please include a copy of your Notice of Result card or indicate if you are already permanent in the title. If you do not meet the previously mentioned civil service criteria, you will not be considered for an interview.   The New York City Department of Design and Construction, Division of Public Buildings, seeks a Project Manager. The selected candidate will be assigned projects at various design and construction stages and be the point of contact throughout the planning, scoping, design, and construction procurement phases. The Project Manager will follow up on completion schedules, apprise Senior Project Managers of schedule, construction, and design issues, keep costs within budget, and liaise between contractor and DDC. The selected candidate will be required to work in the field, maintain comprehensive project history files, coordinate project schedules; review projects; and prepare change orders, project correspondence, and reports. In addition, the selected candidates will be responsible for utilizing the agencyÃ¢Â€Â™s technical resources to ensure that their projects meet the AgencyÃ¢Â€Â™s Commitment Plan objectives.</t>
  </si>
  <si>
    <t>OPS/Fleet Management</t>
  </si>
  <si>
    <t>As a College Aide, you can work up to 17 hours per week during the school year and then full time during the summer. Please note you must be a student enrolled in an accredited college or graduate school to be eligible.  The New York City Department of Design &amp; Construction, Operations Division seeks a College Aide. The selected candidate will work in the Operations Division and report to the Supervisor of Fleet. The College Aide will assist in the day-to-day operations of the Fleet Unit. Under supervision, the College Aide will perform a variety of administrative assignments such as dragging and dropping mileage logs and updating checklist, updating daily vehicle utilization reporting, issuing metro cards and pool vehicle key requests. Additional duties include assisting the Fleet Program Coordinator with EZ Pass infractions, updating preventative maintenance and NYS inspection spreadsheets as needed, vehicle recalls, and electric vehicles. In addition, the College Aide will assist the Fleet staff in scanning documents, prepare reports and correspondence, maintain, and retrieve records from databases and filing.</t>
  </si>
  <si>
    <t>Excellent verbal and written communications and organizational skills required. Must be extremely proficient in Microsoft Office, specifically, Word and Excel and a NYS DriverÃ¢Â€Â™s License is preferred.</t>
  </si>
  <si>
    <t>P-48  Ã¢Â€Â¢ Only permanent employees in the Clerical Associate title and those who are reachable on the civil service list are eligible to apply.</t>
  </si>
  <si>
    <t>External applicants please visit https://a127-jobs.nyc.gov/ to apply to Job ID # 573623. Current NYC employees may apply via Employee Self Service (ESS). While all complete applications will be given consideration, only candidates selected for an interview will be contacted by FISA-OPA.</t>
  </si>
  <si>
    <t>305 Rider Avenue, Bronx</t>
  </si>
  <si>
    <t>30 Ralph Ave., Brooklyn</t>
  </si>
  <si>
    <t>81ST Precinct-Civilian/Cadet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</si>
  <si>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81st Precinct works with Brooklyn North Community to maintain order, preserve the quality of life, while enforcing state laws and ordinances.  Under supervision, with some latitude f or independent action, initiative or decision, the candidates must perform clerical duties of moderate difficulty involving confidential and other information as it refers to members of the public that need assistance.  Utilization of manual/automated office systems are required.  Typing of records, reports, forms, schedules, and other duties as required.</t>
  </si>
  <si>
    <t>Preference will be given to candidates who possess knowledge of Roll Call/Centralized Personnel index and/or payroll procedures.</t>
  </si>
  <si>
    <t>THIS POSITION IS OPEN TO THOSE WHO ARE PERMANENT IN THE TITLE.   The lateral opportunity is open to current Police Administrative Aides only  Applicants time and leave records, disciplinary records and performance evaluation will be reviewed and taken into consideration.  If selected, a Commanding Officer recommendation is needed prior to the transfer.  In compliance with Federal Law, all persons hired will be required to verify Identity and eligibility to work in the United States and to complete the required employment eligibility verification document form upon hire. This lateral opportunity is open to Police Administrative Aides. Selections will be based a review of applicants' Time and leave records, disciplinary record. performance evaluations, etc.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</si>
  <si>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30 Ralph Avenue, Brooklyn, NY</t>
  </si>
  <si>
    <t>Unit Head  Health and Hospitals (H+H) / Medicaid</t>
  </si>
  <si>
    <t>TASK FORCE: 		HEALTH  UNIT: 		Health and Hospitals (H+H) / Medicaid  JOB TITLE: 			One (1) Unit Head  CONTROL CODE: 	HTF-21-03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Health and Hospitals Unit is responsible for fiscal oversight and policy coordination for the New York City Health and Hospitals (H+H). The oversight role involves review of H+HÃ¢Â€Â™s quarterly financial projections, tracking of hospital-related City expenditures and the CorporationÃ¢Â€Â™s financial metrics, and monitoring of plans to attain long-term structural balance. The Unit also tracks governmental policy changes and regional/industry trends that impact H+HÃ¢Â€Â™s operations and financial condition.  JOB DESCRIPTION:   The duties of this position encompass performing the following activities:  Ã¢Â€Â¢	Oversee all budget elements of the NYC Health + Hospitals Transformation Plan, including but not limited to financial target projections and tracking; attendance at planning and reporting meetings; and monitoring of system-wide and Citywide trends affecting Transformation Plan performance; Ã¢Â€Â¢	Coordinate analyst activities within the Health Task Force and across other OMB Task Forces that directly impact the Transformation Plan and other H+H efforts to attain long-term structural balance; Ã¢Â€Â¢	Manage and track the CityÃ¢Â€Â™s budget contribution to the Medicaid program, including new or existing supplemental payments that flow to H+H; Ã¢Â€Â¢	Manage and assist in the process of reviewing/developing H+H financial projections; Ã¢Â€Â¢	Evaluate state and federal laws or regulations impacting Medicaid funding, hospital reimbursement, or other factors affecting the provision of health care services in New York City; Ã¢Â€Â¢	Establish internal datasets and processes that allow for modeling the financial impacts of top-down policy changes and bottom-up operational/service utilization trends; Ã¢Â€Â¢	Represent OMB at meetings with officials from various City, State, and Federal agencies and outside organizations, as well as at monthly H+H board meetings.</t>
  </si>
  <si>
    <t>QUALIFICATIONS:   Ã¢Â€Â¢	Strong core competencies (i.e., professionalism, written and oral communication, logic, quantitative and qualitative analysis, and attention to detail). Ã¢Â€Â¢	Ability to work effectively with moderate supervision, both individually and on a team. Ã¢Â€Â¢	Excellent interpersonal skills with proven ability to effectively interact with people at all levels of an organization. Ã¢Â€Â¢	Advanced skills with Microsoft Office software and a quick learner of new software applications. Ã¢Â€Â¢	Experience working with, developing, or administering databases or file management systems is preferred.  Ã¢Â€Â¢	Excellent interpersonal skills with proven ability to work collaboratively and effectively interact with all levels of the organization Ã¢Â€Â¢	Previous managerial experience is strongly preferred  Ã¢Â€Â¢	Excellent analytical, quantitative, and presentation skills Ã¢Â€Â¢	Strong organizational and time-management skills Ã¢Â€Â¢	Ability to be a self-motivator, to motivate others, and to work independently Ã¢Â€Â¢	Ability to work calmly and proficiently under pressure and to adhere to strict deadlines.</t>
  </si>
  <si>
    <t>REQUIREMENTS:  Unit Head ($98,388):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relevant experience. Supervisory experience is preferred for this position.</t>
  </si>
  <si>
    <t>Pest Control Aide</t>
  </si>
  <si>
    <t>The New York City Housing Authority (NYCHA) is the nationÃ¢Â€Â™s largest public housing authority, with an operating budget of $3.3 billion and approximately 10,600 employees who manage and maintain 325 developments that house over 400,000 residents. NYCHA also operates the countryÃ¢Â€Â™s largest Section 8 program, which provides rental assistance to over 200,000 additional families.  Pest Management administration and to provide pest control services. Under close supervision, City Pest Control Aides will be responsible for performing Integrated Pest Management functions working either directly with Exterminators or independently.  Responsibilities include but are not limited to the following:  Ã¢Â€Â¢ Assist in conducting inspections to assess presence of pest and severity levels. Ã¢Â€Â¢ Interview residents regarding pest conditions. Ã¢Â€Â¢ Place and retrieve monitors. Ã¢Â€Â¢ Remove frass, perform HEPPA vacuuming, and steaming furniture. Ã¢Â€Â¢ Remove dropping, pest carcass and sanitize surfaces. Ã¢Â€Â¢ Perform pest proofing functions such as caulking, installing escutcheon plates, installing door sweeps, sealing and plugging small holes. Ã¢Â€Â¢ Remove refuse accumulations from the interiors and exteriors of premises in target areas and load such accumulations on trucks. Ã¢Â€Â¢ Assist exterminators in pest control activities in interiors and exteriors of buildings. Ã¢Â€Â¢ Assist in the analysis of the designated pest infestation conditions and in selecting the appropriate pesticide and baits for exterminating and eliminating the infestation. Ã¢Â€Â¢ Assist in miscellaneous unskilled activities related to the Pest Control Program including office and field work. Ã¢Â€Â¢ Issue educational literature to tenants and staff.  Note:  Assignments will be made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</si>
  <si>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Ã¢Â€Â¢ Knowledge of pest control. Ã¢Â€Â¢ Valid Driver's license is a plus. Ã¢Â€Â¢ NYSDEC Category 7A Commercial Pesticide Technician license.</t>
  </si>
  <si>
    <t>AGENCY ATTORNEY L3</t>
  </si>
  <si>
    <t>Under direction, with wide latitude for independent judgment and unviewed action and decision, the selected candidate will supervise legal staff or an important legal activity or engage in difficult and complex legal work having significant financial, procedural or policy consequences.  Responsibilities will include, but are not limited to the following:  Ã¢Â€Â¢	Supervise subordinate attorneys in the performance of confidential, comprehensive investigations of internal complaints of employment discrimination, housing discrimination, sexual harassment and retaliation, and in development of investigatory plans to interview complainants, respondents and relevant witnesses in discrimination complaints. Ã¢Â€Â¢	Review and audit all written reports and related documents generated by subordinate attorneys regarding employment and housing discrimination complaints from initial intake to resolution to ensure confidentiality, compliance with conflict of interest laws, and timeliness of investigations.  Ã¢Â€Â¢	Identify and assist areas where development of integrated diversity and inclusion strategies can be utilized for employee development, engagement, retention and advancement; including with respect to NYCHA tenant engagement and advancement. Ã¢Â€Â¢	Perform difficult and complex investigations of discrimination complaints, research legal issues and/or cases involving intricate determinations of law and fact relating to employment and fair housing discrimination. Ã¢Â€Â¢	Conduct confidential interviews and investigations of employment discrimination complaints against Executive level managers. Ã¢Â€Â¢	Assist in developing projects that will facilitate industry leadership in organizational equity as well as the delivery of equitable service to the residents of NYCHA. Ã¢Â€Â¢	Develop training consistent with best practices for Authority staff on relevant equal opportunity laws, fair housing laws, regulations, and NYCHA non-discrimination policies; including diversity and inclusion policies, as required. Ã¢Â€Â¢	Provide technical assistance to Authority management on equal opportunity issues, fair housing and NYCHA non-discrimination policies, and diversity related programs and policies. Ã¢Â€Â¢	Perform related duties as assigned.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</si>
  <si>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Ã¢Â€Â¢	Certification in EEO studies and/or Diversity and Inclusion studies, or an equivalent certification in EEO Complaint investigations or EEO Diversity training. Ã¢Â€Â¢	Knowledge and understanding of local, state, and federal Civil Rights Laws and Fair Housing Laws.</t>
  </si>
  <si>
    <t>1.	Preference will be given to employees who have served a period of one year in their current title and level (if applicable). 2.	NYCHA residents are encouraged to apply. 3.	The City of New York is an Equal Opportunity Employer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</si>
  <si>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Homeownership &amp; Shared Equity Project Manager</t>
  </si>
  <si>
    <t>About the Agency:  The New York City Department of Housing Preservation and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efforts in implementing the Mayor's Housing Blueprint to create or preserve affordable housing across the City. This is achieved in close collaboration with HPD colleagues, other City and state agencies, and the New York City Housing Development Corporation (HDC).  The Division of Homeownership Opportunities and Preservation administers multiple programs that support and cultivate affordable homeownership, to facilitate financial security, generational wealth building, and long-term affordability that promotes neighborhood stability and diversity. Programs include the Affordable Neighborhood Cooperative Program (ANCP), Small Homes Rehab, Community Land Trust (CLT) Initiatives, Neighborhood Homes Program (NHP), HomeFix, Project HELP, the Community Restoration Fund, Zombie Homes, and Tax Lien Sale Outreach.    Your Impact  The Division is hiring a Project Manager within the Homeownership and Shared Equity team, which is responsible for overseeing policies, planning, and capital financing associated with creating new affordable homeownership and shared equity opportunities. Programs and efforts currently under the teamÃ¢Â€Â™s purview include ANCP, Small Homes Rehab, NHP, and Community Land Trust Initiatives: Ã¢Â€Â¢	ANCP provides funding to rehabilitate occupied City-owned buildings. After rehabilitation, the buildings become affordable cooperatives for low- and moderate -income households. The purpose of the program is to renovate buildings to create high quality, affordable housing and to provide wealth-building opportunities to low-income residents of formerly City-owned buildings. All ANCP properties are currently owned by the City of New York.  For-profit or non-profit developers that HPD selects through a rolling Request for Qualifications are responsible for obtaining financing, temporarily relocating tenants, completing substantial rehabilitation of the properties, and converting them to resident-owned, limited-equity cooperatives. Following completion of rehabilitation, returning residents purchase the cooperative interests attributable to their apartments for $2,500 per apartment, while any vacant units are sold to households with incomes not exceeding 120% of the area median income (AMI) or other limit appropriate for the neighborhood. Ã¢Â€Â¢	Small Homes Rehab and NHP provides funding to renovate 1-4 family homes to be sold at affordable prices to low-moderate income homebuyers. Many of the properties are currently HPD-owned and may be occupied by existing tenants. Upon renovation completion, the properties may be sold directly to new homeowners, or may be conveyed to Community Land Trusts who will enter into 99-year ground leases with new homeowners to ensure that the homes remain affordable in perpetuity. Ã¢Â€Â¢	Community Land Trust (CLT) Initiatives include the agencyÃ¢Â€Â™s varied efforts to expand its use of the CLT model alongside its other affordable housing tools. The Homeownership and Shared Equity team is the hub for the agencyÃ¢Â€Â™s ongoing policy analysis and community engagement efforts to incorporate the CLT model into existing programs, including the Small Homes Rehab and Open Door (new construction homeownership) programs. The team is also responsible for spearheading new initiatives in cooperation with CLT partners across the City.   The Project Manager will be responsible for overseeing all aspects of a portfolio of projects across the above programs, including financial underwriting and due diligence through their projectsÃ¢Â€Â™ loan commitment, loan closing, construction, and conversion phases. With minimal supervision, the Project Manager is expected to prepare and maintain written correspondence, documents, reports, and files and lead HPDÃ¢Â€Â™s correspondence with developers, tenants, affordable housing lenders, and other stakeholders for all projects under their purview. They will assist program leadership with defining and negotiating the business and legal terms. They will also support research and analysis needed to establish new policies for HPDÃ¢Â€Â™s homeownership programs. The Project Manager must be available to attend periodic evening tenant and community meetings.   Primary responsibilities will include, but are not limited to:  Ã¢Â€Â¢	Determining feasibility of proposed projects and proposed loan terms, including performing financial analysis; Ã¢Â€Â¢	Modeling, preparing, reviewing, interpreting, and making recommendations related to development budgets, pro formas, and affordability analyses; Ã¢Â€Â¢	Preparing credit committee and other project proposal materials for senior staff review; Ã¢Â€Â¢	Acting as a liaison to selected developers, architects, general contractors, private institutional lenders, residents, community stakeholders, and other project partners, HPD divisions, and governmental agencies to resolve problems and move projects forward; Ã¢Â€Â¢	Tracking, monitoring and troubleshooting projects through pre-construction, construction, and permanent conversion;  Ã¢Â€Â¢	Reviewing legal documents for accuracy with regard to program policies and negotiated deal terms;  Ã¢Â€Â¢	Scheduling and attending tenant and community meetings and representing the agency, explaining the program, and communicating specific project details;   Ã¢Â€Â¢	Counseling designated developers regarding program policies and regulations, and assisting them with resolving issues related to their projects; Ã¢Â€Â¢	Supporting research, policy analysis, outreach, and other efforts needed to improve current programs or develop new programs; Ã¢Â€Â¢	Other project-related duties as required</t>
  </si>
  <si>
    <t>Ã¢Â€Â¢	Knowledge of NYC government and housing issues;  Ã¢Â€Â¢	Significant experience with housing finance, real estate underwriting or financial feasibility analysis;  Ã¢Â€Â¢	Project management experience;  Ã¢Â€Â¢	Strong follow-through and focus on timely results;  Ã¢Â€Â¢	Excellent analytical, quantitative, organization and research skills;  Ã¢Â€Â¢	Excellent interpersonal skills,  Ã¢Â€Â¢	Ability to work effectively in collaboration with others;  Ã¢Â€Â¢	Excellent written and verbal communication skills;  Ã¢Â€Â¢	Experience with presentations and public speaking; Ã¢Â€Â¢	Facility with Microsoft Word, Excel and PowerPoint; Ã¢Â€Â¢	Fluency in Spanish is preferred.</t>
  </si>
  <si>
    <t>Personnel Coordinator, Bureau of Food Safety and Community Sanitation</t>
  </si>
  <si>
    <t>OPEN TO PERMANENT PRINCIPAL ADMINISTRATIVE ASSOCIATES**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Maintain liaison with Central Office City Time Unit for issues concerning BFSCS staff. Perform difficult clerical work analyzing problems and resolving issues to ensure the efficiency and proper functioning of the Citytime and Payroll Unit. Assist BFSCS program areas to clarify and resolve conflicting timekeeping issues and discrepancies.   Responsible for processing all personnel actions for BFSCS in a timely manner. Coordinate requests for staff ID cards. Work closely with the Personnel Manager to ensure that all vacancies are filled in a timely manner.   Ensure that all issues impacting the program's ability to fill their vacancies are brought to supervisor's attention in a timely manner. Assist with the monitoring of staff on leave and conduct appropriate follow up with employees who are expected to return to duty. Assist employees with all personnel inquiries and make appropriate referrals when necessary.   Ensure that all personnel actions are updated in BFSCS' database. Serving as the Bureau's Backup for the distribution of paychecks and travel reimbursements. Assist the Procurement Units as necessary when key personnel are absent. Additional duties as assigned by the supervisor.</t>
  </si>
  <si>
    <t>Ability to work in a fast-paced environment  Excellent communication Skills-both oral and written  Computer proficient  Knowledge of City Time and Payroll  Knowledge of City's personnel systems  Strong organizational and interpersonal skills</t>
  </si>
  <si>
    <t>Apply online with a cover letter to https://a127-jobs.nyc.gov/.  In the Job ID search bar, enter: job ID number #  566191.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</si>
  <si>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Audit Manager</t>
  </si>
  <si>
    <t>Management Audit Managers</t>
  </si>
  <si>
    <t>The Audit Bureau of the New York City ComptrollerÃ¢Â€Â™s Office is responsible for conducting audits, investigations, and other analyses of City-funded operations in accordance with the New York City Charter and generally accepted government auditing standards. The Bureau performs performance and financial audits of City agencies as well as private organizations, public entities, and contractors doing business with the City, as well as private organizations operating concessions and franchises on City-owned property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Bureau is seeking a qualified professional with substantial supervisory experience in a complex governmental or business audit settings to serve as an Audit Manager.  Under the direction of the Executive Director of Special Reports and Investigations, responsibilities of the position include, but are not limited to, the following:  - Conducting and overseeing risk assessment activities and developing annual division work plans;  - Assigning teams to conduct audits, reviews, and other assignments based on their knowledge, skills, abilities, and experience, with a view towards staff development as well as Bureau needs;  - Providing general supervision, clear direction, and timely and appropriate guidance and support to field supervisors and teams throughout the audit and review process;  - Reviewing work to ensure the quality and integrity of audits and reviews including, among other things, compliance with GAGAS and the Audit Policy and Instruction Manual;  - Tracking the progress of audits, reviews, and assignments to ensure their timely completion and to ensure that Audit Bureau performance goals are met;  - Communicating expectations, evaluating staff performance and progress in meeting goals, providing timely, appropriate, and constructive feedback, and creating and monitoring staff development and growth plans;    - Maintaining competence through a commitment to learning and development which includes, among other things, staying abreast of the field and innovating and implementing new techniques and technologies;  - Preparing clear and concise verbal and written status reports and presentations;  - Producing quality reports i.e., reports that are accurate, complete, timely, balanced in content and tone, convincing, concise, and easy for the intended user to read and understand; and,   - Performing other related management, audit, and administrative functions and assignments, as required.  PREFERRED SKILLS / QUALIFICATIONS: BA/BS degree from an accredited college/university, and at least five (5) or more years of progressively responsible professional auditing experience in conducting operational audits, financial audits, management/performance audits, internal audits, IT/Engineering audits, and/or financial accounting operations in a complex governmental or a private setting; eighteen (18) months of this experience must have been in an executive, managerial, administrative or in a supervisory capacity over staff performing professional work in the areas described above.</t>
  </si>
  <si>
    <t>- Expert knowledge of generally accepted government auditing standards;  - Substantial supervisory experience, in years and scope, in a complex governmental or business setting is ideal;  - Knowledge of functioning and processes of New York City agencies;  - Knowledge of and experience in general management techniques, e.g., monitoring and designing productivity improvements, etc.;   - Excellent writing, interpersonal, and communication skills (including Microsoft Office Suite proficiency).</t>
  </si>
  <si>
    <t>For City employees: Go to Employee Self-Service (ESS) - www.nyc.gov/ess and search  for Job ID# 538242 For all other applicants: Go to https://a127-jobs.nyc.gov and search for Job ID# 538242 Submission of a resume is not a guarantee that you will receive an interview. Only candidates under consideration will be contacted.</t>
  </si>
  <si>
    <t>Supply Clerk</t>
  </si>
  <si>
    <t>Our Facilities Unit is currently hiring a supply clerk to work in our Supply Unit. The primary responsibilities of this role will be to manage our WASP inventory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Ã¢Â€Â¢	Use power jack and/or manual jack to deliver boxes of paper to divisions  Ã¢Â€Â¢	Lift and carry boxes that weigh 25 - 50 lbs.   Ã¢Â€Â¢	Maintain and update inventory information in WASP system. Ã¢Â€Â¢	Re-stock supply rooms and basement supply storage areas Ã¢Â€Â¢	Reconcile inventory discrepancies  Ã¢Â€Â¢	Complete requisitions in e-forms for all sites.  Ã¢Â€Â¢	Report any stock issues to management and place product orders as necessary  Ã¢Â€Â¢	Receive deliveries and confirm all items received from vendors.</t>
  </si>
  <si>
    <t>Ã¢Â€Â¢	Able to lift 50 pounds without restrictions.  Ã¢Â€Â¢	Strong oral &amp; written communication skills. Ã¢Â€Â¢	Ability to multi-task &amp; work with minimal supervision.   Ã¢Â€Â¢	Skilled in Microsoft Office.  Ã¢Â€Â¢	Able to use a power jack, inline and hand truck.</t>
  </si>
  <si>
    <t>Children's Center Trainer</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</si>
  <si>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Training Unit provides frontline staff with the values, skills, and knowledge necessary to support Child Welfare and Juvenile Justice cases, primarily through core trainings provided by the James Satterwhite Academy. Reporting to the CW Training Supervisor, the Children Center Trainer will be devoted to providing ChildrenÃ¢Â€Â™s Center staff with the skills and knowledge necessary for quality child welfare practice. The Trainer will ensure efficient and effective daily operation by providing and facilitating administrative, educative and supportive services to new and seasoned ChildrenÃ¢Â€Â™s Center staff. The position will provide support to ACS/FPS leadership, and external consultants to assure good communication and the timeliness of deliverables.   Responsibilities of this position includes but not limited to:   Ã¢Â€Â¢ Championing strength-based practice and training;  Ã¢Â€Â¢ Providing knowledge on current child welfare practice and policy;  Ã¢Â€Â¢ Training and Coaching of new and seasoned congregate care specialist staff;  Ã¢Â€Â¢ Developing competencies for child welfare practice;  Ã¢Â€Â¢ Providing coaching and developing staff through training;  Ã¢Â€Â¢ Collaborating in all aspects of the training including scheduling, administrative tasks and quality improvement;  Ã¢Â€Â¢ Providing high level support by training various components related to the provision of care for pre-placement youth;  Ã¢Â€Â¢ Modeling skills, and providing evaluative and developmental feedback to participants;  Ã¢Â€Â¢ Working closely within divisions of ACS, particularly Family Permanency Services, to develop, coordinate and implement training;  Ã¢Â€Â¢ Working closely with external stakeholders to develop, coordinate and implement training for front-line child care providers and supervisors;  Ã¢Â€Â¢ Participate in assignments as needed and attend trainings and meetings as indicated.</t>
  </si>
  <si>
    <t>The preferred candidate should possess knowledge of child welfare initiatives and current practices and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essential.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</si>
  <si>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Bureau of Water Supply seeks to hire two (2)  Stationary Engineer (Electric)Ã¢Â€Â™s (SEEÃ¢Â€Â™s) for positions within the Water Operations Division, in the Source Water Operations Directorate, located in Wappingers Falls, New York. Under general supervision, of the Senior Stationary Engineer (Electric), the SEE will serve as members of the Croton Region Test Operations Services (TOS) section and will be dedicated to operating, inspecting, and maintaining high and low voltage electrically powered plant equipment as well as diesel engines within the Croton Region. They will be responsible for the operation, maintenance, and repair of electro-mechanical equipment. The SEEÃ¢Â€Â™s will be tasked with the maintenance, operation and troubleshooting of High and Medium voltage switchgear transformers and equipment located in substations and pump stations within the Croton Region.  They will perform inspections, maintenance, repairs and adjustments to equipment such as generators, pumps, transformers, electric motors, valves, fittings, etc. The SEEÃ¢Â€Â™s will be responsible for the inspection, operation, and maintenance of all HVAC equipment such as boilers and other heating/cooling apparatus. They will also be operating pump stations with 1000 HP or larger motor and pump combinations upon notification of need for such operations. The SEEÃ¢Â€Â™s will also be responsible to complete daily work orders and track the work order progress using Avantis, a Computer Maintenance Management System (CMMS). Specific duties include:  Ã¢Â€Â¢ Receiving and reviewing work orders and with other assigned personnel, inspects, operates and performs preventive maintenance and repairs equipment such as generators, pumps, transformers, electric motors, valves, sluice gates, HVAC equipment, etc., in or on water operation facilities in the Highlands Region.  Ã¢Â€Â¢ Providing input to the Croton Senior Stationary Engineer (Electric) relative to work orders and procedures.   Ã¢Â€Â¢ Preparing work orders and procures tools and materials.  Assisting in maintaining and updating inventory counts.  Ã¢Â€Â¢ Preparing, developing, implementing and maintaining the CMMS for all work performed by the selected candidate and subordinates.  Ã¢Â€Â¢ Oiling, cleaning and making minor repairs to this equipment.  Ã¢Â€Â¢ May be placed in responsible charge of watch.   (This is a brief description of what you do in this position and does not include all the duties of this position)   Some of the physical activities performed by Stationary Engineers (Electric) and environmental conditions experienced are: while working near high voltages (600 volts or more), lift and carry objects weighing approximately fifty pounds; use power driven and regular hand tools; work with hands at armÃ¢Â€Â™s length overhead while standing on ladders; may stand for an extended period of time; work in confined areas and in restricted spaces on surfaces such as metal gratings. The SEE may be required to work in temperatures ranging from 0 degree Fahrenheit to 105 degree Fahrenheit in varying atmospheric conditions such as high and low humidity; work in the presence of toxic and/or corrosive chemicals and moving parts of machinery and equipment. The SEE will operate forklifts, pallet jacks, hand trucks or other light equipment in a safe manner to move and stack materials.  Special Working Conditions: Stationary Engineers (Electric) may be required to work shifts including nights, Saturdays, Sundays, and holidays.</t>
  </si>
  <si>
    <t>Ã¢Â€Â¢ Working knowledge of Microsoft Office Suite including Word, Excel and Outlook   Ã¢Â€Â¢ Ability to navigate CityTime; a timekeeping application  Ã¢Â€Â¢ Ability to learn how to use Avantis CMMS; a computerized maintenance management system   Ã¢Â€Â¢ Ability to learn how to use computer tablet to receive and create work orders, input data and closeout completed work  Ã¢Â€Â¢ High tension electrical experience (600 Volts or more)  Ã¢Â€Â¢ System specific expertise with pumps, motors, generators, air compressors, boilers, furnaces, HVAC equipment and controls.  Ã¢Â€Â¢ Electrical troubleshooting and repair, including the ability to read and interpret blueprints, schematics, ladder logic, and wiring diagrams.  Ã¢Â€Â¢ Experience with programmable logic controllers (PLCÃ¢Â€Â™s).  Ã¢Â€Â¢ Familiarity of the National Fire Protection Association standards with a commanding knowledge of the National Electric Code, good supervision and communication skills.  Ã¢Â€Â¢ A sound understanding of equipment operation and usage.  Ã¢Â€Â¢ A sound understanding of HVAC equipment.  Ã¢Â€Â¢ Organizational and record keeping skills.  Ã¢Â€Â¢ Ability to work well with other employees on a one-on-one basis.  Ã¢Â€Â¢ Exhibits good communication skills.  Ã¢Â€Â¢ Stays abreast of latest electrical technology and safety code requirements.  Ã¢Â€Â¢ Exhibits good time management skills.  Ã¢Â€Â¢ Exhibits good writing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</si>
  <si>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Wappinger Falls is a Village in Dutchess County New York, approximately 70 miles north of New York City.</t>
  </si>
  <si>
    <t>40 Hours per week / Shift work may be required including nights, Saturdays, Sundays and holidays.</t>
  </si>
  <si>
    <t>Elevator Mechanic</t>
  </si>
  <si>
    <t>350 Marconi Street, Bronx, NY</t>
  </si>
  <si>
    <t>CTS/Elevator Operations</t>
  </si>
  <si>
    <t>About DCAS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elevator operations team under the Construction and Technical Services LOS is responsible for the maintenance and repair of all elevators, escalators and ADA lifts in DCAS owned and managed buildings. This team, in agreement with applicable NYC Codes and industry standards is responsible to conduct regular inspections of its equipmentÃ¢Â€Â™s to assure equipmentÃ¢Â€Â™s safety, prevention and/or clearance of any violations issued by NYC Department of Buildings.  The team also prepares and provides elevators and escalators job specifications and assists project managers with new and ongoing elevator and escalator modernization projects.  The tasks for this position will include, but will not be limited to the following:  Responsibilities:  Ã¢Â€Â¢ Will perform repairs to elevators, escalators, platform lifts, conveyors and dumb-waiters. Ã¢Â€Â¢ Will respond to emergencies such as passenger entrapments, elevator service problems and/or elevator power failures; also provide rescue measures for each situation. Ã¢Â€Â¢ Responsible for the inspection, maintenance, adjustments and repairs of elevators and escalators, such as lubricating, cleaning and adjusting all components, inspecting and repairing doors, rails, cables, SCR drives, micro controls, and rewiring systems. Ã¢Â€Â¢ Conduct yearly test of all elevators and escalators; oversee elevator inspections for Cat 1 and Cat 5; clear all ECB and PVT violations (work performed in house). Ã¢Â€Â¢ Per the Department of Buildings Codes, maintain logs on performed repairs and for maintenance of elevators, escalators dumbwaiters and handicap lifts. Ã¢Â€Â¢ Assist with preventive maintenance to all elevators, escalators dumbwaiters and handicap lifts. Ã¢Â€Â¢ Maintain and repair electrical/hydraulic (elevators and escalators), oil, grease, and lubricate equipment, change lights, repair and adjust cables, generators, SCR drives, microprocessor controls, doors, etc. Ã¢Â€Â¢ Daily conduct visual inspections of all equipment and related controls.</t>
  </si>
  <si>
    <t>Ã¢Â€Â¢ Ability to work under limited supervision Ã¢Â€Â¢ Ability to rapidly respond, maintain and repair elevators, escalators, and ADA lifts Ã¢Â€Â¢ Demonstrate personal initiative, responsibility, leadership, and flexibility</t>
  </si>
  <si>
    <t>Please go to www.nyc.gov/jobs or www.nyc.gov/ess for current NYC employees and search for Job ID# 561449 NO PHONE CALLS, FAXES OR PERSONAL INQUIRIES PERMITTED. NOTE:  ONLY THOSE CANDIDATES UNDER CONSIDERATION WILL BE CONTACTED</t>
  </si>
  <si>
    <t>The New York City Department of Homeless Services Police is charged with protecting designated city managed shelters. Special Officers play a vital role in protecting the cityÃ¢Â€Â™s most vulnerable, while being part of a tradition that started more than 25 years ago. Special Officers perform difficult and responsible tasks directly related to physical security, safety, loss prevention and maintenance of order.  The Department of Homeless Services is recruiting seventeen (17) Special Officers to function as Peace Officers, who will:  Ã¢Â€Â¢	Give routine information to visitors and clients and direct them to the proper individuals and offices.  Ã¢Â€Â¢	Discourage and eject loiterers and disorderly persons and when appropriate, arrest and issue summonses to law violators on premises.   Ã¢Â€Â¢	Transport, escort and/or arrange for transport of persons in custody to police precincts and have arrests recorded on police blotter.   Ã¢Â€Â¢	Prepare and transmit all necessary documents relating to arrests and testify in court on arrests.  Ã¢Â€Â¢	Report security instances and unusual occurrences by telephone or radio and make subsequent written reports.  Ã¢Â€Â¢	Aid the sick, injured, mentally and physically disabled, and call for ambulances and/or medical attention when necessary, and complete and forward forms.   Ã¢Â€Â¢	Maintain records of persons entering or leaving building and make written entries into location logbook.   Ã¢Â€Â¢	Operate motor vehicle and control vehicular traffic on grounds and/or premises.   Ã¢Â€Â¢	Monitor and report unusual events from security systems as required.  Ã¢Â€Â¢	Distribute and maintain accountability for designated equipment or property.  Ã¢Â€Â¢	Monitor and control access by the means of electronic security measures, such as closed-circuit television.  Ã¢Â€Â¢	Attend, complete, and maintain training requirements as per State and Agency mandates.</t>
  </si>
  <si>
    <t>IF YOU ARE HIRED PROVISIONALLY IN THIS TITLE, YOU MUST TAKE AND PASS THE CIVIL SERVICE EXAM, WHEN IT BECOMES AVAILABLE, TO BE ELIGIBLE FOR CONTINUED EMPLOYMENT.  CLICK Ã¢Â€ÂœAPPLY NOWÃ¢Â€Â BUTTON  PLEASE NOTE PROPOSED SALARY RANGE FOR THIS POSITION $34,834- $34,834</t>
  </si>
  <si>
    <t>Records Analyst</t>
  </si>
  <si>
    <t>The Department of Records &amp; Information Services (DORIS) is seeking a highly responsible individual to serve as a Records Analyst in the Municipal Records Management Division (MRMD). DORIS is responsible for establishing and implementing City-wide records management policies and protocols. The Records Analyst will work closely with the Director and Deputy Director of Municipal Records Management to research records management (RM) best practices, analyze data, create reports, and assist in other MRMD operations and functions. Key Responsibilities:   Conducts various research projects on RM best practices and creates reports documenting findings.   Surveys city agencies regarding their technology programs, platforms, processes used for records management, archiving, digitization, and storage.   Develops and maintains reports as required.   Works with senior managers in gathering data and documentation of current RM practices.   Assists with maintaining the records management database which contains agencies record retention schedules, accession projects and disposal applications.   Works independently, with appropriate supervision, and exercises a high degree of judgment, tact, and initiative.</t>
  </si>
  <si>
    <t>Experience creating and manipulating presentations including spreadsheet- based graphs and charts.    Working knowledge of SharePoint.  Basic understanding of records management practices and principles.   Proficiency with MS Office Suite (Word / Excel / PowerPoint).   Ability to create accurate reports and presentations.    Excellent organizational, communication and project management skills.    Lifting is required</t>
  </si>
  <si>
    <t>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is also open to qualified persons with a disability who are eligible for the 55-a Program. Please indicate at the top of your resume and cover letter that you would like to be considered for the position through the 55-a Program.</t>
  </si>
  <si>
    <t>Click  Apply Now   NO EMAILS, PHONE CALLS, FAXES OR PERSONAL INQUIRIES PERMITTED.   NOTE: ONLY THOSE CANDIDATES UNDER CONSIDERATION WILL BE CONTACTED.   APPOINTMENTS ARE SUBJECT TO OFFICE OF MANAGEMENT AND BUDGET (OMB) APPROVAL.</t>
  </si>
  <si>
    <t>Day - Due to the necessary duties of this position, candidate may be required to be on call and/or work various shifts such as weekends and/or evening shifts.</t>
  </si>
  <si>
    <t>Senior Windows Administrator - IT Division</t>
  </si>
  <si>
    <t>The Senior Windows Administrator will be responsible for but not limited to:  Configure and administer Windows 2008 through 2019 servers.   Configure and manage DHCP and DNS zones, create and manage Active Directory objects and containers, assign and remove user and group rights.   Create and manage group policy objects within Active Directory.   Build and manage Windows 2012 failover clusters.   Build and manage both physical and virtual Windows print servers.   Install and upgrade print drivers.  Provide expert level Windows support and troubleshooting.   Configure and manage storage on the Nutanix cluster.   Manage and configure Citrix Xenapp servers and publish applications.   Configure  VLans, manage TCPIP subnets and addresses.  Have working knowledge of Nutanix hardware and virtual servers.</t>
  </si>
  <si>
    <t>Microsoft certified systems engineer Windows servers (2008, 2012, 2016 and 2019) (MCSE).  Ability to manage and configure DNS, DHCP, Active directory and print servers.  5 yearÃ¢Â€Â™s experience with configuring and administering virtual server environment.  3 to 5 yearsÃ¢Â€Â™ experience with configuring and administering Citrix Xenapp.  Knowledge of local and wide area networks, network protocols and basic router and switch configuration.  Expert knowledge of Windows 2008/2019 and Failover clustering.  Excellent 3rd level troubleshooting.  Adequate knowledge of server certificates and SAN storage.</t>
  </si>
  <si>
    <t>Ã¢Â€ÂœAs a current or prospective employee of the City of New York, you may be eligible for federal loan forgiveness programs and state repayment assistance programs. Please review the notice to see if you may be eligible for programs and how to apply at nyc.gov/studentloans.Ã¢Â€Â    **Candidates must be currently serving permanently in the Certified IT Administrator (LAN/WAN) title.**</t>
  </si>
  <si>
    <t>Click on Apply Now.</t>
  </si>
  <si>
    <t>Capital Budget Analyst</t>
  </si>
  <si>
    <t>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t>
  </si>
  <si>
    <t>Candidates should have knowledge of FMS and the CityÃ¢Â€Â™s financial systems. Proficiency in Microsoft Excel, specifically in functions, pivot tables, SUMIFs, v lookups, filters, and advanced formatting is preferred.</t>
  </si>
  <si>
    <t>Assistant District Attorney -  	Violent Criminal Enterprise Bureau</t>
  </si>
  <si>
    <t>The Bronx District AttorneyÃ¢Â€Â™s Office is seeking a well-qualified staff whose diverse backgrounds reflect an ability to serve the 1.4 million members of the Bronx County community and to pursue a safer Bronx through fair justice. The Violent Criminal Enterprise Bureau (VCEB), located within the Investigations Division, focuses on combatting violent gangs in Bronx County, through aggressive investigation and prosecution. Working in partnership with a variety of state, local and federal agencies, VCEB also proactively investigates and prosecutes firearms trafficking. VCEB partners with the Crime Strategies Bureau to convert actionable intelligence into pro-active investigations and prosecutions. VCEB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gang violence in Bronx County and develop strategies for investigations and prosecutions   Participate in meetings and conferences between the DAÃ¢Â€Â™s Office and other law enforcement agencies  Communicate across multiple organizational levels, both internally and externally  Collaborate with the Crime Strategies Bureau, staff and other bureaus to share intelligence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</si>
  <si>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yearsÃ¢Â€Â™ experience performing long-term criminal investigations  Experience in the cultivation and use of confidential informants and cooperating witnesses  Ample experience with the drafting and review of applications for search warrants (including those related to electronic devices and social media accounts), 2703(d) orders, pen registers and eavesdropping warrants  Significant grand jury experience  Trial experience in the areas of violent crime, gang prosecutions, gun violence, complex conspiracies and criminal enterprises  Clear and effective oral and written communication skills  Ability to work in a collaborative and collegial manner  Ability to maintain confidentiality of information  Excellent computer skills with knowledge of Microsoft Word, Outlook and Excel  Significant experience investigating complex conspiracies and criminal enterprises  Ability to work independently and collaboratively with internal and external stakeholders  Knowledge of NYS courts and the criminal justice system.</t>
  </si>
  <si>
    <t>Evidence and Property Control Specialist II</t>
  </si>
  <si>
    <t>EVIDENCE AND PROPERTY CONTROL</t>
  </si>
  <si>
    <t>OCME - Evidence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</si>
  <si>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administrative direction, with latitude for independent initiative and decision making, incumbent will perform the following duties but are not limited. to:  Ã¢Â€Â¢  Supervise a unit of Evidence and Property Control Specialists I. Ã¢Â€Â¢  Prepared schedules and approves or disapprovers EPCS Is. Ã¢Â€Â¢ Operates vehicles in the performance of evidence and property control duties. Ã¢Â€Â¢ Receives property in order to obtain release or property in the departmentÃ¢Â€Â™s custody. Ã¢Â€Â¢ Conducts inventory and provides chain of custody documentation. Ã¢Â€Â¢ Maintains computerized reports and/or logs evidence and property information. Ã¢Â€Â¢ Operates computer terminal to input and retrieve information to ascertain the disposition of cases. Ã¢Â€Â¢ Other duties as assigned.</t>
  </si>
  <si>
    <t>A four-year high school diploma or its educational equivalent; and  a. Two years of full-time, satisfactory experience in the areas of security, law enforcement and/or active military duty; or  b. Successful completion of 60 college semester credits at an accredited college or university with at least a 2.0 cumulative index grade point average.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Requirement: At the time of appointment, you must meet the following qualifications for Special Patrolman status (a status given by the New York City Police Department pursuant to Title 38, Chapter 13 of the Rules of the City of New York).  To be eligible for placement in Assignment Level II, candidates must have, in addition to the minimum qualification requirements, at least one year of experience in Assignment Level I or in a supervisory capacity.</t>
  </si>
  <si>
    <t>1.	The selected candidates will be required to provide DNA samples by swabbing. 2.	This position has been identified as Ã¢Â€Âœessential.Ã¢Â€Â During ALL weather &amp; emergency events, Ã¢Â€ÂœessentialÃ¢Â€Â positions may require 24-hour availability. 3.	The selected candidates must be able to drive agency vehicles as required 4. Must be currently serving in an Evidence and Property control civil service title  LICENSE REQUIREMENT A Motor Vehicle Driver License valid in State of New York. Employees must maintain the license for the duration of their employment.</t>
  </si>
  <si>
    <t>TO APPLY, PLEASE SUBMIT RESUME AND COVER LETTER TO: https://a127-jobs.nyc.gov (JOB ID 542818)  Please note that only candidates selected for the interview will be contacted for this position.</t>
  </si>
  <si>
    <t>Custodial Assistant (Part-Time)</t>
  </si>
  <si>
    <t>Facilities</t>
  </si>
  <si>
    <t>The Office of the Comptroller seeks to hire a part-time Custodial Assistant who will be responsible for the daily cleaning of general office space located throughout the agency. Custodial Assistant should display attention to detail, provide courteous customer service and possess ability to discreetly handle duties without interrupting staff. Custodial Assistant may work up to 30 hours per week and must be available to work shifts including mid-day, evenings, nights, and weekends, as needed. Training will be provided on COVID-19 cleaning protocols, use of Personal Protective Equipment (PPE) and using agency issued iPhone.  Duties and responsibilities of the Custodial Assistant include, but are not limited to:  Ã¢Â€Â¢ Performs cleaning of assigned general office space; duties include wiping and dusting desk surfaces, window sills, cubicle furniture tops, file cabinet tops, and computers;  Ã¢Â€Â¢ Wipes and disinfects high touch surfaces including doorknobs, refrigerator handles, microwaves, light switches etc.;  Ã¢Â€Â¢ Ensures supply of hand sanitizer is readily available for staff use;  Ã¢Â€Â¢ Performs vacuuming consistently and on a regular basis on all assigned floor space; cleans and disinfects countertops and sinks located within assigned pantry areas; mops pantry areas;  Ã¢Â€Â¢ Ensures conference rooms are tidy and kept neat, chairs are neatly arranged; and conference rooms are vacuumed and conference room tables are regularly wiped down;  Ã¢Â€Â¢ Advises Facility Director of any conditions that may need additional attention such as carpet stains or broken chairs, etc. and/or convey any messages staff members may have for Facilities division and/or advise staff members to contact Facility Manager;  Ã¢Â€Â¢ Assists with events which include moving tables and chairs for set up and breakdown; moving boxes of materials to and from events; and attending events to provide assistance as needed;  Ã¢Â€Â¢ Assists with take down and removal of office furniture and other items for disposal; assists with re-arranging cubicle panels as required; and,  Ã¢Â€Â¢ Performs other related duties and assignments as may be required.</t>
  </si>
  <si>
    <t>Ã¢Â€Â¢ Ability to use an iPhone for work purposes and respond to email notifications in a timely manner;  Ã¢Â€Â¢ Ability to stand for prolonged periods of time and ability to lift up to 25 pounds;  Ã¢Â€Â¢ Knowledge of using computer and printer;  Ã¢Â€Â¢ Previous cleaning experience working in an office environment;  Ã¢Â€Â¢ Demonstrated track record of providing excellent customer service and ability to work independently;  Ã¢Â€Â¢ Positive and helpful attitude; and,  Ã¢Â€Â¢ Must be reliable and punctual.</t>
  </si>
  <si>
    <t>TO APPLY: please visit our website at www.comptroller.nyc.gov and click on the Ã¢Â€ÂœEMPLOYMENTÃ¢Â€Â tab.  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 days.The NYC ComptrollerÃ¢Â€Â™s Office is an Equal Opportunity Employer.  The NYC ComptrollerÃ¢Â€Â™s Office is an Equal Opportunity Employer.</t>
  </si>
  <si>
    <t>Division Chief- Real Property</t>
  </si>
  <si>
    <t>Under the New York City Charter, the Comptroller has the power to settle and adjust all claims on behalf of the City of New York. The Comptroller exercises this power through the Bureau of Law &amp; Adjustment (BLA). BLAÃ¢Â€Â™s Real Property Division investigates, evaluates, and resolves real property tax and condemnation related claims, potentially offering cancellation of real estate tax for not-for-profit entities and approving or denying recommendations for settlement of litigated tax certiorari cases and condemnation proceedings. The division works closely with the New York City Law Department and the Department of Finance.    Reporting directly to the Deputy Director of Settlements &amp; Adjudications, with wide latitude for the exercise of initiative and judgement, the responsibilities of the Chief of the Real Property Division include:  Ã¢Â€Â¢ Serves as the head of the division and manages its functions to ensure optimal operation, high quality work product, and compliance with procedures, statutes, and laws;  Ã¢Â€Â¢ Supervises the work of claim examiners and support staff;  Ã¢Â€Â¢ Manages the payment process for real property condemnation awards;  Ã¢Â€Â¢ Advises and recommends on questions of law, fact and policy relative to real property claims;  Ã¢Â€Â¢ Evaluates and approves/denies settlements of the significant and complex cases involving the City of New York; and,  Ã¢Â€Â¢ Performs related assignments and special projects as required.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</si>
  <si>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</si>
  <si>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Ã¢Â€Â¢ Strong negotiation and analytical skills, and the ability to apply those skills to specialized claims areas;  Ã¢Â€Â¢ Exceptional organizational, writing, and verbal communication skills and the ability to perform effectively in a fast-paced environment while managing multiple priorities;  Ã¢Â€Â¢ Demonstrated ability managing and inspiring a diverse group of professionals and support staff; and,  Ã¢Â€Â¢ Understanding the ComptrollerÃ¢Â€Â™s OfficeÃ¢Â€Â™s role in the settlement of claims and lawsuits.</t>
  </si>
  <si>
    <t>Senior Social Worker</t>
  </si>
  <si>
    <t>AMENDED 12/29/22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DIIG at OCME was created for the joint purposes of: 1.	Providing public sector leaders with timely and actionable information about fatal overdose, and  2.	Providing support to bereaved family and friends of overdose victims in NYC.   DIIG conducts outreach to the family and friends of overdose decedents to connect them with resources and support. DIIG takes a person-centered approach to this work; each social worker works one on one with clients to assess their needs and determine the appropriate steps to meet those needs.     Senior Social Workers will play a hybrid role that involves direct outreach, case management, facilitation of peer support groups, and program development and improvement. The Senior Social Workers will play a significant and important role in the development and implementation of a pilot program aimed at supporting the needs of next-of-kin in the aftermath of a fatal overdose and other sudden traumatic loss.   Ã¢Â€Â¢	Support the development of a social work pilot program within OCME aimed at providing the families and friends of overdose victims with support during the weeks and months after losing their loved ones  Ã¢Â€Â¢	Contribute to the development of a DIIG Family Engagement Standard Operating Procedure (SOP)  Ã¢Â€Â¢	Develop and edit outreach protocols and engagement scripts Ã¢Â€Â¢	Identify appropriate screening tools for assessing needs among next-of-kin and other close associates of overdose victims Ã¢Â€Â¢	Collect and create written guides to bereavement and relevant community resources Ã¢Â€Â¢	Build and strengthen institutional relationships with organizations across the New York City region that provide services and resources relevant to the needs of the friends and families of overdose victims Ã¢Â€Â¢	Provide direct social work support to the families and friends of decedents  Ã¢Â€Â¢	Conduct phone-based outreach to next-of-kin in the weeks following the loss of a loved on Ã¢Â€Â¢	Assess individual needs to determine was resources or support would be most beneficial  Ã¢Â€Â¢	Work collaboratively with clients to meet their socioemotional and material needs  Ã¢Â€Â¢	Provide warm hand-off referrals to relevant municipal or state agencies and community-based programs Ã¢Â€Â¢	Follow-up with clients to ensure that they have the support they need Ã¢Â€Â¢	Organize and lead virtual and in-person peer support groups  Ã¢Â€Â¢	Working collaboratively with other DIIG social workers, identify potential support group participants Ã¢Â€Â¢	Schedule and coordinate eight-week long support groups with rolling start dates Ã¢Â€Â¢	Facilitate support group meetings Ã¢Â€Â¢	Debrief one on one with participants, as needed Ã¢Â€Â¢	As needed, conduct semi-structured interviews with next-of-kin about the lives of overdose decedents for the New York City RxStat Overdose Fatality Review Team Ã¢Â€Â¢	Work collaboratively with DIIG Program Manager and evaluation partners to identify and track process and outcome measures related to family engagement and peer support groups Ã¢Â€Â¢	Other duties as assigned</t>
  </si>
  <si>
    <t>Ã¢Â€Â¢	At least four years of relevant social work experience Ã¢Â€Â¢	Strong written and verbal communications skills Ã¢Â€Â¢	Experience working with bereaved populations Ã¢Â€Â¢	Expertise in trauma-informed care, harm reduction, substance use or suicide  Ã¢Â€Â¢	Fluency in Spanish</t>
  </si>
  <si>
    <t>TO APPLY, PLEASE SUBMIT RESUME AND COVER LETTER TO:https://a127-jobs.nyc.gov (JOB ID # 543825)   Please note that only candidates selected for interviews will be contacted for this position.</t>
  </si>
  <si>
    <t>Under supervision, serve as Project Engineer in the Engineering Support section of the Division of Bridges. Respond to record drawing requests from in-house staff, other agencies, and consultants. Review contract, as built, and shop drawings for bridge capital projects. Perform other related duties as needed.</t>
  </si>
  <si>
    <t>Working knowledge of AutoCAD, Adobe Acrobat, Microsoft Windows,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</si>
  <si>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</si>
  <si>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569696  For other applicants, go to www.nyc.gov/careers and search for Job ID# 569696  Appointments are subject to OMB approval.  Only candidates selected for an interview will be contacted.  No telephone inquiries please.</t>
  </si>
  <si>
    <t>Field Audit Review (FAR) Administrative Support in the Administration &amp; Internal Compliance Division (AIC)</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</si>
  <si>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OENS is seeking a FAR Administrative Support/Community Coordinator. The responsibilities include providing overall support for the Field Audit Review (FAR) Unit by handling day-to-day logistics related to investigative audits as well as pre- and post-training tasks. Your Role: Under the close supervision of the FAR Director and Deputy Director in the Division of Administration and Internal Compliance (AIC) within OENS, the selected candidateÃ¢Â€Â™s responsibilities will include, but not be limited to, the following: Your Responsibilities:  Ã¢Â€Â¢	Planning the training schedule and logistics for FAR Trainings, such as coordinating availability with the Subject Matter Experts (SMEs), ordering training supplies, coordinating orders with the Print Shop, assembling training manuals and handouts, etc.; Ã¢Â€Â¢	Coordinating the pre-training tasks as well as handling administrative/personnel issues that arise during the trainings in a highly organized and timely manner; Ã¢Â€Â¢	Working closely with OENS Personnel to maintain an accurate staff list for mandatory trainings such as Conflict of Interest Board, Department of Investigation, and other annual compliance trainings; Ã¢Â€Â¢	Collecting, analyzing, and distributing training records to training partners, including downloading data, scanning paper records, and ensuring the integrity of training data/records; Ã¢Â€Â¢	Maintaining training files and records in an organized and accessible fashion, this includes saving, and delivering timesheets and other forms collected during trainings (e.g., EPA Lead applications, HUD Visual Inspection training, Employee Info Forms, etc.);  Ã¢Â€Â¢	Providing support to FAR Investigations, for example, maintaining 7A Financial Reports in an organized manner for audit purposes, updating internal FAR tracking sheets based on monthly staff rosters, etc.; Ã¢Â€Â¢	Acting as primary point of contact for administrative functions related to the Investigations/Audits as well as FAR trainings; Ã¢Â€Â¢	Assisting with meetings and calendar management; and Ã¢Â€Â¢	Completing special projects and administrative responsibilities, as assigned.</t>
  </si>
  <si>
    <t>If you think you would be a great asset to our team because you possess many of the skills below, please submit your resume and cover letter. Ã¢Â€Â¢	Strong interpersonal skills that allow for effective communications with agency senior management and staff. Ã¢Â€Â¢	Excellent verbal, written and computer skills (including proficiency in MS Office, including Word, Excel, Outlook, and PowerPoint). Ã¢Â€Â¢	Strong analytical skills and curiosity to learn more about housing safety procedures and processes. Ã¢Â€Â¢	Ability to multi-task, manage competing priorities, and meet deadlines. Ã¢Â€Â¢	Ability to work as part of a team by following directions and taking instruction.</t>
  </si>
  <si>
    <t>Chief of Strategic Planning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</si>
  <si>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Capital Program Management (CPM) Team is seeking an Administrative Engineer M-II to serve as Chief of Strategic Planning. In this role the Chief will be responsible for developing and maintaining the Strategic Plan for BWSO, ensuring alignment with the AgencyÃ¢Â€Â™s Strategic Plan, and serve as the primary point of contact with BEPA, BLA, and Bureau of Public Affairs on all matters relative to BWSO infrastructure. This includes working with internal and external stakeholders to develop capital investment management strategy to achieve both state of good repair for all in-City water supply, sanitary and stormwater infrastructure as well as structures and facilities focused on minimizing disruptions to customers and the environment.   The Chief will work with BWSOÃ¢Â€Â™s Operations Analysis &amp; Regulatory Compliance group to develop and review the data to produce strong justifications for funding, and then work with the CPM Deputy Director and CBMO to align the BureauÃ¢Â€Â™s needs with the funding requests to OMB.  As part of the development of justification this person will work with the Director of CPM to incorporate Best Management Practice and lessons in the industry for risk-based decision making and analysis. The Chief of Strategic Planning will work closely with the Deputy Program Director to improve efficiency in Program Delivery, including evaluating internal project delivery processes.   ***ALL CANDIDATES MUST BE PERMANENT IN THE TITLE OF ADMINISTRATIVE ENGINEER***</t>
  </si>
  <si>
    <t>An ideal candidate will have project and program management experience, with strength in data analytics and risk management.  Excellent communication, written and verbal skills are required. In addition, the abilty to communicate effectively both in writing and orally.</t>
  </si>
  <si>
    <t>ACCOUNTS PAYMENT ANALYST</t>
  </si>
  <si>
    <t>On your cover letter, indicate that you have a permanent Staff Analyst Trainee title -or- Reachable on the Staff Analyst Trainee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ACCO Operations Unit, Contract Negotiation Unit, and Scope/Specifications Review Unit.   The Payments and Accounting Office (PAO) is responsible for processing all micro, small, non-competitive and requirement contract capital and expense payments.  PAO is also responsible for other payment and accounting functions including payment of taxes.  PAOÃ¢Â€Â™s goal is to provide a timely and efficient service while adhering to the Prompt Payment Rules and Regulations as well as the NYC Comptroller's Directives which have been set forth by the City of New York.   The Accounts Payment Analyst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</si>
  <si>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SECTION MANAGER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</si>
  <si>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who will:  Ã¢Â€Â¢	Responsible for the supervision of a section involved in the Medicaid eligibility process, monitoring performance to ensure functions are carried out efficiently and effectively. Ã¢Â€Â¢	Provide for proper interpretation and application of Departmental policies and procedures and assure that eligibility determinations are consistent with applicable laws and policies. Ã¢Â€Â¢	Responsible for the implementation of policies, procedures, methods or systems which guide operations of the section. Ã¢Â€Â¢	Consult with the Director on overall problems and provide guidance to administrative staff on exceptional complex situations and administrative personnel problems. Ã¢Â€Â¢	Prepare corrective action plans and ensure that deficiencies are corrected. Such plans may include re-training of staff, reassignment within section or redeployment. Ã¢Â€Â¢	Responsible for the submission of statistical data and special reports as required. Ã¢Â€Â¢	Interact with other inter and intra agency sections.</t>
  </si>
  <si>
    <t>Ã¢Â€Â¢	Medicaid experience  Ã¢Â€Â¢	Knowledge of WMS, EDITS, eMEDNY and MS Office Ã¢Â€Â¢	Strong Oral &amp; Written communication and Supervisory skills</t>
  </si>
  <si>
    <t>APPLICANTS MUST BE PERMANENT IN THE PRINCIPAL ADMINISTRATIVE ASSOCIATE CIVIL SERVICE TITLE.  CLICK Ã¢Â€ÂœAPPLY NOWÃ¢Â€Â BUTTON</t>
  </si>
  <si>
    <t>9AM Ã¢Â€Â“ 5PM (FLEX)</t>
  </si>
  <si>
    <t>Movie Mobile Unit Playground Associate</t>
  </si>
  <si>
    <t>NYC Parks is the steward of over 30,000 acres of land - 14 percent of New York City -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Since 2009, the mobile movie van has provided free outdoor movies in underserved neighborhoods in all five Boroughs.  The van is equipped with a state of the art $40K audio / video system, a 14Ã¢Â€Â™X8Ã¢Â€Â™ small screen and a 20'x11Ã¢Â€Â™ inflatable screen. You may also be required to lift heavy objects up to 50 pounds.  MAJOR RESPONSIBILITIES  Ã¢Â€Â¢	Travel to and from garage to various Parks around the five boroughs.  Ã¢Â€Â¢	Assist with the set up and break down of movie screen and audio equipment.  Ã¢Â€Â¢	Work closely with Parks Managers and borough coordinator to ensure that movie showings are implemented.  Ã¢Â€Â¢	Assist with light maintenance and ensure that movie locations are safe and feasible.   Ã¢Â€Â¢	Maintain accurate records such as daily vehicle trip ticket, van inventory and program sign-in sheets. Ã¢Â€Â¢	Maintain mobile unit vehicle; keep van neat and organized. Keep inventory of equipment and update  	citywide and borough coordinator on repairs needed of vehicle and replacement of supplies.</t>
  </si>
  <si>
    <t>1.	At least 18 years old. 2.	Ability to lift heavy objects.</t>
  </si>
  <si>
    <t>Fees: Hired candidates will be subject to a processing fee of $40.00. Hired candidates who are not currently employed by the City will be subject to an $88.25 background check fee.   References will be required upon request. Only candidates selected for an interview will be contacted.  MOVEMENT IN THE FACE OF CIVIL SERVICE LISTS IS PROHIBITED UNDER CIVIL SERVICE LAW.  nyc.gov  6 Months, Starting April 15, 2023</t>
  </si>
  <si>
    <t>Please submit cover letter &amp; resume   1)	Go to www.nyc.gov/careers/search 2)	Search for Job ID# 577156</t>
  </si>
  <si>
    <t>Residency in New York City, Nassau, Orange, Rockland, Suffolk, Putnam, or Westchester counties required for employees with over two years of city service. New York City residency required for all other candidates within 90 days of hire.</t>
  </si>
  <si>
    <t>Seasonal Citywide Special Events Coordinator</t>
  </si>
  <si>
    <t>Marketing and Special Events</t>
  </si>
  <si>
    <t>NYC Parks is the steward of nearly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The Citywide Special Events Team oversees permitting of all special events of 500 people or more taking place on NYC Parks land. This includes a high volume of large-scale events throughout the summer, including concerts, cultural festivals, charity walks and races, and more. NYC Parks works with event producers to protect park resources and safeguard public park access for all New Yorkers while hosting vibrant events that bring new audiences to enjoy our parks and our city.  Major Responsibilities  Ã¢Â€Â¢	Under the direction of the Director and Deputy Director of Citywide Special Events, assist with the planning and coordination of special events held in New York City parks. Ã¢Â€Â¢	Guide special event applicants through the permitting process; review site maps and production schedules, conduct site visits, assess site fees, and collect supporting documentation. Ã¢Â€Â¢	Represent the division at interagency meetings and serve as a liaison with other Parks divisions. Ã¢Â€Â¢	Staff a range of special events at Central Park and other park sites throughout the five boroughs to ensure compliance and enforcement of all Parks and City policies and procedures. Ã¢Â€Â¢	Aid in the production of Parks-produced events, including Adventures NYC. Ã¢Â€Â¢	Coordinate scheduling and manage updates to the permit database and events calendar to ensure all necessary event documentation is collected and support other administrative tasks for the division. Ã¢Â€Â¢	Provide excellent customer service to permit applicants and partners by phone, email and in person.</t>
  </si>
  <si>
    <t>1. BachelorÃ¢Â€Â™s degree.  2. Excellent writing, communication and organizational skills.  3. Ability to work independently and initiate projects.  4. Proficiency in computer software including Outlook, Microsoft Teams and Microsoft Office. 5. Valid New York State driver license.</t>
  </si>
  <si>
    <t>Fees: Hired candidates will be subject to a processing fee of $68.00.  Hired candidates who are not currently employed by the City will be subject to an $88.25 background check fee.  Duration: April 15, 2023 to September 30, 2023  nyc.gov/parks  MOVEMENT IN THE FACE OF CIVIL SERVICE LISTS IS PROHIBITED UNDER CIVIL SERVICE LAW.</t>
  </si>
  <si>
    <t>HOW TO APPLY: Please submit a cover letter and resume. Parks Employees:	 1) From a Parks computer: Access Employee Self Service (ESS) from the Parks Intranet under Applications or use this link: https://hrb.nycaps.nycnet/. Once in ESS, go to Careers and search for Job ID# 577144. Do not access ESS using nyc.gov/ess from a Parks computer.  Parks &amp; City Employees: 2) From a Non-Parks computer: Access Employee Self Service (ESS) by going to nyc.gov/ess or use this link: https://a127-ess.nyc.gov/. Once in ESS, go to Careers and search for Job ID# 577144.  Include your ERN and Job ID# 577144 on your cover letter and resume.  All other applicants:  Go to nyc.gov/careers/search and search for Job ID# 577144.</t>
  </si>
  <si>
    <t>The Commission on Gender Equity (CGE) is leading the CityÃ¢Â€Â™s efforts to make sure every girl, woman, transgender, and gender non-binary individual throughout the five boroughs is treated equally and feels safe. We are putting the full force of municipal government, the cityÃ¢Â€Â™s largest employer, to work on behalf of this cause. CGE works collaboratively with City agencies on three focus areas: economic mobility and opportunity, health and reproductive justice, and safety.  The Chief of Staff is a member of CGEÃ¢Â€Â™s leadership team and supports the Executive Director by developing and implementing operating systems and accountability metrics to ensure accomplishments of CGEÃ¢Â€Â™s goals and smooth, effective, and efficient agency operations. The Chief of Staff reports to CGEÃ¢Â€Â™s Executive Director.  The Commission on Gender Equity (CGE) is recruiting to fill one (1) Administrative Staff Analyst NM-II to function as the Chief of Staff, who will:  Ã¢Â€Â¢	Oversee and manage CGEÃ¢Â€Â™s annual planning and implementation processes.   Ã¢Â€Â¢	Develop and maintain systems that facilitate and support collaboration across CGEÃ¢Â€Â™s departments:  Communications and Public Engagement, Executive Office, Policy and Programs, and Strategic Learning and Capacity Building. Ã¢Â€Â¢	Develop, manage, and maintain CGEÃ¢Â€Â™s operating systems and accountability metrics. Ã¢Â€Â¢	Develop and implement CGE fundraising agenda to increase grant funding from private foundations and serve as CGEÃ¢Â€Â™s liaison to the MayorÃ¢Â€Â™s Fund to Advance New York City. Ã¢Â€Â¢	Coordinate CGE CommissionersÃ¢Â€Â™ Meetings and oversee communication with CGE Commissioners. Ã¢Â€Â¢	Serve as CGEÃ¢Â€Â™s representative to the MayorÃ¢Â€Â™s Office entities and Deputy MayorsÃ¢Â€Â™ Offices. Ã¢Â€Â¢	Serve and CGEÃ¢Â€Â™s representative on citywide administrative and/or operational actions.  Ã¢Â€Â¢	Manage CGEÃ¢Â€Â™s personnel, purchasing, and financial operations. Ã¢Â€Â¢	Coordinate and oversee on-boarding process for all CGE staff, interns, and third-partner vendors. Ã¢Â€Â¢	Represent CGE, as appropriate, at internal and external meetings, workgroups and/or Task Forces. Ã¢Â€Â¢	Supervise staff as appropriate.</t>
  </si>
  <si>
    <t>Ã¢Â€Â¢	4 years of managerial and/or supervisory experience.  Ã¢Â€Â¢	A strong background in the gender equity field, including a demonstrated ability to work across racial, ethnic, gender and sexual diversity. Ã¢Â€Â¢	Demonstrated project and relationship management experience.  Ã¢Â€Â¢	Proven experience working effectively with the senior management level with diverse internal and external stakeholders and constituencies. Ã¢Â€Â¢	An ability to think creatively, embrace new approaches and pioneer innovative solutions to intricate problems, while working collaboratively with a diverse constituency. Ã¢Â€Â¢	Experience in at least one city, state, or federal government agency, and/or significant experience in the non-profit, or social services sector. Ã¢Â€Â¢	Strong organizational skills, including attention to detail. Ã¢Â€Â¢	Ability to synthesize and distill complex material into actionable recommendations. Ã¢Â€Â¢	An energetic and self-starter mindset, be organized and results-oriented, and be a strong team player.</t>
  </si>
  <si>
    <t>Normal Business Schedule</t>
  </si>
  <si>
    <t>253 Broadway New York Ny, NY 10007</t>
  </si>
  <si>
    <t>College Aide - List Management and Audits</t>
  </si>
  <si>
    <t>List Management And Audit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</si>
  <si>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City Department of Citywide Administrative Services (DCAS), Bureau of Examinations performs responsible work in the development, validation, and administration of Civil Service examinations, conducting field observations and interviews to identify the essential functions of job titles, creating and administering job analysis questionnaires, analyzing questionnaire data to create test plans, and developing, administering, and rating tests for employment and promotion in a variety of NYC government agencies.  The List Management and Audit (LMA) Unit is responsible for establishing and maintaining civil service lists and issuing certifications of lists to City agencies to fill vacancies and replace provisional employees. Administrative Operations is the forward-facing side of the unit, ensuring lists are maintained and customer information is reviewed and corrected. This unit encompasses the customer service duties including, but not limited to the communication and providing clear and concise information to inform our customers with the correct information, data entering and processing documents to ensure customers are available on the list for certification.  Under supervision, the College Aide will work closely with the Customer Service Supervisor to provide administrative support as well as assistance to customers to resolve problems, complaints, grievances, and appeals through existing processes, educate our customers on civil service processes, and refer them to appropriate areas for assistance, if needed.</t>
  </si>
  <si>
    <t>Ã¢Â€Â¢ Strong desire to work with diverse groups of people. Ã¢Â€Â¢ Ability to proficiently use computers for data entry, excel and outlook Ã¢Â€Â¢ Strong customer service experience Ã¢Â€Â¢ Perform Customer Service-related functions Ã¢Â€Â¢ Communicate effectively in writing and verbal communication Ã¢Â€Â¢ Demonstrated ability to learn and train with knowledge and understanding Ã¢Â€Â¢ Possess strong attention to detail. Ã¢Â€Â¢ Perform clerical duties in relation to data entry, filing, tracking, copier and scanner Ã¢Â€Â¢ Ability to work efficiently and quickly.</t>
  </si>
  <si>
    <t>Please go to www.nyc.gov/careers or www.nyc.gov/ess for current NYC employees and search for Job ID# 570098  NO PHONE CALLS, FAXES OR PERSONAL INQUIRIES PERMITTED.  NOTE: ONLY THOSE CANDIDATES UNDER CONSIDERATION WILL BE CONTACTED.</t>
  </si>
  <si>
    <t>EARD TEAM LEADER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</si>
  <si>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Environmental Assessment and Review Division (EARD) is responsible for preparing and reviewing City Environmental Quality Review (CEQR) applications for the City Planning Commission. The Division coordinates the review of CEQR applications between DCP and other government agencies and conducts CEQR reviews, including the review and preparation of draft and final Environmental Impact Statements. In addition, the Division prepares final CEQR determinations, letters and memos; and provides technical assistance in the preparation and submission of applications.    THE POSITION: The Division is seeking a project management Team Leader to support the efficient preparation, analysis and review of CEQR applications. The position is an opportunity to work closely with DCP staff throughout the agency, interagency CEQR teams, and project teams to analyze and disclose potential environmental impacts related to discretionary land use actions. The candidate should possess strong communication and problem-solving skills; an ability to grasp complex policy issues; and a desire to contribute to an engaging, collaborative team environment.    Under the supervision of the Deputy Director and Director, with latitude for independent judgment, the candidate will be expected to perform work including Ã¢Â€Â“ but not limited to Ã¢Â€Â“ the following:  Ã¢Â€Â¢	Supervise EARD staff in the review and analysis of CEQR applications to determine the potential for significant adverse impacts in the areas identified in the CEQR Technical Manual;   Ã¢Â€Â¢	Oversee the production of project managersÃ¢Â€Â™ work, ensuring that it is completed thoroughly and consistent with guidelines and timeframes set forth by SEQRA, City of New York Rules of Procedures and CEQR.   Ã¢Â€Â¢	Train and mentor project managers. Work collaboratively to develop and implement training programs related to rules, guidelines and timeframes set forth by State Environmental Quality Review Act (SEQRA), City of New York Rules of Procedures and CEQR.   Ã¢Â€Â¢	Identify and monitor team membersÃ¢Â€Â™ strengths and areas of improvement, in support of the formal performance evaluation process; participate in the hiring process, as needed;  Ã¢Â€Â¢	Prepare and review CEQR applications, including Environmental Assessment Statements (EAS) and Environmental Impact Statements (EIS), as needed;  Ã¢Â€Â¢	Work closely with staff and CEQR applicants to aid in the preparation and submission of CEQR applications to the Department;  Ã¢Â€Â¢	Coordinate inter- and intra- agency technical reviews related to the preparation and review of CEQR applications. Conduct meetings to resolve issues and recommend solution strategies;  Ã¢Â€Â¢	Prepare CEQR determinations and other letters and memos as needed;  Ã¢Â€Â¢	Communicate effectively with staff and other stakeholders, as needed;  Ã¢Â€Â¢	Perform related tasks.</t>
  </si>
  <si>
    <t>Ã¢Â€Â¢	Experience managing, coaching or supervising staff. Ã¢Â€Â¢	Strong interpersonal skills, including the ability to work effectively with different personalities and roles and a solution-oriented attitude.   Ã¢Â€Â¢	Excellent research, analytical and organizational skills.  Ã¢Â€Â¢	Demonstrated writing, editing, and oral communication skills.   Ã¢Â€Â¢	Proven ability to complete tasks in a timely fashion under minimal supervision and manage multiple projects simultaneously.  Ã¢Â€Â¢	Familiarity with environmental regulations, the CEQR Technical Manual and the New York City Zoning Resolution.</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</si>
  <si>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</si>
  <si>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SR. OFFICE ADMINISTRATOR</t>
  </si>
  <si>
    <t>OPS/Financial Systems</t>
  </si>
  <si>
    <t>The Financial Information Services Agency and the Office of Payroll Administration (FISA-OPA) has a vacancy for a Senior Office Administrator.   Primary Responsibilities include:  Meeting Scheduling: Will organize and schedule meetings per the request of area managers in MS Outlook. Individual will be expected to use MS Outlook as an advanced user and be able to schedule recurring and one-time meetings, check calendars for availability, schedule optional/required attendees, reschedule meetings as necessary, resend updated agendas from calendar events, etc.  Meeting Preparation: Gather and organize materials for operational and project meetings, as necessary.  Office Supplies management: Will ensure that adequate levels of office supplies are available on the floor and coordinate replenishment when supplies run short. Individual will be expected to fill out purchasing forms.  Requests from area leads: As directed by their manager, the Senior Office Administrator will allocate time to ad-hoc requests from infrastructure, business and test areas. These tasks will be reviewed by admin. Admin will estimate amount of time for tasks, determine impact to other division manager assigned tasks and communicate impact to ability to execute previously discussed tasks.  Ad Hoc Tasks: As necessary, the individual will participate in unplanned ad hoc tracking, administrative and logistical tasks.  Onboarding support: Candidate will be expected to support the onboarding of consultant and employees into the financial systems area by filling out forms, entering and tracking requests to other groups in the FISA-OPA organization. The Senior Office Administrator will maintain and coordinate staff seating and equipment logistics.  Project Management Organization: Candidate will be responsible for maintaining project organization charts and a repository of job descriptions and resumes. Candidate will support the Project Management Office with project status monitoring and reporting.</t>
  </si>
  <si>
    <t>Ã¢Â€Â¢	Hands on knowledge of MS Project (Version 2010) preferred Ã¢Â€Â¢	Hands on knowledge of the use of MS-Excel and Power Point required Ã¢Â€Â¢	Understanding of project management practices Ã¢Â€Â¢	Strong interpersonal skills including negotiation and conflict management Ã¢Â€Â¢	Strong analytical skills Ã¢Â€Â¢	Strong written and verbal communication skills</t>
  </si>
  <si>
    <t>P-137  Ã¢Â€Â¢ Only permanent employees in the Principal Administrative Associate title, comparable titles and those who are reachable on civil service lists are eligible to apply.</t>
  </si>
  <si>
    <t>External applicants please visit https://a127-jobs.nyc.gov/ to apply to Job ID # 576904. Current NYC employees may apply via Employee Self Service (ESS). While all complete applications will be given consideration, only candidates selected for an interview will be contacted by FISA-OPA.</t>
  </si>
  <si>
    <t>Please be sure to submit a resume &amp; cover letter when applying.  All current City Employees may apply by going to Employee Self Service (ESS) http://cityshare.nycnet/ess  Click on Recruiting Activities/Careers and Search for Job ID #574480 All other applicants, please go to www.nyc.gov/careers/search  and search for Job ID #574480 Please do not email, mail or fax your resume to DFTA directly.</t>
  </si>
  <si>
    <t>Diversity, Equity, and Inclusion College Aide</t>
  </si>
  <si>
    <t>The New York City Department of Records &amp; Information Services (DORIS) preserves and provides access to historical and contemporary records and information about New York City government. For more information about DORIS and its work, call 311 or visit DORIS at nyc.gov/records or on its social media sites, Twitter, Facebook, Instagram and YouTube.  As a small agency with a big mission, every staff member at DORIS plays a critical role in ensuring success. Through the efforts of the agencyÃ¢Â€Â™s senior leadership, including the EEO Officer and Director of Administrative Operations, the agency aims to hire, develop and support the finest talent. The agency is seeking a highly motivated, self-starter to support agency-wide efforts in recruitment; employee engagement, retention, and development; and compliance. We are seeking a College Aide interested in pursuing a career in public policy, government relations, community relations, law or related fields to provide high-level support within the team. All candidates should have a strong academic record, be highly organized with a keen attention to detail, possess the ability to manage multiple tasks and a commitment to excellence.   Reporting to the Equal Employment Opportunity (EEO) Officer, the selected candidateÃ¢Â€Â™s responsibilities will include, but are not limited to: Ã¢Â€Â¢	Assist with the coordination, implementation, and development of agency programs. Ã¢Â€Â¢	Developing strategies for identifying appropriate websites and recruitment sources for all DORIS positions. Ã¢Â€Â¢	Host and attend career fairs and coordinate special projects and events.  Ã¢Â€Â¢	Publicize job postings. Ã¢Â€Â¢	Conduct research and pro-active outreach to programs, schools, and organizations in search of qualified employees, interns, and special program workers. Ã¢Â€Â¢	Analyzing, organizing, and maintaining relevant data and information on job postings, job candidates, and agency employees. Ã¢Â€Â¢	Coordinate and schedule meetings, as well as draft correspondence for the EEO Officer and provides other administrative support as assigned. Ã¢Â€Â¢	Conducting research on EEO and employment-related issues and relevant legislation. Ã¢Â€Â¢	Provide case management support, including drafting notices, taking notes at interviews, drafting memoranda, and assembling exhibits. Ã¢Â€Â¢	Assist with reviewing, developing, and assembling training materials and PowerPoint presentations. Ã¢Â€Â¢	Support the completion of special projects as assigned.</t>
  </si>
  <si>
    <t>Ã¢Â€Â¢	Must have the ability to be objective and appropriately handle sensitive and confidential information; Ã¢Â€Â¢	Detail oriented with strong organizational skills; Ã¢Â€Â¢	Self-starter with ability to work independently and in a team setting; Ã¢Â€Â¢	Ability to multitask and prioritize tasks to meet tight deadlines; Ã¢Â€Â¢	Sound working knowledge of Microsoft Office, Excel, Outlook and PowerPoint; Ã¢Â€Â¢	Experience conducting research; Ã¢Â€Â¢	Attention to detail and follow-through; Ã¢Â€Â¢	Strong communication, organizational and interpersonal skills; Ã¢Â€Â¢	Ability to write correspondence and summaries; Ã¢Â€Â¢	Strong sense of initiative and engagement; and Ã¢Â€Â¢	Genuine interest in diversity, equity, and inclusion work, including EEO, as well as Operations Management and City government is a plus.</t>
  </si>
  <si>
    <t>Click Apply Now    NO PHONE CALLS, EMAILS, FAXES OR PERSONAL INQUIRIES PERMITTED.    NOTE: ONLY THOSE CANDIDATES UNDER CONSIDERATION WILL BE CONTACTED.</t>
  </si>
  <si>
    <t>Day - Part- time. Due to the necessary support duties of this position, candidate may be required to be on call and/or work various shifts such as weekends and/or evening shifts.</t>
  </si>
  <si>
    <t>31 Chambers St., New York, NY 10007</t>
  </si>
  <si>
    <t>Employee Monitoring &amp; Support Specialist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</si>
  <si>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a highly motivated individual to serve as the Employee Monitoring and Support Specialist for the Human Resources Division Ã¢Â€Â“ Employee Services unit. The Employee Monitoring and Support Specialist under the direction of the Director of Employee Services, will work to ensure all agency separation are accurate and processed in a timely manner. In this role, the Employee Monitoring and Support Specialist will oversee a team of three staff members. This includes but is not limited to the following:  Ã¢Â€Â¢	Provide direct supervision over three staff members. Ensuring that all team member are    efficiently and accurately completing work, while monitoring tasks to completion. Ã¢Â€Â¢	Ensures that separating employees receive final payments. Ã¢Â€Â¢	Ensuring all NYCAPS transactions related to separation are entered and manual CityTime    transactions are processed accurately. Ã¢Â€Â¢	Prepares appropriate letters as needed.  Ã¢Â€Â¢	Generates NYCAPS update forms for employees who separate from the agency via retirement,    resignation, termination, and workersÃ¢Â€Â™ compensation. Ã¢Â€Â¢	Audits timecards for time/leave balances to determine appropriate leave status. Ã¢Â€Â¢	Supports and promotes the goals and objectives of HR Employee Services.</t>
  </si>
  <si>
    <t>Ã¢Â€Â¢	Excellent verbal, written and professional interpersonal communication skills Ã¢Â€Â¢	Strong analytical, problem-solving and time management skills Ã¢Â€Â¢	Proficiency in Microsoft Office Suite (Word, Excel, Outlook, PowerPoint)  Ã¢Â€Â¢	Experience using CHRMS, PMS, NYCAPS and other systems; Ã¢Â€Â¢	Experience in customer service and payroll administration; Ã¢Â€Â¢	Ability to maintain a high level of integrity and confidentiality.</t>
  </si>
  <si>
    <t>For City employees: Go to Employee Self-Service (ESS) - www.nyc.gov/ess and search for  Job ID# 525152 For all other applicants: Go to https://a127-jobs.nyc.gov and search for Job ID# 525152 Submission of a resume is not a guarantee that you will receive an interview. Only those candidates under consideration will be contacted.</t>
  </si>
  <si>
    <t>The Bronx District AttorneyÃ¢Â€Â™s Office is seeking a well-qualified staff whose diverse backgrounds reflect an ability to serve the 1.4 million members of the Bronx County community and to pursue a safer Bronx through fair justice. The Digital Forensics Bureau, within the Strategic Enforcement and Intergovernmental Relations Division, provides support for the Bronx District AttorneyÃ¢Â€Â™s Office by forensically analyzing various types of digital evidence including mobile devices like smartphones and tablets, desktop and laptop computers, portable storage devices, as well as providing assistance in a variety of technology-related areas. The Digital Evidence Specialist is responsible for securing, documenting and preserving electronic evidence and utilizing forensically sound methods and procedures, in support of criminal investigations.     JOB RESPONSIBILITIES:  Perform evidence intake functions and serve as the primary caretaker of digital evidence received by the Digital Forensic Bureau  Prepare case evidence documentation, label and photograph incoming evidence and prepare case files  Schedule intake appointments and requests for evidence return  Perform data entry functions by logging evidence into the LabÃ¢Â€Â™s case tracking system  Generate and maintain all documentation regarding the chain of custody of digital evidence  Disassemble, configure and troubleshoot computer and/or mobile device hardware  Conduct periodic audits of evidence, equipment, personnel and case records; generate reports  Perform administrative tasks as needed for the Digital Forensics Bureau and its personnel  Prepare forensic images and organize and upload case file images for archival purposes  Testify at grand jury, hearings, trial or other proceedings regarding performance of duties  Maintain forensic hardware and software used in the Digital Forensics Bureau, including conducting verifications, firmware updates, and license updates.  Other tasks as required by the Digital Forensics Bureau  QUALIFICATIONS:  BachelorÃ¢Â€Â™s Degree Required, preferably in Computer Science or IT-related field  Readiness to learn about and adapt to rapid changes in technology and computer forensics procedures  Experience/skill in working with databases strongly preferred (please note on cover letter)  Dependable team player who works collaboratively and cooperatively in a team-oriented environment  Proficient in Microsoft Word, Excel, Access  Ability to work with frequent interruptions and adapt to changes in workflow  Ability to work independently and manage multiple short-term projects  Ability to follow direction and apply proper policies, procedures and guidelines  Excellent organizational skills, strong attention to detail and high concern for data accuracy</t>
  </si>
  <si>
    <t>***IMPORTANT - PLEASE READ: Only those who are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DEP has an aggressive greenhouse gas emissions reduction goal to meet carbon neutrality by 2050, with interim milestones of reaching a 40% reduction by 2025 and a 50% reduction by 2030, as mandated under Local Law 97 of 2019. Elimination of fugitive emissions is key to being able to meet these goals. This position will focus on the prioritization and execution of work aimed at reducing greenhouse gas emissions through small and medium-sized capital projects.  As an Associate Project Manager for the Mechanical Engineering Section, the selected candidate will perform the following duties: Project Management: Plans, coordinates, and implements the design, specification preparation and construction supervision of moderate size capital and JOC reconstruction projects for modification and/ or improvements to Mechanical Equipment and structures; Scope/Schedule/Cost Development: Proactively communicates, coordinates and appropriately responds to project related inquiries or as a design team member, effectively assists more senior personnel with coordination of others to accomplish contract details and documents. Prepares effective project presentations and possesses a clear understanding of project requirements and follow up activities; Data Collection and Development: Accesses CMMS regularly to track new work orders and keep information up to date; Program Manager Supervision: Supervises the fugitive emissions program management consultant (once procured) by overseeing planning, coordination, scope/schedule/cost development, contract document preparation, implementation of designs, and design services during construction activities; Quality Management: Adequately applies necessary requirements outlined in the BWT Design Manual as well as current engineering Codes and Standards; Performs Design Services During Construction: Thoroughly reviews the Shop Drawings and/or Requests for Information on highly technical complex projects within the project schedule. Comments are presented clearly, concisely and accurately; and responses are prepared and finalized promptly; Prepares Contract Documents; Performs Design Support Investigations; and Client Service; will work on Capital and JOC assignments for the 3 different geographic Regions of the Bureau; oversee Consultant designs for Capital and JOC projects at Bureau Facilities; meet with Consultants, Bureau Operation s Managers to coordinate the implementation of Capital Construction projects designed by consultants for the Bureau; prepare Capital Construction packages as part of the Bureau Procurement process; request Budget appropriations for Capital Projects; prepare and review design schedules and update project design schedules by consultants and Bureau Capital and JOC design staff; prepare Engineering Design reports for Bureau Managers and Senior Staff; and meet with Bureau Operators to update the Bureau CMMS system to ensure accuracy of database for proper reporting.</t>
  </si>
  <si>
    <t>Castle Hill Houses</t>
  </si>
  <si>
    <t>Associate Planner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</si>
  <si>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Housing and Economic Development Division advises the Executive Office and City Planning Commission on a wide range of housing, and economic, policy issues (including relevant ULURP and CEQR applications) and conducts planning studies and initiatives of citywide scope for the agency. The division has a team of data and policy analysts who compile routine data and analysis to guide the activities of borough planning offices and other divisions at DCP.   In conjunction with the agencyÃ¢Â€Â™s IT division, the Division maintains and provide routine analysis of databases related to housing, including the tracking of development and alterations of buildings citywide. The Division also coordinates directly with the Department of Housing Preservation, Development, Department of Buildings and other City and State agencies on data analysis, policy development, and the administration of joint programs such as the Inclusionary Housing program.     THE ROLE:   HED seeks a Housing Planner, who under supervision, with latitude for independent judgment, will: Ã¢Â€Â¢	Prepare research analysis, and prepare written, graphic, and oral presentations.  Ã¢Â€Â¢	Produce data visualizations and web-based story maps for internal briefings of senior staff and public-facing reports.   Ã¢Â€Â¢	Develop technical documents and presentation materials including reports, maps,   graphic presentations and other forms of correspondence.  Ã¢Â€Â¢	assist in the formulation and advancement of citywide initiatives including zoning proposals related to housing Ã¢Â€Â¢	assist in the evaluation of proposals and policies related to housing Ã¢Â€Â¢	coordinate with other divisions and agencies on the tracking and evaluation of housing policies and outcomes and  Ã¢Â€Â¢	Perform other related tasks.</t>
  </si>
  <si>
    <t>Ã¢Â€Â¢	Demonstrated ability to self-manage, as well as superior project management skills Ã¢Â€Â¢	Ability to complete tasks in a timely fashion with minimal supervision.  Ã¢Â€Â¢	Excellent Excel and data analysis skills, Ã¢Â€Â¢	Proficiency with ArcGIS mapping, geographic analysis, and reasoning. Ã¢Â€Â¢	Knowledge of programming languages such as Python, R and SQL, relational database management system such as PostgreSQL, MySQL, or SQLite, and data visualization programs such as Carto, ArcGIS Online, or Tableau. Ã¢Â€Â¢	Experience creating data visualizations to make it easier for audiences and the public to quickly understand complex information.  Ã¢Â€Â¢	Proficiency with Adobe Creative Suite and superior graphic design skills a plus.  Ã¢Â€Â¢	Excellent presentation and written communication skills including experience speaking publicly and making effective presentations.  Ã¢Â€Â¢	Ability to work well in teams with a diverse mix of community stakeholders, staff, elected and appointed officials.  Ã¢Â€Â¢	Knowledge of urban planning, real estate and New York City Zoning and housing policy</t>
  </si>
  <si>
    <t>As a current or prospective employee of the City of New York, you may be eligible for federal loan forgiveness programs and state repayment assistance programs. Please review the notice to see if you may be eligible for programs and how to apply at nyc.gov/studentloans.  TEMPORARY FUNDED POSITION UNTIL JUNE 30, 2024  MUST BE SERVING PERMANENTLY IN THE TITLE OF CITY PLANNER OR REACHABLE ON THE CITY PLANNER CIVIL SERVICE LIST EXAM 1112</t>
  </si>
  <si>
    <t>Only applicants under consideration will be contacted.  Appointments are subject to Office of Management and Budget (OMB) approval.   All applications must be submitted through the NYC Careers / ESS Website City Employees  1.	Log in to ESS.  2.	Search for job ID number:   3.	Click on the job business title: Planner 4.	Click on Ã¢Â€ÂœApply NowÃ¢Â€Â at the bottom of the posting</t>
  </si>
  <si>
    <t>Change Management Specialist</t>
  </si>
  <si>
    <t>Project Management Office</t>
  </si>
  <si>
    <t>The Business Support Services unit in the Operations Bureau is responsible for shaping and implementing priority projects and special initiatives across the agency.  Currently, the primary role of Business Support Services is supporting the multi-year implementation of an agencywide customer relationship management system called DOB NOW.   Business Support Services seeks an experienced professional with strong analytical, process, and technology skills to serve as a Change Management Specialist.  The selected individual will play a critical role in ensuring projects meet objectives on time by increasing adoption and usage.  This person will focus on the people side of change, including changes to business processes, technology, training, and organization structures.    Responsibilities will include:  Ã¢Â€Â¢	Apply a structured methodology and lead change management activities Ã¢Â€Â¢	Support communication and training efforts Ã¢Â€Â¢	Assess the change impact Ã¢Â€Â¢	Analyze software changes from a userÃ¢Â€Â™s perspective Ã¢Â€Â¢	Identify, analyze, and prepare risk mitigation tactics Ã¢Â€Â¢	Support and engage Senior Leaders in the Agency; establish and maintain cooperative relationships with agency executive personnel Ã¢Â€Â¢	Support organizational design and definition of roles and responsibilities Ã¢Â€Â¢	Track and report issues Ã¢Â€Â¢	Document business processes through diagrams, journey maps, and design mockups Ã¢Â€Â¢	Define and measure success metrics Ã¢Â€Â¢	Prepare materials for the Executive Director and Deputy Commissioner to translate agency policies and create programs to achieve the agencyÃ¢Â€Â™s strategic goals</t>
  </si>
  <si>
    <t>Ã¢Â€Â¢	Exceptional communication skills, both written and verbal Ã¢Â€Â¢	Excellent active listening skills Ã¢Â€Â¢	Ability to lead workshops and research activities Ã¢Â€Â¢	Ability to clearly articulate messages to a variety of audiences Ã¢Â€Â¢	Flexible and adaptable; able to work in various situations Ã¢Â€Â¢	Forward looking with a holistic approach Ã¢Â€Â¢	Knowledge of New York City Building Codes as well as processes related to job filing, permitting, and certificate of occupancy Ã¢Â€Â¢	Familiarity with Microsoft Dynamics CRM 365</t>
  </si>
  <si>
    <t>DATA CENTER SHIFT C SUPERVISOR</t>
  </si>
  <si>
    <t>Ops/SS TS Data Ctr Ops-Shift C</t>
  </si>
  <si>
    <t>The Financial Information Services Agency and the Office of Payroll Administration (FISA-OPA) is seeking a highly motivated and experienced Supervisor to oversee the FISA-OPA Shift C operations team within the Shared Systems division. The individual must be self-motivated with a positive attitude and be willing and able to work with job operations, application, infrastructure and facilities teams on day-to-day operational and longer- term strategic projects.   The Data Center Operations Shift Supervisor will lead the team for their shift in the area of: printer operations and supplies; mailing/ inserter equipment; vendor communication for print equipment, off site tape storage operations; mainframe system operator functions of the data center equipment and print workspaces; quality control for check print/handling functions;   The Data Center Operations Shift Supervisor is an essential function of FISA-OPA and requires a physical presence at the FISA-OPA data center(s). As an essential worker the candidate is expected to work through transportation issues and develop alternate transportation plans when necessary. The individual will assist in the development of staffing plans to ensure coverage during normal and peak operational periods. In addition, the individual will fill in the operator role, when necessary, in order to ensure a continuity of operations. This is a hands-on position.    Roles and Responsibilities:   Roles and responsibilities of the Data Center Operations Shift Supervisor are to:   Mainframe System Operator Functions  Ã¢Â€Â¢ Ensure the processes are follow to actively monitor mainframe on line batch operations; monitor and respond to WTO commands; monitor certain JES queues; vary failed drives off line; start/stop started tasks (per schedule and request); reprioritize job class assignments for priority workloads.  Ã¢Â€Â¢ Coordinate and execute mainframe LPAR IPL' s for their shifts.   Printer Operations and Supplies Management  Ã¢Â€Â¢ Ensure that supplies (envelopes, inserts, check stock, pre-printed forms, roll paper, box paper, etc) are available in the Data Center stock room in advance of schedule print jobs; liaison with facilities to ensure that supplies are moved from warehouse to print room floor. Ã¢Â€Â¢ Coordinate periodic servicing, calibration and maintenance of the printer, cutter &amp; un-winders; ensure that equipment is configured to provide redundancy for all critical print jobs. Ã¢Â€Â¢ Under the direction of the Data Center manager: develop and monitor processes to log check print operations per audit requirements; perform root cause analysis on print equipment failures/errors (e.g., jams, bad cuts, etc.); create and update procedures for use of high speed printers to accept jobs from Info print and mainframe print queues;   Mailing/Inserter Equipment Management.  Ã¢Â€Â¢ Ensure that new/ updated mail items are run through representative tests and meet FISA-OPA mailing standards (e.g., dimensions and use of AIMS for quality control, alignment with envelope windows etc); test AIMS software upgrades.  Management of Data Center Equipment and Print Workspaces  Ã¢Â€Â¢ For work performed on the shift: escalate failure of infrastructure teams to abide by data center workspace policies; enforce procedures that ensure the print room a clean/ clutter free workspace; ensure that items to are discarded as appropriate for shredding; test print jobs are clearly labeled and/ or discarded;   Quality Control for Check Print/Handling Functions. Ã¢Â€Â¢ The individual may be expected to author and update procedures for quality control of: check stock prior to printing; initial checks released to printer for alignment and first check imaged; end of the check run; storage of checks for handling in the morning; voided checks. Ã¢Â€Â¢ The individual may be expected to author and update procedures for: use AIMS for reconciliation of expected print forms to inserted print forms; handling of print forms damaged during on auto-mailer; intake and counting of externally printed checks;   Distribution and Courier Management.  Ã¢Â€Â¢ Coordinate distribution operations with the FISA-OPA Mailroom; OPA Check Distribution Units; FISA-OPA Quality Assurance teams; FISA-OPA Facilities (for transportation of large print jobs). Ã¢Â€Â¢ Provide couriers with instructions for delivery assignments to external sites.</t>
  </si>
  <si>
    <t>Ã¢Â€Â¢ Knowledge of IBM Z series mainframe.  Ã¢Â€Â¢ Knowledge of TSO.  Ã¢Â€Â¢ Familiarity with Tape Auto Library (IBM Preferred).  Ã¢Â€Â¢ Familiarity with large laser Ricoh/OCE printers and Tecnau equipment.  Ã¢Â€Â¢ Experience with UNIX Systems a plus.  Ã¢Â€Â¢ 5+ years supervising large scale Data Center Operations. Ã¢Â€Â¢ Knowledge of Neopost check inserter a plus.   Ã¢Â€Â¢ Excellent communication (oral and written), interpersonal, and organizational skills.  Ã¢Â€Â¢ Ability to work with limited supervision, and to manage multiple deadlines in a fast-paced, dynamic environment.  Ã¢Â€Â¢ Excellent troubleshooting, analytical and problem solving skills.  Ã¢Â€Â¢ We are looking for a self-motivated individual who will work well with other groups in an enterprise wide, large-scale matrix environment. Ã¢Â€Â¢ Only permanent employees in the Computer Associate (Ops) title (or comparable title) and those who are reachable on the civil service list are eligible to apply.</t>
  </si>
  <si>
    <t>P-84</t>
  </si>
  <si>
    <t>External applicants please visit https://a127-jobs.nyc.gov/ to apply to Job ID # 536347. Current NYC employees may apply via Employee Self Service (ESS). While all complete applications will be given consideration, only candidates selected for an interview will be contacted by FISA-OPA.</t>
  </si>
  <si>
    <t>The 12 hour/day work schedule will be Mon-Wed or Thu-Sat (alternate week) (with a start time of no later than 7:30 pm till 8 am) to allow for review of turnover from the day shift. The individual may be required to provide onsite cover on Sunday when primary or secondary staff are not available. Infrequently, the individual may receive escalation calls on Sunday from on site operators - when scheduled for Sunday offsite coverage.</t>
  </si>
  <si>
    <t>OUTREACH SPECIALIST</t>
  </si>
  <si>
    <t>The NYC Public Engagement Unit (PEU) identifies and executes proactive strategies to connect New Yorkers to key city services and resources.  PEU is pioneering a new model for government that meets New Yorkers in their community Ã¢Â€Â“ where they live and work Ã¢Â€Â“ providing individualized and in-person assistance to help increase awareness of and access to a wide range of public programs, including those related to tenantsÃ¢Â€Â™ rights, affordable housing, homelessness prevention and reduction, and healthcare. PEU uses innovative technology, outreach methods and case-management strategies to help individual New Yorkers, making the city more inclusive, healthier and diverse.  The City of New YorkÃ¢Â€Â™s Public Engagement Unit (PEU) was created in 2015 to serve New Yorkers in historically underserved neighborhoods and connect them to key City services, using innovative methods of proactive outreach. PEUÃ¢Â€Â™s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The Public Engagement Unit consists of teams of specialists who are trained to engage New Yorkers and connect them with vital resources.  The Unit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a team of (40) Community Associates to function as Outreach Specialists to join the Special Projects Unit. These individuals will report to the Special Projects Outreach Leads to execute the cohesive implementation of the field outreach strategies for the CityÃ¢Â€Â™s most pressing initiatives.   The Outreach Specialists will:  Ã¢Â€Â¢ Engage New Yorkers through various outreach tactics including door-to-door canvassing, phone calls,    and peer-to-peer texting to assess their needs and inform them of relevant City services    and resources.   Ã¢Â€Â¢ Provide ongoing case management to enable New Yorkers to navigate how to access benefits.   Ã¢Â€Â¢ Maintain ongoing reporting and communication with their assigned supervisor.   Ã¢Â€Â¢ Assist with the City of New YorkÃ¢Â€Â™s Public Engagement Unit and its partnersÃ¢Â€Â™ outreach efforts to    provide additional resources and information to New Yorkers.   Ã¢Â€Â¢ Assist with special projects, as needed.   Ã¢Â€Â¢ Support the planning and execution of major events/priorities including days of action, tabling,    canvassing, peer-to-peer texting, phone banking, and other programmatic priorities.   Ã¢Â€Â¢ Routinely gather and compile quantitively and qualitative data from field outreach assignments    and events.   Ã¢Â€Â¢ Organize occasional meetings and events.   Ã¢Â€Â¢ Participate in team meetings and follow program area reporting guidelines.</t>
  </si>
  <si>
    <t>Ã¢Â€Â¢ 1 year of experience with community, issue, labor, or political organizing.  Ã¢Â€Â¢ Excellent interpersonal skills and a proven ability to engage people in conversation.  Ã¢Â€Â¢ Strong written and oral communication skills in English; Spanish is a plus or other language skills  Ã¢Â€Â¢ Ability to prioritize and effectively manage multiple tasks in a fast-paced work environment.  Ã¢Â€Â¢ Willingness to learn, be flexible and adapt to work assignments in a variety of situations and    problem solve.  Ã¢Â€Â¢ Experience working with community stakeholders such as nonprofit partnerships.  Ã¢Â€Â¢ Commitment to using data to inform continuous improvement and decision-making.  Ã¢Â€Â¢ Flexible and creative in their approach to making plans and leveraging resources.  Ã¢Â€Â¢ Results-driven and self-motivated.  Ã¢Â€Â¢ Bilingual proficiency is a plus.  Ã¢Â€Â¢ Excellent communication, research, and analytics skills.</t>
  </si>
  <si>
    <t>Monday Ã¢Â€Â“ Friday 9am Ã¢Â€Â“ 5pm   or Tuesday - Saturday 9am Ã¢Â€Â“ 5pm</t>
  </si>
  <si>
    <t>Manhattan 260 11th Ave, 2nd FL New York, NY 10001</t>
  </si>
  <si>
    <t>Bldg Mgnt Office</t>
  </si>
  <si>
    <t>The NYC Department of Sanitation (Ã¢Â€ÂœDSNYÃ¢Â€Â) promotes a healthy environment through efficient management of the CityÃ¢Â€Â™s solid waste and environmentally sound long-range planning to handle New YorkersÃ¢Â€Â™ recycling and garbage. DSNY is the worldÃ¢Â€Â™s largest sanitation department, collecting more than 10,500 tons of residential and institutional garbage and 1,760 tons of recyclables every day. NYC businesses generate another 9,000 tons of material daily, which is collected by private carting companies. DSNY also clears litter, snow and ice from some 6,500 miles of streets, removes debris from vacant lots, and clears abandoned vehicles from City streets.  The DSNY Energy Team is housed within DSNY Support Services group. The DSNY Energy Team is committed to implementing energy management best practices across DSNYÃ¢Â€Â™s portfolio of buildings and operating facilities to help the City meet its ambitious greenhouse gas emissions and energy reduction goals. The team works to track overall energy usage and identify energy-saving opportunities in DSNY buildings; deliver energy efficiency retrofit and clean energy projects; implement energy-efficient operations and maintenance practices; and support energy management training and behavioral change. The person in this position will serve as the Energy Manager for DSNY, working primarily on Capital Projects but also on Expense Projects.   Responsibilities  Ã¢Â€Â¢	Support Capital Planning Efforts The Energy Manager will be responsible for coordinating meetings with the Office of Management and Budget, Department of Citywide Administrative Services (DCAS) Division of Energy Management (DEM), DSNY Facilities Planning and Engineering (FP&amp;E), and the Bureau of Building Maintenance (BBM) to coordinate capital planning efforts.  The Energy Manager will be the primary point of contact for DSNY as it relates to all capital work, and will host weekly smaller focused group sessions with DEM and relevant parties at DSNY to advance the capital planning effort.  Ã¢Â€Â¢	Providing essential direction and management for ASHRAE Level 3 Energy Audits: The individual will be responsible to work within FP&amp;EÃ¢Â€Â™s capital planning division to identify facilities with the greatest capital need for investment and opportunity for energy efficiency improvements.  Once identified the Energy Manager will be responsible to: apply for funding to perform Level 3 Energy Audits.  The Energy Manager will work with the AgencyÃ¢Â€Â™s Legal group and ACCO to develop contracts,  write scoping language, and procure services to execute ASHRAE Level 3 Energy Audits.  The Energy Manager will issue notices to proceed, manage vendors, and coordinate meetings with FP&amp;E, BBM, and Bureau of Cleaning and Collections (BCC) to identify ECM packages that are most suitable for the Agency.  The Energy Manager will then support the DSNY Capital group by procuring funding, through the DEM, to execute projects.  t  Ã¢Â€Â¢	Provide Commissioning support and expertise for new construction and major rehabilitation projects: Working with the FP&amp;E and DSNYÃ¢Â€Â™s Energy Controls Specialist the Energy Manager will support the Agency by developing commissioning scopes for commissioning contracts, interviewing the commissioning team to approve team members, and providing general directions to the commissioning team by reviewing commissioning deliverables such as the commissioning plan, pre-functional test procedures, functional test procedures, and systems manuals prior to execution and finalization.  The Energy Manager will also provide support to the construction team during the design and construction phase by attending milestone design deliverable meetings, milestone commissioning design reviews, and coordinating commissioning activities and walkthroughs with DSNYÃ¢Â€Â™s Bureau of Building Maintenance and Engineering teams.    Ã¢Â€Â¢	Supporting DCAS DEM capital projects implementation team on behalf of DSNY: The Energy Manager will be responsible for developing projects for and supporting the efforts of DEMÃ¢Â€Â™s Capital Implementation (CPI) team.  The successful Energy Manger will provide commissioning support as outline above for all projects that are managed under the direction of the CPI team.    Ã¢Â€Â¢	Modernize DSNY Facilities using DEMÃ¢Â€Â™s Accelerated Conservation and Efficiency (ACE) Program: The Energy Manager will be responsible to identify Agency needs and parlay the findings of ASHREA Level 3 Energy Audits into ACE funding applications.  The candidate will work closely with the capital group to advance administrative procedures to execute capital projects.  The Energy Manager will work with Engineering to support writing scoping documents for vendor contract to ensure ACE projects are successfully executed.  The Energy Manager will transition ACE projects to the Engineering group to manage, however will stay involved in ACE projects by coordinating monthly update meetings for projects, managing DEM deliverables, and being quality control and commissioning resource to ensure the project intent, as outlined in the application, is met during design and construction.  Ã¢Â€Â¢	Provide support to DEMÃ¢Â€Â™s NYPA Lighting Upgrade team: The Energy Manger will be the primary point of contact for DEMÃ¢Â€Â™s NYPA Lighting upgrade program.  In this roll the Energy Manager will coordinate preliminary walkthroughs, identify test fixture locations, review design documents, and coordinate design reviews with Engineering, coordinate construction planning and scheduling efforts with the Bureau of Cleaning and Collections (BCC) facilities division, support substantial completion walkthroughs, support final completion walkthroughs, develop and administer punch lists, and provide sign off with BCC facilities for construction milestones.</t>
  </si>
  <si>
    <t>The ideal candidate will bring the following skills and experience to this position:   Ã¢Â€Â¢	Bachelors degree in Engineering (Mechanical or Electrical) Ã¢Â€Â¢	At least 5 years of experience in contract development and management. Ã¢Â€Â¢	At least 5 years of experience in facilities operations.  Ã¢Â€Â¢	At least 5 years of project management experience with specific expertise in the full spectrum of commissioning activities including design review, PFTPs, FTPs, and System Integrated testing.  Ã¢Â€Â¢	Familiarity with City of New York budget process and Procurement Policy Board Rules. Ã¢Â€Â¢	Knowledge of construction and requirements contracts.  Ã¢Â€Â¢	Familiarity with energy-efficient buildings systems and technologies. Ã¢Â€Â¢	Familiarity with technical project management operations, including project planning, scope development, design and construction management, and project close-out. Ã¢Â€Â¢	Experience in writing project specifications and scopes of work, specifically in the areas of building construction, building automation, and building maintenance. Ã¢Â€Â¢	Demonstrated ability to apply knowledge of laws and regulations to develop solutions to meet business needs. Ã¢Â€Â¢	Exceptional written and oral interpersonal communication skills. Ã¢Â€Â¢	Commitment to customer service and demonstrated ability to effectively manage simultaneous projects.  Ã¢Â€Â¢	Certified Energy Manager (CEM); Certified Building Commissioning Professional (CBCP); and/or Existing Building Commissioning Professional (EBCP) credentials. Ã¢Â€Â¢	NYS Licesned Professional Engineer, or demonstrated progress towards PE licensure Engineer in training (EIT)</t>
  </si>
  <si>
    <t>PLEASE SUBMIT RESUME WITH COVER LETTER TO:  Must apply via www.nyc.gov/careers or city employees apply via Employee Self Services.</t>
  </si>
  <si>
    <t>9:00 Ã¢Â€Â“ 17:00 / 35 hours per week</t>
  </si>
  <si>
    <t>Program Associate</t>
  </si>
  <si>
    <t>Outreach</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</si>
  <si>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 dynamic professional to serve as its Program Associate. The Program Associate will be charged with finding dynamic ways to partner with leading colleges, student groups, other organizations and job seekers and interns for available opportunities at DOI.  Ã¢Â€Â¢	The Program Associate will help develop, design and implement overall recruiting strategies to engage with individuals, organizations, and groups across all five boroughs, which may include educational presentations, attending job fairs, community forums, disseminating DOI materials, and engaging with other DOI squads and units. The Program Associate will serve as the primary point of contact for partner schools and organizations and be responsible for identifying talent sources and sourcing strategies (e.g., colleges, graduate schools, recruitment events, online job boards, social media, and professional networks) and execute targeted outreach to attract highly quality talent/candidates. Ã¢Â€Â¢	The Program Associate will attend recruitment events/fairs on behalf of DOI; prepare recruitment materials and post jobs to appropriate college, university and law school job boards, Review and input accurate candidate profile data, screen applications and select qualified candidates, schedule interviews; oversee preparation of interview questions and other hiring and selection materials; in addition to assisting with the interview process, attending and conducting interviews with managers, directors, and other stakeholders. Maintain/update heavy volume of system records and data files.  Facilitate and maintain high quality productive relationships with senior/ executive leaders and hiring managers to ensure seamless execution of recruitment strategies.  If selected, the candidate will be fingerprinted and undergo a background investigation.</t>
  </si>
  <si>
    <t>Ã¢Â€Â¢	Familiarity with New York City government Ã¢Â€Â¢	Ability to interact effortlessly with different types of people Ã¢Â€Â¢	Ability to manage and resolve conflict in a constructive manner Ã¢Â€Â¢	Oral and written foreign language skills a plus Ã¢Â€Â¢	Ability to create and implement sourcing strategies for recruitment for a variety of roles Ã¢Â€Â¢	Proactive and independent with the ability to take initiative Ã¢Â€Â¢	Must be highly organized and possess superior attention to details Ã¢Â€Â¢	Excellent time management skills with a proven ability to meet deadlines Ã¢Â€Â¢	Proficiency in Microsoft Office Suite (Word, Excel, PowerPoint) and Outlook</t>
  </si>
  <si>
    <t>All current City Employees may apply by going to Employee Self Service (ESS) https://a127-ess.nyc.gov, click on Recruiting Activities/Careers and Search for the specific Job ID # 569709  All other applicants, please go to https://nyc.gov/jobs/ and search for the specific Job ID# 569709.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*******Please note in order to be considered for this position, you must hold a Permanent Civil Service Title for Administrative Community Relations Specialist. Only candidates in the permanent title of Administrative Community Relations Specialist will be considered. *******</t>
  </si>
  <si>
    <t>Risk Management Program (RMP) Compliance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</si>
  <si>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Public Health Sanitarian II to serve as Risk Management Program (RMP) Compliance Coordinator in the Risk Management Program Unit working in the Quality Assurance Division Water Treatment Operations Directorate located in Valhalla, NY. This position will report directly to the Risk Management Program Manager and will provide assistance in the implementation of the 14 elements of the Risk Management Program (RMP)/Process Safety Management (PSM) and Division of Emergency Response and Technical Assessment (DERTA) Risk Management Program regulation to ensure compliance and safety of staff working in these facilities and the surrounding communities. The position will require both field and administrative work, as well as the interaction with personnel and regulatory agencies. Specifically, the RMP Compliance Coordinator will be responsible for the following:  Ã¢Â€Â¢ Interpreting RMP/PSM regulations, Environmental Health Safety Code requirements, and DEP policies/regulations to Water Treatment Operations facilities and their application to proposed methods, processes and equipment.  Ã¢Â€Â¢ Obtaining contractor pre-qualification documents, reviewing and updating written recommendations for acceptance and/or non-conformance. Coordinating activities between Water Treatment Operations staff and Contractors/Consultants for all RMP projects completion and RMP conformance and prepare applicable reports.  Ã¢Â€Â¢ Assisting with development of RMP training programs and administer training sessions.  Ã¢Â€Â¢ Developing standard operating procedures and guidelines for extremely hazardous tasks.  Ã¢Â€Â¢ Assisting with the implementation of the respiratory protection program.   Ã¢Â€Â¢ Conducting incident investigations and preparing reports and participating in health and safety related inspections and all RMP compliance audits.  Ã¢Â€Â¢ Assisting the RMP Manager in coordinating emergency response procedures at Water Treatment Operations facilities.  Ã¢Â€Â¢ Coordinating with the Quality Assurance/Asset Information Unit to access RMP Mechanical Integrity activities (maintenance and inspection records) in the Computerized Maintenance and Management Systems.    (This is a brief description of what you might do in this position and does not include all the duties of this position.)  	 Some of the physical activities performed by Associate Public Health Sanitarians and environmental conditions experienced are: stooping, climbing and lifting actions in order to view pertinent areas or obtain samples from premises being inspected. Some inspections require the Associate Public Health Sanitarian to work with instruments that operate with a sealed radioactive source; other inspections require protective equipment be worn, i.e., face masks, respirators, coveralls, gloves, etc. Associate Public Health Sanitarians carry their own equipment, which may be bulky, and normally travel from site to site by public transportation.  Special Working Conditions: Associate Public Health Sanitarians may be required to work shifts including nights, Saturdays, Sundays, and holidays.</t>
  </si>
  <si>
    <t>Ã¢Â€Â¢ Ability to wear a respirator in accordance with the respiratory protection program, 24-hour HAZWOPER certification, and other required certification as needed to perform duties and comply with Federal, State, and City regulations  Ã¢Â€Â¢ A Motor Vehicle Driver License valid in the State of New York. This license must be maintained for the duration of employment  Ã¢Â€Â¢ Working knowledge of Microsoft Office Suite including Word, Excel and Outlook   Ã¢Â€Â¢ Working knowledge of a Computerized Maintenance and Management Systems  Ã¢Â€Â¢ Excellent communication and organization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</si>
  <si>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NY approximately 28 miles from mid-town Manhattan.</t>
  </si>
  <si>
    <t>40 Hours per week / May be required to work shifts including nights, Saturdays, Sundays, and holidays.</t>
  </si>
  <si>
    <t>Database Administrator for the Division of HPD Tech</t>
  </si>
  <si>
    <t>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The Office of HPD Tech leads the agencyÃ¢Â€Â™s effort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Office of HPD Tech is composed of 9 units: CIO, Budget, Enterprise Architecture, Ideation, Infrastructure Network and Systems, Planning &amp; Compliance, Product Area, Release &amp; Security Management, and Security.   Your Impact:  As the Database Administrator for Division of HPD Tech, you will be required to perform, and in some cases, oversee tasks related to database and data transformation activities for Department of Tenant Resource.  Duties include, but are not limited to; modeling, developing, designing, implementing, enhancing, maintaining, and analyzing databases for multiple software systems and legacy applications. Ensure that data model and database design conform to the overall data modeling standards, guidelines, best practices and approved modeling techniques and approaches. Assist in maintaining an enterprise-level data dictionary by documenting all entities, their relationships, and all data attributes for the agency. Work jointly with the team in developing the data objects and data models to support data services under a service-oriented architecture approach.  Your Role:  Your role will be to manage several Department of Tenant Resource databases within Housing Preservation and DevelopmentÃ¢Â€Â™s operating systems environment. This position will serve as Database Administrator for the development and production of SQL Databases and be responsible for new software installs, organization, installation and support of enterprise relational database management systems, multiple applications, and multiple environments including hardware, network, and interface implications. Duties include database creation, maintenance, tuning, advanced backup, and recovery.    Required Experience:  Ã¢Â€Â¢	Database Management: 5 years Ã¢Â€Â¢	Configuration Management: 5 years Ã¢Â€Â¢	Troubleshooting: 5 years Ã¢Â€Â¢	SQL Server: 5 years Ã¢Â€Â¢	Documentation: 4 years Ã¢Â€Â¢	Prior work experience with database design, implementation and administration; using MS SQL Server 2005 (or higher) in production environment. Ã¢Â€Â¢	Technical expertise in writing optimal T-SQL queries, stored procedures, user defined functions/views. Ã¢Â€Â¢	- In-depth knowledge and hands-on developing, deploying, and maintaining complex Server Integration   Services (SSIS) packages. Ã¢Â€Â¢	Prior experience with file processing/data imports into databases with a keen eye to accuracy. Ã¢Â€Â¢	Through understanding of database maintenance practices, including index management, backup strategies and disk space requirements. Your Responsibilities: Ã¢Â€Â¢	Provide significant security policy direction to protect the organizations' digital assets. Ã¢Â€Â¢	Designs logical and physical databases or reviews description of changes to database to understand how changes to be made affect physical database.  Communicates with managerial, administrative, and technical staff to determine information needs data flows and systems definitions.   Ã¢Â€Â¢	Manages the distribution and retention of data on various storage devices.    Ã¢Â€Â¢	Provides day to day advice to users on data structures and terminology and develops policies and procedures related to the support and maintenance of database applications.   Ã¢Â€Â¢	Provides input for strategic planning.  Ã¢Â€Â¢	Performs database administration duties, including installation, patching, backup and recovery management, space management, schema management, startup, and shutdown.</t>
  </si>
  <si>
    <t>Ã¢Â€Â¢	Microsoft Certified Solutions Associate (MCSA). Ã¢Â€Â¢	More than 7 years of working experience administering complex SQL Server and/or Oracle environments Ã¢Â€Â¢	Minimum of 8 years of progressive industry experience in the field of database design and data  architecture. Ã¢Â€Â¢	Ability to work with senior project manager, application designers, developers, business analysts and users to define the information needs of the organization. Ã¢Â€Â¢	Extensive working experience in third normal form (3NF) database normalization modeling. Ã¢Â€Â¢	Excellent verbal and writing skills. Ã¢Â€Â¢	Possess proficiency in a database SQL language. Ã¢Â€Â¢	Experience in debugging and optimizing SQL queries. Ã¢Â€Â¢	Proficiency in PL/SQL  Ã¢Â€Â¢	Knowledge and experience with SQL reporting tools and utilities is a plus. Ã¢Â€Â¢	Good understanding of ETL concepts and proficient in transformation tools in Server Integration Services (SSIS). Ã¢Â€Â¢	Considerable working knowledge with Erwin Data Modeler. Ã¢Â€Â¢	Ability to communicate ideas in both technical and non-technical forms. Ã¢Â€Â¢	Highly self-motivated and directed, with keen attention to detail. Ã¢Â€Â¢	Experience working in a team-oriented, collaborative environment. Ã¢Â€Â¢	Knowledge of applicable data privacy practices and laws. Ã¢Â€Â¢	Efficient problem solving and decision-making abilities - we often work on problems that have multiple layers of complexity and are looking for someone who likes a challenge. Ã¢Â€Â¢	Strong knowledge of SQL Server (Ideally 2017+) Ã¢Â€Â¢	Tuning queries to improve performance.</t>
  </si>
  <si>
    <t>ONLY THOSE PERMANENT IN THE TITLE OF COMPUTER SYSTEMS MANAGER (NM)  (OR COMPARABLE TITLE) WILL BE CONSIDERED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</si>
  <si>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NYCERS seeks a Computer Systems Manager to join their Infrastructure Management unit in the Information Technology division.  The individual will lead a team of technicians who are responsible for building out the future technologies for NYCERS Infrastructure.  The employee will be responsible for managing projects and tasks for a unit of 5-6 technicians.  The following is a list of technologies the individual will be required to support: Windows 7, Citrix XenApp, Citrix XenDesktop, Windows Server 2012 (including such components as Active Directory, ONS, WSUS, and Group/security Policies), Microsoft Office 2016 &amp; Office365 (including Exchange Online), Adobe and a number of third party products. Experience with and knowledge of administration and/or scripting via Windows Powershell is essential. Knowledge of basic networking, VMWare, Microsoft SQL server, IBM Websphere, and/or IBM FileNet a plus.  The Supervisor will be required to:      -	Effectively manage their team's ticket SLAs and project deadlines      -	Work with minimal supervision and in a project team environment      -	Troubleshoot problems and research solutions independently      -  Clearly document installation and configuration steps      -  Follow checklists/instructions as written to complete tasks      -  lnstill automation in the build processes where appropriate</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</si>
  <si>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</si>
  <si>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Minimum of five (5) years' experience working in a formal Infrastructure role supporting at least 400 users.  Minimum of three (3) to five (5) years' experience supervising a team of 3 or more people.  The candidate must be proficient with the following technologies/processes: Windows 7, Microsoft Office 2010, Citrix Xen App, XenDesktop, Windows Server 2003-2012, setting up network peripherals.  The candidate must have excellent customer service and communications (Oral and Written) skills.  Certifications: Citrix Certified Associate - V, Citrix Certified Professional - V, Microsoft Technology Associate - Infrastructure, MCSA (Server or Desktop), ITIL v3</t>
  </si>
  <si>
    <t>Please click the apply button and submit your resume and cover letter, indicate JOB ID: 312210.</t>
  </si>
  <si>
    <t>2023-BWS-003-Dam Safety Intern, Downsville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</si>
  <si>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Dam Safety section provides oversight of the BWS Dam Safety Program which consists of operation &amp; maintenance, inspections, work order management, instrumentation, emergency planning, regulatory compliance, and facility improvements. BWS is improving and expanding the dam safety instrumentation used to monitor the performance of these critical structures. The expansion and improvement will include importing data existing and new dam instrumentation from throughout the watershed into the Automated Data Acquisition System and corresponding data base.    The intern will assist with the management of the ADAS database including checking formulas, calibration equations, datums, and inputs to assure the quality of the information; troubleshooting of import and data communications programming; analysis of data and report preparation.  Candidate will be responsible for adhering to and complying with all environmental, health and safety laws, Agency policies, rules, and regulations.</t>
  </si>
  <si>
    <t>- Student must currently be enrolled at a college/university at the undergraduate level with coursework in Computer Sciences - Student must have at least a 2.5GPA (on a 4.0 scale)  - Ability to read Map/survey/blueprint is preferred  Selection Criteria:  - Strong writing skills; effective interpersonal skills.   - Familiarity and/or experience with computers/software/MS Office/Database proficiency - Leadership skills; effective communication, good technical writing skills; and ability to work well with minimal supervision.</t>
  </si>
  <si>
    <t>This internship is located in Downsville, NY, about 140 miles north northwest of NYC, without ready access to mass transit options.</t>
  </si>
  <si>
    <t>Community Liaison Assistant, Bureau of Customer Support</t>
  </si>
  <si>
    <t>Information Support Services</t>
  </si>
  <si>
    <t>The New York City Department of Health and Mental Hygiene is a recognized leader and innovator in public health and mental hygiene services seeks a dynamic-highly motivated candidate to serve as a Community Liaison Assistant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to properly assign and enter into the 311 data base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t>
  </si>
  <si>
    <t>Strong customer service orientation Courteous telephone manner Excellent oral and written communications skills Basic computer literacy.</t>
  </si>
  <si>
    <t>Apply online with a cover letter to https://a127-jobs.nyc.gov/.  In the Job ID search bar, enter: job ID number # 559854.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</si>
  <si>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O'Dwyer Gardens</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</si>
  <si>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</si>
  <si>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ASYLUM MIGRATION BUDGET ANALYST</t>
  </si>
  <si>
    <t>The Shelter and Support Program Budget Office is responsible for managing the AgencyÃ¢Â€Â™s Human Service Contract expense budgets. It is comprised of 4 units, Adult Services, Family Services, Street Homeless Solutions and Special Projects. The Adult, Family and Street Homeless Solutions units manage the AgencyÃ¢Â€Â™s funding for organizations that provide transitional housing to single adults, families with children, and adult families. The outreach, safe haven and drop-in center budgets are also managed through this office.  The Department of Homeless Services is recruiting for three (3) Associate Staff Analysts to function as Asylum Migration Budget Analysts , who will:  Ã¢Â€Â¢	Compare fiscal, budgetary, statistical, and other types of data against control and/or reference documents to identify variances or to find discrepancies for correction.    Ã¢Â€Â¢	Collect and analyze statistical and other quantitative data using standard techniques to produce summary descriptive and/or projective results appropriate for agency decision making.      Ã¢Â€Â¢	Be responsible for the management of the portfolio of new capacity for budgetary contracts.  Ã¢Â€Â¢	Assist human service providers with budget submissions through the HHS Accelerator, PASSPort, SMS, and New Needs systems.  Ã¢Â€Â¢	Complete Form 5s and other fiscal documents used to administer the budget, new needs, and other agency budget functions.  Ã¢Â€Â¢	Complete any additional assignments, as necessary.</t>
  </si>
  <si>
    <t>Ã¢Â€Â¢	Strong interpersonal skills and ability to work with varied teams and personalities.  Ã¢Â€Â¢	Excellent written and verbal communication.  Ã¢Â€Â¢	Financial Experience with a strong technical background.  Ã¢Â€Â¢	Expert lever experience with Microsoft Office Suite Programs.  Ã¢Â€Â¢	Familiarity with HHS Accelerator, FMS, SMS, and Passport preferred.</t>
  </si>
  <si>
    <t>APPLICANTS MUST BE PERMANENT IN THE ASSOCIATE STAFF ANALYST CIVIL SERVICE TITLE OR BE PERMANENT IN A COMPARABLE TITLE ELIGIBLE FOR 6.1.9 TITLE CHANGE   CLICK Ã¢Â€ÂœAPPLY NOWÃ¢Â€Â BUTTON  PLEASE NOTE PROPOSED SALARY RANGE FOR THIS POSITION $70,611 - $81,203</t>
  </si>
  <si>
    <t>FH Court Representative</t>
  </si>
  <si>
    <t>SUPERVISOR II (SOCIAL SERVICES</t>
  </si>
  <si>
    <t>Child and Family Well-Being</t>
  </si>
  <si>
    <t>*THIS POSITION IS ONLY OPEN TO PERMANENT SUPERVISOR I (SOCIAL SERVICES) TITLE CODE= 52311 &amp; SUPERVISOR II (SOCIAL SERVICES) TITLE CODE 52312*  The CFWB Fair Hearing Unit represents the agency at childcare subsidy related fair hearings held by the New York State Office of Temporary and Disability Assistance (OTDA). The unit is responsible for preparing evidence packets, representing and defending the agency at fair hearings, and ensuring compliance once a decision has been made by an OTDA judge. The CFWB Fair Hearing Unit defends the agency in court when a parent requests a fair hearing about an action that the agency has taken or will take concerning a familyÃ¢Â€Â™s childcare services.  Reporting to the Unit Director, the Fair Hearing Court Representative is responsible for the following tasks and responsibilities, including but not limited to:   Ã¢Â€Â¢	Attends the hearing as a representative of Child and Family Well-Being Child Care Operations.  Ã¢Â€Â¢	Organizes and presents the evidence packets to the Administrative Law Judge  Ã¢Â€Â¢	Defends the AgencyÃ¢Â€Â™s decision re: case determination, co-payment, and/or termination notice  Ã¢Â€Â¢	Liaise with Compliance staff to ensure hearing decisions are upheld  Ã¢Â€Â¢	Liaise with Intake staff in respect to schedules, evidence packets, and materials  Ã¢Â€Â¢	Works with other units (Resource Areas, Voucher Payment, Voucher Enrollment) to gather necessary documents, facilitate enrollments, and ensure compliance  Ã¢Â€Â¢	Contacts parents/programs/providers to resolve enrollment/eligibility issues and avert hearings Ã¢Â€Â¢	Data enters case information into ACCIS</t>
  </si>
  <si>
    <t>A baccalaureate degree from an accredited college and two years of full-time satisfactory experience in social casework, at least one year of which must have been in a supervisory capacity.</t>
  </si>
  <si>
    <t>APPLICATIONS MUST BE SUBMITTED ELECTRONICALLY USING ONE OF THE OPTIONS BELOW:  For current city employees, go to Employee Self Service (ESS), Recruiting Activities, Careers and search for Job ID# 562622.  For all other applicants go to www.nyc.gov/careers and search for Job ID# 562622. Click on the Apply button.   If you do not have access to a computer, most public libraries have computers available for use.</t>
  </si>
  <si>
    <t>CONTRACT MANAGER</t>
  </si>
  <si>
    <t>Facilities and Logistics Admin</t>
  </si>
  <si>
    <t>Financial Services is responsible for the Department of Homeless Services (DHS) Administrative Other Than Personnel Services (AOTPS) Budget, Payment Services and Contract Management. These functions cover non-human Services actions that support agency wide operations impacting the core services DHS provides to our homeless population. The Financial Services Department centralizes and manages the above mentioned services to assist program operations on these administrative tasks.  The Department of Homeless Services is recruiting for one (1) Associate Contract Specialist  to function as a Contract Manager, who will:  Ã¢Â€Â¢	Review contract proposals and performance reports to ensure compliance with the agency's requirements, and federal/state/city guidelines.  Ã¢Â€Â¢	Prepare responses to contract inquiries made by OMB, MOCS, ComptrollerÃ¢Â€Â™s Office, ACCOÃ¢Â€Â™s Office and other entities.  Ã¢Â€Â¢	Make recommendations concerning the awarding of contracts, provision of additional funding or defunding of contracted services.  Ã¢Â€Â¢	Monitor MOCS Annual Plan Tracking report to ensure timely contract registrations.  Ã¢Â€Â¢	Review invoices and ensure payments are in accordance with contract specifications and applicable federal, state, city guidelines.  Ã¢Â€Â¢	Collaborate with Trades and Capital Units to plan and initiate new contracts.  Ã¢Â€Â¢	Responsible for ensuring that contractors operate within contractual limits and state/federal guidelines.  Ã¢Â€Â¢	Provide technical contract expertise to contractors and subordinates.  Ã¢Â€Â¢	Establish Contract Burn Rates and matrix for planning purposes.  Ã¢Â€Â¢	Evaluate prospective contractors' budgetary proposals and financial reports.  Ã¢Â€Â¢	Work with the Facilities &amp; Logistics Procurement unit to project and establish project cost on various projects.  Ã¢Â€Â¢	Review EAM database for project cost and advise on replacement vs repairs on items like boilers, HVAC systems, etc.  Ã¢Â€Â¢	Make regular summary reports to higher management on contract performance, including a final report at contract closure.  Ã¢Â€Â¢	Prepare and submit mandated contract performance reports to the ACCOÃ¢Â€Â™s Office.  Ã¢Â€Â¢	Monitor the program's performance to ensure optimum effectiveness and efficiency.  Ã¢Â€Â¢	Participate in agency planning sessions.  Ã¢Â€Â¢	Recommend new program approaches, as well as change in agency policies/procedures as deemed necessary.  Ã¢Â€Â¢	Work with legal counsel to solicit bids for contract proposals.  Ã¢Â€Â¢	Establish and implement control mechanisms to facilitate program evaluation and monitoring of the agency's operations as well as the contractors' performance.  Ã¢Â€Â¢	Lead program planning sessions directed towards developing new programs and more effective agency policies/procedures.</t>
  </si>
  <si>
    <t>APPLICANTS MUST BE PERMANENT IN THE ASSOCIATE CONTRACT SPECIALIST CIVIL SERVICE TITLE OR BE PERMANENT IN A COMPARABLE TITLE ELIGIBLE FOR 6.1.9 TITLE CHANGE.   CLICK Ã¢Â€ÂœAPPLY NOWÃ¢Â€Â BUTTON</t>
  </si>
  <si>
    <t>Business Management Analyst (Operations)</t>
  </si>
  <si>
    <t>Administration &amp; Human Resources Building Operations &amp; Maintenance Policy, Research &amp; Analysis</t>
  </si>
  <si>
    <t>Who We Are: 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Opportunity: TLC seeks to hire a Business Management Analyst (Operations) in the Office of the Deputy Commissioner for Finance and Administration. The ideal candidate should be highly organized, able to work in a fast-paced environment, effectively manage initiatives and multiple projects simultaneously, think critically, digest and interpret both qualitative and quantitative information quickly as well as have excellent communication and writing skills. The Business Management Analyst will be responsible for a broad scope of responsibilities that require discretion and working with all levels of agency staff, both internal and external to the division.  What You Will Do:  Reporting to the Deputy Commissioner for Finance and Administration, the selected candidateÃ¢Â€Â™s responsibilities will include, but may not be limited to: Ã¢Â€Â¢	Defining, coordinating, and planning division initiatives.  Ã¢Â€Â¢	Evaluating, analyzing, monitoring, and reporting on performance of division work units. Ã¢Â€Â¢	Documenting goals and milestones for implementation of assigned projects.  Ã¢Â€Â¢	Providing recommendations to new procedures and/or revises current ones. Ã¢Â€Â¢	Proposing and substantiating the need for new and revised standards and guidelines related to key division initiatives.  Ã¢Â€Â¢	Tracking projects and performs quantitative analysis necessary for recommendations and monitoring of division performance.  Ã¢Â€Â¢	Preparing summary reports comparing division performance to stated goals and objectives.  Ã¢Â€Â¢	Establishes and maintains collaborative relationships with agency executive personnel. Ã¢Â€Â¢	Identifies and triages issues that are escalated to the Deputy CommissionerÃ¢Â€Â™s Office for appropriate handling. Ã¢Â€Â¢	Supports process improvement projects by documenting current and future processes for review. Ã¢Â€Â¢	Updates a shared repository of documentation associated with process improvement analyses and recommendations. Ã¢Â€Â¢	Works on other division projects as needed and provides administrative support to the Deputy Commissioner.</t>
  </si>
  <si>
    <t>Familiarity with Microsoft Office applications including Word, Excel and PowerPoint Ã¢Â€Â¢	Advanced skill level of MS Office including Excel, PowerPoint, Access, Visio and Project Ã¢Â€Â¢	Exceptional written and verbal communication skills Ã¢Â€Â¢	Strong presentation abilities Ã¢Â€Â¢	Excellent organization</t>
  </si>
  <si>
    <t>The Office of Constituent Services is recruiting for one (1) Principal Administrative Associate II, to function as Client Advocate in the Office of Constituent Services.    The Client Advocate will:   Ã¢Â€Â¢ Advocate on behalf of clients who call or write to inquire about their case or services    with various DSS/HRA/DHS units to ensure all concerns are addressed, proper    resolution is obtained and provides effective and immediate intervention to stop any    adverse actions on cases when applicable.  Ã¢Â€Â¢ Provide excellent customer service with active and empathetic listening skills and a    clear focus on the clientsÃ¢Â€Â™ needs, interacting in a professional manner and handling    frustrated callers in a calm, reassuring demeanor.  Ã¢Â€Â¢ Use multiple computer systems to research and resolve inquiries while conversing    with callers, using most HRA database systems, including the Welfare Management    System (WMS), New York City Work Accountability and You (NYCWAY), Paperless    Office System (POS), HRA One Viewer, Intranet Quorum (IQ) etc., to determine and    assist with the next steps to resolve the constituentÃ¢Â€Â™s issue.  Ã¢Â€Â¢ Report findings by summarizing and writing on cases into clearly organized and    plainly communicated letters, emails, and memos, including written responses that    are sent to constituents on behalf of the Mayor and the Commissioner utilizing    templates available in the Intranet Quorum (IQ) system.  Ã¢Â€Â¢ Liaise with Job Centers, SNAP Centers, Medicaid offices, HASA, other HRA/DSS/   DHS programs, and other government agencies to take the necessary actions on    cases, and let the constituent know the outcome by phone or letter.  Ã¢Â€Â¢ Review and prioritize inquiries received as telephone calls and as written inquiries by    email, fax, and mail from participants and applicants in HRA/DSS/DHS programs,    elected officials, and the general public.</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</si>
  <si>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RothÃ¢Â€Â™s Retirement Savings Programs; U.S. Savings Bonds Flexible Spending Program; Health Benefits, Dental, Vision Coverage, Prescription Drug Program; Training and Professional Development; Opportunity for Scholarship; College Savings Program; Paid Holidays and Generous Annual Leave;</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</si>
  <si>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Remove refuse accumulations from the interiors and exteriors of premises and adjacent lots in Pest Control Program target areas.   Assist exterminators in exterminating in vacant lots on each program block, in cellars and in interiors and exteriors of buildings.   Load refuse and accumulations on trucks.   Assist in miscellaneous unskilled activities related to the Pest Control Program.</t>
  </si>
  <si>
    <t>Knowledge of pest control (a plus).</t>
  </si>
  <si>
    <t>Apply online with a cover letter to https://a127-jobs.nyc.gov/.  In the Job ID search bar, enter: job ID number # 564114.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</si>
  <si>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of Investment Operations Support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</si>
  <si>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Director of Investment Operations Support (IOS) will manage all operations groups within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(NYCRS).  Reporting to the Chief Operating Officer, the duties and responsibilities of the Director Investment Operations Support include, but are not limited to:  - Oversee the operations functions related to the investment portfolio for the five New York City Retirement Systems and the Variable Funds. This includes the oversight of the approximately 120 Investment Managers for Public Investments and approximately 550 Alternative Investments.  - Oversee the daily capital call and distribution processing for Alternative Investments to ensure that transactions are being processed timely and accurately.  - Oversee the alternative investments oversight process to ensure that transactions are reflected accurately from an accounting perspective in the official books and records. Work with alternativeÃ¢Â€Â™s administrator and third-party consultants to align records and ensure consistency in reporting.  - Oversee the relationship with the various third-party service providers including the Custodian, Security Lending Agent, Foreign Exchange Provider, Tax Agent, Consultants and Alternatives Administrator.  - Manage the annual Audit process ensuring that information is gathered and provided to the Auditors timely and accurately and all requests are responded to.   - Oversee the payment process for all Investment related third party payments ensuring timely payment of all invoices; oversee the reconciliation of IRR and TVPI between consultants and alternative administrator; oversee the Account Management process for approximately 3000 active accounts.  - Participate in discussions with Investment Staff, Investment Managers, Consultants, and others to ensure that investments are correctly recorded and resolve any issues.  - Make recommendations, plans and implementation for continuous improvement of operational process.  - Perform other related duties and functions as required.</t>
  </si>
  <si>
    <t>1. A baccalaureate degree from an accredited college, and ten (10) or more years of satisfactory full- time experience in a financial services organization handling either Middle Office functions or Back Office operational support/oversight functions similar to those described in the bulleted list of the job description above; at least eighteen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Ã¢Â€Âœ1Ã¢Â€Â above.</t>
  </si>
  <si>
    <t>- Substantial supervisory experience managing teams of finance/investment/accounting professionals;  - Superior project management skills and demonstrated ability to multitask across various functional areas is ideal;  - Experience with transaction processing at an Alternatives Administrator;   - Familiarity with My State Street and other asset management tools;    - Strong communications skills including excellent Microsoft Office (Excel, PowerPoint) computer skills at the user level.</t>
  </si>
  <si>
    <t>The Office of Cityscape &amp; Franchises of the NYC Department of Transportation is seeking a City Planner to serve as Project Manager. The office oversees a wide range of programs related to the installation, operation, and management of various streetscape elements citywide. Due to rapid expansion of the Plaza Program and Open Streets concession agreements, the Project Manager will assist with the implementation and management of agency concessions contracts, short term concessions, management of the coordinated street furniture franchise, and coordination and management of other franchises including historic franchises managed by the division.                                                                                                                          The successful candidate will assist with the planning, coordination, and management of concessions (including concessions supporting the citywide plaza program), public toilet installations, historic franchises, and other programs managed by the unit. The Project Manager will support the unit Director with contract management, program management and development, coordination and development of the unitÃ¢Â€Â™s tracking database project, electronic file and database management in addition to community outreach, submissions to the Public Design Commission, Community Board presentations, communication and coordination with various Business Improvement Districts and other not-for-profit senior level staff.  The candidate should possess excellent organizational, intrapersonal, and computer skills.</t>
  </si>
  <si>
    <t>Excellent organization and project management skills. Ability to manage and track multiple programs and legal documents, database management skills, prior experience working with elected officials, community groups desired. Comfortable with reading and interpreting legal documents. Cultivate and maintain strategic relationships and communications with BIDs, Parks, PDC, and other organizations of importance to DOT. PowerPoint presentations and meeting facilitation, drafting and design with desktop publishing (InDesign, Illustrator or CAD) skills a plus.</t>
  </si>
  <si>
    <t>TO BE CONSIDERED FOR THIS POSITION CANDIDATE MUST BE SERVING PERMANENTLY IN THE TITLE OF CITY PLANNER, REACHABLE ON THE CITY PLANNER CIVIL SERVICE LIST OR ELIGIBLE UNDER THE 55A PROGRAM.  (Please provide proof that you are on the civil service list.)  As a prospective employee of the City of New York, you may be eligible for federal loan forgiveness programs and state repayment assistance programs. For more information, please visit the U.S. Department of EducationÃ¢Â€Â™s website at StudentAid.gov/PSLF.</t>
  </si>
  <si>
    <t>All resumes are to be submitted electronically.  Current City Employees: Please log into Employee Self Service (ESS) at https://hrb.nycaps.nycnet, follow the Careers link and search for Job ID# 573783.  All other applicants: Please go to www.nyc.gov/careers/search and search for Job ID# 573783.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</si>
  <si>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Working within the unit of Capital Project Engineering within the NYCDOT division of Budget and Capital Project Management, the successful candidate will participate in project coordination and management activities pertaining to capital construction or repairs of streets, seawalls, bulkheads, plazas, and retaining walls. In this capacity, the candidate will review design plans and coordinate with the Department of Design and Construction (NYC DDC), the contract managing agency, to ensure DOTs interests and views are incorporated in project designs. He or she will track the agencyÃ¢Â€Â™s capital projects and work with designers/consultants and internal project sponsors to identify and coordinate the resolution of issues and conflicts that arise in design and construction. Additional responsibilities may include, but are not limited to: prepare/review cost estimates, coordinate/attend technical meetings, provide engineering support to the agency, prepare reports &amp; correspondence, review/process consultants scope of work and associated staffing &amp; fees, review/process consultants payment requisitions, monitor the progress of projects and electronically update progress schedules, establish project schedules, coordinate project activities, and liaise among primary agencies &amp; other participants to ensure that assigned projects are developed &amp; implemented in a timely manner.</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</si>
  <si>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</si>
  <si>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to be submitted electronically using one of the following methods: Please go to ww.nyc.gov/careers/search and search for the Job ID # 565786 Current City employees please log into Employees Self Service follow the Careers Link and search for the Job ID # 565786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</si>
  <si>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</si>
  <si>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QUALITY CONTROL CASE REVIEWER</t>
  </si>
  <si>
    <t>Within the Office of Quality Assurance &amp; Fiscal Integrity, the Medicaid Quality Control Unit (MAQC) conducts complex internal audits and quality control reviews to identify areas of programmatic deficiencies. The unit analyzes error trends and determines the need for corrective action plans and/or training. MAQC also ensures the Medicaid programsÃ¢Â€Â™ continuous adherence to state and federal regulations. State and Federal error rates are based from Medicaid policies and procedures perspectives with accurate and complete error findings.  OQA&amp;FI is recruiting for (1) one Principal Administrative Associate II to function as a Quality Control Case Reviewer, who will:   Ã¢Â€Â¢	Conduct the preliminary monthly review of MICSA and HCSP cases selected from a sample of activated, recertified, denied and closed transaction types.   Ã¢Â€Â¢	Retrieve client's information from the HRA Viewer, the Computer Output Laser Disk (COLD), the Electronic Medicaid New York (EMEDNY), the Systematic Alien Verification for Entitlement (SAVE) and from the State On-Line Query (SOLQ) databases.          Ã¢Â€Â¢	Ensure the accuracy of the review sample by conducting preliminary WMS inquiries and case review; utilize reports to verify that sample is auditable; identifies inconsistencies, when required, for sample selection revision.   Ã¢Â€Â¢	Collect all policies and procedures necessary for the audit review and share documents with the Quality Control Case Review Supervisor to ensure the appropriateness of the documents.  Ã¢Â€Â¢	Review Medicaid procedures, journals and desk aids to determine the need for supervisory clarification and identify possible contradictions between state policies and agency procedures. Report all findings to the Quality Control Case Review Supervisor.  Ã¢Â€Â¢	Prepare case review summaries related to audit findings to be used for case error analyses.   Ã¢Â€Â¢	Prepare case records requested by external auditors and identify missing documentation and processing errors that could result in negative audit findings by external auditors.</t>
  </si>
  <si>
    <t>Ã¢Â€Â¢	Possesses strong knowledge of Medicaid State policies and agency procedures.   Ã¢Â€Â¢	Possesses experience in auditing Medicaid cases and in identifying eligibility determination errors.  Ã¢Â€Â¢	Ability to effectively document and narrate Medicaid audit findings.   Ã¢Â€Â¢	Experience in responding to federal and state auditors and in justifying the agencyÃ¢Â€Â™s eligibility determination.   Ã¢Â€Â¢	Ability to interpret state Administrative Directives (ADM), General Information System (GIS) messages and Local District Memoranda (LDM).       Ã¢Â€Â¢	Proficient in the use of WMS, EmedNY, Medicaid Edits, CentraPort database, SOLQ, SAVE, Microsoft Word and Excel.  Ã¢Â€Â¢	Experience in supervising staff.  Ã¢Â€Â¢	Possesses analytical and Medicaid case review skills.   Ã¢Â€Â¢	Ability to make site visits to conduct MAP and HCSP staff ad hoc refresher training.   Ã¢Â€Â¢	Excellent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</si>
  <si>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</si>
  <si>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CLICK Ã¢Â€ÂœAPPLYÃ¢Â€Â NOW BUTTON</t>
  </si>
  <si>
    <t>OC/General Counsel</t>
  </si>
  <si>
    <t>ABOUT DCAS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Ã¢Â€Â¢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office of the General CounselÃ¢Â€Â™s (OGC) Real Estate Unit seeks to hire two Agency Attorneys, Level 2, for the City Agencies Revitalizing the Economy (CARE) program to create jobs hubs across the city by strategically locating city agency offices in key neighborhoods.  OGC executes the agencyÃ¢Â€Â™s mission to acquire, dispose of and manage interests in real property on behalf of the City. OGCÃ¢Â€Â™s real estate attorneys and supporting staff perform duties related to leasing and licensing of commercial office, industrial, and special use space and negotiated acquisitions of fee interests in real property to meet the CityÃ¢Â€Â™s space needs to the disposition of surplus non-residential real property by sale at public auction or otherwise; and to the leasing and licensing out of City owned real property, including related landlord/tenant litigation.   With respect to the CARE initiative, the AttorneysÃ¢Â€Â™ responsibilities will include:  Ã¢Â€Â¢	Reviewing and commenting on the RFP prior to its issuance Ã¢Â€Â¢	Evaluating developer responses and observing interviews with proposers Ã¢Â€Â¢	Reviewing and assisting in the negotiation of the conditional designation letter (Ã¢Â€ÂœCDLÃ¢Â€Â), the document that governs the arrangement between EDC and the chosen candidate Ã¢Â€Â¢	Reviewing and assisting in negotiation of the proposed term sheet, which is attached to the CDL Ã¢Â€Â¢	Monitoring milestones under the CDL Ã¢Â€Â¢	Drafting and negotiating the lease and ancillary transactional legal documents  Ã¢Â€Â¢	Conducting cross-agency meetings to resolve open lease issues Ã¢Â€Â¢	Conducting legal research as novel issues arise Ã¢Â€Â¢	Creating and maintaining a closing checklist  Ã¢Â€Â¢	Reviewing security instruments and arranges for its safekeeping  Ã¢Â€Â¢	Preparing execution copies and distributing the lease and ancillary documents to stakeholders  Ã¢Â€Â¢	Monitoring post-lease execution deadlines</t>
  </si>
  <si>
    <t>Please go to www.nyc.gov/jobs or www.nyc.gov/ess for current NYC employees and search for Job ID# 556041 NO PHONE CALLS, FAXES OR PERSONAL INQUIRIES PERMITTED.  NOTE: ONLY THOSE CANDIDATES UNDER CONSIDERATION WILL BE CONTACTED</t>
  </si>
  <si>
    <t>ADMINISTRATIVE QUALITY ASSURAN</t>
  </si>
  <si>
    <t>1008B</t>
  </si>
  <si>
    <t>The Office of Cityscape and Franchises seeks to hire an Administrative Quality Assurance Specialist to serve as a Revocable Consent Specialist. The Office oversees a wide range of programs related to the installation, operation, and management of various structure types in the public right-of-way citywide. Under the supervision of the Director of Revocable Consents, the Revocable Consent Specialist will review and manage petitions for renewal, assignment, and rescission of existing revocable consents. The candidate will work closely with the director, petitioners, and Office of Cityscape &amp; Franchises finance staff to ensure that all required approvals and documentation are in place prior to submission of agreements to the Office of the New York City Comptroller for registration.</t>
  </si>
  <si>
    <t>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equivalent and eight years of satisfactory full-time experience as described 1 above, at least eighteen months of which must have been in a supervisory, administrative or managerial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three years of satisfactory full-time experience as describe in 1 above, at least eighteen months of which must have been in a supervisory, administrative or managerial capacity.</t>
  </si>
  <si>
    <t>TO BE CONSIDERED FOR THIS POSITION CANDIDATES MUST BE SERVING PERMANENTLY IN THE TITLE OF ADMINISTRATIVE QUALITY ASSURANCE SPECIALIST, OR REACHABLE ON THE ADMINISTRATIVE QUALITY ASSURANCE SPECIALIST CIVIL SERVICE LIST, OR ELIGIBLE UNDER THE 55A PROGRAM.  As a prospective employee of the City of New York, you may be eligible for federal loan forgiveness programs and state repayment assistance programs. For more information, please visit the U.S. Department of EducationÃ¢Â€Â™s website at StudentAid.gov/PSLF.</t>
  </si>
  <si>
    <t>All resumes are to be submitted electronically.  Current City Employees: Please log into Employee Self Service (ESS) at https://hrb.nycaps.nycnet, follow the Careers link and search for Job ID# 575971.  All other applicants: Please go to www.nyc.gov/careers/search and search for Job ID# 575971.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</si>
  <si>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Certification Analyst</t>
  </si>
  <si>
    <t>*THIS POSITION IS ONLY OPEN TO CANDIDATES WHO ARE CERTIFIED (NOT PROVISIONAL) IN THE STAFF ANALYST CIVIL SERVICE TITLE*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Office of Human Resources provides employment services and resources to internal and external customers in a courteous, professional and accessible manner. Our goal is to recruit and retain a talented driven workforce to further the mission of protecting and promoting the safety and well-being of New York CityÃ¢Â€Â™s children and families by providing child welfare, juvenile justice, and early care and education services. The Office of Human Resources is seeking an energetic individual to serve as a Certification Analyst.  The Certification Analyst will be responsible for the following:  Ã¢Â€Â¢ Make recommendations on policy and procedures and provide authoritative interpretation of complex problems concerning recruitment efforts. Ã¢Â€Â¢ Assist in the preparation of hiring pools and reinstatements and interface with candidates during each phase of the hiring. Ã¢Â€Â¢ Maintain candidate tracking system to monitor candidate data. Ã¢Â€Â¢ Process applicant clearances via Connections. Ã¢Â€Â¢ Complete analysis to determine candidates necessary to fill approved vacancy inquiries. Ã¢Â€Â¢ Conduct sessions for interviewers on civil service guidelines. Ã¢Â€Â¢ Review and respond to correspondence sent to the unit. Ã¢Â€Â¢ Coordinate with DCAS to assist in the preparation of civil service exams. Ã¢Â€Â¢ Maintain liaison with DCAS and other city agencies regarding inter-agency transfers, title changes and request for civil service certifications.  Core Competencies  Ã¢Â€Â¢Accountability and Professionalism Ã¢Â€Â“ Demonstrates enthusiasm for and commitment to the position and accepts responsibility for personal actions  Ã¢Â€Â¢ Customer Service Ã¢Â€Â“ Commits to meeting the expectations of internal and external customers. Listens and responds effectively to customer questions; resolves customer problems to the customerÃ¢Â€Â™s satisfaction; respects all internal and external customers  Ã¢Â€Â¢ Collaboration and Teamwork Ã¢Â€Â“ Supports a positive team environment in which members participate, respect and cooperate with each other to receive desired results  Ã¢Â€Â¢ Job-Specific Knowledge and Skills Ã¢Â€Â“ Plans, prioritizes, and organizes work effectively to produce measurable results; keeps current with and effectively applies new work methods, skills and technologies to complete work at highest possible standards</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</si>
  <si>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</si>
  <si>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 568524. For all other applicants go to www.nyc.gov/careers and search for Job ID# 568524. Click on the Apply button.  If you do not have access to a computer, most public libraries have computers available for use.</t>
  </si>
  <si>
    <t>FLOOR SUPERVISOR</t>
  </si>
  <si>
    <t>The Office of Constituent Services (OCS) is comprised of the Office of Constituent Communications (OCC) and HRAÃ¢Â€Â™s Infoline. The HRA Infoline is the central access point for information regarding all HRA programs and services. Infoline receives over 1.2 million calls annually, of which approximately 14,500 calls are constituent complaints. These calls are routed to the Central Complaint Unit where the complaints are recorded, processed and resolved. Over 30% of these routed calls result in an investigation that requires specialized research and timely responses.   Under the general direction of the  Call Center Manager (A and B), with wide latitude for independent initiative and judgment, the Floor Supervisor performs specialized functions to assist the Call Center Managers (A and B) and  Director, responds to complaints and crisis telephone calls, and compiles and analyzes call center performance data. The Floor Supervisor also serves as liaison to various offices, assists in curriculum development, and supervises Section Supervisors, who oversee multiple units of staff engaged in responding to telephone inquiries from the general public.   The Office of Constituent Services (OCS) is seeking one (1) PAA III to function as a Floor Supervisor.  The Floor Supervisor will:  Ã¢Â€Â¢ Supervises Section Supervisors, who oversee multiple units of staff responding to    telephone inquiries from the public seeking information on all HRA programs and    services. Provides coaching to Section Supervisors and guidance on difficult matters.    Realigns staffing of units as necessary.   Ã¢Â€Â¢ Compiles, reviews, and analyzes data and prepares summary reports on HRA lnfoline/   Medicaid Helpline Call Center performance, including call waiting time, call abandonment,    requests for call-backs, and calling trends. Assists in special projects as needed.   Ã¢Â€Â¢ Responds to complaints and crisis telephone calls by conducting research and making    collateral contacts as necessary to address and resolve complaints or emergency situations    and provide a timely response. Maintains and utilizes broad knowledge of agency regulations    and policies to provide explanations to complainants about the administration of HRA benefits    and services.   Ã¢Â€Â¢ Represents HRA lnfoline/Medicaid Helpline at internal and external meetings, conferences,    and seminars.   Ã¢Â€Â¢ Serves as the HRA lnfoline/Medicaid Helpline coordinator for supplemental staffing including    interns. Conducts employment interviews, oversees supplemental staff time recording and    reporting, and submits requests for replacements as needed.   Ã¢Â€Â¢ Serves as the HRA lnfoline/Medicaid Helpline's primary interviewer at civil service pools,    conducting thorough interviews with prospective candidates and making selection decisions    within civil service guidelines.   Ã¢Â€Â¢ Serves as liaison with the Office of Policy Procedures and Training to develop and plan    training curriculum for all new hires and incumbent staff.   Ã¢Â€Â¢ Prepares memoranda on behalf of the HRA lnfoline/Medicaid Helpline Director and Call    Center Managers (A and B) to relay information to staff, including office procedures and    protocol.  Ã¢Â€Â¢ Takes minutes at meetings. Prepares, completes, and submits disciplinary packages to the    Office of Staff Resources Disciplinary Affairs Unit.   Ã¢Â€Â¢ Completes quarterly and annual performance evaluations for subordinate staff and reviews   evaluations of indirect reports:   Ã¢Â€Â¢ Serves as the HRA lnfoline/Medicaid Helpline liaison to the MIS Office of Data Security    regarding staff members' passwords and access to HRA databases.   Ã¢Â€Â¢ Composes and records the voice recordings for HRA lnfoline/Medicaid Helpline's Interactive    Voice Response System (IVRS). Makes new recordings as needed to reflect updated information.</t>
  </si>
  <si>
    <t>Ã¢Â€Â¢ Knowledge of New York City government social service benefit programs such as cash    assistance, food stamps, and public health insurance.  Ã¢Â€Â¢ Ability to work with staff with diverse skill sets.  Ã¢Â€Â¢ Dynamic leadership skills and ability to lead a team.  Ã¢Â€Â¢ Excellent communication skills, both verbal and written.  Ã¢Â€Â¢ Proficient in Microsoft suite of programs: Word, Excel, PowerPoint.  Ã¢Â€Â¢ Knowledge of the Intranet Quorum (IQ) system.  Ã¢Â€Â¢ Ability to work independently and collaboratively in a fast-paced, demanding, and    complex work environment, with the ability to carry out complex assignments and adapt to    changing situations and priorities.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</si>
  <si>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</si>
  <si>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This position is open to qualified persons with a disability who are eligible for the 55-a Program. Please indicate in your cover letter that you would like to be considered for the position under the 55-a Program.  Click APPLY NOW Button.</t>
  </si>
  <si>
    <t>92-31 UNION HALL ST. Jamaica, NY</t>
  </si>
  <si>
    <t>Contract Analyst- Specialized Contract Registration</t>
  </si>
  <si>
    <t>Please note: This position is open only to current City employees serving in a permanent Procurement Analyst civil service title.  The Comptroller's Bureau of Contract Administration (BCA) is seeking qualified candidates for the position of Contract Analyst, Specialized Contract Registration.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BCAÃ¢Â€Â™s Specialized Contract Registration (SCR) Division is responsible for reviewing complex and/or specialized contracts for professional, human and standard services; construction and construction-related services; information technology and/or real property license and lease agreements to ensure compliance with all applicable requirements of the NYC Charter, Procurement Policy Board (PPB) Rules, Comptroller Directives and other City, State, and Federal mandates.  Contract Analysts in the SCR Division are responsible for conducting review and registration of complex and/or specialized contract actions, which may include in-depth research, analysis and recommendations as well as briefings to senior management.  Under the direction of the Unit Chief, responsibilities of this position include, but are not limited to:  - Reviewing and analyzing a high volume of complex City contracts, agreements, amendments, change orders, task orders, contracting procedures and related activities to determine whether a particular action should be registered;   -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 Assisting in formulating research plans as well as recommending and implementing approved risk mitigation strategies to prevent fraud or mismanagement within the CityÃ¢Â€Â™s procurement process;  - Reviewing FMS data entry for completeness and accuracy in preparation of contract registration;  - Drafting letters, analytical reports and memoranda with respect to the above-referenced contract registration review duties; and,  - Performing special projects and analyses, as assigned.</t>
  </si>
  <si>
    <t>NOTE: Open only to current City employees serving in a permanent Procurement Analyst civil service title.  - Familiarity with the CityÃ¢Â€Â™s procurement and contracting rules and statutes, the PPB as well as general government and regulatory compliance operations, including legal, regulatory, and financial requirements;  - Familiarity with the CityÃ¢Â€Â™s information technology systems and databases, including procurement-related systems such as PASSPort and FMS;  - Demonstrated experience in the field of procurement and contract administration and/or handling complex contract reviews;  - Demonstrated experience preparing clear, concise, and accurate analytical reports, including the provision of recommendations for review, creation, and modification of existing policies and procedures;  - Ability to work effectively in a fast-paced environment while managing multiple priorities; and,  - Excellent analytical, interpersonal, communication and organizational skills (including Microsoft Office Suite proficiency) and the ability to interact with all levels of management.</t>
  </si>
  <si>
    <t>TO APPLY, GO TO:  Employment Opportunities at www.comptroller.nyc.gov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workdays.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</si>
  <si>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and wastewater treatment plant (WWTP)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three Mechanical Engineer 3s to be Accountable Managers (AMs)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Another selected candidate will manage a variety of capital projects that include upgrades for the Port Jervis WWTP. The third candidate will be responsible for managing the upgrade of the main electrical substation and the primary tanks at the Bowery Bay Wastewater Resource Recovery Facility.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Mechanical Engineers are eligible to apply to this JVN. If you do not have permanent civil service status as a Mechanical Engineer, please do not apply to this position as you will not be considered for an interview.****</t>
  </si>
  <si>
    <t>****Only applicants who are permanent Civil Service Mechanical Engineers are eligible to apply to this JVN. If you do not have permanent civil service status as a Mechanical Engineer, please do not apply to this position as you will not be considered for an interview.****</t>
  </si>
  <si>
    <t>WORKFORCE SYSTEMS REPORTING &amp; DEVELOPMENT MANAGER</t>
  </si>
  <si>
    <t>WDD Quality Assurance</t>
  </si>
  <si>
    <t>SBS is seeking an experienced professional to join our Data &amp; Reporting Unit within the Workforce Development Division. Worksource1 is a custom-built jobseeker and job order enterprise tracking system that supports critical business functions for and collects performance data from the Workforce1 Career Center system (WF1). SBS seeks to improve its capacity to use Worksource1 in a variety of ways, from enhancing its functionality and data integrity to improving SBSÃ¢Â€Â™ capacity to reportÃ¢Â€Â”and act uponÃ¢Â€Â”Worksource1 data in a meaningful and proactive way. To this end, the Worksource1 Management and Reporting Unit is charged with providing Worksource1 management, data analysis, performance reporting, and data quality monitoring for the Division.   The ideal candidate will be an innovative and analytical thinker driven by a passion for the continuous improvement of social services. This candidate will conduct regular reporting and analysis on Worksource1 data and participate in a variety of initiatives to improve Worksource1Ã¢Â€Â™s functionality and data. The Manager role reports to the Director of Worksource1 Management &amp; Reporting.     Specific Responsibilities:  Ã¢Â€Â¢Develop and maintain a deep understanding of Worksource1 business rules, functionality, and data types. Ã¢Â€Â¢Produce timely and accurate reporting on system-wide and center-specific performance metrics. oGenerate boiler-plate reports of critical system data on a regular basis.  oFully understand data across our databases to bring complex relationships to light. oPropose new ways of conveying our data to users for deeper insights. Ã¢Â€Â¢Contribute to the Worksource1 Development Cycle from concept, to requirements gathering, design, testing, deployment, and post-deployment follow-up. oManage Worksource1 User Bug Reporting process from field reports, to writing, and testing. oDraft requirements with stakeholders to ensure robust but cost-effective solutions. oEnhance existing systems to improve data collection, user interfaces, and reporting functions. oVet new report requests/change requests to existing reports and work with our technology team to ensure that the report requests are managed, prioritized, and coordinated. Ã¢Â€Â¢Respond to ad-hoc reporting requests from the Deputy Commissioner, Assistant Commissioners, Executive Director, Executive Office, and other Workforce Development Division Units. Ã¢Â€Â¢Create snapshots of Workforce1 and program specific performance to facilitate regular performance management meetings with Workforce1 leadership. Ã¢Â€Â¢Participate in and lead Worksource1 training sessions for new users and for rollouts of new enhancements to existing users. Ã¢Â€Â¢Will coordinate, host and/or participate in remote/virtual meetings with internal and external stakeholders to advance work projects across their portfolio as needed. Ã¢Â€Â¢Own several regular, recurring processes for importing data into our databases.</t>
  </si>
  <si>
    <t>Ã¢Â€Â¢3 Ã¢Â€Â“ 5 years of program evaluation, quality assurance or comparable professional experience  Ã¢Â€Â¢High level of attention to detail and accuracy Ã¢Â€Â¢Experience with relational databases Ã¢Â€Â¢Writing SQL queries Ã¢Â€Â¢Managing and analyzing MS Access databases Ã¢Â€Â¢Experience with business analysis, software design, report writing, and business requirements writing Ã¢Â€Â¢Ability to conduct complex quantitative analysis using Microsoft Excel or similar tools Ã¢Â€Â¢Strong analytical and problem-solving skills Ã¢Â€Â¢Ability to prepare deliverables based on quantitative analysis in the form of data visualization, PowerPoint presentations, and written reports Ã¢Â€Â¢Strong written and verbal communication, collaboration and interpersonal skills Ã¢Â€Â¢Willingness to occasionally participate in ad-hoc special projects and initiatives as required by the Division. Ã¢Â€Â¢Ability to work independently to produce final work products that meet the DivisionÃ¢Â€Â™s needs.  Ã¢Â€Â¢Ability to organize, drive, and manage multiple projects to timely completion Ã¢Â€Â¢Knowledge of workforce development or human service programs, operations, and service delivery Ã¢Â€Â¢Experience with statistical analysis tools such as SPSS Ã¢Â€Â¢Experience with high level statistical analysis, data modeling, and forecasting</t>
  </si>
  <si>
    <t>THIS POSITION IS OPEN TO CANDIDATES WHO ARE PERMANENT IN THE STAFF ANALYST (OR COMPARABLE TITLES) TITLE, THOSE WHO ARE REACHABLE ON THE CIVIL SERVICE LIST AND THOSE IN THE 55-A PROGRAM. PLEASE INDICATE IN YOUR COVER LETTER IF YOU ARE PERMANENT IN THE TITLE OR ARE REACHABLE ON THE CIVIL SERVICE LIST.  To apply, please email your resume and cover letter, after applying via ESS (for internal applicants) or nyc.gov/careers (for external applicants), and use the following subject line: Worksource1 Management &amp; Reporting Manager to: careers@sbs.nyc.gov  Internal candidates please email your resume and cover letter including the following subject line:  Worksource1 Management &amp; Reporting Manager to: HRHELP2@sbs.nyc.gov    ALSO APPLY: 	  City Employees:  Apply through Employee Self Service (ESS) at www.nyc.gov/ess  search for Job ID: # 530593  All Other Applicants: Go to www.nyc.gov/careers search for Job ID: # 530593  Salary:36.56/hr - 39.96/ hr ($66,800 - $73,000 annually)   NOTE: Only those candidates under consideration will be contacted. Also,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NYC residency is required within 90 days of appointment  If you do not have access to email, mail your cover letter &amp; resume to:  NYC Department of Small Business Services  Human Resources Unit  1 Liberty Plaza, 11th Floor New York, New York 10006  ________________________________________  The Department of Small Business Services (SBS) is an equal opportunity employer, committed to recruiting and retaining a diverse and culturally responsive workforce. SBS has a zero-tolerance policy for any form of sexual harassment in the workplace, treats all incidents seriously and promptly investigates all allegations of sexual harassment.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  SBS will continue to provide reasonable accommodations to employees and applicants with disabilities, and for religious observances and practices.  NOTE: This position is open to qualified persons with a disability who are eligible for the 55-a Program. Please indicate in your cover letter that you would like to be considered for the position under the 55-a.  We appreciate the interest and thank all applicants who apply, but only those candidates under consideration will be contacted.</t>
  </si>
  <si>
    <t>NYC residency is required within 90 days of appointment</t>
  </si>
  <si>
    <t>Investigations Division: File Clerk</t>
  </si>
  <si>
    <t>The Bronx District AttorneyÃ¢Â€Â™s Office seeks a well-qualified staff whose diverse backgrounds contribute to serve the 1.4 million members of the Bronx County community and pursue a safer Bronx through fair justice. The Investigations Division currently has openings for File Clerk to assist in organizing, maintaining, and cataloging the Investigations Division's closed case files, closed investigations files, and warrant files as well as pick-up and return of property to NYPD.     JOB RESPONSIBILITIES:  Perform all Division-related duties as needed or assigned, including but not limited to, updating computer-based tracking systems, record keeping, filing, and document preparation, including completing return of evidence forms to NYPD Property ClerkÃ¢Â€Â™s Office  Perform out-of-office field tasks, including picking up and returning property and retrieving evidence and documents from governmental agencies and various offices  Create a system to log and file closed cases, warrant cases and investigations  Update and maintain list of items provided to Operations for closed cases  Update and maintain a list of closed investigations (JD Investigations) to be kept internally  Organize and maintain the bench warrant room on the 6th floor of the 198 building  Organize and maintain the search warrants for the Division  Responsible for labeling boxes for storage  Responsible for boxing closed cases and investigations  Coordinate with Operations for the removal of the closed investigations and files  Meet with Bureau Chiefs monthly to discuss requests for search warrants, bench warrants, cases and/or investigations  Create a system to organize and maintain storage of property for the Division  Return evidence to NYPD Property ClerkÃ¢Â€Â™s Office  Perform other clerical tasks and data entry in support of the Division   All other duties as assigned      QUALIFICATIONS:  An Associate's degree preferred or a High School diploma/GED and a minimum of two (2) years working experience in a law firm, governmental agency, civic or community organization  Ability to lift a minimum of 25 Lbs.  Must possess a valid driverÃ¢Â€Â™s license.  Ability to work in a fast-paced environment.  Ability to meet deadlines. Exercise discretion and maintain confidential matters.  Excellent computer skills with knowledge of Microsoft Word, Outlook, OneDrive, and Excel.  Excellent organizational skills.  Ability to exercise good judgment and strong ethics.  Excellent people skills.  Knowledge of NYS courts and the criminal justice system.  Fluency in languages other than English preferred.</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</si>
  <si>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The Office is seeking a Finance Manager to oversee all financial aspects of the Office as well as coordinate budgetary responsibilities for its parent division, Legal Affairs.  The appointed candidateÃ¢Â€Â™s responsibilities will include: analyzing and determining the financial position for Bike Share, Street Furniture, Franchises, Concessions, Revocable Consents, and the Division of Legal Affairs (the Ã¢Â€ÂœDivisionÃ¢Â€Â) as a whole. The selected candidate must have an understanding of each unitÃ¢Â€Â™s mission and their revenue targets, as applicable. The Division has an annual OMB target, and the selected candidate must possess an ability to analyze, forecast and manage the DivisionÃ¢Â€Â™s actuals throughout the fiscal year with the intention of making the budget target for the Division. In addition, the candidate will be expected to:   Ã¢Â€Â¢	Supervise a team of eleven staff responsible for preparing, mailing, and collecting on invoices, depositing checks, and pursuing recoupment claims on behalf of the City. Ã¢Â€Â¢	Read certified financial statements and express an opinion on the state of a companyÃ¢Â€Â™s profit and loss. Ã¢Â€Â¢	Prepare PEG (Program to Eliminate the Gap) proposals for the Division during the CityÃ¢Â€Â™s annual budget process and submit those proposals to DOTÃ¢Â€Â™s budget office four times a year. Ã¢Â€Â¢	Monitor the PS and OTPS budgets for the Division and the Office, making sure all actuals are within budget targets. Ã¢Â€Â¢	Provide financial assistance and ad-hoc reports to the Unit Directors / Assistant Commissioner (A/C) as needed.  Ã¢Â€Â¢	Assist the A/C in all financial matters for the Division; act as a liaison with the DOT budget office on all money matters within the Division.  Ã¢Â€Â¢	Have an understanding of the operations and calculations that are involved when and if there are public subsidies.  Ã¢Â€Â¢	Conduct audits on the companies with which the Office conducts business and coordinate with DOTÃ¢Â€Â™s Audit Bureau regarding external audits of the OfficeÃ¢Â€Â™s programs.</t>
  </si>
  <si>
    <t>Strong financial management, analysis, evaluation, and problem-solving skills. Proficiency with Word, Access, Excel, FMS3. Familiarity with the CityÃ¢Â€Â™s budgeting process. Ability to review and interpret certified financial statements.  Strong communication and interpersonal skills. Background in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</si>
  <si>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ADMINISTRATIVE STAFF ANALYST,  REACHABLE ON THE ADMINISTRATIVE STAFF ANALYST CIVIL SERVICE LIST, OR ELIGIBLE UNDER THE 55A PROGRAM.</t>
  </si>
  <si>
    <t>All resumes are to be submitted electronically.  Current City Employees: Please log into Employee Self Service (ESS) at https://hrb.nycaps.nycnet, follow the Careers link and search for Job ID# 554359.  All other applicants: Please go to www.nyc.gov/careers/search and search for Job ID# 554359.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</si>
  <si>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Fire Department, City of New York (FDNY), seeks full-time Assistant Electrical Engineers for Bureau of Fire Prevention.   Reporting directly to the Chief Examiner, the successful candidate will:  Ã¢Â€Â¢Review fire alarm plans and documents and recommend approvals/disapproval's.  Ã¢Â€Â¢Review fire alarm plans and documents submissions, including fire alarm equipment reviews for Certificates of Approval, Auxiliary Radio Communication systems, and plan examinations of the proposed fire alarm systems for residential, commercial, and industrial occupancies.  Ã¢Â€Â¢Research codes and standards, review fire alarm-related technical reports, and participate in technical meetings.  Ã¢Â€Â¢Review technical proposals for fire alarm installations submitted by other city agencies and the fire alarm industry.  Ã¢Â€Â¢Prepare written responses for plan and equipment review submissions. Ã¢Â€Â¢Assist in development of technical guidelines for fire alarm equipment documentation submissions.  Ã¢Â€Â¢Meet with city agencies, contractors, expediters to discuss fire alarm installation submissions. Ã¢Â€Â¢Coordinate and perform inspections of fire alarm installations to determine project completion. Ã¢Â€Â¢Coordinate plan review process with the Department of Buildings and other City and State Agencies.  Reporting directly to the Administrative Project Manager in the Fire Alarm Technical Assistance Variance Unit, the successful candidate will:   Ã¢Â€Â¢Review fire alarm plans and document submissions, including fire alarm control equipment and Auxiliary Radio Communication equipment and systems for residential, commercial, and industrial occupancies. Fire Alarm equipment review would include heat/flame/smoke/gas detectors/control panels, audible/visual alarms/devices, alarm/trouble/supervisory signals, automatic/manual initiation, fire alarm panels, central stations, electrical line diagrams, etc. Auxiliary Radio Communication equipment review would include base stations, radio transmitters etc. to comply with FCC and NYC Fire Department communications compatibility.  Ã¢Â€Â¢Review plans, technical reports and testing, and consult with management-level staff to support policy-making decisions. Ã¢Â€Â¢Prepare oral and written reports for review.  Ã¢Â€Â¢Engage in studies or investigations related to fire alarm systems and radio communication systems, to determine design feasibility.  Ã¢Â€Â¢Prepare written approval/disapproval letters for supervisors.  Ã¢Â€Â¢Research the New York City Construction Codes and Fire Code; Rules of the City of New York, National Electrical Manufacturers Association (NEMA), National Fire Protection Association (NFPA), Institute of Electrical and Electronics Engineers (IEEE), Underwriters Laboratories (UL) and Factory Mutual (FM) standards.  Ã¢Â€Â¢Confer with engineers, architects and others in matters relating to the assigned projects.  Ã¢Â€Â¢Participate in meetings with Industry representatives, City, State and Federal officials. Ã¢Â€Â¢ Provide expert technical support to the bureau head and executive officials. Ã¢Â€Â¢Represent the Fire Department on Administrative Codes revision committees.</t>
  </si>
  <si>
    <t>Ã¢Â€Â¢Knowledge of New York City Building and Fire codes, National Fire Protection Association standards, New York City Electrical Code, New York City Construction Codes, New York City Rules and Regulations, and NFPA Standards. Ã¢Â€Â¢Professional Engineer license. Ã¢Â€Â¢Years of fire alarm plan examination, design, and inspection experience. Ã¢Â€Â¢Excellent written and verbal skills.</t>
  </si>
  <si>
    <t>Supervising Housing Groundskeeper</t>
  </si>
  <si>
    <t>Cypress Hills</t>
  </si>
  <si>
    <t>Associate Chemist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</si>
  <si>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of the Technical Director/Assistant Technical Director of one of the BWT Laboratories, and with some degree of independent decision, the selected candidate will perform and/or supervise the performance of chemical analyses and physical or chemical tests of various complexities on wastewater (sewage), bio-solids, and other substances as required.   Job Tasks/Duties:  1. Process samples for analysis. 2. Prepare and standardize solutions and reagents and utilize required quality control procedures.  3. Prepare reports on results of analysis. 4. Test, calibrate and maintain automated and/or computerized instruments and equipment. 5. Review lab analysis results performed by others. 6. Participate in required proficiency tests. 7. Devise tests and install new methods and procedures. 8. Assist supervisor in the implementation of safety and health procedures, inventory control and purchase of laboratory supplies and equipment. 9. Train subordinates and peers and provide technical advice on questions relating to materials and methodologies for instruments and/or non-instrumental analyses. 10. May supervise, if so designated, the performance of staff conducting sample processing, instrumental and/or chemical analysis, quality control, and safety aspects of the Wards Island Process Control Laboratory.</t>
  </si>
  <si>
    <t>Preferred: Ã¢Â€Â¢	Experience in a NELAC- regulated environmental laboratory to provide technical leadership in the area of instrumental analyses. Ã¢Â€Â¢	Knowledgeable about the SOPs, equipment and Instruments. Examples of instruments used in BWT laboratories are Inductively Coupled Plasma (ICP), Inductively Coupled Plasma- Mass Spectrometry ( ICP-MS), UV/VIS Spectrophotometer, low level mercury analyzer,  segmented flow analysis system, Gas Chromatograph (GC) , GC- Mass Spectrometer(GC- MS), BOD analyzer,  analytical balances and pH meter. Ã¢Â€Â¢	 Instrument/ equipment troubleshooting and analytical skills to quickly solve problems and to formulate corrective and preventive actions. Ã¢Â€Â¢	Inter-personal, communication and technical writing skills, basic knowledge of MS Word and MS Excel. Working Instruments: Must be able to operate, calibrate, troubleshoot and maintain computer controlled automated analysis instruments.  Must be able to use and navigate a desktop computer to perform tasks that include use of instrument operating software, review of large online data sets, statistical calculations/review for quality control charts and preparation of lab analyses reports.  Laboratory working equipment and supplies are available on the job-site.  Health and Safety/Working Conditions: Environment and Physical: 1)	Safety supplies and personal protective equipment (PPE) are available on-site. 2)	Use of Engineering and Administrative controls for mitigation of hazards such as fume hoods, emergency showers, and eye wash stations are in place as per LaboratoryÃ¢Â€Â™s Chemical Hygiene Plan ( CHP).</t>
  </si>
  <si>
    <t>Hours/Shift: 35 hours per week/day</t>
  </si>
  <si>
    <t>Constituent Services Intern</t>
  </si>
  <si>
    <t>Corresp &amp; Constit Services</t>
  </si>
  <si>
    <t>The New York City Department of Finance (DOF) is responsible for administering the tax revenue laws of the city fairly, efficiently, and transparently to instill public confidence and encourage compliance while providing exceptional customer service.  The External Affairs Division is responsible for internal and external Department of Finance communications. This includes customer and constituent services, public outreach efforts, intergovernmental and legislative affairs, web and social media, marketing, executive communications, and the review of all agency letters, notices, and other public-facing materials.  The Communications Unit is seeking a summer graduate intern. Duties and responsibilities include:  Ã¢Â€Â¢	Responding to and resolving constituent services requests from offices of elected officials, community boards, and other stakeholders. Ã¢Â€Â¢	Working on projects that advance communications to elected officials, including the launch of an Ã¢Â€ÂœAt-A-GlanceÃ¢Â€Â Bulletin highlighting Department of Finance programs and services. Ã¢Â€Â¢	Assist with entering data on excel spreadsheets for incoming casework. Ã¢Â€Â¢	Draft correspondence to elected officials. Ã¢Â€Â¢	Coordinate effective and timely response to individual constituent inquiries from elected officials. Ã¢Â€Â¢	Maintain relationships with stakeholders, including local, state, and federal officials representing all five boroughs in New York City, community boards, and community-based organizations to ensure responsiveness to constituent concerns. Ã¢Â€Â¢	Monitor and track elected and other stakeholder correspondence in online database.  Log all complaints, requests, resolutions and maintain up-to-date files on all cases.   Ã¢Â€Â¢	Conduct follow-up with elected offices to track progress and ensure resolution on all requests, providing through oversight from initial contact to final case closing. Ã¢Â€Â¢	Provide periodic reports for the Director of Constituent Services on active and pending cases and updates documenting elected officials' responses to inquiries and requests. Ã¢Â€Â¢	Assist with office administration as needed.</t>
  </si>
  <si>
    <t>Silver Stars - NeON Sports Coordinator</t>
  </si>
  <si>
    <t>This position is only available to candidate who have retired from city service.  This position is part-time, 20 hours a week. Pension and benefits can still be collected while employed in this position.  The New York City Department of Probation (DOP) helps build stronger and safer communities by working with and supervising people on probation, fostering positive change in their decision-making and behavior, and expanding opportunities for them to successfully transition out of the criminal and juvenile justice systems through meaningful education, employment, health services, community and family engagement, and civic participation. We are located in every borough across the New York City, and provide four core services Ã¢Â€Â“pre-sentence investigations, intake, diversion and probation supervision. In summary, DOP ensures that people who enter our system are supervised according to their risk level and receive the support and services they need to abide by the law and be an asset to their communities.    The Silver Stars Program is an interagency partnership that offers retired City employees the opportunity to phase into retirement while supplementing their income and maintaining their lifestyle and offer social interactions.  The Department is recruiting for a Silver Stars NeON Sports Team Coordinator for the 2023 season portfolio who will report to the Director for the Citywide NeON.  The NeON Sports Team Coordinator responsibilities include the following:  Pre-Game Ã¢Â€Â¢	Work closely with NeON Sports Manager, Probation Officers, Team Coaches and Referees to coordinate tournament efforts across the teams. Ã¢Â€Â¢	Notify team members of any changes to practice or game schedule. Ã¢Â€Â¢	Provide directions and instructions for visiting teams regarding travel routes, parking, and dismissal from venue, and loading and unloading buses.  Gametime Ã¢Â€Â¢	Staff venue entrance to welcome teams, coaches, referees, and spectators. Ã¢Â€Â¢	Facilitate Team players check in.  Ã¢Â€Â¢	Manage game clock and scoring system. Ã¢Â€Â¢	Employ crowd control techniques as needed. Ã¢Â€Â¢	Liaison with coaches &amp; players regarding equipment, water, snacks, and venue logistics. Ã¢Â€Â¢	Assist with set up for halftime and guest performers.  Post-Game Ã¢Â€Â¢	Ensure orderly and safe passage for all team players and spectators from the venue.  Ã¢Â€Â¢	Assist with venue clean up.</t>
  </si>
  <si>
    <t>Ã¢Â€Â¢	Retirees in the Probation Officer Title Series and/or Law Enforcement Officer titles. Ã¢Â€Â¢	Understand the signaling and whistling codes for the sports they govern  Ã¢Â€Â¢	Communicate professionally via email, phone, and SMS Ã¢Â€Â¢	Motivate and inspire the athletes Ã¢Â€Â¢	Use sports to teach life lessons to help the teams build character  Ã¢Â€Â¢	Excellent interpersonal skills, and the ability to build and foster key stakeholder, DOP staff, and venue relationships Ã¢Â€Â¢	Demonstrates an understanding of diversity, equity, and inclusion, as well as the concepts of institutional and structural racism and their impact on underserved and underrepresented communities Ã¢Â€Â¢	Willing to travel within the 5 boroughs is required; familiarity with communities with NeONs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</si>
  <si>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</si>
  <si>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TO APPLY, PLEASE SUBMIT RESUME, COVER LETTER  TO:  External Applicants:  https://a127-jobs.nyc.gov/         Internal Applicants:  Employee Self Service (ESS)  SUBMISSION OF APPLICATION IS NOT A GUARANTEE THAT YOU WILL RECEIVE AN INTERVIEW APPOINTMENTS ARE SUBJECT TO OFFICE OF MANAGEMENT AND BUDGET (OMB) APPROVAL</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</si>
  <si>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</si>
  <si>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Administration &amp; Human Resources Policy, Research &amp; Analysis Public Safety, Inspections, &amp; Enforcement</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</si>
  <si>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 Data Analyst who will support the criminal and policy-driven investigations of the Inspectors General. The Data Analyst will report to the Director of Data Analytics and will be part of the Data Analytics Unit that conducts large scale data collection and analysis to assist DOI investigators with building and enhancing complex investigations.  The Data Analyst is expected to:       Ã¢Â€Â¢ Develop and enhance practices for identifying patterns and trends related to fraudulent financial activity.       Ã¢Â€Â¢ Ensure the collection, management, and analysis of quality data from external sources.       Ã¢Â€Â¢ Conduct quality assurance of data.       Ã¢Â€Â¢ Maintain, summarize, and report on outcomes of data searches.       Ã¢Â€Â¢ Work collaboratively with DOI investigators to generate investigative leads, create reports, and interpret data.       Ã¢Â€Â¢ Present findings in a cogent manner through detailed and accessible reports to key decision-makers.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</si>
  <si>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Experience working with data analytics. Ã¢Â€Â¢ Bachelor's degree in Information Technology, Computer Science, Statistics, or Information Systems. Ã¢Â€Â¢ Strong analytical written and verbal communication skills. Ã¢Â€Â¢ Familiarity with data acquisition tools and techniques for SQL/NoSQL databases including ETL, is highly preferred. Ã¢Â€Â¢ Knowledge in object-oriented programming languages including Python, R, and one or more object oriented languages. Ã¢Â€Â¢ Knowledge of one or more data visualizations tools such as i2 Analyst Notebook, Cognos, Tableau, R libraries, SAS,    and D3.js. Ã¢Â€Â¢ Advance knowledge in MS Excel: VBA, Data Models, and ability to create Pivot Tables and complex nested formulas. Ã¢Â€Â¢ Be familiar with Big Data platforms and Cloud tools data mining, data cleaning, data warehousing and structures and   one or more RDBMS systems. Ã¢Â€Â¢ Database related certifications from Oracle or Microsoft. Ã¢Â€Â¢ Ability to exercise discretion on sensitive or confidential matters. Ã¢Â€Â¢ Demonstrated interest in law enforcement, criminal justice, or social service.</t>
  </si>
  <si>
    <t>All current City Employees may apply by going to Employee Self Service (ESS) http://cityshare/ess Click on Recruiting Activities/Careers and search for the specific Job ID# 552458.  All other applicants, please go to www.nyc.gov/career/search and search for the specific Job ID# 552458.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</si>
  <si>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APPLICANTS MUST BE IN THE PERMANENT ADMINISTRATIVE STAFF ANALYST CIVIL SERVICE TITLE.   CLICK APPLY NOW BUTTON</t>
  </si>
  <si>
    <t>44th Precinct - 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</si>
  <si>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Candidates, under supervision with some latitude, independent action and initiative will perform typing, data entry or perform administrative work of moderate difficulty, handle confidential and other information and material utilizing manual and automated office systems; type reports forms and schedules, review and verify information and transmit information to public and department personnel.</t>
  </si>
  <si>
    <t>In compliance with Federal Law, all persons hired will be required to verify Identity and eligibility to work in the United States and to complete the required employment eligibility verification document form upon hire. This lateral opportunity is open to Police Administrative Aides. Selections will be based a review of applicants' Time and leave records, disciplinary record. performance evaluations, etc.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</si>
  <si>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 EAST 169 STREET, BRONX, NY 10452</t>
  </si>
  <si>
    <t>***IMPORTANT NOTE: Only those currently serving as a permanent Administrative Community Relations Specialist or on the list for Exam 1120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</si>
  <si>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MUST BE SERVING PERMANENTLY IN THE CLERICAL ASSOCIATE TITLE OR IN A COMPARABLE PERMANENT TITLE TO APPLY.  The New York City Taxi and Limousine Commission (TLC) is the nationÃ¢Â€Â™s largest for-hire transportation agency, licensing and regulating the Citys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TLCs Office of Legal Affairs, currently comprised of six attorneys and two support staff members, is seeking a Legal Records Manager to manage the day-to-day operations.  The selected candidate will report directly to the General Counsel and will perform tasks that include, but are not limited to:  Delegation and processing of all legal requests through inbox monitoring, and the review of internal tracking systems.  Manage the Legal Office calendar which includes scheduling, updating and follow-ups to ensure time-sensitive deadlines are met.  Provide resolution to incoming and outgoing record requests that includes requesting retrieval, electronic storage, review and circulation.  Prepare weekly and monthly statistical information on data related to the Medallion Relief Fund, vehicle retirement and other priority initiatives.  Field in-person, over the phone, and e-mail inquiries regarding all aspects of the Office of Legal Affairs.  Process FOIL requests, subpoenas, and intergovernmental requests and may support the agencyÃ¢Â€Â™s FOIL Officer with workload distribution.  Monitor and replenish office supply inventory, organize meetings and provide high level administrative support to the General Counsel.  Coordinate other confidential projects as required by agency needs.</t>
  </si>
  <si>
    <t>Preference will be given to candidates experienced in legal research and records management. Proficiency in Word, Excel, and Access.  Demonstratable initiative, and an ability to manage people.</t>
  </si>
  <si>
    <t>Clerical Associate (PT) -  Special Federal Litigation Division</t>
  </si>
  <si>
    <t>Special Federal Litigation-P</t>
  </si>
  <si>
    <t>Duties include providing general clerical assistance to the division, including, but not limited to, data entry, tracking of settlement paperwork, mail sorting, fax handling, and archiving.</t>
  </si>
  <si>
    <t>Monday through Friday, 20 hours per week.</t>
  </si>
  <si>
    <t>Desktop Support</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</si>
  <si>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OATH Information Technology Department is seeking to hire a Cybersecurity Analysts that will assist with implement cybersecurity polices, standards, directives, and guidelines that draws heavily from citywide cyber policies implemented by the City of New York for all agencies.   Duties include but are not limited to:  Ã¢Â€Â¢	Support the development of agency-wide cyber security policies, standards, directives, and guidelines coordinating with internal and external stakeholders. Ã¢Â€Â¢	Support OATH during a significant cyber incident.  Participate in the incident response activities to minimize the impact. Act as a technical and forensic investigation liaison between the          agency, DoITT and Cyber Command. Ã¢Â€Â¢	Respond and resolve basic operational technical Incidents and Requests. Ã¢Â€Â¢	Analyze system services, operating systems, networks, and applications to address functionality issues. Ã¢Â€Â¢	Remain current on cybersecurity trends and intelligence to enhance the security analysis and the identification capabilities for the IT Team. Ã¢Â€Â¢	Install, configure, test, monitor, maintain and troubleshoot end-user issues related to software and hardware. Ã¢Â€Â¢	Perform onsite or remote diagnosis and resolution of complex desktop problems. Recommend and implement corrective measures for repairs as deemed necessary. Ã¢Â€Â¢	On-call availability as needed/required. Schedules may include several days per month, after hours and weekend support. Ã¢Â€Â¢	Handle initiatives and special projects as assigned.</t>
  </si>
  <si>
    <t>Preferred Skills:  Candidates must demonstrate: Ã¢Â€Â¢	Knowledge of cyber security tools and protocols Ã¢Â€Â¢	Knowledge of Windows and Mac desktop environments. Microsoft O365, iOS/Android and Pulse Secure. Ã¢Â€Â¢	Experience with remote support Ã¢Â€Â¢	Experience with distributed deployment Ã¢Â€Â¢	Excellent organizational, time-management and multi-tasking skills, including the ability to take initiative, prioritize duties, and work both independently and within a team</t>
  </si>
  <si>
    <t>To Apply: 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No telephone calls, faxes or personal inquiries please.  Only those candidates under consideration will be contacted. For more information about OATH, visit us at:  www.nyc.gov/oath NOTE: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</si>
  <si>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The Legal Counsel Division of the NYC Law Department is seeking a student currently matriculating in an accredited law school for the position of Student Legal Specialist. The prime responsibility of Student Legal Specialist will be to provide critical support for FOIL responses. As FOIL requests get more numerous and complicated, and courts get stricter in insisting on timely FOIL compliance, this person is necessary to ensure compliance and avoid legal fees and damages payable by the City. FOIL functions will include - Intake, assessment, and setting up FOIL requests in web-based FOIL Portal system, Outlook, and filesite: assessing requests will include determinations as to what is being requested and how to access documents, and interacting with others in Department to obtain documents setting up requests means inputting the request into FOIL tracking system (an excel spreadsheet), creating filesite folders, saving documents into those folders Respond to requests (both acknowledgments and determinations) by phone, email and mail Under attorney supervision, appropriately redact documents to be released Track FOIL requests in Excel to ensure deadlines are met Document work done on each FOIL request to record compliance Other work will include Assisting review of federal and state grant requirements to minimize risk of penalties assessed against the City. Maintaining records, both electronic and hard copies, of legislation and agency rules. Transmitting legislation to the Mayors Office, which then seeks enactment of the legislation. Act as secretary of Deferred Compensation Board, to take notes and produce minutes of board meetings.</t>
  </si>
  <si>
    <t>Baccalaureate degree from an accredited college and completion of one year of evening law school study, or completion of one semester of day law school or completion of twenty law school credits and current matriculation and attendance at an accredited law school. Maximum tenure in this position is three to five years or upon graduation from law school, whichever is sooner; employment is conditional upon continuance as a student in a degree in law.</t>
  </si>
  <si>
    <t>All applicants MUST currently be enrolled in law school as a matriculated part time second, third or rising fourth year student. Interested applicants that have already graduated; are about to graduate from, or are not currently in law school, please do not apply.  Qualified candidates selected to move forward in the application process may be required to provide writing samples, a list of references and an unofficial transcript.  The candidate chosen for the position may (upon approval) receive a promotion to Senior Student Legal Specialist, with a salary of $50,755, after earning confirmed 50 credits.</t>
  </si>
  <si>
    <t>Please be advised, this position is NOT a temporary, summer only position. This is a full-time position consisting of 35 hours per week.</t>
  </si>
  <si>
    <t>Bronx Zone B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</si>
  <si>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</si>
  <si>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COMMUNITY ENGAGEMENT MANAGER</t>
  </si>
  <si>
    <t>Under the direction of the Director of Community Engagement, with wide latitude for independent initiative and decision-making, the Community Engagement Manager manages the operations of community engagement pilot partnerships with community-based organizations and supervises a team of liaisons, coordinators, and/or an ombudsperson who work directly with community partners. The Manager engages in establishing and maintaining cooperative relationships with other City agencies, community-based organizations, local community leaders, and others in order to expand, support, and improve service delivery and outcomes in the community. The Community Engagement Manager reports on key performance indicators, proposes and implements business process improvements, and works closely with the Director of Community Engagement to design and implement improvements.  The Office of Community Outreach is recruiting for an Administrative Community Relations Specialist NM I to function as Community Engagement Manager who will:  Ã¢Â€Â¢	Manage the day-to-day operations of community engagement pilots and other initiatives. Identify and implement methods to standardize or streamline operations. Supervise a team of Liaisons or Coordinators who work directly with community-based organizations and other community partners. Manage all personnel actions for direct reports including time and leave, progress and performance, and corrective action. Ensure that all staff receives the training, resources, and other support required to carry out their responsibilities. Support the recruitment and onboarding of new hires.   Ã¢Â€Â¢	Create and institutes streamlined processes to manage logistics of on-boarding process for new community partners, including set up for the Provider Portal. Establish and implement standardized procedures for the execution of memoranda of understanding and other agreements required to engage and onboard partners. Oversee logistics of recruitment, execution of partnership, and onboarding new Provider Portal partner organizations.  Ã¢Â€Â¢	Partner with HRA program areas to develop and update training curricula and materials for both community-based organizations and for on-boarding new Community Engagement staff. Conduct training presentations for community-based providers on ACCESS HRA and the ACCESS HRA Provider Portal.   Ã¢Â€Â¢	Oversee a team portfolio that may include oversight of one-hundred or more partnerships with community-based organizations. Facilitate and maintains productive and cooperative working relationships. Ensure that all concerns or complaints from partner organizations are investigated and resolved and takes action to resolve concerns in the short- and long-term, escalates concerns to senior-level program staff as appropriate.   Ã¢Â€Â¢	Analyze and interpret performance data and prepare routine reports on key performance indicators. Design and improve reporting tools to highlight key indicators and outcomes. Produce comprehensive reports with analysis of performance data and trends. Apply findings to improve service delivery and processes.</t>
  </si>
  <si>
    <t>Applicants must be in the permanent Administrative Community Relations Specialist Civil Service Title or be permanent in a comparable Administrative title eligible for 6.1.9 title change.  CLICK Ã¢Â€ÂœAPPLY NOWÃ¢Â€Â BUTTON</t>
  </si>
  <si>
    <t>ASSISTANT DEPUTY COMMISSIONER/ QUALITY MANAGEMENT AND APPLICATION SUPPORT</t>
  </si>
  <si>
    <t>Mgmt Information System-MGR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</si>
  <si>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a Computer Systems Manager M4, to function as an Assistant Deputy Commissioner/Quality Management and Application Support, who will:   Ã¢Â€Â¢ Oversee the activity of the quality assurance department and staff, developing, implementing,    and maintaining a system of quality and reliability testing for the organizations products and/   or development processes.  Ã¢Â€Â¢ Oversee the quality control and execution of Quality AssuranceÃ¢Â€Â™s projects. Identify bottlenecks    and areas for improvement.  Ã¢Â€Â¢ Manage the Quality Assurance Directors in charge of units involved with high level testing of    applications developed for DSS/HRA/DHS/ External Projects and Data Integration, ensuring    conformity to the Agile Software Development Life Cycle (SDLC) and or Waterfall    methodologyÃ¢Â€Â™s accepted standards.   Ã¢Â€Â¢ Identify and set appropriate quality standards and parameters for products. Oversee the    implementation, evaluation and monitoring of existing or new quality assurance methods/tools    and strategies by all subordinate units.   Ã¢Â€Â¢ Oversee the creation of Software Development Life Cycle documentation, processes, enforcement,    and quality assurance methodologies safeguarding compliance to federal, state, local laws/regulations.     Review documentation/recommendations submitted by subordinate staff and signs off on the quality    of software being released to production, ensuring it meets all established requirements/criteria.   Ã¢Â€Â¢ Develop, implement, and manage processes, to ensure that products meet required specifications for    quality, function, and reliability prior to delivery.  Ã¢Â€Â¢ Attend meetings with Agency management to develop plans and long-range strategy.  Interface with    various departments within the Agency and New York City/State Agencies regarding business solution    activities and to establish current and future direction.   Ã¢Â€Â¢ Communicate and coordinate with DSS/HRA/DHS/External Projects and Data IntegrationÃ¢Â€Â™s Executive    and Senior Management to review the status of projects and discuss project strategies and issues.  Ã¢Â€Â¢ Communicate quality standards and parameters to QA team, product development team, and other    appropriate staff.  Ã¢Â€Â¢ Oversee procedures for testing methods, materials, and products.  Ã¢Â€Â¢ Ensure products meet customer expectations and promised specifications without variation.</t>
  </si>
  <si>
    <t>Ã¢Â€Â¢ Ability to manage, direct and coordinate a large office of computer professionals engaged in the    development and maintenance of complex systems; prioritize projects to maximize the utilization    of resources; formulate automated solutions that utilize state of the art technology to solve Agency's    issues and achieve Agency's goals.  Ã¢Â€Â¢ Extensive experience in leading and managing multiple application development teams engaged    in software development.  Ã¢Â€Â¢ Excellent administrative, management, strategic and operational planning skills; organizational and    communication skills and detailed follow through skills to monitor and report on the status of    development and to resolve issues.  Ã¢Â€Â¢ Deep knowledge of the application development and deployment Life cycle.  Ã¢Â€Â¢ Knowledgeable of current computer software, hardware, and telecommunications technologies.</t>
  </si>
  <si>
    <t>Senior Inspector</t>
  </si>
  <si>
    <t>ONLY PERMANENT EMPLOYEES IN THE TITLE AND THOSE THAT ARE REACHABLE ON THE ASSOCIATE PUBLIC HEALTH SANITARIAN CIVIL SERVICE LIST ARE ELIGIBLE TO APPLY.  The mission of the Bureau of Environmental Disease and Injury Prevention is to prevent environmental disease and injury in homes, communities, and the workplace, and to protect health by promoting healthy environments and health equity.Ã‚Â  The Bureau is comprised of five Programs - Healthy Homes, Office of Environmental Investigations, Environmental Exposure Assessment and Education, Poison Control Center, and Injury and Violence Prevention.</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</si>
  <si>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Duties will include but not be limited to: Ã¢Â€Â¢	Supervise and train new Public Health Sanitarians Ã¢Â€Â¢	Review inspection reports and tribunals Ã¢Â€Â¢	Schedule follow-up inspections to evaluate work of the Public Health Sanitarian Ã¢Â€Â¢	Assures that Public Health Sanitarians perform their inspections and re-inspections within established timelines Ã¢Â€Â¢	Responds to technical calls and written inquiries from the public or other City agencies Ã¢Â€Â¢	Instructs landlords as to how to comply with health code and explains the penalties for non-compliance Ã¢Â€Â¢	Performs special inspections and investigations in difficult or unusual situations and takes appropriate corrective action Ã¢Â€Â¢	Enforces City, Department, and Program rules, requirements, standards and regulations</t>
  </si>
  <si>
    <t>Community Engagement Specialist,  Bureau of Chronic Disease Prevention</t>
  </si>
  <si>
    <t>Chronic Disease Prevention</t>
  </si>
  <si>
    <t>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sits within the Center for Health Equity and Community Wellness.   DUTIES WILL INCLUDE BUT NOT BE LIMITED TO:   Key responsibilities include:   - Study, review, and evaluate literature on strategies to support healthy eating, including approaches for effective community engagement.  - Organize, coordinate, and execute presentations and trainings, for both internal and external audiences as needed, which may include the following content: research methods, analysis of resulting community data, messaging and sharing key findings.   - Collaborate with BCDP's research and evaluation team, as needed, to disseminate findings related to community engagement and qualitative research methods.   - Develop and execute a community engagement plan for bi-directional communication with key organizations, including local community-based organizations and other relevant partners   - Develop and execute a communication strategy to inform the NYC community of news and activities related to healthy eating.   - Develop and facilitate bureau adoption of strategies and practices to advance department-wide racial-equity priorities including Race to Justice.   - Provide ongoing technical assistance to organizations such as through trainings, speaking engagements, toolkit/resource development and provision, etc.   - Track data and conduct ongoing analyses to evaluate the progress and impact of the Unit's community engagement work.   - Provide support for other Healthy Eating Unit efforts, as needed.</t>
  </si>
  <si>
    <t>- Master's degree in public health or related field. - At least 3 years of experience in public health practice. - Excellent analytical and reasoning skills; strong written and oral communication skills; superior interpersonal skills; ability to communicate scientific information to a general audience. - Experience with community based participatory research, food and nutrition programs and policies, especially those relevant to the NYC landscape. - Excellent community and stakeholder engagement skills, as demonstrated by related experience.  - Understanding of social and commercial determinants of health and the underlying causes of health inequities, including systemic racism and other systems of oppression.  - Lived experience or experience working with marginalized communities in NYC that historically have had high rates of poverty and limited access to resources. - Ability to handle multiple high-priority projects and assignments simultaneously, to shift fluidly among them, and to work independently, when necessary, towards creative problem solving. - Expertise with the Microsoft Suite, including Word, Excel and PowerPoint.</t>
  </si>
  <si>
    <t>Apply online with a cover letter to https://a127-jobs.nyc.gov/.  In the Job ID search bar, enter: job ID number #  550540.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</si>
  <si>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MAINFRAME SYSTEMS PROGRAMMER</t>
  </si>
  <si>
    <t>Ops/SS TS MainframeSystemsSvcs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</si>
  <si>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 OPA is looking for a candidate with skills in Z/OS, DB2, and mainframe program products.  Primary Responsibilities include:  Primary responsibilities will be to hire a z/OS systems programmer in the System Services group who has in- 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</si>
  <si>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Ã¢Â€Â¢	Excellent communications skills (oral and written), interpersonal, and organizational skills are required Ã¢Â€Â¢	The ability to work as part of a group and individually Ã¢Â€Â¢	The ability to shuffle priorities in response to a changing workload Ã¢Â€Â¢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</si>
  <si>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</si>
  <si>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573786. Current NYC employees may apply via Employee Self Service (ESS). While all complete applications will be given consideration, only candidates selected for an interview will be contacted by FISA-OPA.</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</si>
  <si>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(ITS)/Quality Management (QM) is recruiting for one (1) Computer Specialist (Software) II, to function as a Senior Project Leader, who will:   Ã¢Â€Â¢ Perform team leadership functions, such as enforcing adherence to Agile Software Development    Life Cycle (SDLC) and/or Waterfall methodology; that follows the logical progression of direct and    chronological phases within the project lifecycle process and designed to facilitate change and    eliminate waste processes. Prepare test strategy for functional testing, integration testing, smoke    testing and Regression testing. Report on team progress, highlighting risks against projects    proposals and preferred solutions, and mentoring team members.  Ã¢Â€Â¢ Provide test coverage for all program areas and projects for HRA, DSS and DHS including Web    based and mobile frameworks for functional automation, performance, and load testing initiatives.    Work with Product Managers, Developers and Business Analysts to develop appropriate test    approach and strategy for each digital or data product release.  Ã¢Â€Â¢ Work with businesses for information gathering, assessment and Quality Management Resource    assignments and projects prioritization. Create brand new systems and deploy technology that add    value for HRA, DSS and DHS staff to provide client services from their own homes to protect both    staff and clients that also reduce poverty (Streamline POS for SNAP, AHRA, Fair Fares) and advance    opportunity for City resident.   Ã¢Â€Â¢ Work with project team leaders from design, development, infrastructure, and implementation, to    assure that each specific program area (HRA/DSS/ DHS) applications and software are delivered    with intended performance by applying timelines, appropriate methodology, project management    and test execution to ensure quality.  Ã¢Â€Â¢ Develop robust test cases, plans and conditions that fully test functional and non-functional    requirements based on user requirements, user stories, and technical design documentation.    Create accurate testing time estimates as part of project planning and scheduling process.  Ã¢Â€Â¢ Work with other QA Analyst and developers to continually improve testing proficiency on applications    tested and currently managed such as WMS, POS, Streamline POS, AHRA, Mobile POS, Butler,    IDNYC and SNAP Doc ID to expand coverage, and increase product reliability by providing clear,    complete testing updates including testing status, bug reporting and tracking to the team.</t>
  </si>
  <si>
    <t>Ã¢Â€Â¢ Experience in quality analyst and lead experience in a technical environment; testing .Net, SharePoint    applications; testing SQL to validate database updates.  Ã¢Â€Â¢ Experience with issue tracking tools such as JIRA, QC and ServiceNow; load/performance testing;    Azure DevOps and CRM.  Ã¢Â€Â¢ Excellent interpersonal, organizational, written, and oral communication skills.  Ã¢Â€Â¢ Ability to multitask and be pro-active in a fast-paced environment.  Ã¢Â€Â¢ Knowledge in project lifecycles and methodologies e.g.  Waterfall, Agile, Hybrid.  Ã¢Â€Â¢ Have a sharp eye to identify and automate testing.  Ã¢Â€Â¢ Strong experience with cross browser and cross platform testing (PC, mobile and tablet).</t>
  </si>
  <si>
    <t>AUDIT STAFF</t>
  </si>
  <si>
    <t>The DSS Office of Audit Services (OAS) serves as liaison to external oversight and audit policy entities, promulgating standards for compliance and controls, working to avoid or minimize dollar losses arising out of deferrals, sanctions, or disallowances. Within OAS, the Bureau of Internal and Vendor Audits (BIVA) is primarily responsible for conducting internal audits of the AgencyÃ¢Â€Â™s operations/administrative functions and vendors/service providers.   In addition, BIVA monitors the work of Certified Public Accounting (CPA) firms engaged to perform audits on the AgencyÃ¢Â€Â™s behalf. BIVA performs audits and analyses to: (1) determine the adequacy of the AgencyÃ¢Â€Â™s internal controls, (2) evaluate the AgencyÃ¢Â€Â™s compliance with relevant laws, rules, and regulations, (3) determine the economy, efficiency and effectiveness of the AgencyÃ¢Â€Â™s processes and (4) assess the accuracy, validity and integrity of information provided to management.   The BIVA is recruiting for two (2) Management Auditor I to function as Audit Staff, who will:  Ã¢Â€Â¢	Conduct operational and financial audits of HRAÃ¢Â€Â™s program and support areas evaluating systems of internal control, management and operational efficiency.  Ã¢Â€Â¢	Participate in all phases of internal audit activities. Assist in the preparation of audit plans and programs.  Ã¢Â€Â¢	Assess the auditeeÃ¢Â€Â™s compliance with laws, rules, regulations, policies and procedures   Ã¢Â€Â¢	Assist in the preparation of audit plans, programs and reports  Ã¢Â€Â¢	Prepare timely, comprehensive, factually accurate and fully documented audit findings  Ã¢Â€Â¢	Analyze data to determine findings and recommend corrective action(s)  Ã¢Â€Â¢	Participate in meetings and training seminars</t>
  </si>
  <si>
    <t>Ã¢Â€Â¢	Prior financial, contract compliance, operational and programmatic audit experience preferred  Ã¢Â€Â¢	Good working knowledge of Generally Accepted Accounting Principles (GAAP) and Generally Accepted Government Auditing Standards (GAGAS)  Ã¢Â€Â¢	Excellent analytic, written and verbal communication skills  Ã¢Â€Â¢	Detail-oriented, well-organized and works well within a team setting  Ã¢Â€Â¢	Proficient in Microsoft (MS) Excel and Word, and other MS Office applications</t>
  </si>
  <si>
    <t>APPLICANTS MUST BE PERMANENT IN THE MANAGEMENT AUDITOR CIVIL SERVICE TITLE OR BE PERMANENT IN A COMPARABLE TITLE ELIGIBLE FOR 6.1.9 TITLE CHANGE.   CLICK THE ''APPLY NOW BUTTON</t>
  </si>
  <si>
    <t>Monday - Friday, 9 am to 5 pm</t>
  </si>
  <si>
    <t>Chief of Process Compliance</t>
  </si>
  <si>
    <t>ADMINISTRATIVE DIRECTOR OF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</si>
  <si>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Director of Laboratories (WQ) M-2 within the Water Treatment Operations Directorate located in Valhalla, New York. Under direction, of the Deputy Director of Quality Assurance, the an Administrative Director of Laboratories (WQ) M-2 will serve as Chief of Process Compliance and will be responsible for managing all process control standards for Water Treatment Operations (WTO) including Facility Monitoring Plans, Monthly Operations and Treatment Reports, and process control laboratories at the Croton Filtration Plant (CFP) and the Catskill/Delaware Ultraviolet Plant (CDUV).   The Chief of Process Compliance will work to ensure process control standards are being met in order to meet all treatment requirements to fulfill the mission of providing clean drinking water to the City of NY.  In addition, the Chief of Process Compliance will provide oversight for WTO staff responsible for operating the process control labs at CFP and CDUV to ensure program elements are being followed, Facility Monitoring Plans are accurate and up to date, and to minimize any compliance violations, to ensure the Directorate can continue to meet the mission of treating over 1 billion gallons of water a day. Specific duties include:  Ã¢Â€Â¢ Maintaining awareness of daily operations through review of WTO Shift Reports, Water Quality (WQ) key reports, and interaction with Operations Managers  Ã¢Â€Â¢ Recommending changes to processes through the implementation of a Management of Change procedure  Ã¢Â€Â¢ Assisting WTO Operations staff with the implementation and testing of new procedures  Ã¢Â€Â¢ Reviewing recommended changes to the process and validate requirements  Ã¢Â€Â¢ Updating Facility Monitoring Plans (FMP) for Kensico Reservoir, CDUV, Hillview Reservoir and CFP  Ã¢Â€Â¢ Validating requirements of FMP with the Facility Operations Plan and Asset Management Plan as necessary  Ã¢Â€Â¢ Coordinating necessary resources to assist with FMP development and updates to include the hiring and training of new personnel  Ã¢Â€Â¢ Completing process checks to validate plan and incorporate changes through a MOC process  Ã¢Â€Â¢ Communicating changes to WTO staff and regulators as required  Ã¢Â€Â¢ Compiling the BWS Monthly Ops and Treatment Report and oversee submission to regulators by the 10th of every month  Ã¢Â€Â¢ Submitting regulatory reports for all water supply systems that relate to WTO treatment operations, i.e. Epichlorohydrin, public works documents, or disinfection reports  Ã¢Â€Â¢ Generating highly specialized reports on topics in direct support of BWS / WTO operations  Ã¢Â€Â¢ Participating in technical conferences and prepare appropriate presentation documents as required  Ã¢Â€Â¢ Reviewing technical reports and make recommendations to support WTO mission  Ã¢Â€Â¢ Representing the Deputy Director of Quality Assurance at technical conferences, meetings or conference calls as directed   Ã¢Â€Â¢ Coordinating with senior managers and division chiefs on WTO operations to advance mission    Technical Competencies:  Ã¢Â€Â¢ Requires a background in the water sciences  Ã¢Â€Â¢ Must be able to conduct research and analyze data  Ã¢Â€Â¢ System Specific Expertise with Water or Waste Water Treatment Technology   Non-Technical Competencies:  Ã¢Â€Â¢ Conscientious  Ã¢Â€Â¢ Information sharing  Ã¢Â€Â¢ Critical and analytical thinking   (This is a brief description of what you might do in this position and does not include all the duties of this position.)</t>
  </si>
  <si>
    <t>1. A Master's degree in an appropriate scientific field from an accredited college or university and four years of satisfactory, progressively responsible experience in a laboratory concerned with sanitary control and/or protection of a municipal water supply system; of which two years must be in a responsible supervisory or administrative capacity.    2. Education and/or experience equivalent to 1 above. However, all candidates must have two years responsible supervisory or administrative laboratory experience concerned with sanitary control or protection of a municipal water supply system.</t>
  </si>
  <si>
    <t>Ã¢Â€Â¢ A Motor Vehicle Driver License valid in the State of New York.   Ã¢Â€Â¢ Knowledge of Microsoft Office Suite including Word, Excel, Outlook and PowerPoint  Ã¢Â€Â¢ Ability to keep electronic logs of operations, equipment performance, maintenance activities and water quality    Ã¢Â€Â¢ Ability to test operates equipment through SCADA, Process Logic Controllers or other     Ã¢Â€Â¢ Experience in the water sciences  Ã¢Â€Â¢ Ability to conduct research and analyze data Ability to work independently  Ã¢Â€Â¢ Ability to understand and use email</t>
  </si>
  <si>
    <t>Product Owner/Business Analyst</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</si>
  <si>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(Ã¢Â€ÂœDirectorÃ¢Â€Â) will manage three divisions: 1. The Division of Engineering is responsible for managing the Bureau's three engineering sections (Mechanical, Electrical and Structural) in the design of capital construction projects for the replacement/reconstruction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BureauÃ¢Â€Â™s construction management division for construction execution.  The Division of Engineering remains engaged in the projects as necessary during the construction phase, including providing Design Services During Construction (DSDC).  The division coordinates with necessary entities, both inside and outside DEP,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DEPÃ¢Â€Â™s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to ensure projects meet BWT expectations.  Additionally, the division is responsible for developing design guidelines, new technology research and the implementation of new vendor pilot projects.  3.The Division of Collections Support is responsible for managing all planning, analysis, design and construction efforts related to the BureauÃ¢Â€Â™s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entities,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BureauÃ¢Â€Â™s Senior Leadership Team (SLT) and will be a self-motivated individual with advanced communication skills, a solid working knowledge of program management procedures, design, construction, and engineering practices so as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tasks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</si>
  <si>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programs.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</si>
  <si>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Chief of Law Division/Executive Agency Counsel</t>
  </si>
  <si>
    <t>Under the New York City Charter, the Comptroller has the power to settle and adjust all claims on behalf of the City of New York. The Comptroller exercises this power through the Bureau of Law &amp; Adjustment (BLA). BLAÃ¢Â€Â™s Law Division investigates, evaluates, and resolves non-tort claims, potentially offering settlement in the prelitigation context, making determinations as part of the contract dispute resolution process, and approving or denying recommendations for settlement of litigated claims. The division works closely with the New York City Law Department and various agencies and departments on a variety of matters.   Reporting directly to the Deputy Director of Settlements &amp; Adjudications, with wide latitude for the exercise of legal knowledge, judgment, and experience, the responsibilities of the Chief of the Law Division include:  Ã¢Â€Â¢ Serves as the head of the division and manages its functions to ensure compliance with procedures, statutes, and laws;  Ã¢Â€Â¢ Supervises the work of agency attorneys, claim examiners, and support staff;  Ã¢Â€Â¢ Participates in the management of the Comptroller's Office's function in the CityÃ¢Â€Â™s contract dispute resolution process;  Ã¢Â€Â¢ Advises and recommends on questions of law, fact and policy relative to non-tort claims;  Ã¢Â€Â¢ Evaluates, negotiates, and approves/denies settlements of the most significant and complex cases involving the City of New York; and,  Ã¢Â€Â¢ Performs related assignments and special projects as required.  SKILLS / QUALIFICATION REQUIREMENTS: Admission to the New York State Bar and four (4) or more years of progressively responsible relevant legal experience subsequent to admission to any bar, eighteen (18) months of which must be in the supervision of other attorneys, investigators, or paralegal teams in an administrative, litigation management, or other managerial or executive capacity, or performing highly complex and significant legal work.</t>
  </si>
  <si>
    <t>Ã¢Â€Â¢ Familiarity with City Contracts and the PPB Rules;  Ã¢Â€Â¢ Strong negotiation and analytical skills;  Ã¢Â€Â¢ Exceptional organizational, writing, and verbal communication skills and the ability to perform effectively in a fast-paced environment while managing multiple priorities;  Ã¢Â€Â¢ Demonstrated ability managing and inspiring a diverse group of professionals and support staff;  Ã¢Â€Â¢ Understanding the ComptrollerÃ¢Â€Â™s OfficeÃ¢Â€Â™s role in the settlement of claims and lawsuits; and,  Ã¢Â€Â¢ Proficiency in Microsoft Office Suite of applications.</t>
  </si>
  <si>
    <t>TO APPLY, GO TO:  Employment Opportunities at www.comptroller.nyc.gov  Note: New York City residency is not required for this position.  We appreciate every applicantÃ¢Â€Â™s interest; however, only those under consideration will be contacted.  Vacancy notices listed as Ã¢Â€ÂœUntil FilledÃ¢Â€Â will be posted for at least five workdays.</t>
  </si>
  <si>
    <t>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Transitional Services is charged with the oversight of all directly operated and contracted facilities that house single pregnant women and families with minor children.  This includes monitoring the health and safety of shelters, providersÃ¢Â€Â™ compliance with operating standards, city and state regulations, and the progress of individual families as they return to the community.  The Department of Homeless Services is recruiting one (1) Community Coordinator to function as Compliance Analyst in the Transitional Services Unit, who will:   Ã¢Â€Â¢	Coordinate case reviews, including:  obtain and organize case records, analyze case files to make an initial determination as to the completeness of the file  Ã¢Â€Â¢	Conduct weekly calls to Providers to monitor compliance status of cases in shelter, request additional information/documentation to schedule Pre-Transfer Conferences  Ã¢Â€Â¢	Utilize CARES, a system-wide case management system to monitor client activities and outcomes related to compliance and accepting and maintaining suitable housing  Ã¢Â€Â¢	Work with the Rehousing Support Division (RSD) to rectify cash assistance issues  Ã¢Â€Â¢	Close out incident reports in CARES and input client information in the Veteran HOME database, prepare weekly status reports, and make recommendations for transfer  Ã¢Â€Â¢	Conduct field visits to attain materials related to obtain and organize case records, attend case conferences, monitor client attendance to Public Assistance (PA) appointments, and communicate with internal staff on all aspects of client responsibility and compliance process post implementation.</t>
  </si>
  <si>
    <t>Police Academy / Civilian</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</si>
  <si>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Police Academy educates, prepares, and inspires recruits, in-service uniformed members, and civilians, molding top law enforcement professionals. It is an accredited public safety-training academy through the Commission on Accreditation for Law Enforcement Agencies, Inc. (CALEA)  The Police Administrative Aide will be responsible for: - Processing the time and pay for members of the service assigned to the Recruit Training Section/Police Academy using both CityTime and CPR computer applications - Assisting paycheck sorting and distribution as needed - Performing clerical tasks such as filing, sorting mail for the unit, and maintaining office supplies - Maintaining accurate and thorough files related to time and pay, such as Absence and Tardiness Records, notifications, and overtime slips - Answering telephones/emails/in-person inquiries</t>
  </si>
  <si>
    <t>Please click Apply Here</t>
  </si>
  <si>
    <t>Day Tours Monday-Friday; Saturday and Sunday RDO</t>
  </si>
  <si>
    <t>130-30 28th Ave, College Point (Queens)</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</si>
  <si>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candidate will be responsible for, but not limited to, facilitating Family Team Conferences accompanied by the following:  Ã¢Â€Â¢ Attend and facilitate all FTCÃ¢Â€Â™s that are scheduled focusing on child safety, risk and well-being, permanency, family support, and ensure that placement and discharge decisions reflect Children's Service &amp; commitments, values and principles. Address critical issues, concerns of the child and family, the provider agencies, divisional partners and Family Court during these conferences.  Ã¢Â€Â¢ Utilize the decision-making process involving key stakeholders, children, families, service providers and community resources and shall make recommendations for referrals and resources when appropriate.  Ã¢Â€Â¢ Prepare and complete administrative functions including timely documentation of conference, data, action plans and all other reports related to Family Team Conferencing.  Interface with interagency critical support resources i.e. clinical consultation team. MCHU, Investigative Consultants, et all, all of whom seek to identify critical issues, barriers and concerns specific to children's safety.  Ã¢Â€Â¢ Provide case conferencing and consultation to reexamine and ensure appropriateness of decision and service plan; consult with FCLS attorney for guidance on the legal posture of cases as well as relevant court orders when assessing familial readiness for change and caretakers protective capacity. The candidate will provide conferencing in the families natural community when appropriate, necessary and safe.  Ã¢Â€Â¢ Child and Family Specialist or CFS are Licensed MasterÃ¢Â€Â™s level Social Workers in the Office of Family Team Conferencing. The Office of Family Team Conferencing is currently situated in the Division of Child Protection.</t>
  </si>
  <si>
    <t>Click on the Apply now</t>
  </si>
  <si>
    <t>ASSISTANT DEPUTY COMMISSIONER, NETWORK,TELEPHONY&amp; CLIENT SER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</si>
  <si>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the general direction of the Deputy Commissioner for Infrastructure and Operations, with wide latitude for the exercise of independent judgement, directs a large office of extremely technical professionals involved in complex design, architecture, analysis, engineering, and solution development activities related to the identification, assessment, selection, engineering, configuration, and deployment of the AgencyÃ¢Â€Â™s Enterprise Network and Telephony services. This position also provides oversight over the distribution and tracking of all major hardware and software components, as well as the research, evaluation, acquisition, installation, customization, testing, implementation, maintenance, support, and replacement of all office automation component initiatives.  Information Technology Systems (ITS)/ is recruiting for one (1) Computer Systems Manager M4 to function as an Assistant Deputy Commissioner of Network, Telephony and Client Services, who will:    Ã¢Â€Â¢ Provide and deliver the defined technology services in a consistent, uniformed, measurable manner.    Coordinate and plan with other offices within ITS including ITSM to ensure service delivery with    minimal disruption.   Ã¢Â€Â¢ Leverage Command Center as control hub to monitor all infrastructure services. Maintain the    environment with appropriate patching, migration planning and execution. Act as key contact/interface    to Service Centers. Develop and document repeatable operational processes, site run books and    security controls. Maintain all LAN rooms for secure access and control.   Ã¢Â€Â¢ Direct senior subordinate staff in the delivery of all service towers within this office; report and   measure services against SLA/KPI, develop improvement plans. Collaborate to refine and improve    operation services. Ensure all resiliency and recovery services are comprehensively maintained    and tested.   Ã¢Â€Â¢ Direct, develop, and oversee technical professional staff to ensure timely business commitments.    Foster and drive values and behaviors that result in a delivery and service culture. Differentiate    performance, create succession plans, provide growth opportunities and mentor/provide feedback.    Direct, enforce, and ensure the execution of administrative policy and operational priorities to meet    the Agency's mission and goals.    Ã¢Â€Â¢ Develop complex technical recommendations for presentation to executive staff regarding strategic    infrastructure planning, consolidation, system conversions, and acquisitions related to the technology    services managed through this office.</t>
  </si>
  <si>
    <t>Ã¢Â€Â¢ Knowledge of IT strategies, policies, IT security, IT project management, budget management,    contract management, finance, and vendor management best practices.  Ã¢Â€Â¢ In depth understanding of current technologies, architectures, development and support    processes and project delivery methodologies.  Ã¢Â€Â¢ Comprehensive knowledge to analyze complex information technology program operations and    requirements, applying knowledge of the laws, regulations, policies, procedures, practices, and    reference requirements for implementing or improving information technology program activities.  Ã¢Â€Â¢ Demonstrated exceptional leadership, coaching, facilitation, negotiation, and change management    skills.  Ã¢Â€Â¢ Impeccable managerial, decision making and interpersonal skills.  Ã¢Â€Â¢ Proven track record of effectively interacting with senior management.  Ã¢Â€Â¢ Ability to collaborate strategically and productively across departments.  Ã¢Â€Â¢ Proficient in providing successful and increasingly complex leadership and management of    people and processes within a diverse organization.    Ã¢Â€Â¢ Excellent oral and written communication skills.  Ã¢Â€Â¢ Proven problem solver who can make clear-headed decisions while under pressure.  Ã¢Â€Â¢ Comprehensive understanding of the agencyÃ¢Â€Â™s goals and objectives.  Ã¢Â€Â¢ Ability to adjust work operations to meet emergency or changing information technology    program services.</t>
  </si>
  <si>
    <t>APPLICANTS MUST BE PERMANENT IN THE COMPUTER SYSTEMS MANAGER CIVIL SERVICE TITLE.  SALARY RANGE: $87,277-$165,302  Click APPLY NOW Button.</t>
  </si>
  <si>
    <t>Managerial Hours</t>
  </si>
  <si>
    <t>15 Metrotech Center, Brooklyn, NY 11201</t>
  </si>
  <si>
    <t>Human Capital Analyst</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</si>
  <si>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$1.0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Human Capital Division acts as a strategic business partner and consults with all employees and managers on human resources functions and issues for a 350-person agency. Human Capital handles various day to day human resources operations including payroll, timekeeping, benefits, recruiting, employee services, professional development, employee engagement and experience, as well as other related topics.   THE ROLE  We are seeking a human resources professional to serve as a Human Resources Analyst, as part of our evolving, dynamic, service-oriented Human Capital team. This role will be responsible for supporting the development and execution of strategies, initiatives, and projects to support employees and drive the culture and morale of our great agency. With a primary focus on capturing analyzing and reporting HR trends, responsibilities include Ã¢Â€Â“ but are not limited to Ã¢Â€Â“ the following:   Ã¢Â€Â¢  Collect, research, analyze, and present data as assigned  Ã¢Â€Â¢  Develop standard and ad hoc reports, templates, dashboards, scorecards and metrics  Ã¢Â€Â¢  Meet with management to discuss and clarify requests for projects, highlight issues and make recommendations to address issues and priorities  Ã¢Â€Â¢  Write detailed reports and make oral presentations to management  Ã¢Â€Â¢  Troubleshoot data and reports  Ã¢Â€Â¢  Track trends and developments  Ã¢Â€Â¢  Conduct studies and surveys; perform research and prepare reports  Ã¢Â€Â¢  Review, interpret and recommend policy, process or program improvements  Ã¢Â€Â¢  Assist in rollout and implementation of HR programs  Ã¢Â€Â¢  Identify and participate in continuous improvement initiatives  Ã¢Â€Â¢  Ensure compliance requirements and deadlines are met  Ã¢Â€Â¢  Other special projects, as assigned</t>
  </si>
  <si>
    <t>Ã¢Â€Â¢  Infallible attention to detail  Ã¢Â€Â¢  Strong interpersonal skills, ability to establish credibility across all levels and customer-focus  Ã¢Â€Â¢  High to expert proficiency in Microsoft Office strongly preferred, particularly Excel and PowerPoint  Ã¢Â€Â¢  Exposure and interest in career in human resources  Ã¢Â€Â¢  Strong analytical, quantitative and problem-solving skills  Ã¢Â€Â¢  Excellent written and spoken communication skills, as well as the ability to synthesize and distill complex information into actionable insights and recommendations  Ã¢Â€Â¢  Experience with formal report creation and presentation skills  Ã¢Â€Â¢  Strong organizational and project management skills; detail oriented with the ability to multi-task and work both independently and as part of a team Ã¢Â€Â¢  Ability to make judgements and decisions on confidential matters, and plan and manage complex administrative systems and practices</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</si>
  <si>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As a current or prospective employee of the City of New York, you may be eligible for federal loan forgiveness programs and state repayment assistance programs. Please review the notice to see if you may be eligible for programs and how to apply at nyc.gov/studentloans.</t>
  </si>
  <si>
    <t>MUST BE SERVING PERMANENTLY IN THE CLERICAL ASSOCIATE TITLE OR IN A COMPARABLE PERMANENT TITLE TO APPLY.  The Prosecution Division is responsible for the prosecution of all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TLCÃ¢Â€Â™s role is to promote the highest standards of safety and consumer protection in the industries we regulate.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 Duties will include but may not be limited to the following: check for compliance from bases, answer questions from base representatives, and respondents, communicate with complaining witness, provide general direction as appropriate, utilize excellent customer service skills and use of translation services when needed. The selected candidate will also assist with other case support related duties as needed.</t>
  </si>
  <si>
    <t>Elevator Oversight Team Administrator</t>
  </si>
  <si>
    <t>SUPERVISOR OF ELEVATOR MAINTEN</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</si>
  <si>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 of Building Systems Safety in the Environmental Health Department, with wide latitude for independent initiative, decision-making and judgment, plans, directs and supervises the operations of a major organizational segment of the New York City Housing Authority's EHS Elevator Oversight Team engaged in the oversight maintenance, installation and repair of elevators or the management of related supplies and equipment; assists the Deputy Director of Elevator Oversight in organizing, administering and directing the activities of the New York City Housing Authority's Elevator Oversight Team; drives a motor vehicle; performs related work.  The selected candidate will manage difficult and complex assignments which include, but are not limited to, the following:  1.            Plan the oversight maintenance, installation and repair of elevators or the management of related supplies and equipment. 2.            Direct inspection and repairs to elevator devices identified as having excessive outages.  3.            Supervise the direct operation of the Elevator Oversight Team.  4.            Identify any potential issues that may arise and recommend corrective action that best serves targeted community. 5.            Perform analysis of trends, systemic issues and develop reports along with presentations to assist senior leadership with executive decision-making in regard to community programs and NYCHA residents. 6.            Plan, implement, coordinate, monitor and /or evaluate programs providing important community services.   7.            Prepare evaluation and analytical reports on operational aspects of community programs to Deputy Director- Building Systems Safety. 8.            Conduct evaluations, report finding and make recommendations to the Elevator Services and Repair Department and EHS leadership to obtain optimum efficiency. 9.            Collaborate with team Administrators to support development of unit-wide monthly, quarterly, annual and other routine and ad-hoc reports for submission to NYCHA leadership.  SSPECIAL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</si>
  <si>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</si>
  <si>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Possess strong conceptual, organizational, analytical, and problem-solving skills. 2.            Excellent verbal and written communication skills, and a demonstrated proficiency in conveying complex, technical ideas to various levels of staff through writing and speaking. 3.            Ability to manage relationships, balance competing priorities, and manage both up and down. 4.            Experience managing high-priority projects that involve high levels of discretion. 5.            Experience working collaboratively to develop and execute project plans. 6.            Ability to independently manage assigned projects. 7.            Ability to make timely and effective decisions and produce results. 8.            Strong interpersonal skills and the ability to manage change. 9.            Firm working knowledge of Microsoft Access, Word, Excel, and Visio.</t>
  </si>
  <si>
    <t>Laboratory Helper, Bureau of Public Health Laboratory</t>
  </si>
  <si>
    <t>LABORATORY HELPER</t>
  </si>
  <si>
    <t>Microbiology</t>
  </si>
  <si>
    <t>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Helper II.   DUTIES WILL INCLUDE BUT NOT BE LIMITED TO:   --Remove Laboratory waste from lab units.   --Receive, store, and distribute laboratory supplies and equipment.   --Clean and operate equipment as required.   --Perform and document daily, weekly routine maintenance and Quality Control procedures on all lab equipment.   --Care for, feeds, water and change bedding of laboratory animals on a scheduled basis.   --Clean and sterilize animal cages and lids on a regular basis.   --Perform Inventory and maintain adequate stock of media, reagents, and other supplies.   --Ship specimens to appropriate external labs.   Minimum Qualification Requirements:  1.  Graduation from elementary school; or   2.  Six months of full-time paid experience in a scientific laboratory; or   3.  Education and/or experience which is equivalent to 1 or 2 above.  Experience in a hospital, clinic, or clinical laboratory as a Laboratory Technician, Laboratory Helper, Laboratory Assistant, Laboratory Aide, Animal Caretaker or Cleaner of laboratory equipment is acceptable.</t>
  </si>
  <si>
    <t>Experience in a hospital, clinic, or clinical laboratory as a Laboratory Technician, Laboratory Helper, Laboratory Assistant, Laboratory Aide, Animal Caretaker or Cleaner of laboratory equipment is acceptable</t>
  </si>
  <si>
    <t>Apply online with a cover letter to https://a127-jobs.nyc.gov/.  In the Job ID search bar, enter: job ID number # 505756.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</si>
  <si>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24th Precinct works with Manhattan North Community to maintain order, preserve the quality of life, while enforcing state laws and ordinances.  Under supervision, with some latitude for independent action, initiative or decision, the candidates will handle the complaint Room, unit-enter complaint reports, police accident reports and aided reports into the corresponding system.  Interview walk-ins to determine if it is a crime and what kind of crime to know if a report should be taken and entered into the system.  Put/take off alarms on vehicles.  Handle the TS/Operator assigning jobs called into 311 to sector patrols. Type reports forms, memos etc., which could be above average in difficulty.  File and store information, records, reports etc., answer telephones on switchboard as well as compliant room directing calls to proper units.  Interview complainants/walk-ins to determine if it is a crime and what kind of crime to take a report or have an officer take the report.  Operate and responsible for certain machinery such as computer consoles, keyboards, mouse and or fax/printing machines.</t>
  </si>
  <si>
    <t>Preference will be given to candidates who possess knowledge of Roll Call/Centralized Personnel index and/or payroll procedures. Typing abilities  Complaint Room/124 Room</t>
  </si>
  <si>
    <t>Patrol Bureau Manhattan</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</si>
  <si>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Move and Portability Specialists in the Division of Tenant Resources are expected to perform case processing and case management functions to provide necessary and important services to assist HPD clients. Move and Portability Specialists provide customer service via telephone using DTRÃ¢Â€Â™s call center system, on line via email accounts, and in person by facilitating appointments with the public as well as various stakeholders. Move and Portability Specialists are also expected to participate in tenant activity programs and conduct projects to coordinate functions, in an effort to improve tenant-management relations and to encourage participation related to Section 8 dealings. Move and Port Specialists will perform duties and responsibilities to ensure participant cases are accurately screened and reviewed for completeness and in compliance with Federal HUD Rules and Regulations. Your Role: Ã‚Â·	Manage a caseload of assisted or applicant households requesting to move Ã‚Â·	Initial voucher application screening Ã‚Â·	Determination and verification of eligibility Ã‚Â·	Client briefings and voucher issuance {internal and external meetings} Ã‚Â·	Assist with reviewing the units email account and virtual mail room in order to route documents and respond to inquiries Ã‚Â·	May perform community outreach to assist Section 8 participation Ã‚Â·	May perform administrative work in relation to records, files, invoices and reports including data entry and logging Ã‚Â·	Prepare and send appropriate correspondence, HAP contracts, Port packages, track responses, and follow up Ã‚Â·	Document case notes using in house database and electronic records Ã‚Â·	Answer large number of phone calls using a phone operator system Ã‚Â·	Rent calculations Ã‚Â·	Review of yearly recertificationÃ¢Â€Â™s of household composition and income/asset information Ã‚Â·	Attend mandatory trainings</t>
  </si>
  <si>
    <t>Ã‚Â·	Excellent Communication Skills (both orally and in writing) Ã‚Â·	Call center/ Customer Service experience a plus Ã‚Â·	Great active listening skills Ã‚Â·	Comfortable working in a fast-paced enviorment Ã‚Â·	Strong time management and organizationl skills Ã‚Â·	Excellent troubleshooting skills Ã‚Â·	Computer Proficiency Ã‚Â·	Bilingual a Plus Ã‚Â·	Section 8 or other Rental Subsidy experience a Plus</t>
  </si>
  <si>
    <t>HPD's vision is to promote strength and diversity in our workforce and an inclusive and equitable work environment.  As a current or prospective employee of the City of New York, you may be eligible for federal loan forgiveness programs and state repayment assistance programs. Please review the notice to see if you may be eligible for programs and how to apply at nyc.gov/studentloans.</t>
  </si>
  <si>
    <t>Procurement Analyst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</si>
  <si>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Procurement Analyst II for a position with the Procurement and Purchasing Unit within the Management Services and Budget Directorate located in Arkville, New York. The Procurement and Purchasing Unit is responsible for supporting the Bureau by reviewing and processing all expense orders valued at under $100,000.  Under general supervision, of the Procurement/Purchasing Team Leader, the Procurement Analyst II will review and process expense orders valued at under $100,000 for Bureau directorates. Specific duties include:  Ã¢Â€Â¢ Processing orders utilizing the New York State Requirement Contracts, New York City Requirement Contracts, New York City Requirement Contract Maintenance Repair Order Ã¢Â€Â“ Punch-Out (MRO) orders, or Micro-purchase orders as necessary.  Ã¢Â€Â¢ Following established procedures to process orders in compliance with all NYC Procurement Policy Board (PPB) Rules and in accordance with ComptrollerÃ¢Â€Â™s Directives.   Ã¢Â€Â¢ Preparing orders in a timely and accurate manner in accordance with requirements and submit them to the procurement processing team.  Ã¢Â€Â¢ Working closely with Management Services and Budget staff and the other Directorates to advise operational staff on procurement requirements and methods.    Ã¢Â€Â¢ Utilizing SharePoint to coordinate orders, become familiar with computer systems to process orders.  In addition, candidate will need to become proficient on the Department of Citywide Administrative Services (DCAS) Online system.    Ã¢Â€Â¢ Traveling throughout the 2,000+ square mile watershed, utilizing a New York City vehicle, to fulfill this position.   Please note, while this position has been posted for Arkville NY, we may change it at the time of hire to accommodate the chosen candidate.  Possible alternative reporting locations include Valhalla, Grahamsville and Kingston.   (This is a brief description of what you might do in this position and does not include all the duties of this position)</t>
  </si>
  <si>
    <t>Deputy Chief of Fiscal</t>
  </si>
  <si>
    <t>Deputy Fiscal Chief under general supervision, with wide latitude for the exercise of independent judgment, performs difficult and responsible work in accounting and auditing and/or supervises a clearly differentiated accounting unit or auditing group comprising a substantial accounting staff.  The Deputy Fiscal Chief responsibilities include, but are not limited to the following: Ã¢Â€Â¢	Conducts audits of the accounts of City agencies. Ã¢Â€Â¢	Participates in and reviews the processing of fiscal documents, financial statements, and the accounting for the receipt, deposit and disbursement of large sums of money. Ã¢Â€Â¢	Performs work using information available in various phases of the accounting systems and account relationships.  Ã¢Â€Â¢	Examines, analyzes, reconciles, adjusts and prepares reports and correspondence affecting various accounts. Ã¢Â€Â¢	Prepares worksheets or reports reflecting the examination made, discrepancies noted and the corrective entries required to adjust accounts. Ã¢Â€Â¢	Participates in and reviews audit work paper and audit reports. Ã¢Â€Â¢	Participates in and reviews the analysis and interpretation of accounting data, budgets, financial statements and reports. Ã¢Â€Â¢	Interprets rules and regulations, methods and procedures for subordinates. Ã¢Â€Â¢	Advises subordinates on procedures to be followed in unusual and exceptional cases. Ã¢Â€Â¢	Assigns work and evaluates the quantity and quality of work performed by the accounting staff.  Reviews reports and completed assessments submitted by subordinates. Ã¢Â€Â¢	In the temporary absence of supervisor, may perform duties of that position.</t>
  </si>
  <si>
    <t>Prior experience with FMS.</t>
  </si>
  <si>
    <t>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***Candidates must be permanent in the civil service title of the ADMINISTRATIVE STAFF ANALYST in order to apply for this position***</t>
  </si>
  <si>
    <t>Data Analyst Open Data, Data Analytics, and Reporting</t>
  </si>
  <si>
    <t>TASK FORCE: 		INFORMATION SYSTEMS  UNIT:		Open Data, Data Analytics, and Reporting  JOB TITLE: 			One (1) Assistant Analyst / Analyst/ Senior Analyst (Data Analyst)  CONTROL CODE: 	OTH-23-04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Within OMB, the Information Systems Task Force supports the agencyÃ¢Â€Â™s staff by providing the hardware and software necessary for budget preparation and analysis.   JOB DESCRIPTION:   The Data Analyst will work cross-functionally with business partners in building analytical models, data visualizations, and storytelling to identify data-driven opportunities.  In addition, the data analyst will work on improving the agencyÃ¢Â€Â™s NYC Open Data processes and become a domain expert in data governance.  The duties of this position include, but are not limited to, the following activities:   Data Analytics &amp; Reporting Ã¢Â€Â¢	Perform data wrangling, data mining, and data modeling Ã¢Â€Â¢	Design, build, and maintain ETL processes Ã¢Â€Â¢	Create, maintain, and support business intelligence applications (mainly reports and data extracts), and Access databases Ã¢Â€Â¢	Provide quality customer support to a diverse group of internal users Ã¢Â€Â¢	Deliver results with accuracy and urgency during/after financial plan, and on multiple projects   Open Data &amp; Compliance Ã¢Â€Â¢	Coordinate to update and to maintain datasets on the CityÃ¢Â€Â™s Open Data Portal Ã¢Â€Â¢	Coordinate to respond inquiries and requests from public Ã¢Â€Â¢	Manage open data datasets and related activities Ã¢Â€Â¢	Identify, design, and publish new datasets for open data Ã¢Â€Â¢	Coordinate to complete annual compliance report Ã¢Â€Â¢	Monitor and improve open dataÃ¢Â€Â™s KPIs Ã¢Â€Â¢	Attend open data convention and other events.</t>
  </si>
  <si>
    <t>DESIRED SKILLS:   Ã¢Â€Â¢	Excellent analytical, quantitative, and technical skills/aptitude Ã¢Â€Â¢	Hands-on experience including, but is not limited to, Power BI, Microsoft Access, Excel, SQL queries, Crystal Reports, relational databases, and data modeling Ã¢Â€Â¢	Highly motivated self-starter, willingness to learn, and desire to succeed Ã¢Â€Â¢	Able to work independently or collaborate with a team Ã¢Â€Â¢	Strong work ethic, attention to detail, organizational skills, and adaptable Ã¢Â€Â¢	Willingness to learn new technologies Ã¢Â€Â¢	Strong written, verbal, and interpersonal communication skills Ã¢Â€Â¢	Must be able to work evenings and weekends as needed Ã¢Â€Â¢	Experience with either Python, R is a plus.</t>
  </si>
  <si>
    <t>REQUIREMENTS:   Assistant Analyst ($51,550+): Bachelor's degree with no or one year of full-time experience in data analytics and reporting.  Analyst ($65,604+): Bachelor's degree and a minimum of two years of full-time experience in data analytics and reporting.     Senior Analyst ($73,806): Bachelor's degree and a minimum of three years of full-time experience in data analytics and reporting; or an awarded Master's degree, and one year of relevant experience.</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</si>
  <si>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Coordinators in the Division of Tenant Resources report directly to the Director or the Deputy Director of the Program.  Coordinators in the Division of Tenant resources plan, implement, coordinate, monitor and/or evaluate program and events which provide important and instrumental services to Section 8 participants in the communities served.  Additionally, they supervise and coordinate the work of a team in a unit, run reports to monitor and track productivity and efficiency of the team, meet with landlords, tenants, management firms, and related parties.  DTR Coordinators work closely with the UnitÃ¢Â€Â™s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Ã¢Â€Â¢	Be able to work independently and manage own workload. Ã¢Â€Â¢	Train, manage and ensure that staff is working within federal regulatory and local policy guidelines. Ã¢Â€Â¢	Responsible for public communication, ensuring that accurate information is relayed to landlords, tenants and general public as well as community leaders and other governmental entities. Ã¢Â€Â¢	Supervise staff, approve timesheets, perform periodic performance appraisals, provide ongoing feedback as review and approve disciplinary actions against staff in accordance with HPDÃ¢Â€Â™s established policies and procedures. Ã¢Â€Â¢	Respond to inquiries; and working with the senior management team to implement and maintain best practice operations Ã¢Â€Â¢	Review various types of financial documents. Ã¢Â€Â¢	Attend meetings, conferences and trainings as required. May represent the Division at community events and workshops. Ã¢Â€Â¢	Have full understanding of the various steps of the Section 8 programsÃ¢Â€Â™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Ã¢Â€Â¢	Work on special projects and initiatives as determined by management. Ã¢Â€Â¢	May be required to work evenings and weekends.</t>
  </si>
  <si>
    <t>CHAPLAIN (STAFF CHAPLAIN)</t>
  </si>
  <si>
    <t>CHAPLAIN</t>
  </si>
  <si>
    <t>Shore Rd-Chaplaincy, E. Elm, N</t>
  </si>
  <si>
    <t>Chaplaincy - Civilian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</si>
  <si>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Staff Chaplain assigned to Chaplaincy and Staff Wellness will, provide spiritual and moral guidance, bereavement support as well as religious guidance for DOC Staff. The successful candidate will report directly to the head of the division, work well with a tightly knit team responding to situations requiring sensitivity and attention to detail. Other duties will include but are not limited to the following:   Ã¢Â€Â¢	Provide pastoral care and spiritual support for DOC uniform and non-uniform employees; Ã¢Â€Â¢	Participate in ceremonial occasions and special events;  Ã¢Â€Â¢	Administer rites and sacraments as needed; Ã¢Â€Â¢	Counsel individuals experiencing family, personal, moral or spiritual problems; Ã¢Â€Â¢	Serve as a liaison among social service agencies and other community organizations; Ã¢Â€Â¢	Conduct spiritual /pastoral needs assessments as needed and provide spiritual and moral guidance;  Ã¢Â€Â¢	Partner with pastoral care providers to ensure that multi-denominational needs of all employees are    met; Ã¢Â€Â¢	Facilitate employee support groups and provide support in employee crisis interventions;  Ã¢Â€Â¢	Make regular pastoral care rounds at all DOC facilities and track services provided to staff; Ã¢Â€Â¢	Utilize spiritual resources which promote employee health and wellness; Ã¢Â€Â¢	Visit with staff in hospitals and other locations.</t>
  </si>
  <si>
    <t>Ecclesiastical endorsement by the official endorsing agency of the candidate's faith or denomination, and by the Committee on Chaplaincies.</t>
  </si>
  <si>
    <t>Ã¢Â€Â¢ Five years of full-time experience of pastoral ministry or experience as a chaplain providing a variety of    religious services in an institution, government agency or community based organization with a focus on    crisis intervention, employee wellness, counseling, including the ability to work within a team    environment and experience in developing effective professional relationships will be strongly    considered; Ã¢Â€Â¢ Familiarity with MINDFULNESS BASED STRESS REDUCTION (MBSR) and comfort leading    mindfulness groups. Ability to work with diverse groups and coordinate religious programs for    individuals of all faiths;  Ã¢Â€Â¢ Strong communication, inter-personal, problem-solving and decision-making skills;  Ã¢Â€Â¢ Ability to exercise discretion and manage confidential information. Candidate must have the ability to    be open,    flexible and sensitive to social, cultural and religious diversity. Successful candidates must clear a   background investigation;  Ã¢Â€Â¢ Knowledge of the impact of trauma on emotions and behavior; experience working with trauma,    abuse and/or crisis intervention;  Ã¢Â€Â¢ Must have a valid NYS driverÃ¢Â€Â™s license;  Ã¢Â€Â¢ Excellent oral, written, and interpersonal skills. He/she will be capable of working in a fast-paced,    professional environment requiring adherence to deadlines;  Ã¢Â€Â¢ Comfort with detail-oriented work and working under pressure; Ã¢Â€Â¢ Strong organizational and analytical skills. Four units of Clinical Pastoral Education (CPE) credits;    Experience with Restorative Justice/Transformative Justice. Ã¢Â€Â¢ Knowledge of Outlook, Excel, PowerPoint and Word is essential;  Ã¢Â€Â¢ ACPE Certified preferred.</t>
  </si>
  <si>
    <t>For City employees: Go to Employee Self-Service (ESS) - www.nyc.gov/ess and search for Job ID# 532963 For all other applicants: Go to https://a127-jobs.nyc.gov and search for Job ID# 532963 Submission of a resume is not a guarantee that you will receive an interview Only candidates under consideration will be contacted.</t>
  </si>
  <si>
    <t>Capital Analyst for the Division of Capital Planning</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</si>
  <si>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As part of the Office of Financial Management, the Division of Capital Planning is responsible for the planning and management of funding for the agencyÃ¢Â€Â™s capital program, which includes affordable housing development, technology initiatives, and critical housing infrastructure projects. The division has oversight of HPDÃ¢Â€Â™s $12 billion Ten-Year Capital Strategy and works closely with the Office of Development, HPD Tech, and Division of Operations &amp; Support ServicesÃ¢Â€Â”along with the cityÃ¢Â€Â™s other capital agenciesÃ¢Â€Â”to conduct financial analysis, review underwriting, shepherd projects through the approval process, and provide guidance on the eligible use of capital funding in accordance with the ComptrollerÃ¢Â€Â™s Directive 10.  Your Impact  As a Capital Analyst, you will play an integral part in the agencyÃ¢Â€Â™s capital planning process and work to secure funding approval for affordable housing projects. Your efforts will directly contribute to the preservation and new construction of affordable housing in New York City, which are vital to both the success of the MayorÃ¢Â€Â™s housing plan, as well as the agencyÃ¢Â€Â™s mission to promote the quality and affordability of the city's housing and the strength and diversity of its many neighborhoods.  You will receive on-the-job training on the cityÃ¢Â€Â™s budgeting procedures, as well as the fundamentals of real estate finance for affordable housing. Throughout the course of your work, you will develop broad knowledge of HPDÃ¢Â€Â™s loan programs, statutory lending authorities, and the requirements for capital spending.  Your Role &amp; Responsibilities  Under supervision of the Director of Capital Planning, with latitude for the exercise of independent judgment, you will be responsible for managing capital funding requests for affordable housing projects pursuant to the MayorÃ¢Â€Â™s Office of Management and BudgetÃ¢Â€Â™s (OMB) Certificate to Proceed (CP) process.   You will review and evaluate project submissions and assess any budgetary and policy implications. You will serve as a liaison to OMB by advocating on behalf of your assigned portfolio of projects; ensuring that questions are answered in a timely manner; and troubleshooting any issues necessary for final review and CP approval. Although most of your work will be done individually, you will be required to develop strong working relationships with both internal and external stakeholders. Additionally, you will maintain internal tracking of various project data for pending and approved CPs; conduct ad hoc quantitative and qualitative analysis as needed; and prepare briefing materials, memos, and reports.</t>
  </si>
  <si>
    <t>HPD seeks an inquisitive analyst who exhibits a strong sense of initiative and accountability. Preference will be given to candidates with one or more of the following skills:  Ã¢Â€Â¢	Ability to simultaneously manage multiple projects with competing deadlines Ã¢Â€Â¢	Critical thinking and analytical skills Ã¢Â€Â¢	Excellent interpersonal and communication skills (both oral and written) Ã¢Â€Â¢	Strong fluency with Microsoft Office 365 (especially Excel and Word) and willingness to learn new applications Ã¢Â€Â¢	Interest in affordable housing policy issues Ã¢Â€Â¢	Familiarity with the cityÃ¢Â€Â™s budgeting process</t>
  </si>
  <si>
    <t>Senior Policy and Research Analyst, Cannabis NYC</t>
  </si>
  <si>
    <t>The Department of Small Business Services (SBS) helps unlock economic potential and create economic security for all New Yorkers by connecting New Yorkers to good jobs, creating stronger businesses, and building a fairer economy in neighborhoods across the five boroughs  The New York City Department of Small Business Services seeks a highly motivated individual to serve as Senior Policy and Research Analyst to support the newly formed Cannabis NYC initiative. Cannabis NYC is a groundbreaking new initiative to support the CityÃ¢Â€Â™s emerging licensed cannabis industryÃ¢Â€Â™s equitable and impactful growth.   The Senior Policy and Research Analyst, reporting to the Founding Director of the Cannabis NYC initiative, will manage the AgencyÃ¢Â€Â™s policy and advocacy strategy at the Local, State, and Federal levels to support the growth of the emerging cannabis industry. The qualified candidate will be detail-oriented, excel in verbal and written communication, and thrive in a fast-paced, dynamic work environment. They will be primarily responsible for leading Cannabis NYCÃ¢Â€Â™s policy reform agenda and execution, including ongoing research and stakeholder engagement, and will administer the NYC Cannabis Policy Advisory Commission. The Senior Policy and Research Analyst will coordinate closely with other City agencies as well as the NY State Office of Cannabis Management.   The qualified candidate will be a mid-to-senior level manager with previous experience working in cannabis-related policy and/or social justice policy reform.   Primary responsibilities will include but are not limited to:  Ã¢Â€Â¢	Lead cannabis-related policy and advocacy strategies at City, State, and Federal levels under direction of Founding Director and agency leadership; Ã¢Â€Â¢	Develop, manage, and monitor the AgencyÃ¢Â€Â™s policy and advocacy position, research efforts, and legislative agenda in alignment with Cannabis NYCÃ¢Â€Â™s mission and long-term vision.  Ã¢Â€Â¢	Identify, analyze, and draft responses to proposed City, State, and Federal legislation, including preparing for legislative hearings directly and indirectly related to the cannabis industry;  Ã¢Â€Â¢	Lead implementation of the NYC Cannabis Policy Advisory Commission (CPAC), including but not limited to researching policy issues, drafting policy and legislative briefings, memos, reports, and recommendations; Responsible for ensuring NYC CPAC publishes an annual policy report;  Ã¢Â€Â¢	Conduct data-driven research and analysis to support AgencyÃ¢Â€Â™s equity-centered policy innovation and thought leadership; Ã¢Â€Â¢	Liaise directly with the Director of Policy in the NY State Office of Cannabis Management and support interagency efforts to coordinate the implementation of State and Local laws, rules, and regulations related to the cannabis industry; Ã¢Â€Â¢	Assist Founding Director and agency leadership in managing and interpreting political and policy developments; Ã¢Â€Â¢	Represent the Agency on legislative/interagency calls and external events; Ã¢Â€Â¢	Work collaboratively across the agency and executive office on messaging, policy priorities, and partnerships; and Ã¢Â€Â¢	Perform other duties as needed.</t>
  </si>
  <si>
    <t>Ã¢Â€Â¢	Deep understanding of New York State, New York City, and Federal legislative processes  Ã¢Â€Â¢	Excellent research, data analysis and problem-solving skills  Ã¢Â€Â¢	Exceptional verbal and written communication and presentation skills Ã¢Â€Â¢	Strong interpersonal skills and ability to work in team environment Ã¢Â€Â¢	Proven project management and time management skills Ã¢Â€Â¢	Ability to prioritize assignments, handle multiple projects simultaneously to completion, and meet tight deadlines Ã¢Â€Â¢	Demonstrated discretion and excellent judgment in prior roles  Ã¢Â€Â¢	Data analysis and language skills a plus Ã¢Â€Â¢	Excellent MS Word, Excel, PowerPoint and Outlook skills</t>
  </si>
  <si>
    <t>City Employees: Apply through Employee Self Service (ESS) at www.nyc.gov/ess search for Job ID: #566070 or submit cover letter and resume via email using the following subject line: Senior Policy and Research Analyst, Cannabis NYC and send to careers@sbs.nyc.gov  Current SBS Employees: Please email your resume and cover letter including the following subject line: Senior Policy and Research Analyst, Cannabis NYC to: HRHELP2@sbs.nyc.gov   All Other Applicants: Go to www.nyc.gov/jobs search for Job ID: #566070 or submit cover letter and resume via email using the following subject line: Senior Policy and Research Manager, Cannabis NYC and send to careers@sbs.nyc.gov   Salary: $115,000 - $125,000  NOTE: Only those candidates under consideration will be contacted.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NYC residency is required within 90 days of appointment (if applicable; dependent on civil service title).  As a current or prospective employee of the City of New York, you may be eligible for federal loan forgiveness programs and state repayment assistance programs. Please review the notice to see if you may be eligible for programs and how to apply at nyc.gov/studentloans.  If you do not have access to email, mail your cover letter &amp; resume to: NYC Department of Small Business Services Human Resources Unit 1 Liberty Plaza, 11th Floor New York, New York 10006</t>
  </si>
  <si>
    <t>FIELD INSPECTOR</t>
  </si>
  <si>
    <t>ASSOCIATE INSPECTOR (ELECTRICA</t>
  </si>
  <si>
    <t>Fire Alarms</t>
  </si>
  <si>
    <t>The Fire Department, City of New York (FDNY) seeks a full-time Associate Inspector (Electrical) level II in the Bureau of Fire Prevention's Fire Alarm Inspection Unit. Reporting directly to the Area Manager, the successful candidate will supervise and train Associate Inspectors level I in the field. Conduct highly complex inspections of life safety and emergency systems in large areas, super high-rise and mixed use buildings, ensuring compliance with applicable codes, rules of the City of NY and national standards. Direct complex phased installations, such as life safety systems in super high-rise buildings more than 420ft, in facilities in excess of one million square feet and mixed use occupancies incorporating several networked life safety systems.</t>
  </si>
  <si>
    <t>1. Six years of full-time satisfactory experience as an electrician, designer, or inspector of electrical installations for light, heat and/or power distribution, traffic signals, fire alarm detection or communication systems; or  2. Four years of experience as described in Ã¢Â€Âœ1Ã¢Â€Â above, and one of the following: (a) 60 credits towards a degree in electrical engineering or electrical engineering technology from an accredited college or university; or (b) Two years of full-time training in an acceptable electrical program in an accredited technical school; or  3. Completion of an apprentice program, at least three years in length, in the electrical trade or electrical inspection and either (a) three years of experience as described in Ã¢Â€Âœ1Ã¢Â€Â above or (b) one year of experience as described in Ã¢Â€Âœ1Ã¢Â€Â above and 60 credits or two years of education as described in Ã¢Â€Âœ2Ã¢Â€Â above; or  4. A license as a professional engineer or registered architect issued pursuant to the New York State Education Law.  5. Education and/or experience which is equivalent to Ã¢Â€Âœ1,Ã¢Â€Â Ã¢Â€Âœ2,Ã¢Â€Â or Ã¢Â€Âœ3Ã¢Â€Â above.   6. To be eligible for placement to Assignment Level II, individuals other than licensed professional engineers or registered architects must have, after meeting the minimum requirements, at least one year of experience as described in Ã¢Â€Âœ1Ã¢Â€Â above, in a supervisory capacity.</t>
  </si>
  <si>
    <t>Extensive knowledge of the New York City Fire Code, New York City Building Code, Natural Fire Protection Association (NFPA) and other related regulations. Excellent verbal and communication skills. Extensive knowledge of life safety systems- Class E, J and other complex systems. specific knowledge of NFPA 72. Bachelor Degree of Arts or Bachelor Degree of Science and previous experience in design, installation or inspection of fire protection systems. One (1) year of field inspection experience in the FAIU or fire alarm industry as an installer. Excellent Knowledge of the FAIU operation.</t>
  </si>
  <si>
    <t>Community Engagement Coordinator -Community Affairs Unit</t>
  </si>
  <si>
    <t>Constituent Services &amp; Community Programs Communications &amp; Intergovernmental Affairs Legal Affairs Policy, Research &amp; Analysis Public Safety, Inspections, &amp; Enforcement</t>
  </si>
  <si>
    <t>The Bronx District Attorney is committed to serving the 1.4 million members of the Bronx County community through the OfficeÃ¢Â€Â™s groundbreaking mission of Ã¢Â€ÂœPursuing Justice with IntegrityÃ¢Â€Â by fulfilling our duty to victims and providing fairness to defendants. The Community Affairs Unit is the critical connection between the District Attorney and the Bronx community. Community Engagement Coordinators work closely with community partners to address crime in their neighborhoods, educate the community on the criminal justice system, and liaise with the officeÃ¢Â€Â™s bureaus and units on strategies to develop engagement initiatives focused on specific crimes and communities. This position is responsible for imagining, planning, coordinating, scheduling, and participating in a variety of outreach activities including community meetings, special interest engagements and other public events.     JOB RESPONSIBILITIES:   Represent BXDA at monthly precinct, community board (both general and district service cabinet meetings), and other community meetings  Plan, coordinate, promote, and schedule Bronx District AttorneyÃ¢Â€Â™s Office events  Plan conferences and events by coordinating logistical meetings, maintaining necessary goods, and securing locations and speakers  Work directly on critical community initiatives such as Drug Free Coalitions, Gun Buy Backs, City Agency Task Forces, Take Your Child to Work, National Night Out, as well as other pertinent programming  Facilitate the CONCEPT program and anti-violence curriculum in charter, public and parochial schools to both students and parent groups  Manage constituent inquires and help to build community relations  Maintain relationships with elected officials, schools, clergy, merchant associations, community-based organizations, civic organizations, and others  Assist with special events and projects as needed    Note: Due to the necessary service needs of this position, the incumbent will be required to work nights, holidays, and weekends.     QUALIFICATIONS:  BachelorÃ¢Â€Â™s degree OR a high school diploma and 10 years of experience working in community relations, community affairs, intergovernmental relations, or a related field.  Bilingual preferred (Spanish or French/Creole)  Proficient in Microsoft Office Suite (PowerPoint, Word, Publisher), Prezi, Adobe Pro  DriverÃ¢Â€Â™s license with a minimum of two (2) years driving experience preferred  A passion for community relations  Ability to engage with the public in a professional manner and to exercise sound judgment  Superior public speaking skills  Excellent writing ability  Ability to work under pressure in a fast-paced environment that can require overtime and flexible hours including holidays, evenings, and weekends  Strong organizational and problem-solving skills and excellent time management</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</si>
  <si>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</si>
  <si>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Director of Human Resources</t>
  </si>
  <si>
    <t>The NYC Law Department is seeking to hire a Director of Human Resources who will serve in a vital role, guiding agency personnel and providing leadership in all aspects of Human Resources management.  The Director of Human Resources will oversee teams in the areas of Personnel, Payroll/Timekeeping, Career Development and Data Analysis and Reporting.  The successful candidate will be a strong effective leader in a fast paced legal environment serving approximately 1,700 employees in 20 office locations citywide.    The Director of Human Resources is the Agency Personnel Officer (APO) responsible for monitoring the effectiveness of Human Resource programs and processes and ensuring continuous staff development. They will serve as an advisor to agency management and employees in the delivery of all HR services; implement key HR initiatives across the agency and provide expertise for the full scope of HR functions including workforce planning, support staff talent acquisition, payroll and time management. The Director of Human Resources will serve in a management capacity and oversee the delivery of human resources on behalf of the agency.   The Director of Human Resources functions will include, but are not limited to:  Ã¢Â€Â¢	Oversee and supervise the Personnel, Payroll/ Timekeeping, and Career Development units which are comprised of 30+ employees. Monitor various human resource functions including payroll, timekeeping, employee benefits, recruitment, onboarding, civil service transactions, resignation, retirement, and labor relations  Ã¢Â€Â¢	Liaise and consult with various external agency stakeholders including Department of Citywide Administrative Services (DCAS), Office of Management and Budget (OMB), Office of Labor Relations (OLR) and Financial Information Services Agency/Office of Payroll Administration (FISA/OPA) on various HR topics, including Citywide rules and regulations relating to civil service, time and leave, and leaves of absence Ã¢Â€Â¢	Designated final sign off of all personnel actions including civil service list, agency transfers (via DP-72), personnel system access (PMS, PRISE, CHRMS, NYCAPS). Draft personnel reports for external stakeholders Ã¢Â€Â¢	Provide advice on HR strategies and operations, organizational design, and change management to align workforce needs with the agency's goals. Oversee the performance management process and work with department leaders to build a culture of ongoing performance feedback, and training Ã¢Â€Â¢	Oversee Benefits, Blood Drives and HR Seminars. Oversee the development of employee seminars for available benefit programs, retirement, pension, deferred compensation, payroll, leaves of absence, civil service administration Ã¢Â€Â¢	Manage and advise on the Offices support recruitment efforts, employee performance management and evaluations and other HR-related areas Ã¢Â€Â¢	Work with Law Departments senior leadership on the interpretation of HR policies and procedures. Provide key resources, knowledge and make recommendations to the Chief and Deputy Chief of Administration and executive management team to increase efficiency of the overall agency Ã¢Â€Â¢	Maintain professionalism and confidentiality on sensitive matters; Responsible for the coordination of personnel matters, rules, policy and procedure for agency staff which includes but is not limited to: a) managing the online office manual, b) intranet internal webpages, c) benefits announcements for the employees Ã¢Â€Â¢	Advise executive, managers and employees on the appropriate application of civil service laws, agency policies, and City policies and procedures. Review and monitor HR procedures to ensure compliance with City, State and Federal rules and regulations Ã¢Â€Â¢	Partner with various City agencies, oversight agencies and union personnel regarding an array of HR-related issues including payroll transactions, civil service examination, agency transfers, retirements, disciplinary actions, and employee relations Ã¢Â€Â¢	Work closely with the Chief and Deputy Chief of Administration to ensure that the cost of overtime projects remain within its budgeted allocation and is in compliance with citywide rules governing overtime Ã¢Â€Â¢	Coordinating and implementing change management efforts and assisting in the development, implementation and training relating to new HR, payroll and timekeeping initiatives</t>
  </si>
  <si>
    <t>Only candidates who are currently certified in the permanent civil service title of Administrative Staff Analyst shall apply.   Candidate shall possess the Society in Human Resource Management (SHRM) Certification (SHRM- CP or SHRM-SCP) or have completed the SHRM Certification course.   A minimum of 5 years supervisory experience in human resources of a NYC agency.   Knowledge of NYC human resource systems and software including NYCAPS, PMS, Pi, CityTime, and other citywide systems.</t>
  </si>
  <si>
    <t>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</si>
  <si>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</si>
  <si>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</si>
  <si>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</si>
  <si>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Perform timekeeping functions for assigned unit(s) including but not limited to:  	Final approving various leave requests, time punch requests and various other Timekeeping transaction requiring second level approval.  	Validating Last Day Worked/Last Day Paid (LDWLDP) statements to facilitate registered leave processing, compensation for separated employees: resignation, termination and/retirement.  	Reviews submitted timesheets and leave requests to determine the need for supplemental checks (supp. check) and or leave without pay entries.  	Maintain confidentiality of personnel data, transaction, documentation, correspondence and related information.   Perform miscellaneous tasks as assigned by the Director of Payroll &amp; Timekeeping including but not limited to:  	Responding to employee inquiries, coordinating with supervisor to provide information related to employee inquiries, timesheet resolution. 	Requesting reports via PMS, CityTime and CHRMS. 	Working on special projects assigned in all of the Payroll and the Timekeeping groups.  	Acting as resources to various teams monitoring the CityTime Helpdesk and Pay Inquiry inboxes</t>
  </si>
  <si>
    <t>All resumes are to be submitted electronically.  Current City Employees: Please log into Employee Self Service (ESS) at https://hrb.nycaps.nycnet, follow the Careers link and search for Job ID# 569592.  All other applicants: Please go to www.nyc.gov/careers/search and search for Job ID# 569592.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</si>
  <si>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 NY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</si>
  <si>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Attorneys to work in the Trials and Litigation Unit. Under general supervision and with wide latitude for independent judgment and action, the selected candidates will be responsible for, but not limited to the following: Ã¢Â€Â¢	Evaluating disciplinary matters for legal sufficiency; Ã¢Â€Â¢	Drafting formal Departmental charges against DOC uniform employees; Ã¢Â€Â¢	Preparing and reviewing of required documents and reciprocal discovery; Ã¢Â€Â¢	Conducting interviews with potential witnesses; Ã¢Â€Â¢	Reviewing media, including Genetec video surveillance, handheld videos, body-worn cameras, as well    as listening to audio recordings of interviews and witness statements; ;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Ã¢Â€Â¢	Being Ã¢Â€Âœon callÃ¢Â€Â for a specified time period in order to provide assistance, for determining whether    reasonable suspicion exists for authorization to conduct urinalysis testing of a member of the    Department; Ã¢Â€Â¢	Perform related duties as assigned.</t>
  </si>
  <si>
    <t>Ã¢Â€Â¢	Attorneys with seven (7) or more years of litigation experience is preferred for Agency Attorney Level III Ã¢Â€Â¢	Excellent writing, communication, interpersonal, analytical, research, problem-solving, multi- tasking,    and organizational skills</t>
  </si>
  <si>
    <t>For City employees: Go to Employee Self-Service (ESS) -  www.nyc.gov/ess and search for Job ID# 521300 For all other applicants: Go to https://a127-jobs.nyc.gov and search for Job ID# 521300 Submission of a resume is not a guarantee that you will receive an interview. Only those candidates under consideration will be contacted.</t>
  </si>
  <si>
    <t>HEAT Coordinator</t>
  </si>
  <si>
    <t>AMENDED 12/29/22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ONLY PERMANENT EMPLOYEES IN THE TITLE AND THOSE THAT ARE REACHABLE ON THE CIVIL SERVICE LIST (SPECIAL CONSULTANT (MHSS EXAM NO.8048) ARE ELIGIBLE TO APPLY.   The Bureau of Health Promotion for Justice-Impacted Populations (HPJIP)Ã‚Â aimsÃ‚Â to reduceÃ‚Â theÃ‚Â negative social and health consequences ofÃ‚Â justice system involvementÃ‚Â through innovativeÃ‚Â policy andÃ‚Â practiceÃ‚Â change.Ã‚Â  ByÃ‚Â centering community, addressing systemic inequities,Ã‚Â honoringÃ‚Â lived experience, and elevating trauma-and-resilience-informed-approaches, we promote evidence-based best practices to address the needs of those disproportionately impacted by justice system involvement.  *	Manage incoming and outgoing real-time information *	Gather and record all referral information to determine appropriate response *	Coordinate deployments for HEAT *	Perform in depth review of client information utilizing relevant databases *	Work with other City agencies, community providers and relevant collateral contacts to coordinate appropriate responses to individuals in need at various points in the system *	Coordinate/consult with staff to support their work managing, assessing and responding to crisis calls *	Follow up on telephonically with hospital related cases *	Manage all referral data input in MAVEN database *	Participate in all program-related and supervisory meetings *	Other responsibilities as assigned by management</t>
  </si>
  <si>
    <t>A baccalaureate degree from an accredited college or university, and a Master's degree in Social Work from an accredited school of social work, or 60 graduate semester credits from an accredited school of social work, or 60 graduate semester credits from an accredited university in psychology, health, rehabilitation, public health, psychiatric nursing or special education; plus one year of full-time, satisfactory experience providing direct care in a social work, social services, psychiatric, health, mental retardation/developmental disabilities or substance abuse/chemical dependency/alcoholism agency or in the administration of a program providing direct care as described above, or as a consultant on program planning or evaluation for such services; or  2. A baccalaureate degree from an accredited college or university, and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NOTE: For assignment to Assignment Level II, in addition to meeting the above qualification requirements, all candidates must have one additional year of experience as described in 1 above.</t>
  </si>
  <si>
    <t>-	MasterÃ¢Â€Â™s level degree in relevant field such as human and social services, health and human services, education, law enforcement, etc. -	2 years direct service experience working with highly vulnerable populations, particularly the homeless, and people with health, mental health, substance abuse issues as well as families -	Experience working with Law Enforcement or other criminal justice entities -	Experience working in a high-volume phone call setting. -	Able to make sounds and appropriate clinical decisions with minimal supervision  -	 Ability to respond quickly and effectively to crisis situations -	Ability to work independently and as part of a team and exercises mature and professional judgment -	Strong communication and conflict resolution skills -	Knowledge of community-based treatment systems in NYC -	Proficient in Microsoft Work suite -	Flexible, adaptable and have the capability to work in a fast paced, professional environment.</t>
  </si>
  <si>
    <t>ADDITIONAL INFORMATION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</si>
  <si>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Assistant Commissioner of Operations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</si>
  <si>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Assistant Commissioner of Operations to partner with and assist departmental Correctional Wardens in monitoring all aspects of facility operations.  The candidate, who will report to the Associate Commissioner of Operations, will collaborate with the facility Wardens and correctional staff to ensure that daily facility operations are managed in accordance with department policy and practices. The candidate will also be responsible for monitoring and working with the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</si>
  <si>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Ã¢Â€Â¢	Committed to enhancing the DepartmentÃ¢Â€Â™s reputation by providing premier customer    service to staff, prompt and courteous responses to all and working with both internal    and external partners in the best interest of the Department; Ã¢Â€Â¢	Ability to work well in an open-themed team environment; paying attention to    details and juggling multiple priorities; Ã¢Â€Â¢	At least fifteen (15) years of professional supervisory experience as a Correctional    Administrator, Correctional Superintendent, Warden, Chief or other senior level    supervisory experience in a correctional setting; Ã¢Â€Â¢	Experience overseeing and managing the operations of a large correctional facility,    large county jail, detention center or correctional system; Ã¢Â€Â¢	Prior professional experience with planning, evaluating, organizing and implementing    best correctional practices, policies and procedures; Ã¢Â€Â¢	Experience formulating policies, goals and objectives for correctional employees; Ã¢Â€Â¢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</si>
  <si>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532415 For all other applicants: Go to https://a127-jobs.nyc.gov and search for Job ID# 532415 Submission of a resume is not a guarantee that you will receive an interview. Only those candidates under consideration will be contacted.</t>
  </si>
  <si>
    <t>DIRECTOR OF ACCOUNTABILITY SYSTEMS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</si>
  <si>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   DSS-AO Systems is recruiting for one (1) Computer Systems Manager NM II to function as Director, DSS-AO Systems, who will:   Ã¢Â€Â¢	Direct the activities of subordinate staff involved in translating user requirements into design documents and programmer specifications; identify systems requiring product enhancements and develop strategy, design, and deliverables to ensure projects are completed on time and within budget, while taking full advantage of newer, lower cost technologies.  Ã¢Â€Â¢	Coordinate and manage application programming teams involved with the development and implementation of complex networked on-line information systems using appropriate hardware, software, imaging technology, telecommunications and data transfers between hardware platforms which will meet user requirements.  Ã¢Â€Â¢	Direct, design and implement new computer systems and applications at the direction of DSS-AO executive management.  Implement detailed project plans, prepare written status reports, conduct joint application design (JAD) sessions, and provide status of assigned projects at executive staff and user review meetings.  Plan and direct quality assurance testing activity and regression testing at various stages of application development.  Review programming codes, database queries and stored procedures to improve efficiency.  Ã¢Â€Â¢	Analyze user/customer requirements and propose automation alternatives based on project justifications, cost/benefit analyses and best practices.  Ã¢Â€Â¢	Review and maintain design related deliverables from development teams, vendors, and external partners.  Ã¢Â€Â¢	Provide high level/expert technical, data quality and reporting expertise and guidance to Agency senior executives in the development of IT Systems that will impact and/or be used by DSS-AO.</t>
  </si>
  <si>
    <t>Ã¢Â€Â¢	3+ yearsÃ¢Â€Â™ experience using information technology in computer applications programming, systems programming, computer systems development, data telecommunications, database administration.  Ã¢Â€Â¢	Experience with Oracle and SQL Server relational databases.  Ã¢Â€Â¢	Experience with project management and complete system development life cycle.  Ã¢Â€Â¢	Experience in the extraction, manipulation, and analysis of big data from large databases.  Ã¢Â€Â¢	Experience with business intelligence applications such as Salient, Cognos, and Oracle OBIEE. . Ã¢Â€Â¢	Experience with report generation applications, such as SQL Server Reporting Service.  Ã¢Â€Â¢	Experience with statistical software packages, preferably R, SAS, Stata, SPSS, or MATLAB.  Ã¢Â€Â¢	Proficiency with the MS Office suite of products.  Ã¢Â€Â¢	Excellent organizational skills.  Ã¢Â€Â¢	Excellent written and verbal communication skills.</t>
  </si>
  <si>
    <t>Monday to Friday 9 am to 5 pm</t>
  </si>
  <si>
    <t>Silver Star Ã¢Â€Â“ Budget Analyst</t>
  </si>
  <si>
    <t>Finance Budget</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</si>
  <si>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Procurement oversees the procurement of services and goods for the various programs within the agency to assist them in achieving their respective missions, while ensuring that procurement processes comply with all Procurement Policy Board (PPB) rules and applicable laws and mandates. DCWP Procurement also liaises with the Mayor's Office of Contract Services (MOCS), Department of Citywide Administration Services (DCAS), Office of Management and Budget (OMB) and the Comptroller's Office on behalf of the agency with respect to procurement related issues.  As a Procurement Analyst the prospective candidate will be responsible for the following tasks: Ã¢Â€Â¢	Preparing documentation for solicitation of goods and services; checking specifications for adequacy; analyzing bids and proposals for fair and reasonable pricing and/or responsiveness; and assessing whether bidders are responsible; Ã¢Â€Â¢	Ensuring contract compliance through the analysis of documents; preparing, reviewing, and modifying contract specifications; and making funding recommendations on existing contracts; Ã¢Â€Â¢	Monitoring the operation of funded programs to ensure contract compliance and participating in the investigation of bidders and prospective contractors; Ã¢Â€Â¢	Ensure compliance with SBSÃ¢Â€Â™ Minority/Women Business Enterprise (MWBE) participation goals established by Local Law 1; Ã¢Â€Â¢	Assist with the agency's Minority and Women Owned Entity (MWBE) program by educating vendors on our internal procurement process and providing technical assistance when necessary to enhance their ability to submit bids; Ã¢Â€Â¢	Working with Project Managers to gather information required to create Request for Proposal (RFP) documents for all contracts, requesting allocation of funding, obtaining Agency approvals, and registration; Ã¢Â€Â¢	Identify and engage in outreach and educate/inform entities on how to do business with DCWP. Participate in networking activities to expand, strengthen, and diversify the firms with which the Agency does business; Ã¢Â€Â¢	Prepare MWBE reports for management's review and approval. Identify, analyze, and prepare reports on purchase activities; Ã¢Â€Â¢	Assist with preparing small and micro purchase solicitations utilizing the 5 plus 10 requirements associated with the Vendor Enrollment Center, and the MWBE Certification list administered by SBS; Perform contracting functions in the Financial Management System (FMS); Procurement and Sourcing Solution Portal (PASSPort); Office of Citywide Procurement (OCP), the Payee Information Portal (PIP); and internal agency purchasing systems; and Ã¢Â€Â¢	Perform appropriate background checks, including reviews of the MayorÃ¢Â€Â™s Office of Contract Services (MOCS) database other applicable data.</t>
  </si>
  <si>
    <t>The ideal candidate will have demonstrated thorough knowledge of procurement practices, principles, terms, and conditions:  Ã¢Â€Â¢ Strong analytical skills with commitment to detail and organization.  Ã¢Â€Â¢ Strong ability to handle multiple procurement requests concurrently and on an on-going basis.  Ã¢Â€Â¢ Proven ability to manage a large workload within tight time constraints,  Ã¢Â€Â¢ Establish and maintain effective supervisory relationships with a diverse population of staff.  Ã¢Â€Â¢ Proven ability to work independently in a fast-paced environment  Ã¢Â€Â¢ Possess a shared organizational value for integrity, flexibility, and professional/ethical behavior.  Ã¢Â€Â¢ Proven ability to address problems and obtain solutions in dealing with both internal and external issues.  Ã¢Â€Â¢ Proven written and verbal communication skills and negotiation skills.  Ã¢Â€Â¢ Knowledge of City systems such as Financial Management System (FMS); Procurement and Sourcing Solution Portal (Passport); Office of Citywide Procurement (OCP), and the Payee Information Portal (PIP).</t>
  </si>
  <si>
    <t>INFRA/DESIGN/SECT.2/STREETSCPS</t>
  </si>
  <si>
    <t>Only candidates who are permanent in the Civil Engineer title, or those who are reachable on the agencyÃ¢Â€Â™s Promotional List (Exam #9522), or the Open-Competitive List (Exam #9045 or #0156) may apply. Please include a copy of your Notice of Results card or indicate if you are already permanent in the title. If you do not meet the previously mentioned civil service criteria, you will not be considered for an interview.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t>
  </si>
  <si>
    <t>Payroll &amp; Timekeeping Clerk</t>
  </si>
  <si>
    <t>Assigned to the Payroll &amp; Timekeeping Operations Unit under direct supervision and training performing the following tasks:  Serves as the AgencyÃ¢Â€Â™s Commuter Benefits and Direct Deposit Coordinator. Coordinate the enrollment for both optional benefits, retiree waiver process for direct deposit, represent the Payroll in New Employee Orientation.   Member of the CityTime Helpdesk Team. Part of a team processing CityTime transactions for account activation for new hires and consultants, organization shift, schedule, and supervisory changes. Process password reset for multiple Payroll systems including Pi, PMS, CityTime and CHRMS.  Perform Pay Analysis for Leave Approval and Reporting. Calculate 2/3rd Leave Pay for EFMLA eligible absences.  Review and prepare payroll details for Paid Family Leave (PFL). Coordinate with the Special Services Unit on Worker Compensation (WC) cases reporting to NYC City Council.  Year-End Close Activity Coordinator.  Coordinate under direct supervision with limited latitude for independent judgement W2 distribution, Motor Vehicle Fringe Reporting, and OPA annual recertification of authorized Payroll personnel signatures.  Performs other related duties: o	Review and submit for approval Engineering Assignment Differential. o	Perform Payroll pickup (non-driving tasks) and check refunding. o	Preparing the Ã¢Â€ÂœSummary of PayrollÃ¢Â€Â form, print the supporting PMS documents and fax to DCAS to release the payroll.   o	Administrative support to Timekeeping with timesheet correspondence o	Back up Training Coordinator; wait listing and enrolling staff Payroll Systems (Pi, CHRMS, WCS etc.) in training classes.   o	Conducting research, monitoring document storage and retrieval responding to employee inquiries, and working on special projects.</t>
  </si>
  <si>
    <t>As a prospective employee of the City of New York, you may be eligible for federal loan forgiveness programs and state repayment assistance programs. For more information, please visit the U.S. Department of EducationÃ¢Â€Â™s website at StudentAid.gov/PSLF.  TO BE CONSIDERED FOR THIS POSITION CANDIDATES MUST BE SERVING PERMANENTLY IN THE TITLE OF CLERICAL ASSOCIATE OR REACHABLE ON THE CLERICAL ASSOCIATE CIVIL SERVICE LIST.</t>
  </si>
  <si>
    <t>All resumes are to be submitted electronically.  Current City Employees: Please log into Employee Self Service (ESS) at https://hrb.nycaps.nycnet, follow the Careers link and search for Job ID# 567320.  All other applicants: Please go to www.nyc.gov/careers/search and search for Job ID# 567320.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</si>
  <si>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Fiscal Division Summer College Intern</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</si>
  <si>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572835 Application Deadline: Friday, March 10,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All applicants must be available for the full duration (8-10 weeks) of the program.  Former interns and employees are not eligible to apply for this Summer Internship Program.Ã‚Â¿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Fiscal Division DCPÃ¢Â€Â™s Fiscal Division strives to improve the agencyÃ¢Â€Â™s financial responsibility and operational effectiveness by providing information, analysis, and administrative and technical support to programs and divisions throughout the agency. The Fiscal teamÃ¢Â€Â™s daily operations include, but are not limited to, grant management, accounting for both payables and receivables, budgeting, financial reporting, and procurement. Due to the relative size of DCP and its diverse funding composition, members of DCPÃ¢Â€Â™s fiscal team have direct exposure to a wide range of financial functions.  Division Summer Internship Description Under the supervision of the Director of Fiscal, with great latitude for independent initiative and judgment, the selected candidate will be expected to assist the Fiscal Division in varied fiscal functions and finance-related special projects including but not limited to:  Ã¢Â€Â¢ Assist with expense and revenue tracking Ã¢Â€Â¢ Assist with the creation of various reports and analyses Ã¢Â€Â¢ Assist with the development of new tracking tools to facilitate the payment process Ã¢Â€Â¢ Assist with payment processing and check deposits Ã¢Â€Â¢ Assist with answering fiscal related inquiries via email Ã¢Â€Â¢ Assist with filing and organizing files</t>
  </si>
  <si>
    <t>Ã¢Â€Â¢ Proficient in MS Office Suite Ã¢Â€Â¢ Excellent analytical skills Ã¢Â€Â¢ Strong time management and prioritization skills Ã¢Â€Â¢ Strong writing skills; effective interpersonal skills Ã¢Â€Â¢ Familiarity and/or experience with computers/software Ã¢Â€Â¢ Exposure and interest in career in human resources Ã¢Â€Â¢ Strong communication skills Ã¢Â€Â¢ Detail oriented with the ability to multi-task and work independently</t>
  </si>
  <si>
    <t>35New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</si>
  <si>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seeks to hire a Watershed Maintainer for the Management Services and Budget (MS&amp;B) Directorate located in Valhalla, New York. The Watershed Maintainer, under supervision of Chief of Facility Management, will perform building maintenance and administrative duties at Sutton Park, 465 Columbus Avenue, Valhalla, NY. Specific duties include:  Ã¢Â€Â¢ Routine Housekeeping; supplement to the contractual janitorial cleaning services.  Emptying Trash, vacuuming, moping, wiping down tables, cleaning restrooms, replenishing paper supplies in kitchens/restrooms.   Ã¢Â€Â¢ Grounds Keeping; utilizing power equipment as required.  Snow Removal, Sanding &amp; Salting of sidewalks, around vehicles, paths, etc. Picking up garbage/debris.  Ã¢Â€Â¢ Facility Tasks, Maintenance and Repair; General building maintenance, i.e. replacing light bulbs, painting and patching of walls, hanging pictures, repairing wood furniture, installing shelving, etc.   Ã¢Â€Â¢ Miscellaneous tasks required for the day-to-day operations of the facility. Tasks include but are not limited to:  Setting up/tearing down of training rooms, restocking of supplies (office &amp; janitorial), inspecting fire extinguishers, accepting and distribution of deliveries, inventory of maintenance and janitorial supplies, delivery of bulk mail to post office etc.   Ã¢Â€Â¢ Performing administrative duties as needed, assisting with the day-to-day operations of the Sutton Park facility, maintaining copiers and printers, assisting with stockroom and inventory control.  Transporting mail and other required materials to and from various facilities throughout the watershed including Lefrak.    Ã¢Â€Â¢ Assisting with Fleet maintenance, transporting vehicles to shops or vendors for repairs.  Assisting staff with vehicle issues as they may arise. (This is a brief description of what you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</si>
  <si>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A Motor Vehicle Driver License valid in the State of New York. This license must be maintained for the duration of employment  Ã¢Â€Â¢ Working knowledge of Microsoft Office Suite including Word, Excel and Outlook   Ã¢Â€Â¢ Experience in Facility Operations  Ã¢Â€Â¢ Experience in Facility Maintenance  Ã¢Â€Â¢ Experience in Grounds keeping  Ã¢Â€Â¢ Mechanical ability  Ã¢Â€Â¢ Ability to navigate CityTime; a timekeeping application  Ã¢Â€Â¢ Ability to perform physically taxing work  Ã¢Â€Â¢ Ability to follow instructions</t>
  </si>
  <si>
    <t>Unit Head  Technology Budget &amp; Management</t>
  </si>
  <si>
    <t>TASK FORCE: 		Technology Budget &amp; Management  JOB TITLE: 			One (1) Unit Head   CONTROL CODE: 	TBM-23-01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OMBÃ¢Â€Â™s Technology Budget &amp; Management Task Force (TBM) is at the center of shaping the CityÃ¢Â€Â™s Information Technology (IT) landscape as it prepares and monitors the Citywide IT budget and reviews and analyzes IT projects with regard to technical feasibility, financial justification, programmatic merit and procurement methodology. TBM is responsible for the approval and oversight of the funding, acquisition, and implementation of all computer technology and telecommunication initiatives within New York City government.   JOB DESCRIPTION:  The duties of this position encompass direction of the unit in the following activities:  Ã¢Â€Â¢	Preparing and monitoring the capital budget related to the funding and acquisition of Information Technology systems, including review and evaluation of agency budget requests, analysis of alternatives, and development of recommendations;  Ã¢Â€Â¢	Evaluating proposals and preparing reports and recommendations related to the acquisition and implementation of IT systems, including hardware, software, and associated professional services;  Ã¢Â€Â¢	Coordinating Agency reviews focusing on the budgetary impact of proposed IT implementations;  Ã¢Â€Â¢	Representing TBM at meetings and program reviews with Agencies and outside personnel;  Ã¢Â€Â¢	Acquiring and maintaining detailed knowledge of Citywide IT programs and operations;  Ã¢Â€Â¢	Identifying and prioritizing issues on a timely basis;   Ã¢Â€Â¢	Recommending options and preferred course of action with supporting fiscal and policy analysis;  Ã¢Â€Â¢	Ensuring staff is fully trained and briefed on issues and deadlines;  Ã¢Â€Â¢	Providing periodic and appropriate feedback and guidance to staff to assure optimal performance.</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</si>
  <si>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</si>
  <si>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t>
  </si>
  <si>
    <t>Marketing Project Manager, Bureau of Communications</t>
  </si>
  <si>
    <t>Apply online with a cover letter to https://a127-jobs.nyc.gov/.  In the Job ID search bar, enter: job ID  #547126.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</si>
  <si>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Queensbridge South</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</si>
  <si>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6/02/2022.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</si>
  <si>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PARK SUPERVISOR</t>
  </si>
  <si>
    <t>Constituent Services &amp; Community Programs Building Operations &amp; Maintenance Public Safety, Inspections, &amp; Enforcement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</si>
  <si>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DEPÃ¢Â€Â™s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an Operations Coordinator to support the NYC Green Infrastructure Maintenance Program. The selected candidate will be an essential member of the operations executive team and will report directly to the Chief of Green Infrastructure Maintenance.  Reporting directly to the Chief of Green Infrastructure Maintenance, the selected candidate will have the following primary responsibilities:  Ã¢Â€Â¢	Support Green Infrastructure maintenance program by proactively seeking synergies and efficiencies through enhancing internal coordination and communication between Field Ops and Administrative/ technical divisions.  Ã¢Â€Â¢	Facilitates transmission and sharing of essential data between sections ensuring that field data is collected and submitted, and that field operations receive essential routing/ asset updates from administrative/ technical services. Ã¢Â€Â¢	Coordinates fleet operations and fleet management, providing an essential resource and point of contact for all fleet related issues including monitoring of vehicle repairs and servicing, vehicle emergency responses, vehicle safety training, development and facilitation of preventative maintenance strategies, optimization of vehicle utilization, liaising with DEP Fleet Ops and ensuring compliance with all standards and directives. Ã¢Â€Â¢	Provides facilities management support. Coordinates with external divisions and contractors to maintain facilities through facilitating essential repairs, services, and implementation of upgrades. Ensure health and safety compliance developing emergency plans and protocols for applicable locations. Ã¢Â€Â¢	Provides operational support for field units, assisting borough supervisors with mobilization as needed and providing essential resources, guidance, and training to support Field Operations. Provide oversight of yard and facilities during mobilization and demobilization. Ã¢Â€Â¢	May administer pilot programs that require close coordination between Field Operations and Administrative/ Technical Services and extensive data reporting. Ã¢Â€Â¢	Monitors storehouse operations generating current inventories, submitting orders, and making recommendations for acquisitions. Seeks efficiencies in storehouse processes through coordination with internal and external resources. Ensures that Field Operations is supported optimally with tools, supplies and equipment. Monitors return of equipment and tools. Ã¢Â€Â¢	Supports and facilitates coordination between Community Outreach Program and Field Operations.</t>
  </si>
  <si>
    <t>1. A baccalaureate degree from an accredited college, plus two years of full-time satisfactory experience in gardening, grounds maintenance, in the automotive trades, in the building construction or maintenance trades, or as a climber and pruner or tree worker performing climbing and pruning duties. One year of this experience must have been in a supervisory capacity; or    2. A four-year high school diploma or its educational equivalent plus four years of full-time satisfactory experience as described in 1 above; including one year in a supervisory capacity; or    3. A satisfactory combination of education and/or experience that is equivalent to 1 or 2 above. Two years of college education may be substituted for one year of the required experience. However, all candidates must possess a four-year high school diploma or its educational equivalent and a minimum of one year of supervisory experience as described in 1 above.    License Requirement  Within one year of the date of appointment, all candidates must possess a Commercial Driver License (CDL) - Class B valid in the State of New York. This license must be maintained for the duration of employment.</t>
  </si>
  <si>
    <t>The ideal candidate will have excellent communication skills, both orally and in writing and have the ability to establish and maintain harmonious working relationships with agency staff, representatives and contractors.  Applicants MUST have a valid NYS driverÃ¢Â€Â™s license.    Ã¢Â€Â¢	Excellent written and oral communications skills. Ã¢Â€Â¢	Strong computer skills including knowledge of Microsoft Office applications. Ã¢Â€Â¢	Ability to manage many projects simultaneously and with accuracy. Ã¢Â€Â¢	Excellent project management and administrative skills with strong organizational ability.  Ã¢Â€Â¢	Ability to prioritize and perform multiple tasks under strict deadlines. Ã¢Â€Â¢	Ability to establish and maintain relationships with a diverse population of grantees, contractors, inter and intra agency staff.  Ã¢Â€Â¢	Team player, to work with multiple senior managers and staff teams to help achieve the strategic vision of the Department.</t>
  </si>
  <si>
    <t>Supervising Attorney- Workers' Rights</t>
  </si>
  <si>
    <t>The Office of the New York City Comptroller, through its Bureau of Labor Law, is mandated under State law to set and enforce prevailing wage and benefit rates for workers, laborers and mechanics employed on New York City public works projects and building service employees on City contracts and certain properties that receive tax exemptions. The ComptrollerÃ¢Â€Â™s Office also engages in extensive outreach and educational work to inform the community of prevailing wage and living wage requirements.   The Comptroller seeks to expand the OfficeÃ¢Â€Â™s impact on the rights of workers by strengthening its prevailing wage practice and advancing new legislation that gives the ComptrollerÃ¢Â€Â™s Office the authority to investigate other types of workplace violations. The Supervising Attorney will supervise staff in the Bureau of Labor Law in administrative proceedings to enforce prevailing wage and living wage laws. The Supervising Attorney will also work in collaboration with the Director of WorkersÃ¢Â€Â™ Rights to enforce new worker protections within the ComptrollerÃ¢Â€Â™s jurisdiction.   Responsibilities of the supervising attorney include, but are not limited to, the following:  Ã¢Â€Â¢ Supervises a staff of attorneys responsible for prosecuting alleged violations of prevailing/living wage laws, negotiates settlements and represents the Comptroller at enforcement and classification hearings in administrative court at the New York City Office of Administrative Trials and Hearings (Ã¢Â€ÂœOATHÃ¢Â€Â);  Ã¢Â€Â¢ Handles a caseload of alleged prevailing wage/living wage enforcement actions;  Ã¢Â€Â¢ Provides legal assistance to a team of internal labor law investigators and classifications staff;  Ã¢Â€Â¢ Assists the agency and where appropriate the New York City Law Department in labor law- related litigation brought by or against the ComptrollerÃ¢Â€Â™s Office, including Article 78 actions as well as proceedings in the New York Appellate Division relating to wage and supplemental benefit determinations;  Ã¢Â€Â¢ Advises the Bureau of Labor Law on prevailing/living wage coverage, enforcement, legislation and litigation issues, including researching and writing legal memoranda; and,  Ã¢Â€Â¢ Performs other related work or special projects as directed.</t>
  </si>
  <si>
    <t>Ã¢Â€Â¢ Demonstrated experience in wage and hour law;  Ã¢Â€Â¢ Experience in litigation, providing legal advice, appearing in court, and negotiating settlements with opposing parties;   Ã¢Â€Â¢ Expertise in local, state, and federal labor and employment laws;  Ã¢Â€Â¢ Strong writing, research, and analytical skills;  Ã¢Â€Â¢ Ability to effectively advise and interact with team comprised of investigators, auditors, and engineers;  Ã¢Â€Â¢ Good interpersonal communication, and organizational skills;  Ã¢Â€Â¢ Microsoft Office Suite proficiency.</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</si>
  <si>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IHD.  BEDC seeks to hire an Electrical Engineer I Ã¢Â€Â“ Design Electrical Engineer for IHDÃ¢Â€Â™s Electrical Section, located in Queens, NY. Under general supervision, the Design Electrical Engineer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IHD for water supply facilities, water tunnels, wastewater treatment plants and other DEP facilities.  Power distribution systems include, but are not limited to, low/medium/high voltage systems, electrical substations, switchgear, motor control centers, and emergency power generation systems. Instrumentation and Control systems include, but are not limited to water and wastewater process, pump and motor controls, instrumentation, monitoring systems, distributed control units, automation, HMI, and SCADA systems. The selected candidate may also review designs prepared by consultant engineers and/or oversee design staff. The candidate will be required to travel to job sites to perform site investigations and attend site meetings during the design and construction phases of projects, as required.</t>
  </si>
  <si>
    <t>Ã¢Â€Â¢	Experience in the planning, layout and details of contract drawings, specifications, shop drawing review, field inspections, and investigations  Ã¢Â€Â¢	Experience in the design of low/medium/high voltage electrical distribution systems, electrical substations, switchgear, motor control centers and emergency power generation systems for          water/wastewater facilities  Ã¢Â€Â¢	Experience in the design of process controls, communication, lighting, fire safety, and security systems for water/wastewater facilities  Ã¢Â€Â¢	Experience in the application of code requirements, preparation of technical reports, and electrical equipment design software applications   Ã¢Â€Â¢	Proficiency in AutoCAD, Revit MEP and MS Office Suite  Ã¢Â€Â¢	Excellent leadership, communication, and writing skills  Ã¢Â€Â¢	This position requires operation of a motor vehicle to perform site visits, equipment testing, inspections, and to attend meetings with project stakeholders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</si>
  <si>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</si>
  <si>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CONFIDENTIAL SECRETARY OF ADMI</t>
  </si>
  <si>
    <t>The OATH Trials Division seeks to hire a full-time Confidential Secretary who will provide administrative support on a daily basis for the Administrative Law Judges.   Specific duties will include, but are not limited to:  Ã‚Â¿	preparing highly confidential material in set office formats;  Ã‚Â¿	making edits and revisions of legal documents and transcripts;  Ã‚Â¿	preparing all written materials accurately and with correct spelling and grammar; Ã‚Â¿	using agency recording software and headphone equipment;  Ã‚Â¿	proof-reading, correcting reports and recommendations and other decisions and correspondence for final distribution in accordance with instructions; Ã‚Â¿	preparing and distributing correspondence; Ã‚Â¿	arranging conference calls with multiple parties and screening all calls for the judges; Ã‚Â¿	performing data entry, scanning and filing electronic documents into the agencies database; and Ã‚Â¿	providing support for all other related support functions and tasks assigned.  The candidate must be capable of exercising independent judgment and maintaining the confidentiality of sensitive investigative and adjudicatory information, and must be a strong team player.</t>
  </si>
  <si>
    <t>Qualification Requirements    1. Graduation from a senior high school or evidence of having passed an examination for a high school equivalency diploma and three (3) years of satisfactory, full-time experience in stenographic work; or a satisfactory equivalent; and    2. Ability to take dictation at the rate of 90 words per minute and type a minimum of 45 words per minute.</t>
  </si>
  <si>
    <t>Ã¢Â€Â¢	Knowledge of Microsoft Word, Excel, and Outlook.   Ã¢Â€Â¢	Office experience as well as demonstrable background dealing with members of the public. Ã¢Â€Â¢	Excellent oral and written communication skills.</t>
  </si>
  <si>
    <t>Under supervision, serves as Civil Engineer Intern in the Bridge Management Section of the Bureau of Bridge Maintenance, Inspections, and Operations, Division of Bridges.  Perform civil engineering work of moderate difficulty and responsibility. Assists in research, investigations, or studies related to civil engineering functions or activities. Assist in performing structural analysis of bridge load rating calculations in accordance with load rating policies, procedures, and Federal and State load rating directives. Assist in performing the required structural analysis for the City-Owned Bridges to ensure their safety against the heavy weight Trucks and Cranes. Participates in field inspection of bridges to assess the condition and to obtain information for project scoping as part of Request for Proposals (RFP) for the procurement of design Consultants. Assist in reviewing budgetary plan for bridges rehabilitation projects. The selected engineers will be flexible to work on fully or any of the tasks described above depending up on the workload.</t>
  </si>
  <si>
    <t>Ability to communicate effectively in verbal and written form.  Knowledge of AASHTO LRFD Bridge Design Specifications, AASHTO Manual for Bridge Evaluation, NYSDOT Bridge Manual, and NYSDOT Bride Inspection Manual is preferred. Knowledge of computer software such as AASHTOWare Bridge Rating, STAAD PRO, and any other related software programs is preferred.</t>
  </si>
  <si>
    <t>: Resumes may be submitted electronically using the following method.  For City employees only, go to Employee Self Service (ESS), Careers, and Search for Job ID# 571970 For other applicants, go to www.nyc.gov/careers and search for Job ID# 571970  Appointments are subject to OMB approval.  Only candidates selected for an interview will be contacted.  No telephone inquiries please.  ** NO DUPLICATE APPLICATIONS PLEASE.</t>
  </si>
  <si>
    <t>2023-BWS-006-Engineering &amp; Construction Intern, Grahamsville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</si>
  <si>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Engineering &amp; Construction Division supports the Water Operations Division which includes all NYC water supply reservoirs, dams, facilities, aqueducts, shafts, hydroelectric plants, highways, bridges and watershed lands of the Delaware, Catskill and Croton water systems upstream of the Kensico and New Croton reservoirs. Working in the Grahamsville Region under direct supervision the selected candidate will provide support for ongoing engineering projects related to bridges, roads, water supply facilities and support structures. Work will include inspections with written reports for infrastructure such as bridges &amp; roads, collecting information for the development of maps and research from historical engineering documents. The candidate may also provide support for the West of Hudson Survey Section, assisting the survey team with boundary and engineering surveys when needed and in sorting and organizing their files to be more user friendly.  The candidate will be working predominately in an office although some field work may be required. Candidate will be responsible for adhering to and complying with all environmental, health and safety laws, Agency policies, rules, and regulations.</t>
  </si>
  <si>
    <t>- Student must currently be enrolled at a college/university at the undergraduate level with coursework in Civil/Mechanical/ Environmental/Structural Engineering - Student must have at least a 2.5GPA (on a 4.0 scale)  - Student must have at least a Sophomore class standing  - College level coursework in science and engineering  Selection Criteria:  - Strong writing skills; effective interpersonal skills.  - Familiarity and/or experience with computers/software.  - Leadership skills; self-motivation; and ability to work well with minimal supervision.</t>
  </si>
  <si>
    <t>SENIOR PROCUREMENT COORDINATOR</t>
  </si>
  <si>
    <t>The Office of Contracts is responsible for the management and processing of the AgencyÃ¢Â€Â™s procurement portfolio, while ensuring deadlines as specified by oversights, including the Office of the Comptroller and the MayorÃ¢Â€Â™s Office of Contract Services.    Under the direction of the Director of the Request for Proposals and Initiatives; Director of the RFP for Homelessness Services and Initiatives, and Service Planning and Initiation, with wide latitude for independent judgment and initiative, the Senior Procurement Coordinator is responsible for all procurement initiatives including the implementation of all activities for procurement development and program assistance such as Requests for Proposals (RFP), Competitive Sealed Bids (CSB), the purchase of IT technology and special projects within the Agency. The Senior Procurement Coordinator oversees the work of the Agency's program areas ensuring that all requests are in compliance with established procurement rules and guidelines.   The Office of Contracts is recruiting for an Administrative Procurement Analyst NM-1 to function as Senior Procurement Coordinator within their Contract Planning &amp; Initiation Unit who will:   Ã¢Â€Â¢	Coordinate and oversee all workflow of a procurement portfolio with a value in excess of $500 million.  These responsibilities include the planning, development and preparation of solicitations of prospective vendors via the preferred method of procurement (RFP, CSB, IT technology), in order to ensure completeness and accuracy of submissions for the ACCO's and oversight agencies' approval in a timely manner.  Ã¢Â€Â¢	Oversee technical assistance of the solicitation process to HRAs program areas to secure critical services for HIV/AIDS Services Administration (HASA), Family Independence Administration (FIA) and Emergency Intervention Services (EIS) by reviewing and directing HRA program area contract managers, communicating  needed  corrections.  Once approved submits procurement actions to oversights such as the MayorÃ¢Â€Â™s Office of Contract Services (MOCS) for review and approval, in order, to ensure the timely and effective procurement of agency's goods and services and achieve agency goals;  Ã¢Â€Â¢	Serve as a RFP/CSB committee chairperson by ensuring adherence to Procurement Policy Board (PPB) Rules for RFP/CSB requirements and steering discussions, consulting and advising committee members through the review of proposals submitted by potential vendors.  Obtains information needed for the review process such as vendor responsibility and performance evaluation documentation to assist committee me1nbers in their review to move the procurement forward to the award stage.  Coordinate technical advisors to advise committee members on factual programmatic data related to the specific procurement as needed.  Advises Agency program area heads on any issues relating to the procurement.  Ã¢Â€Â¢	Responsible for the development of appropriate planning tools, strategies, reports, charts, logs to document  the  procurement   process  and  ensure  that  all  areas  of  Agency  and  PPB  Rules compliance requirements are met within prescribed deadlines, and that the necessary reports are provided  to  management  reflecting  the  status and progress  of all procurement  initiatives; Develop timelines detailing the flow of the procurement  process by providing milestone dates to HRA program areas, furnish other information concerning procurement submissions/approvals.  Ã¢Â€Â¢	Review fiscal, budgetary and statistical documents submitted by potential vendors to ensure procurement financial data is, in compliance with budgetary requirements and procurement.</t>
  </si>
  <si>
    <t>Ã¢Â€Â¢	Knowledge and ability to navigate the HHS Accelerator System and the Automated Procurement Tracking (APT) Ã¢Â€Â¢	Ability to work under pressure and restrictive deadlines, in an atmosphere of intense activity, and be able to elicit the same from other team members. Ã¢Â€Â¢	Excellent analytical ability &amp; research skills. Ã¢Â€Â¢	Knowledge of the Procurement Policy Board (PPB) Rules and the NYC Charter as it relates to the oversight approval process. Ã¢Â€Â¢	Strong interpersonal skills which allow for effective direct communications with DSS-HRA-DHS officials, Agency staff and oversight agencies to which the office relates. Ã¢Â€Â¢	Problem anticipation, prevention and resolution.  Ã¢Â€Â¢	Excellent writing skills. Ã¢Â€Â¢	Excellent computer skills.</t>
  </si>
  <si>
    <t>If you are hired provisionally in this title, you must take and pass the Administrative Procurement Analyst NM Civil Service Exam, when it becomes available to be eligible for continued employment.  PLEASE NOTE PROPOSED SALARY RANGE FOR THIS POSITION: $63,332 - $75,000  CLICK Ã¢Â€ÂœAPPLY NOWÃ¢Â€Â BUTTON</t>
  </si>
  <si>
    <t>Monday Ã¢Â€Â“ Friday, 9am Ã¢Â€Â“ 5 pm with flex</t>
  </si>
  <si>
    <t>Only candidates who are permanent in the Computer Associate (Software) title or those who are reachable on the Promotional List (Exam #1512), or the Open-Competitive List (Exam # 1133)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Project Controls seeks a Data Analytics Specialist. The selected candidate will perform advanced data analysis pertaining to project portfolio management. Responsibilities include: data identification; retrieval and transformation; develop visualization based on end user needs; design data models and tools  to support analysis; identify drivers of project performance; and uncover correlations between project data. In addition, the selected candidate will communicate data insights and use appropriate statistical and machine learning techniques for predictive analytics.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</si>
  <si>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Candidates should possess five years of experience in developing advanced reports using complex Views, Function, Stored Procedures, and SQL Queries. In addition, experience in R or Python, SQL Server, VB, SharePoint, and other data visualization tools; and designing data models in dashboard development. Candidates with the following selective certifications are preferred: Business Intelligence/Analytics Systems Administration (BIS) or Business Intelligence/Analytics Systems Development (BID), Database Development (DDD), Data Engineer (DEX).</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</si>
  <si>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withing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</si>
  <si>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 please. *</t>
  </si>
  <si>
    <t>Apply: Resumes may be submitted electronically using the following method:  For City employees only, go to Employee Self Service (ESS), Careers, and Search for job ID# 555511  For other applicants; go to www.nyc.gov/careers and search for job ID# 555511  Appointments are subject to OMB approval.  Only candidates selected for an interview will be contacted. No telephone inquiries please.</t>
  </si>
  <si>
    <t>SENIOR PROCUREMENT AND CONTRACT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</si>
  <si>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whom work cohesively to monitor the Career Service Providers and many other programs. The units include the Provider, Client and Business Services unit, The Education and Youth Services Unit, The Systems Innovation and Engagement Unit and The Contracts and Budgets Unit.  Career Services is recruiting for one (1) Associate Staff Analyst to function as Senior Procurement and Contract Analyst, who will:   Ã¢Â€Â¢   Responsible for the activities of Contract Specialists involved in the analysis of contract specifications and bid ding  procedures,  by  reviewing,  approving  and  correcting   written   justifications   and   other documentation prepared for procurement processing and post-award actions; ensuring that requests and documentation (including research analysis, and reports) associated with the procurement actions, amendments and modifications are accurate and timely; trains staff in the performance of  work activities and monitors their competence in work performance.    Ã¢Â€Â¢   Responsible for managing the submission of all procurement documents required for Pre-Solicitation Review, Public Hearing Packages, Recommendation for Awards, Request for Renewals, Request for Contract Change or Modification, Responsibility Determinations, and other documentation required to support procurement activities are in accordance with Procurement Policy Board (PPB) rules and agency rules; including effectively managing and tracking the registration of all contracts, contract modifications, and purchase orders.   Ã¢Â€Â¢   Consult with the appropriate DSS/HRA offices, including and not limited to the ACCOÃ¢Â€Â™s office, Finance, OLA, as well as, external partners to provide or obtain relevant information for the current and newly awarded contracts; attends planning meetings to ensure adherence to agency and program policies by staff and contractors; assist with the review and development of bid specifications; and, participate in contract negotiations.   Ã¢Â€Â¢   Liaise with vendors and providers and program areas to rectify problems concerning required documents; initiates and coordinates renewals and extensions as required; coordinates pre and post actions required with the Fiscal and Contract Management unitÃ¢Â€Â™s Sr. Budget and Contract Analysts and program areas to facilitate appropriate oversight approvals and clearances.  This includes the maintenance and management of controls for the preparation of reports through the compilation of procurement progress analyses and data reports for all contracts managed by the Office of Contracts, Budgets and Special Projects.   Ã¢Â€Â¢   Ensure that bid submissions are thorough, necessary, completely represent programmatic needs and project definition, by conducting research, writing and editing concept papers and proposed, submissions, reviewing submissions to make determinations and recommendation regarding the actual need for the contracting of such services to reduce unnecessary costs, improve efficiency and meet programmatic needs, and mayoral, state and federal mandates.   Ã¢Â€Â¢   Responsible for records management; ensuring compliance with regulations, directives and standards from Agency and City oversight entities; responsible for reporting any discrepancies and issues to the Director; and be engaged in special projects, adhoc assignments, assisting in the production of special reports and responses to Senior management inquiries and requests.    Ã¢Â€Â¢   Assist the Director with the development, preparation, review and writing of specifications for procurements, Competitive Sealed Bids, requests for proposals, project definitions, and develop vendor and provider presentations, communication, and guides.</t>
  </si>
  <si>
    <t>APPLICANTS MUST BE IN THE PERMANENT ASSOCIATE STAFF ANALYST CIVIL SERVICE TITLE OR BE PERMANENT IN A COMPARABLE TITLE ELIGIBLE FOR 6.1.9 TITLE CHANGE.    CLICK APPLY NOW BUTTON</t>
  </si>
  <si>
    <t>Administrative Researcher</t>
  </si>
  <si>
    <t>BUSINESS TAX UNIT</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</si>
  <si>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over 500 staff and oversees the agency's management of City cash balances and relationships with banking institutions, oversight of all City payment websites, document and payment processing of tax returns, property recording forms, parking ticket operations, and collection of delinquent accounts. Treasury and Payment Services is responsible for collecting outstanding violations issued by the Sanitation and Buildings Departments and other City agencies that have been adjudicated by the Environmental Control Board (ECB).   The Collections Division generates over $350 million in revenue per year in the collection of delinquent business tax, parking fines, ECB violations and property taxes. Our mission is to collect as much outstanding New York City debt as possible by proactively informing taxpayers and respondents of their debt, insisting on timely payment, and utilizing enforcement measures as a last resort.   The Collections Division Business Tax Unit Enforcement Section is seeking a candidate with debt collection and research experience to serve as an Administrative Researcher. The position requires research on collection cases to effectively communicate case status to taxpayers and internal stakeholders as well as providing solutions for satisfaction of open liabilities.   The selected candidate is responsible for but not limited to:  Ã‚Â·	Assist in the analysis of cases and determine how best to utilize all available collection tools Ã‚Â·	Respond to debtors inquiries, securing resolution of outstanding judgment debt. Demonstrating a knowledge of all agency-wide policies and procedures.  Ã‚Â·	Ability to review, research and provide feedback to debtors regarding manual and FIDM bank levies issued to banking institutions. Ã‚Â·	Generate bills/letters relative to debtor's outstanding debt and/or inquiries in an effort to secure full payment or a payment agreement for the outstanding judgment debt. Ã‚Â·	Ability to utilize all agency legacy systems in the creation, issuance and resolution of legal documents/levies against distrainable assets. Responding to banking institutions and other third          parties in the execution of these documents. Ã‚Â·	Resolve disputes and discrepancies related to business taxes in judgment Ã‚Â·	Special projects and other assignments are worked in accordance with the level of priority and timeliness.</t>
  </si>
  <si>
    <t>Ã‚Â·	Strong customer service skills, with a background in DOF business Taxes Ã‚Â·	Strong organizational skills Ã‚Â·	Ability determine documentation needed for case resolution Ã‚Â·	Working knowledge of Microsoft Office Suite Ã‚Â·	Ability to grasp new concepts, approaches and systems Ã‚Â·	Excellent written, verbal and interpersonal skills Ã‚Â·	Knowledge of DOF legacy systems, specifically - GenTax, Ã‚Â·	Ability to multi-task, prioritize projects as well as work independently</t>
  </si>
  <si>
    <t>HIRENYC COMPLIANCE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</si>
  <si>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is a division of the New York City Human Resources Administration. Business Link is responsible for matching employers with jobseekers who have the skills that employers are seeking; provides free job placement services; hosts job fairs, maintains a repository of job seekers and offers alerts by text message through its TEXT2Work program. Business Link is the recruitment arm of the agency and works closely with the community and employers to fill job orders, provide free job placement, and offer subsidized job training opportunities to Cash Assistance recipients and low-income individuals in New York City.  Career Services is recruiting for one (1) Staff Analyst II to function as a HireNYC Compliance Analyst, who will:   Ã¢Â€Â¢	Create reports and presentations informing HRA executive management and program heads of the engagement activities of providers in terms of actual versus required hires, submission of Implementation Plans, submission of job vacancies, consideration of Business Link referrals, feedback on those referrals and placement trends by provider and occupational type, liaise with Business Link job developers to collect and ensure the accuracy of the fore mentioned, process new hire matches, evaluate providersÃ¢Â€Â™ requests for either full or partial exemptions from the annual hiring requirement; and best efforts requests per the criteria cited in the Public Assistance Hiring Requirement Contract Rider.   Ã¢Â€Â¢	Collect hire sheets from providers, check new hires against HireNYC eligibility criteria, enter qualified new hire information into the Business Link system, prepare correspondence to providers informing them of the results of each submission.   Ã¢Â€Â¢	Present to providers, participating agencies and other stakeholders on Business Link, the Public Assistance Hiring Requirement, process, timeline, forms, and steps needed to achieve compliance.   Ã¢Â€Â¢	Analyze human services provider contract data from the seven participating New York City agencies to calculate the aggregate annual Public Assistance hiring requirement for each provider.</t>
  </si>
  <si>
    <t>APPLICANTS MUST BE PERMANENT IN THE STAFF ANALYST CIVIL SERVICE TITLE, OR BE PERMANENT IN A COMPARABLE TITLE ELIGIBLE FOR 6.1.9 TITLE CHANGE   CLICK Ã¢Â€ÂœAPPLY NOWÃ¢Â€Â BUTTON</t>
  </si>
  <si>
    <t>Operations/Labs</t>
  </si>
  <si>
    <t>ONLY PERMANENT EMPLOYEES IN THE TITLE AND THOSE THAT ARE REACHABLE ON THE CIVIL SERVICE LIST (SUPERVISOR ELECTRICIAN EXAM NO. 0529) ARE ELIGIBLE TO APPLY.  The NYC Department of Health and Mental Hygiene, a recognized leader an innovator in public health and mental hygiene services, seeks a dynamic and experienced Thermostat Repairer under the Deputy Director of Plant Operations. The Supervisor Electrician reporting directly to the Deputy Director of Plant Operations, with wide latitude for the exercise of independent ingenuity and judgement, will be responsible for the work of the electricianÃ¢Â€Â™s unit in altering, repairing, and maintaining appliances, equipment and wiring circuits in electrical installations in or on buildings.  Ã¢Â€Â¢	Supervises the complete operation of the electrical shop. Ã¢Â€Â¢	Makes decisions relative to work procedures. Ã¢Â€Â¢	Prepares work schedules and makes work assignments. Prepares Facilities Service Requests, tool and material requisitions.  Ã¢Â€Â¢	Makes field inspections in connection with electrical installations and components of systems relative to work progress or need for alterations, maintenance, and repairs. Ã¢Â€Â¢	Consults with staff personnel, contractors, inspectors, and manufacturersÃ¢Â€Â™ representatives. Ã¢Â€Â¢	Creates and maintains records and reports. Ã¢Â€Â¢	Respond to emergency situations Ã¢Â€Â¢	Maintain all necessary records; write and submit reports as required.</t>
  </si>
  <si>
    <t>Senior Correctional Institution Administrator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</si>
  <si>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Senior Correctional Institution Administrators to partner with and assist departmental Correctional Wardens in monitoring all aspects of facility operations.  The candidate will collaborate with the facility Wardens and correctional staff to ensure that daily facility operations are managed in accordance with department policy and practices. The candidate will also be responsible for monitoring and working with the Assistant Chiefs and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</si>
  <si>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Ã¢Â€Â¢	Committed to enhancing the DepartmentÃ¢Â€Â™s reputation by providing premier customer service to staff,    prompt and courteous responses to all and working with both internal and external partners in the best    interest of the Department. Ã¢Â€Â¢	Ability to work well in an open-themed team environment; paying attention to details and juggling    multiple priorities. Ã¢Â€Â¢	At least fifteen (15) years of professional supervisory experience as a Correctional Administrator,    Correctional Superintendent, Warden, Chief or other senior level supervisory experience in a    correctional setting. Ã¢Â€Â¢	Experience overseeing and managing the operations of a large correctional facility, large county jail,    detention center or correctional system. Ã¢Â€Â¢	Prior professional experience with planning, evaluating, organizing and implementing best correctional    practices, policies and procedures. Ã¢Â€Â¢	Experience formulating policies, goals and objectives for correctional employees. Ã¢Â€Â¢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</si>
  <si>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519102 For all other applicants: Go to https://a127-jobs.nyc.gov and search for Job ID# 519102 Submission of a resume is not a guarantee that you will receive an interview. Only candidates under consider will be contacted.</t>
  </si>
  <si>
    <t>AUDIT COORDINATOR</t>
  </si>
  <si>
    <t>The Bureau of Audit Coordination (BAC) has overall responsibility for managing the external audit process. Commencing from the receipt of the engagement letter, to the development of the AgencyÃ¢Â€Â™s audit response. They also prepare and follow-up on the corrective action plan.   BAC ensures that the area that will be audited has been properly prepared for the audit and appropriately addresses all auditorÃ¢Â€Â™s requests. BAC also monitors existing audits to ensure that the AgencyÃ¢Â€Â™s interests are best served. The Bureau liaises with program areas, the MayorÃ¢Â€Â™s Office of Operations and all external oversight agencies. This includes but is not limited to, the United States Department of Agriculture (USDA), NYS and NYC ComptrollersÃ¢Â€Â™ Offices and the United States General Accountability Office (USGA).   BAC is recruiting for one (1) Associate Staff Analyst I to function as an Audit Coordinator, who will:   Ã¢Â€Â¢	Ensure the auditor receives any pertinent data and/or documents within a reasonable timetable. As the request of data/documents occurs from another program, it should not impact that programÃ¢Â€Â™s ability to execute its daily activities.  Ã¢Â€Â¢	Review final report findings, recommendations and request corrective action plans from the program areas under auditÃ¢Â€Â™s purview. Follow up with corrective action plans and implementation. Ensure that any issues identified by auditors have been appropriately addressed.  Ã¢Â€Â¢	Manage the review of engagement letters. Identify responsibility areas, current and future audits, and any subsequent correspondence.   Ã¢Â€Â¢	Coordinate post-audit development. Track corrective action plans and ensure the plans are distributed to the programs containing completion instructions and is returned to BAC within the prescribed timeframe.  Ã¢Â€Â¢	Attend relevant audit review meetings and communicate pertinent information to the Deputy Director and Bureau Director.  Ã¢Â€Â¢	Communicate with responsibility areas to ensure items requested by auditors are made available prior to the entrance conference.</t>
  </si>
  <si>
    <t>Ã¢Â€Â¢	Ability to adapt to fast-paced work environment and changing needs and priorities  Ã¢Â€Â¢	Ability to perform detailed work under time-sensitive deadlines  Ã¢Â€Â¢	Ability to work collaboratively with others  Ã¢Â€Â¢	Excellent analytical, verbal and written communication skills  Ã¢Â€Â¢	Strong organizational skills  Ã¢Â€Â¢	Proficient in MS Office (Word, Excel, Outlook, PowerPoint)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</si>
  <si>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</si>
  <si>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Apply Now Button</t>
  </si>
  <si>
    <t>Monday to Friday: 9 am to 5pm</t>
  </si>
  <si>
    <t>HEALTH AND SAFETY ANALYST</t>
  </si>
  <si>
    <t>Health Public Safety, Inspections, &amp; Enforcement Social Services</t>
  </si>
  <si>
    <t>The DHS Health and Safety Office is responsible for responding to complaints and investigating environmental health and safety hazards at our facilities and administrative offices. The Health &amp; Safety Analyst performs difficult and responsible work in health and safety fields and is responsible for coordinating, supporting and advising the DHS Health and Safety Officer on all aspects with regards to workplace health and safety. The Health and Safety Analyst is also responsible for coordinating and monitoring standards, processes, communications, training and systems to ensure all responsibilities associated with health and safety within the workplace are adhered.  The Department of Homeless Services is recruiting for one (1) Associate Labor Relations Analyst to function as a DHS Health &amp; Safety Analyst, who will:  Ã¢Â€Â¢Evaluate established Health and Safety program, recommend changes in existing programs when indicated, and develop recommendations for new programs. Participate in the planning and formulation of agency policies and procedures relevant to Health and Safety.   Ã¢Â€Â¢Collect data and conduct analysis of data on agency health and safety issues, including accidents and injuries.   Ã¢Â€Â¢Conduct operational research by performing site walkthroughs as needed and work to address City, State and Federal Health &amp; Safety violations; conduct policy research to ensure city, state and federal guidelines are adhered.  Ã¢Â€Â¢Respond to grievances regarding violations surrounding Health &amp; Safety.  Ã¢Â€Â¢Coordinate meetings/conferences with Labor Relations, Employee Benefits, and other internal and external entities to address Health and Safety matters.  Ã¢Â€Â¢Liaise with external health and safety consultants and advisers in the provision of proper training programs and health and safety services within the workplace.  Ã¢Â€Â¢Monitor staff participation in mandated Health and Safety trainings to ensure agency compliance.   Ã¢Â€Â¢Keep up to date with all aspects of relevant health, safety, and welfare at work legislation and communicate relevant changes to the agency.    Ã¢Â€Â¢Assist the DHS Health &amp; Safety Officer as needed; take action in the absence of the Health &amp; Safety Officer.   Ã¢Â€Â¢May supervise or train subordinate professional employees and other staff.</t>
  </si>
  <si>
    <t>Ã¢Â€Â¢Knowledge of health and safety regulations, including PESH/OSHA.  Ã¢Â€Â¢Intermediate to advance knowledge of Microsoft Office applications/  Ã¢Â€Â¢Excellent verbal and writing skills/  Ã¢Â€Â¢Detailed oriented.</t>
  </si>
  <si>
    <t>IF YOU ARE HIRED PROVISIONALLY IN THE ASSOCIATE LABOR RELATIONS ANALYST TITLE, YOU MUST TAKE AND PASS THE CIVIL SERVICE EXAM WHEN IT BECOMES AVAILABLE TO BE ELIGIBLE FOR CONTINUED EMPLOYMENT.   CLICK Ã¢Â€ÂœAPPLY NOWÃ¢Â€Â BUTTON  PLEASE NOTE PROPOSED SALARY RANGE FOR THIS POSITION $76,294 - $82,275</t>
  </si>
  <si>
    <t>Application Security Administrator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</si>
  <si>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Under the general supervision of IT management, the Application Security Administrator will be responsible for partnering with multiple engineering teams to drive security practices and principles within a fast-paced agile development cycle. This is a hands-on technical position best suited for a professional with developer expertise and a background collaborating with multiple groups (project, business, architecture, and operational teams) across an organization to enable business goals by melding security into solutions. Responsibilities include:  Ã¢Â€Â¢ Integrate security practices into the software development pipeline Ã¢Â€Â¢ Conduct regular application security testing to ensure security practices are being followed Ã¢Â€Â¢ Review code and propose architecture designs for security concerns Ã¢Â€Â¢ Provide guidance toward secure technologies and solutions Ã¢Â€Â¢ Identify areas where processes may be improved, (and when possible,    implement improvements and fix known application security issues) Ã¢Â€Â¢ Provide secure application development training for ongoing awareness. Ã¢Â€Â¢ Respond to and investigate application security incidents.</t>
  </si>
  <si>
    <t>Ã¢Â€Â¢ 5+ years of software engineering experience and 5+ years of information security experience (can be combined) Ã¢Â€Â¢ Strong understanding of web application security vulnerabilities, concepts, and frameworks (such as the OWASP top 10, BSIMM) with the ability to articulate concepts to technical and non-technical staff verbally and in writing. Ã¢Â€Â¢ Experience with attacks and mitigation methods, with experience coordinating and executing Penetration Tests, Bug Bounty Programs, Threat Modeling, and Static/Dynamic Analysis Ã¢Â€Â¢ Experience working with Identity and Access Management services, Single Sign On (SSO) frameworks, mechanisms such as OAuth and SAML Ã¢Â€Â¢ Familiar with Java, Node.js, Python and Spring Ã¢Â€Â¢ Knowledge in industry and government security standards (NIST, CIS, CVE, CVSS, etc.) Ã¢Â€Â¢ GIAC Security Essentials (GSEC), CompTIA Security + or any other Security Certificate</t>
  </si>
  <si>
    <t>For City employees: Go to Employee Self-Service (ESS) -  www.nyc.gov/ess and search for Job ID# 501537 For all other applicants: Go to https://a127-jobs.nyc.gov and search for Job ID# 501537 Submission of a resume is not a guarantee that you will receive an interview. Only those candidates under consideration will be contacted.</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</si>
  <si>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Due to the existence of a civil service list, candidates must have permanent civil service status in the title of Administrative Project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</si>
  <si>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t>
  </si>
  <si>
    <t>1.	INTERAGENCY TRANSFERS INTO NYCHA OF THOSE PERMANENT IN TITLE ARE NOT PERMITTED IN THE FACE OF AN ACTIVE AND VIABLE NYCHA PROMOTION LIST OR PREFERRED LIST FOR THE SAME TITLE. 2.	Candidates with permanent civil service status in the titles of Administrative Engineer and Administrative Architect will also be considered. 3.	Employees serving in the titles of or who meet the qualification requirements for Administrative Construction Project Manager, Administrative Inspector or Administrative Landscape Architect will also be considered. 4.	Candidates may be given a skills assessment as part of the interview process. 5.	Preference will be given to employees who have served a period of one year in their current title and level (if applicable). 6.	NYCHA residents are encouraged to apply.</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</si>
  <si>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BT-2 Project is NYC Department of Environmental Protection (DEP) Roundout - West Branch Bypass Tunnel Construction &amp; Wawarsing Repairs Project (BT-2) located in Marlboro, NY. It consists of connecting two water shafts, 700 to 900 feet in depth, to a by-pass tunnel and building the bypass tunnel approximately 2.5 miles in length to ensure the continuous delivery of clean drinking water for New Yorkers.   Vendor Integrity Unit/BT2 is seeking a Confidential Investigator who will be responsible for investigating fraud, corruption, and mismanagement investigations relating to City agencies, employees, contractors and other organizations that receive city funding. Specifically, the selected candidate will be expected to monitor and ensure regular reviews as related to the BT2 project and its operations and will be responsible for the investigation of matters involving fraud, waste and abuse related to the project. The candidate will perform regular audits/investigations to ensure the DEP project is in compliance with all applicable laws, rules and regulations.   The selected candidate will be required to report to DOI's satellite location in Marlboro, NY, as well as work from a satellite office in Westchester, NY on occasion. The candidate may also be required to work with other investigative units and City agencies to provide support.</t>
  </si>
  <si>
    <t>1) Knowledge of the construction industry and OSHA regulations a significant plus.  2) Knowledge of, and demonstrated interest in, law enforcement and criminal justice.  3) Prior work experience in any of the following fields: investigation, security, law enforcement, criminal justice, and/or construction industry.  4) Relationship-builder with strong interpersonal skills who effectively conveys information verbally and in writing.  5) Highly analytical thinker with demonstrated talent for identifying, scrutinizing, improving, and streamlining complex work  processes.  6) Excel and Microsoft Office Suite proficiency is preferred.  7) Familiarity with New York City a plus.  8) Candidate must possess a valid New York State Drivers License.</t>
  </si>
  <si>
    <t>**LOAN FORGIVENESS:  The federal government provides student loan forgiveness through its Public Service Loan Forgiveness Program (PSLF) to all qualifying public service employees.   Working with DOI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https://studentaid.gov/manage-loans/forgiveness-cancellation/public-service  **There is no residency requirement for this position.</t>
  </si>
  <si>
    <t>All current City Employees may apply by going to Employee Self Service (ESS) http://cityshare/ess Click on Recruiting Activities/Careers and search for the specific Job ID# 571283  All other applicants, please go to www.nyc.gov/career/search and search for the specific Job ID# 571283   Please do not email, mail or fax your resume to DOI directly. Submissions of resumes does not guarantee an interview. Due to the high volume of resumes DOI receives for positions, only selected candidates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</si>
  <si>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Mechanical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Mechanical Engineers are eligible to apply to this JVN. If you do not have permanent civil service status as a Mechanical Engineer, please do not apply to this position as you will not be considered for an interview.****</t>
  </si>
  <si>
    <t>Administration &amp; Human Resources Engineering, Architecture, &amp; Planning Public Safety, Inspections, &amp; Enforcement</t>
  </si>
  <si>
    <t>Tf. Eng./Elect Shop</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</si>
  <si>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candidates must be either serving permanently in the Civil Engineer title or must have taken, passed and be reachable on the Promotional Civil Engineer Exam # 9522, or Open Competitive Civil Engineer Exam # 9045 or #0156,or eligible under the 55a program.  Must provide proof of filing.  NYC DOT Division of Traffic Operations is seeking an experienced candidate to serve as a Traffic Operations Structural Engineer in the Signals and Street Lighting Division. The candidate will be under the direction, with great latitude for the exercise of independent judgment or action, performing highly difficult and technically complex work, as a structural engineering specialist in civil engineering. The successful candidate will serve as a consultant on structural engineering projects such as 5G, as well as other Traffic OperationÃ¢Â€Â™s assets such as street light poles and other 3rd party attachments, VMS signs, Real-Time Passenger Information Signs, etc.  The successful candidate should be familiar with certain structural engineering codes and specifications. For example, the AASHTO LRFD Specifications for Highway Signs, Luminaires, and Traffic Signals, Street Lighting, Building Codes, NYSDOT Overhead Sign Structure Manual, and the ASCE 7 Minimum Design Loads for Buildings and Other Structures. This individual will also conduct or direct a significant portion of research on very complex and important structural engineering projects, as well as prepare original proposals and reports of a complex nature. This individual may serve as a team leader on a project of great technical complexity or with potential impact on agency engineering operations and/or City infrastructure. The individual will have the ability to sign and seal engineering and other official documents on behalf of NYCDOT.</t>
  </si>
  <si>
    <t>The successful candidate should have familiarity with major structural engineering software.</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</si>
  <si>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candidates must be either serving permanently in the Civil Engineer title, or must have taken and be reachable on the Promotional Civil Engineer Exam # 9522 or Open Competitive Civil Engineer Exam # 9045 or #0156, or eligible under the 55a program. Must provide proof of filing.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</si>
  <si>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candidates must be either serving permanently in the Civil Engineer title or must have taken and be reachable on the Promotional Civil Engineer Exam # 9522 or Open Competitive Civil Engineer Exam # 9045 or #0156,  or eligible under the 55a program. Must provide proof of filing.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  547221   Current employees please log on into Employee Self Service at https://hrb.nycaps.nycnet and follow the Careers Link for JOB ID #:   547221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</si>
  <si>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Hours/Shift TBD</t>
  </si>
  <si>
    <t>34-02 Queens Boulevard; LIC, NY 11101</t>
  </si>
  <si>
    <t>Senior Analyst, Division of Strategic Operations &amp; Analytics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</si>
  <si>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Policy &amp; Strategy (OPS) leverages its expertise to guide and support HPD and its many Offices in their efforts to deepen their impact, optimize their efficiency, and become more data-driven, compliance-attentive, climate-adaptive, and mission-focused. To do so, OPS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toÃ‚Â¿allÃ‚Â¿HPDÃ¢Â€Â™s areas of practice. OPS is comprised of the Division of Housing Policy, the Division of Strategic Operations and Analytics, the Credit &amp; Special Underwriting team, and the Sustainability Office.Ã‚Â¿Ã‚Â¿   This Senior Analyst role is within Strategic Operations and Analytics (SOA), which works to increase HPD's impact by analyzing and improving operations agency-wide. We do this by clarifying HPD program missions,Ã‚Â¿objectives,Ã‚Â¿and stakeholders; implementing initiatives that advance HPD's goals; analyzing data to deliver actionable insights to HPD programs; and increasing the agency's overall ability to leverage data.   Your Impact:  As a Senior Analyst on the Performance Management &amp; Public Information (PMPI) team within SOA, you will manage impactful analytic projects and initiatives to support HPDÃ¢Â€Â™s mission to provide secure and safe affordable housing in New York City.   Your Role:  Reporting to the Executive Director, your role will be to demonstrate independent initiative and strong analytic skills to leverage data to improve operations and inform policy for HPD programs. You will work in coordination with SOA team members and offices throughout the agency, including Development, Neighborhood Strategies, and Policy and Strategy.  Your Responsibilities:  Ã¢Â€Â¢	Create and analyze datasets to assist various strategic planning and development initiatives to ensure safe, affordable housing for New Yorkers Ã¢Â€Â¢	Support the implementation of data-driven program operations and provide technical assistance to program staff on using data-driven program management tools Ã¢Â€Â¢	Prepare analytic reports to inform program design and performance, including models and dashboards that provide essential insight into agency operations:  o	Execute in-depth analytic projects related to the housing production pipeline planning and tracking, rezonings, and resiliency planning o	Make recommendations on policies and procedures that are data-driven and created with input from program staff, senior managers, and other relevant stakeholders Ã¢Â€Â¢	Manage special projects, analyzing complex policy or operational challenges related to HPD planning, predevelopment, and neighborhood stabilization programs  Ã¢Â€Â¢	Respond to ad hoc data requests from programs, senior management, and external stakeholders</t>
  </si>
  <si>
    <t>Ã¢Â€Â¢	The ideal candidate will be an inquisitive self-starter and problem-solver who is eager to grow and take on new responsibilities, with the following skills: o	Ability to break down complex issues/processes into smaller, more manageable pieces o	Strong attention to detail, with the ability to navigate and maneuver datasets  o	Strong interpersonal and communication skills; collaborative, team player with the ability to also drive things forward independently o	Enthusiastic about using data to improve government operations and policies and learning new tools Ã¢Â€Â¢	Experience with advanced Excel at a minimum; experience with data analysis tools such as Python and Pandas, Stata, R, GIS, or SAS is preferred; and an interest in learning new data analysis tools is preferred but not required Ã¢Â€Â¢	Has at least two years of experience with community work, community centered activities, or nonprofit or government program management  The strongest candidates will have experience or demonstrate significant interest in public policy, housing, or city government; however, these may be secondary to the candidateÃ¢Â€Â™s interest in applying his or her skills to the agencyÃ¢Â€Â™s mission and operations.</t>
  </si>
  <si>
    <t>Assistant District Attorney General Counsel Division: Civil Litigation Bureau / FOIL Unit</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</si>
  <si>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We are currently seeking an attorney with 5+ years of experience in civil litigation to join our General Counsel Division in the Civil Litigation BureauÃ¢Â€Â™s FOIL Unit. Our Civil Litigation Bureau is a specialized group that handles all civil actions arising from our criminal cases. The Bureau has a varied and busy practice that addresses cutting-edge legal issues intersecting civil and criminal practice. The Bureau interacts with every division of the Office and affords its attorneys the opportunity to grow professionally while serving the community.  JOB RESPONSIBILITIES:  Timely respond to all requests made pursuant to the Freedom of Information Law, including acknowledgment of incoming requests; drafting of determination letters; review, redaction, and production of responsive documents; and handling of requests that are remanded following the administrative appeal process;  Maintain updated knowledge of and apply valid legal grounds and exemptions in making determinations of incoming FOIL requests;  Address complex legal issues clearly and effectively in oral and written format;  Handle all Article 78 proceedings resulting from disputed FOIL requests, including drafting necessary briefs and affirmations, and representing the Office at oral argument if necessary;  Oversee and review the work of professional staff who assist with the handling of FOIL requests;  Handle a high-volume caseload efficiently and effectively; and  All other duties as assigned.</t>
  </si>
  <si>
    <t>Juris Doctor degree required;  Minimum of five (5) years of civil litigation experience;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</si>
  <si>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Project Manager (HazMat)</t>
  </si>
  <si>
    <t>SSS/Environ+Hazmat/Envrmntl</t>
  </si>
  <si>
    <t>Only candidates who are permanent in the Project Manager title, or those reachable on the current Open Competitive List (Exam# 0126) may apply. Please include a copy of your Notice of Results card or indicate if you are permanent in the title. If you do not meet the previously mentioned civil service criteria, you will not be considered for an interview.  The Department of Design &amp; Construction, Safety &amp; Site Support Division, seeks a Project Manager. The selected candidate will be responsible for managing the work product of consultants for technical accuracy, completeness, timeliness, and cost-effectiveness, review and process payments, conduct and oversee field investigations to identify, evaluate and control hazardous materials (asbestos, lead and mold contamination), prepare abatement and remediation specifications and monitor environmental remediation projects on assigned capital projects and emergency response incidents. Additionally, the Project Manager will review Health and Safety Plans (HASP), Material Handling Plans (MHP), and Remedial Action Plans (RAP); review design and construction drawings and historical environmental data to identify work areas;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ensure compliance with applicable federal, state, and local regulations as well as DDC guidelines.</t>
  </si>
  <si>
    <t>Candidates should have and/or be able to maintain the following valid certificates: NYSDOL / NYCDEP Asbestos Inspector; NYSDOL Asbestos Project Monitor; NYSDOL Asbestos Project Designer, Mold Assessor, and USEPA Lead Inspector/Risk Inspector/Assessor, OSHA HazWoper &amp; OSHA 30-hour Construction Safety. Previous work experience in the inspection and testing of Asbestos Containing Material, Lead-Based Paint, mold, and IAQ. Thorough knowledge of federal, state, and local environmental regulations, specifically: NYCDEP, NYC DOB, NYSDEC, NYSDOL, EPA TSCA/RCRA, and OSHA; good communication and computer skills (Microsoft Word, Excel, Access) are preferred. In addition, candidates managing asbestos removal or lead abatement staff must meet applicable regulatory and medical requirements. Candidates must have the ability to maintain a good face seal when wearing a respirator. Periodic medical examinations will be administered as applicable while persons are assigned to asbestos removal and lead abatement tasks.</t>
  </si>
  <si>
    <t>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program's home visiting staff will facilitate: We are seeking a candidate that can demonstrate leadership and is able inspire, influence and enable others to achieve a specific mission and meet unit goals.   DUTIES WILL INCLUDE BUT NOT BE LIMITED TO:   -Manage Newborn Home Visiting Program site and supervise a team of home visiting and other community level staff.   -Oversee the implementation of Newborn Home Visiting Program including ensuring adherence to protocols and guidelines, recruitment and staff training.   -Oversee case assignments of referrals received from the Coordinated Intake and Referral System and other referral sources.   -Collaborate with program specialists including nurses and social workers to ensure effective follow up for eligible clients.   -Conduct Quality Assurance (QA) client visits and case reviews with staff to ensure completeness and appropriateness of case management.   -Ensure the establishment and maintenance of relationships with key stakeholders including hospital and community-based partners.   -Develop and facilitate presentations with key stakeholders in the community.   -Collaborate with Agency IT and Research and Evaluation Units to support the development and design of a program application and program evaluation.   -Provide feedback on team operations including administrative needs, personnel and performance metrics.   -Prepare and submit reports/updates on site-based activities.</t>
  </si>
  <si>
    <t>Apply online with a cover letter to https://a127-jobs.nyc.gov/.  In the Job ID search bar, enter: job ID number # 532547.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</si>
  <si>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Chief Information Officer (CIO) under the direction of the Deputy Commissioner for Administration with wide latitude for the exercise of independent action and decision-making will direct project management, software development, and infrastructure and Information Technology systems.  The CIO responsibilities will include, but not be limited to:  Ã¢Â€Â¢	Providing leadership, integrative management and direction for the AgencyÃ¢Â€Â™s Information Technology unit and systems Ã¢Â€Â¢	Coordinating and integrating the entire AgencyÃ¢Â€Â™s IT matters Ã¢Â€Â¢	Advancing the DOP IT strategic vision by developing short-term and long-term plans as well as identifying/recommending emerging IT solutions, business solutions and policies to the Department executive management to advance the agencyÃ¢Â€Â™s mission Ã¢Â€Â¢	Translating the IT strategic vision into an aggressive, but achievable implementation plan Ã¢Â€Â¢	Fostering creativity, advancement of technical skills and a customer Ã¢Â€Â“ driven environment amongst Information Technology staff aimed at better-serving DOP operations and client population Ã¢Â€Â¢	Leading the process of determining priorities, projects, and future directions Ã¢Â€Â¢	Overseeing the DOP IT budgeting process and provide cost and productivity analysis Ã¢Â€Â¢	Evaluating overall operations of computing and IT functions and recommend enhancements Ã¢Â€Â¢	Interacting with DOP management on operations impacted by the capture, storage, processing, and dissemination of information  Ã¢Â€Â¢	Recommending both in-house and vendor developed solutions as well as ensuring the maintenance and continued operation of existing and future IT systems, equipment, and infrastructure Ã¢Â€Â¢	Serving as DOP senior representative on issues related to technological vision, policy and practice Ã¢Â€Â¢	Representing DOP at meetings with key City government entities and at professional conferences to advocate for the Agency's Information Technology vision, strategy and plans Ã¢Â€Â¢	Building and maintaining professional contacts with other City and State agencies, external research entities, Information Technology vendors, and professional organizations. Ã¢Â€Â¢	Ensuring the security of the information systems, communication lines, and equipment Ã¢Â€Â¢	Developing, reviewing, and certifying back up and disaster recovery procedures and plans</t>
  </si>
  <si>
    <t>Ã¢Â€Â¢	Senior information technology professional with over 10 years experience managing a staff of highly technical professionals in a technology environment. Ã¢Â€Â¢	Extensive management experience building or directing new technology developments for large-scale applications and a proven ability in information systems and technology. Ã¢Â€Â¢	Experience managing IT departments that support state of the art technology, including client/server and LANs running PC based applications.  Proven success managing a diverse technical team of minicomputer, PC and support services (Quality Assurance, Help Desk; etc.) staff. Ã¢Â€Â¢	Excellent communication skills, proven ability to attract and retain technical staff and to encourage staff development. Ã¢Â€Â¢	Industry experience in a law enforcement-related organization. Ã¢Â€Â¢	Experience in project management methodologies and tools. Ã¢Â€Â¢	Demonstrated ability to conceptualize and implement multiple IT projects on schedule and within budget. Ã¢Â€Â¢	Ability to communicate with and understand the needs of non-technical internal and external clients. Ã¢Â€Â¢	Comprehension of business and technology trends; strong working knowledge of relevant computer applications. Ã¢Â€Â¢	General knowledge of professional IT services vendors. Ã¢Â€Â¢	Excellent written and verbal communication skills. Ã¢Â€Â¢	Knowledge of and/or experience working with the following:           -   Data security           -   Windows Operating Environment           -   Windows Server, MS SharePoint, and MS SQL           -   ASP or .NET application development           -   Wireless/mobile, voice and data network technologies           -   Ability to organize and strategically plan resource utilization, and establish development priorities Ã¢Â€Â¢	Skilled in budget preparation and fiscal management. Ã¢Â€Â¢	Familiarity with New York CityÃ¢Â€Â™s government structure and budget processes. Ã¢Â€Â¢	Strong management, interpersonal, negotiating, leadership, and communication skills and the ability to work effectively with a wide range of constituencies in a diverse community. Ã¢Â€Â¢	Ability to provide strategic guidance and counsel to program operating areas in the assessment and development of existing and / or proposed systems to support operations.  Ã¢Â€Â¢	Ability to develop requests for and evaluate proposals in reference to leading-edge information services technology.  Ã¢Â€Â¢	Ability to quickly learn, understand and adapt to the CityÃ¢Â€Â™s various processes and policies which impact Information Technology environment and goals.</t>
  </si>
  <si>
    <t>APPOINTMENTS ARE SUBJECT TO OFFICE OF MANAGEMENT AND BUDGET (OMB) APPROVAL  THE CITY OF NEW YORK AND THE DEPARTMENT OF PROBATION IS AN EQUAL OPPORTUNITY EMPLOYER. REASONABLE ACCOMMODATION AVAILABLE UPON REQUEST  NOTE: This position is open to qualified persons with a disability who are eligible for the 55-a Program. Please indicate on your resume or cover letter that you would like to be considered for the position under the 55-a Program.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</si>
  <si>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COVER LETTER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</si>
  <si>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</si>
  <si>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Scheduler</t>
  </si>
  <si>
    <t>ONLY PERMANENT EMPLOYEES IN THE TITLE AND THOSE THAT ARE REACHABLE ON THE PRICIPAL ADMINISTRATIVE ASSOCIATE CIVIL SERVICE LISTARE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Schedule Individualized Family Service Plan (IFSP) meetings, within mandated timelines, using Microsoft Outlook and NYEIS (New York Early Intervention System, the NYS EI IT system). Manage daily calendaring and scheduling activities for Early Intervention Official Designees (EIODs) and perform administrative tasks for assigned cases in NYEIS web-based application Review submitted multidisciplinary child evaluations for completeness and accurate eligibility scores and related tasks for follow up. Triage multidisciplinary evaluations utilizing standards established by the Evaluations and Standards Unit and assist with preparing Prior Written Notices to Parents and performing case closures. Assist with outreach to evaluation agencies to encourage timely submission of MDEs to the Manhattan Regional Office for at risk families; Be responsive to all internal and external stakeholders by communicating effectively and utilizing excellent customer service skills via telephone, email, or in person.</t>
  </si>
  <si>
    <t>Computer Skills: Microsoft Word, Outlook, NYEIS, Excel  -Telephone: Excellent/professional phone skills and manner when dealing with the public, EIP Regional Offices and other counties -Writing Skills: Able to write emails/correspondence conveying task/case information and concerns -Multitasking: Able to work on various projects/assignments simultaneously completing assignments within given timeline</t>
  </si>
  <si>
    <t>LMS Administrator</t>
  </si>
  <si>
    <t>Program Development</t>
  </si>
  <si>
    <t>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Human Capital Line of Service, seeks to appoint a Computer Specialist (Software) Level III to serve as a Learning Management System (LMS) Administrator in the Bureau of Citywide Learning and Development (L&amp;D). Citywide L&amp;D offers professional development and learning opportunities and administers mandated and compliance Citywide trainings to all City employees and agencies. Under the direction of the Director of eLearning Development, the selected candidate will be responsible for maintaining and monitoring functionality and integrity of learning management system (LMS) technology and processes, and for the administration and maintenance of learning management systems that host training content, and that record, organize, and represent training data from all training sources including online eLearning training content, instructor-led, and blended training.  Additionally, the LMS Administrator will be responsible for supporting L&amp;D business by supporting and training L&amp;D business users by developing documentation and guidelines defining current LMS procedures and processes, guiding and collaborating with L&amp;D unit staff in the identification and trouble-shooting of LMS issues, establishing processes for data entry and auditing, and content upload into each system, and configuring and supporting reporting processes and systems.  The selected candidate will organize and manage compliance, eLearning and blended course deployments including deploying courses, providing completions reports for agencies, uploading course completions into the LMS, and responding to agency course and user support tickets in a timely manner. Other responsibilities include researching and testing system features, customizing the LMS user interface(s) as needed, preparing, and administering scheduled and ad hoc reports and supporting change management as learning management systems and processes evolve.  Responsibilities include: Ã¢Â€Â¢ Maintain and monitor all LMS systems Databases, Mail and Application servers. Ã¢Â€Â¢ Monitor, set-up and troubleshoot feeds from data sources (such as NYCAPS, or other systems) to the LMS database (currently 3x daily.) Ã¢Â€Â¢ Maintain data integrity as relates to all Learning Management Systems. Ã¢Â€Â¢ Ensure all LMS systems and application servers are operational (development, staging, production.) Ã¢Â€Â¢ Provide administrative support to the L&amp;D team; assist with technical issues; instruct on LMS procedures. Ã¢Â€Â¢ Maintain and update core processes within the LMS such as course certificates, reminders and thank you notices. Ã¢Â€Â¢ Develop and maintain eLearning data systems and processes, including data clean up and review for inconsistencies and anomalies, retrieval, and reporting. Ã¢Â€Â¢ Coordinate the reconciliation process for data from multiple systems and between eLearning systems and learning databases. Ã¢Â€Â¢ Assist in the Citywide deployment of compliance and eLearning courses. Ã¢Â€Â¢ Develop, update, and modify reports including agency course completions, participants trained, agencies participated, and classes offered. Ã¢Â€Â¢ Provide support to users for eLearning courses; respond to tickets, investigate, and resolve technical issues. Ã¢Â€Â¢ Identify and recommend eLearning data management customizations and enhancements to current processes to streamline, simplify, manage, and report on a high volume of data flow. Ã¢Â€Â¢ Manage the migration of data from previous and new systems as needed. Ã¢Â€Â¢ Manage change for LMS business and users of new or evolving LMS systems. Ã¢Â€Â¢ Stay current in learning technology issues, trends, and opportunities.</t>
  </si>
  <si>
    <t>Ã¢Â€Â¢ Knowledge, direct experience and proficiency in applying the latest administration methodologies to the management of Learning Management Systems (LMS) including data management, providing guidance and instruction on correct processes for working with the systems (for all operations including data entry, participant registration, generating reports, etc.), and reporting of training, or comparable, data. Ã¢Â€Â¢ Excellent organizational and written communication skills, and have experience in the maintenance of LMS technology and processes of data systems that support content for synchronous or asynchronous environments such as eLearning (such as SCORM/AICC compliant courses within an LMS system), webinars, and online meetings, blended and live classroom training. Ã¢Â€Â¢ Proficiency with developing custom reports and methods for displaying and reporting on data. Ã¢Â€Â¢ A foundation of working with LMS systems and technology, large data sets, data analytics, SQL, Python or related applications is preferred, with a minimum of 3 years of experience working with data management using SQL Server, Oracle, R, and/or Microsoft Access. Ã¢Â€Â¢ Knowledge through direct experience with Enterprise Learning Management Systems (LMS) is a plus.</t>
  </si>
  <si>
    <t>Please go to www.nyc.gov/jobs or www.nyc.gov/ess for current NYC employees, and search for Job ID# 561450 Only individuals who are serving permanently in the title of Computer Specialist (Software) should apply.   NO PHONE CALLS, FAXES OR PERSONAL INQUIRIES PERMITTED. NOTE: ONLY THOSE CANDIDATES UNDER CONSIDERATION WILL BE CONTACTED.</t>
  </si>
  <si>
    <t>School Surveyor, Veterinary and Pest Control Services</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</si>
  <si>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 radiation control, recreational and drinking water quality, air quality, climate health, vector control, veterinary public health and pest control.    The Division of Environmental Health seeks two  Community Associates for its Bureau of Veterinary and Pest Control Services.     DUTIES WILL INCLUDE BUT NOT BE LIMITED TO:   Conduct surveys of rodent activity in parks, green streets, city housing developments, schools, catch basins, sidewalks, tree pits and any other applicable city areas for rat infestations and or environmental issues conducive to rodent infestation.   Use GIS enabled application and/or Handheld technology to collect survey results and Completes appropriate forms and writes reports. Provides educational materials and counsels on rodent management.   Document and communicates outcomes of surveys and other related inspectional activities. Collect field data and makes notes and electronically transfers data for further processing.   Conduct special studies and surveys as directed by their supervisor.   Conduct quality assurance surveys to confirm that pest management firms or personnel are providing satisfactory service.  Identify, document, and report conditions that are associated with rodent infestation.   Perform follow up surveys to determine the status of reported rodent conditions.</t>
  </si>
  <si>
    <t>Ability to schedule and conduct work in a timely and efficient manner  Ability to work in a collaborative environment  Strong attention to detail  Ability to document findings and recommendations  Previous inspection skills  Ability to work independently outdoors.</t>
  </si>
  <si>
    <t>Apply online with a cover letter to https://a127-jobs.nyc.gov/.  In the Job ID search bar, enter: job ID number # 564196.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</si>
  <si>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Investment Officer- Infrastructure</t>
  </si>
  <si>
    <t>The Bureau of Asset Management (BAM) is responsible for oversight of the investment portfolio of the City five pension systems (Systems). This $267 billion portfolio is managed primarily by external investment managers and is largely invested in publicly traded securities, with growing allocation to infrastructure.  The Investment Officer - Infrastructure will assist in overseeing the investment activity for the infrastructure investment program for the Systems.  Under the supervision of the Head of Infrastructure Investments responsibilities include, but are not limited to, the following:  - Identifying, reviewing, and evaluating prospective fund and co-investment opportunities; conducting due diligence of fund and co-investment opportunities; developing framework for analyzing the historical track record of prospective investment opportunities; developing financial models and performing technical analyses; summarizing the due diligence findings in investment recommendation memoranda for internal Investment Committee and Boards of Trustees;   - Reviewing deal documents and assisting the investment team, the General CounselÃ¢Â€Â™s office, and consultants in negotiating terms and conditions of new investment agreements and other related contracts; Assist with manager risk and compliance review and assessment;  - Monitoring and managing the portfolio of existing investments to ensure compliance with the terms of the limited partnership agreement, as well as other contracts and expectations; updating internal databases of existing investments; analyzing the performance of existing investments; constructing financial models and performing technical analyses; preparing presentations and analyses used in annual implementation and strategic plans;   - Designing criteria and parameters for research analyses on market trends, strategies, industries, sectors, geographies and other topics; ensuring the accuracy of investment reporting, including the financial statements, quarterly reports, notices of distributions, capital calls and investment valuations;  - Processing and oversight of capital calls and distributions as required; reviewing and making recommendations with respect to amendment requests, consent notices, other contract changes and corporate governance matters; participating in limited partner advisory committee meetings, annual meetings and quarterly update calls; writing investment update reports, briefing memoranda and meeting summaries;  - Utilizing relationships with general partners to monitor investment developments; designing reports to track SystemsÃ¢Â€Â™ investment activity; and assisting in developing agendas for investment conferences and other events; and,  - Performing related assignments or special projects as required.  MINIMUM QUALIFICATION REQUIREMENTS  1.	A graduate degree from an accredited college or university with major studies in finance, economics, accounting, or business, or a related field and three (3) or more years of full-time experience in a financial services organization, with progressively increasing responsibility for complex financial transactions and considerable exposure to infrastructure investments (equity or debt); or,  2.	BS/BA degree from an accredited college in the fields mentioned in Ã¢Â€Âœ1Ã¢Â€Â above and five (5) or more years of progressively responsible full-time professional experience as described above; or,  3.	A satisfactory equivalent of education and experience mentioned in Ã¢Â€Âœ1Ã¢Â€Â or Ã¢Â€Âœ2Ã¢Â€Â above.</t>
  </si>
  <si>
    <t>- Extensive demonstrated experience in a financial services firm with expertise in infrastructure or private equity;  - Experience in investment manager sourcing and due diligence, portfolio management, structuring and monitoring;   - Chartered Financial Analyst Certification is ideal;   - MBA or a graduate degree in Finance;   - Excellent financial, writing, presentation, interpersonal, communication, and organizational skills;  - Proficiency in Microsoft Office Suite.</t>
  </si>
  <si>
    <t>Supervisor</t>
  </si>
  <si>
    <t>Only permanent employees in the title and those that are reachable on the civil service list are eligible to apply.  The Mission of the Bureau of Environmental Disease and Injury Prevention (EDIP) is to prevent environmental disease and injury in homes, communities, and the workplace, and to protect health by promoting healthy environments and health equity. The Bureau is comprised of five programs Ã¢Â€Â“ Healthy Homes (HHP), Environmental Exposure Assessment and Education (EEAE), Poison Control Center (PCC), and Injury and Violence Prevention (IVPP) and the Office of Environmental Investigations (OEI).  Duties will include but not be limited to: 1.	Supervises Associate Public Health Sanitarians level I 2.	Assign work to staff and establish a schedule for its completion 3.	Reviews work of staff and evaluate work performance 4.	Takes corrective action when needed to maintain the unit performance at a satisfactory level 5.	Train staff in new job procedures 6.	Performs special inspections and investigations in difficult or unusual situations and takes appropriate corrective action 7.	Maintains all patient/medical documents in a confidential manner 8.	Enforces City, Department, and Program rules, requirements, standards, and regulations 9.	Orients new employees to the program rules, policies, and procedures</t>
  </si>
  <si>
    <t>This position draws on technical and scientific skills, as well as effective communication skills. Candidates should have excellent verbal, written, interpersonal, and organizational skills.</t>
  </si>
  <si>
    <t>Apply online with a cover letter to https://a127-jobs.nyc.gov/.  In the Job ID search bar, enter: job ID #  539172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</si>
  <si>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Manhattan/Bronx Inspector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</si>
  <si>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(BWSO), Division of Operations Analysis &amp; Regulatory Compliance, Operations Support Office (OSO) is seeking to hire an Engineering Technician IV.   The selected candidate for this position will supervise Engineering Technician IIÃ¢Â€Â™s who will be performing various tasks under their direct supervision that include, but are not limited to: Ã¢Â€Â¢ Performs catch basin inspections using a City vehicle, various tools, and equipment.  Ã¢Â€Â¢ Uses computer-based inspection software and related applications Ã¢Â€Â¢ Performs mathematical calculations and assisting in estimating quantities Ã¢Â€Â¢ Makes map change requests and applicable documents from complex data, with or without sketches Ã¢Â€Â¢ Addresses problems of frequent occurrence, such as flooding, ponding, or outside referrals; extracting data from various sources, and applying well-defined methods and principles to resolve the problems.  Ã¢Â€Â¢ Performs and documents wet weather inspections and miscellaneous assignments related to Bureau infrastructure assets using various tools and equipment.   Inspections are performed outdoors and in all kinds of weather, and the physical activities can include opening manhole covers with a sewer hook, taking and recording measurements using various tools, carrying a clipboard and/or a computer tablet. Street inspections are generally performed during the day.  Location: The inspections are in Manhattan/Bronx but can be assigned to assist throughout the CityÃ¢Â€Â™s five boroughs as needed. The Manhattan/Bronx Inspector Supervisor can report out of Manhattan at 420 E. 38th St. or The Bronx at 3201 Jerome Ave.  ***ONLY CANDIDATES WHO ARE PERMANENT IN THE TITLE OF ENGINEERING TECHNICIAN WILL BE CONSIDERED***  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t>
  </si>
  <si>
    <t>A Motor Vehicle Driver License valid in the State of New York is preferred.</t>
  </si>
  <si>
    <t>ADMINISTRATIVE ASSISTANT</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</si>
  <si>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the direct supervision of the APS Central Intake Unit Director, with latitude for independent judgment, the Administrative Assistant will utilize administrative and clerical skills to handle administrative requests and queries from Program Director and senior staff; oversee general office management  and  assist and support the Program Director in ensuring that the daily operations of the program are efficiently maintained and that all mandated services and timeframes prescribed by the NYS Department of Social Services are met by initially reviewing and keeping an accurate account of all referrals submitted to APS, and will:   Adult Protective Services is recruiting for one (1) Clerical Associate III to function as an Administrative Assistant in APSÃ¢Â€Â™ Central Intake Unit, who will:     Ã¢Â€Â¢	Conduct initial review of all non-call APS referrals that are faxed, forwarded by US mail, or submitted to Adult Protective Services through the APS web application system underscoring referrals that may need immediate attention.     Ã¢Â€Â¢	Assign non-call referrals to supervisors for distribution to intake caseworker staff for processing in APS Case Management System.     Ã¢Â€Â¢	Control and maintain a tracking spreadsheet of non-call referrals that have been submitted and distributed for processing.      Ã¢Â€Â¢	Monitor and maintain the APS Central Intake Referral Mailbox for e-mailed correspondence from community partners and other referral sources requesting information on the status of APS referrals.  Provide status information to referral sources as needed.    Ã¢Â€Â¢	Be responsible for fields inquiry calls from the community to address concerns regarding program related issues.     Ã¢Â€Â¢	Monitor the APS Interactive Voice Response System (IVRS) call display to oversee APS intake call traffic.    Ã¢Â€Â¢	Be responsible for the procurement and control of the program areaÃ¢Â€Â™s office supplies.</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</si>
  <si>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Program.Ã¢Â€Â    CLICK Ã¢Â€ÂœAPPLYÃ¢Â€Â NOW BUTTON</t>
  </si>
  <si>
    <t>Temporary 6 months position.  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Healthy Home Unit, reporting to the Vice President for Healthy Homes, oversees operationalizing environmental hazard compliance efforts. The Office of Mold Assessment and Remediation (OMAR) is responsible for overseeing performance management, performing quality assurance and providing technical assistance to support Public Housing Operations for mold remediation at NYCHA. OMAR also oversees 3rd party mold assessor, remediator and ventilation contracts.  Under the direct supervision of the Senior Administrator, Program and Field Managers in the Mold Response Unit, the position will be responsible for coordinating mold and leak response to the Revised Baez Consent Decree partners such as the Ombudsperson Call Center (OCC), NYCHA Residents, NYCHA Operations, but are not limited to, the following:  1. Under the supervision of Senior Administrator, Program and Field Managers, use communication tools such as phone and Maximo Asset Management system to coordinate completion of mold and leak work order tickets, while communicating effectively and coordinating schedules with residents, property management skilled trades and OCC; 2. Log transpired communications into record-keeping systems; 3. Evaluate and adjust programs for quality, effectiveness to meet the resident and Authority needs; 4. Perform other clerical support duties as assigned, including general recordkeeping; 5. Perform other related duties.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</si>
  <si>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</si>
  <si>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Project Manager Division of Homeownership Opportunities and Preservation</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</si>
  <si>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The Division of Homeownership Opportunities and Preservation administers and develops innovative programs related to community stabilization, revitalization, and economic opportunity. The division includes multiple programs that engage directly with homeowners and residents and works jointly with non-profit organizations to repair and stabilize homes and communities. Programs within the division also support and cultivate affordable homeownership, including single-family and HDFC cooperative ownership, facilitating financial security and asset building.  Your Impact: The Division of Homeownership Opportunities and Preservation seeks a Project Manager for Small Homes Stabilization, working primarily on the HomeFix program. The Project Manager reports to the Deputy Director and Director of Small Homes Stabilization. The Small Homes Stabilization team provides access to affordable low- or no-interest and potentially forgivable loans for home repairs to eligible owners of one- to four-family homes in New York City in partnership with various nonprofit organizations. These programs are funded by city capital funds, City Council discretionary funds, private and other governmental sources.   Your Responsibilities: The Project Manager will be responsible for all loan origination, underwriting and closing aspects of projects in the Small Homes Stabilization programs, including crafting loan commitments, managing the loan closing process, monitoring construction phases, and assisting with post-closing processes with HPD Asset Management. There will be significant contact with developers and affordable housing lenders. The Project Manager will assist the Deputy Director and Director in defining and negotiating the business and legal terms of their assigned deals, including managing procurement actions with partner vendors. With minimal supervision, the Project Manager is expected to prepare and maintain written correspondence, documents, reports, and files regarding all assigned projects.  The Homeownership Opportunities and Preservation team is seeking a self-starter who, working closely with the Director and Deputy Director, will be able to review, analyze, and shepherd homeownership and housing development deals. The ideal candidate will be someone who is comfortable performing analysis across various repair programs and has an overall interest in improving work processes with an eye towards preserving affordable homeownership. There may be an opportunity to assist with modeling and developing new financial structures as the Project Manager will assist senior staff with planning and implementation for HomeFix program expansions and process improvements.   Primary responsibilities will include, but not be limited to:  Ã¢Â€Â¢	Determining feasibility of proposed projects and proposed loan terms, including performing financial analysis;  Ã¢Â€Â¢	Managing the contracts with designated non-profit partners and reviewing all loan packages submitted by program partners for compliance with program and agency requirements; Ã¢Â€Â¢	Modeling, preparing, reviewing, interpreting, and making recommendations related to development budgets, pro formas, and affordability analyses;  Ã¢Â€Â¢	Preparing project proposal materials and loan documents for senior staff review;  Ã¢Â€Â¢	Reviewing legal documents; Ã¢Â€Â¢	Preparing and reviewing documents for requisitions, encumbrances, vouchering, and other fiscal processes; Ã¢Â€Â¢	Acting as a liaison to developers, financial institutions and other project partners, other HPD divisions, and governmental agencies to resolve problems and move projects forward;  Ã¢Â€Â¢	Tracking, monitoring and troubleshooting projects through processing, commitment, pre-construction, and construction; Assisting with special projects and underwriting analysis, working across several units;  Ã¢Â€Â¢	Attending agency and community meetings to represent the team, explain the programs, and specific project details;  Ã¢Â€Â¢	Counseling designated developers in program policies, regulations, and assisting to resolve issues related to their projects.</t>
  </si>
  <si>
    <t>Ã¢Â€Â¢	Interest in community development, urban planning, affordable housing and real estate finance.  Ã¢Â€Â¢	Knowledge of housing development/lending as well as HPD development programs.  Ã¢Â€Â¢	Capacity to simultaneously work on multiple tasks and set priorities for a challenging workload. Ã¢Â€Â¢	Strong analytical skills, attention to detail and demonstrated ability to meet deadlines. Ã¢Â€Â¢	Strong interpersonal/communication skills and ability to work effectively with others to obtain results promptly.  Ã¢Â€Â¢	Excellent writing and editing skills. Ã¢Â€Â¢	Strong facility with Excel and Word required; experience with financial analysis or underwriting strongly preferred. Ã¢Â€Â¢	Degree in Urban Planning, Public Administration, Real Estate Finance, Business Administration or related fields are strongly preferred.  Ã¢Â€Â¢	At least 2 years of applicable experience working in a fast-paced and dynamic environment preferred.</t>
  </si>
  <si>
    <t>Watershed Maintainer - 3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</si>
  <si>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three (3) Watershed Maintainers within the Source Water Operations Directorate, for a position located in Olivebridge, New York.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Kensico Reservoir and the intakes for the New Croton Aqueduct.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In support of this effort, DEP has constructed a new treatment facility at the Ashokan Screen Chamber in order to treat the water supply diversion to the Catskill Aqueduct (CA) and thereby help mitigate existing and prevent future biofilm growth.  This treatment will assist in increasing the flow capacity of the CA which is vital to NYC water supply reliability to enable the 6-8 month planned shutdown of the Delaware Aqueduct (DA) in 2023 in order to complete the bypass tunnel around the DA leaking section.  The new Ashokan Chemical Treatment Facility (ACTF) will be required to operate around the clock for extended periods of time.  The treatment plantÃ¢Â€Â™s Operator of Record is required to hold a New York State Department of Health Level 1B water plant certificate and is assigned to the Shokan Region. Therefore, the on-site assistant operators will be required to have at least a Level 2B water plant certificate.  In addition to operating the treatment plant, the operating staff will be required to perform other operations and maintenance tasks as assigned.    Under supervision, the Watershed Maintainers will be responsible for performing duties related to the operation, maintenance, repair and inspection of facilities, roads, bridges, dams, equipment and lands in the watershed areas including reservoirs, aqueducts, water and wastewater treatment systems and related systems of the City of New York water supply system.  Specific duties include:  Ã¢Â€Â¢ Inspecting, operating, maintaining, calibrating and repairing water treatment equipment, storage and conveyance equipment and piping to include chlorination equipment, water pumps, chemical feed pumps and dosing equipment, water flow regulating equipment and water flow measuring equipment.  Ã¢Â€Â¢ Taking water samples and performing pH, chlorine and other required tests.  Ã¢Â€Â¢ Lubricating and cleaning pumps, engines, motors and other operating equipment.  Ã¢Â€Â¢ Keeping paper and electronic logs of operations, equipment performance, maintenance activities and water quality and maintains communication using computers and other electronic equipment.  Ã¢Â€Â¢ Maintaining and repairing facilities, lands, roads, bridges, dams and other structures using hand or power tools, machine tools and industrial power equipment including snow plows, graders, backhoes and loaders.   Ã¢Â€Â¢ Making necessary road repairs, mows lawns, road edges and dams, and operates necessary equipment in connection therewith.  Ã¢Â€Â¢ Maintaining and keeping clean marginal areas around reservoirs, facilities and locations throughout the Watershed.  Ã¢Â€Â¢ Assisting skilled craftsmen in the performance of their work.   Medical Requirement: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  Candidates will be required obtain and maintain a New York State Grade 2B Water Treatment Operator Certification.  A Motor Vehicle Driver License valid in the State of New York.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</si>
  <si>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Working knowledge of Microsoft Office Suite including Word, Excel and Outlook   Ã¢Â€Â¢ Ability to navigate CityTime; a timekeeping application  Ã¢Â€Â¢ Ability to learn how to use a computerized maintenance management system (CMMS) and a computer tablet to receive work orders and input data  Ã¢Â€Â¢ Knowledge of water plant operation, maintenance and repair  Ã¢Â€Â¢ Ability to correctly use various hand and power tools and industrial powered equipment  Ã¢Â€Â¢ Ability to effectively communicate in writing and verbally  Ã¢Â€Â¢ Ability to manage time wisely to complete multiple tasks within allotted timeframes  Ã¢Â€Â¢ NY State water plant certificate type C or 2B or higher  Ã¢Â€Â¢ Water treatment plant experience  Ã¢Â€Â¢ Facilities maintenance experience   Ã¢Â€Â¢ Heavy equipment experience  Ã¢Â€Â¢ Plumbing, carpentry, masonry and welding experience</t>
  </si>
  <si>
    <t>2023-BWS-015-Aquatics Vegetation Analysis, Kingston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</si>
  <si>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DEPÃ¢Â€Â™s Ecological Research and Assessment group within the Natural Resources Division seeks a graduate level intern in the field of limnology, biology, aquatic ecology, lake management, or a similar area of study to analyze long-term databases of aquatic plant surveys to assess changes over time.  Data were collected from point-intercept aquatic vegetation surveys in New Croton Reservoir (2016-2022) and will be compared with historical data collected in 2000-2001 as well as other regional datasets.  The purpose of this analysis is to determine how infestations of the invasive plant hydrilla and its treatment are impacting plant and macroalgae communities. The intern will be responsible for integrating large data sets, conducting some analysis using ArcGIS and other software, reviewing the literature, summarizing findings, and identifying interesting trends that require further analysis. This internship will provide the opportunity to collaborate with staff throughout DEP and researchers with New York State Department of Environmental Conservation.   The candidate will be working predominately in an office although some field work may be required. Candidate will be responsible for adhering to and complying with all environmental, health and safety laws, Agency policies, rules, and regulations.   The internship location will be in Kingston, NY, without ready access to mass transit options.</t>
  </si>
  <si>
    <t>-  Student must currently be enrolled at a college/university at the graduate level with coursework in public health, epidemiology, statistics, biology, microbiology, environmental science, or other related field of study. - Student must have at least a 2.5GPA (on a 4.0 scale)  -Mathematical/statistical capabilities a plus, though not mandatory.  Selection Criteria:  - Strong writing skills; effective interpersonal skills.  - Familiarity and/or experience with computers/software. - Leadership skills; self-motivation; and ability to work well with minimal supervision and a willingness to learn.</t>
  </si>
  <si>
    <t>Tenant Interim Lease (TIL) Training Coordinator for the Division of Asset and Property Management</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</si>
  <si>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HPDÃ¢Â€Â™s Division of Co-op Readiness &amp; Technical Services (CRTS) oversees the Tenant Interim Lease (TIL) program, which trains and assists tenant associations in City-owned buildings to develop economically self-sufficient low-income cooperatives, and the Technical Services program, which provides technical resources to all areas of the Office of Asset and Property Management (APM), assisting in monitoring construction, repair work, preparing repair scopes, violations removal and other technical assistance. The Training Coordinator will be responsible for designing, developing, and implementing training curriculum for TIL Tenant Associations (TAs) and TIL staff to foster program compliance  homeownership knowledge and skills development.   Your Impact:  HPDÃ¢Â€Â™s Division of Co-op Readiness &amp; Technical Services (CRTS) oversees the Tenant Interim Lease (TIL) program, which trains and assists tenant associations in City-owned buildings to develop economically self-sufficient low-income cooperatives, and the Technical Services program, which provides technical resources to all areas of the Office of Asset and Property Management (APM), assisting in monitoring construction, repair work, preparing repair scopes, violations removal and other technical assistance.    Your Role:  Reporting to the Deputy Director of Compliance and Operations , you will be an integral member of the team and will directly oversee the operations and training  of City-owned buildings under the TIL program and Mitchell Lama Coops and HDFCs. You will be responsible for using goal setting, action plans and performance monitoring to improve service delivery and compliance.  Your Responsibilities:  Ã¢Â€Â¢	Conduct training needs assessment and identify knowledge gaps that need to be addressed, develop a comprehensive curriculum for TAs, and design trainings for TAs and TIL staff in financial and property management, auditing and accounting best practices, building maintenance, rent collection, TA elections, tenant management, and program compliance policies and protocols Ã¢Â€Â¢	Conduct trainings for all Mitchell Lama properties to educate and empower the Boards to increase productivity and maintain compliance. Ã¢Â€Â¢	Coordinate all aspects of training workshops including, preparing training aids and materials, marketing sessions, confirming and taking attendance, coordinating space and training equipment (e.g., computer room, security access), and addressing translation needs (if required/ requested) Ã¢Â€Â¢	Gather feedback from trainees after sessions and assess instructional effectiveness of training Ã¢Â€Â¢	Administer a total of four (4) training contracts with community-based providers valued at  $1.5M per annum. Ã¢Â€Â¢	Partner with internal and external stakeholders to devise training aids and identify training opportunities  Ã¢Â€Â¢	Perform other duties as assigned by supervisors.</t>
  </si>
  <si>
    <t>Ã¢Â€Â¢	3 years of property management and tenant relations experience. Coop management a plus. Ã¢Â€Â¢	3 years of experience in training and instructional services, workshop and curriculum development, and training needs assessment. Ã¢Â€Â¢	Proficient in Excel, Word, Outlook, and Powerpoint. Ã¢Â€Â¢	Excellent verbal and written communication skills. Ã¢Â€Â¢	Must be proactive and attentive to TA and tenant needs. Ã¢Â€Â¢	Must be able to take public transportation and work in the field. Ã¢Â€Â¢	Must be flexible in work schedule to facilitate and attend evening and weekend workshops and trainings. Ã¢Â€Â¢	Spanish-speaking a plus.   *THIS IS A FIELD POSITION Ã¢Â€Â“ SELECTED CANDIDATE MUST BE ABLE TO TRAVEL WITHIN THE 5 BOROUGHS.  *THIS POSITION REQUIRES EVENING AND WEEKEND HOURS.</t>
  </si>
  <si>
    <t>MUNICIPAL WATER FIN AUTHORITY</t>
  </si>
  <si>
    <t>Comptroller  Water Finance Authority</t>
  </si>
  <si>
    <t>Municipal Water Authority</t>
  </si>
  <si>
    <t>TASK FORCE: 	Water Finance Authority  JOB TITLE: 			One (1) Comptroller  CONTROL CODE: 	WAT-23-01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The New York City Municipal Water Finance Authority (the Ã¢Â€ÂœAuthorityÃ¢Â€Â) is seeking an experienced hands-on professional to manage the accounting and reporting and related functions of a group of four financing authorities and corporations (together the Ã¢Â€ÂœEntitiesÃ¢Â€Â) which issue or have issued bonds to benefit the City of New York (the Ã¢Â€ÂœCityÃ¢Â€Â). Overseeing the Deputy Comptrollers and accounting staff, the Comptroller will have broad responsibilities for critical day-to-day operations including overseeing very large dollar value transactions. Extensive dealings with other senior management of the Entities, high-level City officials and a wide spectrum of others require excellent interpersonal and oral and written communication skills.   JOB DESCRIPTION:   For consideration, candidates should have substantial experience in accounting, auditing, and financial reporting, for one or more debt-issuing governmental entity or entities. Comparable private-sector experience may be substituted, but candidates must possess and demonstrate a comprehensive understanding of governmental accounting and reporting rules and practices. Certified Public Accountant strongly preferred.  With emphasis on several of the Entities, but serving as an integral member of the accounting management team with responsibility for all of the Entities, the Comptroller will be responsible primarily for the:   Ã¢Â€Â¢	Management of the EntitiesÃ¢Â€Â™ accounting staff in all functions, including verification of payments to bondholders by trustee banks, payroll, accounts payable, bank reconciliations, cost allocation, preparation and recording of journal entries, year-end closing adjustments, financial statement preparation, the Water Systems ACFR preparation, and other accounting functions.  Ã¢Â€Â¢	Implementation of and training accounting staff on new governmental accounting pronouncements.   Ã¢Â€Â¢	Under the direction of the Audit Committee and the Board of Directors, management of the annual financial statement audits and other financial audits, including responding to auditor findings and comments.  Ã¢Â€Â¢	Coordination with the EntitiesÃ¢Â€Â™ legal and financing staffs, the City Law Department, outside bond counsel, Trustees, financial advisors and others to prepare for and effectuate bond issuances.  Ã¢Â€Â¢	Coordination with and oversight of Bond Trustees for the Entities to ensure they receive funding required for, and timely and accurately pay, debt service; provide instructions to Trustees on investing of funds, transferring funds among accounts and/or making necessary disbursements.  Ã¢Â€Â¢	Monitoring of accounting transactions to ensure compliance with bond documents.    Ã¢Â€Â¢	Coordination of work with the New York City ComptrollerÃ¢Â€Â™s Office Bureau of Accountancy to facilitate the EntitiesÃ¢Â€Â™ proper inclusion in the CityÃ¢Â€Â™s ACFR.  Ã¢Â€Â¢	Coordination with external reporting requirements including submission to New York State under the Public Authorities Act.</t>
  </si>
  <si>
    <t>REQUIREMENTS:  Assistant Director ($150,000+): Bachelor's degree and a minimum of six years of full-time experience in budgetary planning/management, financial analysis, cash flow analysis, financial publications, or a Master's degree in Finance, Business, Public Administration, Policy Analysis, Economics, Law or a field related to the specific assignment and a minimum of four years of relevant experience.  Applicants must also possess at least two years of managerial experience.  Extensive knowledge of the CityÃ¢Â€Â™s expense and capital budgeting processes and direct experience using the CityÃ¢Â€Â™s Financial Management System, particularly regarding capital, considered a plus.  Pension and benefits equivalent to those of City employees are also included.</t>
  </si>
  <si>
    <t>SHELTER OPERATIONS BUDGET ANALYST</t>
  </si>
  <si>
    <t>Communications &amp; Intergovernmental Affairs Finance, Accounting, &amp; Procurement Social Services</t>
  </si>
  <si>
    <t>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with a $10.6 billion-dollar budget. OBA is responsible for directing all the budgetary and financial activities relating to the various programs, including the Personal Services (PS) and Other than Personal Services (OTPS) budget as well as expenses against the capital budget.   The OBA Shelter Operations Unit manages the budgets for DHS Shelter, Single Adult and Adult Family contracted shelters, Street Homelessness Programs, including Safe Havens, Drop-in Centers, Outreach programs and related medical assessment programs.  The Office of Budget Administration (OBA)/Shelter Operations is requesting to hire an Associate Staff Analyst (NM) position to function as the Shelter Operations Budget Analyst to oversee the budget for City Sanctuary Emergency Shelters, Intake, and support services for asylum seeking individuals and families experiencing homelessness and who will:  Ã¢Â€Â¢	Oversee the budget for the new initiative supporting Asylum seekers with shelter and services.  Ã¢Â€Â¢	Conduct budget and program analysis and forecast and monitor caseload trends.  Ã¢Â€Â¢	Analyze, review, and provide recommendations for requests for new funding and cost reduction initiatives.  Ã¢Â€Â¢	Prepare and maintain detailed expense reporting necessary to secure Federal and State reimbursement for Asylum seeker services.   Ã¢Â€Â¢	Monitor program spending to ensure that spending does not exceed the approved budget.  Ã¢Â€Â¢	Analyze state and federal budgets and legislation to determine impact on the budgets of assigned programs.  Ã¢Â€Â¢	Prepare surplus/needs analysis at the end of the fiscal year.  Ã¢Â€Â¢	Liaise between OBA and the program area, as well as OMB to discuss budgetary and programmatic impacts.  Ã¢Â€Â¢	Other special projects as needed.</t>
  </si>
  <si>
    <t>Ã¢Â€Â¢	Extensive Budget experience  Ã¢Â€Â¢	Strong research, quantitative, and problem-solving skills.  Ã¢Â€Â¢	Strong knowledge of MS Office Skills.  Ã¢Â€Â¢	Experience reconciling data from FMS using statistical and cost analysis techniques  Ã¢Â€Â¢	Knowledge of Shelter Operations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</si>
  <si>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</si>
  <si>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Ã¢Â€ÂœAPPLYÃ¢Â€Â NOW BUTTON</t>
  </si>
  <si>
    <t>Data Loss Prevention Engineer</t>
  </si>
  <si>
    <t>DOF Cyber Security</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</si>
  <si>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provides support for all facets of DOFÃ¢Â€Â™s computer systems, including hardware, software, applications, and data security.  FIT delivers information and technology solutions that DOF needs to achieve results.  The FIT Cyber Security unit is seeking to add a Data Loss Prevention (DLP) Engineer to its team. The Department of Finance has already recruited top cyber professionals to form one of the largest cyber security teams in New York City government and through this team's efforts has implemented high-impact security protocols grounded in the NIST Cyber Security framework. The selected candidate would need to have the ability to build on this strong base to establish a robust DLP program which aligns with the business mission and protects classified data. The responsibilities will include:   Ã‚Â· Create rules that protect sensitive data within the corporate network, keeping the data both safe and compliant. Ã‚Â· Research, evaluate and design cutting edge enterprise security Data Loss Prevention (DLP) solutions. Ã‚Â· Drive Proof of Concept and cutting edge technology projects to mature NYC's Cyber defenses on Data Loss Prevention (DLP) solutions. Ã‚Â· Manage the Implementation and design overarching solution for all units of DOF, potentially using different industry standard Data Loss Prevention (DLP) Software: DLP Cloud Prevent for    Microsoft Office 365, Data Loss Prevention (DLP) Cloud Storage, Cloud File Sync and Share, and security product capabilities. Ã‚Â· Contribute to the creation of the architecture for industry standard Data Loss Prevention (DLP) Platforms. Ã‚Â· Analyze Data Loss Prevention (DLP) events and reports. Ã‚Â· Coordinate the tuning of Data Loss Prevention (DLP) to reduce false positives and improving detection rates. Ã‚Â· Support Cyber Operations as an escalation resource for engineering and architecture.  Ã‚Â· Prepare technical documentation runbooks, work closely with various IT departments to carry out information security tasks and projects, leverage numerous tools and technologies to maintain    confidentiality, integrity and availability of critical IT systems and infrastructure.Ã‚Â  Ã‚Â· Manage the Data Classification projects and initiatives that relates to Host Data Loss Prevention (HDLP) and Network Data Loss Prevention (NDLP).  Ã‚Â· Handle other special projects as needed.</t>
  </si>
  <si>
    <t>Ã‚Â·	Significant proven experience working with Data loss prevention solution in a large environment and for different units within the organization Ã‚Â·	8+ years' experience in large enterprise security planning, design, configuration, installation, troubleshooting, integration, security performance monitoring, product maintenance, and security          product configuration enhancements Ã‚Â·	Strong working knowledge of enterprise architecture design and solutions; Industry standard certifications CISSP or comparable certification Ã‚Â·	Comprehensive knowledge of next generation firewalls, Netflow protocol, remote access solutions, VPN, digital certificates, extensive Unix/Linux experience;  Ã‚Â·	Excellent written and verbal communication skills; excellent presentation skills and the ability to present material around information security awareness, and the ability to handle multiple tasks          under tight deadlines.</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</si>
  <si>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four Investigative Attorney's for various units. The Investigative Attorney will conduct and assist a variety of highly confidential and sensitive investigations into corruption, fraud, waste, and misconduct involving New York City officials, employees, and persons or entities doing business with the City.  The Investigative Attorney will be responsible for, among other things:  1. Conducting and leading investigations, both individually and in collaboration with other members of the team; 2. Drafting and editing a variety of documents for both public and internal audiences, including complex investigative reports and legal memoranda; 3. Reviewing and analyzing legal documents, financial records, and other documents, including contracts, vendor records, agency policies, and controls; 4. Conducting legal research and analysis; 5. Preparing subpoenas and document requests, and managing responses; 6. Conducting interviews of witnesses and subjects; and 7. Working collaboratively with other investigative units, prosecutorial bodies, and City agencies.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</si>
  <si>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Juris Doctor (JD) degree from an ABA-accredited law school; and active bar membership, in good standing, from any of the 50 states, District of Columbia, Puerto Rico, or the US Virgin Islands.  (Offers to candidates who are NOT active members of the New York State bar may be conditioned on successfully obtaining bar admission or other authorization to practice law in New York.)  -One (1) or more years of professional legal experience in investigations, criminal or civil litigation, government, regulatory, or similar legal fields. -Excellent legal writing and editing skills, with extensive experience drafting reports, memoranda, briefs, pleadings, and correspondence with limited supervision. Prior experience drafting and editing investigative reports highly desired. -Effective at communicating complex information to internal and external stakeholders in an accessible manner. -Experience conducting interviews, depositions, or other testimony. -Comfort with using technology in connection with long-term investigations. -High degree of professionalism, including ability to represent agency before senior City officials. -Excellent interpersonal skills, with an ability to communicate effectively with a variety of personnel at DOI, other law enforcement agencies, and officials at City agencies. -Proactive and takes ownership over the mission of the work unit. -Ability to manage multiple priorities and operate effectively in a fast-paced work environment. -Ability to work with teams composed of investigators, attorneys, policy analysts, and auditors, and to comprehend financial, statistical, and policy issues raised in connection with investigations. -Effective problem-solving abilities and demonstrated sound judgment. -Knowledge of New York City government</t>
  </si>
  <si>
    <t>All current City Employees may apply by going to Employee Self Service (ESS) http://cityshare/ess Click on Recruiting Activities/Careers and search for the specific Job ID# 569129.  All other applicants, please go to www.nyc.gov/career/search and search for the specific Job ID# 569129.   Please do not email, mail or fax your resume to DOI directly. Submissions of resumes does not guarantee an interview. Due to the high volume of resumes DOI receives for positions, only selected candidates will be contacted.</t>
  </si>
  <si>
    <t>Special Assistant to the CFO</t>
  </si>
  <si>
    <t>PLEASE NOTE: APPLICANTS MUST BE PERMANENT IN THE ADMIN. STAFF ANALYST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with an annual operating budget of more than $1.4 billion and 10 year capital program of over $25 billion.   DEP seeks a candidate to serve as Special Financial Assistant to the Agency Chief Financial Officer (CFO). The CFO oversees a staff of approximately 900 in the areas of customer services, information technology, procurement, budgeting, audits, facilities, fleet, executive administration, and the NYC Water Board. Together, these units ensure that the agency's fiscal needs are met, and that the agency is in compliance with financial, accounting and auditing requirements of its various oversights.   The Special Assistant to the CFO will provide administrative support and guidance to the CFO, as follows:  Ã¢Â€Â¢	Provides specialized executive-level management support to the CFO and budget team.   Ã¢Â€Â¢	Assist in conducting in-depth financial analyses including cost/benefit analyses.  Ã¢Â€Â¢	Collect, review and compile financial and other data from staff across the organization into data-driven reports in support of the agencyÃ¢Â€Â™s strategic and financial priorities. Ã¢Â€Â¢	Exercises leadership and communicates effectively and diplomatically with all levels of management, operational and technical staff. Ã¢Â€Â¢	Creates and compiles high-quality briefing materials, meeting agendas, talking points, etc. to assist the CFO in effectively managing financial and fiscal operations.  Ã¢Â€Â¢	Assist in formulating corrective action plans to improve efficiency and enhance productivity.  Ã¢Â€Â¢	Utilize quantitative analysis and statistical techniques to prepare summary reports. Ã¢Â€Â¢	Perform related duties and special projects as required by the CFO and the Deputy CFO.</t>
  </si>
  <si>
    <t>Ã¢Â€Â¢	Ability to define problems, collect data, establish, draw conclusions, and recommend effective solutions. Ã¢Â€Â¢	Strong problem-solving skills and demonstrated ability to take initiative and critically analyze processes and procedures in a push toward constant improvement. Ã¢Â€Â¢	Working knowledge of accounting and fiscal disciplines. Ã¢Â€Â¢	Working knowledge of budget preparations and review operations. Ã¢Â€Â¢	Specialized knowledge of all phases of operational and financial audits. Ã¢Â€Â¢	Previous experience working for the City of New York in budgeting, accounting and/or fiscal management.</t>
  </si>
  <si>
    <t>Director, Training &amp; Knowledge Management</t>
  </si>
  <si>
    <t>The Office of Community Engagement &amp; Partnerships (OCEP), within ACSÃ¢Â€Â™ Division of Child and Family Well-Being (CFWB), works collaboratively with community residents, leaders, faith institutions, fatherhood providers and other stakeholders to 1) Promote goodwill and help deepen the communityÃ¢Â€Â™s awareness of ACSÃ¢Â€Â™ programs, services and campaigns; 2) Connect the general public and vulnerable children and families to an array of community supports offered by ACSÃ¢Â€Â™ contract agencies; 3) Organize and convene the community through ACSÃ¢Â€Â™ 11 Community Partnership Programs and 3 Family Enrichment Center (FEC) networks; and 4) Build new partnerships Ã¢Â€Â“ local and citywide Ã¢Â€Â“ that help to support equity and family safety, stability, and well-being.  In 2021, the City of New York began a citywide expansion of the Family Enrichment Centers (FEC). Building on the success of the first three FECs located in East New York, Brooklyn, and Highbridge and Hunts Point, Bronx, over the next four fiscal years, the New York City Administration for ChildrenÃ¢Â€Â™s Services (ACS) will launch 27 additional FECs, including at least nine additional FECs in fiscal year 2022. This expansion reflects the MayorÃ¢Â€Â™s commitment to addressing racial equity and inclusion in the communities that have suffered disproportionately during the COVID-19 pandemic, and ACSÃ¢Â€Â™s commitment to investing in primary prevention services in those communities that have long experienced disproportionately high levels of reporting to the Statewide Central Register of Child Abuse and Maltreatment. Seventy-five (75%) percent of reports of child abuse and neglect citywide are from neighborhoods identified by the Mayor's Task Force on Racial Inclusion and Equity and eighty (80%) of annual foster care placement are also from these neighborhoods. Therefore, it is critical to the CityÃ¢Â€Â™s recovery that the most vulnerable families and children are given supports to thrive in the post-COVID world.  To assist with the FEC expansion effort, OCEP is looking for a Director of Training and Knowledge Management, who will lead the knowledge building and management and capacity building functions of the Family Enrichment Center Program. The Director will create a new training infrastructure to support an innovative, data-driven, community-driven primary prevention program, rooted in community strength and resiliency, and will also be responsible for the following:   Ã¢Â€Â¢	Serve as a key contributing member of the FEC management team, contributing to the execution of the programÃ¢Â€Â™s organizational strategy and goals Ã¢Â€Â¢	Establish regular communication processes and timeframes for training delivery and assessment Ã¢Â€Â¢	With support from other members of the senior leadership team, lead knowledge building and knowledge management functions to ensure program impact Ã¢Â€Â¢	Develop a strong working relationship with CFWBÃ¢Â€Â™s Monitoring and Evaluation team to ensure that knowledge management activities support QA and QI functions Ã¢Â€Â¢	Prepare regular progress reports and share updates with the Executive Director  Leadership Competencies  Ã¢Â€Â¢	Curriculum Development and Knowledge Management Ã¢Â€Â“ oversees all aspects of building and supporting a knowledge building, training and management function Ã¢Â€Â¢	Collaborative Planning Ã¢Â€Â“ seeks the opinions of and advice from internal and external content experts Ã¢Â€Â¢	Project Management Ã¢Â€Â“ establishes systems and standards for achieving project outcomes. Achieves timely execution of multi-layered plans involving others</t>
  </si>
  <si>
    <t>Ã¢Â€Â¢	Deep and proven commitment to strength-based solutions and community-building Ã¢Â€Â¢	Knowledge of e-based and in-person knowledge-building platforms Ã¢Â€Â¢	Servant leader with strength in coaching, developing and empowering teams Ã¢Â€Â¢	Manage consultants using a co-design approach Ã¢Â€Â¢	Strong project management and communications (verbal and written) skills Ã¢Â€Â¢	Ability to design and deliver training curricula and work with consultants Ã¢Â€Â¢	Knowledge of New York City's neighborhoods, within the context of social, racial, cultural, political and economic realities Ã¢Â€Â¢	Knowledge of and experience with Microsoft Suite (Word, Excel, PowerPoint) Ã¢Â€Â¢	MasterÃ¢Â€Â™s degree in Public Policy/Administration, Education, or other related field of study Ã¢Â€Â¢	5-7 yearsÃ¢Â€Â™ experience delivering training programs within a human services environment</t>
  </si>
  <si>
    <t>Chief, EHS Program Development and Education</t>
  </si>
  <si>
    <t>EHS - SUTTON PARK - OZ</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</si>
  <si>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Bureau of Water Supply seeks to hire an Administrative Manager (NM) Level III for a position within the Environmental Health and Safety (EHS) Directorate, located either in Valhalla, NY or Kingston, New York.   The mission of the Bureau of Water SupplyÃ¢Â€Â™s (BWS) Environmental, Health and Safety (EHS) Directorate is to actively promote and support the management and implementation of EHS programs through effective communication, education and continuous improvement strategies in order to protect public health and natural resources, and ensure a safe and compliant work environment for all employees.  Under direction, of the Director of Environmental, Health, and Safety, the Administrative Manager (NM) Level III will serve as Chief of EHS Program Development and Education and will be responsible for providing in-depth regulatory expertise, robust interpretation, clear guidance and employee education regarding a wide variety of applicable EHS regulations to ensure the bureauÃ¢Â€Â™s on-going and proactive compliance with various EHS regulations and initiatives. This position also directs and oversees employee training and education, and programs and contracts related to occupational health and safety. Specific duties include:  Ã¢Â€Â¢ Managing and supervising the EHS Program Development and Education Section of the Environmental, Health and Safety (EHS) Directorate.   Ã¢Â€Â¢ Serving as the BWS EHS DirectorÃ¢Â€Â™s primary environmental, health and safety (EHS) expert and compliance advisor with respect to existing requirements by researching and responding to complex questions/concerns regarding technical application of EHS requirements. When needed develop high-level submissions to relevant regulatory agencies to support BWSÃ¢Â€Â™ interests.   Ã¢Â€Â¢ Ensuring that the bureau properly influences and remains updated on new/revised EHS requirements and emerging issues by proactively monitoring proposals; preparing factual and professional comments and input suitable for submission to regulating entities; assessing potential impacts of proposed and promulgated new or revised regulations and legislation; and developing internal implementation plans and documents to assure continuing compliance for the bureau.     Ã¢Â€Â¢ Directing and overseeing programs related to employee occupational health and safety, including external contracts (some of which may be managed directly by subordinate staff). These programs and procurements include but are not limited to medical surveillance program; hearing conservation and audiogram programs and contracts; First Aid, CPR, and AED programs; bloodborne pathogen program; respiratory protection program; employee exposure and Certified Industrial Hygienist contract.   Ã¢Â€Â¢ Directing, overseeing and leading the employee education efforts for BWS. This includes working with subordinate staff to identify and provide EHS and professional development training (internally or through external vendor contracts); utilizing existing systems to provide and track training completion/compliance for the bureau; ensuring adequate training opportunities are provided to meet the needs of the bureau; creating, coordinating, and providing specific certification courses for staff; ensuring CEU credits will be accepted by certifying entities for classes taken at BWS; and evaluating and approving the content and quality of training provided by subordinate staff.    Ã¢Â€Â¢ Developing internal procedures, policies, guidance documents, FAQs, etc. to implement and support EHS compliance efforts and improve EHS performance throughout the bureau.   Ã¢Â€Â¢ Identifying and implementing recommendations to advance the bureauÃ¢Â€Â™s continuous improvement initiatives and create system-driven processes.    (This is a brief description of what you might do in this position and does not include all the duties of this position.)	   Special Working Conditions: Administrative Managers may be required to work shifts including nights, Saturdays, Sundays, and holidays.</t>
  </si>
  <si>
    <t>Ã¢Â€Â¢ A Motor Vehicle Driver License valid in the State of New York. This license must be maintained for the duration of employment.  Ã¢Â€Â¢ Proficient usage of Microsoft Office products including Word, Excel and Power Point  Ã¢Â€Â¢ Advanced and superior technical knowledge of Health, Safety and Environmental regulations, industry standards, and best practices (Federal and New York State)  Ã¢Â€Â¢ Ability to learn DEP-specific database systems including those associated with training delivery and tracking  Ã¢Â€Â¢ Ability to perform tasking independently based on administrative direction  Ã¢Â€Â¢ Superior and proven ability to independently research technical information and regulations and provide fact-based, supported interpretations   Ã¢Â€Â¢ Demonstrated ability to apply and incorporate EHS requirements into operational activities and settings  Ã¢Â€Â¢ Demonstrated ability to review Federal and State Register Notices, evaluate and summarize contents, and develop appropriate comments supported by facts and data  Ã¢Â€Â¢ Ability to effectively evaluate and coach subordinate staff  Ã¢Â€Â¢ Ability to review, understand, and analyze data and apply results to solve problems  Ã¢Â€Â¢ Accomplished record of team management and liaison skills  Ã¢Â€Â¢ Strong analytical skills  Ã¢Â€Â¢ Strong planning and organizational skills  Ã¢Â€Â¢ Proficient in using computer software and databases  Ã¢Â€Â¢ Time management  Ã¢Â€Â¢ Knowledge of procurement methods and rules  Ã¢Â€Â¢ Highly effective communication skills Ã¢Â€Â“ verbal and written  Ã¢Â€Â¢ Ability to travel to meetings, work facilities, and field locations throughout the 2,000 square mile upstate watershed, both east and west of the Hudson River, and in New York City.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</si>
  <si>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NY approximately 28 miles from mid-town Manhattan.  Kingston is a City in Ulster County, New York, approximately 90 miles north of New York City</t>
  </si>
  <si>
    <t>Valhalla 465 Columbus Avenue  Valhalla, NY 10595  Kingston 71 Smith Avenue  Kingston, NY 12401</t>
  </si>
  <si>
    <t>Hostler</t>
  </si>
  <si>
    <t>HOSTLER</t>
  </si>
  <si>
    <t>Mounted Unit/Civ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</si>
  <si>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Under general supervision, cares for horses and maintains stables and equipment in orderly and sanitary condition, performs related work.  Feeds and waters horses, stacks forage, and fills oat and bran bins.  Sponges, currycombs, brushes, and rubs down horses.  Beds down horses and replaces unsuitable straw.  Inspects horses to detect sickness, lameness, or loose shoes, and reports any indications thereof.  Sweeps stables, and flushes stalls, drains, and floors with disinfectant and water.  Cleans and cares for stable sheets, blankets, and harness equipment.</t>
  </si>
  <si>
    <t>1. Six months of full-time, paid experience in the grooming, feeding, cleaning, and inspection of at least 3 horses each day.</t>
  </si>
  <si>
    <t>**Please note that all persons newly-hired for employment must provide proof of having received at least one dose of an approved Covid-19 vaccine.  Some of the physical activities performed by Holsters are lifting a 50 lb. bag and placing it on a platform 4 feet in height, and lifting a 70 lb. bale of hay onto a hand truck.   You must be able to understand and be understood in English.</t>
  </si>
  <si>
    <t>Click Ã¢Â€ÂœApply NowÃ¢Â€Â Button.  While we appreciate every applicantÃ¢Â€Â™s interest, only those under consideration will be contacted.</t>
  </si>
  <si>
    <t>Hostlers will be required to work shifts including nights, Saturdays, Sundays, and holidays.</t>
  </si>
  <si>
    <t>Mounted Unit: various locations</t>
  </si>
  <si>
    <t>NYC RESIDENCY IS NOT REQUIRED FOR THIS POSITION</t>
  </si>
  <si>
    <t>Supervising Attorney - Equity and Inclusion</t>
  </si>
  <si>
    <t>The New York City Taxi and Limousine Commission (TLC) is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over 100,000 summonses annually which consist of administrative, field and consumer-initiated complaints. The division prosecutes a wide range of violations including reckless driving, unlicensed operation, illegal street pickups, harassment and service refusals. Under the supervision of the Senior Supervising Attorney and the direction of the Managing Attorney, the Supervising Attorney Ã¢Â€Â“ Equity and Inclusion will work closely with the TLCÃ¢Â€Â™s Office of Inclusion to study and combat discriminatory service refusals based on a passengerÃ¢Â€Â™s race, gender, religion, sexual orientation, disability or destination.  The Supervising Attorney will also assist with directly managing the processing of Consumer Complaints. Responsibilities will include, but not be limited to: Ã¢Â€Â¢	Supervise attorneys conducting intake and investigation of complaints relating to service refusals and other discriminatory misconduct. Ã¢Â€Â¢	Gather data and compile statistical reports for TLC Office of Inclusion and senior staff to determine complaint frequency, geographical concentration or other demographical information. Ã¢Â€Â¢	Review and assess complaint trends in order to develop recommendations for policy and practice changes consistent with TLC rules as well as local, state and federal human rights laws. Ã¢Â€Â¢	Collaborate with TLC enforcement officers and conduct trainings to improve the effectiveness of on-street enforcement of TLC rules concerning illegal trip refusals. Ã¢Â€Â¢	Develop creative solutions to improve public awareness about available remedies for and investigations of alleged trip refusals. Ã¢Â€Â¢	Represent the Prosecution Division at public meetings and outreach events related to equity and inclusion. Ã¢Â€Â¢	Managing the intake of complaints filed by members of the public and airport dispatchers against TLC licensees. Ã¢Â€Â¢	Reviewing and editing charging documents prepared by prosecuting attorneys, as well monitoring prosecutor performance. Ã¢Â€Â¢	Assisting Senior Supervising Attorney, Managing Attorney, and Associate Commissioner.</t>
  </si>
  <si>
    <t>External applicants please visit https://a127-jobs.nyc.gov/ to apply to Job ID # 529586.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</si>
  <si>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Investment Officer- Private Equity</t>
  </si>
  <si>
    <t>The Bureau of Asset Management (BAM) is responsible for oversight of the investment portfolios of the New York City Retirement Systems (Systems). This $240 billion portfolio is managed primarily by external investment managers and is largely invested in publicly-traded securities, with additional allocations to private equity, real estate, infrastructure, hedge funds and opportunistic fixed income investments. The Investment Officer will assist in overseeing the investment activity of the SystemsÃ¢Â€Â™ private equity fund investments. Responsibilities include, but are not limited to, the following:  - Working with the investment team and the SystemsÃ¢Â€Â™ consultants to identify, review and evaluate prospective investment opportunities; conducting due diligence on investment opportunities; updating internal database of prospective investment opportunities;   - Developing framework for analyzing the historical track record of prospective investment opportunities and other financial analyses; constructing financial models and performing technical analyses; summarizing the due diligence findings in investment recommendation memoranda for internal Investment Committee and Boards of Trustees;   - Prepare and present investment recommendations and results internally to BAM staff and Investment Committee;  - Reviewing deal documents and assisting the investment team, the General CounselÃ¢Â€Â™s office, and consultants in negotiating terms and conditions of new investment agreements and other related contracts;   - Monitoring and managing the portfolio of existing investments to ensure compliance with the terms of the limited partnership agreement and other contracts and expectations; updating internal database of existing investments; analyzing the performance of existing investments; constructing financial models and performing technical analyses; preparing presentations and analyses used in annual implementation and strategic plans;   - Designing criteria and parameters for research analyses on market trends, strategies, industries, sectors, geographies and other topics, as required; ensuring the accuracy of partnership reporting, including the financial statements, quarterly reports, notices of distributions, capital calls and investment valuations;  - Reviewing and making recommendations on amendment requests, consent notices and other contract changes; participating in limited partner advisory committee meetings, annual meetings and quarterly update calls; writing investment update reports, briefing memoranda and meeting summaries;  - Utilizing relationships with general partners to monitor fund developments; designing reports to track SystemsÃ¢Â€Â™ investment activity; assisting in developing agenda for investment conferences and other events; and,  - Performing related assignments or special projects as may be required.</t>
  </si>
  <si>
    <t>- A graduate degree from an accredited college or university in with major studies in finance,  economics, accounting, or business or a closely related field, and three (3) or more years of full-time progressively responsible experience in a financial services organization handling complex financial transactions with considerable exposure to private equity funds or similar experience at a consulting firm/bank; or,  - BS/BA degree from an accredited college with major studies in the fields mentioned above and five (5) or more years of progressively responsible professional experience as described above; or,  - A satisfactory equivalent of education and experience mentioned above</t>
  </si>
  <si>
    <t>- Must possess an expert knowledge of financial principles and concepts that are crucial to the underwriting and valuation of private equity partnerships;  - Experience in investment manager sourcing and due diligence, portfolio management, structuring and monitoring;  - Excellent accounting, financial, writing, presentation, interpersonal, communication organizational and process management skills;</t>
  </si>
  <si>
    <t>Design-Build Program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</si>
  <si>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Program Manager to oversee the DEP Design-Build Capital Program. Design-Build is a new method of project delivery being used by DEP. The selected candidate will define and implement the strategic objectives, procedures, and policy to continue developing a program that will realize cost savings, time savings, and efficiencies through this method of project delivery. The selected candidate will develop internal performance measures and metrics, report on performance, and adapt the program as necessary. The selected candidate will build credibility, establish rapport, and maintain communication with stakeholders at multiple levels, including those external to the organization and oversights, to promote policy changes or streamline processes that will allow for successful design-build delivery.  The selected candidate will also serve as technical advisor to the project teams implementing the design-build portfolio of projects. The selected candidateÃ¢Â€Â™s prior experience with design-build and alternative project delivery methods, strong knowledge of industry best practices, along with engineering expertise will allow him/her to provide technical recommendations to guide the contracting and design criteria development. The selected candidate will be expected to work closely with the operations, auditing, permitting and contracting bureaus in developing streamlined agency review processes associated with procurement and construction administration. The selected candidate will assure that conflicts and issues are resolved timely or escalated as appropriate.   DEPÃ¢Â€Â™s Design-Build Program has initiated several pilot projects as of late 2022. As the program continues to develop and grow, the selected candidate is expected to contribute to the continuous improvement of the program, documenting lessons learned, best practices and procedures.   The selected candidate will report to the BEDC Executive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</si>
  <si>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1.	Ten years or more of related experience in in leadership at the managerial, director or executive level, and, 2.	A baccalaureate degree from an accredited college in business administration, engineering, architecture, environmental science, public administration, or related field.</t>
  </si>
  <si>
    <t>1.	Minimum of ten (10) years of full-time, satisfactory experience on collaborative project delivery including Design-Build, CM At-Risk, or other alternative project delivery methods 2.	High-level functional technical knowledge and skill in a large organization, public utility, or water/wastewater programs 3.	Strong written and verbal communication and coordination skills 4.	Experience in use of Microsoft Office Applications such as Word, Excel, and PowerPoint 5.	Familiarity with Codes and Standards 6.	Strong analytical ability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</si>
  <si>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</si>
  <si>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Director - Correction Intelligence Bureau</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</si>
  <si>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(Ã¢Â€ÂœDOCÃ¢Â€Â) seeks to recruit a Director for the Correction Intelligence Bureau to manage a team of uniform and non-uniform investigators.  Under the direction of the Assistant Commissioner for the Correction Intelligence Bureau, and with latitude to exercise independent judgement and decision making, the successful candidate for this management level position will be responsible for directing criminal and/or non-criminal, unique, highly confidential, and sensitive investigations. The Correction Intelligence Bureau (Ã¢Â€ÂœCIBÃ¢Â€Â) is responsible for collecting intelligence on and monitoring the activities of various security risk groups within correctional facilities, collecting, and preserving evidence on criminal matters for the purpose of criminal prosecution, and deterring and uncovering the introduction of contraband within Department facilities.  CIB also ensures the safe and swift apprehension of erroneously discharged or escaped individuals and the rearrest of any incarcerated person who commits a crime within DOC facilities.  Typical responsibilities of this position include:  Ã¢Â€Â¢	Overseeing and directing a staff of uniform and non-uniform investigators engaged in the performance of confidential, highly complex, and/or special investigations of incarcerated individuals Ã¢Â€Â¢	Ensuring that the quality of CIB Investigations, timeliness of case closure and levels of efficiency meet the standards determined by policy, law, and best practices Ã¢Â€Â¢	Responding to media inquiries on high-profile matters being investigated by CIB Ã¢Â€Â¢	Availing oneself to respond to emergency investigative situations Ã¢Â€Â¢	Collecting internal data and drafting reports relating to the CIBÃ¢Â€Â™s completed and pending investigations Ã¢Â€Â¢	Liaising with external stakeholders, such as the New York City Police Department, District AttorneysÃ¢Â€Â™ Offices, FBI, federal prosecutorial agencies, the US Marshalls, DEA, ATF, Homeland  Security, and other agencies with respect to CIB investigations Ã¢Â€Â¢	Formulating division policies, compliance initiatives, and training programs for staff Ã¢Â€Â¢	Preparing, reviewing, and making recommendations on reports submitted for criminal prosecution Ã¢Â€Â¢	Testifying at hearings and court proceedings.</t>
  </si>
  <si>
    <t>Ã¢Â€Â¢	Experience investigating sex crimes, excessive use of force, corruption, and illegal activities investigations is preferred. Ã¢Â€Â¢	Experience conducting and supervising sex crimes investigations. Ã¢Â€Â¢	Experience working with prosecutors in developing and presenting cases; and testifying at hearings and court proceedings is a plus. Ã¢Â€Â¢	Significant knowledge of the NYPD investigative procedures and processes, NYPD special victimsÃ¢Â€Â™ 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Successful candidates must clear a background investigation and possess a valid NYS driverÃ¢Â€Â™s license. Firearms qualified is a plus.</t>
  </si>
  <si>
    <t>For City employees: Go to Employee Self-Service (ESS) - www.nyc.gov/ess and search  for Job ID#545126 For all other applicants: Go to https://a127-jobs.nyc.gov and search for Job ID#545126  Submission of a resume is not a guarantee that you will receive an interview Only candidates under consideration will be contacted.</t>
  </si>
  <si>
    <t>Plumbing Inspector</t>
  </si>
  <si>
    <t>INSPECTOR (PLUMBING)</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</si>
  <si>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plumbing installations, repairs or alterations for conformity with NYC Construction Codes, Department rules, other pertinent laws and rules, and approved plans and specifications.  Under general supervision:  Ã¢Â€Â¢	Performs technical inspections of installations and repairs of plumbing, gas and fire suppression systems (including sprinklers and standpipes) for compliance with the NYC Construction Code, Zoning Resolution, other pertinent laws and rules, and approved plans and specifications. Such systems include underground, roughing-in, finish, equipment, fixtures, components, fire pumps and house connections and appurtenances.   Ã¢Â€Â¢	Responds to, reports and investigates accidents, incidents and complaints for conformity with NYC Construction Codes, Department rules, other pertinent laws and rules, and approved plans and specifications.  Ã¢Â€Â¢	Witnesses tests on drainage, water, air, gas, sprinkler, standpipe and fire pump for violations of the plumbing or fire suppression codes, or illegal practices.  Ã¢Â€Â¢	Studies drawings to obtain details for inspections.  Ã¢Â€Â¢	Issues violations, summonses and stop work orders.  Ã¢Â€Â¢	Verifies licenses of onsite workers.  Ã¢Â€Â¢	When issuing violations, advises the recipient of the nature of the violating condition.  Ã¢Â€Â¢	Testifies as needed, including at ECB, depositions, and court.   Ã¢Â€Â¢	Maintains records and makes reports.  Ã¢Â€Â¢	Explains and enforces laws and rules relevant to the field.  Ã¢Â€Â¢	May assign, supervise, review and evaluate work of subordinates.   Ã¢Â€Â¢	May train subordinates in their duties.  Ã¢Â€Â¢	May review applications relevant to the field.  Ã¢Â€Â¢	May assist supervisor.  Ã¢Â€Â¢	May operate a motor vehicle in the performance of assigned duties.   Some of the physical activities performed by Inspectors (Plumbing) and environmental conditions experienced are: walking to and from inspection sites and during inspections; climbing and descending ladders and stairs to get to areas which must be inspected; standing for extended period of time; maintaining balance while walking over narrow walkways or areas that are elevated; climbing around and over various objects; working in areas that may be damp, dusty, dark, smoky or acrid.  Special Working Conditions: Inspectors may be required to work shifts including nights, Saturdays, Sundays, and holidays.  Candidates must successfully pass a drug screening to be appointed.</t>
  </si>
  <si>
    <t>1.  Two years of full-time satisfactory experience performing one or a combination of the following: (a) as a plumber in the installation of plumbing systems, (b) inspector of the installation of plumbing systems, or (c) superintendent of plumbers; or  2.  One year of full-time experience, as described in 1 above, and one year of formal training or education in an accredited college, technical school or trade school in a program with an emphasis on plumbing; or  3. Sixty credits towards a degree in civil engineering, engineering technology, mechanical engineering, or a closely related field from an accredited college or university; or  4. Completion of an apprentice program, a minimum of two years in length, in plumbing or plumbing inspection; or  5.  A license as a professional engineer or registered architect issued pursuant to the New York State Education Law; or  6. Education and/or experience which is equivalent to Ã¢Â€Âœ1,Ã¢Â€Â Ã¢Â€Âœ2,Ã¢Â€Â Ã¢Â€Âœ3,Ã¢Â€Â or Ã¢Â€Âœ4Ã¢Â€Â above.  7.To be eligible for placement to Assignment Level II, individuals other than licensed professional engineers or registered architects, must have, after meeting the minimum requirements, at least three additional years of experience as described in Ã¢Â€Âœ1Ã¢Â€Â above.  8. To be eligible for placement to Assignment Level III, individuals other than licensed professional engineers or registered architects must have, after meeting the requirements for Assignment Level II above, at least one additional year of experience as described in Ã¢Â€Âœ1Ã¢Â€Â above.  9. To be eligible for placement to Assignment Level IV, individuals other than licensed professional engineers or registered architects must have, after meeting the requirements for Assignment Level III above, at least one year of experience as described in Ã¢Â€Âœ1Ã¢Â€Â above in a supervisory capacity.</t>
  </si>
  <si>
    <t>Ã¢Â€Â¢	Experience or training in the design of Plumbing and Fire Sprinkler/Standpipe systems Ã¢Â€Â¢	Working knowledge of the NYC Construction Codes Ã¢Â€Â¢	Computer literacy</t>
  </si>
  <si>
    <t>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You must be able to understand and be understood in English.  At the time of appointment, all candidates residing in New York City must apply to receive Special Patrolman status.  As a current or prospective employee of the City of New York, you may be eligible for federal loan forgiveness programs and state repayment assistance programs. Please review the notice to see if you may be eligible for programs and how to apply at nyc.gov/studentloans.</t>
  </si>
  <si>
    <t>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</si>
  <si>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TEST AUTOMATION ENGINEER</t>
  </si>
  <si>
    <t>OPS/FS/System Test Team</t>
  </si>
  <si>
    <t>The Financial Information Services Agency/ Office of Payroll Administration (FISA-OPA) has a vacancy for a Test Automation Engineer working on the City's financial accounting system based on CGI's Advantage ERP solution.  Primary responsibilities: Ã¢Â€Â¢ Develop and deploy test specification cases, processes and standards. Ã¢Â€Â¢ Develop and execute automated and manual test scripts, maintenance routines. Ã¢Â€Â¢ Identify test coverage and maintain the Requirements Traceability Matrix using HP ALM; Determine the appropriate data and system set-up requirements for automated test execution. Ã¢Â€Â¢ Design back-end queries for pre-data conditions selection for both Automation and Manual test scripts execution. Ã¢Â€Â¢ Document and report on test results in HP ALM.</t>
  </si>
  <si>
    <t>Ã¢Â€Â¢ Hands-on in-depth knowledge of software quality assurance/testing methodologies and practices.  Ã¢Â€Â¢ Hands-on in-depth knowledge of HP ALM/Quality Center, and Unified Functional Tester. Ã¢Â€Â¢ Hands-on in-depth knowledge or exposure of object oriented programming (VB Scripting).  Ã¢Â€Â¢ Knowledge/Exposure of UFT descriptive programing. Ã¢Â€Â¢ Knowledge/Exposure on hybrid framework and keyword driven action files. Ã¢Â€Â¢ Strong understanding of financial management concepts (accounting and budgeting).  Ã¢Â€Â¢ Proficiency running back-end/database queries for data set-up and verification. Ã¢Â€Â¢ Excellent written and verbal communication skills. Ã¢Â€Â¢ Flexibility to work overtime or weekends in order to meet target dates. Ã¢Â€Â¢ Minimum 5 years hands-on testing, writing test cases and defect tracking tools.</t>
  </si>
  <si>
    <t>P-318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</si>
  <si>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549948. Current NYC employees may apply via Employee Self Service (ESS). While all complete applications will be given consideration, only candidates selected for an interview will be contacted by FISA-OPA.</t>
  </si>
  <si>
    <t>Director of Contract Admin</t>
  </si>
  <si>
    <t>ADMIN-PROGRAM SERVICES</t>
  </si>
  <si>
    <t>*ONLY PERMANENT EMPLOYEES IN THE TITLE OR THOSE THAT ARE REACHABLE ON THE CIVIL SERVICES LIST ARE ELIGIBLE TO APPLY. *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New York City Administration for ChildrenÃ¢Â€Â™s Services (ACS) is seeking an outstanding candidate to serve as the Director of Contract Administration within the Division of Administration's Office of the Chief Operating Officer. The selected candidate will become an integral member of the Planning &amp; Business Management for one of the countryÃ¢Â€Â™s premier childrenÃ¢Â€Â™s services agencies dedicated to strengthening NYCÃ¢Â€Â™s families and their 1.8 million children. Reporting to the Deputy Executive Director of the Planning and Business Management (P&amp;BM), the Director of Contract Administration will be responsible for the coordination of all contract request needs for the Division.   The responsibilities include but are not limited to:  Ã¢Â€Â¢ Supervise, design, implement, enhancement and maintenance of the DivisionÃ¢Â€Â™s portfolio of contract specification documents Ã¢Â€Â¢ Liaise and collaborate with the DivisionÃ¢Â€Â™s technical staff to incorporate their requirements in contract specification documents Ã¢Â€Â¢ Provide areas of construction, engineering, and architecture practices, and be able to write and update technical specifications, as well as have supervisory skills Ã¢Â€Â¢ Coordinate funding and procurement, and work with the Division of Financial Services, and the ACCOÃ¢Â€Â™s Office regarding contract requests</t>
  </si>
  <si>
    <t>The preferred candidate will possess the following skills:  Ã¢Â€Â¢ Excellent analytical, problem-solving and decision-making skills Ã¢Â€Â¢ Manage multiple reporting request in a deadline driven environment Ã¢Â€Â¢ Excellent verbal and written communications skills and the ability to work independently and collaboratively, with strong supervisory, analytical, organizational and interpersonal skills is essential Ã¢Â€Â¢ Three (3) years of similar experience in the areas of specification writing as well as coordination of contract funding needs Ã¢Â€Â¢ Must have excellent writing skills and ability to produce writing samples upon request Ã¢Â€Â¢ Must have Project management skills Ã¢Â€Â¢ Familiar with NYC procurement process and the portfolio of DCAS Requirements Contract, and the New York City budget process Ã¢Â€Â¢ Must have demonstrated experience in data manipulation and analysis using Excel</t>
  </si>
  <si>
    <t>APPLICATIONS MUST BE SUBMITTED ELECTRONICALLY USING ONE OF THE OPTIONS BELOW:  For current city employees, go to Employee Self Service (ESS), Recruiting Activities, Careers and search for Job ID#543365  For all other applicants go to www.nyc.gov/careers and search for Job ID#543365. Click on the Apply button.   If you do not have access to a computer, most public libraries have computers available for use.   Only candidates selected for an interview will be contacted.</t>
  </si>
  <si>
    <t>Associate Water Use Inspector Level II</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</si>
  <si>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 follow-up inspections where warnings and violations have been issued based on management information service reports. Reviews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hearings, including giving testimony. Provide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</si>
  <si>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Various locations  Manhattan Borough office Bronx Borough office Staten Borough office Brooklyn Borough office</t>
  </si>
  <si>
    <t>Business Growth Analyst</t>
  </si>
  <si>
    <t>ODIR/BDU</t>
  </si>
  <si>
    <t>The NYC Department of Design and Construction (DDC), Office of Diversity and Industry Relations (ODIR) seeks a Business Growth Analyst to work in its Business Development Unit (BDU). The selected candidate will work collaboratively with ODIR leadership to develop and implement financial capacity building and business development strategies to facilitate the financial growth of Minority and Women-Owned Business Enterprises (M/WBEs) and small businesses. This includes completion of business assessments for companies seeking to and/or participating in various initiatives, including the DDC Mentoring Program and other capacity-building programs, to advise companies about loans, grants, and other financial resources and strategies to understand and actively manage their business finances. The Business Growth Analyst's responsibilities include assisting the BDU Deputy Director in meeting annual goals for increased participation of M/WBEÃ¢Â€Â™s on DDCÃ¢Â€Â™s design and construction contracts, as well as other public and private sector opportunities. The selected candidate will also be tasked with advancing initiatives for DDC at networking events, recommending new policies, preparing reports, developing and implementing capital access programs, managing the business growth training curriculum and service offering, and participating in weekly meetings with the BDU and ODIR teams. The Business Growth Analyst will assist with evaluating applications for enrollment in business development programs; interpreting, organizing, executing, and coordinating programs; monitoring and managing ODIR consultants to ensure they are fulfilling contractual requirements; updating the DDC list of internal/external partner information, including drafting and revising the Memoranda of Understanding (MOUs) and coordinating strategic partnerships; managing calendars, and collaborating with the Department of Small Business Services (SBS) to create pathways to its capital access and capacity building programs for M/WBEs and small businesses. In addition, the selected candidate will manage a Mentoring Program project and services capacity while providing coaching and guidance to businesses participating in ODIRÃ¢Â€Â™s business development initiatives.</t>
  </si>
  <si>
    <t>Candidates should have a strong background in Business Development, Business Management, Economics, Finance, Marketing, or a related field, with an emphasis on business development of construction businesses. Candidates must have excellent organizational, time-management, verbal, and written skills. Candidates must be detailed oriented, and be able to manage multiple projects successfully, problem-solve, and present professional research, agency recommendations, and reports at workshops, seminars, board meetings, and other public events. Strong familiarity with project management software and proficiency in Microsoft Office is preferred.</t>
  </si>
  <si>
    <t>30-30 Thomson Avenue, LIC, NY  11101</t>
  </si>
  <si>
    <t>All resumes are to be submitted electronically.  Current City Employees: Please log into Employee Self Service (ESS) at https://hrb.nycaps.nycnet, follow the Careers link and search for Job ID# 542038.  All other applicants: Please go to www.nyc.gov/careers/search and search for Job ID# 542038.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</si>
  <si>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ORACLE DATABASE ADMINISTRATOR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</si>
  <si>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Business Solutions is recruiting for one (1) IT Project Specialist, to function as an Oracle Database Administrator, who will:   Ã¢Â€Â¢ Develop and implement automated database solutions by leveraging DevOps construct on    premise or on AWS/Azure.  Ã¢Â€Â¢ Collaborate with internal customers to capture requirements, design, create, document, manage,    and fulfill requests for on-gong and/or ad-hoc reports, dashboards, and scorecards.  Ã¢Â€Â¢ Determine and document database solutions based on requirements from various teams.  Ã¢Â€Â¢ Audit database regularly to maintain quality.  Ã¢Â€Â¢ Be responsible for data acquisition, access analysis, archive, recovery, load design, and    implementation.  Ã¢Â€Â¢ Be responsible for all aspects of database administration including but not limited to installation,    configuration, upgrades, patching, migration, capacity planning, performance tuning, backup, and    recovery.  Ã¢Â€Â¢ Contribute expertise to the management of existing and new IT database products services and    ensure workflows, processes, tooling, and applications are of the highest quality standard.  Ã¢Â€Â¢ Serve as a subject matter expert in Oracle, Oracle RAC, PostgreSQL, Data Guard, Golden Gate and    knowledgeful in Informix, DB2, MySQL.  Ã¢Â€Â¢ Engage with the team to provide opinions, design solutions, migration solutions and implement    automations.</t>
  </si>
  <si>
    <t>Ã¢Â€Â¢ Familiar with data collection and data mining necessary for analytics and reporting.  Ã¢Â€Â¢ Experience in Oracle products such as database, RAC, Golden Gate, Dataguard, Exadata, Postgress,    Microsoft SQL Server and various high availability and disaster recovery solutions; planning execution,    determining technical feasibility, cost of strategic options, and strategic possibilities enabled by existing    and new technologies.  Ã¢Â€Â¢ Familiarity with tools such as Oracle OEM, AWS CloudWatch, APP Dynamics, Splunk, Zenoss and    AI/ML tools.  Ã¢Â€Â¢ Experience on day-to-day operational tasks in Oracle, Postgress, and MS SQL Server; ITIL based    delivery and tools such as Service Now.  Ã¢Â€Â¢ Ability to effectively communicate, prioritize, and execute tasks in multi-vendor environment.  Ã¢Â€Â¢ Hands on experience managing databases both in on premise datacenters as well as cloud providers    such as AWS/Azure/GCP/OCP.  Ã¢Â€Â¢ Automation and scripting in UNIX/Linux and Windows environment with Perl, Python, Ansible,    Terraform, Puppet and shell scripting.  Ã¢Â€Â¢ Experience working in an DevOps &amp; Agile environment and knowledge of IaaC tools.  Ã¢Â€Â¢ Experience taking business requirements and convert them into design documents following the best    practices.</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</si>
  <si>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1.	Oversee all skilled trades work orders from inception to completion for neighborhood developments; including work in occupied apartments, court ordered repair cases, public space work, sequenced work orders &amp; move out work orders.  Ã¢Â€Â¢	Review all work orders to determine proper sequence of skilled trades.  Ã¢Â€Â¢	Coordinate with residents to schedule all required repair work and follow up as needed.  Ã¢Â€Â¢	Request and respond with prescribed guidelines; coordinate the completion of repairs and ensure the return of the completed work order to the development for close out. Ã¢Â€Â¢	Review work orders from the developments to assist and identify materials needed, expected job length, and validate all required trades have been entered into the system.  Ã¢Â€Â¢	Schedule multiple trade work sequentially to make all work order dates in close date range of each other to ensure timely completion of entire repair.  2.	Advise on the use of vendors for a bundle of work orders if necessary and cost effective.  3.	Perform field survey work at the direction of the Neighborhood Administrator to identify and propose a plan to complete the work.  4.	Create and perform ad-hoc reporting as needed by the Neighborhood Administrator.  5.	As the subject matter expert on the status of repairs, selected candidate will serve as the primary liaison between various NYCHA management levels including the neighborhood developments, Neighborhood Administrator, and borough leadership.  6.	Liaise with Skilled Trade Administrator to troubleshoot and correct gaps in planning and productivity performance.  7.	Train and manage the planning secretary to ensure scheduled work orders have follow up action and are closed completely and appropriately.  8.	Ensure planning secretary communicates with residents to follow up on scheduled dates and appointments.  9.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driverÃ¢Â€Â™s license is required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</si>
  <si>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DIRECTOR FOR THE DIVISION OF LIENS AND RECOVERY (L&amp;R)</t>
  </si>
  <si>
    <t>Constituent Services &amp; Community Programs Communications &amp; Intergovernmental Affairs Finance, Accounting, &amp; Procurement Legal Affairs Policy, Research &amp; Analysis Social Services</t>
  </si>
  <si>
    <t>Office Of Revenue/Admin-Mgr</t>
  </si>
  <si>
    <t>The Investigation, Revenue, and Enforcement Administration (IREA) is responsible for supporting the integrity of social services programs administered by the New York City Human Resources Administration (HRA).   Within IREA, Liens &amp; Recovery (L&amp;R) is responsible for filing liens against the proceeds of personal injury lawsuits, real property of cash assistance recipients and nursing home residents receiving Medicaid.  The unit files liens, negotiates payments, lifts liens as well as refer cases for legal action such as estate recovery.  Estates Recovery is responsible for processing reimbursement of Medicaid and Cash Assistance claims from the estates of individuals who were institutionalized or over the age of 55.      The Office of Liens &amp; Trusts is recruiting for (1) Admin Staff Analyst NM II to function as a Director, who will:   Ã¢Â€Â¢	Manage all aspects of the operation and the integration of the divisionÃ¢Â€Â™s responsibilities pursuant to Social Services law.  Directly supervise the Operations Unit Director and Settlement Unit Supervising Attorney by providing strategic direction, setting goals, and ensure projects are completed timely. Manage changes needed in the division to maintain relevancy of processes.   Ã¢Â€Â¢	Liaise with and ensure effective working partnerships between the department and other internal and external stakeholders in relation to liens activities.  Organize/Chair meetings/attend meetings with high level representatives of internal and external agencies/offices.  Ã¢Â€Â¢	Work with the sub-managerial staff to gather statistical data as well as assist the department in designing a new evaluation and monitoring tool; provide support to staff in the effective use of these tools.  Ã¢Â€Â¢	Responsible for making decisions regarding filing or lifting liens as well as negotiating payments and making recommendations to the Executive Director on such lien matters requiring vetting through the chain of command.  Ã¢Â€Â¢	Communicate the status of ongoing projects, completion results, and the amounts of all monies recovered and saved through successful interventions to the Executive Director.   Ã¢Â€Â¢	Respond to requests from the Executive Office.  Serve as RevenueÃ¢Â€Â™s expert on liens; provide guidance and advise to the Executive Director on policy matters.  Provide input and advice for written procedures concerning liens.  Ã¢Â€Â¢	Meet with sub-managerial staff to discuss complex and sensitive issues that require immediate attention; provides staff with training on new policies and procedures.  Obtain information relevant to the operation of the division</t>
  </si>
  <si>
    <t>Ã¢Â€Â¢	Excellent organizational skills with the ability to independently follow through and manage multiple projects simultaneously.  Ã¢Â€Â¢	Excellent written, oral, interpretive, and interpersonal skills   Ã¢Â€Â¢	Ability to complete project milestones on the deadline and to coordinate group efforts to finish projects   Ã¢Â€Â¢	Working knowledge of Microsoft Word, Excel, PowerPoint  Ã¢Â€Â¢	Working knowledge of HRA/IREA systems including WMS, HRA Viewer, and DARB.</t>
  </si>
  <si>
    <t>APPLICANTS MUST BE PERMANENT IN THE ADMINISTRATIVE STAFF ANALYST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</si>
  <si>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 am to 5 pm.</t>
  </si>
  <si>
    <t>Legal Case Writer</t>
  </si>
  <si>
    <t>The Bronx District AttorneyÃ¢Â€Â™s Office is seeking a well-qualified staff whose diverse backgrounds reflect an ability to serve the over 1.4 million members of the Bronx County community and pursue a safer Bronx through fair justice. The Early Case Assessment Bureau (ECAB), is responsible for processing all Felony and Misdemeanor arrests issued by the New York City Police Department or other law enforcement agencies in Bronx County. The Legal Case Writer will be responsible for interviewing the arresting police officer, victims, and necessary witnesses to determine if the facts alleged should result in a criminal prosecution by the Bronx District AttorneyÃ¢Â€Â™s Office. Additionally, the Legal Case Writer will be responsible for obtaining the necessary case documents and initiating the Discovery process prior to the arraignment of cases.   Job Responsibilities:  Interview witnesses (law enforcement and civilian witnesses) and address inquiries regarding case status, procedural issues, and criminal charges  Analyze and assess factual scenarios (without taking notes) and prepare legal affidavits  Obtain all necessary documents and from NYPD and other agencies to aid in case assessment and discovery  Communicate and obtain any video/digital recordings like body cam video and prepare them for discovery  Review and edit Desk Appearance Tickets prepared by DAT writers.  Assist with other unit tasks and perform all other duties as assigned   Qualifications:  Juris Doctor Degree required.  Familiarity with general court procedures, services, and functions  Computer literacy, proficiency in typing, and knowledge of Microsoft Office  Ability to effectively and professionally communicate and interact with supervisors, colleagues, law enforcement, civilians, District Attorney, and court personnel, as well as other agencies  Excellent organizational skills, strong attention to detail with the ability to handle a high volume of cases in a fast paced environment.  Ability to assess, draft, and type case synopsis and legal affidavits based upon facts presented.  Engage in witness contact and communication  Proficient in Microsoft Office, One Drive, and Adobe Pro  Ability to work days, nights, and weekends  Ability to take the initiative to implement systems that ensure work is done both accurately and efficiently</t>
  </si>
  <si>
    <t>DATA CENTER ASSOCIATE Ã¢Â€Â“ SHIFT D</t>
  </si>
  <si>
    <t>Ops/SS TS Data Ctr Ops-Shift D</t>
  </si>
  <si>
    <t>The Financial Information Services Agency and the Office of Payroll Administration (FISA-OPA) has a vacancy for a Data Center Associate. The individual must be self-motivated with a positive attitude and be willing and able to work with job operations, application, infrastructure, and facilities teams on day-to-day operations. The Data Center Associate is an essential function of FISA-OPA and requires physical presence at the FISA-OPA location. As an essential worker, the candidate is expected to work through transportation issues and develop alternate transportation plans when necessary.   Responsibilities: The roles and responsibilities of the Data Center Associate are as follows:  Ã¢Â€Â¢ Monitor all applications in order to identify any abnormalities that may occur and inform the supervisor/manager immediately.  Ã¢Â€Â¢ Maintain satisfactory level of all application procedures pertaining to abnormal terminations and the ability with supervisor/manager awareness to initiate all restart procedures using all procedures manuals.  Ã¢Â€Â¢ Assist in resolving any system problems. Keep all logs clearly and accurately maintained. Enter hardware problems (incident report and files reports after resolution. Use TSO to ensure all problems and abends are identified, printed, and report to the supervisor/manager.  Ã¢Â€Â¢ Always communicate with supervisor/manager and peers in a clear and concise way.  Ã¢Â€Â¢ Has full knowledge of the tape library commands, as well as removing a tape hung in the drive and physically removing tape from the library.  Ã¢Â€Â¢ Ensure all jobs processing and tape mounts are satisfied immediately. Ensure that all printers are furnished with forms and printing supplies. Provide supervisor/manager with complete order form when supplies need replenishing and stock closet. Ensure all printers are kept in good printing condition and all print resources are being used at all times. Keep the print room clean at all times. All reports are printed, separated, and sorted for distribution.  Ã¢Â€Â¢ All negotiable documents are produced and removed from printers to appropriate security (place in the vault or locked cages) and quality print standards. All check/warrants print logs are filled out accurately and the supervisor/manager informs of any discrepancies.  Ã¢Â€Â¢ Ensure the tape library is maintained in an orderly manner. All offsite tapes are verified for accuracy, packed, and logged for offsite pick up.  Ã¢Â€Â¢ Utilize knowledge of all hardware in order to take appropriate action to minimize downtime when hardware problems occur. Ensure and monitor all operating equipment and system tasks are online as required of all systems. Able to power up and down hardware as the situation arises. Must be able to IPL the mainframe with minimum delay and without any supervision.  Ã¢Â€Â¢ Knowledge of alarm locations and contact proper personnel if problems arise.  Ã¢Â€Â¢ Utilize knowledge of AUTO-MAILER in order to take appropriate action to minimize downtime. Ensure all equipment is in operational order prior to production usage. All negotiable and nonnegotiable documents with appropriate inserts must be correctly inserted within the correct envelopes. All documents are placed in containers/sleeves, wrapped, and place in assigned cages.</t>
  </si>
  <si>
    <t>Ã¢Â€Â¢ Knowledge of IBM Z series main frame.  Ã¢Â€Â¢ Knowledge of TSO.  Ã¢Â€Â¢ Familiarity with Tape Auto Library (IBM Preferred).  Ã¢Â€Â¢ Familiarity with large laser Ricoh/OCE/Canon printers and Tecnau equipment.  Ã¢Â€Â¢ Experience with UNIX Systems a plus.  Ã¢Â€Â¢ Knowledge of Neopost check-inserter is a plus.  Ã¢Â€Â¢ Excellent communication (oral and written), interpersonal, and organizational skills.  Ã¢Â€Â¢ Ability to work with limited supervision, and to manage multiple deadlines in a fast-paced, dynamic environment.  Ã¢Â€Â¢ Excellent troubleshooting, analytical end problem-solving skills.  Ã¢Â€Â¢ We are looking for a self-motivated individual who will work well with other groups in enterprise-wide, large-scale matrix environment.</t>
  </si>
  <si>
    <t>P-140</t>
  </si>
  <si>
    <t>External applicants please visit https://a127-jobs.nyc.gov/ to apply to Job ID # 540619. Current NYC employees may apply via Employee Self Service (ESS). While all complete applications will be given consideration, only candidates selected for an interview will be contacted by FISA-OPA.</t>
  </si>
  <si>
    <t>The 12-hour/day work schedule will be Mon-Wed or Thu-Sat (alternate week) (with a start time of no later than 19:30 am till 08:00 am).</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</si>
  <si>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Department is seeking to hire an Executive Agency Counsel who, under the direction of the General Counsel, with the widest latitude for the exercise of independent initiative and legal activity of significant policy or financial consequences; manages the work of Agency Attorneys and support staff; and serves as the Assistant Director and Counsel for the NYC Local Conditional Release Commission.  The duties include, but are not limited to:  Ã¢Â€Â¢	Coordinates the activities of the Local Conditional Release Commission, which determines whether individuals serving a definite sentence in local detention facilities can be released for community supervision before serving a full sentence. Renders opinions on matters related to the activities of the Commission and works closely with high level government officials from the Department of Correction, State Department of Corrections and Community Supervision, Office of the Mayor or designee, and other criminal justice law enforcement agencies.   Ã¢Â€Â¢	Serves as Assistant Special Counsel to the Local Conditional Release Commission on legal issues affecting the Commission and the Department of Probation, including criminal and civil litigation and judicial developments. Researches, reviews, and evaluates all City, State, and Federal legislation directly affecting the Commission, drafts and recommends legislation which aids the Commission, prepares policy statements for legislative review and serves as a liaison to the MayorÃ¢Â€Â™s Office of Legal Affairs.  Ã¢Â€Â¢	Issues subpoenas for investigations to compel the attendance of witnesses at legal proceedings and to produce evidentiary materials and other documents pertinent to the subject of its inquiry; may administer the oath to witnesses who provide testimony; and ensures that criminal and civil procedures are followed and the decisions are made in accordance with statutory requirements.  Ã¢Â€Â¢	Serves as the Assistant Chief Administrative Officer for the Commission. Advises the Commissioner on Commission staffing and ensures that the Department of Probation conduct investigations, including supplemental investigations, of the background of applicants applying for conditional release.   Ã¢Â€Â¢	Acts as a legal advisor to the Commissioner in matters pertaining to the Local Conditional Release Commission and a legal consultant on special agency projects and other assignments.   Ã¢Â€Â¢	Serves as a legal counselor to the agency's managerial and executive staff and advises and recommends on questions of law, fact and administrative policy. Ã¢Â€Â¢	May litigate complex and significant cases, prepare and argue appeals or negotiate and prepare complex contracts and draft important and complex agency legislative and policy statements. Ã¢Â€Â¢	May perform the duties of the supervisor in their temporary absence.</t>
  </si>
  <si>
    <t>Ã¢Â€Â¢	Comprehensive knowledge of the issues that face New York State and the CityÃ¢Â€Â™s Criminal Justice System. Ã¢Â€Â¢	Thorough knowledge of municipal, county, state, federal, and constitutional law affecting the City of New York. Ã¢Â€Â¢	Comprehensive knowledge of Penal Law, Criminal Procedure Law, Family Law, Civil Service Law, Labor Law, Executive Orders, Contract Law and Business Law. Ã¢Â€Â¢	Comprehensive knowledge of City ordinances and charter provisions relating to the function of the Department of Probation. Ã¢Â€Â¢	Thorough knowledge of judicial procedures and administrative procedures and rules of evidence. Ã¢Â€Â¢	Ability to research and prepare legal documents and policy statements. Ã¢Â€Â¢	Ability to initiate and implement administrative programs and to evaluate their effectiveness. Ã¢Â€Â¢	Ability to apply and interpret Departmental policies and procedures. Ã¢Â€Â¢	Thorough knowledge of the organizational structure of City government including functions and inter-relationships of operating agencies, elected officials and administration. Ã¢Â€Â¢	Skilled at public speaking and the ability to write effectively. Ã¢Â€Â¢	Knowledge of probation laws and practice is preferred.</t>
  </si>
  <si>
    <t>APPOINTMENTS ARE SUBJECT TO OFFICE OF MANAGEMENT AND BUDGET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REASONABLE ACCOMMODATION AVAILABLE UPON REQUEST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</si>
  <si>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AND COVER LETTER TO:  External Applicants: https://a127-jobs.nyc.gov/  Internal Applicants: Employee Self Service (ESS)   SUBMISSION OF APPLICATION IS NOT A GUARANTEE THAT YOU WILL RECEIVE AN INTERVIEW</t>
  </si>
  <si>
    <t>Secretary to Division Chief - Information Technology Division</t>
  </si>
  <si>
    <t>Under supervision, with wide latitude for independent judgment, assist in performing the most difficult and responsible administrative legal secretarial duties:   Perform reception and receptionist duties for the division. Schedule managers' appointments and coordinates group meetings using features of MS Outlook to confirm availability. Assist in maintaining calendar and heavy schedule in coordination with internal staff. Disseminate information to staff as directed and follow-up on assignments if required. Maintain administrative files. Assist co-workers and unit supervisors with administrative requests. Provide clerical support for assignments requiring data entry and some manual processes. Processes change of schedules for all staff. Accurately and promptly performs assigned clerical tasks such as, but not limited to, filing, data entry, and photocopying. Follows agency administrative policies and procedures. Required administrative documents are submitted accurately and timely; such as e-forms, timekeeping forms, official business forms and related forms. All applicable agency policy set forth in the Office Manual is adhered to. Promptly and appropriately responds to and initiates all business related email and voicemail. Arranges conference rooms and ensures that proper technical equipment is set up as required for meetings; inventories and maintains office supplies. Acts as Division Liaison for in-house training; coordinates training schedules with vendors matching course availability with staff availability. Respond to telephone and other electronically transmitted inquiries regarding technical and administrative problems. Track correspondence and requests for action forwarded to staff. Notifies Chief of issues that may impede Division goals. Supports team by performing tasks related to organization and strong communication. Update and maintain various documents in Microsoft Office products like Word, Excel and PowerPoint.</t>
  </si>
  <si>
    <t>Ability to type a minimum rate of 55 words per minute with 5 errors or less.</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</si>
  <si>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t>
  </si>
  <si>
    <t>To Apply click Apply Now button.</t>
  </si>
  <si>
    <t>Public Markets Analyst (Investment Operations Support)</t>
  </si>
  <si>
    <t>The Bureau of Asset Management (BAM) is responsible for oversight of the Investment Portfolios of the New York City Retirement Systems (Systems) totaling over $240 billion in assets as of June 30, 2022. The portfolio is managed primarily by external Investment Managers and is largely invested in publicly-traded securities with additional allocations to private equity, real assets, hedge funds, and opportunistic fixed income investments.  The Public Markets group provides support and oversight for all of the accounts related to Investment Managers for publicly-traded securities. Reporting directly to Investment Operations SupportÃ¢Â€Â™s Group Head of Public Markets, responsibilities of the position include, but are not limited to, the following:  - Performs oversight of monthly Investment Manager accounting reconciliations of Investment Manager records to Custodian records. Identifies material discrepancies and communicates with Investment Manager and determines a resolution;  - Reviews monthly transaction activity primarily for rebalances and transition of assets within accounts and creates a report and distributes to Retirement System Accountants;  - Provides Investment Managers with monthly official performance;  - Interacts with Retirement Systems in answering questions/resolving issues;  - Provides insights and recommendations for accounting activity; reviews data for Investment Manager compliance for use in KPIÃ¢Â€Â™s; reviews semiannual Investment Manager Report cards and domestic corporate action verifications;  - Creates, refines and maintains written process documentation for the oversight of publicly- traded security accounts; and,  - Performs other related duties and functions as required.  QUALIFICATIONS/SKILLS: BA/BS degree from an accredited college and two (2) or more years of satisfactory full-time experience in investment activities of a governmental agency, financial institution, or brokerage firm.</t>
  </si>
  <si>
    <t>- Familiarity with My State Street and other asset management tools preferred;  - Experience with Investment accounting/operations of a governmental agency, financial institution, or brokerage firm;  - Excellent Microsoft Office (Excel, PowerPoint) computer skills at the user level.</t>
  </si>
  <si>
    <t>Videographer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</si>
  <si>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(BPAC) manages the public information, community outreach and legislative affairs of the Agency. It is responsible for all media inquiries, environmental education, special projects and events, production of all public information, both print and electronic, and has responsibility for managing agency-wide graphic and photographic needs.   DEP is seeking a talented, creative, and motivated individual to join our Communications Teams. The ideal candidate ideal candidate will be an experienced videographer with a background working on multiple projects simultaneously as well as being comfortable using equipment when needed.   The videographer will be responsible for creating and editing video content that reflects the vision, mission, and brand of our agency. This includes producing short videos to be used in marketing campaigns as well as other promotional activities such as assisting with production schedules (either on-site or off site). In addition, the candidate will work closely with the Agency Press Secretary, Photographers, and Digital Media Specialists and support BPAC team members by providing excellent customer service through direct interaction with agency stakeholders, colleagues, and the public.   Specific Duties will include: Ã¢Â€Â¢	Create and edit video clips for the Communication Team Ã¢Â€Â¢	Create compelling videos that are visually appealing. Ã¢Â€Â¢	Filming video on set and on location Ã¢Â€Â¢	Working with creative teams and clients to plan video shoots Ã¢Â€Â¢	Setting up and taking down cameras, microphones, lighting, props and other equipment Ã¢Â€Â¢	Editing footage after recording Ã¢Â€Â¢	Adding computer graphics, closed captioning and special effects to footage</t>
  </si>
  <si>
    <t>Ã¢Â€Â¢	Bachelor's degree in videography or related field Ã¢Â€Â¢	Minimum of 3 years of experience as a videographer Ã¢Â€Â¢	Ability to work in fast-paced, rapidly changing environments Ã¢Â€Â¢	Creative thinking with an excellent eye for detail Ã¢Â€Â¢	Strong verbal and written communication skills for collaborating with clients and members of the production team Ã¢Â€Â¢	Knowledge of post-production techniques Ã¢Â€Â¢	Physical ability to move and hold recording equipment for long periods Ã¢Â€Â¢	Understanding of computer software used for planning, editing and scripting</t>
  </si>
  <si>
    <t>Paralegal Aide</t>
  </si>
  <si>
    <t>Clerical &amp; Administrative Support Legal</t>
  </si>
  <si>
    <t>This position encompasses responsible work of varying degrees of difficulty and responsibility performed under supervision of higher level staff and/or attorneys. Under supervision, with latitude for independent initiative and judgment, manages discovery/caseload through various stages of legal proceedings or performs moderately difficult paralegal work; performs one or more of the following types of paralegal duties:  Assists attorneys in the Family court intake office with intake related tasks including but not limited to: telephone inquiries, making copies of forms at the paralegal desk, rescheduling, address verifying, preparing, copying and filing of petitions, motions, orders family court minutes, escorts witnesses, picks up and distributes temporary orders of protection, subpoenas, warrants, probation referral forms, and dispositions. Maintains case tracking using the Law Manager program and notifies police officers, and chemists using the NYPD Appearance Control system. Schedules appointments for witnesses to come in and give statements and sign release forms.  Keeps sufficient office supplies and new case files in the intake office.   Opens files and determines what documents are needed to complete the file, drafts requests to secure these records, arranges for service of process; or transmits these requests once they have been executed and ensures that the evidence is received within the specified deadline.  Works directly with lawyers and perform necessary follow up.    Assists the staff attorneys in conducting preliminary warrant investigations and prepares warrant reports for filing in Court, documenting their efforts in this regard with the assistance of NYPD detectives. Complete investigations to locate Respondents by using DMV records, Lexis/Nexis and search engines.   Assists attorneys with Notices of Entry, Notices of Appeal, and Requests for Appellate Division Intervention and files these documents with the Court.  Assists with front desk coverage by answering the telephone and responding to inquiries using computer based programs such as Law Manager, Child Support Management System (CSMS) and the Universal Case Management System (UCMS). Using Outlook, emails or informs attorneys by phone when witnesses, police officers or agency representatives arrive. Sort and distribute mail.   Field work may be required to locate witnesses, serve documents, or retrieve some type of evidence (i.e. hospital records, photographs, videos criminal court paperwork etc.).  Retrieves, files and maintains the file room as needed.  According to a weekly schedule, archive files of overage respondents using Excel and labeling/boxing files for storage in the municipal warehouse.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</si>
  <si>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</si>
  <si>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Candidate must be permanent in the civil service title of Paralegal Aide.</t>
  </si>
  <si>
    <t>JOB ADMINISTRATION/PRODUCTION CONTROL TECHNICIAN</t>
  </si>
  <si>
    <t>Ops/Oper Sup Job Admin Sft C</t>
  </si>
  <si>
    <t>The Financial Information Services Agency and the 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UNIX or PeopleSoft server.  The position preferably requires knowledge of tools and utilities that run under z/OS, PeopleSoft, and/ or UNIX.  The technician must be able to respond quickly to job failures by determining the general cause of the problem and contacting the appropriate on-call staff member for remediation. The candidate will also be required to occasionally migrate software to the production and/or test environments. Other duties included documenting problems, setting up job flow dependencies, and executing/troubleshooting test flows.</t>
  </si>
  <si>
    <t>Ã¢Â€Â¢           Extensive experience working in Production Control with mainframe or mid-range computer.  Ã¢Â€Â¢           Familiarity with establishing job dependencies.  Ã¢Â€Â¢           Experience troubleshooting JCL errors, using GDGs, and utilities such as File-AID and IDCAMS.  Ã¢Â€Â¢           Knowledge of CA Workload Automation DE or similar enterprise scheduling package.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   Experience: Ã¢Â€Â¢	3 - 5 years of related scheduling experience with a Windows-based scheduling system. Ã¢Â€Â¢	5 yearsÃ¢Â€Â™ experience escalating and documenting critical job failures and schedule problems. Ã¢Â€Â¢	5 years of experience with hands-on work with executing and performing preliminary troubleshooting activities involving: scheduler, batch processes, and cycle flows.</t>
  </si>
  <si>
    <t>P-116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</si>
  <si>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557152. Current NYC employees may apply via Employee Self Service (ESS). While all complete applications will be given consideration, only candidates selected for an interview will be contacted by FISA-OPA.</t>
  </si>
  <si>
    <t>This position is a 3-night work week, 7:30 PM until 8:00 AM the next morning, including weekends and holidays.  The nights worked will rotate on a 4 week predetermined schedule (4 weeks Mon thru Wed nights then 4 weeks Thu thru Sat nights.)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</si>
  <si>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Under direction, with some latitude for independent judgment and decision making, the selected candidate will:  1. Install and set-up wastewater instruments; adjusting and servicing of electronic, mechanical, pneumatic, telemetric instrumentation, controls and communications equipment in the Wastewater Treatment facilities and remote field pumping stations; 2. Perform inspections of instrumentation metering equipment and performing routine preventive maintenance on wastewater instrumentation systems;  3. Install, repair, maintain, calibrate and troubleshoot various PLC (programmable logic controller) controls; 4. Dismantle and reassemble equipment for in-place or shop corrective maintenance;  5. Assist with procurement, installation and performance evaluation of new and upgraded instrument systems; 6. Conduct inventory of instrumentation parts &amp; materials. 7. Supervise and/or train instrumentation specialist in the tasks of preventative and corrective maintenance, inspection, testing and modification of systems and equipment. 8. Work with location management to adjust work priorities as dictated by the changing needs of the facility and/or operation.</t>
  </si>
  <si>
    <t>1. Competent with calibration and repair of various instrumentation used in the wastewater treatment process. 2. Competent to troubleshoot and configure equipment and systems such as programmable logic controllers, telemetering systems and distributed control systems. 3. Familiarity with wastewater treatment plant and pumping station equipment and processes. 4. A Motor Vehicle Driver's License valid in the State of New York to operate city vehicles.</t>
  </si>
  <si>
    <t>Constituent Services &amp; Community Programs Building Operations &amp; Maintenance</t>
  </si>
  <si>
    <t>Programs &amp; Operations</t>
  </si>
  <si>
    <t>MUST BE SERVING PERMANENTLY IN THE STAFF ANALYST TITLE OR IN A COMPARABLE PERMANENT TITLE TO APPLY.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TLCÃ¢Â€Â™s Division of Finance and Administration is seeking an Operations Analyst to support the divisionÃ¢Â€Â™s day-to-day operations, as well as implementing priority projects. Under the leadership of the Director of Operations, the Operations Analyst will support several diverse TLC programs and initiatives, including: 1.	Continuity of Operations Program and Business Continuity 2.	Safety and Security 3.	Project Management 4.	Reporting and Analysis  This position will interface with all internal TLC divisions, as well as with vendors, other City agencies, and TLC licensees. A successful candidate has demonstrated experience in leading projects and thrives in an action-oriented team.   Responsibilities may include but are not limited to: Ã‚Â¿	Manage the agencies Continuity of Operations Program (COOP) planning.  A successful candidate will update and continue to develop the program with internal and external stakeholders. Ã‚Â¿	Coordinate the health, safety and security planning for office spaces and properties. A successful candidate will develop relationships with internal stakeholders to ensure programmatic safety and security needs are met while adhering to City policies. Ã‚Â¿	Support project management efforts. A successful candidate would develop work plans, timelines, project milestones, and performance metrics for a diverse array of priority projects.  Create budgets and manage costs to prevent overruns.  Ã‚Â¿	Draft concise memos and reports to facilitate decision-making among senior staff.  Ã‚Â¿	Present findings and recommendations to TLC colleagues.</t>
  </si>
  <si>
    <t>Interested candidates should have excellent written and verbal communications skills, effective problem-solving skills, and the ability to prioritize multiple tasks and manage time in a fast-paced environment.  Tasks will require meticulous attention to detail. Candidate should be highly organized, adaptable, motivated, and able to work well independently as well as part of a team.  Demonstrated experience with Microsoft Office products is strongly desired.  Experience with business continuity software programs is a plus.   This position requires travel to TLC facilities throughout the five boroughs. Although not required, the successful applicant will likely have one or more of the following academic or professional experiences: urban planning, transportation policy, public administration, public policy, business, economics, planning, emergency management, environmental studies, or a related program.  B.A. or B.S. is preferred.</t>
  </si>
  <si>
    <t>Supervisor of the Newtown Creek Microbiology Laboratory</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</si>
  <si>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Laboratory Supervisor will be located within the Newtown Creek Microbiology Laboratory (NCMBL) which is part of the Division of Laboratory Operations (DLO), currently comprised of two Process Control laboratories, two Priority Pollutants laboratories and one Microbiology laboratory with a total staff of approximately 70. The NCMBL includes 10 staff and is currently responsible for: (1) analyzing wastewater and environmental samples for fecal indicator bacteria (e.g., fecal coliforms and enterococci), (2) analyzing plant in-process samples microscopically to determine wastewater biology to assist the process engineers in the troubleshooting of WRRF upset, (3) analyzing wastewater influent as part of BWTÃ¢Â€Â™s wastewater-based epidemiology program, and (4) implementing a microbial source tracking program. These last 2 responsibilities involve the maintenance of a cutting-edge molecular biology platform The Laboratory Supervisor will also be the Technical Director of NCMBL.  The Laboratory Supervisor will report directly to the Section Chief of Laboratory Operations. Under general direction, with some discretion for independent action, the Laboratory Supervisor will be responsible for the technical and administrative supervision of a group of analysts performing microbiological analyses in the laboratory. Duties include but are not limited to:  Ã¢Â€Â¢	Supervise, hire, train, discipline and evaluate the performance of laboratory staff and trainees. Ã¢Â€Â¢	Analyze, coordinate, supervise and manage daily laboratory operations and during off-hours events. Ã¢Â€Â¢	Plan, prepare and supervise laboratory services relating to regulatory standards and organization's policies. Ã¢Â€Â¢	Prioritize, schedule, assign and monitor work to optimize operational service. Ã¢Â€Â¢	Ensure all regulatory and safety standards are followed and serve as a resource for accreditation compliance. Ã¢Â€Â¢	Manage laboratory purchases, supervise inventory monitoring and storage and usage of supplies. Ã¢Â€Â¢	Support management with laboratory activities and operation. Ã¢Â€Â¢	Help establish or modify technical procedures as needed. Ã¢Â€Â¢	Perform duties related to laboratory tests and procedures at a highly complex technical level on samples submitted to the laboratory. Ã¢Â€Â¢	Generate and release reports. Ã¢Â€Â¢	Collaborate with the Quality Assurance Officer to maintain the quality system and take action when needed. Ã¢Â€Â¢	Direct non-routine testing programs to support BWTÃ¢Â€Â™s research programs, including BWTÃ¢Â€Â™s Wastewater Based Epidemiology (WBE) program and its microbial source tracking program. These program include implementation of non-routine analytical methods.</t>
  </si>
  <si>
    <t>Ã¢Â€Â¢	Background in microbiological examination adequate to understand and critique accredited wastewater and solid waste test methods. Ã¢Â€Â¢	Experience in molecular biology, including digital PCR. Ã¢Â€Â¢	Experience working in regulated laboratories.  Ã¢Â€Â¢	Extensive and in-depth knowledge of laboratory safety requirements and protocols. Ã¢Â€Â¢	Experience with LIMS/WIMS. Ã¢Â€Â¢	Proactive and positive approach. Ã¢Â€Â¢	Familiarity with Microsoft Office suite software including Excel, Word, Adobe and Access, and Power Point. Ã¢Â€Â¢	Ability to think logically, focus on objectives, and prioritize multiple goals. Ã¢Â€Â¢	Ability to resolve conflicting requirements and goals. Ã¢Â€Â¢	Ability to supervise with excellent interpersonal skills. Ã¢Â€Â¢	Communication skills, written and oral. Ã¢Â€Â¢	Time management. Ã¢Â€Â¢	Committed to honesty, integrity, and best practices.</t>
  </si>
  <si>
    <t>OPENT TO PERMANENT CONSULTANT EARLY CHILDHOOD EDUCATION ONLY *  The New York City Department of Health and Mental Hygiene's Division of Environmental Health works to prevent and control illness and injury related to environmental and occupational health risk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two (2) Early Childhood Education Consultants to monitor and make recommendations to child care programs throughout New York City to ensure that child care services throughout New York City operate within regulatory compliance.   DUTIES WILL INCLUDE BUT NOT BE LIMITED TO:   * Evaluating and assessing child care programs (center-based, residential, school-based and after-school programs) to assure compliance with local state and federal regulations and applicable performance standards.   * Providing consultation, guidance and technical assistance, to prospective and current child care providers and staff concerning educational programming, appropriate organization and classroom management techniques, and other best practices within the field.   * Serving as a resource person for the Bureau and providers on current trends and research in Early Childhood Education.   * Issuing notices of violations and making recommendations for issuance or denial or child care permits or licenses and/or closures of programs having imminent health hazards.   * Investigating complaints about the operation of licensed child care services and allegations of unlicensed child care.   *Representing the Department at professional conferences and participating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</si>
  <si>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</si>
  <si>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Apply online with a cover letter to https://a127-jobs.nyc.gov/.  In the Job ID search bar, enter: job ID number #  454779.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</si>
  <si>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ONLY PERMANENT EMPLOYEES IN THE TITLE AND THOSE THAT ARE REACHABLE ON THE PRINCIPAL ADMINISTRATIVE ASSOCIATE CIVIL SERVICE LIST ARE ELIGIBLE TO APPLY.  The Division of Administration Bureau of Facilities Planning and Administrative Services is seeking a highly motivated, and talented PAA1 to serve in the capacity of Special Projects Coordinator. The selected candidate will report directly to the Director ofÃ‚Â Office Services Unit.Ã‚Â  Ã‚Â This Unit serves as an intermediary between DOHMH bureaus and various programs.Ã‚Â  Under its jurisdiction this Unit provides a myriad of customer services includingÃ‚Â Facilities Service request desk, mailroom services, Parking permit distribution/tracking, bulletins. office relocation support.Ã‚Â  The Bureau of Facilities Planning and Administrative Services provide a myriad of key critical services and serve as a pillar to the Agency. Ã‚Â  With latitude for independent judgment and decision-making, the proposed incumbent will.  Duties will include but not be limited to: Ã¢Â€Â¢	Provide Customer service by troubleshooting and resolving outstanding tickets submitted for building services and Facilities Service Requests  Ã¢Â€Â¢	Coordinate special projects for the Unit; and advise the Director of key pending activities and emergencies.  Ã¢Â€Â¢	Liaise with vendors/programs to facilitate deliveries, provide requested service and rectify inconsistencies in invoices. Manage procurement activities, scheduling/coordination and distribution of goods and services.  Ã¢Â€Â¢	Prepare and coordinate procurement activities including the preparation of purchase requisitions.  Ã¢Â€Â¢	Develop reports and assist the Assistant Commissioner &amp; Director on Agency priorities and special projects.  Ã¢Â€Â¢	Ensure that all supplies/equipment are received within the fiscal year. Contact vendors to ensure timely delivery of goods and services.  Ã¢Â€Â¢	Review and reconcile documentation and facilitate support to community partners and programs for goods and services.  Ã¢Â€Â¢	Participate in public health preparedness emergency activities, activations, drills and PODs exercises. Ã¢Â€Â¢	Provide Customer service by troubleshooting and resolving outstanding tickets submitted for building services and Facilities Service Requests  Ã¢Â€Â¢	Coordinate special projects for the Unit; and advise the Director of key pending activities and emergencies.  Ã¢Â€Â¢	- Liaise with vendors/programs to facilitate deliveries, provide requested service and rectify inconsistencies in invoices. Manage procurement activities, scheduling/coordination and distribution of goods and services.  Ã¢Â€Â¢	Prepare and coordinate procurement activities including the preparation of purchase requisitions.  Ã¢Â€Â¢	Develop reports and assist the Assistant Commissioner &amp; Director on Agency priorities and special projects.  Ã¢Â€Â¢	Ensure that all supplies/equipment are received within the fiscal year. Contact vendors to ensure timely delivery of goods and services.  Ã¢Â€Â¢	Review and reconcile documentation and facilitate support to community partners and programs for goods and services.  Ã¢Â€Â¢	Participate in public health preparedness emergency activities, activations, drills and PODs exercises.  Ã¢Â€Â¢	Coordinate/follow up on numerous requests via the Facilities Service Request system  Ã¢Â€Â¢	Maintain copies of signed invoices  Ã¢Â€Â¢	Coordinate setups for Blood drives, Wellness events and trainings Provide reporting, when required.</t>
  </si>
  <si>
    <t>Apply online with a cover letter to https://a127-jobs.nyc.gov/.  In the Job ID search bar, enter job ID number.560501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</si>
  <si>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1270 Victory Blvd, Staten Isl</t>
  </si>
  <si>
    <t>NEW CLOVE PUMPING STATION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</si>
  <si>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for the Bureau of Water and Sewer Operations within the Division of Distribution Operations, the selected candidate will be responsible for the facilityÃ¢Â€Â™s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Some of the physical activities performed by Stationary Engineers (Electric) and environmental conditions experienced are: working near high voltages (600 volts or more); lifting and carrying objects weighing approximately fifty pounds; using power driven and regular hand tools; working with hands at arm's length overhead while standing on ladders; standing for an extended period of time; working in confined areas and in restricted spaces on surfaces such as metal gratings; working in temperatures ranging from 0o Fahrenheit to 105o Fahrenheit in varying atmospheric conditions such as high and low humidity; working in the presence of toxic and/or corrosive chemicals and moving parts of machinery and equipment.  Special Working Conditions: Stationary Engineers (Electric) may be required to work various shifts including nights, Saturdays, Sundays, and holidays. Employees will be paid salary differentials for such work.   **ONLY APPLICANTS WHO ARE PERMANENT IN THE TITLE OR HAVE FILED FOR AND/OR TAKEN THE STATIONARY ENGINEER ELECTRIC EXAM IN FEBRUARY 2022 SHOULD APPLY**  License Requirement **A Motor Vehicle Driver License valid in the State of New York. This license must be maintained for the duration of employment.</t>
  </si>
  <si>
    <t>Silver Stars - Procurement Analyst</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</si>
  <si>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Procurement oversees the procurement of services and goods for the various programs within the agency to assist them in achieving their respective missions, while ensuring that procurement processes comply with all Procurement Policy Board (PPB) rules and applicable laws and mandates. DCWP Procurement also liaises with the Mayor's Office of Contract Services (MOCS), Department of Citywide Administration Services (DCAS), Office of Management and Budget (OMB) and the Comptroller's Office on behalf of the agency with respect to procurement related issues.  As a Procurement Analyst the prospective candidate will be responsible for the following tasks: Ã¢Â€Â¢	Preparing documentation for solicitation of goods and services; checking specifications for adequacy; analyzing bids and proposals for fair and reasonable pricing and/or responsiveness; and assessing whether bidders are responsible; Ã¢Â€Â¢	Ensuring contract compliance through the analysis of documents; preparing, reviewing, and modifying contract specifications; and making funding recommendations on existing contracts; Ã¢Â€Â¢	Monitoring the operation of funded programs to ensure contract compliance and participating in the investigation of bidders and prospective contractors; Ã¢Â€Â¢	Ensure compliance with SBSÃ¢Â€Â™ Minority/Women Business Enterprise (MWBE) participation goals established by Local Law 1; Ã¢Â€Â¢	Assist with the agency's Minority and Women Owned Entity (MWBE) program by educating vendors on our internal procurement process and providing technical assistance when necessary to enhance their ability to submit bids;  Ã¢Â€Â¢	Working with Project Managers to gather information required to create Request for Proposal (RFP) documents for all contracts, requesting allocation of funding, obtaining Agency approvals, and registration;  Ã¢Â€Â¢	Identify and engage in outreach and educate/inform entities on how to do business with DCWP. Participate in networking activities to expand, strengthen, and diversify the firms with which the Agency does business; Ã¢Â€Â¢	Prepare MWBE reports for management's review and approval. Identify, analyze, and prepare reports on purchase activities; Ã¢Â€Â¢	Assist with preparing small and micro purchase solicitations utilizing the 5 plus 10 requirements associated with the Vendor Enrollment Center, and the MWBE Certification list administered by SBS; Ã¢Â€Â¢	Perform contracting functions in the Financial Management System (FMS); Procurement and Sourcing Solution Portal (PASSPort); Office of Citywide Procurement (OCP), the Payee Information Portal (PIP); and internal agency purchasing systems; and Ã¢Â€Â¢	Perform appropriate background checks, including reviews of the MayorÃ¢Â€Â™s Office of Contract Services (MOCS) database other applicable data.</t>
  </si>
  <si>
    <t>The ideal candidate will have demonstrated thorough knowledge of procurement practices, principles, terms, and conditions: Ã¢Â€Â¢	Strong analytical skills with commitment to detail and organization. Ã¢Â€Â¢	Strong ability to handle multiple procurement requests concurrently and on an on-going basis. Ã¢Â€Â¢	Proven ability to manage a large workload within tight time constraints, Ã¢Â€Â¢	Establish and maintain effective supervisory relationships with a diverse population of staff. Ã¢Â€Â¢	Proven ability to work independently in a fast-paced environment Ã¢Â€Â¢	Possess a shared organizational value for integrity, flexibility, and professional/ethical behavior. Ã¢Â€Â¢	Proven ability to address problems and obtain solutions in dealing with both internal and external issues. Ã¢Â€Â¢	Proven written and verbal communication skills and negotiation skills. Ã¢Â€Â¢	Knowledge of City systems such as Financial Management System (FMS); Procurement and Sourcing Solution Portal (Passport); Office of Citywide Procurement (OCP), and the Payee Information Portal (PIP).</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</si>
  <si>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general direction of the Job Center Director, with wide latitude for the exercise of independent judgment and initiative, the Deputy Director of a Family independence Administration Job Center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Job Center/Model Office location or specialized FIA Job Center/Model Office location which includes, but is not limited to, the Family Services Call Center, Riverview Job Center, Union Square Job Center, Refugee Job Center, Residential Treatment Services Center, Intensive Services Job Center and Senior-Works Job Center.  The Family Independence Administration (FIA) is recruiting for One (1) Administrative Job Opportunity Specialist NM I, to function as a Job Center Deputy Director, who will:  Ã¢Â€Â¢ Manage the activities of the Family Independence Administration Job Center staff involved in the    resolution of matters relating to public assistance client appeals, insuring that AgencyÃ¢Â€Â™s requirements    are met for opening, reopening, denial, closing, change in case status and change in benefit    entitlements to prevent loss of public funds; ensure compliance with mandated signage being    properly posted.    Ã¢Â€Â¢ Manage all aspects of the application and recertification processes for public assistance, to ensure    that eligibility rules are adhered to and that the required time frames are met in order to increase    the Fair Hearing Win rate in that the Job CenterÃ¢Â€Â™s case actions are upheld; manage the processing    of case actions in accordance with predetermined priorities to measure accuracy and the impact    on the payment accuracy rate.    Ã¢Â€Â¢ Assist the Job Center Director in directing the activities of the various program components of the    Family Independence Administration Job Center/Model Office which includes, but is not limited to,    the Family Services Call Center, Riverview Job Center, Riverview Annex, Veterans Job Center,    Union Square Job Center, Refugee Job Center, Residential Treatment Services Center, and    SeniorWorks Job Center, the later of which are designed to facilitate service delivery to    specialized populations in order to minimize wait time and assist participants in achieving    maximum self-sufficiency.   Ã¢Â€Â¢ Determine training needs of Job Center staff; oversees planning and development of training    curriculum; monitors and evaluates training programs to ensure that Agency and programÃ¢Â€Â™s    goals are met; monitor training attendance by staff; assesses training effectiveness and provide   feedback to the Director; manages staff development initiatives.    Ã¢Â€Â¢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Ã¢Â€Â¢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Ã¢Â€Â¢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Ã¢Â€Â¢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Ã¢Â€Â¢ Manage the accuracy and timelines of information entered on to centralized computer systems    for the electronic generation of public assistance and food stamp benefits; notify Management    Information System (MIS) of breakdowns and insure the rapid deployment of technical personnel.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</si>
  <si>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Division of Capital Budget and Contracts (CBC) provides support to the Bureau in the areas of procurement management, change order processing, CP processing, contract close outs, capital budget management and payment review.    BEDC seeks to hire two civil service Principal Administrative Associates, level 3, located in our Lefrak office in Queens, NY. The Change Order Manager will be responsible for the management and processing of contract change orders for various construction, design, and construction management contracts. This includes, but is not limited to, requesting allocation of capital/expense funding, obtaining Agency approvals, and registration. The Change Order Manager will also be responsible for initiating, reviewing and processing additional capital/expense budget funding through Certificate to Proceed (CP) approvals. The Change Order Manager will maintain capital budget thresholds and coordinate additional funding, via the MayorÃ¢Â€Â™s Office of Contract Services (MOCS) and Financial Control Board (FCB) requests, to ensure contract encumbrances do not exceed the AgencyÃ¢Â€Â™s designated contract funding. The selected candidate will be responsible for reviewing and assessing documents prior to submittal to the Comptroller for registration, which may include remediation of any inquiries or issues stemming from the procurement documents. In addition, they will verify registered procurements to the project staff. The selected candidate will prepare and submit procurement packages to the Engineering Audits Office (EAO) for approval, as well as act as the liaison between the consultant field staff and EAO in order to resolve complications in justifying contract issues and requirements.  ****Only applicants who are permanent Civil Service Principal Administrative Associates will be considered for this position. If you do not have permanent Civil Service status as a Principal Administrative Associate, please do not apply to this position as you will not be considered for an interview.****</t>
  </si>
  <si>
    <t>****Only applicants who are permanent Civil Service Principal Administrative Associates will be considered for this position. If you do not have permanent Civil Service status as a Principal Administrative Associate,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Office of Management and Budget (OMB) approval.</t>
  </si>
  <si>
    <t>Editorial Assistant</t>
  </si>
  <si>
    <t>Only permanent Principal Administrative Associate employees and those that are reachable on the open-competitive list (Principal Administrative Associate, Exam No. 1128) and promotion list (Promotion to Principal Administrative Associate, Exam No. 1507) are eligible to apply.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City Record is a print and online publication of notices which includes but is not limited to: public hearings and meetings, public auctions and sales, solicitations and awards and official rules proposed and adopted by city agencies. The City Record staff is responsible for processing all incoming notices from city agencies to be included in the print and online editions of the daily publication. The City Record - The Official Journal of The City of New York is published by DCAS daily except weekends and legal holidays. Production and printing of the City Record newspaper is mandated by the Charter of The City of New York.  Responsibilities: Ã¢Â€Â¢ Respond to inquiries from agency users with submission application questions and issues Ã¢Â€Â¢ Assist current and prospective vendors with website navigation Ã¢Â€Â¢ Respond to correspondence from the City Record Online Contact Us page Ã¢Â€Â¢ Prepare the City Record Monthly Index Ã¢Â€Â¢ Enter all incoming ads in City Record ad tracking database Ã¢Â€Â¢ Respond to calls for instructions in ad preparation in accordance with rules and regulations of City Record and New York City Charter Ã¢Â€Â¢ Prepare, edit, and approve notices as needed Ã¢Â€Â¢ Prepare and distribute invoices and process invoice payments Ã¢Â€Â¢ Prepare and send weekly mailing list of subscribers to print vendor Ã¢Â€Â¢ Complete monthly indicators Ã¢Â€Â¢ Support the Editor/Director of City Record in providing effective communication to the public, city agencies, and future customers</t>
  </si>
  <si>
    <t>Ã¢Â€Â¢ Proven record of initiating and managing complex, interdisciplinary projects involving multiple stakeholders including frontline staff as well as Executive level leadership Ã¢Â€Â¢ Strong organizational and time management skills to ensure timely completion of assigned projects Strong written and verbal communication skills Ã¢Â€Â¢ Advanced knowledge of MS Office Suite, particularly Excel, Word, and Access Ã¢Â€Â¢ Proficiency in Adobe InDesign a plus Ã¢Â€Â¢ An understanding and interest in New York City policy and operations, is preferred</t>
  </si>
  <si>
    <t>Please go to www.nyc.gov/careers and search for Job ID #. 561229  For current City employees please go to www.nyc.gov/ess and log into Employee Self Service.  NO PHONE CALLS, FAXES OR PERSONAL INQUIRIES PERMITTED. NOTE: ONLY THOSE CANDIDATES UNDER CONSIDERATION WILL BE CONTACTED.</t>
  </si>
  <si>
    <t>Clerical Associate Part Time</t>
  </si>
  <si>
    <t>Tort: Bronx (Part-Time)</t>
  </si>
  <si>
    <t>The Tort Division is looking to fill a part time vacancy in the Bronx:   Under supervision, with limited latitude for independent judgment, candidate will perform moderately difficult clerical tasks.  Duties will include, but are not limited to, reviewing and preparing documents, data entry and retrieval, photocopying, answering phones and relaying messages, scheduling appointments and other special projects as needed.  Candidate will be responsible for opening, processing and properly routing incoming mail and files, filing mail and various legal documents and performing associated data entry.  Candidate may also be required to respond via telephone and/or email to inquiries or requests for files and may serve as receptionist; maintaining log books, welcoming and advising staff of guests/witnesses.</t>
  </si>
  <si>
    <t>This is a part time position.  20 hours per week.</t>
  </si>
  <si>
    <t>Investment Officer- Fixed Income</t>
  </si>
  <si>
    <t>The Bureau of Asset Management (BAM) is responsible for oversight of the investment portfolio of the New York City Retirement Systems (Systems). This $260 billion portfolio is managed primarily by external investment managers, and is largely invested in publicly traded securities, with growing allocations to private equity and real estate. The Investment Officer will assist in the oversight of investment activity related to fixed income investments managed on behalf of the New York City Retirement Systems. The present policy allocation for fixed income is approximately 30% of the total funds.  Under the supervision of the Head of Fixed Income, responsibilities include, but are not limited to, the following:  - Periodic contacts with fixed income investment managers, performs regular monitoring and evaluation activities for such managers. Interacts with systemsÃ¢Â€Â™ investment consultants to optimize the performance of their part of the plansÃ¢Â€Â™ portfolios;  - Participates in the search and selection process for fixed income managers and selection committees in other asset classes;  - Analyzes data on investment program benchmarks and market indexes and reviews spreadsheets and data bases; Designing criteria and parameters for research analyses on market trends, strategies, industries, sectors, geographies and other topics as required  - Conducts research on fixed income investment issues that impact the portfolios;  - Suggests improvements to investment policy statements and investment advisor guidelines, and drafts and maintains relevant documentation;  - Assists with the legal documentation process and works with the General CounselÃ¢Â€Â™s office to help finalize fund documents;  - Undertakes special projects that impact the Bureau of Asset Management as assigned by the Head of Fixed Income; and,  - Performs other related assignments or special projects as may be required.   MINIMUM QUALIFICATION REQUIREMENTS  1.	A MasterÃ¢Â€Â™s degree from an accredited college, with major studies in Finance, economics, accounting, or business, or a closely related field, and three (3) or more years of progressively responsible full-time professional experience administering publicly traded investment activities and/or overseeing managers of publicly traded investments for a financial organization, with substantial exposure to fixed income investments, or similar experience at a consulting firm; or,  2.	BS/BA degree from an accredited college with major studies in the fields mentioned above and five (5) or more years of progressively responsible professional experience as described above; or,  3.	A satisfactory equivalent of education and experience mentioned above.</t>
  </si>
  <si>
    <t>- Clearly demonstrated substantial professional investment experience in fixed income strategies, including governments, mortgages, investment grade credit and treasury inflation protected securities is strongly preferred;  - Chartered Financial Analyst Certification is ideal;  - MBA or a graduate degree in Finance;  - Experience in investment manager sourcing and due diligence, portfolio management, structuring and monitoring;  - Excellent interpersonal, communication, report writing and organizational skills (includes Microsoft Office Suite proficiency).</t>
  </si>
  <si>
    <t>Director of Program Evaluation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</si>
  <si>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9,500 diverse professionals and knowledge experts.  Reporting to the Assistant Commissioner of Program Evaluation in the Management, Analysis, and Planning Division and latitude for independent judgement and decision making, the core responsibilities include providing the application of both qualitative and quantitative research methods to evaluate Departmental programs, initiatives, and processes in key mission areas such programs for people in custody, minimum standard compliance, uniformed staffing initiatives, and other initiatives impacting the operation of jails and people in custody.   The successful candidate will: Ã¢Â€Â¢	Collaborate with DOC stakeholders to identify and incorporate data, create    metrics and track, evaluate and validate programs and initiatives and associated    outcomes using qualitative and quantitative methods Ã¢Â€Â¢	Work in partnership with Management, Analysis, and Planning Division and    Program Evaluation team members to formulate and execute program evaluations    by drafting evaluation plans and logic models, designing protocols and instruments,    and collecting data as needed through surveys, focus groups, interviews Ã¢Â€Â¢	Supervise the preparation reports, white papers, briefs, and presentations that    efficiently communicate research findings and recommendations Ã¢Â€Â¢	Demonstrate a strong command and expertise in working with highly sensitive    and confidential data (i.e. human subject data) and be familiar with IRB process and compliance Ã¢Â€Â¢	Utilize relevant statistical software such as Excel, R, STATA/SPSS etc. to    conduct quantitative research with program data and will be expected to create    data visualizations using Tableau for various projects as needed Ã¢Â€Â¢	Assist the Program Evaluation Assistant Commissioner and other city research    scientists with intra-departmental tasks such as participating in the agency research    committee, providing literature reviews and editing draft findings and assisting to foster,    maintain, participate in, and track various research partnerships between the    Department and external research entities.</t>
  </si>
  <si>
    <t>Ã¢Â€Â¢	Masters-level understanding or experience in applicable qualitative and quantitative    fields such as Program Evaluation, Organizational Management, Public Administration,    Public Policy, Public Health, Social Sciences. Ã¢Â€Â¢	Proven track record in technical and research-based writing (qualitative emphasis    and quantitative skillsets). Ã¢Â€Â¢	Knowledge of current best practices in the field of strategic planning and program evaluation. Ã¢Â€Â¢	The ability to effectively communicate to technical and non-technical audiences. Ã¢Â€Â¢	Strong command of data visualization, statistical methods, and relevant    state-of-the-art/emerging software. Ã¢Â€Â¢	A team-oriented approach to problem-solving and task management. Ã¢Â€Â¢	Familiarity and understanding of correctional best practices and programs. Ã¢Â€Â¢	Strong desire to continue developing skillsets and knowledge of relevant    data management and visualization software.</t>
  </si>
  <si>
    <t>For City employees: Go to Employee Self-Service (ESS) - www.nyc.gov/ess and search for Job ID# 543256 For all other applicants: Go to https://a127-jobs.nyc.gov and search for Job ID# 543256 Submission of a resume is not a guarantee that you will receive an interview. Only those candidates under consideration will be contacted.</t>
  </si>
  <si>
    <t>Probation Officer</t>
  </si>
  <si>
    <t>PROBATION OFFICER</t>
  </si>
  <si>
    <t>DSOD</t>
  </si>
  <si>
    <t>*Provisional incumbents will be required to file and pass the upcoming civil service Probation Officer Exam in order to retain employment. Application filing is scheduled to open June 2023.   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Probation Officers can be assigned to DOP offices throughout the five boroughs, and may be required to work shifts that span weekends/holidays/evenings/overnight, etc. General Probation Officers duties may include, but are not limited to:  Ã¢Â€Â¢	Making preliminary investigations of the defendants' alleged crimes or offenses, covering such matters as the nature of the offense, the place and manner in which it was committed, the circumstances, and the statements of the complainant and defendant. Ã¢Â€Â¢	Obtaining information on an offenderÃ¢Â€Â™s legal, economic, and psycho-social history and background. Ã¢Â€Â¢	Interpreting conditions of sentence to persons placed under probation supervision. Ã¢Â€Â¢	Providing therapeutic counseling to probationers individually or in groups to assist them in dealing with problems such as alcoholic and narcotic addiction, psychiatric disorders, unemployment, and marital difficulties; supervises their progress. Ã¢Â€Â¢	Acting as liaison between the department and the courts. Ã¢Â€Â¢	Securing and clarifying information, answers questions, prepares and submits written reports and recommendations, including revocation of probation if necessary. Ã¢Â€Â¢	Keeping track of court cases in which the department is involved. Ã¢Â€Â¢	Referring those on probation to social, governmental or community agencies which may assist in rehabilitation. Ã¢Â€Â¢	Performing field work, which includes home visits to individuals under investigation or supervision; corresponding with and making collateral visits to friends, relatives, community agencies, employers, former employers, churches, schools, law enforcement agencies, and others for the purpose of monitoring adherence to the conditions of probation. Ã¢Â€Â¢	Preparing and maintaining case records. Ã¢Â€Â¢	Providing specialized services in research and demonstration projects. Ã¢Â€Â¢	Providing intake service to determine the necessity for court intervention or adjusts matters without referral to court. Ã¢Â€Â¢	May operate a computer to review materials and literature related to probation, and/or access caseload information, update casework information and prepare reports. Ã¢Â€Â¢	May supervise probationers with more complex/sensitive cases and may assist in the supervision of volunteers. Ã¢Â€Â¢	May be required to: perform violation of probation warrant investigations; make collateral field visits; enforce violation of probation warrants; execute warrants; perform failure to report investigations and requisite field visits; detain or take into custody probationers wanted by law enforcement agencies; assist the Office of General Counsel in the preparation of cases for the Violation of Probation process; and execute search orders. Ã¢Â€Â¢	Operates a motor vehicle. Ã¢Â€Â¢	Serves as department representative, as may be required. Ã¢Â€Â¢	Receives instruction in the use of deadly physical force, firearms and other weapons. Ã¢Â€Â¢	May be required to carry a firearm for certain assignments.</t>
  </si>
  <si>
    <t>1. A graduate degree from an accredited college or university, accredited by regional, national, professional or specialized agencies recognized as accrediting bodies by the U.S. Secretary of Education and by the Council for Higher Education Accreditation (CHEA) in social work, education, law, sociology, psychology, criminology, rehabilitation counseling, counseling, guidance, or a closely related field; or  2. A Bachelor of Social Work degree from an accredited college or university, accredited by regional, national, professional or specialized agencies recognized as accrediting bodies by the U.S. Secretary of Education and by the Council for Higher Education Accreditation (CHEA) and one year of satisfactory full-time experience in casework or counseling as described in (2) above; or  3. A baccalaureate degree from an accredited college or university, accredited by regional, national, professional or specialized agencies recognized as accrediting bodies by the U.S. Secretary of Education and by the Council for Higher Education Accreditation (CHEA) and two years of satisfactory full-time experience in casework or counseling in a recognized social work/counseling setting adhering to acceptable professional standards in the field of probation, parole, social services, psychiatric social work, or a closely related field; or  4. A baccalaureate degree from an accredited college or university, accredited by regional, national, professional or specialized agencies recognized as accrediting bodies by the U.S. Secretary of Education and by the Council for Higher Education Accreditation (CHEA) and one year of satisfactory, full-time experience in the field of probation providing services for assigned individuals in intake, investigation, supervision or enforcement; or  5. A satisfactory combination of education and/or experience which is equivalent to Ã¢Â€Âœ1,Ã¢Â€Â Ã¢Â€Âœ2,Ã¢Â€Â Ã¢Â€Âœ3 or Ã¢Â€Âœ4Ã¢Â€Â above. However, all candidates must have at least a baccalaureate degree from an accredited college or university. Graduate credits in the fields listed in Ã¢Â€Âœ1Ã¢Â€Â above may be substituted for up to one year of experience as described in Ã¢Â€Âœ2Ã¢Â€Â above on the basis of 30 college semester credits for one year of experience.  In order for experience to be acceptable, at least 60% of your time must be spent performing duties which involve therapeutic interaction used to modify behavior. The experience must include at least one of the following areas: intake and developing and recording a psycho-social history; conducting an evaluative analysis or assessment; providing counseling or supportive supervision; developing and implementing a treatment plan; or providing referral and follow-up services. Such experience must have been gained after receipt of a baccalaureate degree. Experience as a tutor, clerical worker, peer counselor, leader/companion, recreational counselor, legal assistant, investigator, camp counselor, eligibility specialist or custodial supervisor is not acceptable.  Driver License Requirement: You must possess a motor vehicle driver license valid in the State of New York at the time of appointment. If you have moving violations, a license suspension or an accident record, you may be disqualified. This license must be maintained for the duration of you employment.  Peace Officer Training Certification Requirement: You must satisfy the training requirements established by the State of New York for Peace Officers. Once obtained, this certification must be maintained for the duration of your employment.</t>
  </si>
  <si>
    <t>Ã¢Â€Â¢	Understanding and experience working with high risk young people Ã¢Â€Â¢	Capacity for creative problem-solving, conflict resolution, violence prevention  Ã¢Â€Â¢	Strong written and oral communication skills Ã¢Â€Â¢	Capacity to think and act  intentionally and strategically to help young people change behaviors Ã¢Â€Â¢	Creative problem-solving and thinking Ã¢Â€Â¢	Self-motivation, initiative, sound judgment, and commitment to ongoing learning  Ã¢Â€Â¢	Ability to work as a part of a team</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</si>
  <si>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</si>
  <si>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Project Manager, Agency Planning &amp; Implementation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</si>
  <si>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Responsibilities Include:  Ã¢Â€Â¢ Support energy project planning including coordinating regular planning meetings with agencies to scope projects, reviewing energy audit reports, analyzing, and recommending ECMs, and supporting grant program applications Ã¢Â€Â¢ Support energy project management including assisting with budgeting, project tracking, field inspections (site visits), and collection and review of project close-out documentation Ã¢Â€Â¢ Work with agencies to ensure timely completion and high-quality project execution, including confirming that projects comply with emission reduction objectives and measurement and verification protocols Ã¢Â€Â¢ Coordination across teams within the Operations Unit and DEM Ã¢Â€Â¢ Provide overall support to unit and division</t>
  </si>
  <si>
    <t>Ã¢Â€Â¢ A degree in engineering, architecture, energy management, construction project management, or a related field. Ã¢Â€Â¢ Minimum of 3+ years of experience with energy efficiency retrofit projects, with a specialization in, or familiarity with facilities, and ideally at least one of the following sectors: Large Commercial, Culture/Economic Development, Infrastructure, Education or Community Services (e.g., firehouses, police precincts, recreational facilities, etc.) Ã¢Â€Â¢ Familiarity with technical project management operations, including project planning, scope development, design and construction management, operations transfer, and project close-out. Knowledge of and experience with ASHRAE or AEE procedures for Commercial Building Energy Audits. Ã¢Â€Â¢ Experience in options analysis and recommendation. Ã¢Â€Â¢ Knowledge of energy savings calculation, greenhouse gas emissions calculation methodologies, and NYC Local Laws addressing green buildings and energy efficiency.</t>
  </si>
  <si>
    <t>Please go to www.nyc.gov/careers or www.nyc.gov/ess for current NYC employees and search for Job ID #573770.  NO PHONE CALLS, FAXES OR PERSONAL INQUIRIES PERMITTED.  NOTE: ONLY THOSE CANDIDATES UNDER CONSIDERATION WILL BE CONTACTED.</t>
  </si>
  <si>
    <t>WATCH COMMAND SUPERVISOR</t>
  </si>
  <si>
    <t>With minimal supervision from the Deputy Commissioner of Operations and the Director of Watch Command, with latitude for independent initiative and judgment, the incumbent will supervise the daily operation of Watch Command (the NYC Emergency Management communications center).  The duties are as follows:  Ã¢Â€Â¢	Supervising the on-duty staff of Watch Command Ã¢Â€Â¢	Coordinating with the Director of Field Response to monitor and update the status of response personnel and assets Ã¢Â€Â¢	Ensuring adequate staffing for upcoming tours of duty Ã¢Â€Â¢	Ensuring that communication about public safety or public health incidents that adversely impact the City and require a multi-agency response are properly processed including, but not limited to, confirming the scope and nature of incidents, ensuring that agency notifications are performed, analyzing information from multiple sources, preparing reports for dissemination to Executive Staff and senior officials of the City, and interfacing with the CityÃ¢Â€Â™s Emergency Operations Center (EOC) Ã¢Â€Â¢	Supporting communications in the field at large events or incidents Ã¢Â€Â¢	Conducting weather briefings with the National Weather Service (NWS) and report potential impacts to Executive Staff. Ã¢Â€Â¢	Performing staff training Ã¢Â€Â¢	Assisting in drills and exercises Ã¢Â€Â¢	Other duties as assigned by the Deputy Commissioner of Operations or the Director of Watch Command Ã¢Â€Â¢	Work on special project as needed.  The selected candidate will be assigned to work non-business hours and will be subject to reassignment to other shifts during emergencies or as dictated by the needs of the agency.</t>
  </si>
  <si>
    <t>Ã¢Â€Â¢	Strong interpersonal and supervisory skills. Ã¢Â€Â¢	Strong analytical skills. Ã¢Â€Â¢	Proficiency with Microsoft Office applications ( Word, Excel, Access, and PowerPoint) Ã¢Â€Â¢	Proficiency with GIS (geographic information systems) helpful. Ã¢Â€Â¢	Strong project management skills. Ã¢Â€Â¢	Strong writing and communications skills. Ã¢Â€Â¢	Experience with public safety communications systems. Ã¢Â€Â¢	Strong understanding of National Weather Service (NWS) products and hazard definitions. Ã¢Â€Â¢	Ability to work in dynamic, high-stress environments.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</si>
  <si>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t>
  </si>
  <si>
    <t>Current City Employees: Apply via Employee Self-Service (ESS).  Go to Recruiting ActivitiesÃ‚Â¿Careers and search Job ID# 549976  Non-City Employees/External Candidates: Apply via NYC Careers. Go to www.nyc.gov/careers/search and search Job ID# 549976   	 	NOTE: ONLY THOSE CANDIDATES UNDER CONSIDERATION WILL BE CONTACTED.</t>
  </si>
  <si>
    <t>Days and Hours Vary.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</si>
  <si>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III for a position with the Upstate Water Supply Capital Design Program (UWSCDP) Section, Planning Directorate, position located in Kingston, New York.   The Bureau of Water SupplyÃ¢Â€Â™s Planning Directorate is responsible for the effective planning and implementation of all upstate capital infrastructure in New York CityÃ¢Â€Â™s Upstate Water Supply in collaboration with the DEPÃ¢Â€Â™s design bureau and consultants. This position is in the BWS Planning DirectorateÃ¢Â€Â™s Upstate Water Supply Capital Design Program (UWSCDP) section, which is comprised of three concentration areas: tunnel rehabilitations, aqueduct rehabilitations and special projects.  With over three billion dollars in projects in NYCÃ¢Â€Â™s capital infrastructure plan ten-year plan, the UWSCDP sectionÃ¢Â€Â™s responsibilities include repair of the Rondout to West Branch Tunnel, the rehabilitation and repair of the Upper and Lower Catskill Aqueducts, the advancement of the $1.3B Ashokan Century Program, and the second Kensico to Eastview Connection Tunnel, among several dozen other dam, road, bridge, building and associated facility projects.  Under general direction, of the Chief, Upstate Water Supply Capital Design Program, the Associate Project Manager III will serve as Capital Design Project Manager and will be the lead for life-cycle project management for approximately $1.5 billion in capital projects on behalf of BWS, with a focus on Tunnel Rehabilitation and Construction. Working with latitude for the exercise of independent judgment and decision making, and in close coordination with the Chief of Upstate Water Supply Capital Design Program (UWSCDP) Section, the selected candidate will serve as a Capital Design Project Manager (CDPM) through both design and construction phases and will be responsible for assisting with the successful and timely implementation of projects on behalf of the Bureau of Water Supply. Specific duties include:  General:  The primary and related projects include coordination of:  Ã¢Â€Â¢ Design and Construction of a new, deep rock tunnel between Kensico Reservoir and Eastview Catskill/Delaware Ultraviolet Light Plan (KEC).  Ã¢Â€Â¢ Investigation and rehabilitation of the Catskill Aqueduct Pressure Tunnels (CAPT).  Ã¢Â€Â¢ Investigation and rehabilitation of the West of Hudson Tunnels.  Ã¢Â€Â¢ Assistance with the Rondout-West Branch Tunnel project construction.  Ã¢Â€Â¢ Other projects associated with any of the above stated projects.    Daily:  Ã¢Â€Â¢ Develop meeting agendas and attendees. Lead meetings, note next steps, and ensure successful follow-through.  Ã¢Â€Â¢ Ensure that all deliverables are reviewed in a timely manner.  Ã¢Â€Â¢ Provide comments and recommendations on project scope, schedule, budget, and risks.  Ã¢Â€Â¢ Serve as liaison between BWS and BEDC, facilitating requests for information and monitoring field work.   Ã¢Â€Â¢ Serve as liaison within BWS to coordinate reviews and escalate issues as they arise.  Ã¢Â€Â¢ Develop presentations for a wide variety of audiences both internal and external to DEP.  Ã¢Â€Â¢ Coordinate meetings and site visits.  Ã¢Â€Â¢ Track and effectively respond to requests for information.  Ã¢Â€Â¢ Conduct research or files searches on a wide variety of subjects related to NYCÃ¢Â€Â™s water supply system.   Monthly:  Ã¢Â€Â¢ Serve as a representative with outside agencies and communities on a wide-variety of projects and issues.  Ã¢Â€Â¢ Provide briefings to senior staff in a thorough and organize fashion, and within the scheduled timeframe.  Ã¢Â€Â¢ Disseminate documents for BWS review, track responses and compile comments.  Ã¢Â€Â¢ Manage capital budget on behalf of UWSCDP for projects in this positionÃ¢Â€Â™s portfolio, provide justifications and respond to requests for information.   Annually:  Ã¢Â€Â¢ Provide briefing materials for State regulator briefings.  Ã¢Â€Â¢ Provide updates for FAD-related projects.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</si>
  <si>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Proficiency in Microsoft Office including Word, Excel, Project and OneNote   Ã¢Â€Â¢ Experience with Life-cycle project management  Ã¢Â€Â¢ Experience with highly complex project management  Ã¢Â€Â¢ Experience with legal review of projects  Ã¢Â€Â¢ Experience with water supply management  Ã¢Â€Â¢ Experience with budgeting  Ã¢Â€Â¢ Experience with scheduling  Ã¢Â€Â¢ Experience with project initiation and planning  Ã¢Â€Â¢ Experience with design and construction phase project management  Ã¢Â€Â¢ Excellent analytical and critical thinking skills  Ã¢Â€Â¢ Ability to simultaneously understand complex projects and manage details effectively  Ã¢Â€Â¢ Ability to understand how a small change to a project component can affect big-picture scope, schedule, and budget  Ã¢Â€Â¢ Excellent interpersonal skills and ability to mediate conflicts  Ã¢Â€Â¢ Management experience preferred  Ã¢Â€Â¢ DriverÃ¢Â€Â™s license valid in the State of New York  Ã¢Â€Â¢ Ability to travel, as necessary, to other BWS locations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</si>
  <si>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t>
  </si>
  <si>
    <t>Visit Facilitator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</si>
  <si>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recruiting a Visit Facilitator/Greeter for the DepartmentÃ¢Â€Â™s Visits areas. Under general supervision, the candidate will be responsible for welcoming visitors, providing them with comprehensive guidance and support, and helping ensure that both visitors and detainees have a positive, meaningful visit experience. The individual will also facilitate activities for children and serve as a liaison between visitors and uniform staff. Duties of this position will include but are not limited to:  Ã¢Â€Â¢	Greeting and acknowledging all visitors in a friendly, polite, and professional manner.  Ã¢Â€Â¢	Informing visitors of relevant services, directions, visiting hours, and DOC visit procedures.  Ã¢Â€Â¢	Engaging with families and providing immediate, responsive customer service regarding any inquiries. Ã¢Â€Â¢	Providing books, games and facilitating activities for children throughout the visit experience. Ã¢Â€Â¢	Providing information to visitors regarding any available family-related services. Ã¢Â€Â¢	Addressing concerns and troubleshooting challenges that may arise during the visit process. Ã¢Â€Â¢	Ensuring that childrenÃ¢Â€Â™s activities and equipment is sanitized, organized, and secure. Ã¢Â€Â¢	Eliciting input, collecting data and providing summaries of visitor engagement with specific activities    and services. Ã¢Â€Â¢	Working collaboratively with Officers, non-uniformed DOC staff, and providersÃ¢Â€Â™ staff to create a    family-friendly visit experience. Ã¢Â€Â¢	Providing culturally competent services in accordance with departmental policies and practices. Ã¢Â€Â¢	Performing related duties as assigned.</t>
  </si>
  <si>
    <t>Ã¢Â€Â¢	Bilingual in English and Spanish  Ã¢Â€Â¢	Experience working with children Ã¢Â€Â¢	Individuals involved with or impacted by the justice system are encouraged to apply.</t>
  </si>
  <si>
    <t>For City employees: Go to Employee Self-Service (ESS) - www.nyc.gov/ess and search  for Job ID# 527430. For all other applicants: Go to https://a127-jobs.nyc.gov and search for Job ID# 527430. Submission of a resume is not a guarantee that you will receive an interview. Only candidates under consideration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</si>
  <si>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Division of Capital Budget and Contracts (CBC) provides support to the Bureau in the areas of procurement management, change order processing, CP processing, contract close outs, capital budget management and payment review.  BEDC seeks to hire an Accountant Level 2 for the CBC Division, located in Lefrak, Queens, NY. The Bureau processes an average of 1,300 contractor and consultant payments annually. BEDC currently manages 180 active projects that support DEPÃ¢Â€Â™s core operations, revenue protection, regulatory compliance, health &amp; safety, and critical infrastructure. To maintain compliance with the NY City Charter and PPB Rules, and to avoid paying out claims, or interest on payments, there are strict thirty- and sixty-day timelines in which invoices must be processed. In this critical role, the Payment Analyst is responsible for the review and processing of contract invoices, checking for compliance, completeness and required authorization(s) to determine their accuracy and adequacy, and consults with appropriate Bureau project staff to address possible discrepancies. Additionally, the Payment Analyst is responsible for monitoring spending against approved contract encumbrances, monitoring capital and expense commodity line spending in FMS. The payment analyst is also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is responsible for identifying and mitigating delays to payment processing and may also assist in the development and implementation of new policies and procedures.    Specific responsibilities will include, but may not be limited to:  Ã¢Â€Â¢	Plans, organizes, and reviews assigned contract invoices and assures that standards are maintained and that invoices are processed within established deadlines. Ã¢Â€Â¢	Interprets and explains rules, regulations, and standard operating procedures governing invoice processing to Bureau project staff, as required. Ã¢Â€Â¢	Logging and tracking invoices via Bureau and Agency automated systems. Ã¢Â€Â¢	Assists with the development of operating procedures, reporting systems, and training programs. Ã¢Â€Â¢	Other requests as assigned by Chief of Contract Administration.  *** Only those applicants with permanent Civil Service status as an Accountant are eligible to apply to this JVN. If you do not have permanent civil service status as an Accountant, please do not apply to this position as you will not be considered for an interview.****</t>
  </si>
  <si>
    <t>Ã¢Â€Â¢	Three years of relevant work experience in contract accounting Ã¢Â€Â¢	Strong analytical background Ã¢Â€Â¢	Advanced proficiency in Microsoft Office Ã¢Â€Â“ Excel, Access, and Projects Ã¢Â€Â¢	Strong organizational, writing and communication skills Ã¢Â€Â¢	Project Management experience Ã¢Â€Â¢	Familiar with NYC Procurement Policy Board (PPB) rules Ã¢Â€Â¢	Ability to work under limited supervision and to handle multiple assignments with limited time constraints Ã¢Â€Â¢	Detail-oriented Ã¢Â€Â¢	Demonstrated personal initiative, responsibility, leadership and flexibility</t>
  </si>
  <si>
    <t>*** Only those applicants with permanent Civil Service status as an Accountant are eligible to apply to this JVN. If you do not have permanent civil service status as an Accountant,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</si>
  <si>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Corridor Planner</t>
  </si>
  <si>
    <t>The Transportation Planning and Management Division seeks Transportation Specialists to serve as Corridor Planners. NYC launched the Open Restaurant (OR) Program in 2020 as a citywide multi-phase emergency initiative to expand outdoor seating options for food establishments, promote open space, enhance social distancing, and foster the economic rebound of businesses and neighborhoods. The City is now working to turn the emergency program into a permanent program.   The Corridor Planners will develop data-driven and site-based designs and plans, including freight management and logistics strategies, and oversee the implementation of the OR and other curb management programs. The Corridor Planners will review submissions from restaurant owners, coordinate planning and enforcement with various other DOT units and City agencies, industry stakeholders, and develop public outreach plans regarding curb management properties. In addition, the selected candidate will collect and analyze data as inputs to special complex studies and prepare appropriate reports, perform analyses, and make site-specific recommendations.  The Corridor Planners will also work on other curb management initiatives across Regional and Strategic Planning as well as the Transportation Planning and Management and Traffic Operations Divisions. These programs include, but are not limited to, the Off Hour Deliveries, Neighborhood Loading Zones, and Carshare programs, as well as general freight, taxi and For Hire-Vehicle (FHV) loading and relief zones. The ideal candidate should be detail oriented, accurate and capable team player with a positive attitude and possess excellent oral and written communication skills.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</si>
  <si>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Excellent communication (oral and written), presentation, and analytical skills; experience working with New York City agencies and community groups, and businesses; project management experience; the ability to read site plans; attention to detail. Preference also given to candidates possessing database management skills, graphic design skills, and prior supervisory experience. Bilingual/multi-lingual is a plus</t>
  </si>
  <si>
    <t>All resumes are to be submitted electronically using one of the following methods: External applicants, go to www.nyc.gov/careers and search for Job ID #  514313 Current city employees, log into Employee Self Service at www.nyc.gov/ess and follow the Careers link and search for Job ID # 514313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</si>
  <si>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9am Ã¢Â€Â“ 5pm / M - F</t>
  </si>
  <si>
    <t>55 Water St NY NY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</si>
  <si>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of New York (FDNY) seeks a full-time Assistant Mechanical Engineer in the Bureau of Fire Prevention/Emergency Planning and Preparedness Unit reporting directly to the Officer-in-Charge.  Ã¢Â€Â¢The successful candidate will review all plan submission to include but not limited to Fire Safety Plans, Fire Protection Plans, Comprehensive Emergency Action Plans, and, with specific attention to time-sensitive projects.  Ã¢Â€Â¢The successful candidate will conduct the review of all plan types submitted to the FDNY to ensure compliance with various codes, rules, and related regulations. Projected timelines and cost schedules will be professionally established along with monthly reports generated and presented to the Officer-in-Charge reflecting progress with on-going projects and those in jeopardy to make recommendations to resolve, reduce and/or eliminate potential failure.  Ã¢Â€Â¢The successful candidate will also serve as a Fire Code and Building Code expert to represent the Emergency Planning and Preparedness Group at internal, industry and inter-agency meetings related to high priority and large complex projects.  Ã¢Â€Â¢They will assist in implementing the emergency preparedness plan provisions of the 2022 Fire Code. Perform other related work as needed. Department of Buildings and other City and State Agencies.</t>
  </si>
  <si>
    <t>Ã¢Â€Â¢A baccalaureate in Mechanical Engineering.  Ã¢Â€Â¢Knowledge of NYC Codes and Standards, including NYC Building and Fire Code, NFPA 11, 12,13 14, 750, 2010. Ã¢Â€Â¢At least 2 years of complex plan examination review including Fire Safety and Evacuation Plans, Comprehensive Emergency Action Plans, Fire Protection Plan.  Ã¢Â€Â¢Excellent written and communication skills</t>
  </si>
  <si>
    <t>Kids in Motion Playground Associate</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</si>
  <si>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Kids in Motion staff (Playground Associates) lead four to seven hours of free activities for children per day, including organized sports, games, fitness demos, guided walks, board games, water games and more! You can indicate your preferred length of employment from the below list upon interview.   Public Programs, a division of NYC Parks will operate the Kids in Motion program at 100 locations, including:  55 locations that will operate from April Ã¢Â€Â“ October 30 locations that will operate from July Ã¢Â€Â“ September  15 locations that will operate from July Ã¢Â€Â“ October  MAJOR RESPONSIBILITIES  Ã¢Â€Â¢	Organize group or team games, tournaments, multi-game events and other formal competitive activities. Ã¢Â€Â¢	Distribute, collect, and perform minor repair and adjustments to athletic equipment and play materials. Ã¢Â€Â¢	Ensure proper health and safety standards of playground; inspect play areas and report evidence of unsafe or hazardous conditions.  Cordon off or remove hazardous equipment.  Write work orders for repairs. Ã¢Â€Â¢	Maintain the health and safety of children under your supervision. Ã¢Â€Â¢	Document and report accurate records of attendance, incidents, and injuries. Ã¢Â€Â¢	Uphold discipline and prevent disturbances within the recreational area. Ã¢Â€Â¢	Conduct community outreach to increase participation in recreational programming and special holiday events. Ã¢Â€Â¢	Applicants must be able to work both independently and in groups.</t>
  </si>
  <si>
    <t>1.	Excellent communication and organizational skills; creative, outgoing, and confident in front of crowds. 2.	Experience in coaching, teaching art of fitness, or tutoring.  3.	Valid New York State driver license.</t>
  </si>
  <si>
    <t>Fees: Hired candidates will be subject to a processing fee of $40.00. Hired candidates who are not currently employed by the City will be subject to an $88.25 background check fee.   References will be required upon request. Only candidates selected for an interview will be contacted.  MOVEMENT IN THE FACE OF CIVIL SERVICE LISTS IS PROHIBITED UNDER CIVIL SERVICE LAW.  nyc.gov/parks  Duration: 6 Months, Starting April 15, 2023</t>
  </si>
  <si>
    <t>*Please indicate a borough preference on your cover letter and resume (Bronx, Brooklyn, Manhattan, Staten Island, or Queens).  1)	Go to www.nyc.gov/careers/search 2)	Search for Job ID# 577154</t>
  </si>
  <si>
    <t>BUSINESS DEVELOPMENT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</si>
  <si>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(BL) is a division of the New York City Human Resources Administration. Business Link is responsible for matching employers with jobseekers who have the skills that employers are seeking; provides free job placement services; hosts job fairs, maintains a repository of job seekers and offers alerts by text message through its TEXT2Work program. Business Link is the recruitment arm of the agency and works closely with the community and employers to fill job orders, provide free job placement, and offer subsidized job training opportunities to Cash Assistance recipients and low-income individuals in New York City.  Under the general direction of the Manager for the Job Development Unit, with wide latitude for independent judgment and decision making, the Business Development Coordinator establishes and maintains relationships with employers, industry organizations, public agencies, and community organizations to create a pipeline of job seekers who have the required experience, education, and skills specific to the job opening(s) and/or training opportunities shared with Business Link.  Career Services/Business Link (BL) is recruiting for one (1) Community Coordinator to function as a Business Development Coordinator, who will:  Ã¢Â€Â¢	Actively seek weekly business development connections that offer employment/training opportunities that provide career growth or other benefits such as certifications, licenses, etc.; Research labor market and become familiar with regional needs and trends.   Ã¢Â€Â¢	Enter Job vacancies into Business Link system; Communicate with account management unit of the businesses developed with employers for recruitment.   Ã¢Â€Â¢	Outreach to the employer at the beginning of the Fiscal Year giving an introduction as the liaison; Provide full overview of Hire NYC human service requirement, compliance measures, expectations, and goals, and ensure submission of the Implementation plan with follow-up /reminder via phone or email until received.    Ã¢Â€Â¢	Forward all documents received such as: hire sheets, Implementation Plan, Best Efforts, and exemption forms for review, and monthly ask for open job openings and ask employers to provide updates regarding their current hiring status.   Ã¢Â€Â¢	Input current vacancies into the BL system and close out the position when notified and conduct year-round recruitment when job orders are submitted; Submit year-round referrals to aid the employer with fulfilling their open vacancies.   Ã¢Â€Â¢	Setup special recruitments by inviting employers to attend onsite. Follow up with employers regarding referrals submitted, client interviews, and employer feedback.   Ã¢Â€Â¢	Send frequent updates via email and phone regarding current standing regarding hires made, and periodically send reminders regarding consent forms and changes to the rider and manual.   Ã¢Â€Â¢	Track all documents, referrals, contacts, and hires submitted to employers to be used as a reference determining approval of best efforts/ exemption.   Ã¢Â€Â¢	Submit weekly updates to the compliance unit with updates regarding Implementation Plan, shared job orders, interview, and feedback. Submit ad hoc reports.</t>
  </si>
  <si>
    <t>Ã¢Â€Â¢	Excellent Interpersonal skills and proven ability to engage people in conversation Ã¢Â€Â¢	Strong written and oral communication skills  Ã¢Â€Â¢	Ability to prioritize and effectively manage multiple tasks in a fast-paced work environment Ã¢Â€Â¢	Willingness to learn, be flexible and adapt to work assignments in a variety of situations and an ability to problem solve Ã¢Â€Â¢	Fluency in data best practices with an emphasis on data integrity, accountability, and reporting Ã¢Â€Â¢	Intermediate to expert proficiency in Microsoft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</si>
  <si>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and Queens Bluebelt System under the jurisdiction of the New York City department of Environmental Protection. Candidates will  Ã¢Â€Â¢	operate motor vehicles and motor-powered equipment to perform work.  Ã¢Â€Â¢	manually clean catch basins in Bluebelt drainage areas; install and maintain catch basin markers; inspect, clean and maintain trash racks on riser boxes and other Bluebelt BMP drainage structures.  Ã¢Â€Â¢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Ã¢Â€Â¢	perform litter/debris pick-up within Bluebelt properties and remove snags, both manually and mechanically, from streams; perform weeding operations within Bluebelt properties;  Ã¢Â€Â¢	clean and paint structures, equipment and fences; check security of structures and prevent trespassing on City property; remove snow and ice from  DEP-owned sidewalks and properties in the Bluebelt; Ã¢Â€Â¢	 use rowboat to navigate and inspect various Bluebelt BMPs, ponds and streams; install and maintain bat boxes and other wildlife habitat improvement devices in Bluebelt natural areas; and inspect rodent control boxes throughout the Bluebelt;  Ã¢Â€Â¢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 ONLY TWO OF THE POSITIONS WILL REPORT TO THE JAMAICA FACILITY LOCATED IN THE BOROUGH OF QUEENS. THE REMAINING TEN POSITIONS WILL REPORT TO THE JOLINE YARD LOCATED AT THE SOUTHERN TIP OF STATEN ISLAND.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</si>
  <si>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</si>
  <si>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Please click on the Apply Now button. Please upload your cover letter and resume as one document under _x001A_cover letter_x001A_ and upload your writing sample and a list of the names and contact information for three professional references as one document under _x001A_resume.</t>
  </si>
  <si>
    <t>WEB APPLICATION UI DEVELOPER</t>
  </si>
  <si>
    <t>The Financial Information Services Agency (FISA) has a vacancy for a Web Application UI Developer who will provide support of production and development environments for our citywide automated time keeping system (CITYTIME). Primary responsibilities will be to: perform activities related to technical design, coding and unit testing of enhancements and defect corrections for the User Interface of City's timekeeping system, CityTime. Work will require strong client-side programming skills, and responsibility for building out our front-end UL We are looking for a highly motivated individual.  Required Skills: Ã¢Â€Â¢ Strong knowledge of Ext JS, Java Script, Java, Apache Struts, JSON, XML/XSL/XSLT Ã¢Â€Â¢ Good knowledge in using SQL in Oracle. Ã¢Â€Â¢ Strong written, verbal, and interpersonal skills. Ã¢Â€Â¢ Excellent communication skills.</t>
  </si>
  <si>
    <t>Ã¢Â€Â¢	5+ years of experience working with UI development framework- Ext JS, JavaScript, Java, J2EE, JSON, XML/XSL/XSLT, AJAX, HTML, Apache Struts, CSS, jQuery. Ã¢Â€Â¢	5+ years of experience with Junit, Jsunit or Selenium testing framework. Ã¢Â€Â¢	Propose/Provide solutions to complex requirements. Ã¢Â€Â¢	Resolve complex performance issues for web based applications using state of the art technologies (AJAX, Responsive Design, etc) Ã¢Â€Â¢	3+ or more years working with at least one of the following application servers: JBoss, Tomcat, BEA WebLogic, IBM WebS here.</t>
  </si>
  <si>
    <t>External applicants please visit https://a127-jobs.nyc.gov/ to apply to Job ID # 551955. Current NYC employees may apply via Employee Self Service (ESS). While all complete applications will be given consideration, only candidates selected for an interview will be contacted by FISA-OPA.</t>
  </si>
  <si>
    <t>DVAP Coordinator</t>
  </si>
  <si>
    <t>Administration &amp; Human Resources Constituent Services &amp; Community Programs Public Safety, Inspections, &amp; Enforcement Social Services</t>
  </si>
  <si>
    <t>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Office of Safety Education &amp; Outreach (SEO) creates and provides Vision Zero traffic safety educational programs for at-risk populations in schools, senior centers, health centers and other locations around Priority Areas across the City with high numbers of traffic crashes and pedestrian fatalities , conducts outreach to the general public to educate pedestrians, bicyclists and drivers about sharing the streets safely with other street users, and operates citywide car seat inspection and bike helmet fitting and distribution programs for local families. Under general supervision, the selected candidate will serve as the Dangerous Vehicle Abatement Program (DVAP) Coordinator for SEO, reporting to the SEO Budget Director and responsible for coordinating a pilot project to provide driver education classes required by law for drivers caught speeding as part of a restorative justice program that educates dangerous drivers about the impact of their behavior on other road users and will: work closely with a vendor selected to conduct the classes to oversee the creation and testing of a course curriculum; observe classes and suggest changes as needed; work with the vendor to establish an approved system to collect participant surveys and other data for project evaluation; provide regular program evaluation reports for the agency and outside organizations; regularly review crash data to evaluate the impact of the project on crashes in the City; prepare and may provide presentations on DVAP for state grantors and other localities interested in replicating/funding similar programs; coordinate with DOT Strategic Communications on messaging to inform the public of DVAP; coordinate with DOT Legal and other City agencies responsible for assigning offenders to DVAP and tracking their cases; handle administrative tasks related to grant-funded SEO projects that are developed to complement DVAP; perform related work as required.</t>
  </si>
  <si>
    <t>Experience with transportation planning project management is strongly desired; experience in overseeing consultant work is strongly desired; good writing skills are strongly desired.</t>
  </si>
  <si>
    <t>RESUMES MUST BE SUBMITTED ELECTRONICALLY USING ONE OF THE OPTIONS BELOW: For current city employees, go to Employee Self Service (ESS), Recruiting Activities, Careers and search for Job ID# 466957. For all other applicants go to www.nyc.gov/careers and search for Job ID#. If you do not have access to a computer, most public libraries have computers available for use. Appointment will be subject to OMB approval. Only candidates selected for an interview will be contacted. NO TELEPHONE INQUIRIES PLEASE.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</si>
  <si>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Electrical Engineer 2 to be an Accountable Manager (AM) for various projects involving City owned infrastructure. Under the direction of a Portfolio Manager, the AM will be the primary manager of BEDC design and construction contracts for the WSCP program.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The selected candidate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</si>
  <si>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Director of Security</t>
  </si>
  <si>
    <t>DIRECTOR OF SECURITY (HRA/DSS</t>
  </si>
  <si>
    <t>ADMIN-COO OFFICE</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</si>
  <si>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New York City Administration for ChildrenÃ¢Â€Â™s Services (ACS) is seeking an outstanding candidate to serve as the Director of Security for the ACS Police Unit.  The Director of Security will report directly to the Deputy Commissioner for the ACS Division of Administration.  The selected candidate will become an integral member of the leadership team for one of the countryÃ¢Â€Â™s premier childrenÃ¢Â€Â™s services agencies dedicated to strengthening NYCÃ¢Â€Â™s families and their 1.8 million children.    This position will oversee and provide leadership to a security administrative support staff, more than 50 uniformed ACS Police Officers, and approximately 40 Contract Security Guards that respond and provide safety and security to nearly 40 facilities throughout the 5 New York City Boroughs.  Specific responsibilities include but are not limited to:  Ã¢Â€Â¢ Direct and administer all agency security operations and advise agency leadership on security matters, threats, vulnerabilities, and various methodologies to mitigate risks to staff and facilities  Ã¢Â€Â¢ Manage a multi-million-dollar operating budget to support systems security, safety equipment, contract guards, and both annual and specialized training requirements for the ACS Police Force. Ã¢Â€Â¢ Serve as the contract administrator for all unit equipment and maintenance contracts.  Ã¢Â€Â¢ Maintain lifecycle management of security systems, equipment and technologies. Ã¢Â€Â¢ Direct, lead investigations of accidents, thefts, property loss and unlawful activities. Ã¢Â€Â¢ Draft security plans, designs, and modifications for ACS facilities and implement contingency plans to support special events, threat conditions, and emergencies. Ã¢Â€Â¢ Conduct on-site inspections of staff and security surveys/assessments of facilities. Ã¢Â€Â¢ Possess working knowledge of electronic monitoring, CCTV, and access control systems, and fire alarm suppression systems. Ã¢Â€Â¢ Along with NYC Police Department, develop and implement procedures related to processing arrests, warrants, and other related matters. Ã¢Â€Â¢ Maintain liaison with the Inspector GeneralÃ¢Â€Â™s Office and the agencyÃ¢Â€Â™s Employment Law Unit, as well as NYC Police Department.</t>
  </si>
  <si>
    <t>1. A baccalaureate degree from an accredited college or university and four years of full-time, satisfactory experience in the creation, maintenance and enhancement of a comprehensive physical security program of a large governmental agency; at least eighteen months must have been in an administrative, managerial or executive capacity, or in supervising security personnel; or  2. A high school diploma or its equivalent and six years of full-time, satisfactory experience in the creation, maintenance and enhancement of a comprehensive physical security program as described in 1 above; at least eighteen months must have been in an administrative, managerial or executive capacity, or in supervising security personnel as described in 1 above; or   3. Education and/or experience equivalent 1 or 2 above.  However, all candidates must have the eighteen months experience in an administrative, managerial or executive capacity, or in supervising security personnel as described in question 1 above.</t>
  </si>
  <si>
    <t>The preferred candidate should possess the following:   Ã¢Â€Â¢ Ten (10) years of full-time experience in the field of law enforcement, at least five (5) years in a supervisory administrative capacity; and Law Enforcement Certifications;  Ã¢Â€Â¢ Proficient in the use of computers, knowledge of Microsoft Word, Excel and Outlook.  Ã¢Â€Â¢ Must have and maintain a valid New York State DriverÃ¢Â€Â™s License.</t>
  </si>
  <si>
    <t>APPLICATIONS MUST BE SUBMITTED ELECTRONICALLY USING ONE OF THE OPTIONS BELOW:  For current city employees, go to Employee Self Service (ESS), Recruiting Activities, Careers and search for Job ID#573365.   For all other applicants go to www.nyc.gov/careers and search for Job ID#573365. Click on the Apply button.   If you do not have access to a computer, most public libraries have computers available for use.   Only candidates selected for an interview will be contacted.</t>
  </si>
  <si>
    <t>TEAM LEADER</t>
  </si>
  <si>
    <t>Serves as a Team Leader in the Bridge Inspection &amp;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 through inspection on bridge reconstruction projects.  Prepare and Reviews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recommends remedial measures. Supervises in the field, as necessary, other engineers and support staff assisting with inspection vehicles, equipment and traffic control.  Ensures that all safety and applicable governmental inspection standards are maintained.  May be required to work offÃ‚Â¬ hours.  Reports on team activity and assists the Deputy Director of Bridge Inspections with other related engineering and technical duties.</t>
  </si>
  <si>
    <t>One year of Bridge Inspection Team Leader Experience. A minimum of three years of experience in the inspection of bridges is desired. New York State PE License, NHI, two weeks bridge inspection training. Be familiar with new AASHTO rating on bridge and tunnel inspection. Ability to drive Inspection Van. Possession of a Motor Vehicle DriverÃ¢Â€Â™s license valid in the State of New York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</si>
  <si>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CIVIL ENGINEER                                                                                                                                                                                                                                                                                                                            WORK LOCATION: 30 30 Thompson Ave / SHIFT 7:30am Ã¢Â€Â“ 3:30pm</t>
  </si>
  <si>
    <t>Resumes may be submitted electronically using the following method:  For City employees only, go to Employee Self Service (ESS), Careers, and Search for Job ID# 527839.  For other applicants, go to www.nyc.gov/careers and search for Job ID# 527839  Appointments are subject to OMB approval.  Only candidates selected for an interview will be contacted.  No telephone inquiries please.</t>
  </si>
  <si>
    <t>35 HOURS</t>
  </si>
  <si>
    <t>30 30 Thompson Ave</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</si>
  <si>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</si>
  <si>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</si>
  <si>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Boston Secor</t>
  </si>
  <si>
    <t>CERTIFIED IT ADMINISTRATOR (WAN)</t>
  </si>
  <si>
    <t>CERT. IT ADMINISTRATOR WAN</t>
  </si>
  <si>
    <t>Information Technology &amp; Telecommunications</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</si>
  <si>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and data network. Monitors capacity and bandwidth utilization to establish trends and project needs and growth forecasts. Serves as an in-house expert and authority regarding network communications and connectivity issues.</t>
  </si>
  <si>
    <t>1. A baccalaureate degree from an accredited college, and two years of satisfactory full-time (not classroom based) experience in wide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t>
  </si>
  <si>
    <t>- Minimum 5 years of experience planning, designing, configuring, installing, troubleshooting and maintaining data and voice networks. - Experience in performance and capacity monitoring required. - Avaya telephone systems strongly preferred.  - Familiarity with Cisco network technology (routers, switches, IOS, NX-OS, Firewall ASA, Intrusion Prevention System, Secure Access Control System and Fiber Channel Over IP) required. - Experience with Voice Over IP (VoIP), disaster recovery, automated failover, resilient networks, performance and capacity monitoring, load balancing, network security, and wireless networks (Wi-Fi) are desirable.  *Cisco Certified Network Professional or higher certification required* Please indicate on your resume or cover letter if you have completed the Cisco Certified Network Professional or a higher certification.</t>
  </si>
  <si>
    <t>Click the Apply Now button, please indicate Job ID number 221045 on your resume or cover letter.</t>
  </si>
  <si>
    <t>335 Adams Street, Brooklyn NY</t>
  </si>
  <si>
    <t>Polo Grounds Towers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</si>
  <si>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Specific duties and responsibilities include but are not limited to: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  ***ALL CANDIDATES MUST BE PERMANENT IN THE CIVIL SERVICE TITLE OF ADMINISTRATIVE ENGINEER TO BE CONSIDERED***</t>
  </si>
  <si>
    <t>2023-BPS-001-Inspections Intern</t>
  </si>
  <si>
    <t>HAZARDOUS MTRLS. RTK PROGRAM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</si>
  <si>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Police and Security (BPS) is responsible for protecting the New York City water supply and the associated critical infrastructure from terrorism, pollution and crime. In addition, the Bureau is also responsible for establishing on-site procedures intended to minimize the potential impact on human health and the environment in the event of a hazardous material incident. To accomplish our mission, the Bureau is divided into three divisions: the Police Department which patrols the upstate water supply; the Security Division which employees private security guards for protecting in city facilities and which designs and implements security systems for the water supply system; and the Division of Emergency Response and Technical Assessment (DERTA) which responds to hazardous material emergencies with in the city by evaluating the characteristics of the materials involved and making technical decisions concerning containment, abatement and disposal.  The selected candidate will be assigned to the Right to Know Unit.  S/he will provide assistance to the Inspection Unit Supervisor; schedule inspections using a computerize program; make appointments with facility owners for inspections and provide information regarding the inspection process. The candidate will also review inspection reports for inaccuracies; enter chemical inventory in our Tier II system and assist with general office work</t>
  </si>
  <si>
    <t>Project Manager, Agency Planning and Implementation-Education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</si>
  <si>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photovoltaics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DEMÃ¢Â€Â™s Operation Unit, under the guidance of the Education Sector Lead/Senior Program Manager, but in extremely close coordination with DEMÃ¢Â€Â™s other units.  The Associate Project Manager, Agency Planning &amp; Implementation Ã¢Â€Â“ Education will be charged with responsibilities including, but not limited to, the following:  1. Supporting energy project planning  including conducting regular planning meetings with agencies to scope projects, reviewing energy audit reports, analyzing, and recommending ECMs, and supporting grant program applications. 2. Supporting energy project management  including assisting with budgeting, project tracking, field inspections (site visits), and collection and review of project close-out documentation. Work with agencies to ensure timely completion and high-quality project execution, including confirming that projects comply with emission reduction objectives and measurement and verification protocols. 3. Regularly communicating with agency partners  develop relationships with agencies related to project planning and implementation. 4. Regularly coordinating across teams within the Operations Unit and DEM  related to project planning and implementation, including evaluating options for project delivery. 5. Supporting program development  including entering project updates into project management database and supporting weekly, monthly, and quarterly reporting activities. 6. Take a consultative approach to agency relationships  exhibit commitment to first-class customer service. 7. Providing overall support  provide support to the unit and division.</t>
  </si>
  <si>
    <t>Ã¢Â€Â¢ A bachelorÃ¢Â€Â™s degree in engineering, architecture, energy management, construction project management, or a related field. Ã¢Â€Â¢ Familiarity with technical project management operations (Associate Project Manager 1-3 years); including project planning, scope development, design and construction management, operations transfer, and project close-out. Ã¢Â€Â¢ Experience with energy efficiency retrofit projects; specialization or focus on one or more of the following sectors: Large Commercial, Healthcare, Cultural Institutions, Infrastructure, Education or Community Services (fired department, police department, recreational facilities, etc.) strongly preferred. Ã¢Â€Â¢ Knowledge of and experience with ASHRAE or AEE procedures for Commercial Building Energy Audits. Ã¢Â€Â¢ Experience in options analysis and recommendation. Ã¢Â€Â¢ Knowledge of energy savings calculation and emissions calculation methodologies. Ã¢Â€Â¢ Strong written and verbal communication skills. Ã¢Â€Â¢ Proficient computer skills. Ã¢Â€Â¢ Possession of a motor vehicle driver license valid in the State of New York</t>
  </si>
  <si>
    <t>Please go to www.nyc.gov/jobs or www.nyc.gov/ess for current NYC employees and search for Job ID# 573374.  NO PHONE CALLS, FAXES OR PERSONAL INQUIRIES PERMITTED.  NOTE: ONLY THOSE CANDIDATES UNDER CONSIDERATION WILL BE CONTACTED.</t>
  </si>
  <si>
    <t>**THIS POSITION IS LOCATED AT WTC MED MONITORING IN COMMACK**  The Fire Department, City of New York (FDNY), seeks a full time Case Management Nurse in the Bureau of Health Services (BHS). Reporting directly to the World Trade Center (WTC) Nurse Supervisor, the successful candidate will: Maintain a comprehensive case management system for the FDNY WTC Health Program for active and retired FDNY members. Document all client encounters, including nursing summaries, and evaluate and document the progress of individual therapeutic programs. Confer with providerss to monitor treatment plans, report progress and analyze changing symptoms; coordinate initial assessments and ongoing reassessments of a client's functional status; and ensure a client's medical needs are addressed in accordance with established protocols. Consult with providers, as needed, to coordinate plans of treatment and advocate for a client, when necessary. Participate in quality assurance and utilization review activities, including chart reviews and checks to ensure patient notes are accurate. Draw blood on as needed basis. Administer vaccinations as ordered.  Maintain accurate and timely client information and assist the WTC Data Center in data collection for reporting sources, including the National Institute for Occupational Safety and Health (NIOSH). Review and ensure completeness of patients' medical charts and data collection, and conduct follow-up interviews with patients regarding any outstanding medical/mental health problems identified. Work on alternate locations is a requirement.  Excellent communication skills and a teamwork approach is necessary.</t>
  </si>
  <si>
    <t>WTC MEDICAL MONITORING LOCATION, COMMACK</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</si>
  <si>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two (2) Associate Job Opportunity Specialist II, to function as Case Management Team Leaders,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</si>
  <si>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Network Engineer I LAN/WAN</t>
  </si>
  <si>
    <t>CERTIFIED IT ADMINISTRATOR LAN</t>
  </si>
  <si>
    <t>JOB DESCRIPTION:  Under supervision, with latitude for independent action and the exercise of independent judgment, the Network Engineer I is responsible for managing and maintaining all LAN/WAN infrastructure and providing Tier III support. The candidate specific duties will include:  Ã¢Â€Â¢	Install, configure, and support all LAN/WAN infrastructure i.e. routers, switches, WAN acceleration, security and access devices  Ã¢Â€Â¢	Use monitoring tools i.e.  Cisco Prime, SolarWinds, Riverbed Cascade, Riverbed Steelheads,  IntruShield, syslog server, and Foundstone  Ã¢Â€Â¢	Monitor network utilization to ensure optimum network performance by alleviating the bottlenecks  Ã¢Â€Â¢	Apply update patches to infrastructure components  including security updates on a regular schedule  Ã¢Â€Â¢	Monitor network security logs collected by VPN and firewall devices   Ã¢Â€Â¢	Follow established Change Management policies and procedures to apply any changes to the infrastructure  Ã¢Â€Â¢	Participate in disaster recovery tests for LAN/WAN infrastructure and document the findings   Ã¢Â€Â¢	Liaise with NYC and NYS agencies network management teams to ensure proper network connectivity and service delivery of their services to ACS users  Ã¢Â€Â¢	Work closely with various teams such as telecommunications, backoffice, desktop support,  database administrators and system administrators to resolve network connectivity and performance issues   Ã¢Â€Â¢	Participate in the evaluation process of new systems and applications requirements  in related to bandwidth and security requirements  Ã¢Â€Â¢	Configure and manage firewall, VPN, SSLVPN, PPTP, proxy services, Webgateway, McAfee Web content filtering,  IPSec, encryption, Intrusion Prevention and Detection  Ã¢Â€Â¢	Manage Cisco Access Control Server (CSACS): TACACS+, Radius protocols and authentication, authorization, and accounting implementation, and Network Access Control (NAC)  Ã¢Â€Â¢	Maintain and utilize network topology diagrams using MS Visio  Ã¢Â€Â¢	Perform assigned role in infrastructure projects  Ã¢Â€Â¢	Participate in the evaluation process of infrastructure technology to support business needs    Ã¢Â€Â¢	Monitor system alerts to provide 24x7 support and high availability  Ã¢Â€Â¢	Liaise with  Cisco using Cisco Technical Assistance Center (TAC) and other vendors to troubleshoot technical issues  Ã¢Â€Â¢	Follow communications protocol for system failures/outages and file incident reports  Ã¢Â€Â¢	Escalate major hardware/software problems to senior IT staff  Ã¢Â€Â¢	Respond to Service Desk tickets for technical support ensuring timely follow up and resolution  Ã¢Â€Â¢	Prepare system configurations and management/support documentation   Ã¢Â€Â¢	Maintain inventory of LAN/WAN hardware and software assets and IP addresses  Ã¢Â€Â¢	Occasional lifting of equipment, transport equipment, and work in confined spaces i.e. network closets  Ã¢Â€Â¢	Available to work after hours and weekends as needed</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</si>
  <si>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t>
  </si>
  <si>
    <t>Preferably 4-6 yearsÃ¢Â€Â™ experience as a Network Engineer configuring, and managing LAN/WAN infrastructure; Certification is a plus: Cisco Certified Network Associate (CCNA), or Wireless (CCNA Wireless), or Datacenter (CCNA Datacenter), or Security (CCNA Security), or Cisco Certified Network Professional (CCNP), or Voice Professional (CCVP), or Wireless (CCNP Wireless), or Datacenter (CCNP Datacenter); Working knowledge of networking standards, protocols, security, troubleshooting, performance tuning, and capacity planning; Working knowledge to install, configure &amp; troubleshoot: Cisco Routers and Switches i.e.6500, Nexus 2k, 5k, 7k, Cat 3750x, 3850, 4500x, ASA5500x, firewall/VPN, Netscaler load balancer, wireless controllers, wireless access points and Meraki products; Must be able to configure channelized T1 and EPL circuits;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approaches, tools and techniques for recognizing and resolving technical (hardware, software) problems; Strong interpersonal skills, problem solving skills, customer service and interpersonal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</si>
  <si>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</si>
  <si>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the Apply Now Button.</t>
  </si>
  <si>
    <t>Financial Systems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</si>
  <si>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Under the direction of the Deputy Agency Chief Contracting Officer (DACCO), Central Office of Procurement (COP), Formal Contract Unit, the DOC seeks to recruit a Contract Manager responsible for processing of procurements for services and/or goods, construction/construction-related services procured in an accurate and timely manner meeting the goals and objectives of DOC. The selected candidate Ã¢Â€Â˜s responsibilities will include but are not limited:  Ã¢Â€Â¢	Process the purchasing of goods &amp; services &amp; construction &amp; construction- related services to ensure that services are procured in a timely manner to meet the goals &amp; objectives of the agency; Ã¢Â€Â¢	Review of procurement documents verifying descriptions &amp; specifications for accuracy &amp; adequacy ensuring conformity &amp; oversight compliance;  Ã¢Â€Â¢	Prepare encumbrances, purchase orders, and requisitions in compliance with Procurement Policy Board Rules and Chapter 13 of the NYC Charter &amp; applicable oversights;  Ã¢Â€Â¢	Consult with appropriate agency staff to address inconsistencies/discrepancies in procurement documents; Ã¢Â€Â¢	Examine relevant publications, internet and various sources to become familiar with industry/market conditions;    Ã¢Â€Â¢	Entering and retrieving data from automatic information systems, specifically PASSPort, FMS, APT and DCAS/DMSS Direct Order and Storehouse requisitions;   Ã¢Â€Â¢	Maintain and update procurement status reports and databases; Ã¢Â€Â¢	Perform related duties as assigned.</t>
  </si>
  <si>
    <t>Ã¢Â€Â¢	Strong analytical and computer skills, including proficiency using Microsoft Office (Word, Excel, PowerPoint, Outlook), queries and reports.   Ã¢Â€Â¢	Excellent verbal and written communication skills Ã¢Â€Â¢	Strong client service ethics Ã¢Â€Â¢	Key organizational and interpersonal skills</t>
  </si>
  <si>
    <t>All candidates must be permanent in the title of Procurement Analyst or comparable title and currently employed by an NYC Agency OR have taken and passed the most recent exams 196; 1194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</si>
  <si>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571583 For all other applicants: Go to https://a127-jobs.nyc.gov and search for Job ID# 571583 Submission of a resume is not a guarantee that you will receive an interview. Only those candidates under consideration will be contacted.</t>
  </si>
  <si>
    <t>Deputy Director, Strategic Planning</t>
  </si>
  <si>
    <t>The Department of Citywide Administrative Services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The City has also made other energy-related commitments, such as pledging to install 100 MW of solar photovoltaic systems on City buildings by 2025. DEM works closely with our agency partners to help them reduce emissions and improve energy management in their facilities, including providing them with project funding, project delivery vehicles, technical expertise, staff resources, training, strategic planning support, and data analytics.  The Deputy Director, Strategic Planning will work within DEMÃ¢Â€Â™s Strategic Planning Unit, under the guidance of the Deputy Assistant Commissioner and Director, Strategic Planning, but in extremely close coordination with DEMÃ¢Â€Â™s other units.  The Deputy Director will be charged with responsibilities including, but not limited to, the following:  1. Staff coaching and management  Establish productive coaching and/ or direct reporting relationships with staff members of the Strategic Planning UnitÃ¢Â€Â™s Planning and Internal Consulting (PIC) team. Assist staff members with successful fulfillment of responsibilities, task prioritization, and professional development.  2. Project management  Organize and execute key projects and initiatives to operationalize and support the CityÃ¢Â€Â™s Local Law 97 Implementation Action Plan. Manage projects large and small that address cross-divisional needs, including external requests for information, legislative and policy positions, and internal process improvements.  3. Legislative policy development  Proactively track and assess the implications of legislative and regulatory changes related to energy and the environment that may impact DEM. Gather data and prepare position statements to support legislative and regulatory developments that will advance the CityÃ¢Â€Â™s emissions reduction and energy goals and impact DEM programs. Demonstrate a high level of responsiveness, flexibility, and appropriate urgency to bring proposals and requests to resolution in a timely manner.  4. Relationship management  Lead informal teams of subject matter experts to a unified position on legislative and policy developments and on programmatic process improvements. Build and sustain collaborative relationships with DEM subject matter experts and other City stakeholders to effectively capture necessary data and insights to advance New York City energy and emissions policy.  5. Data analysis  Review and support the quantitative and qualitative analyses of Strategic Planning PIC staff and conduct independent analysis as needed. Ensure the teamÃ¢Â€Â™s analytical methodologies are rigorous, transparently documented, and that findings are clear, insightful, and actionable.  6. Deliverable production  Develop written documents and slide decks that effectively communicate DEMÃ¢Â€Â™s mission, goals, operations and how they relate to various policy and legislative topics. Convey complex, technical energy and emissions information accurately in a manner suitable to the general public and non-energy City stakeholder. Review deliverables of Strategic Planning PIC staff and provide coaching and feedback to ensure a high standard of quality.</t>
  </si>
  <si>
    <t>The preferred candidate will bring the following skills and experience to this position:  Ã¢Â€Â¢ A masterÃ¢Â€Â™s degree related to energy / the environment. Ã¢Â€Â¢ Five to seven years of relevant project management, consulting, or research and policy experience, with additional experience strongly preferred. Ã¢Â€Â¢ Deep knowledge of NYCÃ¢Â€Â™s energy and emissions reduction efforts, including relevant policy, legislation, and programs. Ã¢Â€Â¢ Experience working in City government or knowledge of City government operations. Ã¢Â€Â¢ Experience managing staff through direct reporting relationships or through accountable project teams. Ã¢Â€Â¢ Strong project management skills. Ã¢Â€Â¢ Strong analytical abilities: equally comfortable performing quantitative and qualitative analysis. Ã¢Â€Â¢ Exceptional written and verbal communication skills. Ã¢Â€Â¢ High level of organization: committed to accuracy and detail oriented. Ã¢Â€Â¢ High level of personal initiative and flexibility: able handle multiple responsibilities and deadlines simultaneously and succeed at working independently. Ã¢Â€Â¢ Aptitude for exercising independent judgment and self-direction and an understanding of the energy efficiency sector. Ã¢Â€Â¢ Capacity to connect dots across multiple policy agendas.</t>
  </si>
  <si>
    <t>Please go to www.nyc.gov/jobs or www.nyc.gov/ess for current NYC employees and search for Job ID# 551597.  NO PHONE CALLS, FAXES OR PERSONAL INQUIRIES PERMITTED.  NOTE: ONLY THOSE CANDIDATES UNDER CONSIDERATION WILL BE CONTACTED</t>
  </si>
  <si>
    <t>Director of Vendor &amp; Contract Management</t>
  </si>
  <si>
    <t>DIRECTOR OF CONTRACT ADMINISTR</t>
  </si>
  <si>
    <t>Administration &amp; Human Resources Finance, Accounting, &amp; Procurement Policy, Research &amp; Analysis</t>
  </si>
  <si>
    <t>Organization  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recently created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will bring comprehensive repairs to NYCHA buildings and apartments through innovative financing models, strong partnership with residents and other stakeholders, strategic, data-driven portfolio planning, and cost-effective project delivery and management. The Division will also position NYCHAÃ¢Â€Â™s housing portfolio for the future by incorporating innovative building materials, construction methods, and technology, improving residentsÃ¢Â€Â™ quality of life while enhancing building performance and management systems.   Position Description  The A&amp;CM DivisionÃ¢Â€Â™s Strategic Services Department is seeking to hire a Director to lead its newly created Vendor &amp; Contract Management team which brings together a number of existing units as well as new functions. Under administrative direction and reporting to the Vice-President for Strategic Services, with broad scope for the use of independent initiative, judgment and decision, this individual will be tasked with standing up and integrating the new team focused on construction and professional services procurement for capital projects, vendor outreach, contract administration, contract compliance, technical scoping services, and other related activities in close coordination with NYCHAÃ¢Â€Â™s central Supply Management &amp; Procurement (SMP) Division. The Director will serve as the primary liaison between A&amp;CM and SMP, working to ensure effective communication, and strengthening and streamlining of processes across the two areas. The Director also will strengthen use of data-driven approaches across the Vendor &amp; Contract Management team as well as serve as a strategic advisor to other senior leaders in A&amp;CM on construction and professional services procurement and project delivery methods including M/WBE contracting and support programs.   The Vendor &amp; Contract Management Director should have an extensive background in construction procurement and capital projects management, ideally in the public and private sectors, allowing them to serve as a procurement subject matter expert within A&amp;CM and support effective, strategic solicitation of contracts to meet A&amp;CM needs. The Director should possess strong quantitative acumen, with an ability to utilize data to identify and solve for procurement and contract-related challenges across A&amp;CM. Managerial experience and a strong mind for process improvement is also critical to the role, allowing the Director to set and improve upon A&amp;CM procurement and contracting processes and policies.   Some key day-to-day responsibilities include:  Ã¢Â€Â¢	Liaise with A&amp;CM department heads and team leads to identify and action short- and long-term procurement, vendor and contract management needs. Ã¢Â€Â¢	Serve as primary liaison to the SMP Division. Ã¢Â€Â¢	Day-to-day staff management to ensure effective execution of Vendor &amp; Contract Management team activities, including vendor outreach, solicitations, Board submissions, vendor integrity          check coordination, management of existing contracts, guidance on and approval of Task Orders, and provision technical scoping support services Ã¢Â€Â¢	Oversee the processes of all requests for payment Ã¢Â€Â¢	Coordinate activities to ensure contractorsÃ¢Â€Â™ compliance including quality of work, with regard to prevailing wage rates and fringe benefits.  Ã¢Â€Â¢	Interface with various other departments throughout NCYHA to ensure coordination on contracted work, and coordinates meetings with regards to contract problems and resolutions Ã¢Â€Â¢	Work with A&amp;CM e-Builder and Business Intelligence teams, and SMP Division, to identify and solution procurement data needs (e.g., tracking dashboards) Ã¢Â€Â¢	Manage vendor performance evaluation processes and systems, including engagement with internal and external stakeholders to assess contract performance. Ã¢Â€Â¢	Drive key change initiatives to increase use of pre-qualified lists, reduce failed bids, streamline sub-contractor approval processes, and improve vendor compliance and performance          evaluation solutions.  Key Competencies  Strong Leader &amp; Capacity Builder: A proven leader with demonstrated capabilities in organizational strategy and transformation, program/project management and operational excellence. A strategic thinker and structured problem-solver, able to drive change and innovation while effectively juggling diverse responsibilities and multiple, competing priorities. Ability to build and manage high-performance teams through cultivating innovation, alignment with industry best practices, ownership, accountability and collaboration. Subject Matter Expert: An expert in construction, procurement and contracting for capital projects within New York City and State, with a strong understanding of associated rules / regulations. Experience with alternative project delivery methods such as design-build and construction manager at risk, as well as M/WBE contracting and support programs.  Exemplary Communicator: Ability to communicate clearly, both verbally and in writing, and translate complex concepts and information for a variety of stakeholders and audiences. Strong political acumen and practiced in building relationships and facilitating multi-stakeholder meetings designed to achieve consensus on objectives.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</si>
  <si>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baccalaureate degree from an accredited college and four years of satisfactory, responsible, full-time experience in a government agency or business firm assisting an executive in directing the         administration of a large organizational segment, or directing or coordinating the administration of several small organizational segments concerned with contract administration and inspection,         building repair and maintenance, or closely related activities, or performing any appropriate combination of these duties, at least 18 months of which must have been in a responsible         administrative, consultative, managerial or executive capacity; or  2.	Education and/or experience equivalent to Ã¢Â€Âœ1Ã¢Â€Â above.  However, all candidates must possess the 18 months of administrative, consultative, managerial or executive experience as described          above.</t>
  </si>
  <si>
    <t>Ã¢Â€Â¢	A minimum of 5 years of relevant professional experience in procurement and contracting, construction / capital projects, housing finance and development, or a related field, of which at least 2          years much have been in a responsible consultative, managerial or executive capacity.  Ã¢Â€Â¢	Strong technology skills, including with major procurement and construction management software and tools, Microsoft Office Suite, and data analytics tools, are required. Experience with agile          management and solution development techniques preferred. Ã¢Â€Â¢	Prior Public or Affordable Housing, or other government agency and intergovernmental coordination experience is preferred. Knowledge of U.S. Department of Housing and Urban Development,          New York State and City regulations is a strong plus.</t>
  </si>
  <si>
    <t>1.	Candidates with permanent civil service status in the titles of Administrative Procurement Analyst M-3, Administrative Contract Specialist M-3 and Administrative Staff Analyst M-3 will also be          considered.  2.     Employees serving in the title of or who meet the qualification requirements for Deputy Director of Construction will also be considered. 3.	INTERAGENCY TRANSFERS INTO NYCHA OF THOSE PERMANENT IN TITLE ARE NOT PERMITTED IN THE FACE OF AN ACTIVE AND VIABLE NYCHA PROMOTION LIST OR          PREFERRED LIST FOR THE SAME TITLE.  4.	For NYCHA employees, preference will be given to employees who have served a period of one year in their current title and level (if applicable).  5.	NYCHA residents are encouraged to apply.</t>
  </si>
  <si>
    <t>ASSOCIATE DEPUTY COMMISSIONER</t>
  </si>
  <si>
    <t>Serves as the Associate Deputy Commissioner of Bridge Maintenance, Inspection &amp; Operations in the Division of Bridges. Will manage the Division in the absence of the Deputy Commissioner. Provides executive direction for the engineering and public safety assessments, bridge flags, repair, inspection and preventive maintenance by in-house forces of the city's network of elevated structures and tunnels on a routine and emergency basis. Directs the development of policies and procedures for the engineering and public safety assessment of flagged conditions, the determination of flag priority, and the allocation of repair work to contractors and in-house forces. Maintains bridge inventory database, in coordination with NYS and recommends scopes for future capital projects.  Provides executive direction for the provision of an adequate and coordinated response to structural failures and other emergency conditions twenty-four hours a day, seven days a week. Ensures the swift and efficient deployment of manpower and material resources. Has authority to close lanes and bridges. Orders night and weekend work as needed. Oversees inspection and measurements to issue postings for load limits and vertical clearances. Ascertains whether bridge conditions meet the requirements of public safety. Oversees the review of all capital plans for reconstruction and rehabilitation to ensure the ability of maintenance forces to maintain the structure in a State of Good Repair for the duration of the anticipated life. Monitors conformance with all applicable safety standards and oversees the coordination of repair activities with federal, state and city agencies. Integrates Bridges projects with Agency initiatives. Will represent the agency with external stakeholders. Recruits and retains a diverse workforce.  Performs other related high level engineering, administrative and managerial duties related to the maintenance, inspection and operation of bridges at the request of the Deputy Commissioner.</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</si>
  <si>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  A New York State Professional Engineering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</si>
  <si>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</si>
  <si>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539196.  For other applicants, go to www.nyc.gov/careers and search for Job ID# 539196  Appointments are subject to OMB approval.   Only candidates selected for an interview will be contacted.    No telephone inquiries please.</t>
  </si>
  <si>
    <t>Supervisor Mechanical Installations &amp; Maint</t>
  </si>
  <si>
    <t>Fire Safety Unit</t>
  </si>
  <si>
    <t>Technical Services Department</t>
  </si>
  <si>
    <t>Under general supervision, has overall responsibility for the oversight of the installation, repair, and maintenance of mechanical equipment and systems and of simple electrical installations, repairs and maintenance.  Responsibilities include, but are not limited to the following:  1.	Supervise and prepare written evaluations of the performance and work of subordinates performing installation, maintenance, and repair duties, as described above, and inspectional duties in the mechanical, electrical, and construction specialties. 2.	Direct responsibility for complex installations of mechanical equipment and systems. 3.	Inspect hazardous conditions and take appropriate action. 4.	Survey and inspect buildings and grounds and ensure regular inspection for adequacy and proper operating conditions of the mechanical facilities.  Take appropriate action. 5.	With Supervisors (AL I), conduct final inspection of contract work of a larger or more complex nature.  Prepare the more complex building surveys and cost estimates; provide technical assistance to management with regard to highly technical repair jobs; authorize the issuance of repair jobs of a more costly nature.  Confer with contractors regarding more difficult repair jobs to ensure correct interpretation of specifications, acceptability of specific materials, adherence to plans, and compliance with relevant City, State and Federal rules, regulations and safety standards. 6.	Review and recommend for approval all contractors' bills and payments, shop orders and routine specifications prepared by Supervisors (AL I).  Check cost evaluation of change orders, etc. 7.	Spot-check contract work on installations, repairs, maintenance for compliance with plans and specifications. 8.	Act on appeals of contractors regarding interpretations of specifications and contract drawings, and on rejection of equipment, materials or workmanship; conduct job meetings and hearings. 9.	Provide technical guidance and training regarding mechanical installations, maintenance and repair procedures, methods, standards, government rules and regulations and agency policies and procedures. 10.	Review and recommend action on reports and correspondence prepared by subordinate staff.  11.	May, in the temporary absence of the supervisor, perform the duties of that person.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</si>
  <si>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Knowledge of and experience working with Standpipes, Sprinklers and Underground services, Fire Alarm Systems, Roof Tanks, Range Hood Suppression Systems and HVAC systems. 2.	Ability to work independently. 3.	Experience developing scopes of work; experience with Movaris, Maximo and other NYCHA databases in regards to the work.</t>
  </si>
  <si>
    <t>1.  For NYCHA employees, preference will be given to employees who have served a period of one year in their current title and level (if applicable). 2.  NYCHA residents are encouraged to apply.</t>
  </si>
  <si>
    <t>THIS JOB VACANCY NOTICE IS FOR CITY PARK WORKER POSITIONS IN BROOKLYN  Fees: Hired candidates will be subject to a processing fee of $54.00.  Hired candidates who are not currently employed by the City will be subject to an $88.25 background check fee.  References will be required upon request.  Duration: up to 09/15/23  Number of vacancies to be determined.    Only candidates selected for an interview will be contacted.  nyc.gov/parks</t>
  </si>
  <si>
    <t>HOW TO APPLY: Please submit a cover letter and resume.</t>
  </si>
  <si>
    <t>BROOKLYN</t>
  </si>
  <si>
    <t>Fitness Instructor, Level I</t>
  </si>
  <si>
    <t>FITNESS INSTRUCTOR</t>
  </si>
  <si>
    <t>1 Lefrak City, Queens</t>
  </si>
  <si>
    <t>Medical DIV/CIV and Cadet</t>
  </si>
  <si>
    <t>The mission of the New York City Police Department is to enhance the quality of life in New York City by working in partnership with the community to enforce the law preserve,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Medical Division is seeking a qualified individual to fill the position of Fitness Instructor, Level I.  The candidate selected will be responsible for designing, instructing and monitoring fitness programs and monitoring the health and safety of those participating in the NYPDÃ¢Â€Â™s programs.   Conduct fitness assessments; prescribes and individual course of training exercise for each participant assessed and conducts periodic re-evaluations.  Demonstrate techniques for each exercise and assigns schedules to each participant; makes recommendations on the adoption of a particular course of action following periodic evaluations with emphasis on increasing cardiovascular functioning as well as improving muscular strength; and conducts orientation sessions to familiarize participants with exercise apparatus.  Supervise participants to insure adherence to exercise recommendations; closely monitors all exercises involving the use of weights and corrects any possible error in conducting stretching of lifting exercises; and conducts periodic inspection of personnel to ensure health and safety criteria are maintained.  Closely observe the activities of participants suffering from health related problems such as diabetes, hypertension or asthmatic conditions or any other related conductions (heart rate, blood pressure, cholesterol, etc.) that would impact and exercise program.  Initiate all emergency procedures and first aid techniques as needed including CPR, use of resuscitator, and referrals to other health related agency personnel; ensures adherence to established format of notification; and prepares reports when an emergency occurs.  Inspect equipment to ensure safety and checks the performance of routine equipment daily; and keeps facilitates clear of obstructions and hazardous conditions.  Review all paperwork on each participant; check folders for doctorÃ¢Â€Â™s notes signatures; complete medical procedures and waiver forms; and maintains membership records, data and chart progress reports.</t>
  </si>
  <si>
    <t>Qualification Requirements  Certifications in First Aid and CPR (cardiopulmonary resuscitation) issued by the American Red Cross or other organization having an equivalent certification program recognized by the employing agency, and:  1. A Baccalaureate degree from an accredited college with a major in nutrition, exercise physiology, health and fitness, physical education or a closely related field, plus 4 years of full-time paid experience in one or more of these areas, 1 year of which must have been in teaching exercise techniques; or    2. An Associate degree from an accredited college with a major in nutrition, exercise physiology, health and fitness, physical education or a closely related field, plus 6 years of full-time paid experience in one or more of these areas, 1 year of which must have been in teaching exercise techniques; or</t>
  </si>
  <si>
    <t>35 Hours Weekly; Monday-Friday  Work hours are anywhere between 7 am and 7 pm as needed by the Department</t>
  </si>
  <si>
    <t>One Police Plaza</t>
  </si>
  <si>
    <t>The Transit Development Group (TDG) is responsible for developing public transit-supportive street infrastructure and policies in order to improve mobility for all New Yorkers. The group manages the Better Buses initiative and transit policy initiatives and develops location-specific projects to help the quality and safety of bus operations, and to improve pedestrian access to transit. TDG also serves as a resource to the agency on public transit related matters, including acting as one of the key points of contact with the MTA agencies.  The Division of Transportation Planning &amp; Management (TPM) seeks to hire a candidate to serve as Community Coordinator within its Transit Development (TD) unit. Reporting to the Deputy Director of Bus Priority, the candidate will manage key community outreach related to the planning, design, and implementation of bus priority projects to improve the speed and reliability of bus operations on New York City streets. The candidate will conduct outreach with the general public; work with community boards and other public stakeholders in public workshops, presentations, and other settings. The candidate will work collaboratively within the TD unit, closely with other DOT staff, and with other City, State, and Federal agencies (particularly the MTA). Candidate will contribute to proposals to improve bus service on identified corridors using NYC DOTÃ¢Â€Â™s toolkit, including bus lanes, bus queue jumps, bus bulbs, bus boarding islands, curb management, and pedestrian safety improvements. Candidate may manage consultant work efforts and contracts, as well as capital grants; create GIS maps and perform other technical planning analysis. This is an opportunity to work with a team dedicated to improving safety, accessibility and mobility throughout New York City.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t>
  </si>
  <si>
    <t>Note: Less than 2 yrs. City Service, New Hire Rate: $54,100, 2 or more yrs. City service Ã¢Â€Â“ Minimum Incumbent Rate: $62,215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</si>
  <si>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All other applicants, please go to www.nyc.gov/careers/search and search for the Job ID #: 559283  Current employees please log into Employee Self Service at https://hrb.nycaps.nycnet  follow the Careers Link, Job ID # 559283  No phone calls, faxes or personal inquiries permitted.  Most public libraries have computers available for use.  Only applicants under consideration will be contacted.  Note: New hires must reside in NYC for the first two years of employment. Appointments are subject to OMB approval.  For more information about DOT, visit us at: www.nyc.gov/dot.</t>
  </si>
  <si>
    <t>Monday Ã¢Â€Â“ Friday,  9:00am - 5:00pm</t>
  </si>
  <si>
    <t>COMPUTER TECHNICIAN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</si>
  <si>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a Computer Service Technician II, to function as a Computer Technician, who will:   Ã¢Â€Â¢ Troubleshoot customer problems of various complexities in a highly technical environment    including providing technical support via phone and in person to The Medical Assistance    Program (MAP) employees. Customer issues may be related to product configurations    (files or data), networking, operating system platforms, third party communications and    systems, hardware configuration or other issues commonly encountered in systems    operations in a networked environment such as the repairs of printers and all aspects    associated with the central processing units.  Ã¢Â€Â¢ Perform preventative maintenance on computer systems and both in-house and remote    locations, and transport and install computer systems and local area network components.  Ã¢Â€Â¢ Submit requisitions for replacement parts to the HRA MIS helpdesk, maintain the MAP    inventory database and update the MAP helpdesk database repair records.  Ã¢Â€Â¢ Troubleshoot and differentiate between hardware and software problems for equipment and    applications such as eMedNY, Centraport and the Eligibility Data and Image Transfer System    (EDITS) and implement or recommend the appropriate solutions.</t>
  </si>
  <si>
    <t>Ã¢Â€Â¢ Experience in Computer Systems Technical support, Diagnostics and Troubleshooting Software    and Hardware.  Ã¢Â€Â¢ Knowledge of Operating Systems Ã¢Â€Â“ MS Windows; PC installation.  Ã¢Â€Â¢ Good communication skills.</t>
  </si>
  <si>
    <t>APPLICANTS MUST BE PERMANENT IN THE COMPUTER SERVICE TECHNICIAN CIVIL SERVICE TITLE OR YOUR COVER LETTER MUST INDICATE THAT YOU HAVE TAKEN AND PASSED THE COMPUTER SERVICE TECHNICIAN OPEN COMPETETIVE EXAM # 1113, AND BE IMMEDIATELY REACHABLE.  CLICK APPLY NOW BUTTON</t>
  </si>
  <si>
    <t>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Research Implementation and Safety (RIS) is a sub-division that identifies, plans and implements annual street improvement projects and programs throughout New York City, all focused on improving safety, through programs such as Vision Zero, Safe Streets for Seniors, High Pedestrian Crash Locations, and Neighborhood Slow Zones. The School Safety unit is responsible for improving safety near K-12 schools throughout New York City. The group focuses primarily on pedestrian safety, accessibility, and the development of projects that encourage non-motorized transportation.  Under the direction of senior staff and with wide latitude for independent judgement, the selected candidate will be responsible for conducting field investigations and performing data collection to support School Safety programs, including installing School Slow Zones, school loading zones, and other specialized safety treatments and street redesigns to improve youth safety. Typical assignments will involve detailed curbside/intersection inventories, traffic control and land use assessment, examination of street operations, and radar speed surveys. Additional duties to be performed include data entry using City-specific transportation software (e.g., SIMS to create and approve sign orders), assisting with data analysis, maintaining databases, and preparing relevant forms, reports, correspondence, and logs. The selected candidate must be willing to work outside in all weather conditions. The selected candidates will be responsible for ensuring compliance to all agency safety rules and regulations in creating a safe work environment for themselves and colleagues, ensuring all safety equipment and gear are used and worn properly on work site.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</si>
  <si>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using one of the following methods: External applicants, go to www.nyc.gov/careers and search for Job ID #  527716 Current city employees, log into Employee Self Service at www.nyc.gov/ess and follow the Careers link and search for Job ID # 527716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</si>
  <si>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Special Projects Team Member</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</si>
  <si>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Ã¢Â€Â¢	Coordinate with Sponsor Agencies to ensure audit reports such as A-133 single audits, Organization wide financial audits, tax returns and other reports are received in a timely manner.   Ã¢Â€Â¢	Ensure that the emails, audit files and all related Sponsor Audits are saved in SharePoint.   Ã¢Â€Â¢	Backup for the Purchase Card (P Card) which includes but is not limited to the following: Create P card users, groups within the agency. Assign cards that were reported lost/stolen to the bank. Request and deactivate cards. Ensure that purchases were authorized, and charges are accurate.   Ã¢Â€Â¢	Travel Card (T Card) which includes but is not limited to the following: Accessing Citicorp credit card online statement. Verify that charges are accurate and authorized. Compare statement against out of town approval and assign correct budget/object code. Submit statement to Internal Accounts for payment prepare memo to Internal Accounts and follow-up to ensure charges are to correct budget code. Ensure that Citibank contract is in place and sufficient funds are available to make payments.   Ã¢Â€Â¢	FMS Training coordinator which includes keeping up to date on available FMS trainings being offered. Informs appropriate DFTA staff including but not limited to Fiscal, Budget, CMS and General Services who work with FMS3.   Ã¢Â€Â¢	New projects are assigned as new needs are discovered at the agency.   Ã¢Â€Â¢	Liaison between different units in the Agency for Audits, P Card, T Card and Auditors.</t>
  </si>
  <si>
    <t>Ã¢Â€Â¢	Proficient in Microsoft Excel and MS Office.   Ã¢Â€Â¢	Knowledge of Health &amp; Human Services system preferred.   Ã¢Â€Â¢	Excellent oral and written communication skills.   Ã¢Â€Â¢	Comfortable with embracing technology to support and enhance operations.   Ã¢Â€Â¢	Ability to work independently and in meeting operational deadlines.   Ã¢Â€Â¢	Excellent organizational skills with strong attention to detail.</t>
  </si>
  <si>
    <t>In order to be considered for the position candidates must be a current City Employee and be serving permanently in the title of Associate Staff Analyst or have taken the most recent Associate Staff Analyst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</si>
  <si>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#566655 All other applicants, please go to www.nyc.gov/careers/search  and search for Job ID#566655 Please do not email, mail or fax your resume to NYC Aging directly.</t>
  </si>
  <si>
    <t>Marine Engineer</t>
  </si>
  <si>
    <t>MARINE ENGINEER (DIESEL)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</si>
  <si>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Assisting in the operation and maintenance of engineering systems aboard any of the Department's  Marine vessels, the selected candidate will be responsible for standing watch; performing required  maintenance and repairs; fueling and bilge water transfers and other related duties assigned by the Chief  Engineer for the safe and efficient operation of the vessel. Some of the physical activities performed by Marine Engineers and environmental conditions  experienced are: walking up and down steep gangways, ladders and stairs wearing flotation coats;  communicating orally in a noisy environment; standing watch aboard ship which requires good vision and  hearing; using speed and agility during shipboard emergencies; lifting equipment up to 100 pounds, and  other physical Marine Engineer related work.  (This is a brief description of what you might do in this position and does not include all the duties of this  position.)</t>
  </si>
  <si>
    <t>A valid license for Third Assistant Engineer, Motor Vessels, of at least 6000 H.P., or an appropriate higher level license (i.e., Second Assistant Engineer, or Chief Engineer), issued by the United States Coast Guard Marine Inspection Service. This license must be maintained for the duration of employment.</t>
  </si>
  <si>
    <t>Hours/Shift: 40 hour week DC37 local 2906 prevailing rate</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</si>
  <si>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Senior Manager of the Procedures Unit the Senior Writer, with wide latitude for independent initiative, judgment, and decision-making, will manage difficult and complex assignments which involve the internal dissemination of information necessary for the effective functioning of agency programs and missions, which include, but are not limited to, the following:  1.	Create new or update existing standard procedures to reflect the current organizational structure, processes, laws, regulations, and/or NYCHA policies. This is accomplished by:  Ã¢Â€Â¢	Performing very complex and responsible analytical or coordination work related to the development, and/or implementation of agency programs. Ã¢Â€Â¢	Analyzing highly difficult and complex documents, synthesizing data to determine the relevance of findings, and making sound recommendations to various levels of management/executives for consideration based on logical conclusions. Ã¢Â€Â¢	Conducting operational analysis to understand the interrelationships between functions and departments and to identify the impact of changes in one part of the organization to the other. Ã¢Â€Â¢	Conducting independent research of varying difficulty and complexity to provide findings and make recommendations to the procedural committee and/or executive staff to obtain optimum organizational efficiency. Ã¢Â€Â¢	Organizing complex text and processes in sequential order and presenting them in a logical manner for a wide audience of employees. Ã¢Â€Â¢	Leading meetings with subject matter experts to obtain process and procedural information. Ã¢Â€Â¢	Editing documents of a high degree of difficulty and complexity. 2.	Collaborate with business units to develop project plans and timelines for the completion of assigned projects. 3.	Work with business units to incorporate internal controls that close policy and compliance gaps in procedural documents. 4.	Perform special projects, ad-hoc analysis, prepare relevant reports and presentations as assigned, and assist in the creation and distribution of the Compliance DepartmentÃ¢Â€Â™s housing newsletter.  NOTE: Due to the existence of a civil service list, candidates must have permanent civil service status in the title of Administrative Staff Analyst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</si>
  <si>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At least five years of full-time experience in writing procedural and policy documents in a large and diverse organization including experience project managing and writing large manuals. 2.	Possess strong conceptual, organizational, analytical, and problem-solving skills. 3.	Excellent verbal and written communication skills, and a demonstrated proficiency in conveying complex, technical ideas to various levels of staff through writing and speaking. 4.	Ability to manage relationships, balance competing priorities, and manage both up and down. 5.	Experience managing high-priority projects that involve high levels of discretion. 6.	Experience working collaboratively to develop and execute project plans. 7.	Ability to independently manage assigned projects. 8.	Ability to make timely and effective decisions and produce results. 9.	Strong interpersonal skills and the ability to manage change. 10.	Firm working knowledge of Microsoft Word, Excel, PowerPoint, and Visio.</t>
  </si>
  <si>
    <t>1.	INTERAGENCY TRANSFERS INTO NYCHA OF THOSE PERMANENT IN TITLE ARE NOT PERMITTED IN THE FACE OF AN ACTIVE AND VIABLE NYCHA PROMOTION LIST OR PREFERRED LIST FOR THE SAME TITLE.  2.	Preference will be given to employees who have served a period of one year in their current title and level (if applicable). 3.	NYCHA residents are encouraged to apply.</t>
  </si>
  <si>
    <t>Supervising Analyst / Unit Head  Labor Contract Analysis</t>
  </si>
  <si>
    <t>DIVISION:		Labor Contract Analysis, Miscellaneous Budget, and Pension Analysis  TASK FORCE: 		Labor Contract Analysis  JOB TITLE: 		One (1) Supervising Analyst / Unit Head   CONTROL CODE: 	LMP-22-02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The Labor Contract Analysis Task Force gathers research and analyzes data for use by City labor negotiators. It acts as a member of the City's bargaining team and performs budgetary analysis of all issues concerning employment costs and works on citywide personnel issues. In addition, this task force monitors State and Federal legislation.    JOB DESCRIPTION:  The primary duties of this position encompass the following:  Ã¢Â€Â¢	Monitor and maintain all aspects of the Labor Reserve; prepare and implement clear summaries and reporting packages. Ã¢Â€Â¢	Attend labor negotiation meetings. Prepare cost analyses of City and/or union collective bargaining proposals. Review draft memorandums of agreements and other legal documents.  Ã¢Â€Â¢	Grasp the budgetary and operational impacts of various labor proposals and key policy implications.  Ã¢Â€Â¢	Understand City personnel rules and functions, classification and compensation matters and collaborate with DCASÃ¢Â€Â™s Human Capital Division on relevant personnel matters. Ã¢Â€Â¢	Develop an understanding of the City payroll management system and various reporting capabilities; foster working relationships with FISA and OPA for ad-hoc reporting and/or payroll issues.  Ã¢Â€Â¢	Coordinate with Pension Task Force and Fringe Task Force on labor issues; attain a good working knowledge of pension and fringe benefits and its implications on workforce compensation.  Ã¢Â€Â¢	Review legislative proposals affecting the City workforce and ascertain fiscal impacts Ã¢Â€Â¢	Prepare and present written reports and analytical findings to senior management.  Ã¢Â€Â¢	Assist in staff training and development. Ensure issues are identified and prioritized on a timely basis. Ã¢Â€Â¢	Supervise and coordinate work flows as appropriate to meet all deadlines.</t>
  </si>
  <si>
    <t>QUALIFICATIONS:  Ã¢Â€Â¢	Strong analytical and quantitative skills and demonstrated attention to detail. Ã¢Â€Â¢	Must be able to manage multiple, often-competing priorities and adhere to strict deadlines.   Ã¢Â€Â¢	Strong familiarity in Microsoft Office (including Word, Excel, and PowerPoint) is necessary. Ã¢Â€Â¢	Excellent written, verbal, and interpersonal communication skills. Ã¢Â€Â¢	Strong organizational and time-management skills. Ã¢Â€Â¢	Strong background and/or demonstrated interest in public policy  Ã¢Â€Â¢	Must be able to work evenings and weekends as needed.</t>
  </si>
  <si>
    <t>REQUIREMENTS:  Supervising Analyst ($83,399+): Bachelor's degree and a minimum of five years of full-time experience in budgetary planning/management, accounting, financial analysis, public policy analysis or a related field, or an awarded Master's degree in Business, Public Administration, Finance, Economics, or a related field, and three years of relevant experience.  Unit Head ($103,307):  Bachelor's degree and a minimum of six years of full-time experience in budgetary planning/management, financial analysis, public policy analysis or a related field, or an awarded Master's degree in Actuarial Science, Finance, Mathematics, Business, Policy Analysis, or Economics with four or more years of experience in financial analysis, budgeting or a related field, with at least one year of relevant supervisory experience.</t>
  </si>
  <si>
    <t>Director of the Labor Monitoring Unit for the Division of Economic Opportunity and Regulatory Compliance</t>
  </si>
  <si>
    <t>Regulatory Compliance</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</si>
  <si>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Economic Opportunity and Regulatory Compliance (EORC) supports HPDs mission by reviewing the integrity of applicants seeking to work on HPD-supported projects and ensuring contractors comply with applicable labor and employment obligations. The division also assists HPD in implementing and enforcing socioeconomic diversity and inclusion requirements, and related programs, for procurement and development projects receiving financial assistance from the Agency. Your Impact: As the Director of the Labor Monitoring Unit, you will serve under the direction of the Executive Director for Regulatory Compliance with great latitude for independent judgment and decision making, liaise with state and local government entities, conduct high level policy analysis, and make recommendations pertaining to government regulations. Duties of the Director of Labor Monitoring include responsibility for the day-to-day management and supervision of staff involved in important, difficult, and complex activities dealing with oversight and policy in the areas of procurement, due diligence requirements, contractual requirements, prevailing wage, and labor law enforcement. The Director of Labor Monitoring works in close coordination with the United States Department of Labor, New York City Department of Investigations, and other enforcement entities. Your Role: Your role will be to manage the daily operations of the Labor Monitoring Unit (LMU). The Labor Monitoring Unit enforces applicable prevailing wage laws and monitors contractors subject to enhanced scrutiny. The Unit reviews payroll and related records, conducts worker interviews on job sites, and investigates possible violations. Additionally, staff calculate and issue contractor payment withholdings due to violations; authorize worker payments when underpayments are detected; authorize contractor payments; and provide technical assistance to agency staff and contractors. As the director of labor monitoring, you would: Ã¢Â€Â¢	Guide and train deputy directors in methods and techniques of wage theft investigation.  Ã¢Â€Â¢	Review documentation of completed wage theft investigations submitted by deputies for final approval. Represent the unit and the agency by communicating notices of wage underpayments to general contractors and relevant parties. Refer disputed wage theft findings to HUD for arbitration. Ã¢Â€Â¢	Review prevailing wage compliance on construction projects and determine the dollar amounts of project funds to be withheld. Communicate with relevant program areas to initiate the withholding of project funds.  Ã¢Â€Â¢	Represent the agency and LMU during collaboration with other agencies for joint enforcement activities. Ã¢Â€Â¢	Review labor law complaints received and delegate next steps to deputies. Ã¢Â€Â¢	Serve as a source of knowledge regarding local, state, and federal labor laws. Ã¢Â€Â¢	Oversee the distribution of work to staff based on individual capacity, expertise, and complexity of projects. Ã¢Â€Â¢	Perform field visits to project sites as needed for reconnaissance, training, and evidence gathering. Ã¢Â€Â¢	Create and implement policies for field work, investigation tactics and case documentation. Ã¢Â€Â¢	Provide periodic group and individual training to staff including compliance officers. Ã¢Â€Â¢	Interview candidates for vacancies and determine if they are suitable to join the unit. Ã¢Â€Â¢	Review attendance and time approval for subordinates.</t>
  </si>
  <si>
    <t>Preference will be given to candidates with an advanced degree in public administration, community and economic development, public policy, business administration, law, compliance, or related field. Preference will also be given to candidates who demonstrate the following: Ã¢Â€Â¢	Exceptional project management, organizational, analytical, quantitative and qualitative skills; Ã¢Â€Â¢	Excellent verbal and written communication skills; Ã¢Â€Â¢	Strong attention to detail; Ã¢Â€Â¢	Exceptional presentation and interpersonal communication skills; Ã¢Â€Â¢	Demonstrated ability to meet deadlines and manage multiple projects; Ã¢Â€Â¢	Candidates should have a minimum of four years of supervisory and managerial experience, a record of achieving results in a fast-paced environment, experience managing programs as well as seeking ways to improve programs and procedures; Ã¢Â€Â¢	Candidates must able to assess situations and persuade with concise specific solutions; Ã¢Â€Â¢	Ability to work independently and create effective teams.</t>
  </si>
  <si>
    <t>8298D</t>
  </si>
  <si>
    <t>Engineering, Architecture, &amp; Planning Health Technology, Data &amp; Innovation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</si>
  <si>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</si>
  <si>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</si>
  <si>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The ideal candidate will possess skills, knowledge and experience in the following areas: Ã¢Â€Â¢	Emergency Preparedness, Response and Recovery Ã¢Â€Â¢	Emergency Program Management Ã¢Â€Â¢	Incident Coordination / Logistics Operations Ã¢Â€Â¢	Development of Standard Operating Procedures and Emergency Plans Ã¢Â€Â¢	EOC Operations Ã¢Â€Â¢	Working cooperatively with other departments, government agencies, elected officials and the general public Ã¢Â€Â¢	Computer skills (MS Word, Excel, Access, Outlook, ArcGIS, etc.) Ã¢Â€Â¢	Successfully completed training up to and including ICS-400 Ã¢Â€Â¢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BWTÃ¢Â€Â™s Operator Certification Training program during off-hours, and may be required to take home-study courses to rapidly enhance their knowledge of these specialized systems.       A motor vehicle driverÃ¢Â€Â™s license valid in the State of New York must be maintained for the duration of the appointment.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</si>
  <si>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Office of the Chief of Crime Control Strategies is seeking Crime Analysts to perform in depth and sophisticated analysis of precinct crime conditions and author reports for this office and their respective precinct and borough commanders. Crime Analysts support crime analysis at precincts and boroughs citywide.  Under supervision, the selected Crime Analyst will: -  Perform confidential analytical work in the review, examination, and compilation of highly sensitive and complex data regarding criminal activities and investigations. -  Maintain highly complex databases, maps, charts and reports utilizing state of the art spreadsheet, database, GIS mapping and link analysis software applications. -  Create tables, charts and graphs and perform analysis to demonstrate relationships between entities and events. -  Produce computer generated maps displaying criminal activity. -  Develop statistical data resources to assist in proactive and targeted investigations, preventative enforcement and education, identify theft patterns, trends, and criminal organizations,    and identify known and repeat offenders. -  Recognize and identify conditions, trends, and patterns in area of specialization. -  Create clearly written and effective reports and bulletins and other analytical products.</t>
  </si>
  <si>
    <t>Various locations throughout the five boroughs of New York City.</t>
  </si>
  <si>
    <t>In-House EHS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</si>
  <si>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Lefrak, Queens,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</si>
  <si>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Knowledge and experience in OSHA, NYSDOL, NYSDEC, USEPA, NYCDOB, FDNY and related EHS rules, laws, and regulations Ã¢Â€Â¢	Certification form the Board of Safety Professionals or American Board of Industrial Hygiene Ã¢Â€Â¢	Independent worker requiring minimal day-to-day direction or oversight Ã¢Â€Â¢	Eight or more years of experience in Construction Safety and/or EHS Compliance Ã¢Â€Â¢	Experience in directly managing EHS field personnel Ã¢Â€Â¢	Demonstrates skills in written and verbal communications Ã¢Â€Â¢	Valid New York State driverÃ¢Â€Â™s license</t>
  </si>
  <si>
    <t>Paralegal Supervisor</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</si>
  <si>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The Office investigates and prosecutes crime, assists victims, and implements crime prevention strategies to improve public safety and the quality of life of BrooklynÃ¢Â€Â™s residents.   In light of the sweeping discovery reforms in New York State, our Assistant District Attorneys need more support in preparing their criminal cases. All of our cases involve fairly voluminous discovery, such as police reports, body camera footage, 911 calls, forensic files, security surveillance videos, and more.  It is critical to our mission that our prosecutors obtain all the necessary discovery and securely shares the required information with the defense. New hires will assist with these important duties, and in doing so, will gain exposure to virtually every aspect of a criminal case.  Under general direction, with wide latitude for independent initiative and judgment, the prospective candidate will be responsible for the following:   Ã¢Â€Â¢	Provide input into staff assignments and oversee and monitor the progress and status of  case preparation and performance of paralegals. Ã¢Â€Â¢	Provide feedback on job performance to staff. Ã¢Â€Â¢	Keep Bureau Chief and First Deputy Bureau Chief informed of all issues and potential problems. Ã¢Â€Â¢	Disseminate all relevant documents and information to staff.   Ã¢Â€Â¢	Assure that the paralegals are thoroughly and accurately trained on how to screen cases and prepare files for arraignment. Ã¢Â€Â¢	Obtain information and documents through visits to court and other governmental agencies. Ã¢Â€Â¢	Review all files and documents for proper action to be taken. Ã¢Â€Â¢	Report to supervisor on status of projects and immediately inform him/her of any problems. Ã¢Â€Â¢	Work with Bureau Chief and First Deputy Bureau Chief on developing plans and recommendations to improve the knowledge, skills and abilities of the staff. Ã¢Â€Â¢	Provide backup coverage for non-legal staff as needed. Ã¢Â€Â¢	Complete forms or legal papers necessary to obtain materials. Ã¢Â€Â¢	Provide administrative support for bureau in a variety of areas, including but not limited to, support of ECAB Supervisors, Office Manager and the DAT Unit. Ã¢Â€Â¢	Perform other related duties as necessary.</t>
  </si>
  <si>
    <t>Ã¢Â€Â¢	Prior experience working as a paralegal. Ã¢Â€Â¢	Prior experience supervising and managing a team.  Ã¢Â€Â¢	Leadership skills and ability to exhibit dependability and good judgment. Ã¢Â€Â¢	Excellent organizational, time-management and multi-tasking skills, including the ability to take initiative, prioritize duties, and work both independently and within a team environment is a plus. Ã¢Â€Â¢	Excellent communication skills and writing skills. Ã¢Â€Â¢	Strong attention to detail is essential.</t>
  </si>
  <si>
    <t>Candidates must meet the additional requirements:   Ã¢Â€Â¢.	A baccalaureate degree from an accredited college or;  Ã¢Â€Â¢	An associate degree and two to four years of full-time satisfactory work experience in the performance of paralegal (legal assistant) services; or  Ã¢Â€Â¢	A Paralegal Certification from a program approved by the American Bar Association. Ã¢Â€Â¢       Must have supervisory experience.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</si>
  <si>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Tuesday-Saturday: 4 p.m. to 12: a.m.</t>
  </si>
  <si>
    <t>Payment Liaison for the Division of Fiscal Affairs</t>
  </si>
  <si>
    <t>Accts Payable</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</si>
  <si>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Financial Management (OFM) is charged with the planning and management of the agency's resources and advises the Commissioner and senior team on how to improve efficiency and allocate funding to carry out HPD's mission. OFM is comprised of the Budget, Capital Planning, and Fiscal Affairs.  These three divisions, work in conjunction to provide centralized support, consultation, and oversight on a broad range of financial issues for the entire agency.  Fiscal Affairs leads the agencyÃ¢Â€Â™s effort to process the agencyÃ¢Â€Â™s accounts payable and receivables (including the payment of Section 8 vouchers), for the reliability of financial reporting, develops and negotiates the agencyÃ¢Â€Â™s expense, revenue and capital budgets and allocates these resources throughout the agency.  Your Impact: The Fiscal Accounts Payable Unit is responsible for processing all payments to vendors for goods and services rendered to HPD. The unit ensures all accounting practices conform to the NYC ComptrollerÃ¢Â€Â™s Directives, federal standards, New York City Charter and The Procurement Policy Board Rules Prompt Payment Guidelines.  Your Role: You will play an integral part of the payment process to ensure that all vendor payments are paid in a timely manner.  You will serve to help maintain a smooth workflow avoiding any backlogs.  You will coordinate with HPD program offices to process ERP payments as it relates to the Community Development Block Grant Funds via the HPDInfo System.    Key responsibilities will include but not limited to the following: -	Review the ERP invoice/requisition package to ensure that it includes proper supporting documentation. -	Check the NYC Financial Management System (FMS) to ensure that there are sufficient available CD funds are  encumbered against the contract's accounting/commodity lines. -	Approve the ERP payment invoice/requisition, create and process a voucher against CD funds in the HPDINFO payment system. -	Ensure that the payment vouchers are accepted in FMS and that the remittance is proper (check or EFT) and  -	processed in a timely manner. -	With latitude for independent judgement, identify and resolve issues with appropriate ERP staff -	Answer all inquiries in a timely and efficient manner -	Track the payment history of the ERP invoices -	Review vouchers to ensure proper payments for ERP are in accordance with accounting and audit procedures in compliance with ComptrollerÃ¢Â€Â™s directives -	Reconcile outstanding ERP building balance with payment received; maintain records related to ERP program.</t>
  </si>
  <si>
    <t>Claims Specialist - Level II, Premises Liability Claims Division</t>
  </si>
  <si>
    <t>NOTE: This position is open only to current City of New York employees serving in a permanent civil service title of Claim Specialist.  The Bureau of Law &amp; Adjustment (BLA) is responsible for investigating and adjusting claims filed against the City of New York. The Premises Liability Claims Division investigates and resolves personal injury pre-litigation claims involving the Department of Education, Department of Parks and Recreation, City-owned buildings and property, health facilities, and uniformed employees. The Premises Liability Claims Division consults with BLAÃ¢Â€Â™s Litigation Unit, and works closely with the Office of the Corporation Counsel and other City agencies to resolve claims pre-litigation.  Under the direction of the Division Chief, Personal Injury Liability Claims, with latitude for independent analysis, judgment, and initiative, the duties and responsibilities for the Claims Specialist - Level II, Premises Liability Claims position include, but are not limited to, the following:  Ã¢Â€Â¢ Complete a full investigation of personal injury claims brought by pro-se claimants and represented claimants against the City, which includes obtaining and reviewing agency reports and medical records, analyzing liability and damages, and preparing an objective evaluation of the claim;  Ã¢Â€Â¢ Maintain a complete claims file Ã¢Â€Â“ prepare claim abstracts detailing the relevant information about the investigation and evaluation of liability and damages, document any events or conversations in claim notes, and upload documents upon receipt;  Ã¢Â€Â¢ Use available databases, media outlets, and other available information to gather information relevant to the investigation of the claim;  Ã¢Â€Â¢ Offer sound, well-reasoned recommendations about whether a claim should be settled, disallowed, or litigated;  Ã¢Â€Â¢ When appropriate, negotiate and settle claims within delegated monetary authority level or present claims to Division Chief to request increased settlement authority;  Ã¢Â€Â¢ Maintain control over claim backlog, timely follow-up on requests made to City agencies, and close out claims that are beyond the statutory time frame to bring a lawsuit;  Ã¢Â€Â¢ Recommend third-party actions or tender insurance takeovers, when appropriate;  Ã¢Â€Â¢ Communicate effectively and professionally with City agency employees, pro se claimants, attorneys, and insurance carriers when investigating a claim or negotiating a settlement;  Ã¢Â€Â¢ Work collaboratively with ComptrollerÃ¢Â€Â™s Office staff, including the Bureau of Fiscal Services and the Central Imaging Facility; and,  Ã¢Â€Â¢ Perform other related assignments and special projects as may be required.  NOTE: This position is open only to current City of New York employees serving in a permanent civil service title of Claim Specialist.</t>
  </si>
  <si>
    <t>Ã¢Â€Â¢ Demonstrated strong analytical skills;  Ã¢Â€Â¢ Strong negotiation skills strongly preferred;  Ã¢Â€Â¢ Attention to detail, excellent organizational skills, and the ability to multi-task and manage multiple priorities with minimal supervision;  Ã¢Â€Â¢ Basic understanding of the process/relationship between the ComptrollerÃ¢Â€Â™s office and the New York City Law Department with respect to lawsuits;  Ã¢Â€Â¢ Excellent interpersonal skills, and the ability to communicate effectively orally and in writing (includes Microsoft Office Suite proficiency) with all claimants and agency personnel.</t>
  </si>
  <si>
    <t>Please visit our website at www.comptroller.nyc.gov &amp; click on the employment tab.  Or click on the Apply Now button.</t>
  </si>
  <si>
    <t>Dam Safety Engineer</t>
  </si>
  <si>
    <t>16 Samantha Lane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</si>
  <si>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Engineer (NM) for a position with the Dam Safety Group, Engineering and Construction Division within in the Source Water Operations Directorate, located in Yorktown Heights, New York.   The Dam Safety Group oversees compliance and safety of the water supply systemÃ¢Â€Â™s 34 water supply dams, dikes and 120 other dams throughout the watershed. Program engineers and staff perform over 1,520 periodic inspections each year, collect and review data from dam-monitoring instruments, and maintain and review dam emergency action plans. Dam Safety administers capital and in-house projects for improvements and instrumentation installation on the Dams or Dikes and collaborates with state and federal dam authorities and regulators.  Under direction, of the Deputy Chief of Dam Safety, the Administrative Engineer (NM) will serve as Dam Safety Engineer and will manage the East-of-Hudson Dam Safety program and provide technical support to the West of Hudson Dam Safety program when needed.  Specific duties include:   Ã¢Â€Â¢ Providing oversight of the BureauÃ¢Â€Â™s dam safety program for City owned dams and dikes within the Water Treatment Operations Directorate and within the Highlands region of the Source Water Operations Directorate and assuring compliance with all applicable regulations and all standard dam safety engineering practices &amp; procedures.  Ã¢Â€Â¢ Coordinating and administering for required permits, approvals, inspections, reports issued by State &amp; County and licenses required by outside agencies.  Ã¢Â€Â¢ Maintaining the Emergency Action Plans for city owned dams/dikes located East of the Hudson &amp; presents public orientations.  Ã¢Â€Â¢ Developing and maintaining a comprehensive dam instrumentation and monitoring program.  Ã¢Â€Â¢ Coordinating and inspecting maintenance and repair of the dams/dikes performed by Operations work force and through contract.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</si>
  <si>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Ã¢Â€Â¢ Knowledge and proficient use of Microsoft Office including Outlook, Word, Excel, Access and various database management program skills  Ã¢Â€Â¢ Automated Data Collection System data base management experience  Ã¢Â€Â¢ Basic to moderate PC hardware and internet interface hardware knowledge  Ã¢Â€Â¢ Professional engineering experience in the dam safety field  Ã¢Â€Â¢ Ability to perform field work and inspections over rough terrain and in all weather conditions  Ã¢Â€Â¢ Ability to carry testing &amp; measurement equipment up to 35 pounds to field locations  Ã¢Â€Â¢ Ability to perform office work for extended periods of time  Ã¢Â€Â¢ Comprehensive knowledge of dam safety regulatory programs and related engineering fields   Ã¢Â€Â¢ Analytical and problem-solving ability  Ã¢Â€Â¢ Organizational skills  Ã¢Â€Â¢ Communication Skills</t>
  </si>
  <si>
    <t>Tort: Bronx</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</si>
  <si>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Bronx Borough Offices. This includes supervising staff in the entry of data into the Law DepartmentÃ¢Â€Â™s electronic databases and in the processing of the Bronx Borough OfficeÃ¢Â€Â™s mail; overseeing and staffing the Borough OfficeÃ¢Â€Â™s clerical functions; ensuring proper and efficient functioning of all file room operations; tracking and maintaining the Borough OfficeÃ¢Â€Â™s emergency procedures and manuals; overseeing the approval of office-wide invoices; drafting and editing staff evaluations; fielding in-person and email inquiries regarding office-wide procedures and protocols; assisting in the creation and updating of the Borough OfficeÃ¢Â€Â™s performance charts; overseeing the ordering of office supplies; and overseeing room and equipment assignments.  Acting as a liaison between the Bronx Borough Office and the Law Department Operations, Facilities, Payroll, and IT staff.  Interacting with Law Department personnel, and the building management of 198 East 161st Street, and 851 and 1775 Grand Concourse,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</si>
  <si>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Must be permanent in the Clerical Associate title.</t>
  </si>
  <si>
    <t>9 am to 5 pm  Monday through Friday</t>
  </si>
  <si>
    <t>Universal Metering Clerical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</si>
  <si>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The Bureau of Customer Services is seeking candidates for temporary assignments within the bureau.  Under direct supervision, the selected candidates will be responsible for the packing, unpacking, counting, weighing and measuring of materials, supplies and equipment. Additionally, load and unload at the warehouse and the point of pick-up, delivery or distribution. May travel to point of delivery or distribution, operate other necessary equipment to perform loading and unloading.  The selected candidate will check materials received against invoices and note any breakage and discrepancies in quantity. May operate electric transports and lift trucks. Keep storage facilities and materials clean and orderly, care for stock. Keep records and assists in preparing inventories. Upon the completion of this project, selected candidates will assist with the multi-step process of reviewing bureau documents and final disposition. This process includes: reviewing, categorizing, shredding or offsite storing of documents.  Preferred skills: Office automation Understanding of filing Organized and detailed oriented  Physical/Environmental Factors: Lifting and carrying up to 20lbs, packing/unpacking boxes, materials and equipment,  Noisy warehouse environment, in climate weather conditions. Vehicles moving in and out of warehouse throughout the day. Traveling from site MTF to Wards Island when transporting recycle material. Prolonged standing Prolonged use of computer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</si>
  <si>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Appointments are subject to OMB approval.  For additional information visit us at www.dep.nyc.gov</t>
  </si>
  <si>
    <t>To Apply Click the Apply Button Now</t>
  </si>
  <si>
    <t>96-05 Horace Harding Expressway Corona, New York 11368</t>
  </si>
  <si>
    <t>Senior Procurement Manager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</si>
  <si>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This is an internal posting.   Your Impact:  As a Senior Procurement Manager for the Division of HPD Tech, you want to empower decision makers with access to quality (complete and accurate) information to anticipate and pro-actively react issues that pertain to their projects.  Your Role:  As the Senior Procurement Manager, you will coordinate and facilitate among and across HPD Divisions to complete tasks and assignments and must be able to develop and maintain strong relationships with HPD personnel, the vendor community and oversight agencies. You must be able to adapt to a fluid work environment with changing needs and priorities, possess strong analytical and organizational abilities and demonstrate effective, clear, and persuasive oral and written communications skills.   Your Responsibilities:  Ã¢Â€Â¢	Processes, oversees, and manages IT procurement projects from presolicitation review, evaluate solicitation documents, selection to award  Ã¢Â€Â¢	Works closely with HPD Division heads and Tech Directors to ensure user needs are met in a timely manner, cost effective and that technical specifications are in compliance with PPB rules  Ã¢Â€Â¢	Reviews and approves contract specifications before advertising to ensure conformity with agency requirements  Ã¢Â€Â¢	Supervises and reviews work of one procurement analyst for effectiveness, efficiency, and compliance with the PPB rules Ã¢Â€Â¢	Work closely with Agency Chief Contracting Office, HPD Budget, Fiscal and oversight agencies to ensure that citywide procurement policies are followed in contract processing.  Ã¢Â€Â¢	Advises department heads on problems relating to the procurement of good and/or services. Ã¢Â€Â¢	Maintains tracking management system. Ã¢Â€Â¢	In the temporary absence of the Director, may perform the duties of that position. Ã¢Â€Â¢	Exercise independent initiative and judgment involving solicitation decision.  Ã¢Â€Â¢	Knowledge of New York City Procurement Policy Board (PPB) rules and local laws. Ã¢Â€Â¢	Proficient with the City PASSPort system. Ã¢Â€Â¢	Knowledge of OTI Technology Requirement Contracts. Ã¢Â€Â¢	Excellent writing, interpersonal, customer service and presentation skills. Ã¢Â€Â¢	Knowledge of Microsoft Word, Excel, and Outlook highly preferred. Ã¢Â€Â¢	Knowledge of FMS and Payee Information Portal. Ã¢Â€Â¢	Ability to work in a fast-paced work environment. Ã¢Â€Â¢	Strong organizational skills.</t>
  </si>
  <si>
    <t>Senior Rackets Investigator</t>
  </si>
  <si>
    <t>SENIOR RACKETS INVESTIGATOR</t>
  </si>
  <si>
    <t>The Bronx District AttorneyÃ¢Â€Â™s Office is seeking a well-qualified staff whose diverse backgrounds reflect an ability to serve the over 1.3 million members of the Bronx County community and pursue a safer Bronx through fair justice. Under supervision, with latitude for independent judgment and initiative, the Senior Investigator is responsible for conducting a wide variety of investigations. This is a sworn police officer position which requires an experienced candidate. The candidate must meet all qualifications to be certified, as a police officer, in the NYS DCJS Police registry. This position requires the successful completion of police academy training in New York State and requires applicants to pass a mandatory background check to carry a firearm.     JOB RESPONSIBILITIES:  Conduct thorough and professional investigations in a discreet manner as assigned  Execute search warrants and effect arrests  Participate in court-ordered electronic eavesdropping  Mentor and assist junior investigators when appropriate  Continuing case management and review  Provide on-going status updates to the D/C and Chief Detective Investigator.  Ability to access and utilize various computer databases  Ability to liaison with other law enforcement agencies and government and financial institutions.  Assist investigators and Assistant District Attorneys in preparation for court proceedings  Testify before grand or petit juries regarding investigations  Conduct complex and highly confidential investigations and relevant research  Assist and mentor investigators in the use of electronic and technical equipment (e.g., Audio equipment, plate reader, LoJack tracking device, mobile digital terminals, and surveillance photographic equipment)  Prepare reports and maintains records of activities and investigations.  Participate in protective details and locate, transport, and protect witnesses  Assist and mentor Rackets Investigators, suggest work methods; monitor progress and prepare and review reports Participate in extraditions and related travel    REQUIREMENTS  The ideal candidate must have a valid certificate of completion from a New York State Basic Course for Police Officers academy or must be eligible to attend and complete a Police Officer Refresher course.  All applicants must possess a valid NY State driverÃ¢Â€Â™s license and be able to work evenings, weekends, and holidays as necessary.  Must pass a psychological and physical exam and a background check.  Must be qualified to Carry a Firearm  Prior experience working within the New York City criminal justice system and/or experience as a police officer within the State of New York is a plus.  Extensive knowledge and investigative experience in one or more of the following areas is preferred: homicides, robberies, grand larceny, financial crimes, fraud, and identity theft.  As per NY Public Officers Law 2, Ã‚Â§3-B, U.S. citizenship required.</t>
  </si>
  <si>
    <t>1. Graduation from high school or its equivalent and three years of full-time, paid experience in police enforcement or investigative work, one year of which must have been in rackets or police investigative work.    2. Education and/or experience which is equivalent to 1. However, all candidates are required to have one year of full-time, paid experience in rackets or police investigative work.</t>
  </si>
  <si>
    <t>PREFERRED REQUIREMENTS   Five or more years of full-time paid employment as defined in CPL Ã‚Â§1.20, within the State of New York.   Prior experience working in the NYC Criminal Justice system and/or Police Officer within New York State.  Accredited police academy certification or eligibility for renewal.  Experienced in developing informants and locating witnesses.  Strong technical computer skills using a variety of applications for law enforcement.  Experienced in surveillance techniques including photography and videotaping skills.  Experienced in conducting lineups and photo arrays.  Experienced in effective interviewing techniques.  Understanding of best practices in police operations and investigative techniques.  Ability to memorialize events, interviews and investigative actions through strong writing skills.  Ability and experience in conducting large scale narcotics investigations.  Experience in the execution of eavesdropping warrants.  Familiarity with CALEA; SYTECH system; Title III requirements.</t>
  </si>
  <si>
    <t>FINANCIAL SYSTEMS RELEASE MANAGER</t>
  </si>
  <si>
    <t>The Financial Information Services Agency and the Office of Payroll Administration (FISA-OPA) has a vacancy for a Financial Systems Release Manager.  Reporting directly to the Financial Systems Deputy Executive Director and with a wide degree of latitude, the Release Manager will coordinate and facilitate the activities of multi-discipline internal and external teams to ensure that the right software is delivered to the right environments at the right time. The Release Manager will facilitate sessions with business, application, testing, infrastructure, operations area managers, leads and staff. During these sessions the Release Manager will take and assign tasks so that RM's (i.e., software change records) are updated appropriately. Responsibility for the changes will reside with the Release Manager and he/she will ensure that the incident documentation is sufficient in order to: allow software planning based on business need by dates, ensure that testers have adequate change documentation and that RM's aging in certain states are moved through our incident tracking lifecycle correctly. The Release Manager will be responsible for ensuring that the City's change management system correctly reflects all information made available by the vendor via their change management system (and vice versa). The Release Manager will be responsible for the creation of the out-year release plan for the financial system and the application of periodic updates as necessary. The FMS/3 Software Release Manager will perform the following daily / weekly tasks:  Ã¢Â€Â¢ Run the environment management and coordination meeting. In this meeting, the application environment owners will provide the usage plans. The Release Manager will collect these requirements and ensure that vendor software deliveries align with the proposed activities and that the RM's are tagged accordingly. The Release Manager will escalate issues to the environment owners when delivery plans are at risk.  Ã¢Â€Â¢ Run the Financial Management System (FMS) defect meeting. The Release Manager will construct tracking reports and bring these materials to the meeting to facilitate the discussion. The Release Manager will elicit and document delivery information from an external vendor, and provide City staff a moderated forum to discuss serious/critical defects with the vendor - with the goal being a reasonable delivery plan for the tracked incidents.  Ã¢Â€Â¢ Provide support to Business Analysts for project related RM's. The Release Manager will assist the business teams by helping ensure that collections of identified RM's are packaged appropriately by the vendor. The Release Manager will keep abreast of changes to these sets of RM's and escalate to the vendor and notify the business analyst of developments.  Ã¢Â€Â¢ RM Policing (e.g,. closing out RM's that date has passed). The Release Manager will monitor RM's that have aged in certain states (e.g., pending approval, submitted, implemented, etc). The Release Manager will escalate these conditions to the appropriate owners and notify management. The Release Manager will work to track down the root cause that leads to the aging and will propose process changes to prevent from occurring in the future.  Ã¢Â€Â¢ Ensuring FISA 's defect tracking tool and our external vendors tool remain in sync. The Release Manager will review Remedy (used by an external vendor) and will update FISA's change management repository (clear quest) with new updates to status, description and delivery information. The release manager will be expected to lead any initiatives to automate this process.  Ã¢Â€Â¢ Publication of defect rates / throughput: The Release Manager will gather requirements from management for the defect reporting metrics. The individual will then be responsible for the creation of reports and process to gather and publish the statistics. The individual will also be responsible for the actual collection and publication of the statistics. The FMS/3 Software Release Manager will perform the following periodic tasks:  Ã¢Â€Â¢ Manage Advantage Release Upgrade Plan. For major application releases, the Release Manager will construct a project plan to track the activities cross-discipline. The Release Manager will be expected to orchestrate the events for large scale deployments - on-site as requested by management. The individual will track progress of the release, send periodic status reports, escalate issues to upper management, moderate status/checkpoint calls, facilitate post-mortem meetings. etc.  Ã¢Â€Â¢ Managing the Out-Year Release Plan: The Release Manager will facilitate discussions to map out FISA's multi-year Advantage upgrade plan. The individual will document the results and publish them in the form of u word document describing the approach and a Visio / gantt chart showing the layover of work tracks for several teams.</t>
  </si>
  <si>
    <t>Ã¢Â€Â¢ Strong MS Project, MS Visio experience (REQUIRED) Ã¢Â€Â¢ Expert level MS Excel (REQUIRED) Ã¢Â€Â¢ Ability to design detect reports from standard incident tracking tools (e.g., Remedy software or Clearquest) (REQUIRED) Ã¢Â€Â¢ Excellent communication and interpersonal skills and ability to work well with business staff, technical staff, and external vendors in a professional manner (REQUIRED) Ã¢Â€Â¢ Working knowledge of accounts payable, accounts receivable, budgeting, or governmental accounting processes (PREFFERED) Ã¢Â€Â¢ 10 or more years of experience with a large, complex, software implementation in a lead test, development or management role. Ã¢Â€Â¢ Experience working with a major ERP package (e.g., Peoplesoft, SAP, Siebal, etc). (Preferred) Ã¢Â€Â¢ Experience with at least two 2 full SDLC implementations.</t>
  </si>
  <si>
    <t>P-574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</si>
  <si>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511310. Current NYC employees may apply via Employee Self Service (ESS). While all complete applications will be given consideration, only candidates selected for an interview will be contacted by FISA-OPA.   FISA/OPA IS AN EQUAL OPPORTUNITY EMPLOYER.</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</si>
  <si>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 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</si>
  <si>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External applicants please visit https://a127-jobs.nyc.gov/ to apply to Job ID # 566216. Current NYC employees may apply via Employee Self Service (ESS). While all complete applications will be given consideration, only candidates selected for an interview will be contacted by FISA-OPA.</t>
  </si>
  <si>
    <t>Assistant Commissioner for Communications</t>
  </si>
  <si>
    <t>ADMINISTRATIVE PARKS &amp; RECREAT</t>
  </si>
  <si>
    <t>Parks &amp; RecreationÃ¢Â€Â™s Assistant Commissioner for Communication handles all relations with the news media and supplies information to the public on events and other Agency priorities. This position reports directly to the First Deputy Commissioner.   Major Responsibilities  Ã¢Â€Â¢ Serve as chief Agency spokesperson. Ã¢Â€Â¢ Set strategy for and provide management to the four departments of the Communications division: Media Relations (the Press Office), Strategic Content, Digital Media and the Photo Unit. Ã¢Â€Â¢ Liaise directly with City Hall and partner agencies on top-level communications strategy and media relations issues. Ã¢Â€Â¢ Work with all divisions to highlight important Agency initiatives and newsworthy stories. Pitch stories to all relevant media outlets.</t>
  </si>
  <si>
    <t>1. A baccalaureate degree from an accredited college plus four years of satisfactory, full-time experience in recreation leadership, gardening, grounds maintenance, building maintenance or construction, of which 18 months must have been in an administrative, consultative, managerial or executive capacity;  or  2. High school graduation or its educational equivalent plus six years of experience as described in 1 above; or  3.Education and/or experience equivalent to 1 or 2 above.  However, all candidates must possess the 18 months of administrative, consultative, managerial, or executive experience as described in 1 above.</t>
  </si>
  <si>
    <t>Preference will be given to 1) employees who qualify for the APRM promotional exam 2) permanent employees in or on leave from a comparable title or 3) employees who are reachable on a comparable civil service list.  1.	Extensive experience in media relations. 2.	Strong writing, communication, and organizational skills. 3.	Valid New York State driver license.</t>
  </si>
  <si>
    <t>NOTE: All resumes must be received no later than the last day of the posting period.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</si>
  <si>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576277. Do not access ESS using nyc.gov/ess from a Parks computer.  Parks &amp; City Employees: 2) From a Non-Parks computer: Access Employee Self Service (ESS) by going to nyc.gov/ess or use this link: https://a127-ess.nyc.gov/. Once in ESS, go to Careers and search for Job ID# 576277.  Include your ERN and Job ID# 576277 on your cover letter and resume.  All other applicants: Go to nyc.gov/careers/search and search for Job ID# 576277.</t>
  </si>
  <si>
    <t>Residency in one of the five boroughs of New York City required within 90 days of hire.</t>
  </si>
  <si>
    <t>Permit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</si>
  <si>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Permits Supervisor for Borough Operations.  The selected candidate will: serve as the authority on all permit related matters for all subordinate employees; utilize Agency software to distribute and manage the work of all Permits Unit employees; monitor Time &amp; Leave &amp; oversee all CityTime and personnel related matters for subordinate employees; conduct performance evaluations for and issue tasks &amp; standards to all subordinate employees; analyze the Permits Unit workflow to ensure it operates at an optimal level and that productivity is adequately maintained; perform Quality Assurance checks at all Permit processing intervals and on all permits tasks; be responsible for reporting the performance metrics of the Permits Unit to the Borough Office Chief Clerk; serve as the secondary level of authority for all customer-escalated Permits matters within the Borough Office.   55A candidates are encouraged to apply.  Physical/Environmental Factors:  Prolonged sitting. Prolonged Standing. Extensive typing for data entry work. Heavy customer service environment.  NOTE: Only those serving in the Permanent Civil Service Title of Principal Administrative Associate will be considered.</t>
  </si>
  <si>
    <t>Strong Customer Service Experience  Supervisory experience Knowledge of UMAX &amp; PARIS Monitoring Borough Office Metrics &amp; making adjustments as necessary</t>
  </si>
  <si>
    <t>Various Locations/Citywide</t>
  </si>
  <si>
    <t>DATA  ANALYTICS MANAGER, RESIDENT HEALTH INITIATIVES</t>
  </si>
  <si>
    <t>The New York City Housing AuthorityÃ¢Â€Â™s Division of Resident Services, Partnership, and Initiatives (RSPI) engages and connects NYCHA residents to critical programs, services, and the priorities within the AuthorityÃ¢Â€Â™s strategic plan to preserve New York CityÃ¢Â€Â™s public housing.  RSPIÃ¢Â€Â™s Department of Resident Health Initiatives builds health through partnerships and engagement that connect residents to preventive health resources, help create healthier indoor environments, and cultivate resident leadership in health. The DepartmentÃ¢Â€Â™s portfolio of work includes Smoke-Free NYCHA, Healthy Start @ NYCHA, Farms at NYCHA, NYCHA Health Works, and strategic public health collaboration with the NYC Health Department.  Health Initiatives seeks a dynamic Data Analytics Manager to join the senior team and be responsible for collecting, analyzing and activating data critical to Health Initiatives program planning, implementation, and continuous quality improvement.   Reporting to the Deputy Director of Resident Health Initiatives, responsibilities of the Data Analytics Manager include, but are not limited to the following:  1.     Develop, maintain and utilize data critical to the DepartmentÃ¢Â€Â™s key initiatives.  2.     Produce analysis, reports and other data tools to inform management decision making, outcomes tracking, program design, and staff deployment. Help guide the DepartmentÃ¢Â€Â™s efforts to use          data to make recommendations for greater impact and organizational efficiency. 3.     As appropriate, serve as liaison and project manager on relevant departmental IT initiatives. Support the development of project requirements and business case proposals, project design,          and validation.  4.     Coordinate and monitor quality control measures that support accurate data entry and ensure data integrity. 5.     Provide training and technical assistance to Resident Health Initiatives team members in the use of data tracking and analytics tools. Recommend and implement new operating methods to          improve data flow, collection, editing, processing and distribution.  6.     Coordinate and activate additional staff resources to conduct data analyses for core department programs. Support collaborations with external evaluation partners.  7.     Identify and help build strategies that engage NYCHA residents and other community stakeholders in dialogue about available data on the health of NYCHA residents.  8.     Ensure data analytics are responsive to opportunities to creatively and effectively communicate the story of Resident Health Initiatives program impacts.  9.     Provide additional strategic support to Resident Health Initiatives leadership and coordinate special projects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</si>
  <si>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Exceptional quantitative and qualitative data analytical skills.  2.     Creative and strategic thinker and problem solver with proven leadership skills. Proven ability to help analyze organizational issues, identify solutions, mitigate risks, and implement          recommendations.  3.     Exceptional ability to work independently and proven ability to work collaboratively with cross-functional teams.  4.     Demonstrated experience working with multidisciplinary teams to coordinate or manage complex projects.  5.     Excellent verbal and written communication skills, and strong attention to details. Strong interpersonal skills and ability to handle sensitive information.  6.     Prior experience with and/or knowledge of programs in one or more areas: urban agriculture, tobacco control, birth equity, community health workers, healthy eating and active living, and          mental health. 7.     Preference will be given to candidates with relevant health equity experience and specific experience working with NYCHA residents and/or in public housing or other affordable housing          communities.  8.     Advanced Microsoft Office skills, experience with Smartsheet and significant experience conducting analysis using additional data systems.</t>
  </si>
  <si>
    <t>ADA - Senior Homicide Counsel</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</si>
  <si>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Senior Homicide Counsel.  Prosecutors with a minimum of 10 years experience and ten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the most high-profile and sensitive cases in the office  Handle cases with challenging witnesses and/or challenging defendants  Handle a high-volume caseload efficiently and effectively  Train and mentor less experienced ADAs throughout the office  Consult on trial issues office-wide  All other duties as assigned  QUALIFICATIONS:  Juris Doctor degree required Minimum of  10 years of criminal trial experience Minimum of  15 felony trials including 10 homicide trials as first chair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</si>
  <si>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We appreciate the interest and thank all applicants who apply. To apply, click on the Apply for Job button.</t>
  </si>
  <si>
    <t>Payment Liaison for the Division of Fiscal Affairs/Accounts Payable</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</si>
  <si>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Financial Management (OFM) is charged with the planning and management of the agency's resources and advises the Commissioner and senior team on how to improve efficiency and allocate funding to carry out HPD's mission. OFM is comprised of the Budget, Capital Planning, and Fiscal Affairs.  These three divisions, work in conjunction to provide centralized support, consultation, and oversight on a broad range of financial issues for the entire agency.  Fiscal Affairs leads the agencyÃ¢Â€Â™s effort to process the agencyÃ¢Â€Â™s accounts payable and receivables (including the payment of Section 8 vouchers), for the reliability of financial reporting, develops and negotiates the agencyÃ¢Â€Â™s expense, revenue and capital budgets and allocates these resources throughout the agency.  Your Impact: The Fiscal Accounts Payable Unit is responsible for processing all payments to vendors for goods and services rendered to HPD. The unit ensures all accounting practices conform to the NYC ComptrollerÃ¢Â€Â™s Directives, federal standards, New York City Charter, and The Procurement Policy Board Rules Prompt Payment Guidelines.  Your Role: You will play an integral part of the payment process to ensure that all vendor payments are paid in a timely manner.   You will serve to help maintain a smooth workflow avoiding any backlogs.    Duties and responsibilities of the selected candidate with include but not limited to the following:  Ã¢Â€Â¢	Review ERP invoice/requisition package to ensure that it includes proper supporting documentation. Ã¢Â€Â¢	Check the NYC Financial Management System (FMS) to ensure that there are sufficient available CD funds encumbered against the contract's accounting/commodity lines Ã¢Â€Â¢	Approve the ERP payment invoice/requisition and create and process a voucher against CD funds in the HPDINFO payment system  Ã¢Â€Â¢	Ensure that the payment vouchers are accepted in FMS and that the remittance is proper (check or EFT) and processed in a timely manner Ã¢Â€Â¢	With latitude for independent judgement, identify and resolve issues with appropriate ERP staff Ã¢Â€Â¢	Answer all inquiries in a timely and efficient manner Ã¢Â€Â¢	Track the payment history of the ERP invoices</t>
  </si>
  <si>
    <t>EHS Management Systems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</si>
  <si>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Continual Improvement and Sustainability strategically plans and executes a structured approach for advancing a customized and sustainable organizational EHS management system. The Division will lead high level improvement initiatives that look at integrating technology into EHS applications and promoting streamlined protocols that enhance and support inspections in operational processes. The Division will be the driving force for advancing the EHS maturity of the Bureau.    The Bureau of Wastewater Treatment is seeking to fill the position of EHS Management Systems Specialist, who will be a critical support leader for supporting the BureauÃ¢Â€Â™s management systems efforts.   The EHS Management Systems Specialist will lead, manage, and direct the Bureau's management system to align with Agency level efforts and Bureau initiatives to support programmatic actions and improvements.    Responsible for:    a)	Work with the Division Chief of Sustainability and Continual Improvement to assist with environmental program risk reduction approaches and performance improvement initiatives.  b)	Lead and or participate in Bureau-wide EHS improvements consistent with a management systems approach.  c)	Lead and or participate in EHS management systems OEHS initiatives including EHS policy development, Agency level assessments and BWT audits.  d)	Actively utilize enterprise-wide systems and computer-based programs and facility assets. (e.g., SIRS, AIT; AIIMS, NOVs, CMMS, etc.,) to develop key performance indicators (KPIs).  e)	Providing technical support during high-level emergencies and recovery, with 24/7 availability.</t>
  </si>
  <si>
    <t>1.	Highly proficient with using MS Office including Word, Excel, and PowerPoint   2.	Knowledge of Federal, State and Local regulations such as OSHA, EPA, NYSDEC, DOT, FDNY, etc. and Industry Standards  3.	Experience in use of Project Management Tools  4.	Ability to work with multi-skilled professionals as a team player   5.	Grasps new concepts, approaches, and systems  6.	Strong oral presentation, training and writing skills   7.	Experience in preparing and presenting technical material to management staff.  8.	Ability to work independently, requiring minimal day-to-day direction or oversight  9.	Professional EHS certifications or equivalent are preferred such as SMS, CIH/CSP, CPEA, QEP, etc.; and ISO 45001, ISO 14001 certifications, etc., from Exemplar Global or other comparable certification issuing bodies.   Special Requirements   1.	Motor Vehicle DriverÃ¢Â€Â™s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   6)	Ability to make adjustment based on work condition  7)	Be flexible to adopt changes in organizational work structure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</si>
  <si>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to serve as an Environmental Specialist for the Environmental Health &amp; Safety (EHS) directorate at our headquarters in Queens, NY. Under direction of the EHS Program Manager, the selected candidate will be responsible for providing regulatory guidance and technical support relating to environmental laws and regulations to BEDC project management staff.  S/he will be responsible for reviewing, preparing, and revising contract specifications, standard operating procedures (SOPs), BEDC EHS Standards, and guidance documents as they relate to the BureauÃ¢Â€Â™s environmental objectives and goals. S/he will continually update key documents and program elements as laws and regulations are revised by Federal, State, and Local agencies.  S/he will work with EHS staff members and project management personnel to ensure projects are compliant with laws and regulations, as well as Agency and Bureau environmental policies and procedures. S/he will manage the BureauÃ¢Â€Â™s environmental programs, such as the Soil Management Program, Spill Prevention Program and Stormwater Pollution Prevention Program.  S/he may also be required to provide training to Bureau staff on environmental related policies and programs.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</si>
  <si>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Bureau of Engineering Design &amp; Construction (BEDC) seeks to hire two Principal Administrative Associates 2 for the Environmental Health &amp; Safety (EHS) division and Program Management Office (PMO) division respectively, located in our Lefrak Office in Queens, NY.  Under the respective divisionÃ¢Â€Â™s Directors, with some latitude for independent initiative and judgement, the selected candidate will serve as a Technical Assistant. S/he will perform all necessary administrative functions required for their division. In this capacity, the selected candidate will be responsible for the DirectorÃ¢Â€Â™s daily/ monthly calendars, scheduling meetings, and booking conference rooms. The selected candidate will serve as a point of contact for the division on communicating news, updates or general information, disseminating of supplies for the unit, mail distribution as well as tracking incoming/outgoing correspondence. S/he will keep the Division Manager(s) informed of any issues that may require attention and provide any status reports or help to research information as required by the Director. The Technical Assistant will also be required to assist with any special projects assigned to the unit, which may include data entry or data validation tasks. The selected candidate will also use databases to track and input data requested by the Director. Additional tasks will include keeping reports on projects and personnel, emergency contact information, as well as, personnel based and project based organizational charts. Other reports generated will consist of monthly and quarterly reports which are needed to be reviewed and sent out in a timely manner.  Typical tasks will include:  Ã¢Â€Â¢	Attend various department meetings, take and transcribe minutes, as needed. Ã¢Â€Â¢	Provide scheduling support for the Director and Managers. Ã¢Â€Â¢	Help prepare for and follow up on critical meetings (e.g. monthly meetings with the Commissioner, Deputy Commissioner, collaborating meetings on critical projects, quarterly meetings, etc.). Ã¢Â€Â¢	Coordinate and schedule trainings and office hours. Ã¢Â€Â¢	Complete designated tasks in a timely and accurate manner. Ã¢Â€Â¢	Assist system administrators with daily tasks such as data entry and troubleshooting basic issues. Ã¢Â€Â¢	Collaborate with Bureau administrative and technical staff to ensure prompt and accurate handling of correspondence related to contract administration, procurement, budget, and FOIL requests Ã¢Â€Â¢	Assist with moving process workflows in the ePMIS system  ****Only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t>
  </si>
  <si>
    <t>Ã¢Â€Â¢	Demonstrates excellent communication, organization, writing skills, and ability to meet and manage aggressive deadlines. Ã¢Â€Â¢	Demonstrates a collaborative and team approach. Experience helping foster a positive team environment in which members participate, respect and cooperate with each other to receive desired results. Ã¢Â€Â¢	Preference will be given to candidates with computer proficiency including MS Word, Excel, PowerPoint, and Visio. Ã¢Â€Â¢	Project experience with managing tracking systems or enterprise data management systems.</t>
  </si>
  <si>
    <t>****Only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</si>
  <si>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All resumes are to be submitted electronically.  Current City Employees: Please log into Employee Self Service (ESS) at https://hrb.nycaps.nycnet, follow the Careers link and search for Job ID# 541785.  All other applicants: Please go to www.nyc.gov/careers/search and search for Job ID# 541785.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</si>
  <si>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Economist</t>
  </si>
  <si>
    <t>VP Office-Op Anlys &amp; Cont Mgmt</t>
  </si>
  <si>
    <t>VP Op Analysis &amp; Contract Mgmt</t>
  </si>
  <si>
    <t>Responsibilities will include, but are not limited to the following:  1.	Analyze complex financial and operational data and make recommendations. 2.	Produce and present financial and operational analyses, models and presentations. 3.	Conduct staffing assessments and analyze workload impacts. 4.	Evaluate established research programs, recommend changes in existing programs when indicated, and develop recommendations for new programs. 5.	Participate in the planning and formulation of agency policies and procedures relevant to its research program. 6.	Monitor contracts and create financial forecasts.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</si>
  <si>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Advanced knowledge of Excel, familiarity with Maximo and Oracle preferred.</t>
  </si>
  <si>
    <t>1.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</si>
  <si>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Air Permitting Associate</t>
  </si>
  <si>
    <t>Administration &amp; Human Resources 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</si>
  <si>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the direction of the Administrative Services Unit Deputy Director with wide latitude for independent judgement the candidate will be responsible to perform detail-oriented administrative work utilizing several databases including CATS (Clean Air Tracing System).  Specifically, the candidate will be directly responsible to review and evaluate boiler permit renewals for accuracy and issue approvals in a timely manner. The candidate will also respond to inquiries from the public at the customer service window directly, by phone and email monitored inboxes. The candidate will also perform other difficult administrative duties within the Permitting Unit. This position requires excellent organizational and communication skills and the ability to work in a team setting.  The position requires close attention to detail and organization skills to ensure all permits and inquiries are managed professionally and completed in a timely manner. Excellent written, oral communication skills are mandatory in addition to customer service experience with a possibility of a supervisory role . The candidate must demonstrate dependability and good attendance. The candidate must be able to adapt and implement new operational procedures.</t>
  </si>
  <si>
    <t>At least five (5) years of detail oriented administrative work experience.   Demonstrates strong organizational skills, as well as oral and written communication skills. Ability to manage numerous tasks efficiently and effectively.  Thorough knowledge of Microsoft Office (Excel, Word, and PowerPoint) including Outlook and be able to navigate databases. Knowledge working in the CATS database. Experience in processing Filing Fees collected</t>
  </si>
  <si>
    <t>Discovery Specialist</t>
  </si>
  <si>
    <t>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Discovery Specialist. Duties will include, but not limited to the following:  Ã¢Â€Â¢	Assist ADAÃ¢Â€Â™s by requesting and obtaining discovery materials, including, but not limited to, 911 calls,    laboratory reports, NYPD records, and OCME records. Ã¢Â€Â¢	Monitor and download incoming DNA, Toxicology and OCME notifications and reports Ã¢Â€Â¢	Upload Discovery into the digital case files Ã¢Â€Â¢	Working collaboratively with NYPD discovery contacts Ã¢Â€Â¢	Other general clerical duties as assigned</t>
  </si>
  <si>
    <t>City Employees Ã¢Â€Â“ Click here and log in to ESS. Non-City Employees Ã¢Â€Â“ Go to https://a127-jobs.nyc.gov/ 	 Search for job ID number: 566640 Click on the job business title: Discovery Specialist  Click on Ã¢Â€ÂœApply NowÃ¢Â€Â at the bottom of the posting    Please be advised only candidates under consideration will be contacted.</t>
  </si>
  <si>
    <t>Watershed Maintainer - Facility Crew - 3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</si>
  <si>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three (3) Watershed Maintainers within the Source Water Operations Directorate, for a position located in Olivebridge, New York.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Kensico Reservoir and the intakes for the New Croton Aqueduct.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Under supervision, the Watershed Maintainers will be responsible for performing duties related to the operation, maintenance, repair and inspection of facilities, roads, bridges, dams, equipment and lands in the watershed areas including reservoirs, aqueducts, water and wastewater treatment systems and related systems of the City of New York water supply system.  Specific duties include:  Ã¢Â€Â¢ Maintaining and repairing facilities, lands, roads, bridges, dams and other structures using hand or power tools, machine tools and industrial power equipment including snowplows, graders, backhoes and loaders.   Ã¢Â€Â¢ Keeping paper and electronic logs of operations, equipment performance, maintenance activities and water quality and maintains communication using computers and other electronic equipment.  Ã¢Â€Â¢ Making necessary road repairs, mows lawns, road edges and dams, and operates necessary equipment in connection therewith.   Ã¢Â€Â¢ Painting structures and equipment and performs carpentry work.   Ã¢Â€Â¢ Maintaining and keeping clean marginal areas around reservoirs, facilities and locations throughout the Watershed.   Ã¢Â€Â¢ Assisting skilled craftsmen in the performance of their work.    License Requirement  A Motor Vehicle Driver License valid in the State of New York.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</si>
  <si>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Working knowledge of Microsoft Office Suite including Word, Excel and Outlook   Ã¢Â€Â¢ Ability to navigate CityTime; a timekeeping application  Ã¢Â€Â¢ Ability to learn how to use a computerized maintenance management system (CMMS) and a computer tablet to receive work orders and input data  Ã¢Â€Â¢ Janitorial and/or plumbing experience as this position will serve on the Facilities Crew, which is responsible for the cleaning and maintenance of staffed and unstaffed facilities throughout the Shokan Region.   Ã¢Â€Â¢ Water Treatment Plant Operator License.  Ã¢Â€Â¢ Knowledge of water plant operation, maintenance and repair.  Ã¢Â€Â¢ Ability to correctly use various hand and power tools and industrial powered equipment.   Ã¢Â€Â¢ Ability to effectively communicate in writing and verbally.  Ã¢Â€Â¢ Ability to manage time wisely to complete multiple tasks within allotted timeframes.</t>
  </si>
  <si>
    <t>Financial Analyst</t>
  </si>
  <si>
    <t>Fin-Fin. Admin &amp; Planning</t>
  </si>
  <si>
    <t>ONLY PERMANENT EMPLOYEES IN THE TITLE AND THOSE THAT ARE REACHABLE ON THE ASSOCIATE CONTRACT SPECIALIST CIVIL SERVICE LIST ARE ELIGIBLE TO APPLY.  The Office of Strategic Financial Analysis within the Division of Finance is seeking to hire an Associate Contract Specialist/Ã‚Â Financial AnalystÃ‚Â to conduct compliance and fiscal analysis that will provide insight and concrete recommendations on the agency's operational practices and support the Strategic Financial Analysis Unit's work in strategic planning and financial analysis.  DUTIES WILL INCLUDE BUT NOT BE LIMITED TO:  Under administrative supervision, with wide latitude for the exercise of independent judgment and decision making, performs complex professional work involved in the development and management of contracts for human services programs.  Generate compliance reports and follows up, as required, to ensure that data for contractual services are accurately maintained in agency internal systems.  Assist with the administration of the city-wide budgeting and invoicing system - HHS Accelerator Financials, tracks and resolves system issues, and prepares user reports to assist with program management.  Coordinates responses to internal and external requests for agency and programmatic budgets and ability to act as a liaison with the cityÃ¢Â€Â™s oversight agencies.  Drafts summary reports for upper management that includes recommendations to improve program performance.  Support the development of the agency budget hearing preparation documents for the preliminary and executive budget cycles.  Provide training and technical assistance on the implementation of new fiscal operational systems and agency-wide policies and procedures.  Establishes and maintains supervisory controls to ensure the units work is processed in a consistent and timely manner.  Review statistical financial and operations data and prepare fiscal summary reports and analyses as needed.  Respond to ad hoc data and reporting requests and maintain records accordingly.</t>
  </si>
  <si>
    <t>Ã¢Â€Â¢	Demonstrated ability to manage multiple, time-sensitive projects effectively and independently in fast paced environment  Ã¢Â€Â¢	Knowledge of citywide systems such as HHS Accelerator, FMS, PASSPort, etc.  Ã¢Â€Â¢	Excellent written and verbal communication skills  Ã¢Â€Â¢	Proficiency in Microsoft Word and Excel</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</si>
  <si>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</si>
  <si>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Owner/Driver Resource Center College Intern</t>
  </si>
  <si>
    <t>The New York City Taxi and Limousine Commission (TLC) is the nationÃ¢Â€Â™s largest for-hire transportation agency, licensing and regulating the CityÃ¢Â€Â™s yellow and green taxicabs, for-hire vehicles (including apps like Uber and Lyft),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ROLE The TLC Owner/Driver Resource Center (ODRC) provides a range of services to TLC licensees from legal services to assistance with applying for benefits and services targeting health and wellbeing.   Under the supervision of the ODRC Program Manager, the ODRC intern will support client engagement, outreach efforts and the agencyÃ¢Â€Â™s new and existing initiatives.   Duties will include but may not be limited to the following: Ã¢Â€Â¢	Conducting outreach to licensees to support the work of the division. Ã¢Â€Â¢	Addressing questions about the centerÃ¢Â€Â™s services and sharing information and brochures to connect TLC licensees with a variety of resources.  Ã¢Â€Â¢	Welcoming TLC licensees into the ODRC and guiding them based on their needs.  Ã¢Â€Â¢	Conducting intakes for new clients, collecting, and entering basic demographic information on the type(s) of assistance they are seeking. Ã¢Â€Â¢	Scheduling legal services appointments and advising clients on what (if anything) they might need to bring to their appointments.  Ã¢Â€Â¢	Checking in and tracking client arrival times, notifying the appropriate staff member, and directing client to where they need to be for their appointment.  Ã¢Â€Â¢	General support for ODRC team: phone banking, mailings, creating presentations. Ã¢Â€Â¢	Assist with data entry and reporting.</t>
  </si>
  <si>
    <t>Ã¢Â€Â¢	Proficiency in English and an additional language (Spanish, Haitian Creole, Mandarin, Punjabi or Bengali) is a plus.  Ã¢Â€Â¢	 Ability to work with individuals from diverse ethnic and economic backgrounds is preferred.</t>
  </si>
  <si>
    <t>31-00 47th Avenue, 3rd floor, Long Island City, NY 11101</t>
  </si>
  <si>
    <t>Fiscal Analyst</t>
  </si>
  <si>
    <t>Fiscal Oversight</t>
  </si>
  <si>
    <t>** NOTE: An updated Job Title, Job Description, and Work Unit are listed below for this posting.   NEW JOB/BUSINESS TITLE: Diversity, Equity, &amp; Inclusion Support Specialist NEW DIVISION/WORK UNIT: Diversity, Equity, and Inclusion (DEI)    The New York City Department of Youth and Community Development (DYCD) invests in a network of community-based organizations and programs to alleviate the effects of poverty and to provide opportunities for New Yorkers and communities to flourish.   Under the supervision of the Associate Commissioner for Diversity, Equity, and Inclusion (DEI), the College Aide will assist in conducting research, synthesizing information, and developing tools to advance the work of the unit. The College Aide will:   Ã¢Â€Â¢ Work independently on DEI research projects to help inform strategies and initiatives.   Ã¢Â€Â¢ Research and provide recommendations on DEI tools that can be operationalized within the    organization.  Ã¢Â€Â¢ Compile and provide brief summaries of articles, podcasts, workshops, and other resources.   Ã¢Â€Â¢ Analyze survey data and present recommendations to further DEI work.  Ã¢Â€Â¢ Assist in developing and reviewing presentations.  Ã¢Â€Â¢ Provide key administrative support as needed, including participating in and documenting    meetings with DEI professionals.  Ã¢Â€Â¢ Complete other special projects as requested.</t>
  </si>
  <si>
    <t>Ã¢Â€Â¢ A demonstrated passion for social justice and diversity, equity, and inclusion.   Ã¢Â€Â¢ Attention to detail and organizational skills.  Ã¢Â€Â¢ Critical thinking and research skills.   Ã¢Â€Â¢ Excellent communication skills, written and verbal.  Ã¢Â€Â¢ Ability to work independently as a self-starter, but also act as a team player.  Ã¢Â€Â¢ Proficiency in Microsoft 365 (Word, PowerPoint, Excel, Outlook).  Ã¢Â€Â¢ Proficiency in Adobe Creative Suite.</t>
  </si>
  <si>
    <t>Search for the Job ID # 553226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</si>
  <si>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Therapist</t>
  </si>
  <si>
    <t>Constituent Services &amp; Community Programs Legal Affairs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</si>
  <si>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Crime Victims Assistance Unit is seeking a licensed therapist to provide crime victims with trauma-informed counseling and support services. Services are not contingent upon an arrest; crisis and supportive services are provided, nonetheless.  JOB RESPONSIBILITIES:  Provide safety planning and/or crisis intervention and all modalities of intervention to victims of crime.  Conduct assessments and provide ongoing therapy as needed.   Collaborate with crime victim advocates, law enforcement, assistant district attorneys and community partners.   Frequent assessment of victim needs re-evaluating treatment plan and services when appropriate.   Facilitate group therapy sessions  Attend weekly clinical and supervision meetings.  Efficient and timely management of client case notes and related preparation and submission of statistical data are required.  Organize and/or participate in community events and special projects. Some evening or weekend hours may be required to attend these events.  All other relevant duties as assigned.   QUALIFICATIONS:  LCSW, LMHC, or LMSW required with 2 years post degree therapy experience required.  Experience with an understanding of victimology and knowledge of trauma informed care.   Fluent Spanish speaker preferred  Experience and ability to provide confidential clinical therapeutic mental health services required  Familiarity with general court services and criminal law enforcement processes preferred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</si>
  <si>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We have two positions available, one with adults and one to work exclusively with children ages 9 to 15 years.</t>
  </si>
  <si>
    <t>Senior Staff Engineer- Mechanical</t>
  </si>
  <si>
    <t>Engineering</t>
  </si>
  <si>
    <t>NOTE: This position is open only to current City employees serving in a permanent Administrative Engineer or a comparable civil service title.  The Bureau of Engineering provides engineering assistance and serves as the ComptrollerÃ¢Â€Â™s technical consultant on engineering matters. The Bureau analyzes public works contract claims, contract disputes and tort claims. The Bureau is seeking an engineer to serve as Senior Staff Engineer in the General/Building Construction Claims Division.  Under the direction of a Division Chief, with latitude for independent judgment and initiative, responsibilities include, but are not limited to, the following:  Ã¢Â€Â¢ Investigating and analyzing complex construction claims and contract disputes;  Ã¢Â€Â¢ Undertaking research, inquiries, inspections, cost estimating, contract interpretation, and delay/impact studies;  Ã¢Â€Â¢ Preparing comprehensive reports which address entitlement and damage and provide settlement recommendations;  Ã¢Â€Â¢ Researching and evaluating contract and engineering matters of a complex or highly technical nature;  Ã¢Â€Â¢ Interacting with senior level personnel of various New York City agencies, as well as private construction consultants and law firms;  Ã¢Â€Â¢ Testifying on behalf of the City as a witness at judicial proceedings, including depositions, trials, and/or administrative proceedings; and,  Ã¢Â€Â¢ Performing other related work and assignments as may be required.</t>
  </si>
  <si>
    <t>Additional Qualifications: Graduate degree from an accredited college/university in engineering or a closely related field may be substituted for one year of full-time experience in engineering.  Ã¢Â€Â¢ Experience in administering NYC construction contracts, cost estimating, and construction schedule analysis are highly desirable.  Ã¢Â€Â¢ Must display competence to participate in claim settlement negotiations.  Ã¢Â€Â¢ Excellent analytical, interpersonal, communication and organizational skills (including Microsoft Office Suite proficiency).  NOTE: Open only to current City employees serving in a permanent Administrative Engineer or a comparable civil service title.</t>
  </si>
  <si>
    <t>Stormwater Resiliency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</si>
  <si>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Green Infrastructure Design and Construction Office under the Bureau of Environmental Planning and Analysis (BEPA) is currently seeking a Stormwater Resiliency Accountable Manager (AM) to manage design and implementation of Green Infrastructure and Cloudburst Management projects. BEPA is leading the development of Stormwater Resiliency and Cloudburst Management Facility Plans by applying holistic water management approach to improve water quality, climate resiliency and demand management while taking into account rate affordability and equity. The Accountable Manager will lead the work under limited supervision of senior managers and manage stormwater resiliency and cloudburst program project implementation. She/he will also provide support to the Green Infrastructure Program and other associated efforts including the MS4 Stormwater Management Program, NYC Stormwater Resiliency Plan and Extreme Weather Response Task Force recommendations, and DEPÃ¢Â€Â™s Strategic Plan. The APM, with broad scope for the exercise of independent initiative and judgment, will be responsible for the achievement of project goals and milestones, ensuring that all prepared schedules, reports, and work products conform to the scope of work. In addition, the APM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The APM must be capable of quickly recognizing what is required for a major capital construction project and providing the sustained effort necessary to see the project through from conception to completion. The selected APM will be responsible for the seamless communication/coordination with Agency Bureaus, other City Agencies, and key stakeholders. The selected engineers must focus on issues resolution and risk mitigation to keep the project moving and must manage the quality of the project delivery throughout the project lifecycle. Where necessary, the APM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t>
  </si>
  <si>
    <t>Ã¢Â€Â¢ New York State Professional Engineering License is strongly preferred. The ideal candidate shall have 7-10 years of experience in design and review of stormwater management practices, site and facility inspections for stormwater, water quality and/or erosion control projects, preparation of stormwater pollution prevention plans and permit deliverables. Experience in the green infrastructure planning; layout and details of contract drawings, specifications; shop drawing review; field inspections and investigations; proficient in Civil 3D as well as AutoCAD, Microsoft Word and Excel applications are highly desired. Ã¢Â€Â¢ Knowledge of applicable stormwater regulatory requirements and local guidelines. Ã¢Â€Â¢ Experience with contract management, development of scopes, project scheduling and budget tracking is a must and having a PMP certification is strongly preferred. Ã¢Â€Â¢ Familiarity with pollutants of concern commonly associated with municipal facilities and operations, stormwater best management practices (BMPs), green infrastructure and low-impact development are a plus. Ã¢Â€Â¢ Proficient oral and written communication skills to effectively communicate with project staff, engineers/architects, inspectors, consultants, contractors,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  License Requirements: Possession of a Motor Vehicle Driver License valid in the State of New York. Employees must maintain the license during their employment.</t>
  </si>
  <si>
    <t>The New York City Cleanup Corps is a New Deal-inspired economic recovery program that will make New York City the cleanest, greenest city in the United States. 10,000 workers will be hired at agencies across the city, including at DEP.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is seeking to hire two (2) Associate Park Service Workers for a 6-month duration. The Associate Park Service Worker will supervise City Seasonal Aides.  Additionally, the Associate Park Service Worker will be responsible for handing out daily assignments, making sure each member of their crew is accounted for, and collecting supplies and materials with their crews before going out to the field locations.  Associate Park Service Workers will supervise staff involved in tasks including, but not limited to:  Ã¢Â€Â¢ Removal of litter on an ongoing basis around DEP facilities, lands and fence lines.     Ã¢Â€Â¢ Vegetative management and weeding on 112 acres DEP managed properties.  Ã¢Â€Â¢ Removal of brush from frontages and along fence lines.     Ã¢Â€Â¢ Graffiti removal from structures and walls.  Ã¢Â€Â¢ Repaint perimeter fences and gates.  Ã¢Â€Â¢ Cut grass at the Croton Filtration Plant and Jerome Park Reservoir.    License Requirement A Driver's License valid in the State of New York.  Employees must maintain this License throughout their employment.    IMPORTANT NOTE: This is a 6-month position and the assigned work location will be in the Bronx.   (This is a brief description of what you might do in this position and does not include all the duties of this position.)</t>
  </si>
  <si>
    <t>Ã¢Â€Â¢ Excellent supervisory skills  Ã¢Â€Â¢ Good communication skills  Ã¢Â€Â¢ Good organizational skills</t>
  </si>
  <si>
    <t>Assistant District Attorney -  Civil Litigation Bureau</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</si>
  <si>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We are currently seeking an attorney with 6+ years of experience in civil litigation to join our General Counsel Division in the Civil Litigation BureauÃ¢Â€Â™s FOIL Unit as an Assistant District Attorney. Our Civil Litigation Bureau is a specialized group that handles all civil actions arising from our criminal cases. The Bureau has a varied and busy practice that addresses cutting-edge legal issues intersecting civil and criminal practice. The Bureau interacts with every division of the Office and affords its attorneys the opportunity to grow professionally while serving the community.  JOB RESPONSIBILITIES:  Timely respond to all requests made pursuant to the Freedom of Information Law, including acknowledgment of incoming requests; drafting of determination letters; review, redaction, and production of responsive documents; and handling of requests that are remanded following the administrative appeal process;  Maintain updated knowledge of and apply valid legal grounds and exemptions in making determinations of incoming FOIL requests;  Address complex legal issues clearly and effectively in oral and written format;  Handle all Article 78 proceedings resulting from disputed FOIL requests, including drafting necessary briefs and affirmations, and representing the Office at oral argument if necessary;  Oversee and review the work of professional staff who assist with the handling of FOIL requests;  Handle a high-volume caseload efficiently and effectively; and  All other duties as assigned.</t>
  </si>
  <si>
    <t>Juris Doctor degree required;  Minimum of six (6) years of civil litigation experience;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</si>
  <si>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We are seeking a Data Analyst to join our Internal Audit team to develop and enhance the use of data analytics techniques across the audit function. The selected candidate will be responsible for collaborating with colleagues across the agency, including technology partners, to drive the data analytics agenda across the team and foster constant learning of new tools and techniques.  The Data Analyst may design and perform certain tests for audits of TRS functions, as well as technology controls across application systems. This candidate will also be responsible for building and maintaining an inventory of self-service tools for the auditors, supporting the audit lifecycle, and developing timely and accurate management information to help drive efficiencies and insight in the agencyÃ¢Â€Â™s operation.  Responsibilities:  Ã¢Â€Â¢ Propose, build and execute data analytics solutions in support of the full Audit life-cycle objectives using tools such as SQL, Python, ACL, Tableau, IDEA, Excel VBA and others. Ã¢Â€Â¢ Design and develop analytics solutions to support non-cycle-based audit activities, including Continuous Auditing &amp; Monitoring. Ã¢Â€Â¢ Work closely with stakeholders to identify, access and source key data elements to support the Audit plan. Ã¢Â€Â¢ Help to develop repeatable analytics &amp; tools geared toward efficiency and Auditor Ã¢Â€Â˜self-serviceÃ¢Â€Â™ capabilities. Ã¢Â€Â¢ Detailed knowledge of the structure of data repositories (e.g., databases), and associated risk and controls. Ã¢Â€Â¢ Stay abreast of new tools and technologies to assist the team in creating the most efficient and effective data solutions.  Ã¢Â€Â¢ Periodically participate in identifying and delivering innovative solutions, with a focus on opportunities that drive department efficiency, effectiveness and consistency. Ã¢Â€Â¢ Seek opportunities to simplify, consolidate and mature existing Data Analytic solutions to enable the best possible set of automation tools to be produced. Ã¢Â€Â¢ Ability to propose alternative and creative approaches to traditional audit testing that use technology to either gain efficiencies or provide greater assurance. Ã¢Â€Â¢ Manage multiple analytics deliverables according to timelines and budget. Ã¢Â€Â¢ Understand system performance issues associated with the introduction of new technologies, recommend alternate solutions, and escalate to Management in conjunction with audits.  Ã¢Â€Â¢ Provide feedback and coaching guidance to TRS employees for successful transition into new tools and technologies. Ã¢Â€Â¢ Learn and become proficient with TRS business processes, business rules and business interactions with other systems.</t>
  </si>
  <si>
    <t>Ã¢Â€Â¢ Experience using techniques to identify relationships between data elements contained in both structured and unstructured data sets. Ã¢Â€Â¢ Proven and recent track record of developing and delivering sustainable analytical solutions, drawing conclusions and reporting findings, should be prepared to describe such use cases. Ã¢Â€Â¢ Strong project management skills. Ã¢Â€Â¢ Work well in a collaborative team environment, manage expectations and competing priorities, willingness to adapt in a fast-paced environment and be effective under pressure. Ã¢Â€Â¢ Detailed knowledge of the audit process and technology infrastructure are a plus. Ã¢Â€Â¢ Enthusiastic and self-motivated. Ã¢Â€Â¢ Strong critical thinking and problem-solving skills. Ã¢Â€Â¢ Strong interpersonal skills for teamwork and the development of strong relationships with partners across the agency. Ã¢Â€Â¢ Knowledge of financial applications, tax-deferred retirement planning and savings, pension administration for defined benefits and deferred compensation benefits.</t>
  </si>
  <si>
    <t>TRSNYC offers a comprehensive benefits package.  Ã¢Â€Â¢ Flexible work hours, work/life balance Ã¢Â€Â¢ Paid holidays, sick and annual leave Ã¢Â€Â¢ Health benefits, dental and vision coverage, prescription drug plans Ã¢Â€Â¢ Flexible Spending Programs (FSA) Ã¢Â€Â¢ Commuter benefits plan Ã¢Â€Â¢ Retirement savings plan (The New York Employees' Retirement System) Ã¢Â€Â¢ U.S. Savings Bonds Ã¢Â€Â¢ Employee Assistance Programs (EAP) Ã¢Â€Â¢ Training and professional development Ã¢Â€Â¢ Opportunity for scholarships; college savings program Ã¢Â€Â¢ Public Service Loan Forgiveness (PSLF)  We celebrate diversity and are committed to creating an inclusive environment for all employees. We are an Equal Opportunity Employer and do not discriminate based upon race, religion, color, national origin, ancestry, age, sex (including pregnancy, childbirth, or related medical conditions), sexual orientation, gender identity or expression, status as a protected veteran, status as an individual with a disability, or other applicable legally protected characteristics.</t>
  </si>
  <si>
    <t>Apply via ESS (Employee Self-Service).   In order to be considered for this position, candidates must be serving permanently in the title or reachable on the civil service list.  TRSNYC offers reasonable accommodation during the application process for qualified individuals with disabilities. If you need assistance during the application or interview process and in completing new hire paperwork to accommodate a disability, please email requests to: HRInquiry@trs.nyc.ny.us. TRS also offers reasonable accommodation during employment in accordance with federal, state and local laws.</t>
  </si>
  <si>
    <t>Under direct supervision by the Senior Director of Finance within Management and Support Services and with wide latitude for independent judgment the Director of Capital Finance will be responsible for the preparation the divisions Capital Commitment Plan updates three times per year including revising cost estimates and schedules of all division projects and Ten-Year Capital Plan updates bi-annually while coordinating and overseeing funding analyses and proper FMS data update; will also manage and oversee all certificate-to-proceed requests for division projects, working to obtain Office of Management and Budget (OMB) approvals; will prepare tracking reports and updates bridges executive staff on the overall capital budget and capital funding for individual division programs. Create internal management tracking reports to support agency policy and decision making processes. The Director of Capital Finance for the Division of Bridges will also be responsible for managing and overseeing the Engineering Service Agreement (ESA) Contracts for the Division of Bridges.  Additional responsibilities:  Oversee/ Coordinate Federal and State grant application process for the division of Bridges.  Liaison with Grants office and Bridges PM staff to prepare; BridgeNY, Marchiselli, and National  Highway Performance Program (NHPP) applications.  Oversee/ Coordinate major project forms and mapping for regional long-range transportation plan (RTP).  Liaison with Transportation Planning &amp; Management on project conformity   according to the standards set by the Clean Air Act, through NYMTC (New York Metropolitan Transportation Council).  Issue fiscal/budget operating policies and procedures; ensures compliance with citywide and oversight regulations and guidelines.  Oversee budgetary needs of all new as well as ongoing projects and initiatives for the division and work with senior leadership to prepare budget proposals, projected timeline and work with  OMB to receive approval.  Coordinates DASHBOARD effort for the Division ensuring that all capital projects are included during periodic updates to the system.  Coordinates various projects such as AIMS, GASP49 &amp; Anti-corruption reports for the Division.</t>
  </si>
  <si>
    <t>The ideal candidate is someone who is able to set and meet pressured deadlines to satisfy budget and financial plan preparation, update and reporting requirements. Familiarity with NYC capital budgeting process, FMS, Passport, and experience in dealing with NYC Oversight Agencies. Proficient with MS Office.  Outstanding communication and writing skills. Demonstrated leadership and managerial skills, including managing teams and working with peers across the organization. Outstanding attention to detail and the ability to manage various priorities and deliver under strict deadlines. Willingness to work as a team as well as independently.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</si>
  <si>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PERMANENT IN THE TITLE OF ADMINISTRATIVE STAFF ANALYST, OR REACHABLE ON EXAM# 9536, OR ELIGIBLE      UNDER THE 55-A PROGRAM. **     CANDIDATES SHOULD INDICATE THEIR PERMANENT CIVIL SERVICE TITLE ON THEIR COVER LETTER OR RESUME.    *** No duplicate applications please.****</t>
  </si>
  <si>
    <t>Resumes may be submitted electronically using the following method.  For City employees only, go to Employee Self Service (ESS), Careers, and Search for Job ID# 570682 For other applicants, go to www.nyc.gov/careers and search for Job ID# 570682  Appointments are subject to OMB approval.  Only candidates selected for an interview will be contacted.  No telephone inquiries please.</t>
  </si>
  <si>
    <t>Patient Registration Data Entry Clerk, Bureau of Public Health Clinics</t>
  </si>
  <si>
    <t>The Bureau of Public Health Clinics (BPHC) Sexual Health Clinics (SHC) - provides direct clinical services to affected individual and their partners seeking sexual health care; some additional services provided  include; monitoring disease trends, providing education and training to providers and community groups, conducting  research and develop policies to improve sexual health and wellness.    BPHC generally operates eight (8) sexual health clinics throughout New York City.  As part of our service commitment, BPHC SHC provide walk-in services to New Yorkers needing sexual health care.   Community Assistants play an important role by making sure that patients and their sexual partners are registered into our BSTI Electronic Medical Record (EMR) system.   The Bureau seeks to hire two Community Assistant to serve as Patient Registration Data Entry Clerk.  DUTIES WILL INCLUDE BUT NOT BE LIMITED TO: AMENDED 9/6/22   Ã¢Â€Â¢	Relays messaging to the community as appropriate per established policy and procedures Ã¢Â€Â¢	Establishing and maintaining effective communication and working relationship with co-workers, other outside health care providers and others including public and private agencies Ã¢Â€Â¢	Under the supervision of the clinic manager will carry out instructions on recall of patients needing additional follow up testing and make referrals for follow up services to members of the community requiring services not offered at the Sexual health Clinics. Ã¢Â€Â¢	Greet patients when they arrive at the clinic floor and ask to stand in social distancing box Ã¢Â€Â¢	Direct patient to conduct hand hygiene Ã¢Â€Â¢	Offer face mask for patients that report without a mask or with a mask with vent Ã¢Â€Â¢	Ask patient to scan temperature using thermal scanner  Ã¢Â€Â¢	Screen for possible COVID-19 using the following Health Screening Assessment Ã¢Â€Â¢	Give PatientÃ¢Â€Â™s Bill of Rights and health insurance letter (including sliding scale fee to adults 19 and over).  Ã¢Â€Â¢	Input the information documented by intake staff on the intake card into EMR Ã¢Â€Â¢	Initiate client login/registration for to access test results which are available 10 days after test date Ã¢Â€Â¢	Responsible for printing labels and initiating folders needed for phlebotomy and/or clinician visits Ã¢Â€Â¢	Give patients who are in clinic for a screening visit, the Urine, Anorectal (AR) GC/CT and/or oral GC/CT NAAT container, explain how to self-collect and where to drop off Direct patient back to the waiting room who are in need of services.</t>
  </si>
  <si>
    <t>Apply online with a cover letter to https://a127-jobs.nyc.gov/.  In the Job ID search bar, enter: job ID number # 548309.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</si>
  <si>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Custom Application Development Associate</t>
  </si>
  <si>
    <t>The Landmarks Preservation Commission (LPC) is the largest municipal preservation agency in the nation. It is responsible for protecting New York City's architecturally, historically, and culturally significant buildings and sites by granting them landmark or historic district status and regulating them after designation. The agency is comprised of a panel of 11 commissioners who are appointed by the Mayor and supported by a staff of approximately 80 preservationists, researchers, architects, historians, attorneys, archaeologists, and administrative employees. There are more than 37,500 designated buildings and sites in New York City, most of which are located in 152 historic districts across in all five boroughs.  Working at the Landmarks Preservation Commission provides a great opportunity to cultivate intellectual inspiration and professional development.  Your Impact: This role is critical for the project management, development and support of in-house applications, databases and other technological tools that are essential to the CommissionÃ¢Â€Â™s work.  Your Responsibilities: Reporting to the Chief Information Officer (CIO), the Custom Application Development Associate will support the development and growth of the agencyÃ¢Â€Â™s existing client/server applications. Responsibilities will include, but are not limited to: Ã¢Â€Â¢	Providing development and support of agency-wide client/server (AppTrak), which was developed in-house on Microsoft Access forms, heavily coded in vba Ã¢Â€Â¢	Supporting the CIO and working with consultants on the development of a new e-filing system initiative to be developed in Salesforce; monitoring deliverables and progress updates Ã¢Â€Â¢	Designing, developing, implementing, troubleshooting, integrating, maintaining, and enhancing complex computer applications Ã¢Â€Â¢	Supporting CIO on agencyÃ¢Â€Â™s cybersecurity readiness Ã¢Â€Â¢	Providing technical support for the agencyÃ¢Â€Â™s website and web-based applications Ã¢Â€Â¢	Executing daily, weekly, and monthly data load process for website, ensuring smooth daily operations for the agency Ã¢Â€Â¢	Creating business process improvements and streamlining work processes Ã¢Â€Â¢	Compiling and validating data; reinforcing and maintaining compliance with standards Ã¢Â€Â¢	Writing detailed technical documentation Ã¢Â€Â¢	Working with business process stakeholders on functional requirements  Ã¢Â€Â¢	Conducting business process analysis and software testing, including planning, executing, and reporting. Ã¢Â€Â¢	Working with routine tasks as well as more extensive projects such as migration and testing and implementation of new features and architectures. Helping team members with technical issues Ã¢Â€Â¢	Handling special projects and initiatives as assigned</t>
  </si>
  <si>
    <t>Preferred Skills The successful candidate will have a minimum of 5 yearsÃ¢Â€Â™ experience in web development, strong knowledge of data integration and data architecture, and data analysis.  Ã¢Â€Â¢	Usability/user experience expertise a plus Ã¢Â€Â¢	Highly collaborative style, and ability to collaborate with peers in both business and technical areas Ã¢Â€Â¢	Experience and proficiency in preparing technical documentation and written reports Ã¢Â€Â¢	Adept at queries, report writing and presenting findings. Ã¢Â€Â¢	Advanced knowledge of MS Access and SQL server experience are a plus. Ã¢Â€Â¢	Strong knowledge of Salesforce with Apex code and Visualforce/ Lighting framework Ã¢Â€Â¢	Strong knowledge of Salesforce Developer Console Ã¢Â€Â¢	Fundamental object-oriented programming concepts. Ã¢Â€Â¢	MVC style of designing. Ã¢Â€Â¢	Data management, modeling Ã¢Â€Â¢	Web services, SQL, Salesforce Object Query Language Ã¢Â€Â¢	Knowledge of GIS-based applications a plus</t>
  </si>
  <si>
    <t>Please Note Ã¢Â€Â¢	The Landmarks Preservation Commission will only respond to qualified candidates. While we appreciate every applicant's interest, only those under consideration will be contacted.	 Ã¢Â€Â¢	If you were educated in a foreign school, you must be able to submit an evaluation of your foreign education from an approved organization. Ã¢Â€Â¢	Final appointment is subject to approval by the Office of Management and Budget.</t>
  </si>
  <si>
    <t>Please submit resume and cover letter to: NYC Careers at https://a127-jobs.nyc.gov/ Current City employees must apply through Employee Self Service (ESS) at http://cityshare.nycnet/ess , under Recruiting Activities/Careers/136-2022-561193  Note:  Applicants must have permanent civil service status in the title of Computer Specialist or be reachable on the Computer Specialist (Software), Exam No. 1139 to qualify.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LPC employees can expect to work as part of a highly engaged, passionate, and inclusive workforce where every-oneÃ¢Â€Â™s contributions are valued, respected, and make an impact on one of the best and most diverse cities in the world!</t>
  </si>
  <si>
    <t>MAILROOM SORTING CLERK</t>
  </si>
  <si>
    <t>Communications/Marketing-NM</t>
  </si>
  <si>
    <t>The Office of Communications and Marketing (OCM) publicizes agency activities through TV, radio, print and social media, responds to reporterÃ¢Â€Â™s inquiries and creates public information campaigns about agency initiatives.  OCM designs and prints posters, brochures, booklets, business cards and other materials and stores HRA records.  OCM is also responsible for the handling of HRAÃ¢Â€Â™s main mailrooms.  The Office of Communications and Marketing (OCM) is seeking one (1) Clerical Associate III to function as a Mailroom Sorting Clerk.  The Mailroom Sorting Clerk will:  Ã¢Â€Â¢ Perform mail sorting and processing activities required for the receipt and delivery of large volumes    of inter/intra-office and U.S. mail.  This includes written communications with staff; require notifications,    and other documentation for clients and outside offices as necessary for conducting agency business.   Ã¢Â€Â¢ Prepare USPS and interoffice mail volume reports and postage spent reports.     Ã¢Â€Â¢ Review reports prepared by other mailroom staff at the direction of the Director of Mailroom    Operations.    Ã¢Â€Â¢ At the direction or in the absence of the Director of Mailroom Operations, prepare staffing schedules    to always ensure adequate coverage.     Ã¢Â€Â¢ Prepare inter-office mail for pick-up by location messengers.   Ã¢Â€Â¢ Process/sort outgoing U.S. Mail such as First Class, Certified, Registered, and Carrier services.     Affix metered postage using postal machines, fill out delivery slips and pack materials to limit chance    of damage to inside materials.    Ã¢Â€Â¢ Log incoming and outgoing mail pieces.      Ã¢Â€Â¢ Respond to mail-related inquiries from staff.  Ã¢Â€Â¢ Arrange for and monitors special deliveries.     Ã¢Â€Â¢ Deliver urgent mail or other parcels to the post office and other city agencies, as needed.    Ã¢Â€Â¢ Pick up mail and parcels from 4 WTC mail center multiple times daily, as needed.    Ã¢Â€Â¢ At the direction and oversight of the Director of Mailroom Operations, train staff on new mail    related activities / processes.    Ã¢Â€Â¢ Conduct staff meetings on new or changed USPS, UPS, and FedEx mail/package delivery    procedures.     Ã¢Â€Â¢ Act as liaison with USPS.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</si>
  <si>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</si>
  <si>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PERMANENT IN A COMPARABLE TITLE ELIGIBLE FOR 6.1.9 TITLE CHANGE.  Salary Range: $36, 390 - $41,848.   Click APPLY NOW Button.</t>
  </si>
  <si>
    <t>Application Support Specialist, Bureau of IT Strategy and Project Management</t>
  </si>
  <si>
    <t>IT Strategy Project Management</t>
  </si>
  <si>
    <t>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nation's leading local health department seeks a Application Support Specialist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Technology Strateg y and  Project Management  provides exemplary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excellent Level 2 product support for all IT systems.    DUTIES WILL INCLUDE BUT NOT BE LIMITED TO:   Obtain expert level technical and functional knowledge of the application, including system architecture, database schema, application web services and integration points with external systems.  Oversee monitoring of application readiness and performance.  Be responsible for reviewing, analyzing, and resolving support requests from Program and End users.  Assist with product releases and upgrades.  Troubleshoot issues with application interfaces, databases and network connectivity.  Perform deployment of product releases.  Support and maintain the multiple application environments (Development, Quality Assurance, Staging) required for software fixes and new features to be developed.  Ensure proper articulation and reporting of activities to stakeholders and management.  Analyze database systems, write queries, and stored procedures in Microsoft SQL Server.  Troubleshoot performance issues by monitoring logs, review reports from performance monitoring tools.  Perform technical assessments of software products and solutions.  Perform IT Cloud review/security assessments of software products, platforms and services.  Will progress into additional product management responsibilities.</t>
  </si>
  <si>
    <t>3+ years overall experience with supporting IT applications Ability to troubleshoot issues in a multitier software application environment Ability to communicate problem and solution to the user Ability to prioritize issues based on business and operational needs Good follow up skills and ability to learn applications quickly Experience with web servers such as IIS  Proficient in in writing SQL queries using Microsoft SQL Server 2016 &amp; above.</t>
  </si>
  <si>
    <t>Apply online with a cover letter to https://a127-jobs.nyc.gov/.  In the Job ID search bar, enter: job ID number # 554972.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</si>
  <si>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LEGAL ASSISTANCE HOUSING COURT LIAISON</t>
  </si>
  <si>
    <t>The Office of Civil Justice (OCJ) is recruiting for sixteen (16) Principal Administrative Associate II's, to function as a Legal Assistance Housing Court Liaisons in the Housing Courts throughout the five boroughs including Red Hook Community Justice Center.    The Legal Assistance Housing Court Liaison will:  Ã¢Â€Â¢ Serve as the chief liaison between the Housing Courts, HRA and the legal services providers,  ensuring and coordinating the flow of services, and maintaining strong ongoing relationships with  all entities.  Ã¢Â€Â¢ Conduct interviews with clients/tenants to determine eligibility for legal services in addition to  reviewing identity documents and income support documentation provided by the client and  reviewing critical benefit information from the various agency electronic systems.  Ã¢Â€Â¢ Provide information on the legal services offered at the Housing Court to clients/tenants and  make referrals to the appropriate legal services provider; supervise and coordinate the day-to-day  activities of support staff.  Ã¢Â€Â¢ Make referrals for rental assistance and respond to emergency cases by expediting referrals for  legal services and rental assistance.</t>
  </si>
  <si>
    <t>Ã¢Â€Â¢ Exceptional interpersonal skills  Ã¢Â€Â¢ Ability to work independently and within a fast-paced environment, as well as thrive in a  collaborative team environment  Ã¢Â€Â¢ Willingness to perform the full range of tasks required in a dynamic and rapidly responsive  organization  Ã¢Â€Â¢ Highly organized and detail-oriented</t>
  </si>
  <si>
    <t>Work location can include any of the housing court offices in the 5 boroughs including Red Hook  Community Justice Center.</t>
  </si>
  <si>
    <t>The Staff Analyst will be working as a part of the ERB/MB-PM unit, assisting all its operations.  He/she will focus on analytic or specialized administrative work, such as compile data, prepare and assessment of reimbursement claims for federally funded bridge maintenance program. Coordinate with Grants Mgmt. in order to maintain and make updates to Access database for reimbursement program.  This individual will also be overseeing everyday administrative office functions such as maintaining and keeping records of files for specialized maintenance. Additional tasks will also be performed under general supervision, with some latitude for independent initiative and judgment. The selected candidate will aid in performing operational analysis of programs, functions of the various work Groups and operations, The candidate must create and update spreadsheets, update manuals, create forms, organize and maintain documents obtained as a result of operational reviews; Liaise between the different work groups to schedule meetings, interviews and walkthroughs, and obtain documentation. Candidate should possess strong computer skills and will perform other related duties.</t>
  </si>
  <si>
    <t>The ideal candidate will demonstrate technical proficiency in using Excel spreadsheets, MS Word, Power Point and Visio; be detail oriented, highly organized, motivated, and self-directed professional; have the ability to work independently when given specific instructions; have excellent interpersonal and relationship building skills; possess strong analytical, organizational, verbal and writing skills and have at least 1-2 years of experience in Finance, Accounting or Auditing.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</si>
  <si>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reachable on the Staff Analyst list   THIS IS A LIST CALL REQUEST</t>
  </si>
  <si>
    <t>Resumes may be submitted electronically using the following method.  For City employees only, go to Employee Self Service (ESS), Careers, and Search for Job ID# 541527.  For other applicants, go to www.nyc.gov/careers and search for Job ID# 541527.  Appointments are subject to OMB approval.  Only candidates selected for an interview will be contacted.    No telephone inquiries please.  THIS IS A LIST CALL REQUEST</t>
  </si>
  <si>
    <t>35 HOURS / 8am-4pm</t>
  </si>
  <si>
    <t>LINUX SYSTEMS ADMINISTRATOR</t>
  </si>
  <si>
    <t>The Financial Information Services Agency and the Office of Payroll Administration (FISA-OPA) has a vacancy for an experienced Linux Systems Administrator to support ongoing production maintenance and phased rollout implementation of the HR, Benefits, and Timekeeping functions of HR/Payroll systems.  Primary Responsibilities include: This role will be a technical position responsible for the installation, maintenance, and configuration of the Unix servers supporting the infrastructure of critical citywide applications. This person will function as one of the technical administrators for the group and work with various teams, and will need to have the ability to work independently and prioritize tasks to meet project deadlines.</t>
  </si>
  <si>
    <t>Ã¢Â€Â¢	Strong experience in RedHat Enterprise Linux (RHEL) operating system administration. Ã¢Â€Â¢	Strong experience in GIT and Ansible Automation Platform. Ã¢Â€Â¢	Strong experience in scripting like shell, PERL and Python. Ã¢Â€Â¢	Experience in AIX systems administration. Ã¢Â€Â¢	Ability to provision bare metal installs, configure, operate and maintain systems. Ã¢Â€Â¢	Perform OS upgrades and patch installations. Ã¢Â€Â¢	Strong knowledge of Server virtualization, micro partitioning, Dynamic LPAR, and VMware VM. Ã¢Â€Â¢	Strong knowledge of VMware administration and support experience. Ã¢Â€Â¢	Strong knowledge of VMware vSphere (ESX and ESXi), vCenter Operations Manager. Ã¢Â€Â¢	Strong knowledge of Oracle RAC Architecture, configuration and implementation. Ã¢Â€Â¢	Support Backup, Recovery, Performance and Tuning of AIX and RHEL systems. Ã¢Â€Â¢	Experience with Symantec NetBackup. VMware NetBackup implementation experience a plus. Ã¢Â€Â¢	Experience with monitoring tools such as BMC Patrol a plus. Ã¢Â€Â¢	Willing to learn new tools and technology. Ã¢Â€Â¢	Ability to plan and prioritize work and meet project deadlines. Ã¢Â€Â¢	Must be self-motivated and work well with other groups. Ã¢Â€Â¢	Excellent analytical and problem solving skills. Ã¢Â€Â¢	Working with an enterprise wide, large scale matrix environment. Ã¢Â€Â¢	Excellent communication skills (oral and written), interpersonal, and organizational skills are required.</t>
  </si>
  <si>
    <t>P-593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</si>
  <si>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535386. Current NYC employees may apply via Employee Self Service (ESS). While all complete applications will be given consideration, only candidates selected for an interview will be contacted by FISA-OPA.</t>
  </si>
  <si>
    <t>Customer Experience Specialist</t>
  </si>
  <si>
    <t>Client Services</t>
  </si>
  <si>
    <t>MUST BE SERVING PERMANENTLY IN THE CLERICAL ASSOCIATE TITLE OR IN A COMPARABLE PERMANENT TITLE TO APPLY.  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Under supervision, with some latitude for independent judgment, the individual will receive training and assist in professional and technical work in the preparation, administration and procedural studies and analyses of the organization and operations of the Agency.   The Driver Licensing Unit is responsible for issuing and renewing TLC licenses for drivers. This includes receiving and reviewing new and renewal applications for approval and denial.  The ideal candidate will possess substantial experience in customer service (preferably with diverse populations) and the proven ability to work in a fast-paced, team environment.   Specific responsibilities will include but are not limited to the following:  Ã¢Â€Â¢ Assist customers at TLCÃ¢Â€Â™s public facing customer service counters by answering questions, resolving issues, and handling related TLC licensing matters. Ã¢Â€Â¢ Work as a customer advocate using all resources, knowledge, and abilities to respond fully to customer inquiries in a way that is comprehensible and clear to the customers.  Ã¢Â€Â¢ Review applicant and licensee information at TLCÃ¢Â€Â™s public facing customer service counters and process transactions accordingly.   Ã¢Â€Â¢ Review applicant/licensee information and submissions for accuracy, compliance and required items using various systems and databases. Ã¢Â€Â¢ Process applications in line with TLC guidelines, rules and regulations, and any relative fees. Ã¢Â€Â¢ Perform work assignments to meet unit/agency deadlines and service delivery levels. Ã¢Â€Â¢ Provide customer service to current and prospective licensees, at the customer service counter or via email  utilizing various systems, databases, rules and information. Ã¢Â€Â¢ Research internal and external inquiries and determine proper action or response. Ã¢Â€Â¢ Perform work assignments to meet deadlines, organize, maintain and continually update files to improve efficiency and accessibility. Ã¢Â€Â¢ Perform work pertaining to the scanning, sorting of records, files and reports using alphabetical and numerical procedures to material as received in either primary or secondary file locations. Ã¢Â€Â¢ Assists in the general operation of the unit when needed by compiling information, updating records, mailing correspondence, filing, reviewing and or updating documents complying with TLC rules and regulations. Ã¢Â€Â¢ Conduct data entry in various systems and databases and file documents when needed. Ã¢Â€Â¢ Organize, sort and save electronic files as pertains to the unitÃ¢Â€Â™s daily work. Ã¢Â€Â¢ Maintain data, files and other information in effective and efficient ways with continuous improvement as a priority. Ã¢Â€Â¢ Assist with various special projects as needed.</t>
  </si>
  <si>
    <t>Ã¢Â€Â¢ Proven customer service skills. Ã¢Â€Â¢ Strong interpersonal and teamwork skills. Ã¢Â€Â¢ Ability to adapt to a busy and fast-paced work environment and changing needs and priorities. Ã¢Â€Â¢ Skilled in effective and clear oral and written communications.  Ã¢Â€Â¢ Strong computer and technical skills including but not limited to Word, Excel, Access and Outlook.</t>
  </si>
  <si>
    <t>Youth Count Coordinator</t>
  </si>
  <si>
    <t>YOUTH COORDINATOR (YOUTH SERVI</t>
  </si>
  <si>
    <t>Vulnerable Youth &amp;At-riskYout</t>
  </si>
  <si>
    <t>The New York City Department of Community Development invests in a network of community-based organizations and programs to alleviate the effects of poverty and to provide opportunities for New Yorkers and communities to flourish.   The New York City Department of Youth and Community Development (DYCD) funds services for Runaway and Homeless Youth that include Drop-in Centers, Crisis Services Programs, Transitional Independent Living programs, and Street Outreach and Referral Services. The New York City Youth Count, a point-in-time assessment of locations where young people ages 14-24 spent the night, is part of an ongoing effort to improve the count of youth experiencing homelessness and better understand the housing experiences of youth and young adults in New York City. DYCD seeks a Youth Count Coordinator to support the implementation of this assessment.   The coordinator would commit to a minimum of 20 hours a week. The 2023 New York City Youth Count is planned for January 25th though 27th. The coordinator would report to the Director and support the activities of the RHY unit. Primary projects include, but are not limited to the following:   Ã¢Â€Â¢ New York City Youth Count, a point-in-time assessment of homeless youth in New York City   Ã¢Â€Â¢ Supporting the implementation of a financial coaching program   Ã¢Â€Â¢ Permanent Housing initiatives such as the Emergency Housing Voucher program, CityFHEPS and    supportive housing Primary responsibilities would include:   Ã¢Â€Â¢ Providing administrative support for the Youth Count, including correspondence with partners,    meeting coordination and responding to inquiries.   Ã¢Â€Â¢ Acting as a liaison between City agencies, service providers, and youth participants during the Youth    Count planning process.   Ã¢Â€Â¢ Coordinating volunteer and youth involvement, including participation in planning meetings and other    stakeholder conversations.   Ã¢Â€Â¢ Conducting site visits during the Youth Count, and as needed for other initiatives   Ã¢Â€Â¢ Coordinating outreach efforts   Ã¢Â€Â¢ Managing volunteers during the Youth Count   Ã¢Â€Â¢ Assisting with implementing the survey   Ã¢Â€Â¢ Participating in RHY staff meetings   Ã¢Â€Â¢ Keeping records of agendas, meeting notes and correspondence.   Ã¢Â€Â¢ Informing staff and contracted agencies of changes in programs, policies, and procedures.</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</si>
  <si>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teaching,or related fields; or  3. A four-year high school diploma or its educational equivalent and seven years of satisfactory full-time experience in community work, youth activities, administrative planning, teaching, or related fields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required experience.</t>
  </si>
  <si>
    <t>Ã¢Â€Â¢ Team player, excellent communication skills, and superb interpersonal skills.   Ã¢Â€Â¢ Experience, interest in and sensitivity to vulnerable youth populations   Ã¢Â€Â¢ Detail-oriented with high level organizational skills.   Ã¢Â€Â¢ Proficiency in Microsoft Office   Ã¢Â€Â¢ Ability to coordinate with multiple stakeholders and ability to multi-task.   Ã¢Â€Â¢ Ability to navigate NYC on public transportation when necessary.</t>
  </si>
  <si>
    <t>Search for the Job ID # 564420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</si>
  <si>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Minimum of 20 hours per Week for 6 Months</t>
  </si>
  <si>
    <t>DATA CURATOR/SCIENTIST</t>
  </si>
  <si>
    <t>4 Metrotech, Brooklyn Ny Ny</t>
  </si>
  <si>
    <t>The MayorÃ¢Â€Â™s Office for Economic Opportunity (NYC Opportunity)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linking data in a meaningful way, as a means to help inform decision making by City-wide stakeholder groups, including leadership, agencies, providers and clients. EDS views data as a protected asset that can be responsibly leveraged across digital products to support analytical initiatives, facilitate knowledge sharing, and develop policy strategy.  The position will provide support to the City's Ending the Poverty to Prison Pipeline initiative.   The NYC Opportunity is recruiting (1) one City Research Scientist to function as a Data Curator/Scientist who will:   Ã¢Â€Â¢   Document and validate data from agency legacy systems to populate innovative new platforms.   Ã¢Â€Â¢   Work on large data projects, profile data and be able to develop clear documentation       about the data for other analysts and end-users.  Ã¢Â€Â¢   Take an active interest in learning about data that City agencies use and need.  Ã¢Â€Â¢   Make documenting data knowledge a priority and help us share this knowledge across        the CityÃ¢Â€Â™s data community.  Ã¢Â€Â¢   Apply data skills to help us answer interesting questions about New York City        neighborhoods, programs and services.  Ã¢Â€Â¢    Help manage and steward our core data sets and products such as our Social Service       Site Location Data project.   Ã¢Â€Â¢    Support efforts to collect and curate new data.  Ã¢Â€Â¢   Coordinate the maintenance and updates of data we publish to NYCÃ¢Â€Â™s Open Data        Portal.  Ã¢Â€Â¢    Collaborate with fellow Data,Tech, Product and Design team members to create new        data and digital products that promote equity.   Ã¢Â€Â¢    Participate in user research and user testing to make sure our products work and       achieve their intended outcomes.  Ã¢Â€Â¢    Respect and promote core principles of data privacy and ethics.   Ã¢Â€Â¢    Preform other duties as assigned.</t>
  </si>
  <si>
    <t>Ã¢Â€Â¢   Commitment to the mission of advancing greater equality and opportunity.  Ã¢Â€Â¢    Experience using Python, SQL, R or other tools for analyzing large data sets  Ã¢Â€Â¢    Have a general understanding of Agile methodology and practice.  Ã¢Â€Â¢   Comfort with pivoting between projects that require independent accountability and      projects that involve cross-team collaboration.  Ã¢Â€Â¢    Excellent communication and organization skills.  Ã¢Â€Â¢    Ability to think critically and detailed oriented.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</si>
  <si>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</si>
  <si>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EEO Investigator Specialist</t>
  </si>
  <si>
    <t>EEO - BWSO FLOAT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</si>
  <si>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We have an exciting opportunity for an experienced Attorney to be part of a team that plays a critical role in promoting diversity, inclusion and compliance!  The New York City Department of Environmental Protection is charged with promoting diversity and encouraging consistency and fairness in our employment practices, promoting diversity and inclusion in all aspects of our business.    The AgencyÃ¢Â€Â™s Equal Employment Opportunity &amp; Diversity (EEO&amp;D) Office is responsible for ensuring compliance with the CityÃ¢Â€Â™s EEO Policy, and works in partnership with Organizational Development, Human Resources, Labor Relations and Bureau Management to meet the CityÃ¢Â€Â™s mandates for compliance with all applicable anti-discrimination and harassment laws and protections, as well as its diversity and inclusion commitments.  The Agency's Equal Employment Opportunity &amp; Diversity Office seeks to hire an experienced EEO Investigator who will be responsible for conducting complex complaint investigations, as well as supervising more junior investigators in the execution of their assignments. The EEO Investigator will report directly to the Assistant Commissioner of EEO&amp;D or the Assistant CommissionerÃ¢Â€Â™s designee, and play a critical role in supporting DEPÃ¢Â€Â™s compliance with applicable workplace standards and best practices, as well as fostering a diverse workforce that values inclusion.    The selected candidatesÃ¢Â€Â™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</si>
  <si>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as well as engage attorney and non-attorney stakeholders, supervisors/managers, and other clients required.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</si>
  <si>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Administration &amp; Human Resources Constituent Services &amp; Community Programs Engineering, Architecture, &amp; Planning Technology, Data &amp; Innovation Public Safety, Inspections, &amp; Enforcement Social Services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</si>
  <si>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11,000 diverse professionals and knowledge experts.  The DOC seeks to recruit an experienced Attorney to work in and to supervise a team of Level III and/or Level II Agency Attorneys within the Investigation and Trials Division. Under general supervision and with wide latitude for independent judgment and action, the selected candidate will be responsible for, but not limited to the following: Ã¢Â€Â¢	Supervising Level III and/or Level II Agency Attorneys in the pursuit of swift and meaningful discipline. Ã¢Â€Â¢	Collecting and reporting data regarding individual and team performance; Ã¢Â€Â¢	Coordinating efficient resolution of caseloads; Ã¢Â€Â¢	Evaluating disciplinary matters for legal sufficiency; Ã¢Â€Â¢	Drafting formal Departmental charges against DOC 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at Headquarters and at the Office of Administrative Trials and Hearings (O.A.T.H.); Ã¢Â€Â¢	Recommending appropriate dispositions on disciplinary matters; Ã¢Â€Â¢	Preparing memoranda detailing evidence and recommended negotiated plea agreements (settlements);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t>
  </si>
  <si>
    <t>Ã¢Â€Â¢	Excellent writing, communication, interpersonal, analytical, research, problem-solving, multi-tasking and organizational skills; Ã¢Â€Â¢	Motivated attorney with leadership qualities and documented success.</t>
  </si>
  <si>
    <t>For City employees: Go to Employee Self-Service (ESS) - www.nyc.gov/ess and search for Job ID# 462585 For all other applicants: Go to https://a127-jobs.nyc.gov and search for Job ID# 462585 Submission of a resume is not a guarantee that you will receive an interview. Only candidates under consideration will be contacted.</t>
  </si>
  <si>
    <t>Silver Stars - Application Development Advisor</t>
  </si>
  <si>
    <t>COMPUTER PROGRAMMER ANALYST</t>
  </si>
  <si>
    <t>ITS/EXECUTIVE</t>
  </si>
  <si>
    <t>The Silver Stars Program offers NYC Agencies the opportunity to fill business needs with experienced retired City employees. The program also offers an opportunity for City employees to phase into retirement, allowing them to supplement their income and maintain their lifestyle and social interactions. The position is time-limited to a year. Participants should not rejoin the City pension system.   The New York City Department of Design and Construction, Technology &amp; Innovation Division, seeks a Silver Stars - Application Development Advisor. The selected candidate will be supporting the CIO in planning and delivery of Technology solutions in a predictable, responsive, innovative, and cost-effective manner to support the agencyÃ¢Â€Â™s strategies. Duties and responsibilities include Advising T&amp;I teams and vendors in implementing and supporting grassroot developed and customized Commercial Over the Shelf (COTS) applications. Supporting executive staff in determining construction industry technology trends and products and ensuring all aspects of product life cycle management meets with the agencyÃ¢Â€Â™s user requirements and facilitate rapid enhancements and implementation of new products. Ensuring consistent methodology across projects; identifying and producing common metrics; identifying cross-project interdependencies, risks, and business change impacts. Additionally, they will be responsible for coaching and mentoring of the potential future management candidates in the division.</t>
  </si>
  <si>
    <t>(1) A baccalaureate degree from an accredited college or university, including or supplemented by twenty-four (24) semester credits in computer science or a related computer field; or  (2) A four year high school diploma or its educational equivalent plus (3) years of satisfactory full-time computer programming experience; or  (3) A satisfactory combination of education and experience that is equivalent to 1 or 2 above. College education may be substituted for up to one year of the experience required in 2 above on the basis that sixty (60) semester credits from an accredited college is equated to one year of experience. In addition, twenty-four (24) undergraduate and/or graduate semester credits from an accredited college or university in computer science or a related computer field, or a certificate of at least 625 hours in computer programming from an accredited technical school (post high school), may be substituted for one year of experience. However, all candidates who attempt to qualify under option 3 must have at least a four-year high school diploma or its educational equivalent and at least (1) year of satisfactory full-time computer programming experience.</t>
  </si>
  <si>
    <t>The desired candidate should possess a minimum of 10 years of software development management experience where they were directly responsible for implementing SDLC and other related governance, procedures policies and supporting business systems; experience in managing multiple teams and vendors in complex initiatives, both grassroot development and customized Commercial Over the Shelf (COTS); experience with NYC Technology hiring process, contracts, and vendor management; experience with software product development within a structured software development environment, with knowledge of software build tools, test methodologies, techniques, and processes; experience with construction management industry and/ or systems is a plus; excellent leadership, collaboration, and written, verbal and presentation communication skills; experience building and coaching technology teams; strong understanding of business goals and standards for customer service; innovative, strong analytical and critical problem-solving skills; exceptional troubleshooting skills and an ability to access quickly complex programming applications; and the ability to work in a fast paced environment under time-sensitive pressure.</t>
  </si>
  <si>
    <t>20 Hours</t>
  </si>
  <si>
    <t>ASSISTANT COMMISSIONER/DEPUTY CHIEF ENGINEER</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</si>
  <si>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CityÃ¢Â€Â™s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       ****IN ORDER TO BE CONSIDERED FOR THIS POSITION CANDIDATE MUST BE SERVING PERMANENTLY IN THE ADMINISTRATIVE ENGINEER TITLE****</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</si>
  <si>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CityÃ¢Â€Â™s budget and procurement processes and with environmental review procedures.  ****IN ORDER TO BE CONSIDERED FOR THIS POSITION CANDIDATE MUST BE SERVING  PERMANENTLY IN THE ADMINISTRATIVE ENGINEER TITLE****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</si>
  <si>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ADMINISTRATIVE ENGINEER TITLE***</t>
  </si>
  <si>
    <t>Resumes may be submitted electronically using the following method:  For City employees only, go to Employee Self Service (ESS), Careers, and Search for Job ID# 539191.  Appointments are subject to OMB approval.    Only candidates selected for an interview will be contacted.    No telephone inquiries please.</t>
  </si>
  <si>
    <t>Environmental Project Manager</t>
  </si>
  <si>
    <t>SSS/Environmental+Hazmat</t>
  </si>
  <si>
    <t>Only candidates who are permanent in the Assistant Environmental Engineer title or those who are reachable on the current Open Competitive list (Exam #0129)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Safety &amp; Site Support, seeks an Environmental Project Manager. The selected candidate will be responsible for managing the work product of environmental consultants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Environmental Project Manager will review sampling protocols, interpret analytical results, compare data to regulatory standards, write technical reports and standard operating procedures, and conduct presentations on the regulatory requirements for environmental compliance.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</si>
  <si>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Candidates should possess a minimum of two years of experience in environmental field inspection experience in NYC. Holding any of the following is a plus: OSHA 40-hour Hazwoper; OSHA 10 or 30-hour Construction Safety Certificate, and thorough knowledge of federal, state, and local environmental regulations, including NYSDEC, NYCDEP, FHWA, CEQR, SEQR, RCRA, OSHA, and NYC DOB. Candidates should have excellent verbal, written, communication and computer skills.</t>
  </si>
  <si>
    <t>Assistant Corporation Counsel, Labor and Employment Law</t>
  </si>
  <si>
    <t>The Labor and Employment Law Division of the New York City Law Department is accepting applications from attorneys with a minimum of two years of litigation experience to defend the City in complex and challenging state and federal actions arising out of the City's role as an employer. Division attorneys handle a variety of matters including First Amendment retaliation; gender, race, age and disability discrimination; civil service law issues; and wage and hour litigation.</t>
  </si>
  <si>
    <t>Applicants must have at least 2 years of legal experience following graduation from an ABA accredited law school. Applicants also must be admitted to practice law in the State of New York and be admitted or eligible for immediate admission to the SDNY and EDNY. The ideal applicant will have experience in labor and employment litigation with strong oral and written advocacy skills and the ability to work independently and manage a large caseload.</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</si>
  <si>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investigators to work with the Investigation Division:  What We Do: The Investigation Division is essential to DOCÃ¢Â€Â™s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Investigation Division often liaises with external investigative and prosecutorial agencies such as the Department of Investigation, District AttorneyÃ¢Â€Â™s Offices, and the New York City Police Department in the course of investigating and prosecuting criminal acts:   Why DOC The Investigation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As a key member of our team, youÃ¢Â€Â™ll enjoy: Ã¢Â€Â¢  The unique opportunity to make an impact in the agency and on the City of New York   Ã¢Â€Â¢  Working closely with teams of dedicated, skilled professionals, including former Police detectives and     City prosecutors  Ã¢Â€Â¢  Training opportunities from experienced leaders in the field of investigations, forensics, law and criminal     justice,     both internally and through external agencies and consultants  Ã¢Â€Â¢  Excellent benefits, retirement savings plan, medical, dental and vision benefits, generous paid family     leave and paid time off, and more  Responsibilities:  Our investigators have the critical responsibility of ensuring that Department of Correction staff act in accordance with the agencyÃ¢Â€Â™s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AttorneyÃ¢Â€Â™s Offices; drafting reports that summarize evidentiary findings; testifying before administrative tribunals (the New York City Office of Administrative Trials and Hearings); learning DOC policies and procedures, rules and regulations, administrative disciplinary procedures, and the criminal justice system</t>
  </si>
  <si>
    <t>Ã¢Â€Â¢  The preferred candidate(s) will have a strong interest in criminal justice/law enforcement Ã¢Â€Â¢  Excellent communication skills, strong analytical and writing skills, and the ability to be objective     and thorough in conducting investigations of law enforcement personnel Ã¢Â€Â¢  Unwavering dedication to managing highly sensitive and confidential information Ã¢Â€Â¢  Multilingual/Bilingual skills are desirable Ã¢Â€Â¢  Investigators must possess a valid driverÃ¢Â€Â™s license Ã¢Â€Â¢  Candidate(s) must have a strong investigative background, and must clear a background     investigation Ã¢Â€Â¢  Foreign language skills are desirable</t>
  </si>
  <si>
    <t>For City employees: Go to Employee Self-Service (ESS) - www.nyc.gov/ess and search for Job ID# 538106 For all other applicants: Go to https://a127-jobs.nyc.gov and search for Job ID# 538106 Submission of a resume is not a guarantee that you will receive an interview Only candidates under consideration will be contacted.</t>
  </si>
  <si>
    <t>No Residency Requirement</t>
  </si>
  <si>
    <t>Director of Homeless Placement Services for The Division of Housing Opportunity &amp; Program Services (HOPS)</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</si>
  <si>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affordable housing investment and ensure that these properties remain affordable and both financially and physically viable over the long-term.  APM actively monitors the performance and regulatory compliance of City-sponsored projects and City-supervised Mitchell-Lama projects and manages the City-owned inventory of properties.    APM includes the Divisions of Asset Management, Housing Supervision, Housing Opportunity &amp; Program Services (HOPS), Co-op Readiness &amp; Technical Services, and APM Strategic Initiatives.   The Division of Housing Opportunity &amp; Program Services (HOPS) ensures that HPDÃ¢Â€Â™s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As the Director of Homeless Placement Services, you will help to ensure that homeless clients are able to access affordable housing opportunities through an equitable, centralized, efficient process, geared to result in successful permanent tenancies.  Your Role:  Your role as Director will be to supervise a team of Homeless Rental Coordinators, Compliance Specialists, Data Analysts, and Team Leaders in the oversight of client placements. The Director will monitor staff productivity and ensure program referral and placement goals and targets are met and, ultimately, homeless households are linked to permanent housing as quickly as possible  Your Responsibilities: Ã¢Â€Â¢	Establishing and maintaining effective coordination with the Department of Homeless Services (DHS), the Human Resources Administration (HRA), various divisions within HPD, housing developers, and other external partners Ã¢Â€Â¢	Establishing performance and workload metrics for the unit and regularly reporting on those measures for both internal and external users Ã¢Â€Â¢	Evaluating the efficiency and effectiveness of various placement and coordination strategies and engaging in policy proposals to improve the process Ã¢Â€Â¢	Monitoring the work of Team Leaders and Homeless Rental Coordinators, delegating tasks and setting deadlines for team members and implementing new procedures and guidelines Ã¢Â€Â¢	Preparing and maintaining various reports and other tracking methods to ensure the consistent coordination of referrals and placements Ã¢Â€Â¢	Overseeing the compliance unit that is responsible for ensuring the continued rental of homeless set-aside units through our program for the life of its regulatory period Ã¢Â€Â¢	Listening to team membersÃ¢Â€Â™ feedback and providing resolution, as needed, and conducting training to staff Ã¢Â€Â¢	Creating a motivational team environment with an open communication culture Ã¢Â€Â¢	Managing special initiatives as directed by the Assistant and Deputy Commissioners.</t>
  </si>
  <si>
    <t>Ã¢Â€Â¢	Knowledge of affordable housing programs and homeless services. Ã¢Â€Â¢	Strong leadership skills and supervisory experience. Ã¢Â€Â¢	Strong analytical skills and written and verbal communication skills. Ã¢Â€Â¢	High level of technical proficiency in Excel, Access, and other MS Office programs. Ã¢Â€Â¢	MasterÃ¢Â€Â™s degree in urban policy, public administration, sociology, or a closely related field.</t>
  </si>
  <si>
    <t>***PLEASE NOTE*** Any finalist hired into this position will need to take and pass the next Open-Competitive Associate Housing Development Specialist exam that is posted. In addition, the position is open to applicants who are already permanent in the Associate Housing Development Specialist title, or permanent in another comparable civil service title. Internal candidates must provide proof that they filed for exam #3514 to be qualified.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</si>
  <si>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Budget Director</t>
  </si>
  <si>
    <t>Budget Unit</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</si>
  <si>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Financial Management is responsible for developing, implementing, monitoring, and controlling the agencyÃ¢Â€Â™s annual expense and capital budgets. It maintains program finances and makes recommendations to maximize the use of funds, while ensuring that overall operations are within budget.    The Office of Financial Management is seeking a dynamic, experienced, and technology-savvy Budget Director to support the Assistant Commissioner of Financial Management with the overall financial administration of the agency. Under the direction of the Assistant Commissioner the selected candidate will be responsible for overseeing the Personal Services (PS), Other Than Personal Services (OTPS) and Capital project budgets.   Duties will include but are not limited to:   Ã¢Â€Â¢	Support DOF Executive Management, business divisions, OMB, and other stakeholders with the highest level of customer service, professionalism, and relationship management. Ã¢Â€Â¢	Skillfully lead the Budget Office in its responsibility to effectively manage the agency's budget including planning, forecasting, and tracking of headcount and expenditures.  Ã¢Â€Â¢	Oversee preparation of agency New Needs, PEGs, and other financial plan actions. Ã¢Â€Â¢	Oversee review and approval of job postings, PARs and other hiring proposals for appropriate funding, headcount, and business justification. Ã¢Â€Â¢	Oversee financial reporting for the unit including monthly budget metrics, preparation of monthly financial positions, presentations to executive management, and ad hoc reports to facilitate decision making. Ã¢Â€Â¢	Provide analytical support as required to substantiate budgeting and forecasting projections. Ã¢Â€Â¢	Consistently recommend and implement process changes to improve quality of budget data and information. Ã¢Â€Â¢	Help lead technology initiatives to transform budget tracking and monitoring tools to modern systems.  Ã¢Â€Â¢	Motivate and train staff to have a continual improvement mindset and maintain a positive workplace environment.</t>
  </si>
  <si>
    <t>Ã¢Â€Â¢	At least five + years of related professional experience. Ã¢Â€Â¢	4+ years of substantial management experience. Ã¢Â€Â¢	Expert knowledge of budgeting and accounting methodology. Ã¢Â€Â¢	High degree of proficiency in Excel, Word, PowerPoint. Ã¢Â€Â¢	Tableau or data visualization software experience. Ã¢Â€Â¢	Demonstrated initiative, good verbal skills, and be able to tailor a presentation to its intended audience. Ã¢Â€Â¢	Must possess effective people skills and high emotional intelligence.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</si>
  <si>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ONLY CANDIDATES WHO HAVE A PERMANENT ADMINISTRATIVE STAFF ANALYST OR COMPARABLE CIVIL SERVICE TITLE WILL BE CONSIDERED FOR AN INTERVIEW. PLEASE INCLUDE YOUR EMPLOYEE IDENTIFICATION NUMBER (EIN) WHEN APPLYING AND INDICATE IN YOUR COVER LETTER IF YOU ARE A PERMANENT ADMINISTRATIVE STAFF ANALYST.</t>
  </si>
  <si>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Bureau of Engineering Design &amp; Construction (BEDC) seeks to hire two Principal Administrative Associates 2 for the Environmental Health &amp; Safety (EHS) division and Program Management Office (PMO) division respectively, located in our Lefrak Office in Queens, NY.  Under the respective divisionÃ¢Â€Â™s Directors, with some latitude for independent initiative and judgement, the selected candidate will serve as a Technical Assistant. S/he will perform all necessary administrative functions required for their division. In this capacity, the selected candidate will be responsible for the DirectorÃ¢Â€Â™s daily/ monthly calendars, scheduling meetings, and booking conference rooms. The selected candidate will serve as a point of contact for the division on communicating news, updates or general information, disseminating of supplies for the unit, mail distribution as well as tracking incoming/outgoing correspondence. S/he will keep the Division Manager(s) informed of any issues that may require attention and provide any status reports or help to research information as required by the Director. The Technical Assistant will also be required to assist with any special projects assigned to the unit, which may include data entry or data validation tasks. The selected candidate will also use databases to track and input data requested by the Director. Additional tasks will include keeping reports on projects and personnel, emergency contact information, as well as, personnel based and project based organizational charts. Other reports generated will consist of monthly and quarterly reports which are needed to be reviewed and sent out in a timely manner.  Typical tasks will include:  Ã¢Â€Â¢	Attend various department meetings, take and transcribe minutes, as needed. Ã¢Â€Â¢	Provide scheduling support for the Director and Managers. Ã¢Â€Â¢	Help prepare for and follow up on critical meetings (e.g. monthly meetings with the Commissioner, Deputy Commissioner, collaborating meetings on critical projects, quarterly meetings, etc.). Ã¢Â€Â¢	Coordinate and schedule trainings and office hours. Ã¢Â€Â¢	Complete designated tasks in a timely and accurate manner. Ã¢Â€Â¢	Assist system administrators with daily tasks such as data entry and troubleshooting basic issues. Ã¢Â€Â¢	Collaborate with Bureau administrative and technical staff to ensure prompt and accurate handling of correspondence related to contract administration, procurement, budget, and FOIL requests Ã¢Â€Â¢	Assist with moving process workflows in the ePMIS system  ****Only applicants with permanent civil service status as a Clerical Associate are eligible to apply to this JVN. If you do not have permanent civil service status as a Clerical Associate, please do not apply to this position as you will not be considered for an interview****</t>
  </si>
  <si>
    <t>Technology, Data &amp; Innovation Legal Affairs Policy, Research &amp; Analysis</t>
  </si>
  <si>
    <t>The applicantÃ¢Â€Â™s responsibilities include working on the implementation, review and oversight of the Law DepartmentÃ¢Â€Â™s collection activities, including contracts with collection law firms and internal and city agency collection data and processes, preparation and administration of agency budgets, conducts economic research and studies, prepares analyses of program data and expenditures; reviews and monitors expenditures, including review of monthly invoices and data entry into Law Department case management system (Law Manager); identifies, analyzes, prepares and reviews reports on expenditures; assists in the preparation of monthly and cumulative expenditure and revenue reports including monthly transaction reporting and oversight of monthly Criminal Court processes to ensure accurate revenue report and data entry; collects, organizes, reviews, analyzes, interprets and presents data relative to economic problems of the agency and to implementation of project, including working with data on the CityÃ¢Â€Â™s Open Data Portal, managing inquires requiring data analysis, developing reports and reporting tools, including from Law Manager and Excel, and working on more detailed reports using Structured Query Language (SQL) tools, prepares and conducts administrative, procedural and operational studies and analyses concerning agency organization and prepares and conducts management studies and surveys or administrative, procedural and operational analyses including the evaluation of organizational structures, policies, programs, projects, procedures and operations of a City agency, using quantitative analysis, cost analysis and other research techniques, including researching issues relating to invoices and review of Credit Card System (CPRR) for chargebacks, including review of data in Department of Finance Research Tool and in Law Department systems, interfacing with Department of Finance, oversight of monthly credit card eligibility processes, research of credit card inquiries, and annual Payment Card Industry (PCI) compliance; assists in determining the need for contractual services and works with the Agency Chief  Contracting Officer to define the scope of such services, and to select and evaluate appropriate vendors; analyzes organizational structures, operational and accounting systems, procedures, programs, utilization of management information systems, forms, records management systems, performance standards and staffing requirements, including working on plans for replacement of Law Manager; prepares comprehensive reports of findings with recommendations for improved efficiency, including developing improved systems for tracking settlements in Law Manager, developing enhanced monthly transaction reporting, and developing systems to implement new Internal Revenue Code requirements for identifying and reporting Law DepartmentÃ¢Â€Â™s judgments, orders, and settlements; implements methods, systems, forms or procedures, including assisting with complex data entry; prepares, maintains and revises system and procedure manuals; designs forms;  prepares charts, graphs and other related material; prepares periodic reports on agency  programs, works with Law Department Divisions, outside law firms and outside agencies including OATH, ECB, Department of Finance and other agencies that participate in the collections project, on data requirements, system interfaces and reporting.</t>
  </si>
  <si>
    <t>To be eligible for this position, you must either be a permanent Staff Analyst or reachable on the list.</t>
  </si>
  <si>
    <t>To apply, click on the Apply Now button.</t>
  </si>
  <si>
    <t>Community Planner</t>
  </si>
  <si>
    <t>Constituent Services &amp; Community Programs Communications &amp; Intergovernmental Affairs Engineering, Architecture, &amp; Planning</t>
  </si>
  <si>
    <t>VP Office-PPPD</t>
  </si>
  <si>
    <t>VP for PP &amp; PD</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</si>
  <si>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 New mixed-income buildings will be constructed on some underutilized spaces across the NYCHA portfolio. NYCHA expects to address $2 billion in capital need across approximately 10,000 apartments. 3.	Transfer to Preserve (TTP) Ã¢Â€Â“ NYCHA will sell a portion of its estimated 80 million square feet of unused development rights (Ã¢Â€Âœair rightsÃ¢Â€Â) to adjacent privately-owned sites.  TTP will generate $1 billion for capital repairs at adjacent developments.  Under the supervision of the Director of Community Planning, the Community Planner will lead community-based planning and engagement initiatives focused on the preservation and development of permanently affordable housing.  The Community Planner will conduct research and engage with residents, property managers, community organizations, and elected officials to develop and implement community-driven plans for NYCHA real estate projects.  This is an exciting opportunity to join a small but growing team of real estate professionals, public housing experts, architects, planners, and urban designers to shape meaningful investments in NYCHAÃ¢Â€Â™s portfolio that not only address the physical needs of buildings and apartments but also enhance resident health and access to opportunity.  Key responsibilities include, but are not limited to the following:   Ã¢Â€Â¢	Lead community planning processes to develop a vision, goals, and strategies Ã¢Â€Â“ including physical, programmatic, and policy interventions Ã¢Â€Â“ for NYCHA 2.0 projects.  Ã¢Â€Â¢	Conduct site, neighborhood, and population analyses to inform strategy development and identify critical opportunities and challenges to implementation. Ã¢Â€Â¢	Create compelling and accessible public-facing materials to share information and solicit feedback about project proposals. Ã¢Â€Â¢	Plan and facilitate resident and community meetings and workshops.  Ã¢Â€Â¢	Create and deliver presentations to resident leaders, community stakeholders, elected officials, and NYCHA staff. Ã¢Â€Â¢	Write and design community planning documents, including community visioning reports, neighborhood plans, project summaries, and studies.  Ã¢Â€Â¢	Collaborate with City, State, and Federal agencies, as well as other NYCHA departments Ã¢Â€Â“ including Capital Projects, Community Engagement &amp; Partnerships, Communications, Intergovernmental Affairs, Operations, and Strategic Planning Ã¢Â€Â“ to plan and implement outreach and community development strategies.  Ã¢Â€Â¢	Work with the REDD project team and development partners to ensure community goals and strategies are appropriately implemented.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</si>
  <si>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Thorough knowledge of New York City government and housing issues. Ã¢Â€Â¢	Experience with community-based planning and neighborhood development issues. Ã¢Â€Â¢	Knowledge of zoning, land use planning, and regulatory requirements. Ã¢Â€Â¢	Successful experience working with civic associations and neighborhood groups. Ã¢Â€Â¢	Experience conducting studies, writing reports, and facilitating meetings with community and inter-agency partners. Ã¢Â€Â¢	Ability to work independently, take initiative, and collaborate effectively with others. Ã¢Â€Â¢	Excellent research, analytical, writing, and public speaking skills. Ã¢Â€Â¢	Exceptional interpersonal and communications abilities. Ã¢Â€Â¢	Demonstrated ability to meet deadlines and manage multiple projects in a timely manner. Ã¢Â€Â¢	Experience with GIS, Adobe Creative Suite, and Microsoft Office applications, including Excel and PowerPoint, required.</t>
  </si>
  <si>
    <t>2023-WB-001-Water Board Undergrad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</si>
  <si>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Water Board (Ã¢Â€ÂœWater BoardÃ¢Â€Â) is responsible for establishing the rates for and distributing the collected revenue of the Water and Sewer System of New York City (the Ã¢Â€ÂœSystemÃ¢Â€Â). The New York City Water Board must ensure that they are able to fund the entirety of the water and sewer systemÃ¢Â€Â™s operating and capital needs.  The selected intern responsibilities will include, but are not limited to: -	Reviewing billing inquiries, correspondence, and phone calls -	Researching account histories and pulling old bills and records of water charges -	Preparing presentations and updates for the Water Board membership on policy areas and topics of interest -	Compiling and analyzing data contained in old databases and spreadsheets -	Other ad hoc tasks to support utility management</t>
  </si>
  <si>
    <t>- Student must currently be enrolled at a college/university at the undergraduate level - Student must have at least a 2.5GPA (on a 4.0 scale)  - Student must have at least a junior class standing   Selection Criteria:  - Strong writing skills; effective interpersonal skills.  - Leadership skills; self-motivation; and ability to work well with minimal supervision. - Interest or course history in mathematics/statistics is a plus.</t>
  </si>
  <si>
    <t>Electrical Inspector</t>
  </si>
  <si>
    <t>INSPECTOR (ELECTRICAL FOR PAYR</t>
  </si>
  <si>
    <t>The NYC Department of Buildings (DOB) is responsible for ensuring the safe and lawful use of buildings and properties by enforcing the NYC Construction Codes, Energy Code and Zoning Resolution. We facilitate compliant development with integrity, efficiency, and professionalism. We are committed to becoming the premier municipal building organization, dedicated to enhancing the quality of life for all New Yorkers and making our City safer.   This position performs work in the inspection of electrical installations, repairs or alterations for conformity with NYC Construction Codes, Electrical Code, Department rules, other pertinent laws and rules, and approved plans and specifications.  Under general supervision: Ã¢Â€Â¢	Performs technical inspections electrical installations in connection with light, heat or power for buildings and other structures for compliance with the New York building and electrical codes, other pertinent laws and rules, and approved plans and specifications. Ã¢Â€Â¢	Makes periodic inspections of electrical wiring in combustible occupancies and places of public assembly. Ã¢Â€Â¢	Performs joint inspections with FDNY at scenes of fires and other accidents regarding potential electrical defects. Ã¢Â€Â¢	Inspects scenes of fires or accidents to determine whether violations of NYC Construction Codes, Electrical Code, Department rules, and other pertinent laws and rules are present Ã¢Â€Â¢	Investigates complaints of defective electrical installations which are reported as fire, shock or other hazard and issues verbal or written instructions for correction.  Ã¢Â€Â¢	Studies drawings to obtain details for inspections. Ã¢Â€Â¢	Explains and enforces electrical standards, and laws and rules relevant to the field. Ã¢Â€Â¢	Issues violations, summonses, and stop work orders. Ã¢Â€Â¢	Verifies licenses of onsite workers. Ã¢Â€Â¢	When issuing violations, advises the recipient of the nature of the violating condition. Ã¢Â€Â¢	Testifies as needed, including at ECB, depositions, and court.  Ã¢Â€Â¢	Maintains records and makes reports. Ã¢Â€Â¢	May assign, supervise, review and evaluate work of subordinates.  Ã¢Â€Â¢	May review applications relevant to the field. Ã¢Â€Â¢	May assist supervisor.</t>
  </si>
  <si>
    <t>1. Five years of full-time satisfactory experience as an electrician, designer, or inspector of electrical installations, light, heat and/or power distribution, traffic signals, fire alarm detection or communication systems; or  2. Three years of experience as described in Ã¢Â€Âœ1Ã¢Â€Â above, and one of the following:  (a)	60 credits towards a degree in electrical engineering or electrical engineering technology from an accredited college or university; or  (b)	Two years of full-time training in an acceptable electrical program in an accredited technical school; or  3. Completion of an apprentice program, at least three years in length, in the electrical trade or electrical inspection and either (a) two years of experience as described in Ã¢Â€Âœ1Ã¢Â€Â above or (b) 60 credits or two years of education as described in Ã¢Â€Âœ2Ã¢Â€Â above; or  4. A license as a professional engineer or registered architect issued pursuant to the New York State Education Law; or  5. Education and/or experience which is equivalent to Ã¢Â€Âœ1,Ã¢Â€Â Ã¢Â€Âœ2,Ã¢Â€Â or Ã¢Â€Âœ3Ã¢Â€Â above.  License Requirements  At the time of appointment, you must possess a motor vehicle driver license valid in the State of New York. If you have moving violations, license suspension(s) or an accident record, you may be disqualified. This license must be maintained for the duration of your employment.  For certain assignments, candidates must qualify for appointment as Special Patrolman. This status must be maintained for the duration of the assignment.</t>
  </si>
  <si>
    <t>Ã¢Â€Â¢	Working knowledge of the NYC Construction Codes and Electrical Code Ã¢Â€Â¢	Computer literacy</t>
  </si>
  <si>
    <t>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At the time of appointment, all candidates residing in New York City must apply to receive Special Patrolman status.  You must be able to understand and be understood in English.  As a current or prospective employee of the City of New York, you may be eligible for federal loan forgiveness programs and state repayment assistance programs. Please review the notice to see if you may be eligible for programs and how to apply at nyc.gov/studentloans.</t>
  </si>
  <si>
    <t>Citywide  Unit assignment and work location are based on operational need. Transfers may occur at any time with sufficient notice.</t>
  </si>
  <si>
    <t>58-50 57 Road, Maspeth, N.Y.</t>
  </si>
  <si>
    <t>Trf Control &amp; Eng-Queens</t>
  </si>
  <si>
    <t>In order to be considered for this position candidate must be serving permanently in the title of Procurement Analyst.   Please indicate this on your resume and cover letter.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(TCE) seeks to hire a Procurement Analyst III to report to the TCE Fiscal Officer.  Under the direction of the Fiscal Officer, with considerable latitude for independent initiative and decision making, performs very responsible and highly complex work in purchasing goods, services and/or construction, and in processing procurement documents and contracts; confers with, advises, and assists operational, technical, and professional staff in the procurement process, and performs complex professional work involved in the management of contracts for services.  The successful candidate will review, purchasing requisitions, procurement, and contract documents. The selected candidate will also; check descriptions and specifications to determine their accuracy and adequacy, consult with appropriate agency staff to adjust possible discrepancies,  prepare specifications and documents required for all solicitation methods, Requirements Contracts, and other highly complex and specialized purchases, such as electronic/electrical/mechanical equipment, review and provide recommendations for contract awards, modifications, buy-against transactions, formal requests for time extension on contracts, provide clarification of terms and conditions of contracts to contractors. The person will take corrective action where contractor has failed to provide contracted goods or services or is deficient in honoring terms of contractual agreement. Additionally, they may supervise fiscal staff, or, during the temporary absence of immediate superior, perform the duties of that individual.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t>
  </si>
  <si>
    <t>Experience with computerized systems using Microsoft Word and Excel applications; Knowledge of detailed record keeping systems; Excellent interpersonal and oral communications skills; Professional attitude; Ability to work independently and as a team player.</t>
  </si>
  <si>
    <t>In order to be considered for this position candidate must be serving permanently in the title of Procurement Analyst.  Please indicate this on your resume or cover letter. Note: Less than 2 yrs. City Service - New Hire Rate: $60,010, 2 or more yrs. City service - Minimum Incumbent Rate: $69,012* As a prospective employee of the City of New York, you may be eligible for federal loan forgiveness programs and state repayment assistance programs. For more information, please visit the U.S. Department of EducationÃ¢Â€Â™s website at StudentAid.gov/PSLF.</t>
  </si>
  <si>
    <t>All resumes are to be submitted electronically using one of the following methods: Current employees, please log on into Employee Self Service at https://hrb.nycaps.nycnet  follow the Careers Link for Job ID #: 570353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</si>
  <si>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TBD</t>
  </si>
  <si>
    <t>Program Coordinator, BID Development</t>
  </si>
  <si>
    <t>Agency Description The Department of Small Business Services (SBS) helps unlock economic potential and create economic security for all New Yorkers by connecting New Yorkers to good jobs, creating stronger businesses, and building a fairer economy in neighborhoods across the five boroughs.  Division Description New York City is a leader in building and supporting neighborhood commercial districts that thrive and innovate. SBSÃ¢Â€Â™s Neighborhood Development Division (NDD) assists in the creation and support of community-based development organizations (CBDOs) that advance the growth of commercial districts across the five boroughs. We work with CBDOs to build vibrant neighborhoods where New Yorkers can shop, work, and live by:  Ã¢Â€Â¢	Working with community partners to identify commercial district needs and plan targeted, customized solutions Ã¢Â€Â¢	Offering training, tools, and one-on-one assistance to build the capacity of local community-based organizations Ã¢Â€Â¢	Administering grant programs to revitalize, strengthen, and support commercial districts Ã¢Â€Â¢	Supporting and overseeing the largest network of Business Improvement Districts (BIDs) in the country  Job Description:  NDD is seeking a dynamic Program Coordinator (PC) to join the BID Development team of the Business Improvement District (BID) program. The ideal candidate will have a passion for place-based economic development and will be a key team-member in the design and launch of a suite of new tools to expand access to and support historically underserved commercial corridors in successfully completing BID formation. The PC / PM will provide guidance and technical assistance to several BID Formation and Expansion projects occurring throughout NYC.   The PC  will report to the Director of BID Development &amp; Legislation and will be responsible for overseeing and managing projects within the BID Development portfolio. This includes providing trainings on what a BID is and the numerous ways BIDs can benefit commercial corridors to interested stakeholders, reviewing BID formation grant applications, guiding individual BID formation and expansion efforts, and other projects as assigned. The PC / PM will also represent the Mayor on the board of directors for several existing BIDs and support the BID team in other program oversight responsibilities.  Responsibilities:  Ã¢Â€Â¢	Guide community groups through the planning, outreach, legislative and start-up phases of BID formation and expansion. Ã¢Â€Â¢	Conduct research and analysis for the continued development of best practices, educational materials, and data related to successful BID formation and expansion. Ã¢Â€Â¢	Identify and develop innovative ways to expand access to and equity in BID formation along historically underserved commercial corridors.  Ã¢Â€Â¢	Engage with and evaluate new interest in and proposals for BID formation.  Ã¢Â€Â¢	Lead training and educational workshops on the BID model and BID formation requirements.  Ã¢Â€Â¢	Co-author documents throughout the process, including environmental impact analyses, district plans, district maps, assessment analysis, marketing collateral, process manuals, and public presentations. Ã¢Â€Â¢	Maintain data and records involved in the BID formation and expansion process and provide regular updates to the BID team and NDD senior staff. Ã¢Â€Â¢	Identify and develop methods to collect data from BIDs more effectively and efficiently. Ã¢Â€Â¢	Manage mapping for existing BIDs and those in formation through GIS. Ã¢Â€Â¢	Develop assessment-based financial models in Excel using Department of Finance data. Ã¢Â€Â¢	Represent the Mayor on numerous boards of directors of existing BIDs in major NYC markets, which involves supporting BIDs with navigating government, capacity building, and nonprofit governance. Ã¢Â€Â¢	Support other NDD program areas throughout the year, including reviewing grant applications for the Avenue NYC, Neighborhood 360, or Neighborhood Challenge programs, and providing support to interagency neighborhood planning initiatives.</t>
  </si>
  <si>
    <t>Required Skills Ã¢Â€Â¢	Merchant or community organizing, community meeting facilitation, workshop, and public meeting design experience. Ã¢Â€Â¢	Experience working with and engaging neighborhood organizations and local small business communities.  Ã¢Â€Â¢	Superior ability to communicate with a diverse array of individuals -- including those with business, real estate and government backgrounds -- through formal and informal channels. Ã¢Â€Â¢	Demonstrated ability to engage and lead diverse groups with unique dynamics and challenges.   Ã¢Â€Â¢	Experience with or demonstrated interested in Business Improvement Districts.  Ã¢Â€Â¢	Experience with NYC land use policy, including environmental review, ULURP, and City Planning Commission actions. Ã¢Â€Â¢	Thorough knowledge of New York City government and community-based planning, organizing, and neighborhood development issues. Ã¢Â€Â¢	Strong proficiency in both GIS mapping and Microsoft Excel. Ã¢Â€Â¢	Exceptional public speaking, writing and proofreading skills. Ã¢Â€Â¢	Exceptional organizational, project management and leadership skills. Ã¢Â€Â¢	Excellent research, analytical and facilitation skills. Ã¢Â€Â¢	Demonstrated ability to engage and lead diverse groups with unique dynamics and challenges. Ã¢Â€Â¢	Demonstrated ability to meet deadlines and manage multiple projects in a timely manner.  Preferred Skills Ã¢Â€Â¢	Two years of experience in community economic development work or community centered activities in an area related to the duties described above. Ã¢Â€Â¢	Familiarity with non-profit law and legislative processes.  Ã¢Â€Â¢	Excellent research, analytical, and facilitation skills.   Ã¢Â€Â¢	Experience writing or editing legal or planning documents.  Ã¢Â€Â¢	Experience in project and contract management.  Ã¢Â€Â¢	Fluency or proficiency in a foreign language strongly preferred, including Spanish, Mandarin, Cantonese, Korean, Arabic, Russian, or Bengali.  Ã¢Â€Â¢	Proficiency in GIS, Adobe Creative Suite, SmartSheet, and Microsoft Office applications, including Excel and PowerPoint.</t>
  </si>
  <si>
    <t>Physical Demands &amp; Working Environment:  Ã¢Â€Â¢	Position includes extensive travel to all five boroughs on a weekly basis.   Ã¢Â€Â¢	Position includes sitting for long periods of time performing work at a computer workstation   Loan Forgiveness: The federal government provides student loan forgiveness through its Public Service Loan Forgiveness Program (PSLF) to all qualifying public service employees. Working with SBS qualifies you as a public service employee and you may be able to take advantage of this program while working full-time and meeting the programÃ¢Â€Â™s other requirements.</t>
  </si>
  <si>
    <t>City Employees: Apply through Employee Self Service (ESS) at www.nyc.gov/ess and search for Job ID: 555022   Current SBS Employees: Please email your resume and cover letter to HRHELP2@sbs.nyc.gov and include the following subject line: JO # 555022 PROGRAM COORDINATOR, BID DEVELOPMENT, NDD    All Other Applicants: Go to www.nyc.gov/careers search for Job ID: # 555022   Salary: $29.61 - $35.58/hr ($54,100 - $65,000 annually)   NOTE: Only those candidates under consideration will be contacted.    If you are unable to apply via NYC Jobs or Employee Self Service, you can email your cover letter and resume to careers@sbs.nyc.gov with the following subject line: JO # 555022 PROGRAM COORDINATOR, BID DEVELOPMENT, NDD   If you do not have access to email, mail your cover letter &amp; resume to:  NYC Department of Small Business Services  Human Resources Unit  1 Liberty Plaza, 11th Floor New York, New York 10006</t>
  </si>
  <si>
    <t>TRANSPORTATION &amp; INFRASTRUCTURE PROGRAM MANAGER</t>
  </si>
  <si>
    <t>Reporting directly to the Director of Transportation and Infrastructure (T&amp;I), the T&amp;I Program Manager will support the UnitÃ¢Â€Â™s efforts in all aspects of planning interagency coordination related to emergency transportation operations, utility-related emergencies, and hazards impacting public infrastructure in New York City.   This position will have broad responsibility to coordinate with, and provide technical assistance to internal and external partners, regarding planning efforts for hazards that may impact public right-of-way infrastructure throughout New York City. This includes: Ã‚Â¿	Managing the development of plans for coordinating a citywide response to public hazards  Ã‚Â¿	Working with City agencies to identify roles and responsibilities within operational planning and response and resolve gaps and overlaps Ã‚Â¿	Identifying innovative methods to advance the CityÃ¢Â€Â™s emergency planning and increase responsiveness to the needs of local communities Ã‚Â¿	Developing and implementing short- and long-term goals and objectives for the successful implementation of planning and response procedures during emergency events    Ã‚Â¿	Maintaining critical working relationships with public and private sector partners, including DOT, DEP, DSNY, Parks    The selected candidate will be assigned to periodic Emergency Operations Center activations and will be expected to work non-business hours during emergencies. The selected candidate will also participate in drills and exercises, assist with Ready NY presentations to external groups, and will undertake special projects as assigned.</t>
  </si>
  <si>
    <t>1.	Demonstrated ability to work with representatives from government agencies and private organizations  2.	Experience managing long-term projects, including setting project timelines, monitoring, and producing final deliverables  3.	In-depth familiarity with the geography of the New York City area 4.	Familiarity with inequality within the built environment and its impact on social and economic issues in New York City 5.	Excellent writing and communication skills  6.	Excellent interpersonal skills  7.	Experience facilitating meetings and workshops  8.	Experience working for or in partnership with organizations in the transportation, infrastructure, or utility sectors 9.	Experience coordinating with or actively supporting operating divisions and/or in-field personnel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</si>
  <si>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This includes coordinating and guiding partnerships to develop strategies that analyze, plan, and address hazard risk and vulnerabilities. The Transportation and Infrastructure (T&amp;I) unit provides subject matter expertise on the New York City region's transportation, infrastructure, and utility systems. Through the development of planning guidance and delivery of operations policy support, the unit coordinates citywide support for transportation network contingencies, utility disruptions, and infrastructure emergencies.</t>
  </si>
  <si>
    <t>Current City Employees: Apply via Employee Self-Service (ESS).  Go to Recruiting ActivitiesÃ‚Â¿Careers and search Job ID# 551898  Non-City Employees/External Candidates: Apply via NYC Careers. Go to www.nyc.gov/careers/search and search Job ID# 551898   	 	NOTE: ONLY THOSE CANDIDATES UNDER CONSIDERATION WILL BE CONTACTED.</t>
  </si>
  <si>
    <t>Analyst Transportation</t>
  </si>
  <si>
    <t>Infra, Librar. And Cultural</t>
  </si>
  <si>
    <t>TASK FORCE: 		Infrastructure and Transit Authority   UNIT:		Transportation    JOB TITLE: 		One (1) Assistant Analyst / Analyst / Senior Analyst  CONTROL CODE: 		INF-23-02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The Transportation Unit is responsible for monitoring the expense, capital, and revenue budgets of the Department of Transportation. This oversight role involves preparation of the financial plan through analysis of requests to fund new initiatives and development of proposals to optimize the use of resources; monitoring agency expenditures, operations, and key programmatic indicators to ensure adherence with the financial plan and management priorities; and participating in special projects and Citywide initiatives to facilitate efficient agency operations.   JOB DESCRIPTION:  The duties of this position will encompass the following activities:  Ã¢Â€Â¢	Coordinate capital, expense, and revenue related exercises and plans. Ã¢Â€Â¢	Conduct detailed analysis of requests for capital and expense budget allocations for City projects undertaken by the Department of Transportation.  This includes the following:   Ã¢Â€Â¢	review of project scopes of work, including contract change requests, Ã¢Â€Â¢	quantitative and qualitative analysis of project costs and benefits,  Ã¢Â€Â¢	individual and collaborative research of transportation program/policy background and applicable legal mandates,  Ã¢Â€Â¢	and preparation of written reports with recommendations. Ã¢Â€Â¢	Review agency operations and performance on key initiatives; monitor and analyze agency expenditure, revenue and headcount issues. Ã¢Â€Â¢	Analyze data and other indicators to assess individual programs within the Department of Transportation.   Ã¢Â€Â¢	Analyze current federal and state funding allocations and regulations for City transportation projects; analyze the fiscal impact of legislative changes at the federal, state, and local levels. Ã¢Â€Â¢	Prepare analytical reports and briefings on related programmatic and budgetary issues. Ã¢Â€Â¢	Use the Financial Management System for review of funding requests and budget modifications, monitoring of budget allocations and actual spending, reviewing personnel action requests and oversight of actual commitments. Ã¢Â€Â¢	Work with the Department of Transportation and other public entities, as applicable, to analyze and prioritize capital and expense budget needs for inclusion in the Capital Commitment and Financial Plans, and the Ten-Year Capital Strategy. Ã¢Â€Â¢	Work collaboratively with members of the Transportation Unit and other OMB Units on financial plans, policy initiatives and other matters as necessary.</t>
  </si>
  <si>
    <t>QUALIFICATIONS:  Ã¢Â€Â¢	Demonstrated quantitative and analytical skills. Ã¢Â€Â¢	Ability to use Excel formulas and pivot tables to analyze large data sets. Ã¢Â€Â¢	Ability to effectively format spreadsheets for presentation and review. Ã¢Â€Â¢	Excellent written, verbal, and interpersonal communication skills. Ã¢Â€Â¢	Resourceful problem-solver who proactively seeks out answers to complex questions. Ã¢Â€Â¢	Positive team-player committed to achieving both personal and shared goals. Ã¢Â€Â¢	Must be able to work evenings and weekends as needed.</t>
  </si>
  <si>
    <t>REQUIREMENTS:  Assistant Analyst ($51,550+): Bachelor's degree in Business, Finance, Economics with no or one year of full-time experience in legislative or budgetary analysis, budgetary planning/management, financial analysis, public policy analysis or a related field.  Analyst ($65,604+): Bachelor's degree and a minimum of two years of full-time experience in budgetary planning/management, financial analysis, public policy analysis or a related field; or awarded Master's degree in Business, Finance, Accounting, Economics, Public Administration or a related field.  Senior Analyst ($73,806): Bachelor's degree and a minimum of three years of full-time experience in budgetary planning/management, financial analysis, public policy analysis or a related field; or a Master's degree in Business, Public Policy Administration, Finance, Economics, or related field, and one year of relevant experience.</t>
  </si>
  <si>
    <t>MS4 Program Manager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</si>
  <si>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high-quality drinking water per day to 8.3 million New York City residents and more than 1 million people in Upstate New York and collects and treats an average of 1.3 billion gallons of wastewater per day.   The Bureau of Environmental Planning and Analysis (BEPA) is a seeking an MS4 Program Manager who, under direction, will ensure compliance with the State Pollutant Discharge Elimination System (SPDES) Municipal Separate Storm Sewer Permit (MS4 Permit) and implementation of the NYC Stormwater Management Program (SWMP). This position requires knowledge of the NYC MS4 and other SPDES Permits, water quality issues, stormwater management and pollution prevention, as well as a basic understanding of hydrology, hydraulics, stormwater modeling, regulatory permitting, data management, etc. The SWMP is comprised of various programs designed to manage and reduce pollution in stormwater, such as public education and involvement, pollution prevention and good housekeeping for municipal operations and facilities, control of trash and debris, and monitoring and assessment. The selected candidate will coordinate all aspects of the MS4 Program with other DEP bureaus; other New York City Agencies; MS4 permit regulators; and public stakeholders including environmental groups.  The selected candidate will oversee and direct a team to ensure compliance with the MS4 Permit. This work will include tasks such as: Ã¢Â€Â¢	Managing the Stormwater Management Program Plan under the MS4 program to ensure existing programs satisfy MS4 Permit requirements  Ã¢Â€Â¢	Supervising staff working on MS4 and other stormwater related issues Ã¢Â€Â¢	Coordinating with other City agencies on MS4 activities and permit compliance  Ã¢Â€Â¢	Coordinating MS4 related work with permit regulator (New York State Department of Environmental Conservation), public stakeholder such as environmental groups, and other agencies such as United States Environmental Protection Agency Ã¢Â€Â¢	Maintaining records and preparing reports and other documents such as the SWMP and MS4 Annual Reports, and permit deliverables Ã¢Â€Â¢	Supporting the development of New York City regulations, policies, design guidelines, and standard operating procedures to improve stormwater management  Ã¢Â€Â¢	Preparing presentations, white papers, research papers, studies and other policy documents as directed by management Ã¢Â€Â¢	Participating in conferences, meetings, seminars, etc. involving on stormwater program implementation Ã¢Â€Â¢	Leading other BEPA initiatives as required under the strategic plan, through research and investigations Ã¢Â€Â¢	Leading contract management by preparing task orders, reviewing work plans, and reviewing project deliverables  The ideal candidate will possess the following skills: Ã¢Â€Â¢	Contract management and budget tracking, work breakdown structures, planning, team management, scheduling  Ã¢Â€Â¢	Excellent written and oral communications skills as well as the ability to deal with the public in tense situations  Ã¢Â€Â¢	Ability to prioritize and perform multiple tasks under strict deadlines Ã¢Â€Â¢	Ability to quickly grasp technical and operational concepts and practices Ã¢Â€Â¢	Ability to communicate scientific or technical information effectively and clearly Ã¢Â€Â¢	Excellent organization, time management, and interpersonal, skills Ã¢Â€Â¢	Proficiency in the Microsoft Office software suite (Excel, Word, Access, Outlook, PowerPoint)  Ã¢Â€Â¢	Ability to multi-task, work under pressure, shift priorities, and meet deadlines Ã¢Â€Â¢	Knowledge of federal, state, and local stormwater regulations, including but not limited to federal Clean Water Act and its amendments, federal regulations  Ã¢Â€Â¢	A current and valid motor vehicle driver license, as this position requires site visits that may not be near public transportation.</t>
  </si>
  <si>
    <t>Straus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</si>
  <si>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6/02/2022.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</si>
  <si>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Manhattan Borough Custodian</t>
  </si>
  <si>
    <t>We are looking for a responsible building custodian who can keep our satellite offices clean and assist with supply deliveries and file retrieval at our Brooklyn file storage location. The building custodian will be responsible for all minor repairs to furniture, walls, doors and equipment in 4 Ã¢Â€Â“ 5 different office buildings. The ideal candidate will be experienced in a custodian role focused on building upkeep. A keen eye for detail and diligence are also imperative in custodial maintenance jobs. The successful candidate will be required to respond to repair calls and work orders for such activities as replacing a broken light, cleaning up spills and removing damaged office furniture.  Essential Duties and Responsibilities include, but are not limited to the following:  Ã¢Â€Â¢	Plastering, sanding and painting of offices and common areas.   Ã¢Â€Â¢	Drive agency cargo vans and mid-size box truck during supply deliveries. Active DriverÃ¢Â€Â™s license required.  Ã¢Â€Â¢	Assist with the setup of conference rooms for meetings and events.  Ã¢Â€Â¢	Complete daily work orders assigned. Ã¢Â€Â¢	Clean and prepare vacant offices and work stations. Ã¢Â€Â¢	Clean and maintain a floor at your assigned location.  Ã¢Â€Â¢	Replace light bulbs throughout the space including task lights under desks and workstations. Ã¢Â€Â¢	Assists with loading vans/trucks with archive boxes and/or furniture.  Ã¢Â€Â¢	Receive deliveries of supplies/materials.  Ã¢Â€Â¢	Move file cabinets, archive boxes, and furniture. Ã¢Â€Â¢	Prepare archives for retrieval. Ã¢Â€Â¢	Work on special projects as required.  Ã¢Â€Â¢	Write e-mails and prepare spreadsheets as needed.   Other Significant Requirements:  Ã¢Â€Â¢	Active DriverÃ¢Â€Â™s license  Ã¢Â€Â¢	Strong oral &amp; written communication skills Ã¢Â€Â¢	Ability to multi-task &amp; work with minimal supervision   Ã¢Â€Â¢	Skilled in Microsoft Outlook.</t>
  </si>
  <si>
    <t>Other Significant Requirements:  Ã¢Â€Â¢	Active DriverÃ¢Â€Â™s license  Ã¢Â€Â¢	Strong oral &amp; written communication skills Ã¢Â€Â¢	Ability to multi-task &amp; work with minimal supervision   Ã¢Â€Â¢	Skilled in Microsoft Outlook.</t>
  </si>
  <si>
    <t>Applicants must indicate if they have taken the exam or are permanent in the Custodian title.   ***Please be advised this position is a provisional appointment. The hired employee would be required to file, pass and be reachable on the Custodian Civil Service Examination List in order to obtain permanent status and to continue employment in this title.  *** 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</si>
  <si>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NET AND SQL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</si>
  <si>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an IT Project Specialist, to function as a NET and SQL Developer, who will:   Ã¢Â€Â¢ Plan and lead the activities of multiple projects, including development, design, maintenance, and    documentation of complex applications using .NET technologies.  Ã¢Â€Â¢ Hold senior-level technical responsibility for maintaining and supporting the ongoing application    enhancement, development, implementation of critical WEB based applications for HRS and    other program areas.  Ã¢Â€Â¢ Coordinate the design, development, installation, customization, testing, implementation, and    support of DSS projects.  Ã¢Â€Â¢ Develop highly complex WEB based applications using Agile methodology.  Ã¢Â€Â¢ Build and maintain Mobile applications.  Ã¢Â€Â¢ Troubleshoot problems, provide technical assistance and solutions for application team and users.  Ã¢Â€Â¢ Research and provide technical advice and expertise on strategic/tools for software development    and enhancement.  Ã¢Â€Â¢ Communicate with users and other stakeholders to specify objectives for the proper planning and development of new systems</t>
  </si>
  <si>
    <t>Ã¢Â€Â¢	Demonstrated proficiency in web and windows-based software development using Agile methodology  Ã¢Â€Â¢	Ability to analyze, design and document applications that meet user or agency requirements and the ability to resolve difficult technical issues  Ã¢Â€Â¢	Extensive experiences in leading and managing application development group engaged in .Net technologies and related software development, version control platforms and tools, such as ASP.NET/MVC.NET/.NET Core, C#, jQuery, bootstrap, MSSQL, etc.  Ã¢Â€Â¢	Experiences in Mobile application development using VS Code-IDE, TypeScript, Angular 2x, Ionic Framework, REST API, Android Studio, Apache Cordova, etc.  Ã¢Â€Â¢	Exceptional analytical and problem-solving skills  Ã¢Â€Â¢	Strong initiative and ability to perform as technical lead   Ã¢Â€Â¢	Ability to communicate with users, oversight agencies and other ITS Units and to complete assigned work under general direction.  Ã¢Â€Â¢	Strong organization skills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</si>
  <si>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Green infrastructure collects stormwater from streets, sidewalks, and other hard surfaces before it can enter the sewer system or cause local flooding. By reducing the amount of stormwater that flows into the Sewer System, green infrastructure helps prevent Sewer Overflows and improves the health of local waterways.  The Bureau of Environmental Planning and Analysis at the New York City Department of Environmental Protection is seeking a Community Coordinator for the NYC Green Infrastructure Maintenance Program.   Under general supervision, the selected candidate will have the following primary responsibilities: Ã¢Â€Â¢	Provide community outreach support and community coordination duties for the Green Infrastructure Maintenance Program Ã¢Â€Â¢	Facilitate public or interagency workshops, meeting with community groups and stakeholders and creating and disseminating outreach materials. Ã¢Â€Â¢	Provide training and educational resources for community partners, coordinating workshops and creating presentations Ã¢Â€Â¢	Provide support for and engage with a broad range of existing community partners and initiatives, developing existing partnerships. Ã¢Â€Â¢	Proactively develop relationships with members of the public, communities, organizations and other entities interested in supporting the Green Infrastructure Program. Ã¢Â€Â¢	Coordinate, host and support special events for the Green Infrastructure Maintenance division and provide day-of-event support as needed. Ã¢Â€Â¢	Respond to a broad range of inquiries from public and private entities pertaining to the Green Infrastructure Maintenance Program and provide a highly visible, public facing presence to support and develop the communication of the division.</t>
  </si>
  <si>
    <t>The ideal candidate will have excellent communication skills, both orally and in writing and have the ability to establish and maintain harmonious working relationships with BEPA staff, grantee/property owners, agency representatives, and the public. Applicants are encouraged to have a valid driverÃ¢Â€Â™s license.    Ã¢Â€Â¢	Excellent written and oral communications skills. Ã¢Â€Â¢	Experience engaging community stakeholders in work efforts. Ã¢Â€Â¢	Strong MS Office skills, including Excel. Ã¢Â€Â¢	Basic ability to comprehend maps, graphs, and table.  Ã¢Â€Â¢	Ability to manage many projects simultaneously and with accuracy. Ã¢Â€Â¢	Excellent project management and administrative skills with strong organizational ability.  Ã¢Â€Â¢	Ability to prioritize and perform multiple tasks under strict deadlines. Ã¢Â€Â¢	Commitment to detail. Ã¢Â€Â¢	Ability to establish and maintain relationships with a diverse population of grantees, contractors, inter and intra agency staff.  Ã¢Â€Â¢	Team player, to work with multiple senior managers and staff teams to help achieve the strategic vision of the Department.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</si>
  <si>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</si>
  <si>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within the Engineering &amp; Construction Division within in the Source Water Operations Directorate, located in Grahamsville, New York.   The Source Water Operations Division is responsible for maintaining and operating water supply reservoirs, dams, facilities, aqueducts, shafts, hydroelectric plants, highways, bridges, waste water treatment facilities and watershed lands of the Delaware, Catskill and Croton water systems upstream of the Kensico and New Croton reservoirs in order to ensure a continuous delivery of an adequate, reliable supply of high quality drinking water to approximately 9.5 million people in NYC and upstate communities.  Under supervision, of the Deputy Division Chief Engineering, the Assistant Civil Engineer will serve as Project Engineer and will perform civil engineering work, may supervise subordinate employees, perform related work in planning, coordinating, and developing design and construction of capital works, and upgrades on Water Operations assets to support the division in the execution of its mission.  This position will also provide the implementation and maintenance support for the Computer Management Maintenance System (CMMS). Specific duties include:  Ã¢Â€Â¢ Performing moderately difficult, responsible work in planning, coordinating, and the design and construction of capital works, repairs, and upgrades on Water Operations assets.  Providing support to Wastewater Operations and Engineering and Construction Divisions as assigned.   Ã¢Â€Â¢ Completing and/or coordinating research, design, drawings, and specifications.  Preparing in house designs, and construction bid documents for small projects.  Designing may include use of AutoCAD.  Ã¢Â€Â¢ Participating in inspection operations by observing, checking, and certifying the installation of materials and equipment, attests to equipment performance and tests of materials.  Ã¢Â€Â¢ Providing support for the Division, implementation, and maintenance of this system to support a robust preventative maintenance plan.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</si>
  <si>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Proficiency in Microsoft Office Suite including Word, Excel, Outlook, Power-Point, Adobe Acrobat, and other relevant software  Ã¢Â€Â¢ Knowledge of AutoCAD software  Ã¢Â€Â¢ Knowledge of data base programs and/or computerized maintenance management software is a preferred skill  Ã¢Â€Â¢ Learning to use internal budget and procurement software and other programs will be required  Ã¢Â€Â¢ Ability to navigate Citytime timekeeping program  Ã¢Â€Â¢ Ability to navigate a Computer Maintenance Management System on a desktop computer and on a Tablet  Ã¢Â€Â¢ Ability to work well with other employees on a one-on-one basis   Ã¢Â€Â¢ Stays abreast of latest technology in relation to the current CMMS software program in use   Ã¢Â€Â¢ Exhibits good communication skills  Ã¢Â€Â¢ Exhibits good time management skills  Ã¢Â€Â¢ Exhibits strong writing skills</t>
  </si>
  <si>
    <t>Director of Human Resources, 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</si>
  <si>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Reporting directly to the Bureau Administrator for Executive Administration, the Director of Human Resources will provide expertise and program leadership required for the development, implementation, and management of Human Resource activities in support of 12 different bureaus and offices, with over 300 employees, managing, under the purview of the Deputy CFO, along with several City Hall Offices, DEP Executive Staff and City Hall Directors.  Areas of focus will include Workforce Planning, Recruitment, Performance Management, Succession Planning, Career Development, and related functions. Selected candidate will collaborate with agency OD&amp;HR on areas of Labor Relations and Discipline, EEO&amp;I, HR Operations, etc. Duties will include, but not be limited to:   Ã¢Â€Â¢	Track and maintain headcount, employee data, and related personnel information utilizing internal HRIS.   Ã¢Â€Â¢	Oversee staff in the preparation of posting notices, job analyses, new hire, and salary adjustment paperwork; actively participates in the recruitment and on-boarding process. Ã¢Â€Â¢	Develop Standard operating procedures (SOPs) to staff with a standardized set of instructions to carry out bureau/agency-specific HR procedures.  Ã¢Â€Â¢	Responsible for continuous improvement and innovation as it related to improving processes, addressing performance, creating action plans and supports the career growth and development of employees. Ã¢Â€Â¢	Ensures the maintenance records of HR related transactions such as hires, promotions, transfers, terminations, discipline records, etc. Ã¢Â€Â¢	Works closely with supervisors and managers to advise, counsel, and provide coaching and resolution to address employeesÃ¢Â€Â™ performance; provides performance management guidance to line management.  Ã¢Â€Â¢	Responsible for maintaining a highly engaging culture, motivating employees, fostering an environment with high levels of teamwork, accountability, communication, and vision to bureau employees. Ã¢Â€Â¢	Develops organizational strategies by identifying and researching human resource issues; contributes information, analyses, and recommendations in support of AgencyÃ¢Â€Â™s strategic direction.</t>
  </si>
  <si>
    <t>Ã¢Â€Â¢	Working knowledge of NYC and Agency Personnel Policies and Procedures specifically within a Civil Service environment. Ã¢Â€Â¢	Working knowledge of NYCAPS, PAR system, CRM, City time. Ã¢Â€Â¢	Experience in the development of competency models and IDPs.  Ã¢Â€Â¢	Ability to prioritize and manage multiple tasks and competing needs. Ã¢Â€Â¢	Strong analytical and communication skills; adept at quickly synthesizing information. Ã¢Â€Â¢	Ability to motivate and manage employees and projects in a fast-paced environment. Ã¢Â€Â¢	Working knowledge of Microsoft Office Suite.</t>
  </si>
  <si>
    <t>Administrative Manager</t>
  </si>
  <si>
    <t>Brooklyn Boro Office (DCP)</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</si>
  <si>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In each DCP Borough office, the Administration team provides a catalog of critical support functions, enabling child protective staff to focus on supporting our children and families. Key functional groups within the Borough Office Administration teams include, Applications units, Liaisons, Clerical support teams, Closed files and records, Nursery, and Office Management.   Under the direction of the Borough leadership and the Deputy Director of Administration in each Borough Office. Administrative Manager will manage and direct the work of subordinates; assume accountability for work performed by subordinates; resolve problems; monitor activities and performance of subordinates; prepare performance evaluations; provide feedback to staff on their work performance and ensure that the Boroughs Administrative team is supporting the Child Protective teams.   The Administrative Manager will be responsible for:  Ã¢Â€Â¢ Manage sub-imprest/other similar fund, by disbursing funds/ obtaining receipts. Other documentation/ reconciling balances/ maintaining adequate cash on hand/ keeping records, in order to    insure ready availability of authorized operating funds. - Reconciles monthly claims by reviewing records/receipts/vouchers/other fiscal documents/identifying variances/performing calculations/    posting ledgers/checking against computer data in order to insure appropriate payment of claims.  Ã¢Â€Â¢ Monitor disbursement of checks, by checking disbursement against control data/consulting records/ resolving discrepancies/conferring with payee as necessary, in order to insure appropriateness    of payment/ prevent over/ underpayment.  Ã¢Â€Â¢ Maintains safety/cleanliness of physical surroundings, by monitoring status of plant management/custodial care/ equipment/ building maintenance/ initiating requests.  Ã¢Â€Â¢ Maintains an inventory of office supplies/equipment/printed forms/ other, by surveying needs/receiving requests/ determining stock on hand/requisitioning new stock as needed/ logging in/    distributing stock, in order to provide an adequate supply of all needed materials.  Ã¢Â€Â¢ Provide supervision to staff in record retention/destruction, by training staff in the required methods of record retention as mandated in the Department of Records and Information Services    (DORIS)/directing staff to purge files each fiscal year and send outdated files to the warehouse properly annotated for bar coding/maintaining manual and electronic.  Ã¢Â€Â¢ Maintains develops liaison between two or more agencies/departments/units/ referral services/community-based organizations, by obtaining/conveying/information/providing feedback through    external/internal communications, to facilitate cooperation/coordinate work activities of two or more individuals/units/organizations, to facilitate cooperation and coordination of activities.  Ã¢Â€Â¢ Conducts/participates in staff meetings, represents location/program heads/ management, by attending/facilitating agenda, encouraging relevant discussion, to keep superior/staff informed of unit    goals and changes in programs/ensure the proper interpretation and application of ACS policies and procedures</t>
  </si>
  <si>
    <t>APPLICATIONS MUST BE SUBMITTED ELECTRONICALLY USING ONE OF THE OPTIONS BELOW:  For current city employees, go to Employee Self Service (ESS), Recruiting Activities, Careers and search for Job Opening# 576055 For all other applicants go to www.nyc.gov/careers and search for Job ID# 576055. Click on the Apply button.   If you do not have access to a computer, most public libraries have computers available for use.   Only candidates selected for an interview will be contacted.</t>
  </si>
  <si>
    <t>Electrician's Helper</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</si>
  <si>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</si>
  <si>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Office of Regulatory Strategy (ORS) is housed within BWTÃ¢Â€Â™s Regulatory Compliance, Strategy, Technology and Innovation Directorate. ORS is responsible for developing strategies to meet DEP's myriad regulatory requirements related to discharge permits and consent order driven work to improve the quality of effluent discharge to receiving waterbodies. ORS is an interdisciplinary team that works across the BWT organization and the Agency.   ORS is seeking to hire a City Research Scientist. selected candidate will support ORS in delivering its responsibilities with regard to consent order mandates (e.g. Combined Sewer Overflow Long Term Control Plan; Total Residual Chlorine, Biological Nitrogen Removal, etc.) and permit compliance support (e.g. support in analysis of new permit limits, support with regard to instances of permit exceedances, etc.). The selected candidate will also support the management of several consultant contracts that support overall regulatory compliance as well as studies on the consolidation of two or more WRRFs.    Responsibilities will include but not limited to:  Under direction, with wide latitude for the exercise of independent judgment and initiative, the City Research Scientist II will:  Ã¢Â€Â¢ Track consent order milestones and ensure the reporting of schedule progress, including the development of progress reports to the New York State Department of Environmental Conservation.  Ã¢Â€Â¢ Identify research needs based on new and existing regulatory requirements and/or regulatory compliance challenges at BWT facilities.  Ã¢Â€Â¢ Assist with and conduct assigned research, investigations and analysis of specific challenges in a major scientific field of physical, biological, or environmental science, including literature reviews, surveys, field studies and data analysis.  Ã¢Â€Â¢ Provide technical research and evaluation of industry and internal best practices in water quality and support the identification and assessment of new treatment and/or operational improvement opportunities. Ã¢Â€Â¢ Assist with tracking and review of planning, design and construction contracts pertaining to consent order and/or permit compliance.  Ã¢Â€Â¢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Ã¢Â€Â¢ Assist senior staff in project management responsibilities, including adhering to internal and external timelines; ensuring the completion of high-quality deliverables; and managing budgets. Ã¢Â€Â¢ Supporting the development of a broad array of new policies, initiatives, and communication strategies by managing comments and version control of edits throughout the drafting and editorial process. Ã¢Â€Â¢ Participate in ad hoc projects as they arise.</t>
  </si>
  <si>
    <t>Ã¢Â€Â¢ Knowledge of water and wastewater treatment. Ã¢Â€Â¢ Knowledge of New York City, New York State, and federal water quality regulations. Ã¢Â€Â¢ Demonstrated quantitative analytical ability and ability to perform independent technical research.  Ã¢Â€Â¢ Academic courses or work experience related to wastewater treatment, environmental/public health issues, utility operations, and/or public policy. Ã¢Â€Â¢ Strong written and verbal communication skills; demonstrated experience of producing high-quality data analysis and reports; knowledge of data management, visualization, and dashboarding systems. Ã¢Â€Â¢ Advanced proficiency in Microsoft Excel. Ã¢Â€Â¢ Proficiency in Microsoft Word, PowerPoint, and Outlook. Ã¢Â€Â¢ Strong time management and prioritization skills. Ã¢Â€Â¢ Proven ability to perform under pressure and tight deadlines.   NOTE: Probationary Period Appointments to this position are subject to a minimum probationary period of one year.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</si>
  <si>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t>
  </si>
  <si>
    <t>SPECIFICATIONS ASSOCIATE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</si>
  <si>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Associate (Software) I, to function as a Specifications Associate, who will:   Ã¢Â€Â¢ Develop test software applications on HRA's Local Area Network (LAN) to evaluate proposed    hardware and software purchases, to ensure compatibility and compliance with existing agency    network configuration and standards.  Ã¢Â€Â¢ Monitor HRA's Inventory Database System operation by checking system flow and output to    as certain proper processing of data and initiate corrective action.  Ã¢Â€Â¢ Assist division staff in the design and creation of new reports to support inventory tracking and    management planning.     Ã¢Â€Â¢ Assist in preparation of cost/benefit analysis of current and proposed software packages and    systems by researching and documenting costs and benefits of systems and presenting findings    to obtain approval to purchase and implement proposed systems.  Ã¢Â€Â¢ Document all inventory control system changes and enhancements by defining and revising    specifications and requirements to maintain systems at optimal efficiency.  Ã¢Â€Â¢ Construct forms, flow charts, graphs, and other graphic presentations to present inventory control    information and processes in visual form.</t>
  </si>
  <si>
    <t>**LOAN FORGIVENESS  The federal government provides student loan forgiveness through its Public Service Loan Forgivenes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</si>
  <si>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ASSOCIATE (SOFTWARE)  CIVIL SERVICE TITLE OR BE PERMANENT IN A COMPARABLE TITLE ELIGIBLE FOR  6.1.9 TITLE CHANGE.   CLICK APPLY NOW BUTTON</t>
  </si>
  <si>
    <t>Summer Graduate Intern</t>
  </si>
  <si>
    <t>D/C of Tax Audit &amp; Enforcement</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</si>
  <si>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personal, sales, and use taxes. Its Enforcement Unit conducts audits of taxpayers who are potentially evading compliance with City tax laws and rules. City tax auditors conduct audits of selected audit candidates with a goal of determining the appropriate tax liability of each taxpayer and applying NYC rules and laws in accordance with the CityÃ¢Â€Â™s policies and procedures  The New York City Department of Finance, Tax Audit and Enforcement Division / DC office is looking for a Summer Graduate Intern. The selected candidate responsibilities will include but are not limited to:  Ã¢Â€Â¢	Assist in designing, developing, testing and deploying SharePoint-based application and workflows based on business requirements. Ã¢Â€Â¢	Work with the team in setting the overall Microsoft and SharePoint Architecture and Development directions. Ã¢Â€Â¢	Work with staff to validate performance by developing and conducting test scripts; completing bug fixes. Ã¢Â€Â¢	Assist in preparing technical documentation and support our Technical Trainer to develop business user training on portal functionality and custom solutions. Ã¢Â€Â¢	Attend regular status meetings on progress, priorities, issues, performance issues, and future work.</t>
  </si>
  <si>
    <t>Ã¢Â€Â¢	SharePoint expert with a broad range  Ã¢Â€Â¢	Experience with advanced knowledge and in-depth understanding of Microsoft Office SharePoint Server 2013; - SharePoint Designer; InfoPath, Windows SharePoint Services 3.0 and          SharePoint Foundation 2013. Ã¢Â€Â¢	Hands On SharePoint Server Administration. Ã¢Â€Â¢	Background with .NET development and Microsoft SQL Server a plus. Ã¢Â€Â¢	Understanding of Microsoft's App Model, Office 365 and Azure a plus. Ã¢Â€Â¢	Microsoft SharePoint certifications; MCSE SharePoint is a major plus.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</si>
  <si>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Assistant Chemical Engineer to be an Assistant Project Manager for the Water Supply Capital Program (WSCP) directorate, located in Queens, NY. Under supervision, the selected candidate will report to an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Under direct supervision, the selected candidate will also conduct reliable and skilled field condition surveys and prepare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</si>
  <si>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***IMPORTANAT NOTE: Only those currently serving as a permanent or probable permanent Administrative City Planner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(Ã¢Â€ÂœDirectorÃ¢Â€Â)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BureauÃ¢Â€Â™s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</si>
  <si>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</si>
  <si>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</si>
  <si>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</si>
  <si>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First Deputy Agency Chief Contracting Officer</t>
  </si>
  <si>
    <t>About FDNY: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About The Bureau of Procurement and Fiscal Services: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full-time First Deputy Agency Chief Contracting Officer (1st DACCO) in the Bureau of Procurement and Fiscal Services. Reporting directly to the Asst. Commissioner/Agency Chief Contracting Officer, the successful candidate will:  lead a team consisting of four (4) direct reports and eighteen (18) indirect reports. The successful candidate will oversee all aspects of procurement within FDNY. The 1st DACCO will oversee the coordinating, planning, and implementation of Fire Department contracts and procurement activities from pre-solicitation to award and registration of goods, construction and service contracts as well as small purchasing, Minority- and Women-Owned Business Enterprises (M/WBE) non-competitive small purchasing and outreach activities, intergovernmental and Department of Citywide Administrative Services (DCAS)/Department of Information Technology and Telecommunications (DOITT) procurements, including contract extensions, task order development and contract funding needs. The 1st DACCO will manage the timely dissemination of vendor Performance Evaluations, track responses and upload final evaluations into the PASSPort system. Represent the Agency as the subject matter expert and program administrator for PASSPort activities which include the planning, training and identification of issues pertaining to the release of procurement and contract actions. The 1st DACCO shall serve in an acting capacity of Bureau Director in the absence of Assistant Commissioner/ Agency Chief Contracting Officer.</t>
  </si>
  <si>
    <t>AT AGENCY'S DISCRETION</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</si>
  <si>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</si>
  <si>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OUTREACH COORDINATOR</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</si>
  <si>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Public Affairs division promotes the agencyÃ¢Â€Â™s key role in equipping all candidates and voters to power a fairer and more open democracy in New York City. We engage New Yorkers, inform them about elections, and boost their civic participation in the democratic process. The Partnership and Outreach Unit works to build partnerships across the city to disseminate information and conduct direct to voter outreach.   NYC Votes is an initiative of the New York City Campaign Finance Board (CFB), that aims to inform New Yorkers about elections and boost their civic participation in the democratic process. The NYC Votes Partnership and Outreach team works to build partnerships across the city to disseminate information and conduct direct to voter outreach. We are looking for an Outreach Coordinator who would report directly to the Director of Partnerships and Outreach and spearhead community outreach efforts throughout New York City to ensure that all New Yorkers have the information and resources they need to participate in city, state, and federal elections and feel equipped and motivated to vote, no matter what barriers they may face.   In this role you will focus primarily on organizing, coordinating, and executing in-person outreach and education to voters and dissemination of voter education resources and assets to voters and partner organizations. You would work with the Director of Partnerships and Outreach and other members of the unit to identify opportunities to engage voters in-person throughout New York City, with an emphasis on neighborhoods and communities we have identified as priorities for voter engagement.   Outreach activities may include voter registration, Get-Out-the-Vote mobilization, general voter information and election awareness using NYC Votes outreach materials, and other related activities. You would serve as primary contact for organizers of community events that NYC Votes is participating in and ensure that we are equipped and in the right position to effectively engage voters. You will also support the unitÃ¢Â€Â™s work by identifying potential partners and volunteers while conducting outreach and connect them with the appropriate member of the unit. In addition, you may deliver civic engagement presentations to diverse audiences as needed. Responsibilities include, but are not limited to:   COMMUNITY ENGAGEMENT:   Ã¢Â€Â¢	Organize and lead outreach and community events for the purposes of promoting the NYC Votes initiative and greater voter participation  Ã¢Â€Â¢	Hold regular outreach activities in NYC Votes priority neighborhoods and communities to promote awareness of NYC Votes and strengthen relationships in priority communities.  Ã¢Â€Â¢	Work with the Partnerships team to identify key partners for collaboration on voter outreach efforts. Assess outreach needs and co-create plans with partner orgs.  Ã¢Â€Â¢	Support unit in identifying potential partners serving priority neighborhoods and communities.  Ã¢Â€Â¢	Organize voter registration drives throughout the city, coordinating staff, interns, partners, and volunteers to execute successful events.  Ã¢Â€Â¢	Responsive to voter inquiries to Public Affairs, directing them to accurate information regarding voting and elections, to the greatest extent possible.   OUTREACH OPERATIONS   Ã¢Â€Â¢	Maintain internal tracking of outreach efforts, including event names and places, number of people reached, voters registered and/or contacted, amount of NYC Votes collateral distributed, audience demographics (where appropriate), and other relevant metrics.  Ã¢Â€Â¢	Work with Director of Partnerships and Outreach and other staff to effectively target outreach efforts in priority neighborhoods and communities.  Ã¢Â€Â¢	Ensure that materials and messaging included in outreach activities are in alignment with NYC Votes branding, messaging, and mission Ã¢Â€Â¢	Collaborate with other Public Affairs units in creating effective promotional and outreach materials to support with outreach efforts. Ã¢Â€Â¢	Support NYC Votes Get-Out-The Vote by leading events and assisting volunteer participants. Ã¢Â€Â¢	In collaboration with other unit staff, recruit volunteers for NYC Votes GOTV and outreach events. Ã¢Â€Â¢	Assist with other CFB outreach efforts.</t>
  </si>
  <si>
    <t>Ã¢Â€Â¢	High School degree or equivalent, bachelorÃ¢Â€Â™s degree preferred.  Ã¢Â€Â¢	1-3 yearsÃ¢Â€Â™ experience with outreach campaigns targeting diverse NYC communities.  Ã¢Â€Â¢	Demonstration of prior voting and election experience and basic understanding of voting and civic participation is required.</t>
  </si>
  <si>
    <t>Ã¢Â€Â¢	Existing relationships in NYC civic space  Ã¢Â€Â¢	Multiple years of experience with voting and election outreach work  Ã¢Â€Â¢	Prior experience with project management  Ã¢Â€Â¢	Prior experience with volunteer management and recruitment  Ã¢Â€Â¢	Prior experience with voter contact tools  Ã¢Â€Â¢	1-3 yearsÃ¢Â€Â™ experience with outreach campaigns targeting diverse NYC communities  Ã¢Â€Â¢	Excellent public communication skills and social and emotional intelligence  Ã¢Â€Â¢	Outgoing personality, commitment to civic engagement and democratic participation  Ã¢Â€Â¢	Able to coordinate and track multiple campaigns simultaneously  Ã¢Â€Â¢	Organized and clear internal communicator  Ã¢Â€Â¢	Willing and able to coordinate and attend multiple events per week  Ã¢Â€Â¢	Ability to work both independently and as part of a team.  Ã¢Â€Â¢	Excellent computer skills and experience with Microsoft Word and Excel.  Ã¢Â€Â¢	Strong interpersonal and problem-solving skills Ã¢Â€Â¢	Excellent written and verbal communication skills.</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</si>
  <si>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unitÃ¢Â€Â™s Finance Manager on analyzing and determining the financial position for Bike Share, Street Furniture, Franchises, Concessions, Revocable Consents, and the Division of Legal Affairs (the Ã¢Â€ÂœDivisionÃ¢Â€Â) as a whole.   The candidate will be expected to:  Ã¢Â€Â¢	Monitor JCDecauxÃ¢Â€Â™s financial payments to the City which are currently exceeding $60m per year. Ã¢Â€Â¢	Audit all agreements for compliance between companies doing business with the City.     Ã¢Â€Â¢	Able to read certified financial statements and express an opinion on the state of a companyÃ¢Â€Â™s profit and loss.  Ã¢Â€Â¢	Assist in the preparation of the PEG (Program to Eliminate the Gap) proposals for the Division during the CityÃ¢Â€Â™s annual budget process and submit those proposals to DOTÃ¢Â€Â™s budget          office four times a year. Ã¢Â€Â¢	Prepare quarterly STOA applications which consist of ridership and revenue miles for state reimbursement.  Ã¢Â€Â¢	Provide financial assistance and ad-hoc reports to the unitÃ¢Â€Â™s Finance Manager and or Assistant Commissioner (A/C) as needed. Ã¢Â€Â¢	Prepare the monthly bank reconciliations with the CityÃ¢Â€Â™s Comptroller Office.  Ã¢Â€Â¢	Have an understanding of the operations and calculations that are involved when and if there are public subsidies.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</si>
  <si>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MANAGEMENT AUDITOR,  OR BE  REACHABLE ON THE MANAGEMENT AUDITOR CIVIL SERVICE LIST, OR BE ELIGIBLE UNDER THE 55A PROGRAM.</t>
  </si>
  <si>
    <t>All resumes are to be submitted electronically.  Current City Employees: Please log into Employee Self Service (ESS) at https://hrb.nycaps.nycnet, follow the Careers link and search for Job ID# 550634.  All other applicants: Please go to www.nyc.gov/careers/search and search for Job ID# 550634.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</si>
  <si>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2 to be an Accountable Manager (AM) for various projects involving City owned infrastructure. Under the direction of a Portfolio Manager, the AM will be the primary manager of BEDC design and construction contracts for the WSCP program.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The selected candidate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</si>
  <si>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211 Union Ave., Brooklyn</t>
  </si>
  <si>
    <t>Patrol Boro BKLYN NRTH-CIV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</si>
  <si>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Patrol Borough Brooklyn North is seeking a qualified civilian member of service in the rank of Police Administrative Aide to be assigned to payroll. The candidate will ensure that Time and Payroll functions are processed and completed in accordance with Department policies and procedures.</t>
  </si>
  <si>
    <t>Experienced in City Time application. Must be able to handle pressure.</t>
  </si>
  <si>
    <t>THIS POSITION IS OPEN TO THOSE WHO ARE PERMANENT IN THE TITLE   The lateral opportunity is open to current Police Administrative Aides only. Applicants time and leave records, disciplinary records and performance evaluation will be reviewed and taken into consideration.  If selected, a Commanding Officer recommendation is needed prior to the transfer.  In compliance with Federal Law, all persons hired will be required to verify Identity and eligibility to work in the United States and to complete the required employment eligibility verification document form upon hire. This lateral opportunity is open to Police Administrative Aides. Selections will be based a review of applicants' Time and leave records, disciplinary record. performance evaluations, etc.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</si>
  <si>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0800 X 1600</t>
  </si>
  <si>
    <t>90 Precinct 2nd Floor; 211 Union Ave, Brooklyn</t>
  </si>
  <si>
    <t>DISASTER RECOVERY ANALYST</t>
  </si>
  <si>
    <t>OpRiskMgt Chief Fiscal Officer</t>
  </si>
  <si>
    <t>The Financial Information Services Agency and the Office of Payroll Administration (FISA-OPA) has a vacancy for a Disaster Recovery (DR) Analyst.  Financial Information Services Agency and the Office of Payroll Administration (FISA-OPA) supports and maintains the financial and payroll systems of the City of New York. The Disaster Recovery (DR) analyst will be responsible for: Ã¢Â€Â¢ Liaise with the IT technical staff to ensure disaster recovery solutions are prepared, acceptable, maintained, and tested as part of a consistent operational life cycle Ã¢Â€Â¢ Liaise between FISA and DRaaS vendor for conducting DR events Ã¢Â€Â¢ Work with Procurement on contract amendments to ensure all hardware changes are done rightly and in a timely manner Ã¢Â€Â¢ Convene &amp; manage meetings - agenda, participants, deliverables - to ensure important issues are aired and resolved Ã¢Â€Â¢ Develop metrics and reporting dashboards to communicate status, dependencies and risks of various DR activities. Ã¢Â€Â¢ Support disaster recovery testing through documentation of plans and test plans, identifying program needs, and maintaining artifacts Ã¢Â€Â¢ Provide business support by analyzing &amp; tracking identified gaps and issues through resolution, demonstrating consistently high-level responsiveness and customer care Ã¢Â€Â¢ Work closely with Business continuity and risk management team members to continually mature and improve the response to disruptive events  Essential Skills  Ã¢Â€Â¢ Excellent oral and written communication skills and proven analytical and problem solving skills Ã¢Â€Â¢ Excellent customer service skills Ã¢Â€Â¢ Ability to work independently with minimal direction and under pressure with tight deadlines Ã¢Â€Â¢ Demonstrate proficiency with MS Project Management; MS Excel; and other Microsoft tools such as Word, Power Point and Visio Ã¢Â€Â¢ Ability to speak in front of a user group and clearly describe how business functions are executed from within FISA-Office of Payroll Administration (OPA) Ã¢Â€Â¢ Ability to orchestrate an end user meeting with the goal of gathering requirements, gaining consensus between parties on business issues, taking and publishing meeting minutes, creating and presenting deliverables for review</t>
  </si>
  <si>
    <t>Ã¢Â€Â¢ Knowledge of IT infrastructure operations Ã¢Â€Â¢ Experience with large enterprise application backup and recovery strategies Ã¢Â€Â¢ Basic knowledge standard database systems (DB2, Oracle, SQL Server), operating systems (e.g., Windows, AIX and LINUX), storage area networks, IP-Networks and data communication Ã¢Â€Â¢ Strong understanding of standard SDLC methodologies</t>
  </si>
  <si>
    <t>P461</t>
  </si>
  <si>
    <t>External applicants please visit https://a127-jobs.nyc.gov/ to apply to Job ID #442016. Current NYC employees may apply via Employee Self Service (ESS). While all complete applications will be given consideration, only candidates selected for an interview will be contacted by FISA-OPA.   FISA/OPA IS AN EQUAL OPPORTUNITY EMPLOYER.</t>
  </si>
  <si>
    <t>Instrumentation Specialist III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</si>
  <si>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Instrumentation Specialist III within the Water Operations Division, Source Water Operations Directorate, for a position located in Wappingers Falls, New York.   The Bureau of Water Supply,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Under general direction, of the Senior Stationary Engineer (Electric), the Instrumentation Specialist III will oversee the instrumentation control operation of a very large area, large facility, or a number of smaller facilities. Specific duties include:  Ã¢Â€Â¢ Performing extremely responsible and complex work in planning, coordinating and overseeing the development and the implementations of corrective and preventive maintenance programs, inspection, testing and modifications of systems and equipment.  Ã¢Â€Â¢ Supervising an Instrumentation Specialist Assignment Level II and other titles, such as Watershed Maintainer.  Ã¢Â€Â¢ Directing the installation of very large, complex instrumentation and control, telemetering, distributed control and communications systems and related equipment, from initiation of installation to completion.   Ã¢Â€Â¢ Alerting management to critical situations and proposing solutions; preparing periodic management reports to describe significant problems and suggesting alternative courses of action; preparing special reports as required.  Ã¢Â€Â¢ Advising and making recommendations on maintenance, replacement or installation of instrument systems and equipment in accordance with agency needs; provided advice relating to industry standards and new developments in the instrumentation field.  Ã¢Â€Â¢ Working independently will be responsible for operating, calibrating, maintaining, and servicing instrumentation data loggers, data telemetry equipment, programmable logic controllers, electric alarms, and communication equipment.  Ã¢Â€Â¢ Working with the CMMS system as the work distributing source perform all repair or replacement of all metering devices for equipment, SCADA, and telemetry systems.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Instrumentation Specialists and environmental conditions experienced are: being around hazardous gases; wearing protective clothing; climbing and descending ladders and stairways; standing for long periods of time; walking to and from repair sites; bending, crouching and kneeling; working on scaffolds; lifting and carrying heavy equipment; working in confined areas; working outdoors in all kinds of weather; working in areas that have high noise levels and may be damp, dark, dusty, dirty and/or acrid; and using equipment for fecal testing.  Special Working Conditions: Instrumentation Specialists may be required to work shifts including nights, Saturdays, Sundays, and holidays.</t>
  </si>
  <si>
    <t>Administrative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</si>
  <si>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Engineer (NM) for a position within the Community Water Division, Executive Directorate, located in Valhalla, New York. The Executive Division of the Bureau of Water Supply is responsible for overseeing all facets of the BureauÃ¢Â€Â™s mission to reliably deliver a sufficient quantity of high-quality drinking water to protect public health and quality of life for the City of New York.   The Community Water Division manages water utility partnerships between New York City and billing accounts north of the City. The accounts provide 100 million gallons of water daily from more than 200 metering locations serving a million people in 70 communities. 		 Under direction, of the Chief of Community Water Division, the Administrative Engineer (NM) will serve as Community Water Senior Engineer and will oversee technical staff ensuring new and modified water supply connections are designed in accordance with industry best practices, local codes, and DEP site specific considerations. Structural and mechanical design elements must be paired with high accuracy metering installations that protect NYC water system infrastructure provide a defensible basis for wholesale water revenues. In addition, this job oversees an asset management program documenting the connection inventory and a proactive testing and calibration program for meter quality assurance. Capital planning, project management, personnel management and periodic reporting will be required. Specific duties include:  Ã¢Â€Â¢ Liaising with customers, consultants, and contractors on program operations including site plan review, water connection design, meter sizing, construction oversight, project planning, and coordinating work schedules that ensure completion of program goals.  Ã¢Â€Â¢ Closely interacting with multidisciplinary agency teams of engineering, planning, and administration staff is required for ensuring compliance with water supply permitting terms, review of water supply connection designs, and renewal of water supply agreements.   Ã¢Â€Â¢ Reviewing and commenting on plan submissions, preparing staffing work plans, reports, and engineering analyses including design assumptions, construction verification, and closeout documentation.   Ã¢Â€Â¢ Creating work schedules for reporting staff and reviewing the accuracy and quality of engineering submissions submitted by wholesale customers.   Ã¢Â€Â¢ Accessing automated information systems and prepare various reports and briefing materials on the status of community supplies withdrawing water from the NYC system.  Ã¢Â€Â¢ Providing standard reports including monthly engineering submittal logs, meter validation summaries, water system mass balances, and quarterly project briefings.   Ã¢Â€Â¢ Supporting policies for water supply agreements, analyzing system compliance and water demand management planning may be required.   Ã¢Â€Â¢ Developing a working knowledge of the NYC Wholesale Water System and establishing and implementing annual goals plans will be priorities.    This position requires an experienced water engineer, organized with good technical and communication skills to manage the divisionÃ¢Â€Â™s engineering review program. Project development is required for supporting the divisionÃ¢Â€Â™s connection specification and meter validation initiatives.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</si>
  <si>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Ã¢Â€Â¢ Proficiency with Microsoft Office Suite, including Outlook, Word, Excel and PowerPoint   Ã¢Â€Â¢ Proficiency with network file sharing and MS SharePoint, OneDrive environments.    Ã¢Â€Â¢ Knowledge of AutoCAD, ArcGIS and/or water modeling software   Ã¢Â€Â¢ A MasterÃ¢Â€Â™s Degree in planning, engineering or environmental sciences and have an understanding of public water system operations.   Ã¢Â€Â¢ Experience with water engineering projects, GIS layer development, time series data management or water distribution modeling is a plus.   Ã¢Â€Â¢ Ability to work effectively and cooperatively in a collaborative, priority driven workplace  Ã¢Â€Â¢ Ability to work independently with initiative on taking on new responsibilities   Ã¢Â€Â¢ Proficiency with hydraulic calculations for flow and pressure in various pipe configurations  Ã¢Â€Â¢ Proficiency with analysis for meter sizing applications  Ã¢Â€Â¢ Ability to read, critically review, and interpret construction drawings (blueprints)  Ã¢Â€Â¢ Ability to review engineering specifications, identify deviations in product submittals   Ã¢Â€Â¢ Ability to work with data collection equipment (retrieve, process)  Ã¢Â€Â¢ Ability to work with environmental monitoring equipment   Ã¢Â€Â¢ An understanding of water system operations (treatment, storage, distribution)  Ã¢Â€Â¢ A Motor Vehicle Driver License valid in the State of New York. This license must be maintained for the duration of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</si>
  <si>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NY approximately 28 miles from mid-town Manhattan.</t>
  </si>
  <si>
    <t>Chief Asset &amp; Capital Management Officer (CACMO)</t>
  </si>
  <si>
    <t>DEPUTY EXECUTIVE DIRECTOR (HA)</t>
  </si>
  <si>
    <t>The New York City Housing Authority (NYCHA) is the nationÃ¢Â€Â™s oldest and largest public housing authority with more than 176,000 apartments and over 370,000 residents.  NYCHAÃ¢Â€Â™s mission is to provide quality housing for New Yorkers that is sustainable, inclusive, and safe, while fostering opportunities for economic mobility. NYCHA also administers a citywide Section 8 leased housing program that serves over 200,000 tenants.    Position Summary: The New York City Housing Authority is seeking a Chief Asset &amp; Capital Management Officer (CACMO). This is a new position at NYCHA that would combine the oversight of the existing Real Estate Development Department (REDD) and the Capital Projects Department (CPD). NYCHAÃ¢Â€Â™s goal for this new Office is to better integrate and align the existing work of the agencyÃ¢Â€Â™s two construction-related teams.   The CACMO would oversee one of the largest capital programs in the state as well as a historic real estate transaction portfolio.  NYCHAÃ¢Â€Â™s Five Year Capital Plan (2020-2024), overseen by CPD, totals approximately $4.5 billion, which is allocated to capital improvement projects for infrastructure improvements, major modernization, other systemic upgrades, repair, and resiliency improvements. In addition to NYCHAÃ¢Â€Â™s significant capital commitments from Federal, State and City sources, NYCHA may also receive additional capital of scale at the Federal level.  REDD is responsible for forming, negotiating, and structuring partnerships to recapitalize and rehabilitate the AuthorityÃ¢Â€Â™s apartments.  REDD is primarily responsible for executing the Permanent Affordability Commitment Together (PACT) initiative, converting 62,000 units to the Project-Based Section 8 program to provide a more stable flow of federal subsidy and allow NYCHA and its development partners to raise financing to address the full capital needs of over one-third of the portfolio.  To build a single pipeline for capital work and Section 8 conversions, the new team would work from a common set of priorities and bring comprehensive repairs to NYCHA apartments through strategic, data-driven portfolio planning and cost-effective project delivery and management.    As NYCHA moves to convert units from Section 9 to Section 8 project-based assistance, the CACMO would need to create new strategies and systems to enhance the functions of Asset Management.  This area, which includes enforcing the long-term post-closing requirements of real estate transactions and the provisions of Section 8 Housing Assistance Payments (HAP) contracts, will grow in importance.  Primary Responsibilities of the CACMO: Ã¢Â€Â¢	Direct and guide the activities of both the Real Estate Development Department and Capital Projects Department to ensure strategic alignment Ã¢Â€Â¢	Align and structure CPD to reflect the complexities of the various projects undertaken, particularly comprehensive renovations spanning multiple build systems, building interiors and exteriors, and site and grounds improvements Ã¢Â€Â¢	Drive innovation in capital projects delivery, including embracing innovation in building materials and construction methods, integrating technology to enhance residentsÃ¢Â€Â™ living experience and improving building performance and management    Ã¢Â€Â¢	Coordinate across the organization to align operating and capital planning, including building opportunities for resident involvement in capital and real estate pipeline planning Ã¢Â€Â¢	Engage across the organization to align asset information system work to be able to evaluate asset performance and understand data metrics used in pipeline development Ã¢Â€Â¢	Build strong trust with residents and advocates to ensure comprehensive planning and decision making in the pipeline planning process Ã¢Â€Â¢	Create strategic partnerships with external stakeholders in the construction and real estate industries in order to enhance competition on NYCHA projects and increase our partnership pool  Key Competencies:  Ã¢Â€Â¢	Strong Leader and Capacity Builder: a proven leader with experience in construction management, real estate transaction, and project management with the ability to lead a diverse and dynamic team. This includes the ability to cultivate entrepreneurship and ownership while enforcing accountability and maintaining high expectations of staff;  Ã¢Â€Â¢	Solutions-Driven Entrepreneur: a creative thinker, especially with experience in problem solving solutions both in the short and long term; Ã¢Â€Â¢	Strategic Visionary: ability to project how future trends and consequences should drive present decisions;  Ã¢Â€Â¢	Exemplary Communicator: ability to communicate clearly, both verbally and in writing, capable of translating complex and potentially confusing information for a variety of stakeholders.   Please read this posting carefully to make certain you meet the qualification requirements before applying to this position.</t>
  </si>
  <si>
    <t>Qualification Requirements  1. A baccalaureate degree from an accredited college or university, and five (5) years of full-time paid experience in an administrative, executive or consultative capacity in a large public housing agency; or    2. A satisfactory equivalent.</t>
  </si>
  <si>
    <t>Preferred Qualifications and experience:  Ã¢Â€Â¢	Competency in Project and/or Construction Management Ã¢Â€Â¢	Minimum 7-10 yearsÃ¢Â€Â™ experience with construction and/or real estate transactions.</t>
  </si>
  <si>
    <t>SPECIAL ASSISTANT TO THE DEPUTY COMMISSIONER OF CAREER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</si>
  <si>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Career Services is recruiting for one (1) Administrative Staff Analyst NM-II to function as a Special Assistant to the Deputy Commissioner of Career Services, who will:   Ã¢Â€Â¢	Attend meetings with the Deputy Commissioner and upper management and/or other program representatives. Chronicles meetings by taking notes and recording commitments made by attending parties. Follow up with the Deputy Commissioner, conveys contents of meetings to the Deputy Commissioner to ensure timely action is taken on all requests. Liaise with Principal Assistant to ensure that all meeting notes are properly cataloged and remain accessible to the Deputy Commissioner as needed. May represent the Deputy Commissioner at meetings, conveying information, as authorized.  Ã¢Â€Â¢	Participate with the Deputy Commissioner in meetings with HRA leadership and prepares responses to inquiries and correspondences related to the program operations.  Ã¢Â€Â¢	Manage new City Hall/Commissioner initiatives, identifying any obstacles, union, and other concerns. Liaise with internal program heads to ensure project deadlines are met.  Ã¢Â€Â¢	Respond to high level requests from the Department of Social Services (DSS) CommissionerÃ¢Â€Â™s office, Human Resources Administration (HRA) AdministratorÃ¢Â€Â™s office, HRA First Deputy CommissionerÃ¢Â€Â™s office, City Hall, and elected officials.  Ã¢Â€Â¢	Responsible for creating and assisting in the execution of project plans for new visions articulated by the Deputy Commissioner.  Ã¢Â€Â¢	Adept at identifying recommendations and plans to advance the meeting objectives, commitments made at meetings, and the Career Services divisionÃ¢Â€Â™s short-term and long-term goals. Establishes timelines and monitors achievements and setbacks and advises accordingly.  Ã¢Â€Â¢	Provide administrative and project management support, as needed for projects assigned by Deputy Commissioner and/or Director of Innovation and Integration. Delegate and coordinate administrative tasks, as assigned for actions yet to be taken by Employment Services senior staff.  Ã¢Â€Â¢	Initiate status, analytical, other special reports, correspondences, and memoranda regarding administrative or programmatic matters.  Ã¢Â€Â¢	Initiate status, analytical, other special reports, correspondences, and memoranda regarding administrative or programmatic matters.  Ã¢Â€Â¢	Attend executive management meetings with the Deputy Commissioner to discuss critical hiring needs within Employment Services and collaborates with Human Resources Business Partner (HRBP) to advance personnel actions.  Ã¢Â€Â¢	Assist the Deputy Commissioner in coordinating and monitoring activities to promote effective and efficient administration of the four (4) Career Services program areas.  Ã¢Â€Â¢	Participate in management studies and special projects as assigned by the Deputy Commissioner. Exercise a high level of diplomacy, discretion and communications in projects that often include the use of technology and appropriate space which will require liaising with high-level executive staff.  Ã¢Â€Â¢	Advise managerial, supervisory, and other staff concerning operational matters. Develop and implement a management system of controls to monitor program operations, special projects, and new mayoral/commissioner driven initiatives.  Ã¢Â€Â¢	Conduct analyses to identify program needs, with recommendations, objectives/goals, potential obstacles, and develops project plans accordingly. Establish timelines and monitors achievements and any makes corrections to any setbacks.</t>
  </si>
  <si>
    <t>Ã¢Â€Â¢	Knowledge of agency practices Ã¢Â€Â¢	Strong ability to conduct and synthesize research. Ã¢Â€Â¢	Well adept at problem solving. Ã¢Â€Â¢	Strong Project Management Skills Ã¢Â€Â¢	Ability to coordinate and balance multiple time-sensitive projects in a high-pressure environment. Ã¢Â€Â¢	Strong supervisory, analytical, written, verbal, organizational and time management skills. Ã¢Â€Â¢	Self-starter capable of working independently and with groups Ã¢Â€Â¢	Able to pinpoint problems and initiate creative solutions. Ã¢Â€Â¢	Proficient in Microsoft Word, PowerPoint, and Excel (including pivot tables).</t>
  </si>
  <si>
    <t>Engineering Investigative Auditor</t>
  </si>
  <si>
    <t>Squad 10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</si>
  <si>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Department of Transportation (DOT), Department of Environmental Protection (DEP), Department of Design and Construction (DDC), and Department of Parks and Recreation (DPR) seeks an engineering auditor with a background in engineering, architectural, construction and accounting backgrounds who conduct engineering performance audits of City agencies' construction and capital programs, activities, and contracts. DOI is the Inspector General for these agencies and oversees a majority of the City's capital budget and important projects involving the City's construction of public facilities, delivery of clean drinking water and working sewers, water mains, and tunnels; transportation infrastructure such as roads, bridges, and ferries; and the maintenance of parks and open spaces. The Engineering Auditor will report to the Deputy Inspector General for Audit and perform audits, operational audits, and contract monitoring relating to these agencies. The selected candidate will prepare reports and spreadsheets documenting findings; review agency policies and controls; review contract and vendor records; develop investigative leads; conduct interviews; interact with senior agency officials with respect to investigations and audits; and collaborate with prosecutors and other law enforcement agencies, as needed.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</si>
  <si>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Degree in engineering is desirable 2. Familiarity with NYC infrastructure including maintenance requirements, Codes, Laws, Directives, construction contracts, contract administration practices, and performance measures. 3. Knowledge of construction industry related to public works projects. 4. A valid Professional Engineer, Registered Architect, or Certified Public Accountant license 5. A valid Certified Internal Auditor (CIA) or Certified Fraud Examiner (CFE) certification 6. Excellent analytical, interpersonal, communication, organizational and project management skills 7. Strong data analytics skills 8. Familiarity with City systems such as FMS, PASSPort, etc. 9. A valid New York State License as a Professional Engineer and three (3) years of full-time satisfactory experience in chemical engineering, civil engineering, electrical engineering, environmental engineering, mechanical engineering, or plan examining work.</t>
  </si>
  <si>
    <t>All current City Employees may apply by going to Employee Self Service (ESS) http://cityshare/ess Click on Recruiting Activities/Careers and search for the specific Job ID# 576088.  All other applicants, please go to www.nyc.gov/career/search and search for the specific Job ID# 576088. .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</si>
  <si>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The Financial Information Services Agency (FISA) has a vacancy for a Job Admin Analyst. Reporting directly to FISA's Financial systems Job Administration Director, the candidate will be responsible for the submission of jobs in production and test environments, tracking of the status of submitted jobs, escalation to Level 2 support during failure scenarios as well as additional tasks related to the creation and continued enhancement of financial system job schedules.  The Job Admin Analyst will perform Tier 1 production support for FMS/3 supported production applications as well as Tier 1 support for the FMS/2 Budget support. Said applications reside on UNIX and IBM Mainframe platforms. The suite of applications supported, includes, but is not limited to the following enterprise systems: PIP, IFA, VENDEX, City Wide Accounting and FMS Budget. Job administration duties span FISA's mainframe and UNIX platforms.   Responsibilities include: The primary tool(s) used by the candidate will be the desktop based tool- CA Workload Automation (aka d-series). The candidate will run batch job streams via the CA Workload Automation ( d-series), and must understand and be able to verify job condition codes for validations. The candidate will interact with all support groups in problem determination and resolutions. The work will be performed in multiple development and test environments and also on production systems - and the candidate will be expected to differentiate job streams and prioritize workloads as directed. The candidate will be expected to gain a deep understanding of the interaction between the IBM mainframe and the various AIX Servers (and the various intra system job relationships).  Additional tools used on a day to day basis as part of their job duties include: CA-Agents, CA-Adapter, Microsoft Outlook, ClearQuest, and Attachmate to access IBM Mainframe z/OS, RMDS to access mainframe reports, putty and winscp to access AIX Operating systems. The primary applications supported are Enterprise wide financial applications - but the other business systems may be supported as directed.</t>
  </si>
  <si>
    <t>Ã¢Â€Â¢	Demonstrated ability to monitor the health of running of job flows (e.g., stalled/late flows or batch job condition codes) using the CA Workload Automation / d-series, or comparable Scheduling Automation Software Ã¢Â€Â¢	Ability to schedule and process adhoc requests in AIX and mainframe environments as requested - using the tools above Ã¢Â€Â¢	Demonstrated ability to learn the CA Workload Automation/ d-series tools Ã¢Â€Â¢	Candidate should have in-depth knowledge of the IBM Mainframe, z/OS Processes, such as JCL; IBM UTILITIES; working knowledge of ISPF Ã¢Â€Â¢	The candidate will be expected to have knowledge of the UNIX Shell scripting and debugging capabilities. Ã¢Â€Â¢	Strong diagnostic and problem solving skills Ã¢Â€Â¢	Ability to plan, manage and work independently with minimal direction Ã¢Â€Â¢	Process Backups/Restores as required Ã¢Â€Â¢	Helpful to have experience with Advantage Financial applications Ã¢Â€Â¢	5 years' experience working on AIX/Unix and mainframe platforms running and monitoring critical production batch processes Ã¢Â€Â¢	5 years of experience with hands-on work with executing and performing preliminary troubleshooting activities involving: scheduler, batch processes, and cycle flows Ã¢Â€Â¢	5 years' experience escalating and documenting critical job failures and schedule problems</t>
  </si>
  <si>
    <t>P-201</t>
  </si>
  <si>
    <t>External applicants please visit https://a127-jobs.nyc.gov/ to apply to Job ID # 573875. Current NYC employees may apply via Employee Self Service (ESS). While all complete applications will be given consideration, only candidates selected for an interview will be contacted by FISA-OPA.</t>
  </si>
  <si>
    <t>Assistant Program Risk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</si>
  <si>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Project Manager to serve as an Assistant Program Risk Manager for the Data Analytics section within the PMO. This position is located at our headquarters in Queens, NY. Under supervision of a PMO Section Manager, the selected candidate will support best in class risk management of BEDCÃ¢Â€Â™s capital projects.  NYCDEPÃ¢Â€Â™s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Ã¢Â€Â¢	Learn how Risk Management is performed in BEDC Ã¢Â€Â¢	Assist Project Teams in developing risk management plans Ã¢Â€Â¢	Assist Project Teams by facilitating risk management activities Ã¢Â€Â¢	Prepare risk management reports Ã¢Â€Â¢	Review new project proposal business cases with respect to risks Ã¢Â€Â¢	Keep an updated database of all BEDC risks Ã¢Â€Â¢	Assist in the planning, development, and support of a planned BEDC Risk Management System Ã¢Â€Â¢	Providing executive level updates as needed Ã¢Â€Â¢	Maintaining a knowledge of the industry with respect to Risk Management  **** Only those applicants with permanent Civil Service status as a Project Manager are eligible to apply to this JVN. If you do not have permanent civil service status as a Project Manager, please do not apply to this position as you will not be considered for an interview. ****</t>
  </si>
  <si>
    <t>Ã¢Â€Â¢	Strong organization, writing, communication skills, with a strong vision of the goals Ã¢Â€Â¢	The ability to create and maintain strong relationships with many projectsÃ¢Â€Â™ teams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t>
  </si>
  <si>
    <t>**** Only those applicants with permanent Civil Service status as a Project Manager are eligible to apply to this JVN. If you do not have permanent civil service status as a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</si>
  <si>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Reduce crime and violence by the apprehension of wanted subjects in an efficient, safe and timely manner.  The selected Senior Police Administrative Aides will be responsible for:  Under supervision, with some latitude for independent action, initiative, or decision, the Senior Police Administrative Aides, will perform responsible and difficult clerical, typing, word processing, and data entry tasks, or perform administrative work of moderate difficulty involving the handling of confidential and other information and material. Utilizing the Centralized Personnel Resource System, maintain the daily schedules of all MOS/CMOS in the command. Type records, reports, forms and schedules; review and verify written information; receive, Send, separate, and distribute mail; obtain from and transmit information to the public or Department personnel; occasionally perform cashier or messenger duties; and perform related work.</t>
  </si>
  <si>
    <t>Preference will be given to candidates with knowledge of Outlook, Microsoft Excel and Word.</t>
  </si>
  <si>
    <t>Please submit your resume and cover letter, and include your Tax ID# on the cover letter. Please do not apply more than once to this Job Posting.</t>
  </si>
  <si>
    <t>M-F 7am-3pm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</si>
  <si>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MBPM FO Ã¢Â€Â“ Astoria Queens</t>
  </si>
  <si>
    <t>Resumes may be submitted electronically using the following method.  For City employees only, go to Employee Self Service (ESS), Careers, and Search for Job ID# 571149 For other applicants, go to www.nyc.gov/careers and search for Job ID# 571149  Appointments are subject to OMB approval.  Only candidates selected for an interview will be contacted.  No telephone inquiries please.  * No duplicate applications please.</t>
  </si>
  <si>
    <t>7:00 amÃ¢Â€Â“ 14:30pm   Lunch  Ã‚Â½ hour</t>
  </si>
  <si>
    <t>Deputy Counsel</t>
  </si>
  <si>
    <t>DOT seeks a highly organized and detail-oriented attorney with extensive litigation experience to oversee the Office of Litigation Services which includes the Litigation Support, Freedom of Information Law (FOIL), and Records Management units within DOTÃ¢Â€Â™s Division of Legal Affairs. Under general supervision of the General Counsel, with wide latitude for independent judgment, the Deputy Counsel will be responsible for implementing the AgencyÃ¢Â€Â™s standardized procedures for responding to litigation discovery demands and FOIL requests; managing the AgencyÃ¢Â€Â™s response to subpoenas, court orders, and requests for DOT witnesses for depositions and trials; providing counsel as the Agency Privacy Officer; managing a staff of over 50 employees; and will be working closely with various units within DOT, the New York City Corporation CounselÃ¢Â€Â™s Office, Department of Records and other Mayoral Agencies regarding FOIL, litigation, risk management, and records management issues that impact the Agency. The ideal candidate should have significant direct experience with tort litigation, federal litigation, Article 78 proceedings, government or civil related investigations, and class action cases.</t>
  </si>
  <si>
    <t>At least ten years of relevant recent full-time experience in either public or business administration serving in a responsible executive or senior supervisory capacity preferred. Experience as a manager in the public sector, litigation, and information technology are preferred.</t>
  </si>
  <si>
    <t>All resumes are to be submitted electronically.  Current City Employees: Please log into Employee Self Service (ESS) at https://hrb.nycaps.nycnet, follow the Careers link and search for Job ID# 571734.  All other applicants: Please go to www.nyc.gov/careers/search and search for Job ID# 571734.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</si>
  <si>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DOTÃ¢Â€Â™s Division of Legal Affairs seeks to fill an Office Manager position in the Litigation Services and Records Management unit. The selected candidate will be responsible for various administrative tasks including but not limited to: Monitoring timesheets and reviewing/processing associate documentation. Monitoring the unitsÃ¢Â€Â™ needs for office supplies and preparing timely requests for supplies. Liaising with IT &amp; Telecom in regards to equipment assignment and resolution of open helpdesk tickets. Scheduling meetings via Zoom, Microsoft Teams, WebEx, Outlook, etc. Assisting in the review and preparation of invoices. Handling various clerical and administrative functions including the preparation of reports, charts, and customized forms, and special projects as needed.</t>
  </si>
  <si>
    <t>Attention to detail and good organizational skills preferred. Familiarity with Microsoft Word and Excel strongly desired. Excellent verbal and communication skills preferred.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</si>
  <si>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PRINCIPAL ADMINISTRATIVE ASSOCIATE, REACHABLE ON THE PROMOTIONAL PRINCIPAL ADMINISTRATIVE ASSOCIATE CIVIL SERVICE LIST, OR ELIGIBLE UNDER THE 55A PROGRAM.</t>
  </si>
  <si>
    <t>All resumes are to be submitted electronically.  Current City Employees: Please log into Employee Self Service (ESS) at https://hrb.nycaps.nycnet, follow the Careers link and search for Job ID# 557373.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</si>
  <si>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Water Supply Infrastructure and Watershed Assessment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</si>
  <si>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hazardous materials and infrastructure.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Environmental Impact Analysis &amp; Technical Review Unit under the Bureau of Environmental Planning and Analysis is currently seeking to hire a section Director for Water Supply Infrastructure and Watershed Assessment. The candidate will manage and review complex environmental reviews and planning projects, oversee scientific and applied research and analysis in environmental science as part of conducting impact analyses and facilitating the development of mitigation measures of large plans related to the DepartmentÃ¢Â€Â™s capital improvement program. Key Environmental Reviews include but not limited to Modification of Catalum SPDES Permit, Kensico Eastview Connection, ARPS and Ashokan Century Program and Upstate Water Resiliency. Other responsibilities include managing project planning, environmental and economic analyses as well as supporting the projects through the permitting and land use approval processes. The selected candidate is expected to support the Managing Director to develop recommendations for upper management; act as the technical lead for EIS/EAs; coordinate environmental review cases among DEP Bureaus as well as other agency partners; perform initial environmental studies; provide information to the public on environmental review procedures; and perform other related duties, as required. Additionally, the candidate is expected to interpret and explain legal, technical and procedural aspects of environmental review to the public and prepare technical reports and correspondences.</t>
  </si>
  <si>
    <t>The ideal candidate will have significant experience with New York City environmental review processes, wastewater and water supply projects, land use procedures, and permitting with at least 5 years of professional experience in SEQRA/CEQR analysis and/or project management, and familiarity with DEPÃ¢Â€Â™s wastewater and water supply systems and the CityÃ¢Â€Â™s land use and zoning process. This position will be leading a dynamic team working on a range of complex tasks simultaneously.  The most suitable candidate would also possess the following skills:  Ã¢Â€Â¢	Ability to carry out assigned tasks decisively and accurately and work effectively in a team  Ã¢Â€Â¢	Ability to manage a multi-unit team and deal with different personalities Ã¢Â€Â¢	Be able to keep track of details and a dynamic environment Ã¢Â€Â¢	Maintain organized records  Ã¢Â€Â¢	Excellent written and oral communication Ã¢Â€Â¢	Excellent analytical and research skills and concise reporting skills Ã¢Â€Â¢	Maintain principal involvement while adapting to differing approaches on various assignments Ã¢Â€Â¢	Ability to exercise judgment in the critical analysis of the work of a wide variety of specialized environmental consultants Ã¢Â€Â¢	Ability to work with multiple senior managers and staff teams, while supervising the work of consultants to help achieve the strategic vision of the Department. Ã¢Â€Â¢	Deal diplomatically with the public, governmental officials, professional and technical persons, and other City employees.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</si>
  <si>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qualify for this position, you MUST be a permanent Administrative City Planner in title or have another permanent civil service status. No other applicants will be considered. ***</t>
  </si>
  <si>
    <t>Deputy Director of Law Libraries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</si>
  <si>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providers,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more than 9,500 diverse professionals and knowledgeable experts.   DOC has a unique opportunity for a Deputy Director of the Law Library Unit within the Division of Programs and Community Partnerships.  The Deputy Director of Law Library will support the Director of Law Library in providing long-term vision and day-to-day oversight of Law Library operations.  Under the guidance of the Director of Law Library, the Deputy DirectorÃ¢Â€Â™s responsibilities include, but not limited to:   Ã¢Â€Â¢	Providing staff support and departmental guidance on the provision of effective Law Library services    to ensure compliance with the Minimum Standards.   Ã¢Â€Â¢	Conducting daily site visits to all facilities to support staff, trouble-shoot operational issues, and    ensure that services are delivered appropriately.  Ã¢Â€Â¢	Supervising Legal Coordinators who are responsible for providing legal assistance to inmates    in correctional institution Law Libraries and/or housing units.  Ã¢Â€Â¢	Collecting, analyzing and reporting on data pertaining to Law Library operations.  Ã¢Â€Â¢	Reviewing law journals and other publications for information on current legal developments.  Ã¢Â€Â¢	Effectively communicating, troubleshooting, and strategically identifying creative solutions    to programming challenges.  Ã¢Â€Â¢	Assist the Director in ensuring that the Law Library UnitÃ¢Â€Â™s goals and objectives are achieved.   Ã¢Â€Â¢	Working closely and collaboratively with an interdisciplinary team and liaise between    departments, having regular contact with uniformed staff, programs staff, and other relevant staff    members.  Ã¢Â€Â¢	Plan training and staff development opportunities for Legal Coordinators.  Ã¢Â€Â¢	Performing the function of a notary public.  Ã¢Â€Â¢	Providing support for special projects and initiatives when necessary.</t>
  </si>
  <si>
    <t>1.	Experience in handling multiple assignments with competing deadlines with a high degree of detail and accuracy.  2.	Two years of experience supervising and coaching staff.  3.	One year of full-time satisfactory experience acquired in the United States, in the performance of paralegal (legal assistant) services.  4.	Paralegal Certification obtained in the United States from an accredited program, or a program approved by the American Bar Association.</t>
  </si>
  <si>
    <t>THIS POSITION IS ONLY OPEN TO APPLICANTS WHO ARE ALREADY PERMANENT IN THE PROGRAM SPECIALIST TITLE. PLEASE INDICATE IN YOUR COVER LETTER IF YOU ARE ALREADY PERMANENT IN THE PROGRAM SPECIALIST TITLE.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</si>
  <si>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576981 Submission of a resume is not a guarantee that you will receive an interview. Only candidates under consideration will be contacted.</t>
  </si>
  <si>
    <t>Software Applications Specialist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</si>
  <si>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(DOC) seeks to recruit a Software Applications Specialist to assist with all aspects of applications development and support. Under supervision, the selected candidate will be responsible for the following:  Ã¢Â€Â¢	Replace legacy Access/VB applications using modern development platforms; Ã¢Â€Â¢	Design and develop database driven applications; Ã¢Â€Â¢	Perform and analyze complex application troubleshooting and diagnosis of incidents Ã¢Â€Â¢	Diagnose and resolve user problems and educate users on resolutions promptly and professionally; Ã¢Â€Â¢	Develop in-depth understanding of client needs related to application products and application services; Ã¢Â€Â¢	Maintain, support and enhance an array of software products; Ã¢Â€Â¢	Generate/write reports using SSRS or other business intelligence tools; Ã¢Â€Â¢	Perform effective call management including logging, monitoring / updating, prioritizing and resolving calls in a timely fashion; Ensure end user needs are met with a consistently high-quality of service</t>
  </si>
  <si>
    <t>Ã¢Â€Â¢ Identify, assess, coordinate, implement and / or oversee implementation of corrective actions for    IT service disruptions involving complex IT solutions;  Ã¢Â€Â¢ Identify and recommend improvements in IT systems, processes, tools and    employee training for IT services; Ã¢Â€Â¢ Diagnose root cause of incidents and resolve service disruptions; Ã¢Â€Â¢ Liaise with relevant stakeholders to ensure proper service delivery of their IT services; Ã¢Â€Â¢ Ability to quickly learn new software and technologies; Ã¢Â€Â¢ In-Depth knowledge designing data structures and queries in MS Access and SQL Server;      Understanding of the software development life cycle and best practices around requirements    gathering, development, testing and launching application.</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</si>
  <si>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t>
  </si>
  <si>
    <t>For City employees: Go to Employee Self-Service (ESS) -  www.nyc.gov/ess and search for Job ID# 548196 For all other applicants: Go to https://a127-jobs.nyc.gov and search for Job ID# 548196 Submission of a resume is not a guarantee that you will receive an interview. Only those candidates under consideration will be contacted.</t>
  </si>
  <si>
    <t>Public Housing Op - DIR</t>
  </si>
  <si>
    <t>Public Housing Tenancy Ops</t>
  </si>
  <si>
    <t>The responsibilities of the Community Coordinator will include but are not limited to the following:  1.    Plan, implement, coordinate, monitor and/or evaluate programs providing important community services in collaboration with REDD. 2.    Conduct various levels of resident outreach to ensure the submission of appropriate PACT related documentation. 3.    Prepare evaluation reports, analyze documents and track programs concerning the resolution of resident hoarding cases and transfer requests. 4.    Provide oversight of resident file transfer to LIC and program to purge resident permanent files/ folders. 5.    Implement community- based outreach program to evaluate the process conducted by Property Management and monitor the status of work completion for residents. 6.    Represent department at PACT/RAD conversion meetings. 7.    Perform difficult tasks as well as present data on the fluid status of tracked information pertaining to the conversions. 8.    Make recommendations on policies and procedures concerning PACT/RAD conversions. 9.    Work with the Office of Public Housing Tenancy Administration &amp; Leased Housing Department to resolve complex problems regarding public housing residents including those participating in         Self- Sufficiency programs, such as EID/FSS and update policy documents to ensure compliance. 10.  Perform special projects, ad-hoc analysis, and program development, and prepare relevant reports and presentations as assigned. 11.  Float throughout the PACT developments within 5 of the NYC boroughs to complete PACT related tasks.  Please read this posting carefully to make certain you meet the qualification requirements before applying to this position.</t>
  </si>
  <si>
    <t>1.	NYCHA employees, preference will be given to employees who have served a period of one year in their current title and level (if applicable).  2.	NYCHA residents are encouraged to apply.</t>
  </si>
  <si>
    <t>WTC Applications Development Manager</t>
  </si>
  <si>
    <t>*This position is open to applicants who are already permanent in the title of Computer Systems Manager.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WTC Applications Development Manager in the Bureau of Technology Development and Systems. Reporting directly to the Deputy Director, Application Development, the successful candidate will:   Ã¢Â€Â¢Be responsible for managing developers working on Web &amp; Mobile Apps, APIs and databases in support of core bureau operations and workflows. Ã¢Â€Â¢Lead a team of developers working on critical time sensitive projects. Ã¢Â€Â¢Manage multiple work streams and produce high-quality deliverables that meet fast-paced business needs. Ã¢Â€Â¢Manage multiple, often simultaneous releases and ensure that projects are delivered on time within the agreed upon budget and scope. Ã¢Â€Â¢Mentor developers and set and measure OKRs and corrective plans. Ã¢Â€Â¢Consult and advise executives on project priorities and effective implementation of business and technical goals. Ã¢Â€Â¢Cultivate an engineering first work environment of continuous learning of new skills and technologies. Ã¢Â€Â¢Take full ownership of deliverables and comfortable with code reviews.</t>
  </si>
  <si>
    <t>Ã¢Â€Â¢5+ years recent experience in Web App and API development using Java/J2EE and SQL Ã¢Â€Â¢Proficiency with AngularJS, ReactJS and similar front-end frameworks. Ã¢Â€Â¢Hands-on expertise diagraming Entity Relational Diagrams and UMLs. Ã¢Â€Â¢Strong foundational knowledge of algorithms and data structures. Ã¢Â€Â¢Hand-on engineering ability with modern platforms such as Serverless functions, Kubernetes and Docker. Ã¢Â€Â¢Demonstrated knowledge of DevSecOps-first methodology using Git, Jenkins or similar CI/CD tools. Ã¢Â€Â¢Excellent communication skills with ability to accurately capture and understand client/end-user requirements directly. Ã¢Â€Â¢Full stack development expertise as a major plus. Ã¢Â€Â¢Skill in architecting next gen web and mobile applications using Cloud-Native, Micro-services and Event-drive design patterns would be a plus. Ã¢Â€Â¢Passion for computer science and the craft of code. Ã¢Â€Â¢Additional skills:  Frontend: AngularJS, ReactJS; Middle layer/Service: Java/J2EE; Backend: Oracle PL/SQL; Reporting: Tableau, PowerBI; DevOps: Git, Jenkins, Docker, Kubernetes, Liquibase/SqlCl; Management: JIRA/Confluence, SNOW.</t>
  </si>
  <si>
    <t>NOTE: This position is open to applicants who are already permanent in the title.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</si>
  <si>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The Tort Division is seeking a permanent Claim Specialist.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</si>
  <si>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Customer Service Liaison, Bureau of Food Safety and Community Sanitation</t>
  </si>
  <si>
    <t>OPEN TO THOSE WHO ARE REACHABLE FROM THE PROMOTIONAL LIST EXAM # 1507  OF PRINCIPAL ADMINISTRATIVE ASSOCIATE.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restaurants, cafeterias, mobile food vending carts, schools, senior centers and soup kitchens; second-hand smoke in workplaces, including bars, restaurants, and most other enclosed public areas. BFSCS also monitors compliance to regulations in other facilities, such as tattoo parlors and senior centers. Additionally, BFSCS investigates environmental health complaints received from New York City residents. Posted for PERMANENTS ONLY.   DUTIES WILL INCLUDE BUT NOT BE LIMITED TO:   Respond to a high volume of telephone calls inquiring by referring/transferring caller to appropriate unit/employees/taking messages as necessary/providing information where appropriate, in order to service persons calling the agency/reduce necessity for in-person visiting by caller.  Receive/screen/direct visitors to agency offices, by welcoming/ questioning/ announcing visitors/ providing visitors with accurate information where possible, in order to aid visitors in reaching appropriate agency staff.  Scan/retrieve a high volume of data by operating a scanner/CRT machine, in order to obtain required information for locating/coding/other activity.  Research &amp; update permit, inspection &amp; closing information by viewing FACTS II (FSE database), Enterprise Licensing System (Accela) and other databases.  Schedule preoperational and consultative inspection appointments.  Maintain data provided by supervisors and compile monthly Regulatory Quality Assurance (RQA) report. Maintaining and updating the Call monitoring queue in FACTS II.  Research and update FSE trade name (DBA), telephone, address and other information to maintain most up-to-date information.  Under the direction of the Executive Director, prepare the printing various letters, notices and orders to include Closing Orders, Authorization to Reopen, Request for Withdrawal of Notice of Violation, Response to Request for General office duties; answer and screen telephone calls, take and deliver messages, scan documents for FACTS upload, photocopy forms and documents as needed, assist in the unit as needed.  Prepare and print letters, of various types, for FSCS staff with regard to re-openings, obstructions, withdrawals, and toilet modifications.  Obtain signatures when required for printed letters.  Maintain a log of all incoming/outgoing correspondence (evaluations, tasks &amp; standards, affidavits of service and withdrawals) In the absence of the Operations Manager will liaise with OATH, verify an FSE's status in Accela, request Grade Card replacement requests supplying serial number for replacement from the FACTS system and supervise front end staff activities.</t>
  </si>
  <si>
    <t>Self-starter/proficient multi tasker with a professional pleasant demeanor and the ability to work in a fast paced environment, provide great customer service and to retain and repeat accurate information to the public in person and via the telephone.</t>
  </si>
  <si>
    <t>Apply online with a cover letter to https://a127-jobs.nyc.gov/.  In the Job ID search bar, enter: job ID number #  561878.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</si>
  <si>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CERTIFIED IT ADMINISTRATOR (LAN/WAN), LEVEL 4</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</si>
  <si>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the SAN and the VTL. Monitors capacity and bandwidth utilization to establish trends and project needs and growth forecasts. Serves as the in-house expert and authority regarding network communications and connectivity issues.</t>
  </si>
  <si>
    <t>Minimum 5 years of experience planning, designing, configuring, installing, troubleshooting and maintaining data and voice networks. Experience in performance and capacity monitoring required.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*Cisco Certified Network Professional certification required.*  Please note: Certified IT Administrator LAN/WAN, Exam # 6049 has opened from May 4, 2016 - May 24, 2016.</t>
  </si>
  <si>
    <t>Click the 'apply now' button to apply.  Please add job vacancy number, 009-16-0017A, to your resume and cover letter.</t>
  </si>
  <si>
    <t>Supervisor for the Division of Building Land Development Services (GHPP/HRP)</t>
  </si>
  <si>
    <t>Construction Services</t>
  </si>
  <si>
    <t>Agency Description:  The New York City Department of Housing Preservation and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Building and Land Development Services (BLDS) leads the agencyÃ¢Â€Â™s effort in providing architectural, engineering, cost valuation, environmental planning, and construction support services to the various divisions within HPDÃ¢Â€Â™s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120 staff composed of seven units which include: the Bureau of New Construction Design Services, the Bureau of Preservation Design Services, the Bureau of Engineering, the Bureau of Construction Services, Environmental Planning Unit, the Policy Unit, and the Program Management Unit.     Your Impact:  As a Supervisor of Green Preservation Design will work closely with the Director of Preservation Design Services and Deputy Director of Intake and Scope Services to oversee and provide technical services to the Green Housing Preservation Program.  Your Role:  The ideal candidate should have a background in Construction Management, Architecture, Engineering, or related field, and possess extensive experience with building rehabilitation, energy-efficiency and water conservation programs, and green practices. S/he should also have a strong knowledge base of New York City green design and construction codes, as well as Federal, State, and City housing codes and regulations.  Your Responsibilities:  Ã¢Â€Â¢  Provide support to the Director of Preservation Design Services in supervising the scope and bid review process for moderate rehabilitation projects that include small- to mid-sized buildings (i.e., 5-50 units) participating in the Green Housing Preservation Program (GHPP); Ã¢Â€Â¢ Assist the Deputy Director of Intake and Scope Services in overseeing the intake and scope review for projects undergoing moderate rehabilitation through HPD's preservation loan programs, including the Multifamily Housing Rehabilitation Program/Article 8A Program, Year 15 Program, and Participation Loan Program, to assure that energy and water efficiency measures are integrated into the project; Ã¢Â€Â¢  Coordinate and conduct site inspections for projects participating in the GHPP Program and in HPD's moderate rehabilitation programs, and prepare intake reports;  Ã¢Â€Â¢  Review Requests for Qualifications (RFQs) to assist the Green Housing Preservation Program in establishing a list of qualified consultants who will prepare green physical needs assessments (GPNAs); Ã¢Â€Â¢  Provide technical assistance and oversee the process for reviewing green physical needs assessments (GPNAs) prepared by qualified consultants for moderate rehabilitation projects;   Ã¢Â€Â¢  Work closely with the Deputy Director of Intake and Scope Services to prepare cost estimates based on the energy and water efficiency measures included in the scopes of work;	  Ã¢Â€Â¢  Assist in developing green specifications for HPD-assisted rehabilitation projects based on best practices in the construction industry.</t>
  </si>
  <si>
    <t>1.	Excellent trade base knowledge and familiarity with New York City government and affordable housing issues.  2.	Ability to work in a fast-paced environment, negotiate with diverse technical specialists, apply independent judgment in technical matters, take initiative, and work effectively with others.   3.	Excellent writing, interpersonal, organizational, communication, leadership, and negotiation skills.   4.	Demonstrated ability to meet deadlines, coordinate multiple projects, and deal with complex construction issues. 5.	Proficient in the operation of Microsoft Suite (Excel, Word, and PowerPoint).  6.	A Motor Vehicle Driver License valid in the State of New York may be required for certain assignments. If required, this license must be maintained for the duration of the assignment. 7.	Candidate may be subject to a background investigation conducted by the New York City Department of Investigation.</t>
  </si>
  <si>
    <t>Clearance Administrator, Bureau  of Childcare</t>
  </si>
  <si>
    <t>Open to candidates who are permanent or those that have filed for THE NEW YORK CITY BRIDGE EXAM/Exam No. 2978 within the filing period From: April 6, 2022 To: April 26, 2022. THE TEST DATE: Multiple-choice and Qualifying Education and Experience testing is expected to begin on Monday, September 26, 2022.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Investigator to serve as Clearance Administrator who will conduct comprehensive background checks for child care staff.   DUTIES WILL INCLUDE BUT NOT BE LIMITED TO:   Review background clearance applications for completeness and accuracy, and process all required checks within designated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t>
  </si>
  <si>
    <t>Excellent oral, written and interpersonal communication skills; Highly organized, strong attention to detail, and solution oriented; Ability to multitask in a fast-paced environment; Working knowledge or child care regulations desired but not required; Experience with data entry and querying large datasets a plus.</t>
  </si>
  <si>
    <t>Apply online with a cover letter to https://a127-jobs.nyc.gov/.  In the Job ID search bar, enter: job ID number #   552676.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</si>
  <si>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CW M&amp;O</t>
  </si>
  <si>
    <t>Do you have a Commercial Driver License (CDL)?  NYC Parks seeks candidates for this spring and summer for a rewarding job caring for and maintaining parks and playgrounds for all New Yorkers.  After the summer, potential opportunity for year-round employment!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THIS JOB VACANCY NOTICE IS FOR ASSOCIATE PARK SERVICE WORKER POSITIONS IN CITYWIDE    SERVICES* MAJOR RESPONSIBILITIES Ã¢Â€Â¢	Under general supervision, drive vehicles and operate motorized equipment in a safe manner to perform assigned duties.  Ã¢Â€Â¢	Maintain tools, equipment and vehicles and ensure they operate in proper working condition.  Ã¢Â€Â¢	Effectively maintain landscape and grounds. Clean and repair facilities and ensure agency rules and regulations are followed.  Ã¢Â€Â¢	Supervise assigned personnel and closely inspect work assignments to ensure all tasks are completed in a timely manner and according to agency specifications.  Ã¢Â€Â¢	Maintain accurate records, track assignments and order necessary supplies.</t>
  </si>
  <si>
    <t>Parks Employees:	 1) From a Parks computer: Access Employee Self Service (ESS) from the Parks Intranet under Applications or use this link: https://hrb.nycaps.nycnet/. Once in ESS, go to Careers and search for Job ID# 577222. Do not access ESS using nyc.gov/ess from a Parks computer.  Parks &amp; City Employees: 2) From a Non-Parks computer: Access Employee Self Service (ESS) by going to nyc.gov/ess or use this link: https://a127-ess.nyc.gov/. Once in ESS, go to Careers and search for Job ID# 577222.  Include your ERN and Job ID# 577222 on your cover letter and resume.  All other applicants:   Go to nyc.gov/careers/search and search for Job ID# 577222.</t>
  </si>
  <si>
    <t>Citywide Services</t>
  </si>
  <si>
    <t>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faÃƒÂ§ades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The Department of Citywide Administrative Services held a filing period for civil service Exam 2978 for the title of Asbestos Hazard Investigator that closed on April 26, 2022, for an upcoming exam. Therefore, only those who have filed to take Exam will be considered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</si>
  <si>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NYCHA employees applying for promotional, title or level change opportunities must have served a period of one year in their current title and level (if applicable).  2. NYCHA residents are encouraged to apply.</t>
  </si>
  <si>
    <t>NYCHA has no required residency.</t>
  </si>
  <si>
    <t>Deputy Director of The Explosives &amp; Entertainment Unit</t>
  </si>
  <si>
    <t>ADMINISTRATIVE BLASTING INSPEC</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</si>
  <si>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City of New York (FDNY), seeks a full-time Administrative Blasting Inspector in the Bureau of Fire Prevention. Reporting directly to the Chief Inspector of the Explosives Unit, the successful candidate will:   Ã¢Â€Â¢Assist in directing the day to day operations including scheduling of sites and Inspectors for blasting, high and low explosives, escorts, special effects, pyrotechnics, fireworks, and storage of ammunition. Ã¢Â€Â¢Formulate policies and procedures.  Ã¢Â€Â¢Design and implement Standard Orders and Procedures.  Ã¢Â€Â¢Review all explosive plans and new product approvals.  Ã¢Â€Â¢In the absence of the Director, manage all operations of the unit.  Ã¢Â€Â¢Design criteria to conduct post inspection audits, enhanced inspections, and billing to ensure compliance with appropriate codes and reduce corruption detection.  Ã¢Â€Â¢Determine sites with hazards throughout New York City to avoid massive damage to NYC residents and premises.  Ã¢Â€Â¢Ensure best practices are performed as it relates to Absence Control guidelines, Bureau policies and procedures and directives.  Ã¢Â€Â¢Create a standardized Training in tandem with the Bureau of Fire Prevention Training Unit. Ã¢Â€Â¢Represent the FDNY during community boards, industry groups, law enforcement/governmental agencies including DOB, DOT,MTA, DEP,  Secret Service (Presidential visits), NYPD office of Counter Terrorism and related high level diplomatic visits.  Ã¢Â€Â¢Provide technical expertise to city agencies.  Ã¢Â€Â¢Conduct high level inspections and investigations on highly hazardous explosives projects including but not limited to the demolition of bridges, above and below ground blasting, fireworks, special effects and other critical explosive events.  Ã¢Â€Â¢Make operational  recommendations to Executive Staff.</t>
  </si>
  <si>
    <t>1. Ten years of full-time, progressively responsible experience in the inspection and/or operation of a large-scale program involving blasting sites or special effects / fireworks display procedures, at least 18 months of which must have been in a managerial or administrative capacity and at least two (2) years of which must have been as a foreperson, inspector, or investigator in charge of a group of workers engaged in blasting operations or special effects / fireworks display operations and / or the regulation of explosives utilized by public works, industry, law enforcement, and fire service; or  2. Education and/or experience equivalent to 1 above. Undergraduate or graduate education from an accredited university in explosives engineering, explosives technology, or mining engineering may be substituted for non-supervisory experience at a rate of 30 semester credits for 1 year of experience, up to a limit of 4 years. However, all candidates must have at least the 18 months of managerial or administrative experience and two years of experience as a foreperson, inspector, or investigator as described in 1 above.  License Requirement  A Certificate of Fitness as a Blaster (E-10) or Pyrotechnic Special Effects Operator (E-18) issued by the New York City Fire Department.</t>
  </si>
  <si>
    <t>Ã¢Â€Â¢Excellent verbal and written communication.  Ã¢Â€Â¢Valid Blasting Certificate of Fitness E-10.  Ã¢Â€Â¢Substantial experience in blasting, special effects, and NY Fire Code.</t>
  </si>
  <si>
    <t>PARALEGAL</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</si>
  <si>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Legal unit is responsible for enforcing the cityÃ¢Â€Â™s campaign finance laws; drafting rulemakings, legislation, and advisory opinions; representing the agency in litigation; and providing in-house legal counsel.   The paralegal reports to the general counsel and works with a team of six attorneys. Responsibilities include:  Ã¢Â€Â¢	Providing support for various Legal Unit functions, including legal research assignments and the updating of publications Ã¢Â€Â¢	Assisting attorneys in preparation of materials, research, and analyses for legal matters, including enforcement, litigation, and legislation Ã¢Â€Â¢	Appearing in small claims court on behalf of the agency Ã¢Â€Â¢	Utilizing agencyÃ¢Â€Â™s internal systems to track and process information Ã¢Â€Â¢	Proofreading and cite-checking legal documents Ã¢Â€Â¢	Performing various clerical functions, including filing and correspondence</t>
  </si>
  <si>
    <t>Ã¢Â€Â¢	Baccalaureate degree Ã¢Â€Â¢	One year of post-college work experience, preferably in a paralegal or other administrative support role, or equivalent experience in a relevant field Ã¢Â€Â¢	Demonstrated interest in public service and commitment to the CFBÃ¢Â€Â™s mission</t>
  </si>
  <si>
    <t>PREFERRED SKILLS  Ã¢Â€Â¢	Experience in legal or legislative history research  Ã¢Â€Â¢	Experience in government (New York City government a plus) or nonprofit/private sector experience in campaign finance, election law, or voting rights Ã¢Â€Â¢	Experience in administrative law and/or regulatory enforcement Ã¢Â€Â¢	Strong academic credentials   ESSENTIAL SKILLS  Ã¢Â€Â¢	Excellent written and oral communication skills Ã¢Â€Â¢	Ability to prioritize, multitask, and manage time effectively  Ã¢Â€Â¢	Excellent organizational skills Ã¢Â€Â¢	Attention to detail Ã¢Â€Â¢	Ability to work both independently and collaboratively as part of a small, close-knit team Ã¢Â€Â¢	Creativity Ã¢Â€Â¢	Proficiency in Microsoft Excel</t>
  </si>
  <si>
    <t>Internal City Employees must apply through Employee Self-service (ESS), External Applicants must apply through NYC.gov/careers.  Ã¢Â€Â¢ Please apply to the job ID number listed above. Ã¢Â€Â¢ Resume, Cover Letter, and 5-10 page writing sample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</si>
  <si>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The NYC Department of Transportation seeks an Industrial Hygienist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</si>
  <si>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driverÃ¢Â€Â™s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</si>
  <si>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INDUSTRIAL HYGIENIST OR REACHABLE ON THE INDUSTRIAL HYGIENIST CIVIL SERVICE LIST.</t>
  </si>
  <si>
    <t>All resumes are to be submitted electronically.  Current City Employees: Please log into Employee Self Service (ESS) at https://hrb.nycaps.nycnet, follow the Careers link and search for Job ID# 561434.  All other applicants: Please go to www.nyc.gov/careers/search and search for Job ID# 561434.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</si>
  <si>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Building Resilience in Youth Borough Coordinator, Bureau of Mental Hygiene Community Engagement, Policy &amp; Practice</t>
  </si>
  <si>
    <t>OPEN TO INCUMBENT PERMANENT IN THE TITLE OF SPECIAL CONSULTANT (MHSS) **  The Bureau of Community Awareness, Action, Response, and Engagement (BCAARE) engages and supports community action to learn from community membersÃ¢Â€Â™ experiences and expectations to develop and disseminate behavioral health linkages and supports for wellness, and for preparing for, and responding to local and widespread events and emergencies. The bureau invites and includes peer perspectives to integrate equitable access to behavioral health across sectors and settings. BCAARE is organized into five offices including Behavioral Health Emergency Preparedness and Response, Community Engagement and Training, Consumer Affairs, Data Aggregation, Translation and Analytics, and Neighborhood Response Unit. Key programs, initiatives, and collaborations include Connections to Care: Building Resilience for Youth, Community COVID Conversations (3C), NYC Project Hope, Resilience and Emotional Support Team (REST), and the MayorÃ¢Â€Â™s Subway Safety Plan.    The COVID-19 Pandemic has created new and exacerbated existing mental health needs throughout New York City. Many New Yorkers have not received much needed mental health and substance use services, Increasing the need for and visibility of acute mental health, substance use, and housing needs across the city, and particularly in communities with historic health and health care disparities. The psychological and behavioral health impact of the COVID-19 pandemic have been complex and have had a particularly powerful impact on youth mental health in New York City communities. The Task Force on Racial Inclusion and Equity (TRIE) neighborhoods, identified for the disproportionate impact of COVID-19 have been designated for increased support and resources. The Connections to Care: Building Resilience in Youth (C2C: BRY), aims to improve community-based organization (CBO) capacity to work with youth (ages 13-21 years) who reside in TRIE neighborhoods, to augment their mental health and wellness.   Reporting directly to the BRY Program Manager the (3) Borough Coordinators will stay in contact with and otherwise support CBO/FBO and MHP contractors to ensure fulfillment of contractual obligations and fidelity to program model. Specific duties include though may not be limited to: Ã¢Â€Â¢	Maintain regular contact with CBO/FBO and MHP contractors to support program implementation fidelity in the assigned borough(s). Ã¢Â€Â¢	Follow-up on a routine basis with CBO/FBO and MHP contractors to ensure fulfillment of contractual obligations including outreach, in-person visits, referral processes, participation in quality improvement projects and other program elements to advance effective implementation Ã¢Â€Â¢	Conduct community outreach, collect data, and prepare and present analyses. Ã¢Â€Â¢	Coordinate and attend BRY-related meetings and events. Ã¢Â€Â¢	Provide regular programmatic reports to program manager. Ã¢Â€Â¢	Coach and support CBO partners with youth mental health related materials. Ã¢Â€Â¢	Work on special projects as needed. Ã‚Â·  Ã¢Â€Â¢	Perform additional duties and serve in emergency response roles in accordance with agency requirements.Ã‚Â¿ Ã‚Â· Ã¢Â€Â¢	Other tasks, as assigned.</t>
  </si>
  <si>
    <t>GroupBox1 	 	A baccalaureate degree from an accredited college or university, and either:  1. A Master's degree in Social Work from an accredited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</si>
  <si>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Ã¢Â€Â¢	Possess Clinical Experience  Ã¢Â€Â¢	Possess knowledge and understanding of cityÃ¢Â€Â™s mental health programs.   Ã¢Â€Â¢	Possess exceptional written and verbal communication skills.   Ã¢Â€Â¢	Excellent interpersonal skills, strong program management, analytical and problem-solving skills.   Ã¢Â€Â¢	Ability to work well in fast-paced, team-oriented environment  Ã¢Â€Â¢	Ability to multitask and prioritize, as well as work under pressure and meet deadlines.   Ã¢Â€Â¢	Available to travel all five boroughs for program-related meetings and events.   Ã¢Â€Â¢	Proficient in MS Suite; especially excel and ability to generate and share multiple views of spreadsheets in rapid turn-around.   Ã¢Â€Â¢	Strong customer service skills.</t>
  </si>
  <si>
    <t>Apply online with a cover letter to https://a127-jobs.nyc.gov/.  In the Job ID search bar, enter: job ID number #  554844.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</si>
  <si>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Press Secretary</t>
  </si>
  <si>
    <t>Division of External Affairs</t>
  </si>
  <si>
    <t>The NYC Administration for ChildrenÃ¢Â€Â™s Services (ACS) is the CityÃ¢Â€Â™s agency responsible for child welfare, juvenile justice, and early care and education services and is dedicated to protecting, supporting and promoting the well-being of our cityÃ¢Â€Â™s children, youth and families each and every day. The Division of External Affairs serves as the public interface for ACS with the general public, stakeholders, elected officials, other City agencies and the media. The Division of External Affairs is seeking a Deputy Press Secretary to assist in executing the agencyÃ¢Â€Â™s public information strategy. The chosen candidate will assist in the agencyÃ¢Â€Â™s day- to-day press operations.  The Office of Communications, which is within the Division of External Affairs, handles a high volume of inquiries from journalists and other stakeholders, and is responsible for communicating complex, confidential and nuanced issues with clarity and accuracy, under the direction of the DivisionÃ¢Â€Â™s Deputy Commissioner. Reporting to the Press Secretary, the Deputy Press SecretaryÃ¢Â€Â™s job duties and responsibilities will include, but are not limited to:  Ã¢Â€Â¢ Plan, develop and coordinate press and media relations for public and community program events, and programs providing community services Ã¢Â€Â¢ Synthesize complex child welfare, juvenile justice and early care and education information to relay critical messages to the community and press Ã¢Â€Â¢ Inform the public on matters concerning press issues Ã¢Â€Â¢ Conduct proactive press outreach to promote agency initiatives through media exposure Ã¢Â€Â¢ Assist with the response to daily media requests (including at night and on weekends), including those submitted by community publications Ã¢Â€Â¢ Draft press releases, advisories, speeches, talking points, op-ed pieces, and related presentations and information Ã¢Â€Â¢ Develop media lists and maintain relationships with reporters from community publications, agency stakeholders and community-based programs when required Ã¢Â€Â¢ Support the Communications team with other relevant communications needs Ã¢Â€Â¢ Prepare agency officials for interviews</t>
  </si>
  <si>
    <t>The preferred candidate will possess the following skills:  Ã¢Â€Â¢ Excellent verbal, writing, organization and editing skills as well as interpersonal skills  Ã¢Â€Â¢ Demonstrated record as a self-starter and team-player Ã¢Â€Â¢ Experience writing and editing press releases, speeches, and related communication materials in addition to experience in media outreach and communications management Ã¢Â€Â¢ Ability to manage multiple projects and priorities simultaneously and meet deadlines Ã¢Â€Â¢ Experience in social or youth services, media outreach, social media and/or in government is strongly preferred Ã¢Â€Â¢ Bilingual English/Spanish is strongly preferred</t>
  </si>
  <si>
    <t>PPLICATIONS MUST BE SUBMITTED ELECTRONICALLY USING ONE OF THE OPTIONS BELOW:  For current city employees, go to Employee Self Service (ESS), Recruiting Activities, Careers and search for Job ID# 573883  For all other applicants go to www.nyc.gov/careers and search for Job ID# 573883 Click on the Apply button.   If you do not have access to a computer, most public libraries have computers available for use.   Only candidates selected for an interview will be contacted.</t>
  </si>
  <si>
    <t>Labor Law Investigator</t>
  </si>
  <si>
    <t>Only candidates who are permanent in the Associate Investigator title or those who are reachable on the Open-Competitive List (Exam #0111)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&amp; Site Support Division seeks an Investigator. Under general supervision of the Director, the selected candidate will be directly responsible for all aspects of the DDC Prevailing Wage Enforcement Program, including enforcement of sections 220 and 230 of the NYS Labor Law (the Prevailing Wage Law) and section 6-109 of the NYC Administrative Code (the Living Wage Law), and DDC contracts labor law provisions.  Responsibilities will include: reviewing certified payroll submissions by DDCÃ¢Â€Â™s contractors to determine compliance with the applicable prevailing wage schedules; site inspections and interviews with construction staff to verify payroll related data and site compliance (proper use of sign-in sheets, poster information of relevant legal compliance requirements, etc.); investigating construction worker complaints of both the prime and subcontractor staff; responding to union complaints of prevailing wage non-compliance on agency projects;  authorizing the withholding of payments pending resolution of wage restitution or other violations and ensuring the payment of the proper compensation to the laborers who have been underpaid in coordination with the NYC ComptrollerÃ¢Â€Â™s Office; coordinating review of payment requisitions with DDCÃ¢Â€Â™s Engineering Audit Office (EAO); responding to Comptroller office inquiries and agency record requests on Comptroller office investigations; working with DDCÃ¢Â€Â™s Inspector General if the agency or DOI uncovers fraudulent certified payrolls and prevailing wage non-compliance; reviewing and reporting Federal wage law compliance to DDCÃ¢Â€Â™s oversights at NYSDOT; and researching cases of labor law violations affecting DDC contractors including response to DDC ACCOÃ¢Â€Â™s request for review and preparation of documents for EO102 determination for contract award to contractors.</t>
  </si>
  <si>
    <t>Candidates should have excellent verbal and written communication skills, knowledge of the prevailing wage law and payment review, and a Motor Vehicle Driver License valid in the State of New York.</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</si>
  <si>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</si>
  <si>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Assistant District Attorney -  Appeals Bureau</t>
  </si>
  <si>
    <t>The Bronx District Attorney is committed to serving the 1.4 million members of the Bronx County community through the OfficeÃ¢Â€Â™s groundbreaking mission of Ã¢Â€ÂœPursuing Justice with IntegrityÃ¢Â€Â by fulfilling our duty to victims and providing fairness to defendants. The Bronx District Attorney is seeking an experienced attorney (3+ years) to handle post-conviction litigation, including direct appeals, motion responses, and federal writs of habeas corpus.     JOB RESPONSIBILITIES:  Represent the People of the State of New York in appellate litigation on a wide range of constitutional and statutory law issues  Address complex legal issues clearly and effectively in oral and written format  Brief and argue a substantial caseload of appeals before the state and federal courts  All other duties as assigned</t>
  </si>
  <si>
    <t>A Juris Doctorate degree, 3+ years of appellate attorney experience or the equivalent  US Citizenship and New York State Residency are required as of first day of employment  Strong writing, research, and analytical skills  Ability to work independently and effectively under deadlines  Must understand and respond clearly and effectively (oral/written) to complex legal issues  Ability to work nights, holidays, and weekends as needed  Excellent presentation and organizational skills  Ability to exercise good judgment and strong ethics  Ability to analytically solve issues or problems from inception through conclusion</t>
  </si>
  <si>
    <t>***IMPORTANT NOTE: Only those currently serving as a permanent or probable permanent Procurement Analyst or those who are on the list for Exam #0196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BureauÃ¢Â€Â™s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</si>
  <si>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CityÃ¢Â€Â™s financial management system and PASSPort a plus. 4. Ability to organize and handle multiple assignments and establish effective working relationships with colleagues. 5. Strong time management and prioritization skills. 6. Excellent interpersonal and team skills.</t>
  </si>
  <si>
    <t>Director, Moderate Rehabilitation and Stabilization Loan Programs for the Division of Preservation Finance</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</si>
  <si>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agencyÃ¢Â€Â™s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il, Neighborhood Pillars Program (Ã¢Â€ÂœPillarsÃ¢Â€Â)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HPDÃ¢Â€Â™s Office of Development in support of the MayorÃ¢Â€Â™s Blueprint.  Your Impact:  The Division of Preservation Finance seeks a Director for Moderate Rehabilitation and Stabilization Loan Programs. In your role as Director you will manage two loan programs: Green Housing Preservation Program (GHPP) and the Multifamily Housing Rehabilitation Loan Program (MHRP). GHPP is a financing program created in response to a Mayoral initiative to create an energy and water utility cost-reduction program in the small-to-mid-sized multifamily building stock (3-50 units) to maintain affordability.  GHPP provides low and no-interest loans to finance moderate rehabilitation and energy efficiency improvements. Financing sources include City Capital funds, and private bank loans as well as a range of energy efficiency sources from utility programs. The HRP program provides low-interest loans (up to 3%) to privately-owned multifamily buildings with 3+ units to assist in the rehabilitation and energy performance of their buildings. Buildings over 50 units that cannot support private debt or buildings under 50 units that do not meet the energy reduction requirement of the GHPP are eligible to participate in this loan program. Like GHPP, most buildings are also eligible to receive tax incentives through J-51 or Article XI programs.   Your Role:  Under the supervision of the Executive Director, you will oversee a Deputy Director and a pooled project management staff of approximately 17 project managers, including directly supervising multiple Senior Project Manager(s) and/or Assistant Project Manager(s). In your role as Director, you will manage a budget of over $50 million in city funding and be responsible for facilitating the successful development and management of the program's development pipeline, inclusive of execution of the program's loan closings, completions and conversions.  As director, you will also be responsible for handling administrative functions such as budget forecasting, reporting and compliance requirements. In addition, you will work on program improvements and policy development.   In addition to pipeline management, your role as Director will involve leading and supporting various special program and policy projects, including the continued development and coordination with the Landlord Ambassador Program and Flexible Financing Fund. All programs and initiatives include significant coordination with internal and external stakeholders.  Your Responsibilities:  As Director, you will perform duties including, but not limited to the following:  Ã¢Â€Â¢	In collaboration with the Executive Director, develop and implement plans, strategies and tools for effective program management; Ã¢Â€Â¢	In collaboration with the Executive Director, supervise and provide technical and procedural assistance to a pooled project management staff of approximately 15 project managers Ã¢Â€Â¢	Identify opportunities for improved processes and procedures for the program, and implement new agency policies and initiatives into the programs and projects. Ã¢Â€Â¢	In conjunction with the Executive Director, establish appropriate productivity measures for staff and goals and targets for the unit and work effectively with staff to achieve them; Ã¢Â€Â¢	Establish effective systems for monitoring and tracking the unitÃ¢Â€Â™s work; Ã¢Â€Â¢	Prepare budget and program proposals and in managing a budget of approximately $50 million in city capital and other funding sources; Ã¢Â€Â¢	Act as a liaison with developers, financial institutions, not for profit organizations and governmental agencies to promote and create affordable housing and energy efficiency and water conservation and to move Green Preservation development projects forward; Ã¢Â€Â¢	In conjunction with project management staff, development teams and the Executive Director, prepare, review and interpret development budgets, pro formas, and affordability analyses; Ã¢Â€Â¢	Perform general project management duties as needed, including construction loan closings, troubleshoot projects in construction, facilitate project completion and prepare recommendations for work-outs prior to permanent loan conversion. Ã¢Â€Â¢	Participate in all meetings with development teams and any other meetings, presentations and conferences that pertain to the programs; Ã¢Â€Â¢	As needed, collaborate with other HPD divisions to identify, monitor and/or resolve site, design, environmental and construction monitoring issues; Ã¢Â€Â¢	Represent the agency at community meetings, interagency working groups and conferences, as necessary; Ã¢Â€Â¢	Prepare reports, memoranda and written correspondence regarding programÃ¢Â€Â™s performance and issues; Ã¢Â€Â¢	Expedite and follow up on unitÃ¢Â€Â™s projects with other city agencies, before, during and after construction, as required; Ã¢Â€Â¢	Coordinate special projects, conduct policy analyses, initiate research and make recommendations that relate to the management and operations of program and other issues as requested by the Executive Director and the Assistant Commissioner for the Division of Preservation Finance. n of Preservation Finance.</t>
  </si>
  <si>
    <t>You should have strong managerial experience, a record of achieving results in a fast-paced environment, experience managing programs as well as seeking ways to improve programs and procedures, strong financial analysis skills including financial modeling and financial statement analysis, and be detailed-oriented, self-motivated, and able to manage multiple projects and meet deadlines. As a successful candidate, you should also demonstrate strong verbal and written communication skills. Preference will be given to candidates with: strong management experience, a proven track-record of closing transactions, a strong financial background (including underwriting experience), knowledge of real estate development, affordable housing finance, housing development/lending, and knowledge of HPD development programs, demonstrated analytical skills, and ability to work effectively with others to obtain results promptly. Candidates with Masters in Real Estate Finance, Business Administration, Public Administration or Planning and related fields are strongly preferred. Strong facility with Excel and Word required.  Knowledge of Access and PowerPoint preferred.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</si>
  <si>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direction, the selected candidates will conduct safety inspections during construction and demolition  activities associated with asbestos abatement projects to ensure compliance with NYC Asbestos Rules and Regulations and the NYC Building code. The candidates will ensure public safety and health by identifying and evaluating engineering controls and equipment employed during asbestos abatement projects; identify potential life safety hazards; review work place safety plans and other construction plan documents to ensure compliance with applicable codes which may violate laws, rules and regulations. The selected candidates will prepare detailed inspection reports of field activities; obtain worksite dimensions, diagrams and photographs; collect and document asbestos samples. They will interpret laboratory reports, review air sampling reports, issue Notice of Violations, prepare case files and evidence; provide testimony at Environmental Control Board Hearings and trials. They will also respond to complaints from the public and emergency incidents, conduct field and office audits of Asbestos Assessment Reports, and perform joint inspections and investigations with other City, State and Federal Agencies.</t>
  </si>
  <si>
    <t>Ã¢Â€Â¢	Knowledge of federal, state and local asbestos and construction safety regulations Ã¢Â€Â¢	Familiarity with the NYC Building Code Ã¢Â€Â¢	Ability to climb stairs and scaffolding and stand/walk for periods of time Ã¢Â€Â¢	Ability to pass an OSHA medical clearance examination and wear personal protective equipment during inspections Ã¢Â€Â¢	OSHA 30 hour construction safety and health certification Ã¢Â€Â¢	NYCDOB stationary scaffolding certification</t>
  </si>
  <si>
    <t>Residency is not required for this position.</t>
  </si>
  <si>
    <t>Data Collection Intern</t>
  </si>
  <si>
    <t>Property Modeling &amp; Research</t>
  </si>
  <si>
    <t>The New York City Department of Finance (DOF) is responsible for administering the tax revenue laws of the city fairly, efficiently, and transparently to instill public confidence and encourage compliance while providing exceptional customer service.  The Property Valuation and Tax Mapping (PVM) is responsible for the valuation of more than one million properties in the city and overseeing assessments and valuations in a fair and equitable manner. The valuations enable the efficient and effective collection of revenue for New York City. PVM values more than one million properties in the City of New York producing an annual Assessment Roll.  The Property Research &amp; Modeling Team is seeking a highly motived and organized individual to join our team as a data collection intern. In this role, the selected candidate will work closely with the modeling team to assist in the collection, organization, and analysis of data. The Candidate's responsibilities will include, but are not limited to:   Ã¢Â€Â¢	Collecting and organizing data from various sources. Ã¢Â€Â¢	Helping with data cleaning and verification to ensure accuracy and completeness. Ã¢Â€Â¢	Assisting in the spatial analysis and interpretation of data with maps. Ã¢Â€Â¢	Preparing reports and presentations on findings and recommendations. Ã¢Â€Â¢	Assisting in the development and implementation of data collection protocols and procedures.    The keystone project speaks to the improvement of the model performance through specified data collection, cleaning, and processing. Including but not limited to bedroom/bathroom/amenity and rent data from external platforms and the eventual valuation of co-op and condo sales.</t>
  </si>
  <si>
    <t>Ã¢Â€Â¢	Strong attention to detail and organization skills.  Ã¢Â€Â¢	Proficient in Microsoft Excel and other data analysis tools. Ã¢Â€Â¢	Experience with data collection and research methods in a plus. Ã¢Â€Â¢	Strong verbal and written communication skills. Ã¢Â€Â¢	Enrolled in a related field of study such as statistics, computer science, or information management.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</si>
  <si>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student will be asked to sign a Tax Secrecy agreement and should understand the rules that prevent nondisclosure of Department of Finance information.</t>
  </si>
  <si>
    <t>SENIOR PEOPLESOFT SYSTEMS ANALYST</t>
  </si>
  <si>
    <t>Ops/Business Sup Mgmt</t>
  </si>
  <si>
    <t>The Financial Information Services Agency (FISA) has a vacancy for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PeopleTools 8.SX. This person should have working knowledge of the following modules -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 Ã¢Â€Â¢	Extensive PeopleSoft 8.x/9.x (v. 9.2 is plus) techno-functional experience with HR and Benefits Administration Ã¢Â€Â¢	Experience in documenting processes for HR, and/or Benefits; should also have five (5) full-lifecycle PeopleSoft HR and/or Ben Admin implementation experience. Ã¢Â€Â¢	Working knowledge of app messaging (integration broker) is a must. Ã¢Â€Â¢	Extensive experience with PeopleCode, SQR, SQL, App designer, Toad Ã¢Â€Â¢	Extensive experience working on PeopleSoft interfaces into legacy and 3rd party systems. Ã¢Â€Â¢	Excellent knowledge of PeopleSoft HCM Database model Ã¢Â€Â¢	Excellent understanding of systems development lifecycle methodologies Ã¢Â€Â¢	Experience working with an enterprise wide, large-scale implementation. Ã¢Â€Â¢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</si>
  <si>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</si>
  <si>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567395. Current NYC employees may apply via Employee Self Service (ESS). While all complete applications will be given consideration, only candidates selected for an interview will be contacted by FISA-OPA.</t>
  </si>
  <si>
    <t>Ferry Facility Engineer</t>
  </si>
  <si>
    <t>Ferry Engineering</t>
  </si>
  <si>
    <t>Under general supervision, reporting directly to the Deputy Director of Facility Engineering, performs responsible and difficult marine project work on various waterfront facilities and structures such as ferry landings and racks, piers, bulkheads, seawalls, heavy marine foundations, marinas, and other coastal structures for the Staten Island Ferry. Provides engineering expertise and services to include preliminary/final design and review, new construction, reconstruction, rehabilitation and repairs of infrastructure. Performs related work.  EXAMPLES OF TYPICAL TASKS: Serve as project manager on small to large scale, complex, waterfront, marine structural, mechanical, and electrical engineering projects and programs, in all phases of engineering design and construction including field investigations, preliminary designs, regulatory approvals, final design,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structural design criteria; lead design projects; conduct field inspections, conditions surveys, assessments, background research, and feasibility studies; evaluate field conditions and structural and system deficiencies; estimate remaining useful design life of structures and systems; prepare engineering reports; develop creative design solutions; prepare task orders, work assignments, requests for proposals/bids, contracts, drawings, specifications and cost estimates for new facilities and for the repair of existing structures and systems;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Perform Resident Engineer and Inspection (REI) services on small to medium scale projects. Provide engineering assessments, opinions and services, as requested. Actively participate in the training and development of junior staff. Serve as the agency's liaison and expert on waterfront structural design and construction.</t>
  </si>
  <si>
    <t>1. A valid New York State Professional Engineer (PE) License.  2. 10 years related project-based engineering experience, with an emphasis on waterfront and coastal design, construction, maintenance, and rehabilitation of structures and systems in a marine environment;  3. Experience, education or both in either one or more of the following specialties: Marine (Civil) Engineering, Port or Coastal Engineering, Offshore Structures, Structural Engineering, Mechanical Engineering, Electrical Engineering, and Construction Engineering/Construction Management of these specialties.  4. Expert knowledge of design codes and technical standards; knowledgeable in principals of design as related to the design of marine structures and systems.  5. Experience in contract management and cost estimating.  6. Well-developed skills in prioritizing, organization, decision making, and time management, and verbal/written communication skills.</t>
  </si>
  <si>
    <t>*** IN ORDER TO BE CONSIDERED FOR THIS POSITION CANDIDATES MUST BE SERVING PERMANENTLY IN THE TITLE OF ADMINISTRATIVE PROJECT MANAGER ***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</si>
  <si>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BE SERVING PERMANENTLY IN THE TITLE OF ADMINISTRATIVE PROJECT MANAGER ***  For current City employees, please log into Employee Self Service (ESS) at https://hrb.nycaps.nycnet, follow the Careers link and search for Job ID Number: 503664.   No phone calls, faxes or personal inquiries permitted. Only candidates selected for interview will be contacted.  Appointments are subject to OMB approval. For more information about DOT, visit us at: www.nyc.gov/dot.</t>
  </si>
  <si>
    <t>35 hours/Monday-Friday</t>
  </si>
  <si>
    <t>Medicolegal Investigator Supervisor</t>
  </si>
  <si>
    <t>MEDICOLEGAL INVESTIGATOR (OCME</t>
  </si>
  <si>
    <t>OFFICE OF CHIEF MEDICAL EXAMINER CITYWIDE JOB VACANCY NOTICE  Civil Service Title:  Medicolegal Investigator		 Level:   III Title Code No:  53299		 Office Title:  Medicolegal Investigator Supervisor		 Work Location: Citywide Division/Work Unit:  Investigations		 Number of Positions: 2 Hours/Shift:  Forty hours per week and occasional overtime.  The successful candidate must be available to work routine weekend shifts and be flexible to a variety of day, evening and night shifts.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With minimal supervision from an Assistant Director of Medicolegal Investigations / Tour Commander, Medicolegal Investigator Supervisor tasks include but not limited to:   Ã¢Â€Â¢	Provides guidance and support to Medicolegal Investigators (MLIs) in the handling of death investigations Ã¢Â€Â¢	Ensures proper follow-up on investigative requirements, including outstanding reports and documentation, scene visits and notifications Ã¢Â€Â¢	Accompanies MLIs throughout shift to evaluate work performance and provides feedback to both MLIs and unit managers Ã¢Â€Â¢	Provides situational awareness to the Tour Commander  Ã¢Â€Â¢	Visits borough offices to monitor investigative operations and resolve problems Ã¢Â€Â¢	Provides new-hire and continuous training to MLIs on unit and agency policies and procedures and ensures staff compliance Ã¢Â€Â¢	Provides routine quality assurance evaluations of MLI investigations, including review of investigative reports and photographs Ã¢Â€Â¢	Advises management on operational and personnel issues, prepares supervisory reports, monitors staffing, and works with Tour Commander to arrange additional coverage when needed   Ã¢Â€Â¢	Performs all MLI I and II duties, as needed  Qualification Requirements  Registry or Board Certification by the American Board of Medicolegal Death Investigators (ABMDI); this certification must be obtained within one year of appointment to the title and must be maintained thereafter.  1. A baccalaureate degree from an accredited college with specialization in police science, forensic science, criminal justice, sociology, psychology, medicine, nursing, or other related field of study; or 2. Education and/or experience described in Ã¢Â€Âœ1Ã¢Â€Â above.  Qualification Requirements (continued) For Assignment to Level II In addition to meeting the Ã¢Â€ÂœQualification RequirementsÃ¢Â€Â above, to be eligible for placement at Assignment Level II, individuals must have one of the following: 1. One year of satisfactory full-time experience as a Medicolegal Investigator at OCME; or 2. Two years of full-time satisfactory experience conducting death investigations.  For Assignment to Level III In addition to meeting the Ã¢Â€ÂœQualification RequirementsÃ¢Â€Â above, to be eligible for placement at Assignment Level III, individuals must have one of the following: 1. Three years of experience gained as a Medicolegal Investigator at OCME; or. 2. Four years of full-time satisfactory experience conducting death investigations.</t>
  </si>
  <si>
    <t>Qualification Requirements:  1. A baccalaureate degree from an accredited college with specialization in police science, forensic science, criminal justice, sociology, psychology, medicine, nursing, or other related field of study.   NOTE:  1- Registry or Board Certification by the American Board of Medicolegal Death Investigators (ABMDI); this certification must be obtained within one year of appointment to the title and must be maintained thereafter.   2- Possession of a Motor Vehicle Driver license valid in the State of New York at the time of appointment.  This license must be maintained for the duration of this employment.  For Assignment to Level II 1. In addition to meeting the Qualification Requirements above, to be eligible for placement at Assignment Level II, individuals must be a licensed Physicians' Assistant or Nurse Practitioner and have one year of satisfactory full-time experience as a Medicolegal Investigator.  For Assignment to Level III 1. In addition to meeting the Qualification Requirements above, to be eligible for placement at Assignment Level III, individuals must be a licensed Physician's Assistant or Nurse Practitioner and must have at least four additional years of full-time satisfactory experience as a Medicolegal Investigator.</t>
  </si>
  <si>
    <t>1. Possession of a Motor Vehicle Driver license valid in the State of New York at the time of appointment. This license must be maintained for the duration of this employment; and 2. The certification or registration listed above under Ã¢Â€ÂœQualification Requirements must be maintained for the duration of this employment.</t>
  </si>
  <si>
    <t>1.	Selected Candidates will be required to provide a DNA sample by swabbing. 2.	This position has been identified as Ã¢Â€ÂœessentialÃ¢Â€Â. During emergency events, Ã¢Â€Âœessential Ã¢Â€Âœpositions require 24-hour availability.</t>
  </si>
  <si>
    <t>TO APPLY, PLEASE SUBMIT RESUME AND COVER LETTER TO: nyc.gov/careers (JOB ID #566887)  Please note that only candidates selected for interview will be contacted for this position.</t>
  </si>
  <si>
    <t>Business Analyst (BA)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</si>
  <si>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As a Business Analyst in HPD Tech, reporting to the Product Executive Director for Asset Property Management and working with stakeholders from the Asset Property Management areas of Housing Operations and Program Services, you will be integral in shaping requirements for homeless placements for the areas of HPD which plan, produce, and oversee the development of affordable housing in New York City.  Your Role:  HPD seeks an experienced professional to serve as a Business Analyst (BA). Your role will be to elicit, analyze, validate, specify, verify, and manage the real needs of the project stakeholders, including but not limited to project managers, technical leads, asset managers, property managers, and seekers of affordable housing. As a conduit between the various users and the software development team through which requirements flow, the work efforts will be focused on  A case and workflow management system helping homeless New Yorkers be placed in affordable housing units. The Ã¢Â€ÂœHomeless PlacementÃ¢Â€Â project will be used to help link homeless New Yorkers to units that best fit their needs.   Your Responsibilities  Ã¢Â€Â¢	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technology team discussions concerning business requirements. Ã¢Â€Â¢	Business Data Analysis: Develop an in-depth understanding of enterprise data objects and attributes.  Work with business stakeholders to define functional data needs for the creation of data marts.    Ã¢Â€Â¢	Communication and Implementation: Represent business as a subject matter expert in technical discussions. Must be able to convey requirements to developers, UI/UX, quality assurance testers and information modelers through process flows, user stories, and use cases.  The BA will be responsible for working with vendors, to provide oversight during requirements analysis and User acceptance testing, to ensure that the solution based on the requirements meet end user needs and achieve business objectives. Ã¢Â€Â¢	Team Member: Identify ways to assist other Business Analysts and the Executive Product Director through requirements development and analysis. Propose new product features and updates. Lead and facilitate ongoing requirements prioritization.   Required Skills:  Ã¢Â€Â¢	4+ years of experience of analysis, requirements gathering, and/or operations analysis/process design. Ã¢Â€Â¢	Excellent written and verbal communication skills, particularly being able to discuss business needs to both technical and non-technical staff. Ã¢Â€Â¢	Excellent people skills and the ability to provide leadership in a collaborative, team-driven approach, and motivate others towards a common goal. Ã¢Â€Â¢	Ability to work independently, take initiative, and work effectively with others. Ã¢Â€Â¢	Analytical by nature with the ability to critically evaluate information and make the abstract simple to understand. Ã¢Â€Â¢	Organized and comfortable working with the vast array of information gathered during elicitation and analysis and to cope with rapidly changing information. Ã¢Â€Â¢	Familiarity with Agile and Waterfall software development life cycle approaches. Ã¢Â€Â¢	Familiarity with UML process diagramming, including experience with Microsoft Visio. Ã¢Â€Â¢	Advanced degree in a relevant field is strongly preferred (e.g., Business Administration, Public Administration, Public Policy, Computer Science, Information Systems, Urban Planning, Law, etc.).</t>
  </si>
  <si>
    <t>The strongest candidates will demonstrate an intellectual curiosity and/or experience in public policy, affordable housing, real estate development, urban planning, and/or city government.</t>
  </si>
  <si>
    <t>This position is open to applicants who filed for the Open-Competitive Computer Specialist (Software) Exam (#7005), the Promotional Computer Specialist (Software) Exam (#7510), or those who are already permanent in the Computer Specialist (Software) title. Please indicate in your cover letter whether you have filed for any of these exams or are already permanent in the Computer Specialist (Software) title. Applicants who filed for these exams will be required to produce a copy of their Order Confirmation Receipt at time of interview for verification.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</si>
  <si>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ELEVATOR ADMINISTRATOR</t>
  </si>
  <si>
    <t>Under the direction of the Deputy Director and with wide latitude for independent initiative, judgment and decision making, responsibilities shall include, but not be limited to the following:   1.	Plan, direct, and supervise the operation of a major organizational segment of NYCHAÃ¢Â€Â™s Elevator Services and Repair Department engaged in the maintenance, installation and repair of elevators and the management of related supplies and equipment.  2.	Assist the Deputy Director or designee in organizing, administering and directing the activities of the Elevator Services and Repair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and GMs.  10.	Prepare counseling memos, local hearings and other disciplinary requirements as needed.   Note: Candidates must be able to work nights, and weekends.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</si>
  <si>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Ten years of technical experience with a concentration in elevator or electro-mechanical troubleshooting and maintenance procedures. A Certificate of Approval as an Elevator Inspector issued by the Department of Buildings is preferred.  2.	Ability to plan, direct and coordinate a wide variety of tasks simultaneously.  3.	Excellent public speaking and interpersonal communication skills.  4.	Excellent supervisory and leadership skills.  5.	Excellent writing and analytical skills.  6.	Extensive background and working knowledge in the preparation, managing and conducting of training programs related to the elevator industry.</t>
  </si>
  <si>
    <t>1. For NYCHA employees, preference will be given to employees who have served a period of one year in their current title and level (if applicable).  2. Employees serving in the titles of or who meet the minimum qualification requirements for the title of Administrative Supervisor of Building Maintenance or Supervisor of Elevator Maintenance will also be considered.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</si>
  <si>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LEAD ADVISOR FOR REENTRY SERVICES</t>
  </si>
  <si>
    <t>ASSOCIATE HUMAN RIGHTS SPECIAL</t>
  </si>
  <si>
    <t>***TO BE CONSIDERED FOR THIS POSITION CANDIDATES MUST HAVE APPLIED AND PASSED THE ASSOCIATE HUMAN RIGHTS SPECIALIST EXAM NO. 2064 OR BE PERMANENT IN A COMPARABLE TITLE ELIGIBLE FOR 6.1.9 TITLE CHANGE. ALL OTHER CANDIDATES WILL NOT BE CONSIDERED***   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Job Description:  Ã¢Â€Â¢ Conduct community-based outreach about the NYCHRL and issues related to the law to community groups, tenant groups, grass-roots organizations, educational institutions, non-profit organizations, private entities, faith-based institutions, elected officials, and governmental agencies, with special emphasis on formerly incarcerated people.  Ã¢Â€Â¢ Identify underserved populations and engage in developing creative and effective outreach strategies tailored to particular community needs. Ã¢Â€Â¢ Provide workshops and trainings on the New York City Human Rights Law for community groups and community-based organizations, as well as small businesses, local elected officials and their staff, and respondents to the CommissionÃ¢Â€Â™s law enforcement actions, to further the CommissionÃ¢Â€Â™s work. Ã¢Â€Â¢ Represent the Commission at public meetings, local neighborhood community projects, community/cultural celebrations, and community events. Ã¢Â€Â¢ Prepare and submit reports and forms in accordance with agency reporting requirements. Ã¢Â€Â¢ Enter, update, and retrieve information on an electronic information storage system to facilitate agency operations. Ã¢Â€Â¢ Work requires traveling to all five Boroughs to conduct outreach.  Ã¢Â€Â¢ Performs all duties as needed to advance the work of the CRB and engage in intra-agency collaboration.</t>
  </si>
  <si>
    <t>1. A baccalaureate degree from an accredited college and three years of full-time satisfactory professional experience in one or more of the following fields: intergroup relations, equal opportunity, human rights, community relations, labor or industrial relations, law, social service, education, housing, research, investigation, personnel administration or public relations, which included report writing as an integral part of the duties. At least two years of this experience must have been in intergroup relations, equal opportunity, or human rights, which included report writing as an integral part of the duties; or  2. A four-year high school diploma or its educational equivalent and seven years of full-time satisfactory professional experience as described in 1 above; or  3. Education and/or experience equivalent to 1 or 2 above.  However, all candidates must have a four-year high school diploma or its educational equivalent, and all candidates must have at least two years of full-time professional experience in intergroup relations, equal opportunity, or human rights.</t>
  </si>
  <si>
    <t>Ã¢Â€Â¢	Strong oral and written communication skills. Ã¢Â€Â¢	Demonstrated ability to engage diverse and vulnerable communities, especially people who were formerly incarcerated.  Ã¢Â€Â¢	Advanced working proficiency in Microsoft Office program, Internet-based research, and computer skills. Ã¢Â€Â¢	Well-organized, attentive to detail, and able to work independently and collaboratively. Ã¢Â€Â¢	Familiarity with the NYCHRL and/or ability to read and understand laws, rules and regulations. Ã¢Â€Â¢	Demonstrated aptitude with electronic file systems or other data management systems. Ã¢Â€Â¢	Fluency in a language other than English. Ã¢Â€Â¢	Experience in restorative justice and restorative practices.</t>
  </si>
  <si>
    <t>For City employees: Go to Employee Self-Service (ESS) - www.nyc.gov/ess and search for Job ID #: 572497  For all other applicants: Go to www.nyc.gov/careers and search for Job ID #: 572497   NOTE: ONLY THOSE CANDIDATES UNDER CONSIDERATION WILL BE CONTACTED, SUBMISSION OF A RESUME IS NOT A GUARANTEE THAT YOU WILL RECEIVE AN INTERVIEW. **NO PHONE CALLS, FAXES OR PERSONAL INQUIRIES PERMITTED. **</t>
  </si>
  <si>
    <t>DAY, 9-5; ON OCCASION, CANDIDATES WILL BE REQUIRED TO WORK EVENING AND/OR ON WEEKENDS TO SUPPORT THE DUTIES OF THE POSITION AND EXPECTED TO TRAVEL TO ALL BOROUGHS TO CONDUCT OUTREACH.</t>
  </si>
  <si>
    <t>2023-FLEET-001-College Intern</t>
  </si>
  <si>
    <t>FLEET 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</si>
  <si>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Fleet Services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The selected candidate would be responsible for compiling records related to vehicle accidents, uploading information into the citywide database, and evaluating the preventability of an accident.  The candidate would also review traffic violations, assign violations to the appropriate bureau, and coordinate with staff responsible for collecting payment for violations; conduct analyses on various data as requested, including violation data, driving behaviors, etc.; and coordinate with the Department of Citywide Administrative Services and internal customers to ensure agency compliance with defensive driver training.</t>
  </si>
  <si>
    <t>Selection Criteria:  - effective interpersonal skills; familiarity and/or experience with computers; leadership skills; self-motivation; and ability to work well with minimal supervision.    - Research capabilities. - Student must currently be enrolled at a college/university at the undergraduate level. - Student must have at least a 3.0 GPA (on a 4.0 scale).  - Student must have at least a junior class standing.</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</si>
  <si>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NYC DOC seeks to recruit an Executive Director assigned to the Programs Division. The selected candidates will be assigned to the Office of the Assistant Commissioner of RMAS and Counseling Services. With latitude for the exercise of independent judgment and initiative, and under the guidance of the Assistant Commissioner, the Executive Director will be responsible for supervising the day-to-day operation of the Counseling Services Unit, which includes three dedicated teams who provide Social Services, Program Counseling such as group-based counseling, and an Intervention &amp; Advocacy focused team that includes Social Workers and staff that facilitate behavioral and family interventions, among other responsibilities.  Duties for this position include but are not limited to: Ã¢Â€Â¢	Supervise team of Deputy Directors and other managerial/administrative staff assigned to purview;  Ã¢Â€Â¢	Manage the implementation of appropriate system of policies, internal controls, data collection and procedures, particularly associated with social services and case management related services, as well as behavior modification programming; Ã¢Â€Â¢	Develop, evaluate and refine performance indicators for Counseling Services Unit staff; Ã¢Â€Â¢	Provide analysis and recommendations for proactive strategies as required; Ã¢Â€Â¢	Serve as a liaison in various meetings with Federal, State, and City governments, and nonprofit agencies;  Ã¢Â€Â¢	Coordinate compliance activities to remain abreast of the status of the Counseling Services Unit and to identify trends. This includes but is not limited to, observing staff assigned to correctional settings, and spending time within the facilities to understand overall operational trends.  Ã¢Â€Â¢	Maintain statistics and assists in research and best practices pertaining to correctional treatments;  Ã¢Â€Â¢	Convene daily, weekly, and ad-hoc stakeholder meetings to ensure programs are afforded in a comprehensive, integrated, and client- centered manner;  Ã¢Â€Â¢	Perform related duties as required;</t>
  </si>
  <si>
    <t>Ã¢Â€Â¢	MasterÃ¢Â€Â™s Degree from an accredited college in Social Work, Criminal Justice, Psychology, Mental Health Counseling, or a related field.  Ã¢Â€Â¢	Supervisory experience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 Ã¢Â€Â¢	 Licensure in field of Social Work, Mental Health Counseling, or similar</t>
  </si>
  <si>
    <t>For City employees: Go to Employee Self-Service (ESS) - www.nyc.gov/ess and search for Job ID #554358  For all other applicants: Go to https://a127-jobs.nyc.gov and search for Job ID #554358 Submission of a resume is not a guarantee that you will receive an interview. Only those candidates under consideration will be contacted.</t>
  </si>
  <si>
    <t>D/C Treas &amp; Paymt Svcs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</si>
  <si>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Parking Operations Division serves as the liaison between DOF and camera violations issuers, NYC DOT and the NY Transit Authority, and their respective vendors, responds to internal and  external inquiries regarding camera violations, and works with internal and external stakeholders on new implementations as well as change requests, such as violations with escalating fines.  The business analyst will be responsible for the following:  -Implementation of the new camera violations -Monthly Reconciliation of all camera violations revenue -Working with DOT and Its vendor on change requests -Responding to internal and external inquiries regarding issued NOLs -Preparing the summary for recording the revenue for camera violations under the correct sub-revenue source in FMS -Preparing Quarterly reconciliations of MTA Bus revenue -Preparing quarterly report for MTA Bus Lane violations on the summons level for transferred revenue -Preparing quarterly Invoices for processing MTA Bus Lane Violation -Coordinate with FIT and DOT on the Dangerous Vehicle Abatement Program (DVAP) -Serve as the liaison between DOF and camera violations issuers NYC DOT and the NY Transit Authority and their respective vendors -Assist in the management of project deadlines and schedules as assigned by the Senior Director of Parking Operations</t>
  </si>
  <si>
    <t>Ã¢Â€Â¢ Superior analytical and organizational skills.  Ã¢Â€Â¢ Strong written, verbal, and interpersonal communication skills. Ã¢Â€Â¢ Understanding of Databases and Networks Ã¢Â€Â¢ Analytical Problem-Solving capabilities  Ã¢Â€Â¢ Process Modeling Ã¢Â€Â¢ Interest in taking initiative and helping the team discover problems and troubleshoot solutions.  Ã¢Â€Â¢ Ability to think creatively, embrace new approaches and pioneer innovative solutions to intricate problems.  Ã¢Â€Â¢ Ability to write reports, correspondence, literature reviews and memorandums.  Ã¢Â€Â¢ Experience working on multiple tasks and assignments while maintaining attention to detail, and the ability to be flexible with changing demands.  Ã¢Â€Â¢Advanced knowledge of Microsoft Office Suite.</t>
  </si>
  <si>
    <t>59 Maiden Lane, New York, NY 10038  (Current location but could be subject to change)</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</si>
  <si>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programmer will work in a team-based environment with technical team members to design and maintain .NET applicati9ons, Microsoft SQL Server databases, BI dashboards, and reporting tools. Additional responsibilities include, but are not limited to the following:  Ã¢Â€Â¢	Level 1-3 application support using C#, VB.NET, and ASP.NET and participate in data normalization projects.  Ã¢Â€Â¢	Participate in all phases of application development life cycle. Ã¢Â€Â¢	Document existing and new applications; using written documentation, flowcharts, sequence diagrams, and user guides to detail the function of each application. Ã¢Â€Â¢	Provide ad-hoc reporting to management. Ã¢Â€Â¢	Perform work in design, development, implementation, maintenance, and enhancement of database management systems, operating systems, data communication systems, and/or computer applications Ã¢Â€Â¢	Codes program instructions Ã¢Â€Â¢	Meets with users of computer services, explaining the procedures and standards required Ã¢Â€Â¢	Assists in the preparation, review, and analysis of detailed computer systems specifications Ã¢Â€Â¢	Modifies existing programs to accommodate changing needs</t>
  </si>
  <si>
    <t>City Employees Ã¢Â€Â“ Click here and log in to ESS. Non-City Employees Ã¢Â€Â“ Go to https://a127-jobs.nyc.gov/ 	 Ã¢Â€Â¢	Search for job ID number: 543899 Ã¢Â€Â¢	Click on the job business title: Computer Programmer Analyst Ã¢Â€Â¢	Click on Ã¢Â€ÂœApply NowÃ¢Â€Â at the bottom of the posting   Please be advised only candidates under consideration will be contacted.</t>
  </si>
  <si>
    <t>Lab Associate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</si>
  <si>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Laboratory Associate Level II for a position in Distribution Water Quality OperationsÃ¢Â€Â™ Distribution Laboratory located in Queens, New York. Under supervision, of the Microbiology Section Supervisor, the Laboratory Associate will support the Distribution Laboratory in continuing to operate 365 days per year and ensure compliance with New York State Environmental Laboratory Approval Program (ELAP) and other applicable regulatory requirements. They will provide essential laboratory support for sample processing and analysis. Specific duties include:  Ã¢Â€Â¢ Assisting in the Distribution LaboratoryÃ¢Â€Â™s chemistry washroom and microbiology media preparation room   Ã¢Â€Â¢ Assisting in tasks including washing laboratory glassware by machine and by hand  Ã¢Â€Â¢ Sterilizing of biological waste and sampling processing materials using autoclaves  Ã¢Â€Â¢ Cleaning of tables and other working surfaces  Ã¢Â€Â¢ Performing sample delivery for analysis  Ã¢Â€Â¢ Maintaining laboratory equipment, including autoclaves, washers, and distilled water systems  Ã¢Â€Â¢ Assisting in basic laboratory support tasks, such as measuring sample pH; preparing sample processing materials; collecting materials from lab sections; data entry; records management; labeling; filing; storing and distributing laboratory supplies and equipment   (This is a brief description of what you might do in this position and does not include all the duties of this position.)  	 Some of the physical activities performed by Laboratory Associates and environmental conditions experienced may be exposure to infectious materials such as blood, body fluids and tissue, and exposure to hazardous chemicals. Laboratory Associates may be required to wear protective gear including gloves, aprons, goggles, face shields and/or respirators.  Special Working Conditions: Laboratory Associates may be required to work shifts including nights, Saturdays, Sundays, and holidays.</t>
  </si>
  <si>
    <t>Ã¢Â€Â¢ Basic computer skills preferred with the ability to perform simple tasks such as: data entry, responding to and writing emails, tracking material inventory electronically   Ã¢Â€Â¢ Strong communication skills are desirable  Ã¢Â€Â¢ Ability to clean and prepare sample processing materials and work surfaces and maintain instruments  Ã¢Â€Â¢ Good reading and writing skills are required   Ã¢Â€Â¢ Ability to follow instructions according to standard operating procedures  Ã¢Â€Â¢ Ability to multitask   Ã¢Â€Â¢ Attention to detail  Ã¢Â€Â¢ Interpersonal skills  Ã¢Â€Â¢ Time management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</si>
  <si>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Division of Capital Budget and Contracts (CBC) provides support to the Bureau in the areas of procurement management, change order processing, CP processing, contract close outs, capital budget management and payment review.    BEDC seeks to hire two civil service Admin. Manager (Non-Managers), located in our Lefrak office in Queens, NY. The Change Order Manager will be responsible for the management and processing of contract change orders for various construction, design, and construction management contracts. This includes, but is not limited to, requesting allocation of capital/expense funding, obtaining Agency approvals, and registration. The Change Order Manager will also be responsible for initiating, reviewing and processing additional capital/expense budget funding through Certificate to Proceed (CP) approvals. The Change Order Manager will maintain capital budget thresholds and coordinate additional funding, via the MayorÃ¢Â€Â™s Office of Contract Services (MOCS) and Financial Control Board (FCB) requests, to ensure contract encumbrances do not exceed the AgencyÃ¢Â€Â™s designated contract funding. The selected candidate will be responsible for reviewing and assessing documents prior to submittal to the Comptroller for registration, which may include remediation of any inquiries or issues stemming from the procurement documents. In addition, they will verify registered procurements to the project staff. The selected candidate will prepare and submit procurement packages to the Engineering Audits Office (EAO) for approval, as well as act as the liaison between the consultant field staff and EAO in order to resolve complications in justifying contract issues and requirements.  ****Only applicants who are permanent Civil Service Admin. Manager (NM) will be considered for this position. If you do not have permanent Civil Service status as a Admin. Manager (NM), please do not apply to this position as you will not be considered for an interview.****</t>
  </si>
  <si>
    <t>****Only applicants who are permanent Civil Service Admin. Manager (NM) will be considered for this position. If you do not have permanent Civil Service status as a Admin. Manager (NM),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Office of Management and Budget (OMB) approval.</t>
  </si>
  <si>
    <t>Corridor Planner Ã¢Â€Â“ Public Spaces</t>
  </si>
  <si>
    <t>The Division of Transportation, Planning and Management (TPM) is seeking an experienced and motivated Associate Urban Designer for its Public Space Unit to support the expansion of public spaces. The Public Space Unit is responsible for engaging New Yorkers to reimagine and utilize their city streets as public space through a series of application-based programs. These programs include Open Streets, Street Seats, Shared Streets, and Plazas.   The successful candidate will support and manage programs that provide assistance to public space partner organizations and public space projects in all 5 boroughs. The candidate will need to work closely with internal DOT units, the UnitÃ¢Â€Â™s Public Space Equity contractor, and partner organizations to develop management and operational plans for public space projects, track operations and metrics across sites, regular reporting about conditions on the ground, liaise across city agencies and advise on policy related to public space regulation, permitting, and management, review designs and corridor layouts to ensure they meet program capacity and maintenance standards. The position requires close coordination with multiple city agencies, Business Improvement Districts, other community-based organizations, and business owners.  Other tasks include site inspection and field analysis, preparing and giving public presentations and webinars, attending weekly operational meetings, tracking public space amenities, creating public space partner guides, surveys, and other support materials, and program tracking and mapping. The ideal candidate will be expected to be familiar with public space design and management issues and have strong organization and time management skills with the ability to meet critical milestones. The candidate should demonstrate a willingness to work in field in all seasons or at DOT warehouse facilities, traveling by biking, walking, or using mass transit. The candidate will be responsible for ensuring adherence to all agency safety rules and regulations in creating and maintaining a safe work environment for themselves and colleagues, ensuring all safety equipment and gear are used and worn properly on work site, when applicable.  This is an opportunity to work with a team dedicated to enhancing commerce, community, and culture in the public realm while improving safety, accessibility, and walkability throughout New York City.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</si>
  <si>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Ability to identify problems manage against tight timelines, prioritize among competing needs and opportunities and manage multiple projects at the same time. Proficiency in MS Word, PowerPoint, Excel, and Adobe Creative Suite. Demonstrate a willingness to work in the field or at DOT warehouse facilities, as needed. Strong communication skills and a demonstrated interest in and knowledge of maps, NYC geography, and the NYC transportation network strongly desired. Interest or experience in additional software skills, such as AutoCAD. A high degree of fluency in ArcGIS, SQL Server, and Python for GIS. Public Speaking experience.</t>
  </si>
  <si>
    <t>*Note: Less than 2 yrs. City Service - New Hire Rate: $74,650 2 or more yrs. City service - Minimum Incumbent Rate: $85,847*</t>
  </si>
  <si>
    <t>All resumes are to be submitted electronically using one of the following methods: Please go to www.nyc.gov/careers/search and search for the Job ID number #567304. Current employees please log on into Employee Self Service at https://hrb.nycaps.nycaps.nycnet  follow the Careers Link and search for JOB ID # 567304.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</si>
  <si>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Engineering Auditor</t>
  </si>
  <si>
    <t>Compliance/Audit Coordination</t>
  </si>
  <si>
    <t>Reporting to the Engineering Audit Officer, Engineering Auditors assist in performing independent engineering audits of payment requests and change orders against New York City funded construction and construction related contracts in accordance with NYC ComptrollerÃ¢Â€Â™s Directive 7.  Responsibilities will include, but not be limited to, the following:  Ã¢Â€Â¢	Assist in desk audits to ensure that contractors have fulfilled their contractual obligations and that the City has received appropriate value, under the terms of the contract, for the payments being requested. Ã¢Â€Â¢	Perform field visits to physically evaluate the quality and progress of work, including identifying defects in materials/workmanship and hazardous conditions. Ã¢Â€Â¢	Verify that contractors are complying with NYS prevailing wage requirements. Ã¢Â€Â¢	Evaluate change order(s) for validity and cost reasonableness and to ensure that they are not approved for work previously required by the contract. Ã¢Â€Â¢	Verify compliance with New York City Housing Authority (NYCHA) policies and procedures, scopes and contract terms. Ã¢Â€Â¢	Document contractorsÃ¢Â€Â™ progress, costs and conformance. Ã¢Â€Â¢	Schedule and attend meetings with stakeholders to resolve payment and change order related issues. Ã¢Â€Â¢	Attend meetings with the Office of the NYC Comptroller and other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</si>
  <si>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Professional engineer or architect. 2.	Ability to read and understand technical drawings and specifications and interpret contract language. 3.	Experience working with contractors and staff of varying backgrounds. 4.	Ability to perform detailed work under time-sensitive deadlines. 5.	Strong analytical, interpersonal, problem-solving, verbal, and written communications skills. 6.	Effective project management abilities, solid reasoning, judgment and decision-making skills. 7.	Experience reviewing construction related payment requests. 8.	Knowledge of estimating systems and detailed knowledge of change order procedures. 9.	Knowledge of electrical and mechanical systems. 10.	Understanding of NYC Prevailing Wage Requirements. 11.	Proficiency in Microsoft Excel and Word.</t>
  </si>
  <si>
    <t>1.	Candidates with permanent civil service status in the titles of Assistant Civil Engineer, Associate Project Manager L1 or Assistant Architect will be considered. 2.	Employees serving in the titles of or who meet the qualification requirements for Construction Project Manager L1 or Assistant Electrical Engineer will be also be considered. 3.	Candidates may be given a skills assessment as part of the interview process. 4.	Preference will be given to employees who have served a period of one year in their current title and level (if applicable). 5.	NYCHA residents are encouraged to apply. 6.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</si>
  <si>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Assistant Mechanical Engineer to be an Assistant Project Manager for the Water Supply Capital Program (WSCP). Under supervision, the selected candidate will report to an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Under supervision, the selected candidate will also conduct reliable and skilled field condition surveys and prepare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</si>
  <si>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EMPLOYEE ASSISTANCE PROGRAM SPECIALIST</t>
  </si>
  <si>
    <t>Fort Totten, Ny</t>
  </si>
  <si>
    <t>The Fire department , City of New York (FDNY), seeks a full-time Employee Assistance Specialist in the Bureau of Health Services within the Counseling Service Unit (CSU) at various office locations (Lafayette,Fort Totten), as needed. Reporting directly to the Clinical Director, the successful candidate will: Provide clinical skills as a counselor to FDNY Fire and Emergency Medical Service (EMS) members and their families with a variety of needs, including social, emotional, family, physical and job performance problems, as well as substance abuse disorders. Perform intake interviews using the DSM V Multixial Assessment classification for assessment and determination of appropriate inversion(s) and referrals. Offer group, family, couple and individual treatment modalities. maintain caseload of approximately 25 client visits per week. demonstrate effective and timely documentation of services. Assist with outreach efforts, as needed. assessment classification for assessment and determination of appropriate intervention(s) and referrals.</t>
  </si>
  <si>
    <t>Fort Totten, Ny and or Lafayette</t>
  </si>
  <si>
    <t>Public Health Inspector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</si>
  <si>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Ã¢Â€ÂœOpen to candidates that are permanent or for those who filed for the most recent PUBLIC HEALTH SANITARIAN Exam No. 3023 From: September 7, 2022 To: September 27, 2022Ã¢Â€Â AMEDNDED **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--Inspecting businesses and other establishments for compliance with New York State and NYC COVID-19 regulations.   --Identifying public health concerns and issue summonses to businesses for non-compliance with required COVID-19 standards.   --Educating operators on COVID-19 regulations to reduce the spread of the virus and protect employees, customers and the public.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--Testifying at Office of Trials and Hearings, and other courts when required. ÃƒÂ¢Ã¢Â‚Â¬Ã‚Â¢ Traveling throughout the five boroughs using mass transit.</t>
  </si>
  <si>
    <t>The position draws on technical and scientific skills, as well as effective communication skills.  Candidates should have excellent verbal, written, interpersonal and organizational skills as well as computer skills.</t>
  </si>
  <si>
    <t>Apply online with a cover letter to https://a127-jobs.nyc.gov/.  In the Job ID search bar, enter: job ID number #  468502.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</si>
  <si>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PRODUCT MANAGER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</si>
  <si>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telecommunications, application development, database maintenance, data processing, data visualization and mapping, amongst many others. The division provides technology support for agency staff across five boroughs.  THE POSITION The NYC Planning Digital Services group (within ITD) is looking for an energetic and highly organized Product Manager. Product Managers on our team are strategic thinkers who are comfortable defining a compelling vision and designing a measurable strategy to achieve that vision. You know how to motivate cross-functional teams to deliver impactful features that bring the most value. YouÃ¢Â€Â™re skilled at defining meaningful goals that galvanize the team, whether that means generating a product vision and strategy with your team or helping product partners articulate and focus their vision and strategy. YouÃ¢Â€Â™ll collaborate with other product managers and share best practices, tools, and lessons learned with your peers and leaders to help guide our approach to digital transformation.   YouÃ¢Â€Â™ll have the chance to manage as well as work on our portfolio of products ranging from data visualizations to complex analytics and mapping tools. Some of the products youÃ¢Â€Â™ll get to work on include the following apps and services:   Ã¢Â€Â¢	Web maps like Zoning and Land Use (ZoLa) and Street Map, which make vast amounts of city data quickly accessible to planners and citizens alike. Ã¢Â€Â¢	Analysis and automation tools, like CEQR App and Equitable Development Data Explorer, that break down complex government processes and make them faster, easier, and more understandable. Ã¢Â€Â¢	Legal transparency platforms like the Online Zoning Resolution. Ã¢Â€Â¢	Business process management tools that support NYCÃ¢Â€Â™s Uniform Land Use Review Procedure, and integrated public-facing products like ZAP Search and the Applicant Portal. Ã¢Â€Â¢	Demographic and data tools like Population FactFinder and Community Profiles. Ã¢Â€Â¢	Focused data and mapping projects highlighting specific datasets or policies such as Waterfront Access and the Capital Planning Explorer. Ã¢Â€Â¢	NYCÃ¢Â€Â™s authoritative geocoding application, Geosupport. Our products each have an extremely well-defined userbase, with many being power users who rely heavily on our tools to accomplish their daily tasks. YouÃ¢Â€Â™ll work directly with them to gather feedback, identify necessary features, and define requirements. Many users even work in the office with you, which fosters easy collaboration.    Working alongside designers, developers, and product partners, youÃ¢Â€Â™ll guide discussion towards logical assumptions and make sure those assumptions are thoroughly tested. We place great value on communication and transparency. Traditional performance indicators such as user acquisition and retention or profit/loss are less relevant in our products, as itÃ¢Â€Â™s often feasible for us to talk to every single person in a user base. Our objective is impact, not profit. We strive to give the public better access to information, inform policy makers, and streamline government processes.    RESPONSIBILITIES:  Ã¢Â€Â¢	Lead communications between product users, partners, stakeholders, and a cross-functional team of designers and engineers. Ã¢Â€Â¢	Ensure all team members have a shared understanding of product objectives, goals, and metrics. Ã¢Â€Â¢	Use evidence (research, analytics, metrics) to make product decisions, conduct analysis of technical needs and research possible solutions. Ã¢Â€Â¢	Ask Ã¢Â€ÂœwhyÃ¢Â€Â a lot. Ã¢Â€Â¢	Help your peers understand how to deliver value rather than features, vetting ideas based on potential impact. Ã¢Â€Â¢	Create product strategies and roadmaps and develop communications strategies to support product goals. Ã¢Â€Â¢	Identify, proactively monitor, and address product risks. Ã¢Â€Â¢	Work with the team to set and meet quality standards. Ã¢Â€Â¢	Coach product partners in agile, open source, and user-centered design principles so they understand the value these practices bring. Ã¢Â€Â¢	Keep abreast of product management best practices and tools that could improve the way we work  Ã¢Â€Â¢	Stay on top of new technologies and open-source products. Ã¢Â€Â¢	Recommend when to not build custom tools. Ã¢Â€Â¢	Contribute to our teamÃ¢Â€Â™s transparency with blog posts and presentations that share our work, our successes and failures, and our mission.  YOU SHOULD APPLY IF:   Ã¢Â€Â¢	You have experience helping interdisciplinary product teams in the research, design, development, and delivery of digital products or services. Ã¢Â€Â¢	You have experience bringing products from concept to delivery, using iterative development methodologies, user-centered design and planning tools, and continuous delivery methodologies. Ã¢Â€Â¢	You have domain knowledge of urban planning challenges and are passionate about using technology to improve urban planning and government processes.</t>
  </si>
  <si>
    <t>Capital Program Property Liaison</t>
  </si>
  <si>
    <t>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recently created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will bring comprehensive repairs to NYCHA buildings and apartments through innovative financing models, strong partnership with residents and other stakeholders, strategic, data-driven portfolio planning, and cost-effective project delivery and management.  The Division will also position NYCHAÃ¢Â€Â™s housing portfolio for the future by incorporating innovative building materials, construction methods, and technology, improving residentsÃ¢Â€Â™ quality of life while enhancing building performance and management systems.   Position Description  The Office of Stakeholder Partnerships in NYCHA's A&amp;CM division seeks Capital Program Property Liaisons to serve as critical intermediaries with NYCHA residents, particularly resident leadership, on capital projects.  Reporting to a Capital Programs Borough Liaison, each Capital Program Property Liaison will be tasked with building, maintaining, and strengthening relationships with key stakeholders across an assigned portfolio of NYCHA properties.  Capital Program Property Liaisons will engage with key internal and external stakeholders (e.g., Tenant Associations, Resident Leaders, Resident Coordinators), with an eye towards enhancing transparency, facilitating iterative feedback between residents and A&amp;CM, and fostering resident buy-in to ongoing projects.   Core Capital Program Property Liaison responsibilities will include the following:  Ã¢Â€Â¢	Establish and enhance a working relationship as the primary point of contact for NYCHA resident leaderships on capital projects at assigned developments.  Ã¢Â€Â¢	Hold regular check-ins with Resident Leaders and other key tenant representatives to survey capital priorities, and inform them of planned and ongoing construction projects, and receive resident feedback. Ã¢Â€Â¢	Require regular visits to construction sites and developments across multiple boroughs. Ã¢Â€Â¢	Facilitate public meetings between NYCHA residents and relevant NYCHA staff (e.g., project managers, designers) at key project milestones to inform on planned work and allow for resident feedback. Ã¢Â€Â¢	Stay abreast of ongoing work within their portfolio of properties, allowing for the Capital Program Property Liaison to provide residents with a holistic view of projects within their development. Ensure timely follow-up to residents. Ã¢Â€Â¢	Communicate critical project information (e.g., change in scope, change in timelines) to residents, facilitating through available communications channels (e.g., leading meetings, Resident Leader, Tenant Association, email distribution lists, public postings).  Ã¢Â€Â¢	Work with graphic design staff to develop visual resources detailing project plans and ongoing project work. Ã¢Â€Â¢	Coordinate with NYCHA Resident Engagement department and/or Property Management staff to support distribution of flyers, robo-calls, phone banking, tabling, and other engagement activities on construction-related field activities and events (e.g., critical lifts, utility service interruptions, apartment surveys, etc.) Ã¢Â€Â¢	Maintain accurate records of stakeholder touchpoints and signoffs per department policies (e.g., in e-Builder, and/or SharePoint).  Key Competencies  Ã¢Â€Â¢	Stakeholder Engagement:  Expertise and experience in community engagement, with a proven history of managing at times challenging relationships with key stakeholders.  History of building community buy-in is highly desirable.  Ã¢Â€Â¢	Technical Translator:  Ability to grasp technical concepts (e.g., construction, engineering, building science) and communicate them (verbally and written) to non-technical audiences.   Ã¢Â€Â¢	Skilled Communicator:  Expert in both oral and written communication, with an ability to facilitate group discussion, guide development of print resources, and lead digital (e.g., email) communications.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</si>
  <si>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Experience working with diverse communities, especially in public housing. 2.	Ability to maintain composure under pressure.  3.	Proficiency in Spanish, Russian, Mandarin or Cantonese Chinese. 4.	Background and/or familiarity with NYC construction is preferred.  5.	Ability to distill significant amounts of information and identify most important points. 6.	Ability to prioritize and successfully carry out multiple assignments, meeting critical deadlines and timeframes and must be well-organized. 7.	Ability to work independently to successfully handle new or difficult situations and environments. 8.	Excellent interpersonal and communication skills including public speaking.</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</si>
  <si>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Bureau of Management Analysis and Planning (MAP) is headed by an Assistant Commissioner and reports directly to the NYC Fire Commissioner. MAPÃ¢Â€Â™s core responsibilities include measuring, tracking and analyzing the DepartmentÃ¢Â€Â™s strategic objectives, day-to-day operations and emergency responses to protect lives and property. Within MAP, Data QualityÃ¢Â€Â™s primary responsibility is to ensure the quality of data and metrics for internal and external reports, create dashboards and perform ad-hoc data retrieval from FDNY databases.  The Fire Department of the City of New York (FDNY) seeks a full-time City Research Scientist Level III in the Bureau of Management Analysis and Planning. Reporting directly to the MAP Director of Data Science and Innovation, under supervision with some latitude for independent initiative and judgement, the analystÃ¢Â€Â™s primary responsibilities will include serving client data needs through retrieving, collecting and collating data for annual and ad-hoc reports. The analyst will: respond to internal and external reporting mandates; compile descriptive analytics for agency stakeholders including Fire and EMS Operations, Fire Prevention, Fire Investigation and other administrative bureaus; provide both qualitative and quantitative policy analysis, data visualization and metrics in support of tracking and evaluating Department initiatives and pilot programs. Additionally, the Analyst will provide detailed reporting on equity and inclusion initiatives, and track requests for the City Open Data and Equity initiatives involving metrics and data.Tasks include retrieving data from Oracle databases, identifying and managing best practices for use of agency data, providing technical documentation of data management and regularly interfacing with stakeholders to collect requirements and understand department operations and policies for analytical projects. The position requires demonstrated proficiency in SQL, Excel, data visualization software such as Tableau and a good knowledge of statistical methods. Essential skills for this position include excellence in technical and policy analysis; writing and communicating technical concepts to nontechnical stakeholders; a commitment to being a team player with strong communication skills; the ability to disseminate findings through written and verbal communication.</t>
  </si>
  <si>
    <t>Assistant Director for LHD - Inspections</t>
  </si>
  <si>
    <t>The New York City Housing Authority is seeking an Assistant Director for the Leased Housing DepartmentÃ¢Â€Â™s Housing Quality Standards (HQS) Inspection Unit.  HQS establishes the minimum criteria each apartment/unit must meet before assistance can be paid on behalf of the family to the owner. NYCHA must perform an HQS inspection before a participant moves into a new unit, and regularly thereafter. The HQS Assistant Director will report to the HQS Director.   Responsibilities include, but are not limited to, the following:    Ã¢Â€Â¢	Assist with the direction and evaluation of HQS Inspection Unit staff Ã¢Â€Â¢	Assist with the management, administration, and personnel actions related to the unit, including managing assignments, monitoring productivity and fail trends, ensuring cases are reinstated and payment adjustments are properly made, etc. Ã¢Â€Â¢	Respond to tenant complaints, questions and inquiries Ã¢Â€Â¢	Attend periodic landlord meetings and other meetings as necessary Ã¢Â€Â¢	Oversee projects to support the automation of inspection processes and expansion of service improvements  Ã¢Â€Â¢	Analyze, summarize, and present data related to productivity, staff assignments, payment adjustments HQS pass and fail trends, and IT related issues Ã¢Â€Â¢	Assist with HQS policy and oversee the development of policies, procedures, and job aides  Ã¢Â€Â¢	Interface with various stakeholder on all levels, including management, staff, tenants, and property owners  Ã¢Â€Â¢	Perform other duties as assigned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</si>
  <si>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Expertise in housing quality standards, Real Estate Assessment Center (REAC) inspections, real estate property inspections, or similar function Ã¢Â€Â¢	Experience in managing teams and complex projects Ã¢Â€Â¢	Ability to oversee work to analyze organizational issues, identify solutions, mitigate risks, and implement recommendations Ã¢Â€Â¢	Proven competency in analysis, reporting, business planning, project management, and communication  Ã¢Â€Â¢	Experience in engaging a wide variety of stakeholders, like NYCHA managers, frontline staff, subject-matter experts, and customers Ã¢Â€Â¢	Advanced knowledge of Microsoft Visio and Excel Ã¢Â€Â¢	Proficiency in MS Office, including Word, Access, Power Point, and Outlook</t>
  </si>
  <si>
    <t>POOL PROCESSOR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</si>
  <si>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The Human Resources Solutions (HRS)/Civil Service Initiatives Unit is responsible for managing and conducting all civil service hiring pools, appointments, reinstatements, inter-agency transfers, title changes, and coordinating new hire orientation.  Human Resources Solutions (HRS) is recruiting for a Clerical Associate III to function as a Pool Processor, who will:   Ã¢Â€Â¢	Assist with the preparation for civil service hiring pools, including but not limited to the following tasks: prepare call-in letters: print, copy and/or scan and send via e-mail and or post office; receive and assemble candidatesÃ¢Â€Â™ documentation and forward to pool supervisors.   Ã¢Â€Â¢	Gather and review documentation from all HRA/DHS civil service pools; prepare folders for processing and forward to Scheduling and data enter each action in HRTS; assist candidates in accessing E-hire packets in NYCAPS; and breakdown pool folders for scanning.   Ã¢Â€Â¢	Prepare and send out Ã¢Â€Â˜Notice of Non-SelectionÃ¢Â€Â™ and Ã¢Â€Â˜At RiskÃ¢Â€Â™ letters to candidates and employees.   Ã¢Â€Â¢	Liaise with medical and psychological vendors in acquiring appointments for candidates to be testing and maintain spreadsheets of results.   Ã¢Â€Â¢	Assist with the data entry of selected candidatesÃ¢Â€Â™ disposition in DCASÃ¢Â€Â™ PRISE system and the creation of TCNs in CPS.   Ã¢Â€Â¢	Perform special projects and initiatives as assigned.</t>
  </si>
  <si>
    <t>APPLICANTS MUST BE PERMANENT IN THE CLERICAL ASSOCIATE CIVIL SERVICE TITLE OR BE PERMANENT IN A COMPARABLE TITLE ELIGIBLE FOR 6.1.9 TITLE CHANGE.    Click Apply Now Button</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</si>
  <si>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nyc.gov/dca or on its social media sites, Twitter, Facebook, Instagram and YouTube.  As a small agency with a big mission, every staff member at DCWP plays a critical role in ensuring success. It is the dedication and hard work of our Human Capital Division that guarantees we are hiring, developing and supporting the finest talent.  Human Capital is seeking a highly motivated, self-starter to support agency-wide recruitment efforts. Responsibilities will include, but are not limited to: Ã¢Â€Â¢ Assist with the coordination, implementation, and developing of agency programs; Ã¢Â€Â¢ Develop strategies for identifying appropriate websites and recruitment sources for all DCA positions; Ã¢Â€Â¢ Host and attend career fairs, and coordinate special projects and events; create and publicize job postings; Ã¢Â€Â¢ Conduct research and pro-active outreach to programs, schools, and organizations in search of qualified employees, interns, and special program workers; Ã¢Â€Â¢ Analyzing, organizing, and maintaining relevant data and information on job postings, job candidates, and agency employees; and Ã¢Â€Â¢ Assist with the on-boarding of new hires; maintain and update new hire packages, provide administrative support to the Director of Human Capital and handle other relevant duties assigned.</t>
  </si>
  <si>
    <t>Ã¢Â€Â¢ Must have the ability to be objective, appropriately handle sensitive and confidential information; Ã¢Â€Â¢ Detail oriented with strong organizational skills; Ã¢Â€Â¢ Self-starter with ability to work independently and in a team setting; Ã¢Â€Â¢ Ability to multitask and prioritize tasks to meet tight deadlines; Ã¢Â€Â¢ Familiarity with various Human Capital systems; Ã¢Â€Â¢ Sound working knowledge of Microsoft Office, Excel, Outlook and PowerPoint; Ã¢Â€Â¢ Attention to detail and follow-through.</t>
  </si>
  <si>
    <t>Supervising Analyst  OTI</t>
  </si>
  <si>
    <t>TASK FORCE: 		ADMINISTRATVE AGENCIES AND ELECTED OFFICIALS  UNIT: 		Office of Technology and Innovation, Finance, Law, Mayoralty &amp; Elected Officials  JOB TITLE: 			One (1) Supervising Analyst  CONTROL CODE: 	AA-23-02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Administrative Agencies and Elected Officials Task Force oversees and prepares the expense and capital budgets of more than 30 agencies, offices, boards, and commissions, including the Department of Citywide Administrative Services, the Office of Technology and Innovation, and the offices of New York City elected officials.  The Task ForceÃ¢Â€Â™s two units prepare and monitor the expense, revenue, and capital budgets of agencies that provide centralized services to the rest of City government.  JOB DESCRIPTION:  The duties of the position include the following activities:  Ã¢Â€Â¢	Support the Unit Head in the day-to-day management of the unit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t>
  </si>
  <si>
    <t>MANHATTAN BOROUGH OFFICE SUMMER INTERN</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</si>
  <si>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Manhattan Division   Manhattan is home to over 1.6 million residents and serves as the economic engine of the regional economy with well over 2 million workers commuting to and within the borough daily. The landscape of Manhattan is highly varied and ranges from very high-density office and residential districts to low scale rowhouses, stretching the full 13.4 miles of the island. The borough includes the sources of some of the most iconic images of the global imagination Ã¢Â€Â“ Times Square, Wall Street, Central Park, Harlem, the United Nations Ã¢Â€Â“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Manhattan Office is comprised of professional planners working in teams arranged by community district as well as urban designers that work borough-wide across a wide range of projects.  Division Summer Internship Description Under supervision, interns can expect to be involved with exciting planning studies currently under way in the borough. The Manhattan Office is currently examining the future of manufacturing districts in Midtown Manhattan. Interns will support this ongoing study and planning work by: Ã¢Â€Â¢	Assisting with production of mapping and related graphics (map diagrams, plans, data and infographics) associated with the strategic plan and framework using ArcGIS, Adobe Creative Suite and Sketch Up. Ã¢Â€Â¢	Providing technical assistance to support demographic, socioeconomic and housing research. Ã¢Â€Â¢	Conducting site visits across the borough of Manhattan. Ã¢Â€Â¢	Documenting on-the-ground conditions within neighborhood study areas; taking photographs in the field. Ã¢Â€Â¢	Assembling, organizing and analyzing field work and data collection using Excel. You can expect to learn about city planning and neighborhood planning (particularly in the context of New York City) and develop your skillset in field surveys and logistics behind neighborhood scale community planning efforts. The ideal candidate would bring top-notch analytical skills, the ability to push projects forward independently, diversity of perspective, and a willingness to learn and reflect on feedback.</t>
  </si>
  <si>
    <t>Undergraduate/graduate students with focus or interest in City Planning, Urban Design, or related fields.  Preferred skills include:  Ã¢Â€Â¢	Enthusiasm about planning and design issues in New York City and the desire to learn how policy and regulations shape the city.  Ã¢Â€Â¢	Demonstrated design, communication, and organizational skills.  Ã¢Â€Â¢	Strong research and analytical skills  Ã¢Â€Â¢	Motivated self-starter: able to work independently and complete tasks in a timely fashion.  Ã¢Â€Â¢	Proficient in graphics programs (Adobe Suite) strongly preferred and in GIS software (ArcGIS).  Ã¢Â€Â¢	Preference given to candidates with writing, presentation, and written communication skills</t>
  </si>
  <si>
    <t>Engineer-in-Charge</t>
  </si>
  <si>
    <t>Serve as Engineer-in-Charge in the Bureau of Capital Design and Construction in the Division of Bridges.  The selected candidate will manage the construction of one or more bridge capital engineering projects.  The job may include some or all of the following tasks:  Direct all functions during the construction phase of a bridge reconstruction/rehabilitation project with latitude for the exercise of independent judgment and initiative.  Supervise, directly and indirectly, engineering professional and clerical employees.  Oversee consultant Resident Engineering and Design Support teams assigned to the project.  Schedule and run job meetings. Resolve differences between inspectors and contractors.  Coordinate with multiple stakeholders including, other DOT units, other City agencies, New York State and other external government agencies.   Participate in presentations and meetings with elected officials and community groups.  Work with the engineer of record regarding change orders, interpretation of documents, shop drawing approvals, and other engineering related issues.   Set goals based on department objectives, evaluate the performance of subordinates and consultants, and submit evaluation reports.   Perform technical reviews of drawings, specifications, schedules, estimates, and reports produced by consultants and contractors.  Prepare and process all payments to the contractor, REI, CSS &amp; railroads.   Review, provide independent estimates, and process all change orders to the contractor, REI, CSS &amp; railroads.   Prepare responses, and represents the agency, for all litigation and FOIL requests related to the project.     Manage project budgets for construction, REI, CSS, railroad and related matters.   Manage and resolve project issues. Take a proactive approach to project risk management.   Manage project schedule.   Prepare reports on projects status.  Manage consultant and contractor contracts including, procurement, contract changes, and performance evaluations using City systems.  Performs other related duties.</t>
  </si>
  <si>
    <t>Ability to communicate effectively in verbal and written form.  A successful candidate will likely have experience as a Project Manager on complex bridge projects with experience supervising project teams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</si>
  <si>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 No duplicate applications please.</t>
  </si>
  <si>
    <t>Apply: Resumes may be submitted electronically using the following method:  For City employees only, go to Employee Self Service (ESS), Careers, and Search for job ID# 574823  For other applicants; go to www.nyc.gov/careers and search for job ID# 574823  Appointments are subject to OMB approval.  Only candidates selected for an interview will be contacted. No telephone inquiries please.</t>
  </si>
  <si>
    <t>Deputy Chief of Facilities - Services</t>
  </si>
  <si>
    <t>Our growing Facilities Unit is currently in need of a responsible individual with a team player attitude to fill the position of Deputy Chief of Facilities - Services. The successful candidate will be responsible for the maintenance and upkeep of 100 Church Street and our agency fleet. The Deputy Chief of Facilities - Services will also supervise custodial staff and clerical staff.  Essential Duties and Responsibilities include, but are not limited to the following:  Ã¢Â€Â¢	Review, coordinate and manage all facilities related projects. This includes refresh projects, minor construction projects, furniture installation projects and data cabling projects at 100 Church Street. Ã¢Â€Â¢	Review and sign-off on all invoices for goods and services (weekly). Submit expenditure request for vendor services as needed. Ã¢Â€Â¢	Directly supervise a staff of 4 - 8 building custodians, maintenance workers and clerical staff who provide building maintenance and staff support services. Ã¢Â€Â¢	Monitor the daily maintenance and upkeep of all floors including the basement and sub- basement areas at 100 Church Street by the custodial staff. This also includes walking each floor bi-weekly, providing e-mail updates of your findings to the Chief of Facilities and staff. Ã¢Â€Â¢	Work with the building cleaning vendor to schedule routine cleaning services at 100 Church Street. This includes window cleaning, convector maintenance, carpet cleaning, VCT floor cleaning and restroom cleaning. Ã¢Â€Â¢	Monitor all vehicle usage, EZ Pass usage, license checks, vehicle reservations and accident reporting via DCAS Crash portal. The Chief of Facilities should be updated monthly on the status of the agency fleet or as issues arise. Ã¢Â€Â¢	Monitor and adjust the HVAC temperature for 2-160, 4th floor sever room, 5th floor cafeteria, and the 4th floor Word Processing area via Delta Connects computer program connected to each unit as needed.</t>
  </si>
  <si>
    <t>Highly skilled in Microsoft Excel, Word and Outlook. Word processing and database entry knowledge required.  Team Management Skills.  Strong oral &amp; written communication skills.  Ability to multi-task.</t>
  </si>
  <si>
    <t>Only candidates currently serving as a Permanent Associate Staff Analyst should apply.</t>
  </si>
  <si>
    <t>Rikers Island Prosecution: Administrative Supervisor</t>
  </si>
  <si>
    <t>Finance, Accounting, &amp; Procurement Legal Affairs Public Safety, Inspections, &amp; Enforcement</t>
  </si>
  <si>
    <t>The Bronx District AttorneyÃ¢Â€Â™s Office seeks a well-qualified staff whose diverse backgrounds contribute to serve the 1.4 million members of the Bronx County community and pursue a safer Bronx through fair justice. The Rikers Island Prosecutions Bureau (RPB), located within the Investigations Division, is seeking an Administrative Supervisor to assist in the management and supervision of the RPB professional staff. The Bureau investigates and prosecutes crimes committed on Rikers Island, which may include the following: contraband smuggling, arson, serious assaults, sex offenses, attempted murder, and murder cases.  JOB RESPONSIBILITIES:  Perform a variety of administrative, secretarial, and clerical duties for one or more Assistant District Attorneys.  Prioritize and perform initial assessment of criminal cases including review of required Department of Correction reports and documentation.  Manage the scheduling of witnesses for RPB cases.  Utilize exceptional organization skills to assist in the categorization and tracking of all Department of Corrections related cases.  Instruct the support members in the Bronx to take appropriate follow up action on RPB case.  Interact with investigative staff, witnesses, executives and/or their staff, contractors, and outside agencies.  Listen to and transcribe recorded media and create written chronologies for visual media.   Maintenance of inventory and management of ordering supplies necessary for satellite office.  Serve as a liaison to area hospitals and coordinate medical records for RPG cases.   Serve Take Out Orders and Orders to Produce on Department of Corrections.  Consult with Criminal and Supreme Court Clerks to obtain certificates of disposition when necessary.  Must be able to work from our Rikers Island satellite office  Perform all bureau-related duties as needed or assigned, including but not limited to, word processing of correspondence and confidential documents, updating computer-based tracking systems, recordkeeping, filing, document preparation and distribution, scheduling, and other duties as required.  QUALIFICATIONS:  A baccalaureate degree preferred or a high school diploma with four (4) years of work experience in a law firm, governmental agency, civic or community organization.  A Valid DriverÃ¢Â€Â™s license with a minimum of two (2) years driving experience is required  Candidate would be required to work from our Rikers Islam Satellite Office.    Ability to work in a fast-paced environment.  Ability to meet deadlines. Exercise discretion and maintain confidential matters.  Exhibit professionalism and to clearly present information both in writing and orally to maximize understanding of the intended audience.  Ability to maintain confidentiality of information.  Excellent computer skills with knowledge of Microsoft Word, Outlook, and Excel.  Excellent organizational skills.  Ability to exercise good judgment and strong ethics.  Excellent people skills.  Knowledge of NYS courts and the criminal justice system.  Fluency in languages other than English preferred.</t>
  </si>
  <si>
    <t>Senior Strategy Coordinator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</si>
  <si>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DOC seeks to recruit a Senior Strategy Coordinator who will assist in the operation of the Office of Management Analysis and Planning Office primarily responsible for the oversight of data quality and agency metrics, including TEAMS, Program Evaluation, Operations Research, Strategic Initiatives, Policy &amp; Procedures and the Borough-Based Jail System Units.  Reporting directly to the Deputy Commissioner for Management Analysis and Planning with latitude for independent judgement and decision making, the incumbent will be intricately involved in ensuring compliance as well as overseeing confidential information during DOCÃ¢Â€Â™s daily operations.  The incumbent will assist the Deputy Commissioner in creating cross-functional policies and initiatives that draw upon the resources that exist throughout the OMAP teams. The incumbent may be required to provide guidance to policies and projects critical to the organization; develop data systems and program management strategies and strategic initiatives across the department. The Senior Strategy Coordinator will also evaluate the effectiveness of newly implemented initiatives; continue relevant research and analysis to support ongoing operational activities based on data driven solutions.  The incumbent will be empowered to serve as proxy for the Deputy Commissioner as appropriate and work closely with other senior leaders within the Department.</t>
  </si>
  <si>
    <t>Ã¢Â€Â¢	Superior writing, verbal, communication and interpersonal skills and ability to work with individuals    at all levels of the Department. Ã¢Â€Â¢	Ability to apply strategic critical thinking and problem-solving skills to complex and dynamic    situations, strong research, and analytic skills.   Ã¢Â€Â¢	Strong managerial, analytical, and investigative skills. Ã¢Â€Â¢	A baccalaureate degree from an accredited college, graduate degree preferred, and seven    to nine years of satisfactory full-time professional experience in consulting, policy, government,    or a related field. Ã¢Â€Â¢	Proficiency in MS Word, Excel, Outlook. Ã¢Â€Â¢	In-depth knowledge of modern principles and practices in correctional administration, management,    and operations; inmate housing and classification, correctional facility security and emergency response    operations. Ã¢Â€Â¢	Ability to manage a complex project and interact with diverse stakeholders.</t>
  </si>
  <si>
    <t>For City employees: Go to Employee Self-Service (ESS) - www.nyc.gov/ess and search for Job ID# 536332 For all other applicants: Go to https://a127-jobs.nyc.gov and search for Job ID# 536332 Submission of a resume is not a guarantee that you will receive an interview Only candidates under consideration will be contacted.</t>
  </si>
  <si>
    <t>ASSISTANT DIRECTOR, BOROUGH INITIATIVES AND RESIDENT PROGRAMS</t>
  </si>
  <si>
    <t>Resident Engagement</t>
  </si>
  <si>
    <t>Resident Engagement Department (RED), one of Community Engagement and Partnerships (CEPÃ¢Â€Â™s) six units, proactively engages residents through outreach, education and information sharing with a special focus on youth, seniors and tenant associations, in addition to the broader NYCHA community.  CEP seeks an exceptional Administrative Community Relations Specialist (Assistant Director, Borough Initiatives and Resident Programs) to lead and direct a division of its Resident Engagement Department. Reporting to the Director, responsibilities of the Assistant Director, Borough Initiatives and Resident Programs include, but are not limited to the following:   1.     Support the Director in the revision, implementation and institutionalization of an updated resident engagement approach for NYCHA.  Develop and implement policy and practices consistent with HUD regulations, guidelines and/or procedures. 2.     Provide oversight of the Borough Initiatives units and Resident Programs unit and directly supervise five Managers and co-supervise one Secretary.  3.     Develop and analyze key metrics that evaluate the effectiveness of NYCHAÃ¢Â€Â™s resident engagement strategies in agency initiatives (e.g. capital projects, Transformation Plan, agency pillars, etc.). 4.     Provide strategic engagement support and related project management to other NYCHA departments in support of NYCHAÃ¢Â€Â™s strategic plan. 5.     Assist in developing key processes, protocols and tools to support high-quality execution and broad NYCHA adoption of a broad and inclusive stakeholder engagement procedure. 6.     Oversee the provision of technical assistance and skills training for RED employees. 7.     Collect data and perform complex analyses related to the operation of the department and execution of engagement strategies. 8.     Represent the Authority at high-level conferences and meetings with residents, inter-agency committees and with governmental, civic, and private institutions. 9.     Assist the Director with budgetary responsibilities including management of grants to support resident programs. 10.   Perform other related duties.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</si>
  <si>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Proven experience in economic opportunity and community building; knowledge of best practices; skilled consensus-builder. 2.     Experience leading successful teams, coordinating complex projects to achieve stated objectives, developing systems and applying best practices. 3.     Experience working with NYCHA residents and/or in public housing communities. 4.     Self-starter, strategic thinker, problem solver with exceptional management ability. 5.     Proven ability to work collaboratively with cross-functional teams. 6.     Exceptional project management, organizational, analytical, quantitative and qualitative skills. 7.     Excellent verbal and written communication skills; strong attention to details.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</si>
  <si>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</si>
  <si>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Chief of Resiliency Coordination and Inflow-Infiltration</t>
  </si>
  <si>
    <t>Office of Agency Chief Engnr</t>
  </si>
  <si>
    <t>***PLEASE NOTE: ONLY APPLICANTS PERMANENT IN THE TITLE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Centrally located within the Office of the Chief Financial Officer, the Office of the Agency Chief Engineer (OACE) is responsible for, developing, prioritizing, and managing the AgencyÃ¢Â€Â™s capital budget. OACE coordinates with internal bureaus and external agencies to reconcile project or program differences. In addition, the OACE team works on efficiency and optimization opportunities across DEPÃ¢Â€Â™s engineering programs.  Key programs within OACE include the planning, development, and coordination of DEPÃ¢Â€Â™s capital budget; Combined Sewer Overflow Long Term Control Plans; integrated planning for wastewater and water supply infrastructure; Engineering Guidelines &amp; Standards; Hillview Reservoir related Long Term 2 Enhanced Surface Water Treatment compliance planning; the AgencyÃ¢Â€Â™s asset management program as well as the coordination of NYCÃ¢Â€Â™s coastal resiliency projects.  OACE is seeking to hire a Sr. Director of Resiliency Coordination and Inflow-Infiltration (RCII). Under direction of the Agency Chief Engineer, the Sr. Director of Resiliency Coordination and Inflow-Infiltration (RCII) is the agency lead and point of contact for coordination with each managing agencyÃ¢Â€Â™s project team, DEP operating bureaus, Wastewater Integrated Planning and Modelling, MOCEJ, and other outside affected agencies from the feasibility phase through the lifecycle of each project.  The unit assists the impacted operating bureaus during the technical design review on coastal resiliency projects and facilitates the design review for the project teams of the managing agencies.  Additionally, the unit coordinates with managing agencies and operating bureaus to resolve construction and commissioning issues.    In addition, the Sr. Director of RCII will coordinate between MOCEJ and DEP regarding implementation of the Climate Resiliency Design Guidelines (CRDG) through selected Local Law 41 Pilot Projects, participate in the process to review and improve the CRDG and participate in the development of a scoring system by which projects can be measured against the resiliency guidelines.    Lastly, the Sr. Director of RCII will implement a long term plan for measuring undesirable Inflow and Infiltration (I&amp;I) of ground water, stormwater and seawater into the sewer systems throughout the City.  Typical responsibilities will include:  Ã¢Â€Â¢	Represent DEP in multiple coastal resiliency project progress meetings and external stakeholder briefings and coordinates with all entities as required to achieve effective solutions. Ã¢Â€Â¢	Coordinate DEP bureau stakeholder reviews of engineering and construction document and provide responses to project delivery agencies and MOCEJ. Ã¢Â€Â¢	Review Memorandum of Agreements and other documents and coordinate legal and bureau stakeholder comments. Ã¢Â€Â¢	Track DEPÃ¢Â€Â™s CRDG Pilot Projects and coordinate with MOCEJ on collecting lessons learned and recommend updates to the CRDG Ã¢Â€Â¢	Procure and manage engineering service contracts for I&amp;I measurement and analysis. Ã¢Â€Â¢	Present findings to DEP bureau stakeholders including Bureau of Wastewater Treatment, Bureau of Water and Sewer Operations. Ã¢Â€Â¢	 Supervise a team of engineers and project managers performing the functions above.  Essential Skills: Broad knowledge of DEPÃ¢Â€Â™s infrastructure systems, knowledge of data storage and accession platforms,  strong interpersonal as well as both oral and written communication skills, capacity to organize and analyze information and data, fluency in Microsoft Office Suite products.</t>
  </si>
  <si>
    <t>Current Professional Engineer License in the State of New York.  A BachelorÃ¢Â€Â™s Degree in Civil, Environmental or Mechanical Engineering.   Fifteen years of experience in water and/or wastewater process equipment design.  Experience in partnering with operations and maintenance staff for designs of water and/or wastewater system construction.  A Motor Vehicle DriverÃ¢Â€Â™s License valid in the state of New York may be required for some assignments.</t>
  </si>
  <si>
    <t>NYC POLICE PENSION FUND</t>
  </si>
  <si>
    <t>MAP Analyst</t>
  </si>
  <si>
    <t>233 Broadway</t>
  </si>
  <si>
    <t>Pension Section</t>
  </si>
  <si>
    <t>About the New York City Police Pension Fund  The New York City Police Pension Fund (NYCPPF or the Ã¢Â€ÂœFundÃ¢Â€Â) is dedicated to providing superior service to its 36,000 active members and 43,000 retired members of the New York City Police Department (NYPD). We remain committed to providing courteous, professional service by providing customized attention throughout our lifelong partnership with the uniformed staff of the NYPD and their families. We are looking for individuals with passion, dedication and commitment to excellence and innovation who are interested in adding to our dynamic and collaborative work environment. Please visit us at www.nyc.gov/nycppf to learn more.	 Job Description Under the supervision of the Director of the Management Analysis and Planning (MAP) Unit, the employee will be responsible for the processing of member annual statements, preparation of reports, performing analyses and assessing data quality.  Duties and responsibilities include, but are not limited to, the following:  Ã¢Â€Â¢	Completing bi-weekly verifications and validations of pension transactions for the accounting operations within the Pension Administration System; Ã¢Â€Â¢	Running and monitoring batch imports.  Evaluating exception reporting and driving the batch process to completion; Ã¢Â€Â¢	Analysis of SQL reports using the data available in the existing pension administration system (Oracle Based);  Ã¢Â€Â¢	Monitoring and reporting on data quality assurance issues; Ã¢Â€Â¢	Responding to business questions using data / system analysis; Ã¢Â€Â¢	Assisting the business units with inquiries and performing quality assurance tasks related to large, annual processing of member annual statements and data audits;  Ã¢Â€Â¢	Reviewing and auditing computer output accuracy and coordination of activities with other units within the agency; Ã¢Â€Â¢	Performs other special projects as may be required. Ã¢Â€Â¢	Assisting the unit supervisor with COPS 2.0 related tasks.</t>
  </si>
  <si>
    <t>Ã¢Â€Â¢	Strong computer skills, including proven expertise with Microsoft Office Word, Excel and PowerPoint;   Ã¢Â€Â¢	SQL and data report experience, including batch processing; Ã¢Â€Â¢	Strong math and computation skills;  Ã¢Â€Â¢	Experience with business and data analysis; Ã¢Â€Â¢	A baccalaureate degree from an accredited college in computer science or a related field.</t>
  </si>
  <si>
    <t>COVID-19 Vaccination Requirement After receiving a conditional offer of employment from a City agency, an applicant for employment must provide proof of having received at least one dose of an approved COVID19 vaccine within a reasonable period of time. Failure by the applicant to provide the agency with proof of having received at least one dose of an approved COVID-19 vaccine will result in the agency revoking the conditional offer, unless the applicant obtains an exception through the reasonable accommodation process.   All persons newly hired for employment by any City agency must provide proof of having received at least one dose of an approved COVID-19 vaccine prior to beginning their employment.  Any person who begins their employment after providing proof of having received only one dose in a 2-dose series of a COVID-19 vaccine, will also be required to provide their City agency with proof of receipt of a second dose within 45 days of the first dose. Failure to do so will result in termination.  NOTE: This is a full-time on-site position.  The incumbent will be required to report to the office on a regular basis.  As a current or prospective employee of the City of New York, you may be eligible for federal loan forgiveness programs and state repayment assistance programs.  For more information, please visit the U.S. Department of EducationÃ¢Â€Â™s website at StudentAid.gov/PSLF.  A career with the New York City government provides employees with a comprehensive benefits package.  As a City employee, you and your family will have access to a range of benefits that are designed to make your City career very rewarding including a Pension Plan with the New York City EmployeeÃ¢Â€Â™s Retirement System that offers health insurance benefits upon retirement.  Please speak with your Human Resources Representative to learn more.</t>
  </si>
  <si>
    <t>CITY EMPLOYEES: Employee Self Service (ESS). www.nyc.gov/ess. Search for Job ID#: 571462 ALL OTHER APPLICANTS: www.nyc.gov/careers/search. Search for Job ID#: 571462  Candidates must be permanent or on viable civil service list in the Staff Analyst Trainee title to be considered for this position.  Salary: The hiring rate being offered for this position is $42,150.  If you have been employed by the City for at least two (2) years, the salary is being offered at $48,473.  To be considered for this position, candidates must submit ALL of the following items: 1)	Update-to-date resume   2)	Cover letter that specifically addresses these areas: a.	How your background and experience meet the above stated Ã¢Â€ÂœPreferred Skills,Ã¢Â€Â giving specific focus on previous batch processing and SQL reporting experience and how it would apply to this position. b.	Describe the most difficult aspect of your last position and how you overcame it. c.	Confirmation that you understand the salary for this position is $42,150.   3)	List of at least 3 recent, professional references  4)	Salary requirements  Please email all items of the application as a PDF to recruitment@nycppf.org.</t>
  </si>
  <si>
    <t>8:00 AM - 4:00 PM</t>
  </si>
  <si>
    <t>233 Broadway, New York, NY 10279</t>
  </si>
  <si>
    <t>OFFICE MANAGER - Brooklyn B/C Office</t>
  </si>
  <si>
    <t>Brooklyn Boro.Comm.</t>
  </si>
  <si>
    <t>*** IN ORDER TO BE CONSIDERED FOR THIS POSITION CANDIDATES MUST BE CURRENT DOT EMPLOYEES SERVING PERMANENTLY IN THE TITLE OF ADMINISTRATIVE MANAGER OR BE QUALIFIED UNDER THE 55-a PROGRAM ***  This position is responsible for the overall administrative management of Brooklyn Borough CommissionerÃ¢Â€Â™s Office; supervises administrative staff; manages all requests and/or complaints (letters, emails, or phone calls) from the public, political appointees and other government agencies; maintains the calendar for the Borough Commissioner and Deputy Borough Commissioner; coordinates meetings, screens and routes incoming telephone calls for Brooklyn Borough Commissioner; serves as Fleet liaison, responsible for ensuring that City authorized drivers in BKBCOÃ¢Â€Â™s Office maintain a valid NYS DriverÃ¢Â€Â™s License and rules are followed in the NYC Vehicle DriveÃ¢Â€Â™s Handbook; responsible for reviewing and submitting E-Z Pass bill report to DOTÃ¢Â€Â™s ATC, maintaining copies of valid driverÃ¢Â€Â™s licenses; ensures permits are up-to-date; assists in the Gas Card program and car wash slips; processes cases in the CRM queue and follows CRM SOP for all cases; handles high priority cases;  sends standard acknowledgments within 14 calendar days, unless otherwise noted in case; monitors queues to ensure acknowledgements are sent within 14 days; researches cases in 311 Siebel; monitors queue for reroutes from Operational Unit; trains/assists new staff on CRM database; performs related duties</t>
  </si>
  <si>
    <t>*** IN ORDER TO BE CONSIDERED FOR THIS POSITION CANDIDATES MUST BE CURRENT DOT EMPLOYEES SERVING PERMANENTLY IN THE TITLE OF ADMINISTRATIVE MANAGER OR BE QUALIFIED UNDER THE 55-a PROGRAM ***  All resumes are to be submitted electronically.  Current DOT Employees serving permanently in the title of Administrative Manager :   Please log into Employee Self Service (ESS) at https://hrb.nycaps.nycnet, follow the Careers link and search for Job ID number 468473.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</si>
  <si>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16 Court Street, Brooklyn, New York</t>
  </si>
  <si>
    <t>Bridge Inspector</t>
  </si>
  <si>
    <t>Serves as Senior Bridge Inspector under supervision of a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</si>
  <si>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One year of Bridge/Structure design/construction/inspection/maintenance experience is required. Ability to perform inspections in all weather conditions which will include nights and weekends.  A Motor Vehicle DriverÃ¢Â€Â™s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</si>
  <si>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Location- 55 Water Street/30 30 Thompson Ave  * May be required to work evening, nights, and weekends.  * NO DUPLICATE APPLICATIONS PLEASE.</t>
  </si>
  <si>
    <t>Resumes may be submitted electronically using the following method. For City employees only, go to Employee Self Service (ESS), Careers, and Search for Job ID# 574283 For other applicants, go to www.nyc.gov/careers and search for Job ID# 574283  Appointments are subject to OMB approval.  Only candidates selected for an interview will be contacted.  No telephone inquiries please.</t>
  </si>
  <si>
    <t>Munic Finance (Full - Time)</t>
  </si>
  <si>
    <t>The NYC Law Department is seeking a permanent Paralegal Aide for a Level 2 position in its Municipal Finance Division. Under supervision, with latitude for independent initiative and judgment, assists Division attorneys and current paralegal in performing various types of paralegal duties including, but not limited to the following:   Prepare Public Notices, Incumbency Cert., Opinions, Memos, and Monthly Reports.   Work closely with attorneys and support staff to create, maintain and distribute CD-R transcripts to OMB, the Comptroller, and FISA.   Assist attorneys with work for bond closings, audit meetings and research.   Work with attorneys and support staff to create, archive and organize physical paper transcripts.   Converting physical transcripts to electronic and CD-R transcripts by editing, bookmarking and scanning documents.   Create bond files and proficient in use of FileSite and LawManager (or equivalent programs).   Prepare closing documents and handle other matters in connection with the City's municipal bond transactions.   Assist attorneys with word processing (including formatting legal and non-legal documents), drafting correspondence and/or Division forms, typing, copying and preparing documents in Word, PowerPoint, Excel, Outlook and other related software programs.   Manage division conference room reservations. Act as event coordinator for bond closings. This includes creating entry list in the building's visitors' list and coordinating the catering delivery schedule.   Miscellaneous projects as needed.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</si>
  <si>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Candidates currently on the active Paralegal Aide Civil Service List may be considered providing the candidate's list number is reachable for possible appointment.  Please be advised that any candidate currently permanent in the Paralegal Aide title chosen for this position will move into the position laterally. However, if the candidate is currently a Paralegal Aide Level 1 they will be hired at Level 2.  Qualified candidates selected to move forward in the application process may be required to provide a writing sample.  Must be proficient in Microsoft Office applications.</t>
  </si>
  <si>
    <t>Please click Apply Now to apply.</t>
  </si>
  <si>
    <t>Clerical Associate, Bureau of Vital Statistics</t>
  </si>
  <si>
    <t>**OPEN TO PERMANENT CLERICAL ASSOCIATES ONLY. YOU MUST CLEARLY STATE YOUR CIVIL SERVICE STATUS ON YOUR RESUME OR COVER LETTER.  ALL OTHER RESUMES WILL NOT BE CONSIDERED.    The NYC Department of Health is an agency recognized worldwide for being a leader in public health. The bureau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The Office of Vital Records is seeking a Clerical Associate III.     DUTIES WILL INCLUDE BUT NOT BE LIMITED TO:     --Assisting in walk-in customer and intra-government agency personnel in processing their work as it relates to issuance of vital records.    --Reviewing applications and documents from the public requesting copies of birth and death certificates.    -- Issuing birth and death certificates to the public using Vital Check credit card system, as well as other distribution methods.    -- Answering telephone calls from customer and other agencies seeking information on securing either birth or death certificates.    -- Performing data entry, photocopying and other related clerical support function as assigned.    -- Addressing and solving complex problems regarding the issuance of certificates.    -- Working in a production unit so that customer cases are processed according to procedure in a consistent and in a timely manner.    -- Perform other related clerical support functions as assigned.</t>
  </si>
  <si>
    <t>Experience with computerized systems; Knowledge of detailed record keeping systems; ability to work under pressure; excellent oral, written, administrative and interpersonal skills.</t>
  </si>
  <si>
    <t>Apply online with a cover letter to https://a127-jobs.nyc.gov/.  In the Job ID search bar, enter: job ID number # 175362.     We appreciate the interest and thank all applicants who apply, but only those candidates under consideration will be contacted.</t>
  </si>
  <si>
    <t>125 Worth Street, NY, NY, 10013</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</si>
  <si>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two City Pest Control Aides for its Bureau of Veterinary and Pest Control Services.   DUTIES WILL INCLUDE BUT NOT BE LIMITED TO:   Remove refuse accumulations from the interiors and exteriors of premises and adjacent lots in Pest Control Program target areas and load such accumulations on trucks.  Assist exterminators in rodent control activities in vacant lots, parks and in interiors and exteriors of buildings.  Assist in the analysis of the designated rodent infestation conditions and in selecting the appropriate rodenticide and baits for exterminating and eliminating the infestation.  Assist in miscellaneous unskilled activities related to the Pest Control Program including Office and Field work.  Sealing and plugging up holes in structures, retaining walls and sidewalks that allow the free movement of rodents.</t>
  </si>
  <si>
    <t>Apply online with a cover letter to https://a127-jobs.nyc.gov/.  In the Job ID search bar, enter: job ID number # 562839.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</si>
  <si>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NET DEVELOPER</t>
  </si>
  <si>
    <t>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Under the general direction of the Director of the Information Technology ServiceÃ¢Â€Â™s Office of External Agency Technology, the Developer will contribute to the development, support, and maintenance of IDNYC systems while utilizing an Agile Process Framework during the Software Development Life Cycle in order to meet the needs of the program.  Muni ID/IDNYC is recruiting for one (1) IT Project Specialist to function as a .Net Developer.  The .NET Developer will be:  Ã¢Â€Â¢ Responsible for performing the development, integration, testing, deployment, and support of web  and windows based application features requested by agency programs to deliver a reliable software  product leveraging object oriented techniques and industry standards and design patterns using  common software development technologies such as C# .NET, MVC, WCF, Entity Framework, AJAX,  HTML 5, CSS, JavaScript, TypeScript, Angular and development tools such as Microsoft Visual Studio  and Microsoft SQL Management Studio.   Ã¢Â€Â¢ Responsible for performing the analysis, design, documentation, review, and validation of software  requirements and technical specifications for application features requested by agency programs for  web and windows based applications utilizing tools such as Atlassian Jira, Atlassian Confluence,  Microsoft Visio, Microsoft Visual Studio, and Microsoft SQL Management Studio to deliver a reliable  software product that meets the requirements of the agency.   Ã¢Â€Â¢ Responsible for the effective communication of tasks and project statusÃ¢Â€Â™ both verbally and in writing  to the development team, scrum master, director, executive management, and other key stakeholders  through participation in agile ceremonies and written documentation.   Ã¢Â€Â¢ Responsible for performing the development, maintenance, and support to databases and information  systems on applications to ensure a stable reliable software product, by defining data structures, data  sets, reviewing queries, and database objects utilizing tools database management and planning tools  such as Microsoft SQL Management Studio.   Ã¢Â€Â¢ Responsible for the preparation / identification of technical tasks, delivery timelines, and project risks  with the project team.   Ã¢Â€Â¢ Responsible for providing technical expertise and support to the end-users and update trouble tickets  in support system.</t>
  </si>
  <si>
    <t>Ã¢Â€Â¢ Demonstrate exceptional written and verbal communication and experience working with clients  / end users.  Ã¢Â€Â¢ Demonstrate exceptional analytical and problem solving skills.  Ã¢Â€Â¢ Preference will be given to candidates with significant experience in (a) working in a team  environment on large applications; (b) team leadership; (c) can demonstrate their knowledge of  object-oriented programming methodology.  Ã¢Â€Â¢ At least five (5) years with hands on experience working with .NET Technologies such as C#,  WebForms, MVC, WCF, Entity Framework 5.0 or greater.  Ã¢Â€Â¢ Experience with AJAX, HTML 5, CSS and JavaScript &amp; Type Script, using Angular and/or  frameworks such as Bootstrap.  Ã¢Â€Â¢ Experience with Microsoft Visual Studio, Microsoft SQL Management Studio, Microsoft  Reporting Services, Jira, and/or Confluence.  Ã¢Â€Â¢ Experience working with Microsoft SQL Server, creating data definitions, SSIS packages and  complex database objects.  Ã¢Â€Â¢ Hold a certification in MCSD or MCP or MCSE or MCITP: Web Applications and/or Database certified professional</t>
  </si>
  <si>
    <t>Mon- Fri 9-5</t>
  </si>
  <si>
    <t>15 Metrotech Brooklyn, NY</t>
  </si>
  <si>
    <t>Program Manager, Demand Response</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</si>
  <si>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Program Manager, Demand Response will work within DEMÃ¢Â€Â™s Energy Supply unit, under the guidance of the Director, Demand Response and Real-Time Metering, but in extremely close coordination with DEMÃ¢Â€Â™s other units.  The selected candidate will be charged with responsibilities including, but not limited to, the following:  1. Program analytics Provide analytics and reporting utilizing performance data (including but not limited to demand response, metering, and other unit program data) for all participating agencies. Coordinate with an internal implementation team and program vendor on analytics projects and the development of tools to support these projects.  2. Program development  Provide actionable recommendations to support the efficacy, growth, and visibility of demand response and metering programs. Seek to expand program participation according to internally developed targets and develop a clear business case for prospective participants and/or facility assets.  3. Manage discrete workstreams related to reporting and process improvement projects.  Manage discrete workstreams related to DEMÃ¢Â€Â™s reporting requirements. Produce and manage work plans for program expansion, facilitate data collection, conduct analyses, and organize and execute report review. Work with program participants and division units to understand and address data needs.  4. Contribute to utility account enrollment and meter management.  Working with the program implementation team, ensure new accounts are properly enrolled and participants understand responsibilities and action plans. Facilitate resolution of metering or account issues with utility and/or program representatives.</t>
  </si>
  <si>
    <t>The preferred candidate will bring the following skills and experience to this position: Ã¢Â€Â¢ At least four years of relevant full-time professional experience, ideally working in the energy and sustainability field or in business development more broadly. Ã¢Â€Â¢ Demonstrated interest in energy management and sustainability. Ã¢Â€Â¢ Knowledge of northeast electricity markets, NYC-area demand response programs, and/or NYC-area utility experience. Ã¢Â€Â¢ Knowledge of City government operations and NYCÃ¢Â€Â™s energy and emissions reduction efforts, including relevant policy, legislation, and programs. Ã¢Â€Â¢ Knowledge of data analysis and tools. Experience with manipulating and presenting data to support business cases. Ã¢Â€Â¢ Exceptional oral and written interpersonal communication skills. Ã¢Â€Â¢ High capability to operate as a strategic thinker and problem-solver who can identify multiple paths to overcoming challenges. Ã¢Â€Â¢ High level of the initiative is entrepreneurial and not satisfied with Ã¢Â€Âœbusiness as usual.Ã¢Â€Â Ã¢Â€Â¢ High level of productivity: able to meet and even exceed deadlines and handle multiple responsibilities simultaneously; supremely organized, detail-oriented, and flexible.</t>
  </si>
  <si>
    <t>Please go to www.nyc.gov/careers or www.nyc.gov/ess for current NYC employees and search for Job ID #568723.  NO PHONE CALLS, FAXES OR PERSONAL INQUIRIES PERMITTED.  NOTE: ONLY THOSE CANDIDATES UNDER CONSIDERATION WILL BE CONTACTED.</t>
  </si>
  <si>
    <t>Associate Laboratory Microbiologist, Bureau of Public Health Laboratory</t>
  </si>
  <si>
    <t>Environmental SciencesÃ‚Â Ã‚Â Ã‚Â Ã‚Â Ã‚Â Ã‚Â Ã‚Â Ã‚Â </t>
  </si>
  <si>
    <t>Our mission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of more than 200 laboratory professionals, research scientists, safety experts, fellows, trainers, interns, and volunteers as they continue to make history at the world's first municipal public health laboratory. The New York City Department of Health and Mental Hygiene (NYCDOHMH,) Public Health Laboratory is seeking to hire a qualified Associate Laboratory Microbiologist Level I.   DUTIES WILL INCLUDE BUT NOT BE LIMITED TO:   Assisting lab supervisors with routine laboratory and administrative operations.  Performing duties related to laboratory tests and procedures at a highly complex technical level on specimens submitted to the PHL.  Using manual and automated methods and specialized instrumentation within high containment laboratory (BSL-3).  Generating reports, keeping records, and performing tasks related to laboratory testing.  Cross-training in various methods and techniques across PHL to assist with routine and surge events as needed.  Performing and/or oversight of administrative functions in the laboratory.  Using the LIS to enter and verify testing results.  Using the PHL inventory tracking system or alternative system when implemented.  Maintaining a program of quality control, participating in a program of quality assurance, and taking corrective action when needed.  Maintaining and monitoring general and unit specific program of biosafety and infection control.</t>
  </si>
  <si>
    <t>Applicant must possess or be eligible for a New York State clinical Laboratory Technologist License as described in Article 165 of the New York State Education Law effective September 7, 2008.  Possess clinical laboratory experience. Knowledge of standard infection precaution procedures and clinical testing experience.</t>
  </si>
  <si>
    <t>Apply online with a cover letter to https://a127-jobs.nyc.gov/.  In the Job ID search bar, enter: job ID#:  526081.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</si>
  <si>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Bridge Inspection Coordinator</t>
  </si>
  <si>
    <t>Serve as bridge inspection coordinator in Bridge Inspection unit in the bureau of Maintenance, Inspection and Operations under Bridge Division. Assist director to execute Unit fiscal year Inspection plan.  Follow up on bridge inspection monthly schedule on teams. Coordinate the bridge inspection work between Inspection team of Licensed and Non-Licensed engineers and traffic control staff including highway repairers. Manage and recommend of Bridge Inspection tools and equipment order. Manage and oversee the traffic control equipment Inventory. Take necessary approvals from all six railroads and OCMC.  Plan and execute efficient manpower deployment in the field to support Inspection work. Conducts, or directs a group conducting, surveys, studies and investigations of traffic conditions to develop ways and means of reducing congestion, and crashes, and to improve the field operation. Assist in prepare Unit monthly progress report. May be required to work off-hours. Perform other related duties.</t>
  </si>
  <si>
    <t>Familiar with NYSDOT BDIS or NYCDOT SMS, inspection software.  Prior experience for bridge inspection co-ordination specially with OCMC/railroads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</si>
  <si>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HAVE FILED, BE REACHABLE FOR APPOINTMENT ON EXAM #3027. *PLEASE INDICATE ON YOUR RESUME/COVER LETTER THAT YOU HAVE FILED FOR THIS EXAM. *  *WORK LOCATION- 30-30 Thomson Avenue, 5th floor, Queens    NO DUPLICATE APPLICATIONS PLEASE.</t>
  </si>
  <si>
    <t>Resumes may be submitted electronically using the following method.  For City employees only, go to Employee Self Service (ESS), Careers, and Search for Job ID# 573663 For other applicants, go to www.nyc.gov/careers and search for Job ID# 573663  Appointments are subject to OMB approval.  Only candidates selected for an interview will be contacted.  No telephone inquiries please.  **WORK LOCATION- 30-30 Thomson Avenue, 5th floor, Queens</t>
  </si>
  <si>
    <t>7:30 AM to 3:30 PM</t>
  </si>
  <si>
    <t>30-30 Thomson Avenue, 5th floor, Queens</t>
  </si>
  <si>
    <t>Enrollment Specialist Supervisor</t>
  </si>
  <si>
    <t>The Fair Fares program is a Mayoral initiative to subsidize half-fare MetroCard initiative designed to provide accessible discounted Metro Cards for subways and local bus service to low-income families who are in receipt of Cash Assistance, Supplemental Nutritional Assistance Program as well as New York City residents who are living at or below the federal poverty line.   Under general supervision of the Site Director for Fair Fares Program, with wide latitude for independent initiative and judgement, the Enrollment Specialist Supervisor will manage Fair Fares intake operations of enrollment locations around NYC; ensure standard operating procedures and service level objectives are being observed for all enrollment locations; works with Fair Fare Program Site Directors to scale operations based on demand; ensures that the enrollment locations are adequately staffed to meet enrollment demands; will manage teams of Enrollment Specialists; ensures that staff works efficiently and accurately while providing a high degree of customer service; ensures that individual staff performance objectives meet program goals; supports the training of personnel under management, ensures that staff have appropriate technology to do their jobs effectively; provides regular reports on staff performance to the Fair Fare Program Site Directors; ensures that strong safeguards are in place to prevent disclosure of confidential consumer data to unauthorized parties; monitors performance of staff conducting intake at the assigned locations; identifies any training or performance management issues and escalates appropriately to the Fair Fare Program Site Directors.  The Office of Fair Fares Program is seeking two (2) Per Diem Community Coordinators to function as an Enrollment Specialist Supervisors who will:   Ã¢Â€Â¢ Supervise, assign, and distribute daily work assignments to five+ Community Associates.   Ã¢Â€Â¢ Facilitate relationships with internal staff and coordinate interagency efforts to execute Fair fares  program, deliver messaging and receive participant referrals as well as program recommendations  that further service program goals.   Ã¢Â€Â¢ Conduct daily reviews of staff assignments and provides reinforcement training where and when  necessary.   Ã¢Â€Â¢ Present to Site Director Recommendations regarding processes and/or methods that could be  implemented to enhance program coordination.   Ã¢Â€Â¢ Organize ITS monitoring reports by utilizing instruments developed by the Site Director and  prepares analysis, correspondence, and memoranda as required.   Ã¢Â€Â¢ Work with the Site Director to create and maintain the project plan and schedule, project  timelines, and forecast documents, risk identification and launch plans.   Ã¢Â€Â¢ Work collectively with all staff onsite to ensure all workflows are updated with correct information.    Ã¢Â€Â¢ Responsible for ensuring Fair Fares metro cards are tracked, monitored and safeguarded.   Ã¢Â€Â¢	The incumbent will be responsible for confirming consumers to receive discounted metro-cards through the enrollment process.</t>
  </si>
  <si>
    <t>Ã¢Â€Â¢ Enthusiasm and commitment to public service Ã¢Â€Â¢ Ability to present information in verbal, written and visual formats to program management</t>
  </si>
  <si>
    <t>Salary Range: $29.61 - $34.05  Click APPLY NOW Button.</t>
  </si>
  <si>
    <t>Investigator Analyst</t>
  </si>
  <si>
    <t>Intelligence Unit</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</si>
  <si>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Department is seeking to hire Investigators, with some latitude for independent initiative, judgment and decision making, and in close collaboration with Administration, Adult and Juvenile Operations, responsibilities will include but not limited to:  Ã¢Â€Â¢	Working closely with Probation Officers and other staff on complex, long-term investigations/monitoring; Ã¢Â€Â¢	Using public records, databases, and social media to research case subjects; Ã¢Â€Â¢	Analyzing telecommunications and other records; Ã¢Â€Â¢	Capturing and documenting case-relevant online content; Ã¢Â€Â¢	Preparing memorandums, spreadsheets, charts, and graphs, both for internal and external use; Ã¢Â€Â¢	Mapping mobile (cell) devices  site records; Ã¢Â€Â¢	Data-mining and conducting proactive research; Ã¢Â€Â¢	Establishing links, discerning activity patterns within on-line and social media;  Ã¢Â€Â¢	Coordinating with other bureaus and units within the Department of Probation, as well as with private and government entities; Ã¢Â€Â¢	May be required to testify under oath about research and analysis; Ã¢Â€Â¢	Conducting background and other investigative interview; Ã¢Â€Â¢	May perform other related duties as assigned.</t>
  </si>
  <si>
    <t>A baccalaureate degree from an accredited college in criminal justice, forensic auditing, forensic science, police science, criminology, criminal justice administration and planning, and/or law or related field and two years of satisfactory full time related experience conducting investigations of alleged employee misconduct, interviewing witnesses and taking statements, managing caseloads, analyzing disciplinary procedures and making recommendations for improvement, interpreting rules, regulations and policies, preparing written reports of investigative findings, making presentations, or in a major operational area of the agency in which the appointment is to be made.  To be eligible for placement to Assignment Level II or III, individuals must have, after meeting the minimum requirements, one of the following:   A masterÃ¢Â€Â™s degree in criminal justice, forensic psychology or science, industrial and/or organizational psychology, labor relations, public administration, or a closely related field; or   At least two additional years of experience as described in Ã¢Â€Âœ1Ã¢Â€Â above.</t>
  </si>
  <si>
    <t>Ã¢Â€Â¢	Candidates must be adaptable, organized, comfortable working with data. Ã¢Â€Â¢	Excellent Communication Skills.  Ã¢Â€Â¢	Experience working in law enforcement or using any of the following applications will be considered a plus: Sytecch ADACS, Pen-Link, Thomson Reuters CLEAR, Lexis Nexis Accurint, Ringtail, and i2 AnalystÃ¢Â€Â™s Notebook.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</si>
  <si>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REASONABLE ACCOMMODATION AVAILABLE UPON REQUEST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</si>
  <si>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New York City residency is not required for this position. However, you must reside in New York State.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</si>
  <si>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Environmental Program Coordinator, who will be a critical support leader for supporting the BureauÃ¢Â€Â™s environmental program efforts. Under jurisdiction of the Director of Environmental Health and Safety, with wide latitude for independent judgment and decision-making, serves as Senior Environmental Program Coordinator in the Bureau of Wastewater Treatment. The Senior Environmental Program Coordinator will lead, manage and direct the Bureau's environmental staff in program improvement on environmental aspects, monitor the regulatory environment, recognize and track the performance of BWTÃ¢Â€Â™s environmental aspects, and provide high level reports environmental programmatic actions and improvements.   a)	Managing, coaching and mentoring of staff involved in the administration of the DirectorateÃ¢Â€Â™s environmental compliance program (i.e. solid waste management, CAA/air compliance, CWA/SPDES, SWPPP, PBS/SPCC, CBS/SPR, etc.). b)	Providing leadership and project support to the EHS Directorate by working closely with the EHS Director to assist with environmental program risk reduction approaches and performance improvement initiatives. c)	Leading and or participating in the preparation, support and review of environmental programs, and Bureau procedures including Hazard Waste Contingency Plans, Hazardous Waste Minimization Plans and NYS DEC responses, SPDES/SWPPP, Air compliance, chemical and petroleum bulk storage tanks, SPCCs, and SPRs. Lead the effort on developing Bureau-wide/Site-specific environmental aspects and impacts, following formal Management System approach (i.e., ISO 14001 or similar). d)	Manage and coordinate the BureauÃ¢Â€Â™s waste management program, including determining and tracking facility waste status and subsequent notifications/updates, provide waste management training, prepare and revise hazardous waste contingency plans, and waste minimization plans, communicate with local response agency(ies)/entity(ies). e)	Lead and or participate in Environmental investigations, support OEHS initiatives including EHS policy development, Agency level assessments, action item extensions, and finding closeout. f)	Actively utilize enterprise-wide systems and computer-based programs for safety data sheet management, audit findings, violations and facility assets. (e.g., SIRS, AIT; AIIMS, NOVs, CMMS, etc.,) relating to environmental aspects. g)	Participating in OEHS Assessments, BWT internal Programmatic Assessments, and various levels of site investigations. h)	Interfacing with Federal, State and Agency level representatives to coordinate the Bureau's approach to compliance and provide appropriate level feedback regarding BWTÃ¢Â€Â™s efforts at meeting its compliance obligations and management system initiatives. i)	Working collaboratively with Office of Development and Human Resources Training Section to support and conduct environmental related training for operations staff. j)	Working closely with DEP legal staff and other stakeholders to communicate and resolve high risk observations as well as close out actions. k)	Proactively work to provide implementation support, oversight and effective communication on Environmental related elements of contract activities (e.g.  BEDC, JOCs, etc.,), Prevention Through Design (PTD), Deep Dives, Pre-construction work, E-HASP review and approval. l)	Occasionally performing duties of Acting BWT EHS Section Chief, when required. m)	Providing technical support and staff management during high-level emergencies and recovery, with 24/7 availability.</t>
  </si>
  <si>
    <t>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</si>
  <si>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Special Requirement Please note that at the time of the interview, you will be required to provide a sample of a recent technical report, research analysis, article, training, or presentation on an Environmental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t>
  </si>
  <si>
    <t>Staff Physician  (Part-Time)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</si>
  <si>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Applicant Investigation unit seeks to recruit a Staff Physician to perform medical evaluations of potential Correction Officer candidates. Under executive direction and with latitude to exercise independent judgment, the incumbent will examine candidates utilizing appropriate medical equipment or tests to evaluate medical qualifications of individuals; and make determinations on whether candidates are medically fit to perform the duties of the position of Correction Officer. The Staff Physician will also review candidatesÃ¢Â€Â™ medical documentation from private physicians to make determinations as to the candidatesÃ¢Â€Â™ fitness for duty; prepare written reports and documents detailing the candidatesÃ¢Â€Â™ medical qualifications and non-qualifications; may testify when required, before the NYC Civil Service Commission; participate in the management and evaluation of policies and procedures guiding medical and fitness standards for the position of Correction Officer; and perform related duties as assigned.</t>
  </si>
  <si>
    <t>Ã¢Â€Â¢ Ability to establish and maintain effective working relationships with all levels of correctional staff; Ã¢Â€Â¢ Ability to exercise independent judgment, prepare written reports and documents; Ã¢Â€Â¢ Excellent writing, communication, inter-personal, and organizational skills.</t>
  </si>
  <si>
    <t>For City employees: Go to Employee Self-Service (ESS) -  www.nyc.gov/ess and search for Job ID# 525807 For all other applicants: Go to www.nyc.gov/careers/search and  search for Job ID# 525807  Submission of a resume is not a guarantee that you will receive an interview. Only those candidates under consideration will be contacted.</t>
  </si>
  <si>
    <t>Trial Preparation Assistant 1: Domestic Violence Complaint Unit</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</si>
  <si>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Trial Preparation Assistant to support our Assistant District Attorneys (ADAs) with all aspects of investigations and trial preparation in the Domestic Violence Bureau.   JOB RESPONSIBILITIES  Prepare and update electronic Orders of Protection during court appearances.  Distributes and sorts miscellaneous Orders of Protections from Assistant Chief Criminal Court Clerk to assigned ADAs.  Liaison between DVM Court Clerk and Legal Supervisors.  During each calendar call, works closely with the presiding DVM Judge and Court Staff in creating and drafting all the electronic orders of protection in the WebDV system.Ã‚Â  (This task is extremely fast pace and requires concentration and coordination with the judge and court staff, ensuring each order has the appropriate information, charges, conditions, and correct adjourn date.Ã‚Â  If a defendant pleads guilty, the clerk must know the appropriate conditions, charges, and terms of the plea.Ã‚Â  The judge and court staff rely on our clerk that the final order is accurate and is in accordance with the record.Ã‚Â  This task must be completed in an expeditious manner so that the order may be reviewed and executed by the Judge and the defendant before leaving court).Ã‚Â Ã‚Â   Assists our legal staff in court; by researching any missing cases in BXDA.  Ã‚Â Coordinates advancing cases on the calendar.  Retrieves executed subpoenas and other pertinent documents from the presiding Judge and Court Clerk on behalf of the assigned Assistants.Ã‚Â Ã‚Â   Obtains the Court Calendar for the next day from the DVM Court ClerkÃ¢Â€Â™s office and updates with the assigned assistant information.Ã‚Â Ã‚Â   Emails the assigned assistant that they have an upcoming case on the DVM Court Calendar.Ã‚Â   Consults with the DVM Judge to fix any clerical errors.  Receives and reviews all the electronic copies of the orders of protection that were created from the court staff.Ã‚Â   Matches and attaches all OOPs with the corresponding file in BXDA.  Maintains an Excel spreadsheet corresponding with the dayÃ¢Â€Â™s court calendar, including all pertinent information (i.e., adjourn dates, pleas, bench warrants, dismissals, etc.) are entered.Ã‚Â Ã‚Â  Assists Division Executive with logging and tracking all DV DPs (Decline to Prosecute).Ã‚Â Ã‚Â   At the direction of the Court, emails the fully executed OOP to the assigned Assistant and all appropriate parties, including defense counsel, and complaining witnesses.Ã‚Â Ã‚Â   Distributes any correspondence to the assigned Professional Staff Team Members to email any correspondence, orders of protection and or notices to appear, to victims and or witnesses.Ã‚Â   Ã‚Â  Attends stakeholder meetings with Bureau Chief, Legal Supervisors, Judge and DVM Court Staff.Ã‚Â Ã‚Â   Maintains contact with JudgeÃ¢Â€Â™s Court Attorney.  Obtain certified documents and Order of Protection.  Write correspondence letters, send Orders of Protection to victims.  Ability to Prepare Affidavits of service.  Coordinates contact with NYPD and Legal staff, when needed i.e. obtain DD5s. Memo book entries. Subpoena FDNY/NYPD records i.e. Ambulance Call Reports (ACRs).  Following up/serve subpoenas to various Hospitals/Agencies etc.  Submit requests for 911 calls/Sprint reports/Radio runs to NYPD Tapes and Records Dept.  Obtain and Listen to RikerÃ¢Â€Â™s calls.  Assists Compliant room, preparing discovery and posting on the shared drive  Subpoena phone records from various carriers.  All other duties as assigned   QUALIFICATIONS:  An AssociateÃ¢Â€Â™s degree or a High School diploma/GED and a minimum of two (2) years working experience in a law firm, governmental agency, civic or community organization. A valid New York State driverÃ¢Â€Â™s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</si>
  <si>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Senior Training Coordinator</t>
  </si>
  <si>
    <t>HRSD/TRAINING + STAFF DEVELOP.</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</si>
  <si>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Human Resources and Staff Development, seeks a Senior Training Coordinator. The selected candidate will assist in planning and scheduling employees for various agency-wide safety trainings, while targeting staff for renewal of certification to DDC's onsite seminars, in-house mandatory trainings, citywide programs, and offsite public workshops. The Senior Training Coordinator will input and retrieve training data; promote and fill scheduled training classes; verify and keep track of certificates for distribution; and maintain and update employees' profiles within the Internal University Database System. The candidate will assist with DDC Talks Program employee and guest registration; maintain a record of lecture/speaker's information; generate event documents as needed; create and distribute DDC Talks certificates; collect documents at close of program; monitor registration, and attend lectures as needed. The selected candidate will reserve, provide access to and secure training room and equipment; meet and assist instructors, as needed, and work on other special training programs and initiatives as identified by the Director.</t>
  </si>
  <si>
    <t>Candidate must be experienced in customer service, have excellent communication skills, and be a team player. In addition, possess good follow-up skills, the ability to provide feedback, be flexible, and able to pay close attention to detail while working on multiple projects.  Preference will be given to candidates with exceptional computer and technology skills.</t>
  </si>
  <si>
    <t>The Office of Constituent Services is recruiting for seven  (7) Principal Administrative Associate IIÃ¢Â€Â™s, to function as Client Advocates in the Office of Constituent Services.    The Client Advocate will:   Ã¢Â€Â¢ Advocate on behalf of clients who call or write to inquire about their case or services    with various DSS/HRA/DHS units to ensure all concerns are addressed, proper    resolution is obtained and provides effective and immediate intervention to stop any    adverse actions on cases when applicable.  Ã¢Â€Â¢ Provide excellent customer service with active and empathetic listening skills and a    clear focus on the clientsÃ¢Â€Â™ needs, interacting in a professional manner and handling    frustrated callers in a calm, reassuring demeanor.  Ã¢Â€Â¢ Use multiple computer systems to research and resolve inquiries while conversing    with callers, using most HRA database systems, including the Welfare Management    System (WMS), New York City Work Accountability and You (NYCWAY), Paperless    Office System (POS), HRA One Viewer, Intranet Quorum (IQ) etc., to determine and    assist with the next steps to resolve the constituentÃ¢Â€Â™s issue.  Ã¢Â€Â¢ Report findings by summarizing and writing on cases into clearly organized and    plainly communicated letters, emails, and memos, including written responses that    are sent to constituents on behalf of the Mayor and the Commissioner utilizing    templates available in the Intranet Quorum (IQ) system.  Ã¢Â€Â¢ Liaise with Job Centers, SNAP Centers, Medicaid offices, HASA, other HRA/DSS/   DHS programs, and other government agencies to take the necessary actions on    cases, and let the constituent know the outcome by phone or letter.  Ã¢Â€Â¢ Review and prioritize inquiries received as telephone calls and as written inquiries by    email, fax, and mail from participants and applicants in HRA/DSS/DHS programs,    elected officials, and the general public.</t>
  </si>
  <si>
    <t>APPLICANTS MUST BE PERMANENT IN THE PRINCIPAL ADMINISTRATIVE ASSOCIATE CIVIL SERVICE TITLE.  This position is open to qualified persons with a disability who are eligible for the 55-a Program. Please indicate in your cover letter that you would like to be considered for the position under the 55-a Program.  Click APPLY NOW Button.</t>
  </si>
  <si>
    <t>Data Specialist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</si>
  <si>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11,000 diverse professionals and knowledge experts.  DOC seeks to recruit a Data Analyst who will be reporting to the Director of Data Management. The Data Analyst is ultimately responsible for performing routine analysis using various techniques, e.g. statistical analysis, explanatory and predictive modeling, data mining. The ability to recognize and understand trends, collaborate with cross-functional teams, and solve complex problems are key to success within this role. The Data Analyst is ultimately responsible for processing data, developing reports, and extracting actionable intelligence. Researches best practices and supports developing the solutions and recommendations for the current operations.:  Ã¢Â€Â¢	Assisting with managing reentry programsÃ¢Â€Â™ performance measurement systems, and data entry    and data reconciliation processes for various data collection systems.  Ã¢Â€Â¢	Assisting with preparation of daily, weekly, and monthly reports on program attendance    and completions. Reviewing source documentation and ensuring accuracy. Ã¢Â€Â¢	Assisting with conducting best practice research and striving to reach delivery of the highest quality    re-entry services to the individuals in custody. Seeking expertise on developments in re-entry    services to create a strategic vision to incorporate best practices from both inside and outside    the Department. Ã¢Â€Â¢	Assisting with writing reports, briefings, policy memos, and research articles. Creating    PowerPoint presentations. Ã¢Â€Â¢	Assisting the Program Monitoring Unit to ensure the integrity of the Division of Programs    and Community Partnership program through site visits and audits. Ã¢Â€Â¢	Assisting with the development of short- and long-term plans for reentry programming.  Carrying    out special projects to support reentry services. Ã¢Â€Â¢	Assisting with the preparation of presentation materials, reviewing reports and documents. Ã¢Â€Â¢	Assisting with monitoring the CommandÃ¢Â€Â™s Table of Organization Report. Ã¢Â€Â¢	Assisting with creating weekly and monthly reports regarding staffÃ¢Â€Â™s OT, Schedule, and any other    data requests.</t>
  </si>
  <si>
    <t>Ã¢Â€Â¢	Strong interpersonal and writing sills needed to effectively articulate project goals, objectives and    status updates; Ã¢Â€Â¢	Ability to work both independently and as well as part of a team; Ã¢Â€Â¢	Ability to establish positive working relationships with multiple units and different levels of staff. Ã¢Â€Â¢	Experience in a high-paced environment, with the ability to manage information and    distribute appropriately; Strong problem-solving, quantitative, analytical, and communication    skills (written and verbal);  Ã¢Â€Â¢	Proficient with Microsoft Office Suite (PowerPoint, Word, Excel, Access, Outlook etc.);</t>
  </si>
  <si>
    <t>PLEASE NOTE: APPLICANTS MUST BE SERVING AS A PERMANENT PROGRAM SPECIALIST IN ORDER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</si>
  <si>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518495 Submission of a resume is not a guarantee that you will receive an interview. Only candidates under consideration will be contacted.</t>
  </si>
  <si>
    <t>Timekeeping Analyst</t>
  </si>
  <si>
    <t>CTMU Trailer</t>
  </si>
  <si>
    <t>CTMU</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</si>
  <si>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Clerical Associate IV to assist with all aspects of Time Keeping and customer service. Under the direct supervision of the Deputy Director of the unit, the selected candidate will be responsible for the following:  Ã¢Â€Â¢	Review timekeeping documents and actions. Ã¢Â€Â¢	Troubleshoot time and leave issues submitted by uniformed and civilian employees. Ã¢Â€Â¢	Post and approve transactions in CityTime; the CityÃ¢Â€Â™s timekeeping system. Ã¢Â€Â¢	Coordinate with facility to receive reports and clarity on submitted time related materials. Ã¢Â€Â¢	Run and review system reports on time and pay activity and adjust course as needed. Ã¢Â€Â¢	Confirm new hires, transferees and separating staff reflect accurately in CityTime system. Ã¢Â€Â¢	Ensure time and leave transactions in CityTime cascaded properly into the Payroll. Ã¢Â€Â¢	Assist agency staff in understanding citywide and agency rules and procedures related to time keeping. Ã¢Â€Â¢	Ensure all activity undertaken are in full compliance with applicable laws, rules,    policies, standards, and protocols.</t>
  </si>
  <si>
    <t>*PLEASE NOTE: All candidates must have taken the Civil Service Examination for Clerical Associate Exam #1190 or Exam #1548  OR All candidates must be serving permanent in the civil service title of Clerical Associate in order to apply.  *PLEASE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</si>
  <si>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511052 For all other applicants: Go to https://a127-jobs.nyc.gov and search for Job ID# 511052 Submission of a resume is not a guarantee that you will receive an interview. Only those candidates under consideration will be contacted.</t>
  </si>
  <si>
    <t>Chief Communications Officer, Office of the Commissioner</t>
  </si>
  <si>
    <t>Commissioners Office</t>
  </si>
  <si>
    <t>The New York City Department of Health and Mental Hygiene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Our diversity fuels creativity, because all perspectives are heard and valued.   The Office of the Commissioner oversees the Health Department's strategic public health planning efforts, initiatives, policies and program development in support of protecting and promoting the health and safety of New Yorkers.  The Chief Communications Officer will report directly to the Commissioner of Health and be tasked with helping to promote the agencyÃ¢Â€Â™s health agenda through creative and effective communication strategies and driving the agencyÃ¢Â€Â™s communications plans.  Specifically, the Chief Communications Officer will also:   --	Advise the Commissioner on internal/external communications matters impacting the agency  --	Develop high level messaging to promote the DepartmentÃ¢Â€Â™s overall plans, goals, and values  --	Prepare the Health Commissioner for public events, and advise the Bureau of Communications on crisis communications, media relations, print/online collateral development, community relations, and intergovernmental/public affairs staff in preparing public testimony and talking points.  --	Serve as the CommissionerÃ¢Â€Â™s main liaison to the Office of External AffairsÃ¢Â€Â™ Bureau of Communications and with all agency bureaus on communications matters.  --	In collaboration with the Office of Externals AffairsÃ¢Â€Â™ Bureau of Communications, develop and oversee the execution of a comprehensive long-term strategic communications and marketing plans for high priority policy initiatives across the agency.  --	In collaboration with the Office of Externals AffairsÃ¢Â€Â™ Bureau of Communications, develop and oversee the execution of an agency-wide communications calendar to ensure key messages are communicated in a timely manner.   --	Monitor media activities related to the agencyÃ¢Â€Â™s key public health areas and collaborate with the Press Office on crafting timely responses to news articles.  --	In collaboration with subject matter experts, review and edit a wide variety of writing assignments including speeches, op-eds, essays, presentations, website, and other assignments   --	In collaboration with the Office of Externals AffairsÃ¢Â€Â™ Bureau of Communications, develop and oversee the execution of social media strategies for the Commissioner</t>
  </si>
  <si>
    <t>Five yearsÃ¢Â€Â™ experience managing communication programs, media relations and/or marketing programs for a large organization   Innovative thinker, excellent and persuasive communicator with a track record for translating and executing strategic thinking into action plans  Outstanding project management skills   Self-starter who can work independently and in a fast-paced environment with tight deadlines   Ability to work independently with little direction, and take initiative to improve processes and solve problems.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</si>
  <si>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</si>
  <si>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383142.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</si>
  <si>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Social Worker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</si>
  <si>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DIIG at OCME was created for the joint purposes of: 1. Providing public sector leaders with timely and actionable information about fatal overdose, and  2.Providing support to bereaved family and friends of overdose victims in NYC.   DIIG conducts outreach to the family and friends of overdose decedents to connect them with resources and support. DIIG takes a person-centered approach to this work; each social worker works one on one with clients to assess their needs and determine the appropriate steps to meet those needs.   The Social Workers will play a significant and important role in the implementation of a pilot program aimed at supporting the needs of next-of-kin in the aftermath of a fatal overdose and other sudden traumatic loss. Social Workers will conduct direct outreach, handle case management, and provide one on one person-centered support to the social networks of overdose victims.  Responsibilities: Ã¢Â€Â¢	Support the development of a pilot program within OCME aimed at providing the families and friends of overdose victims with support during the weeks and months after losing their loved ones  Ã¢Â€Â¢	Contribute to the development of a DIIG Family Engagement Standard Operating Procedure (SOP)  Ã¢Â€Â¢	Build and strengthen institutional relationships with organizations across the New York City region that provide services and resources relevant to the needs of the friends and families of overdose victims Ã¢Â€Â¢	Provide direct social work support to the families and friends of decedents  Ã¢Â€Â¢	Conduct phone-based outreach to next-of-kin and social contacts in the weeks following the loss of a loved on Ã¢Â€Â¢	Assess individual needs to determine was resources or support would be most beneficial  Ã¢Â€Â¢	Work collaboratively with clients to meet their socioemotional and material needs  Ã¢Â€Â¢	Provide warm hand-off referrals to relevant municipal or state agencies and community-based programs Ã¢Â€Â¢	Follow-up with clients to ensure that they have the support they need Ã¢Â€Â¢	Provide detailed documentation of encounters with clients for program evaluation purposes Ã¢Â€Â¢	As needed, conduct semi-structured interviews with next-of-kin about the lives of overdose decedents for the New York City RxStat Overdose Fatality Review Team Ã¢Â€Â¢	Other duties as assigned</t>
  </si>
  <si>
    <t>Ã¢Â€Â¢The selected candidate will be required to submit a DNA sample by swabbing. Ã¢Â€Â¢As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</si>
  <si>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TO:https://a127-jobs.nyc.gov (JOB ID # 543828)   Please note that only candidates selected for interviews will be contacted for this position.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</si>
  <si>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Environmental Engineer 2 to be an Accountable Manager (AM) for various projects involving City owned infrastructure. Under the direction of a Portfolio Manager, the AM will be the primary manager of BEDC design and construction contracts for the WSCP program.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The selected candidate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</si>
  <si>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Ã¢Â€Â¢	Engineering Design and Construction Management skills  Ã¢Â€Â¢	Knowledge of Microsoft Office Suite products (Word, Excel, etc.)  Ã¢Â€Â¢	This position may require operation of a motor vehicle to perform site visits, equipment testing, inspections, and to attend meetings with project stakeholders. Possession of a valid NYS driverÃ¢Â€Â™s license may be required for this job assignment.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</si>
  <si>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MUST BE SERVING PERMANENTLY IN THE TITLE OF CITY PLANNER OR REACHABLE ON THE CITY PLANNER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daily. The landscape of Manhattan is highly varied and ranges from very high-density office and residential districts to low scale rowhouses, stretching the full 13.4 miles of the island. The borough includes the sources of some of the most iconic images of the global imagination Ã¢Â€Â“ Times Square, Wall Street, Central Park, Harlem, the United Nations Ã¢Â€Â“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ROLE: The Manhattan Office seeks an experienced planner to support and manage current and future land use applications and neighborhood planning initiatives throughout the borough. The planner will also work as part of a team of planners, led by a Planning Team Leader, focusing on projects located within the East Side of Manhattan.   The BoroughÃ¢Â€Â™s East Side Team comprises three community districts along a roughly six-mile-long portion of the island, spanning the Brooklyn Bridge to East 96th Street. The East Side is home to many of the iconic and densely populated urban neighborhoods that define the character of the city, including the East Village, Lower East Side, Chinatown, the United Nations, East Midtown and the Upper East Side. Together these neighborhoods house over 500,000 New Yorkers, as well as some of New York CityÃ¢Â€Â™s leading job centers and medical institutions in the East Side Medical Corridor.   The position involves project management of land use applications as they move through the charter mandated land use review process, including cross-divisional coordination of projects and application of agency and administration policy. The position includes regular attendance at community board meetings, presentation of agency initiatives to the board and its committees, and regular communication with board leadership regarding projects in the land use review process as well as broader planning and land use issues. This position would also support the broader Manhattan division through direct project management of land use applications elsewhere in the borough where there are heavy project workloads.   The Manhattan division consistently manages between 100-150 active land use applications and requires a full complement of planning staff to ensure projects are advanced on reasonable timelines consistent with the agencyÃ¢Â€Â™s Charter-mandated role in the land use approval process. The ideal candidate will have exceptional technical planning skills and a strong grasp of land use and public policy issues of primary importance to the department, including zoning, urban design, affordable housing, and economic development. The candidates should also have a positive attitude toward public service, as well as a desire to contribute to an engaging, team-based work environment.   Under Supervision of division management and a Team Leader, with significant latitude for independent judgment, the City Planner will perform work including Ã¢Â€Â“ but not limited to Ã¢Â€Â“ the following:   Ã¢Â€Â¢ Provide project management and other support for divisionÃ¢Â€Â™s neighborhood plans and private and agency/city land use applications.  Ã¢Â€Â¢ Review analyze site plans and development proposals to determine compliance with NYC zoning regulations and the CityÃ¢Â€Â™s land use planning policies and make recommendations on applications submitted to the Department; review of both ULURP and non-ULURP development proposals.  Ã¢Â€Â¢ Plan organize and conduct zoning, land use and urban design studies, research data, analyze conditions, prepare maps and written reports for land use policy proposals.  Ã¢Â€Â¢ Develop and execute community engagement and outreach strategies to advance neighborhood planning efforts  Ã¢Â€Â¢ Organize and prepare graphic and written materials, and present to the City Planning Commission, department staff, community boards, elected officials and public agencies.  Ã¢Â€Â¢ Maintain a working knowledge of the NYC Zoning Resolution  Ã¢Â€Â¢ Represent the department at community boards and other meetings to gather information and convey the DepartmentÃ¢Â€Â™s positions on neighborhood planning and design issues and proposals.  Ã¢Â€Â¢ Coordinate with other agency representatives on Department studies and projects.  Ã¢Â€Â¢ Perform other related tasks and projects.</t>
  </si>
  <si>
    <t>Ã¢Â€Â¢	Experience managing projects and studies; ability to lead meetings effectively and inclusively  Ã¢Â€Â¢	Proficiency with ArcGIS mapping and analysis is strongly preferred  Ã¢Â€Â¢	Knowledge of the functions and capabilities of specialized software including Adobe Creative Suite and SketchUp  Ã¢Â€Â¢	Excellent presentation and written communication skills; experience speaking publicly and making effective presentations  Ã¢Â€Â¢	Proven ability to complete tasks in a timely fashion under minimal supervision and manage multiple projects simultaneously  Ã¢Â€Â¢	Ability to work well in teams with a diverse mix of community stakeholders, staff, elected and appointed officials  Ã¢Â€Â¢	Ability to attend evening and weekend meetings</t>
  </si>
  <si>
    <t>MUST BE SERVING PERMANENTLY IN THE TITLE OF CITY PLANNER OR REACHABLE ON THE CITY PLANNER CIVIL SERVICE LIST  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</si>
  <si>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Department of Design and Construction is seeking to hire a Training Coordinator. The Coordinator will be responsible for communicating with managers to identify training needs, and mapping out development plans for teams and individuals. The selected candidate will be responsible for managing, designing, developing, coordinating, and conducting live and virtual training programs. The Coordinator will assist in the planning and scheduling of employees for various agency-wide safety trainings, target staff for renewal of certification to DDC's onsite seminars, in-house mandatory trainings, citywide programs, and offsite public workshops. The Coordinator will input and retrieve training data; promote and fill scheduled training classes, verify and keep track of certificates for distribution; maintain and update employees' profiles within the Internal University Database System. The selected candidate will also assist with employee and guest registration for DDC Talks Program; maintain a record of lecture/speaker's information; generate event documents as needed; create and distribute DDC Talks certificates; collect documents at the close of the program; monitor registration and attend lectures as needed. The candidate will provide access to and secure the training room and equipment; meet and assist instructors as needed, and work on other special trainings.</t>
  </si>
  <si>
    <t>Candidate must be experienced in customer service, have excellent communication skills, and be a team player. In addition, possess good follow-up skills, the ability to provide feedback, be flexible, and be able to pay close attention to detail while working on multiple projects. Preference will be given to candidates with exceptional computer and technology skills.</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</si>
  <si>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17th Precinct seeks a qualified Senior Police Administrative Aide to be the 124 Room Supervisor.  Duties include:  - Supervising the 124 Room personnel  - Ensure that the work is being completed in a timely and accurate manner  - Interviewing complainants  - Typing reports  - Preparing performance evaluations for 124 Room staff.</t>
  </si>
  <si>
    <t>Preferred skills include knowledge of complaint room systems, strong communication and supervisory skills. Candidates with roll call experience will also be a plus.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</si>
  <si>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</si>
  <si>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</si>
  <si>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Evaluator, Groceries to Go, Bureau of Chronic Disease Prevention</t>
  </si>
  <si>
    <t>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sits within the Center for Health Equity and Community Wellness.   DUTIES WILL INCLUDE BUT NOT BE LIMITED TO:  - Develop and analyze surveys of program participants and coordinate participant focus groups, including supporting development of focus group guide, in conjunction with stakeholders and external research consultant(s)  - Analyze purchasing data; create summaries for program staff and stakeholders  - Coordinate data file transfer/QA as needed, working with DOHMH IT staff  - Manage IRB review/approval  - Catalog datasets from vendors  - Collaborate and communicate regularly with Groceries to Go program and other teams (eg, Mayor's Office for Economic Opportunity) as needed.  - Participate in and present at meetings conferences and seminars to disseminate information about the program, as needed to internal and external audiences  - Draft reports and journal article submissions related to Groceries to Go and nutrition incentive programming  - Design and coordinate evaluation plans for future incentive programming  - Perform related work as needed and in support of the Research and Evaluation Unit</t>
  </si>
  <si>
    <t>Apply online with a cover letter to https://a127-jobs.nyc.gov/.  In the Job ID search bar, enter: job ID number #546801.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</si>
  <si>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ENGAGEMENT COORDINATOR</t>
  </si>
  <si>
    <t>1322 Bedford Avenue, Bklyn.</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</si>
  <si>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one (1) Community Coordinator to function as an Engagement Coordinator, who will:  Ã¢Â€Â¢Canvass a defined area in and around the shelter to identify, engage and offer services to individuals who are creating quality of life situations within the neighborhood.   Ã¢Â€Â¢Deter loitering, aggressive panhandling, sleeping in public spaces and the public consumption of alcohol and illegal drugs within the community and the shelter which is not consistent with the behavioral expectations of a DHS client.   Ã¢Â€Â¢Screen all persons attempting to enter Shelter seeking services.   Ã¢Â€Â¢Engage clients to promote positive involvement in and around the shelter; make recommendations based on client observations and interactions .  Ã¢Â€Â¢Establish and maintain effective relationships with clients and community residents; actively participate as a representative of DHS in assigned community meetings, committees, and coalitions to develop and enhance community partnerships.    Ã¢Â€Â¢Serve as a knowledgeable resource about DHS programs and services.  Ã¢Â€Â¢Plan, coordinate and participate in community relations projects, activities, and events in partnership with DHS offices of Communications and External Affairs, and other internal departments, to maintain positive stakeholder relationships and cultivate support for DHS programs.   Ã¢Â€Â¢Conduct presentations for community-based organizations to increase awareness about DHS programs, services, and organizational goals. Work on special projects and all other professional duties as assigned.</t>
  </si>
  <si>
    <t>Ã¢Â€Â¢Excellent written, verbal and communication skills.   Ã¢Â€Â¢Excellent computer skills.  Ã¢Â€Â¢Knowledge of HRA 2000/2010E Housing Application process, EXCEL and CARES a plus.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</si>
  <si>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</si>
  <si>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4pm-12am Sun-Thursday</t>
  </si>
  <si>
    <t>The Financial Information Service Agency (FISA) is recruiting a Clerical Associate, L2 - Help Desk Representative for the Citywide User Support Division. Under general direction, the Help Desk Level 1 Representative will serve as the Ã¢Â€Âœfront-lineÃ¢Â€Â 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Ã¢Â€Â¢Respond to telephone and email inquiries and determine the information required with professionalism and tact; Ã¢Â€Â¢Answer routine and frequently asked questions regarding user and system issues. Ã¢Â€Â¢Escalate moderate and complex user and system issues when required. Ã¢Â€Â¢Apprise users of the status and progress of pending requests. Ã¢Â€Â¢Provide efficient and effective problem resolution for callers. Ã¢Â€Â¢Initiate system password resets for authorized users. Ã¢Â€Â¢Record and track information from initial call to resolution using the Remedy IT Service Management System. Ã¢Â€Â¢Assist in collecting data to be used in researching user issues that may indicate larger system problems. Ã¢Â€Â¢Prepare statistical reports for management review. Ã¢Â€Â¢Provide system documentation and forms as required. Ã¢Â€Â¢Run simple system procedures. Ã¢Â€Â¢Perform special projects, as assigned.</t>
  </si>
  <si>
    <t>Ã¢Â€Â¢ Basic knowledge of City systems (FMS, PMS, CityTime,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t>
  </si>
  <si>
    <t>P-46  THIS POSITION IS ONLY OPEN TO CITY EMPLOYEES WHO ARE PERMANENT IN THE CLERICAL ASSOCIATE TITLE OR A COMPARABLE TITLE OR THOSE WHO ARE REACHABLE ON THE CIVIL SERVICE LIST.</t>
  </si>
  <si>
    <t>External applicants please visit https://a127-jobs.nyc.gov/ to apply to Job ID # 550478. Current NYC employees may apply via Employee Self Service (ESS). While all complete applications will be given consideration, only candidates selected for an interview will be contacted by FISA-OPA.</t>
  </si>
  <si>
    <t>ASSOCIATE LABOR RELATIONS ANALYST</t>
  </si>
  <si>
    <t>Budget-Office Of Director</t>
  </si>
  <si>
    <t>Financial Planning &amp; Analysis</t>
  </si>
  <si>
    <t>1.	Provide technical assistance in the preparation of the Authority's Operating, Revenue and/or Capital Budgets, consistent with the priorities of the Authority's Executive Management Assist in managing the Authority's Operating and/or Capital budget, including technical budgetary exercises. 2.	Assist in evaluating budgetary proposals and estimating the fiscal impact of management decisions and policies. 3.	Review and analyze expenditure trends and budget variances. 4.	Conduct research; prepare and present analyses. 5.	Identify and recommend solutions to operational issues having an impact on the Authority. 6.	Generate ideas to improve existing programs, find new revenues and balance the Budget. 7.	Evaluate the impact of Federal, State and City budget policies on the Operating and Capital Budgets. 8.	Review HUD regulations and evaluate Capital Budget funding requests for eligibility and the impact on financial plan. 9.	Conduct research and labor costing analysis in preparation of collective bargaining and negotiation. 10.	Implement and monitor property-based budgeting in coordination with the Property Manager. 11.	Plan, implement, coordinate and monitor grant funding for community related programs.  12.	Conduct research and labor costing analysis in preparation of collective bargaining and negotiation.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</si>
  <si>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</si>
  <si>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Field Research Associate, Bureau of Alcohol and Drug Use Prevention, Care, and Treatment</t>
  </si>
  <si>
    <t>**HIRING RATE:  $64,140.00 -  Flat Rate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 Field Research Associate who will report to the Qualitative Research Manager to perform analyses on a range of alcohol and drug related topics to support surveillance, programmatic, planning, and research activities to support the Rapid Assessment and Response Initiative.  Under direct supervision, with latitude for the exercise of independent judgment and initiative, the Field Research Associate will:  Ã¢Â€Â¢	Assist with research investigation planning and design including: selection of methods, recruitment strategies, and analytic plan. Ã¢Â€Â¢	Contribute to the design and implementation of quantitative and qualitative analyses of data collected through rapid investigations. Ã¢Â€Â¢	Prepare reports and publications for internal and external distribution based on summary of findings. Ã¢Â€Â¢	Assist with field-based activities as part of rapid investigations into emerging drug issues, including but not limited to: field observations, semi-structured and in-depth interviews, surveys, and medical file review. Ã¢Â€Â¢	Promote the building relationships with community stakeholders and key informants to collect data. Ã¢Â€Â¢	Aid with the development and execution of community-based responses, including, but not limited to: neighborhood specific educational materials and fact sheets, naloxone and opioid overdose prevention training, other health-related strategies.</t>
  </si>
  <si>
    <t>-	Interest in conducting field-based research including: qualitative interviews and/or surveys;  -	Proficiency with qualitative data analysis software such as Dedoose, Atlas ti, or NVivo;  -	Familiarity with SPSS or other statistical analysis software;  -	Experience in research methods.</t>
  </si>
  <si>
    <t>Apply online with a cover letter to https://a127-jobs.nyc.gov/.  In the Job ID search bar, enter: job ID number #  531215.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</si>
  <si>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Business Analyst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</si>
  <si>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________________________________________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Office of HPD Tech is composed of 9 units: CIO, Budget, Enterprise Architecture, Ideation, Infrastructure Network and Systems, Planning &amp; Compliance, Product Area, Release &amp; Security Management, and Security.  Your Impact:  As the Business Analyst for the Division of HPD Tech, you will be a key development team member representing the business owners and stakeholders. The primary responsibility will be to translate business needs for the development of technology solutions.     Your Role:  This position will support work on multiple of technology projects related to LeadFreeNYC; the city-wide initiative to eliminate lead paint hazards in residential buildings in the City of New York. The LeadFreeNYC includes enhancing the enforcement of existing laws and regulations, developing new prevention and mitigation programs across City agencies including HPD. Your Responsibilities:  Ã¢Â€Â¢	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technology team discussions concerning business requirements. Ã¢Â€Â¢	Business Data Analysis: Develop an in-depth understanding of enterprise data objects and attributes.  Work with business stakeholders to define functional data needs for the creation of data marts.    Ã¢Â€Â¢	Communication and Implementation: Represent business as a subject matter expert in technical discussions. Must be able to convey requirements to developers, UI/UX, quality assurance testers and information modelers through process flows, user stories, and use cases.     Ã¢Â€Â¢	Supervises and validates the work done by the product team. Mentors junior team members.  Ã¢Â€Â¢	Routinely responsible for the coordination and direction of projects organized to plan and implement complex integrated software development projects in a multi-programming computer system environment. Ã¢Â€Â¢	In temporary absence of supervisor, may perform the duties of the position.</t>
  </si>
  <si>
    <t>Ã¢Â€Â¢	8+ years of experience of analysis, requirements gathering, and/or operations analysis/process design. Ã¢Â€Â¢	Excellent written and verbal communication skills, particularly being able to discuss business needs to both technical and non-technical staff. Ã¢Â€Â¢	Excellent people skills and the ability to provide leadership in a collaborative, team-driven approach. Ã¢Â€Â¢	Independent thinking and decision making skills. Ã¢Â€Â¢	Capable of managing multiple task in a fast paced, high volume environment and the ability to adapt plans to unexpected changes. Ã¢Â€Â¢	Competence in SQL or other data query language. Ã¢Â€Â¢	Familiarity with Agile and Waterfall software development life cycle approaches. Ã¢Â€Â¢	Familiarity with UML process diagramming, including experience with Microsoft Visio. Ã¢Â€Â¢	Have an aptitude for solving puzzles and bringing clarity to abstract, often contradictory needs. Ã¢Â€Â¢	Advanced degree in a relevant field is preferred (e.g. Business Administration, Public Administration, Public Policy, Computer Science, Information Systems, Urban Planning, Law, etc.).</t>
  </si>
  <si>
    <t>***PLEASE NOTE*** Any finalist hired into this position will need to take and pass the next Open-Competitive Computer Specialist (Software) exam that is posted. In addition, the position is open to applicants who are already permanent in the Computer Specialist (Software) title, or permanent in another comparable civil service title.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</si>
  <si>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Health Education Associates, Brooklyn Neighborhood Health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</si>
  <si>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One important area of focus is perinatal health, especially eliminating the inequities in maternal and child health outcomes that currently exist in New York City. CHECWÃ¢Â€Â™s birth equity work is centered in three Bureaus of Neighborhood Health (one each in the Bronx, Harlem, and Brooklyn), which partner with community stakeholders to address health inequities and the drivers of premature mortality. Poor maternal and infant outcomes result from longstanding structural inequality. among other factors. Therefore,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perinatal health programs within that bureau. Physically, the Family Wellness Suites (FWS) are safe, welcoming, and supportive spaces where families and individuals can connect to community resources and city services, such as workshops to lower the risk of chronic diseases and promote health and well-being, fitness activities, classes to support fathers, referrals to social-service and medical providers, referrals to doulas (childbirth-support professionals), and other programs to support a healthy pregnancy, childbirth, and newborn. The FWSÃ¢Â€Â™s support the work of the Citywide Doula Initiative, Healthy Start Brooklyn, Breastfeeding/Lactation Equity Initiative, and other grant-funded perinatal health programs and initiatives.  Each Health Education Associate will be based in one of CHECWÃ¢Â€Â™s Bureaus of Neighborhood Health and will report to the Family Wellness Suite Coordinator at that site.   Responsibilities:  Ã¢Â€Â¢	In consultation with the Family Wellness Suite Coordinator and other perinatal health program leadership, develop a comprehensive health education portfolio for the FWS that incorporates the goals and objectives of the Citywide Doula Initiative, Healthy Start Brooklyn, Creating Breastfeeding Friendly Communities, and other BNH programs that address the social determinants of perinatal health; Ã¢Â€Â¢	Tailor workshops and classes to meet the language and other cultural needs of community residents, educating residents on maternal health subject matter; Ã¢Â€Â¢	 Coordinates the Ã¢Â€ÂœVirtual Family Wellness SuiteÃ¢Â€Â portfolio of programs and services for expectant and new families who are not able to attend programs in person; Elicits participation from community residents being served, with the objective of residents  becoming group facilitators and trainers;  Ã¢Â€Â¢	Conduct outreach and recruitment;  monitor electronic registration platforms, email, telephone, and online enrollment forms; send out Zoom links, handouts, and other resources; Ã¢Â€Â¢	Responsible for maintaining records, and tracking client participation in workshops and trainings being offered;  Ã¢Â€Â¢	Compile and analyze quantitative and qualitative data on classes and activities; make recommendations for improving service and increasing attendance; Ã¢Â€Â¢	Develop or expand capacity-building opportunities for BNH staff and neighborhood stakeholders to support preconception, pregnant, and parenting clients through the identification and/or facilitation of education sessions/workshops, including the adoption of breastfeeding/lactation-friendly policies and practices; Ã¢Â€Â¢	Collaborate in the development of health-promotion events (community baby showers, Meet the Doula events, etc.) and celebrations (Black Maternal Health Week, National Breastfeeding Month, etc.); Ã¢Â€Â¢	Draft and distribute the monthly FWS-CDI calendar of virtual and in-person classes and events, in conjunction with BNH team; Ã¢Â€Â¢	Other duties as assigned.</t>
  </si>
  <si>
    <t>Ã¢Â€Â¢	Strong understanding of and commitment to birth equity Ã¢Â€Â¢	Experience working with community members and organizations  Ã¢Â€Â¢	Experience providing instruction in perinatal support, through childbirth education, breastfeeding education, perinatal exercise groups, parenting classes, and/or similar programs. Ã¢Â€Â¢	Understanding of and experience around community development and health issues in urban, underserved neighborhoods Ã¢Â€Â¢	Comfortable working in a community setting with diverse populations  Ã¢Â€Â¢	Strong coordination and organizational skills Ã¢Â€Â¢	Detail oriented; able to manage projects and work independently Ã¢Â€Â¢	Positive attitude, strong work ethic, and excellent customer-service skills Ã¢Â€Â¢	Proficient with Microsoft Office suite, including Word, Excel, and PowerPoint.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</si>
  <si>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Public Svc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</si>
  <si>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565288.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</si>
  <si>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PARALEGAL AIDE - TORT</t>
  </si>
  <si>
    <t>Law Department - Brooklyn</t>
  </si>
  <si>
    <t>Tort: Brooklyn</t>
  </si>
  <si>
    <t>This position encompasses work of varying degrees of difficulty and responsibility performed under supervision of supervisory legal assistant staff, attorneys, and/or higher level staff which may include but is not limited to the following:  Conducts file reviews and provides guidance regarding the proper handling of cases;   Formulates legal strategy by initially determining whether other parties will be implead, whether settlement efforts will be pursued, or whether a motion made;   Draft legal documents such as Answers, Demands for Discovery, Bill of Particulars, Demand for a Change of Venue, Demand for Complaint, Response to Notices to Admit, and motions to dismiss;   Prepares letters and memoranda for insurance takeovers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</si>
  <si>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</si>
  <si>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Candidates MUST be permanent in the civil service title of Paralegal Aide to be considered for this position.</t>
  </si>
  <si>
    <t>Please click on the Ã¢Â€Â˜Apply NowÃ¢Â€Â™ button.</t>
  </si>
  <si>
    <t>The assigned location may be in any of the five boroughs.</t>
  </si>
  <si>
    <t>Agency's Director of Engineering MEPFP, Bureau of Facilities Planning and Administrative Services</t>
  </si>
  <si>
    <t>**OPEN TO APPLICANTS WHO ARE PERMANENT IN THE CIVIL SERVICE TITLE OF CONSTRUCTION PROJECT MANAGER OR FOR APPLICANTS WHO ARE REACHABLE ON THE RECENT CIVIL SERVICE EXAM # #0169 ARE ELIGIBLE TO APPLY **   The New York City Department of Health and Mental Hygiene (DOHMH), a recognized leader and innovator in public health and mental hygiene services seeks a dynamic and experienced Construction Project Manager, Level 3, to serve as the Agency's Director of Engineering MEPFP (Mechanical, Electrical, Plumbing, Fire Protection) within the Bureau of Facilities Planning &amp; Administrative Service's Office of Facilities Planning and Space Management. A strong, experienced background with building MEPFP systems, HVAC equipment, mechanical controls, electrical systems, and proficiency in energy analysis tools.   DUTIES WILL INCLUDE BUT NOT BE LIMITED TO:   COVID-19 Related responsibilities: o Leads the MEPFP engineering team and MEPFP vendors that oversee and provide service, repair &amp; replacement for all MEPFP equipment to ensure continuous operations that serve the multiple DOHMH COVID Vaccination Centers, COVID  Testing locations and COVID Laboratories at multiple DOHMH Health Care Centers.   Lead the MEPFP engineering team and all MEPFP vendors that oversee and provide service, repair &amp; replacement for all MEPFP equipment to ensure continuous operations that serve the DOHMH Public Health Laboratory (PHL).   Under the supervision of the Executive Director, responsible for planning, coordinating, and directing the design and construction of capital &amp; expense MEPFP projects.   Provide leadership and experience to the DOHMH team of MEPFP engineers.   Provide leadership, oversight &amp; guidance for all MEPFP vendors.   Lead the FPAS engineering team's work on all MEPFP and building systems while supporting the goals and objectives set forth by senior management, following industry standards and best practices.    Lead and guide all MEPFP design for all projects to maintain a persistent focus during design planning, design, and construction phases to pursue and promote operational &amp; facility standards, operational efficiencies, reduced operating costs and quality control.   Collaborate with DOHMH senior management, plant operations unit, energy management unit and facility planning architectural unit.   Strong communication skills and project level leadership skills with engineers, plant operations, MEPFP consultants &amp; vendors.   Effectively supervise, train, oversee the engineering team's performance and assigned tasks to ensure maximum productivity.   Assist in development of capital project budgets, renovation project budgets operating budgets and management plans.   Demonstrate analytical problem solving, time management and organizational skills.</t>
  </si>
  <si>
    <t>Excellent communication skills (verbal &amp; written), attention to details and the ability to build and maintain effective working relationships with DOHMH colleagues, Vendors, Vendor's Work Force Team, etc. Knowledge and experience with HVAC, mechanical controls, electrical systems, and proficiency with energy analysis tools. Ability to work independently, exercise good judgement and manage multiple projects and staff simultaneously. Familiarity with technical project management operations, including project planning, scope development, design and construction management, and project close-out. Knowledge of lighting systems and lighting controls. Experience with the design and construction of MEPFP system upgrade and renovation projects in existing buildings, especially diverse buildings varying in age, size, and use. Knowledge of and experience with ASHRAE standards for Commercial Buildings. Familiarity with NYC sustainability and energy codes. General knowledge of preventive maintenance, predictive maintenance, and standard operating procedures for HVAC equipment. Strong organizational, interpersonal, written, and verbal communication skills. Ability to manage budget. Requires Valid OSHA-30 Construction Certification.</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</si>
  <si>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</si>
  <si>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542532.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</si>
  <si>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Support for the Division of Special Enforcement Ã¢Â€Â“  Anti-Harassment Unit (DSE-AHU)</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</si>
  <si>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HPDÃ¢Â€Â™s Anti-harassment Unit (AHU) was established in April 2019, and has a staff of ten, including housing inspectors, attorneys, and a community coordinator. AHU identifies buildings where landlords may be withholding essential services and or not making repairs to force tenants to leave their apartments.  The unit performs roof to cellar inspections and interviews tenants about the circumstances surrounding the lack of repairs in their apartments. The unit is tasked with bringing litigation in Housing Court with a claim of harassment. Your Role: Under general direction, the selected candidate will perform as an Administrative Support/Community Coordinator for the Division of Special Enforcement Anti-Harassment Unit (DSE-AHU). Responsibilities will include but not be limited to the following: Your Responsibilities: Ã¢Â€Â¢	Liaison with external partners, community groups, owners, tenants around harassment issues.  Ã¢Â€Â¢	Perform intake of/screen referrals received.  Ã¢Â€Â¢	Perform tenant interviews to collect information post-inspection.  Ã¢Â€Â¢	Maintain communication with tenants in buildings being investigated for maintenance harassment via calls and email.  Ã¢Â€Â¢	Provide information to tenants about available City resources.  Ã¢Â€Â¢	Review reports that monitor owner compliance with violations.  Ã¢Â€Â¢	Make recommendations for follow-up enforcement action. Ã¢Â€Â¢	Prepare referrals to HPDÃ¢Â€Â™s Housing Litigation Division when warranted. Ã¢Â€Â¢	Attend meetings and when necessary, perform field visits to meet with tenants.</t>
  </si>
  <si>
    <t>Ã¢Â€Â¢	Excellent communication skills (both written and oral) Ã¢Â€Â¢	Proficient in MS Word, Excel, and Outlook. Proficiency in HPDInfo a plus. Ã¢Â€Â¢	Knowledge of building ownersÃ¢Â€Â™ and tenantsÃ¢Â€Â™ rights and responsibilities a plus Ã¢Â€Â¢	Bilingual a Plus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</si>
  <si>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BWT. Some of the capital projects delivered include wastewater resource recovery facilities (WRRF) upgrades/state of good repair improvements including main sewage pump system upgrades at Rockaway and Coney Island WRRFs, sludge thickening and digestion upgrades at Hunts Point WRRF, power system improvements at Rockaway and Wards Island WRRFs, and other projects,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two Assistant Civil Engineers to be Assistant Project Managers for the WWCP directorate in Queens, NY. Under supervision, the selected candidates will be an integral project team member responsible for achievement of project goals and milestones, ensuring that all prepared program schedules, reports, and work products conform to the program scope of work.  The selected candidates will support project team in the preparation, negotiation, and processing of appropriate modifications to consultant contract scope, cost, and schedule for successful project completion. They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candidates will also be responsible for developing seamless communication/coordination with agency bureaus, other city agencies, and key stakeholders. They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Conduct field investigations and develop solutions to issues 4)	Review and maintain scope, schedule and cost development and management  5)	Contract administration/procurement  6)	Communication with project stakeholders  7)	Adhere to Environmental Health and Safety (EH&amp;S) regulations  The selected candidates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candidates may be required to work extended days from time to time. The selected candidates will also be required to perform fieldwork that may involve standing and walking on uneven surfaces, steep slopes, and stairs in all weather conditions. This position requires operation of a motor vehicle to perform site visits, equipment testing, inspections, and to attend meetings with project stakeholders.  ****Only applicants who are permanent Civil Service Assistant Civil Engineers are eligible to apply to this JVN. If you do not have permanent civil service status as an Assistant Civil Engineer, please do not apply to this position as you will not be considered for an interview.****</t>
  </si>
  <si>
    <t>Ã¢Â€Â¢	Robust knowledge of wastewater treatment systems and equipment  Ã¢Â€Â¢	Knowledge and understanding of codes, standards and design guidelines applicable to wastewater treatment facilities   Ã¢Â€Â¢	Ability to read and understand engineering reports, specifications and drawings  Ã¢Â€Â¢	Excellent communication and writing skills</t>
  </si>
  <si>
    <t>****Only applicants who are permanent Civil Service Assistant Civil Engineers are eligible to apply to this JVN. If you do not have permanent civil service status as an Assistant Civil Engineer, please do not apply to this position as you will not be considered for an interview.****</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</si>
  <si>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</si>
  <si>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Senior Program Manager, Preventative Maintenance</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</si>
  <si>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Senior Program Manager, Preventative Maintenance will work within DEMÃ¢Â€Â™s Operations Unit, under the guidance of the Deputy Director, Building Optimization, but in extremely close coordination with DEMÃ¢Â€Â™s other units.  The Senior Program Manager, Preventative Maintenance will be charged with responsibilities including, but not limited to, the following:  1. RCx Project Portfolio Support  Manage and support the RCx program by: (1) leading RCx budgeting efforts, (2) managing relationships with outside consultants and contractors, and (3) guiding the development of annual RCx-related metrics for reporting purposes. 2. Preventative Maintenance Program Expansion + Further Development  Develop and execute an innovative City-wide Preventative Maintenance Program that spans both HVAC mechanical equipment and HVAC controls equipment. A few key aspects of developing a robust Preventative Maintenance Program will include identifying and implementing a solution to store and manage relevant Preventative Maintenance data such as equipment inventory and work order management (e.g., CMMS) and advancing workforce development for preventative maintenance skilled trades. The goal of the program will be to advance the CityÃ¢Â€Â™s operation and maintenance efforts, which is the foundation to improving energy efficiency. 3. Performance Management  Drive and manage program success and growth by: (1) developing and maintaining accurate and detailed program key performance indicator (Ã¢Â€ÂœKPIÃ¢Â€Â) metrics, and (2) advising on the recording of and providing strategic guidance on programmatic processes (e.g., the Preventative Maintenance ProgramÃ¢Â€Â™s Standard Operating Procedure) 4. Team Management  Supervise a team of engineers. 5. Project Management Oversight  Oversee and advise on the management of the Preventative Maintenance ProgramÃ¢Â€Â™s portfolio of projects and opportunities, by providing technical expertise that spans HVAC mechanical equipment, HVAC controls equipment, and energy efficiency best practices. This includes continual management of the RCx projects required as per LL87 and the future management of the Preventative Maintenance projects for LL97. 6. Agency Engagement  Lead and facilitate Preventative Maintenance and RCx correspondence with agencies</t>
  </si>
  <si>
    <t>The preferred candidate will bring the following skills and experience to this position: Ã¢Â€Â¢ Degree in engineering, architecture, energy management, construction project management, or a related field. Ã¢Â€Â¢ Experience with contract management, with a focus in service and maintenance contracts. Ã¢Â€Â¢ Familiarity with technical project management operations, including project planning, scope development, design and construction management, operations transfer, and project close-out. Ã¢Â€Â¢ Familiarity with retro-commissioning and preventative maintenance as a means of performing operations and maintenance. Ã¢Â€Â¢ Minimum of 5 years of experience with energy efficiency retrofit and RCx projects Ã¢Â€Â¢ Certified Energy Manager (CEM), Certified Energy Auditor (CEA) and/or Certified Building Commissioning Professional (CBCP) credential. Ã¢Â€Â¢ Familiarity with boiler and chiller operations and maintenance; HVAC controls; computerized building automation and energy management systems; variable air volume (VAV) distribution systems; steam, hot water, and chilled water system optimization methods; and overall heating and cooling system performance. Ã¢Â€Â¢ Knowledge of and experience with ASHRAE or AEE procedures for Commercial Building Energy Audits. Ã¢Â€Â¢ A thorough understanding of Local Law 87 of 2009: Energy Audits &amp; Retro-commissioning. Ã¢Â€Â¢ Knowledge of energy savings calculation, greenhouse gas emissions calculation methodologies, and NYC Local Laws addressing green buildings and energy efficiency.</t>
  </si>
  <si>
    <t>Please go to www.nyc.gov/careers or www.nyc.gov/ess for current NYC employees and search for Job ID #568742.  NO PHONE CALLS, FAXES OR PERSONAL INQUIRIES PERMITTED.  NOTE: ONLY THOSE CANDIDATES UNDER CONSIDERATION WILL BE CONTACTED.</t>
  </si>
  <si>
    <t>Mediator and Intake Specialist</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</si>
  <si>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seeks a Mediator and Intake Specialist to be a member of a collaborative team of employees engaged in mediating consumer complaints by negotiating with consumers and businesses for equitable resolutions on behalf of both parties. The Mediator and Intake SpecialistÃ¢Â€Â™s responsibilities will include but are not limited to:  Ã¢Â€Â¢	Communicating and interacting with consumers and businesses on consumer-related complaints; Ã¢Â€Â¢	Analyzing, documenting, researching, and resolving consumer complaints in accordance with the laws, rules, and regulations enforced by DCWP; Ã¢Â€Â¢	Maintaining Agency database and providing reports as needed; Ã¢Â€Â¢	Performing data entry and inputting detailed, accurate notes in AgencyÃ¢Â€Â™s system(s) as needed; Ã¢Â€Â¢	Providing timely follow-up and closure for each consumer complaint; Ã¢Â€Â¢	Answering calls, and directing callers to appropriate channels in a timely manner; Ã¢Â€Â¢	Delivering accurate, complete information to callers; Ã¢Â€Â¢	Processing mail within assigned timeframes;  Ã¢Â€Â¢	Providing front desk reception coverage and assisting walk-in consumers with filing complaints; Ã¢Â€Â¢	Preparing training materials, maintaining knowledge database, and training others as needed; Ã¢Â€Â¢	Performing other tasks and assignments as directed.</t>
  </si>
  <si>
    <t>Ã¢Â€Â¢	Excellent verbal, written and professional interpersonal communication skills; Ã¢Â€Â¢	Good computer skills; Computer literate (MS Word, Excel &amp; Outlook); Ã¢Â€Â¢	Ability to work in a fast paced environment; Pay strict attention to detail; Ã¢Â€Â¢	Complete assignments within set deadline; Ã¢Â€Â¢	Able to work independently, within a team, and with supervision. Ã¢Â€Â¢	Language skills a plus</t>
  </si>
  <si>
    <t>Additional Information  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</si>
  <si>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AffairsÃ¢Â€Â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ReasonableAccommodationRequests@dca.nyc.gov.</t>
  </si>
  <si>
    <t>Geotechnical Project Manager</t>
  </si>
  <si>
    <t>The NYC Department of Design and Construction, Safety &amp; Site Support Division, seeks a Geotechnical Project Manager. The selected candidate will be responsible for managing the work product of drilling contractors and geotechnical consultants for technical accuracy, completeness, timeliness, and cost-effectiveness. The selected candidate will be responsible for planning, budgeting, and coordinating field investigations while conducting frequent project site inspections to ensure compliance with the project scope of work, industry practices, and personal and site safety requirements. The Geotechnical Project ManagerÃ¢Â€Â™s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</si>
  <si>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Candidate should have a minimum of three years of experience in geotechnical investigations and local geology within NYC, including knowledge of the NYC Building Code, OSHA &amp; FHWA safety requirements, and NYC DOB regulations; working knowledge of AutoCAD software; and the ability to construct geological profiles and modeling groundwater table. Valid 40-hour HAZWOPER and OSHA 30-hour Construction Safety certification are a plus. Geotechnical oversight for an engineering firm or city agency is desired.</t>
  </si>
  <si>
    <t>HOUSING ASSISTANT (BILINGUAL) HA</t>
  </si>
  <si>
    <t>HOUSING ASSISTANT (BILINGUAL)</t>
  </si>
  <si>
    <t>Stapleton</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</si>
  <si>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This position requires a candidate fluent in Spanish; candidates must pass an oral Spanish proficiency test.   NOTE: Due to the existence of a civil service list, candidates must have permanent civil service status in the title of Housing Assistant to apply.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</si>
  <si>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    Foreign Language Requirement  Oral proficiency in a foreign language required by New York City's Housing Authority. Such proficiency must be demonstrated by passing an oral test.</t>
  </si>
  <si>
    <t>1.	This vacancy is for a title which is normally filled through the Automated Transfer List System (ATLS). However, employees applying to this location via the Automated Transfer List System (ATLS) must reapply to this vacancy posting to be considered for this position.  2.	This position is open on a direct transfer (lateral) basis only. It is not open for promotional opportunity.  3.	Preference will be given to employees who have served a period of one year in their current title and level (if applicable).</t>
  </si>
  <si>
    <t>ELIGIBILITY WORKER</t>
  </si>
  <si>
    <t>The HIV/AIDS Services Administration (HASA) is the primary mechanism within the Human Resources Administration/Medical Insurance and Community Services Administration to expedite access to essential benefits, services, and care to more than 31,000 men, women, and children with AIDS, advanced HIV illness, or HIV infection, as well as 14,000 affected family members.   The HIV/AIDS Services Administration provides its clients with medical, social, financial, and vocational services.  The program provides financial entitlements (cash assistance, housing, subsidies, and nutrition and transportation benefits), direct linkages to food stamps, transitional and permanent housing, health insurance, home care and vocational counseling/rehabilitation, job training and placement services.  HASA receives requests for program admission primarily from hospitals, community agencies, physicians, correctional facilities, community health centers, and drug treatment programs.  HASA is recruiting for two (2) Eligibility Specialist level III to function as an Eligibility Worker who will:  Ã¢Â€Â¢	Perform initial assessment and recertification interviews to document mandated information. Conduct thorough interviews to determine continued financial eligibility and the issuance of accurate benefits per agency guidelines. Clearly explain all case actions to participants  Ã¢Â€Â¢	Determine initial and continuing eligibility for HASA services by using automated computer systems such as: Welfare Management Systems (WMS), Paperless Office Systems (POS), HASA WEB.   Ã¢Â€Â¢	Authorize statistical and financial changes in assistance and/ or budgets resulting from valid information received and prepare all required forms to effect processing for Cash Assistance, Medicaid, and SNAP.   Ã¢Â€Â¢	Review pertinent consumer data from HASA databases, State Welfare Systems. Submitted documentation, computer printouts, matches and files, to enter client specific information into systems and process clearances as they develop.   Ã¢Â€Â¢	Prepare detailed write-ups on case decisions and histories utilizing POS system as mandated to support eligibility decisions made on actions rendered for ongoing or one-shot deal cases.   Ã¢Â€Â¢	Authorize statistical and financial changes in assistance and/ or budgets resulting from valid information received and prepare all required forms to effect processing.  Ã¢Â€Â¢	Maintain a caseload by managing time effectively including Face-to Face recertification interviews, participantsÃ¢Â€Â™ appointment schedules, processing paperwork, training, and meetings.  Ã¢Â€Â¢	Accurately complete Fair Hearing/Aid to Continue compliance and resolutions within prescribed deadlines.  Ã¢Â€Â¢	Complete agency forms to facilitate the appropriate issuance of benefits and participants notification.  Ã¢Â€Â¢	Generate appropriate referrals and schedule appointments  Ã¢Â€Â¢	Liaison with utility companies on behalf of clients in regard to inquiries, utility shut offs and funds due to these sources.   Ã¢Â€Â¢	Evaluate consumers to verify if they meet the specific mandated requirements for various special grants: rehousing, furniture, clothing, and utility connection fees; for those meeting minimum requirements appropriate procedures are completed.   Ã¢Â€Â¢	Prepare daily transmittals on case actions for supervisorÃ¢Â€Â™s weekly reports.</t>
  </si>
  <si>
    <t>IF YOU ARE HIRED PROVISIONALLY IN THIS TITLE, YOU MUST TAKE AND PASS THE CIVIL SERVICE EXAM WHEN IT BECOMES AVAILABLE TO BE ELIGIBLE FOR CONTINUED EMPLOYMENT.  The exam will open for filing from November 2-22, 2022, and the exam will be available to take starting February 4, 2023.  CLICK Ã¢Â€ÂœAPPLYÃ¢Â€Â NOW BUTTON</t>
  </si>
  <si>
    <t>Facility Administrative Support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</si>
  <si>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seeks to hire a Clerical Associate III for the Management Services and Budget (MS&amp;B) Directorate located in Kingston, New York. Under supervision, the Clerical Associate III performs routine clerical work of minimal difficulty and responsibility with limited latitude for independent judgement. Specific duties include:   Facility Receptionist:    Ã¢Â€Â¢ Greeting and directing visitors entering the facility ensuring that all visitors sign in and out of the facility registry, and when necessary, issues and retrieves temporary visitor access cards or vendor cards.    Ã¢Â€Â¢ Responding to walk up and telephone inquiries.    Ã¢Â€Â¢ Processing incoming and outgoing mail.  Ã¢Â€Â¢ Issuing guests temporary Access Badges.   Scheduling Assistant:    Ã¢Â€Â¢ As the main Booking Agent for the facility the candidate in this position will be responsible for utilizing Microsoft Outlook calendars and email - Schedules meetings, trainings, seminars, etc.  in 5 Training Rooms and 6 conference rooms.  Ã¢Â€Â¢ Booking resources i.e., Video Conference or AV equipment, laptops, etc.  Ã¢Â€Â¢ Notifying Operations and OIT staff etc. as necessary to coordinate room set up.   Mail Clerk  Ã¢Â€Â¢ Sorting Incoming mail.  Ã¢Â€Â¢ Weighing, preparing, and stamping outgoing mail for daily morning pickup and afternoon delivery to Post Office.  Ã¢Â€Â¢ Maintaining an inventory and orders supplies for the Postage Machine equipment.   Supply Cabinet Upkeep   Ã¢Â€Â¢ Maintaining an inventory of office supplies in the mail room for general use  Ã¢Â€Â¢ Requesting supplies  Ã¢Â€Â¢ Keeping the cabinet stocked and orderly   Fleet Records  Ã¢Â€Â¢ Collecting and submitting monthly mileage cards for Kington Official vehicles   Clerical &amp; Administrative Tasks  Ã¢Â€Â¢ General clerical and administrative tasks, i.e., typing/word processing, filing, shredding, making copies, distribution of documents, and related tasks.   (This is a brief description of what you might do in this position and does not include all the duties of this position.)</t>
  </si>
  <si>
    <t>Ã¢Â€Â¢ Working knowledge of Microsoft Office Suite including Word, Excel, Access, Outlook and SharePoint  Ã¢Â€Â¢ Customer Service experience  Ã¢Â€Â¢ Excellent communication skills   Ã¢Â€Â¢ Ability to focus on tasks at hand   Ã¢Â€Â¢ Positive, friendly attitude  Ã¢Â€Â¢ Ability to be a team player</t>
  </si>
  <si>
    <t>71 Smith Avenue   Kingston, NY 12401</t>
  </si>
  <si>
    <t>SUPERVISING ATTORNEY - HOUSING AND PUBLIC ACCOMMODATIONS</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</si>
  <si>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Supervising attorneys and interventionists in investigating, negotiating resolutions of claims of discrimination in housing and public accommodations.  Ã¢Â€Â¢	Supervising staff attorneys in the litigation of cases before the Office of Administrative Trials and Hearings from discovery and trial through and including issuance of an Administrative Law Judge report and recommendation and issuance of a Commission order.  Ã¢Â€Â¢	Maintaining a personal caseload of cases under investigation and prosecution.  Ã¢Â€Â¢	Working with attorneys to ensure that cases are resolved in a timely manner. Ã¢Â€Â¢	Working with attorneys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filing.  Ã¢Â€Â¢	Working with the Assistant Commissioners and the Deputy Commissioner on statistics and reports related to the agencyÃ¢Â€Â™s reporting requirements as well as guidance on compliance with the NYCHRL. Ã¢Â€Â¢	Participating in regular staff meetings.  Ã¢Â€Â¢	Participating in training programs, conferences, and other LEB activities as requested. Ã¢Â€Â¢	Interviewing members of the public alleging claims of discrimination; engaging in pre-complaint interventions, investigations, and files complaints where appropriate.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Taking on other responsibilities assigned by the Commissioner and Deputy Commissioner to help effectively and efficiently run the LEB.</t>
  </si>
  <si>
    <t>Ã¢Â€Â¢	At least five years of litigation experience in anti-discrimination law, employment law, housing law, or other civil rights-related areas.  Ã¢Â€Â¢	Experience conducting discovery, reviewing documents and taking depositions and trials. Ã¢Â€Â¢	Demonstrated commitment to public service and strong work ethic. Ã¢Â€Â¢	Exceptional organization skills and attention to detail. Ã¢Â€Â¢	Strong oral and communication skills. Ã¢Â€Â¢	Strong people skills and leadership skills. Ã¢Â€Â¢	Experience working as part of a team and ability to work collaboratively. Ã¢Â€Â¢	Ability to engage with diverse members of the public in a culturally competent manner.  Ã¢Â€Â¢	Familiarity with the NYCHRL. Ã¢Â€Â¢	Fluency in a language other than English, preferably one common in New York City.</t>
  </si>
  <si>
    <t>For City employees: Go to Employee Self-Service (ESS) - www.nyc.gov/ess and search for Job ID# 574604  For all other applicants: Go to www.nyc.gov/careers and search for Job ID# 574604  Submission of a resume is not a guarantee that you will receive an interview. Only those candidates under consideration will be contacted.</t>
  </si>
  <si>
    <t>DAY, 9-5; CANDIDATES MAY BE REQUIRED TO WORK EVENINGS AND/OR ON WEEKENDS TO SUPPORT THE DUTIES OF THE POSITION.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</si>
  <si>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Division of Capital Budget and Contracts (CBC) provides support to the Bureau in the areas of procurement management, change order processing, CP processing, contract close outs, capital budget management and payment review.    BEDC seeks to hire two civil service Staff Analysts, Level 2, located in our Lefrak office in Queens, NY. The Change Order Manager will be responsible for the management and processing of contract change orders for various construction, design, and construction management contracts. This includes, but is not limited to, requesting allocation of capital/expense funding, obtaining Agency approvals, and registration. The Change Order Manager will also be responsible for initiating, reviewing and processing additional capital/expense budget funding through Certificate to Proceed (CP) approvals. The Change Order Manager will maintain capital budget thresholds and coordinate additional funding, via the MayorÃ¢Â€Â™s Office of Contract Services (MOCS) and Financial Control Board (FCB) requests, to ensure contract encumbrances do not exceed the AgencyÃ¢Â€Â™s designated contract funding. The selected candidate will be responsible for reviewing and assessing documents prior to submittal to the Comptroller for registration, which may include remediation of any inquiries or issues stemming from the procurement documents. In addition, they will verify registered procurements to the project staff. The selected candidate will prepare and submit procurement packages to the Engineering Audits Office (EAO) for approval, as well as act as the liaison between the consultant field staff and EAO in order to resolve complications in justifying contract issues and requirements.  ****Only applicants who are permanent Civil Service Staff Analysts will be considered for this position. If you do not have permanent Civil Service status as a Staff Analyst, please do not apply to this position as you will not be considered for an interview.****</t>
  </si>
  <si>
    <t>****Only applicants who are permanent Civil Service Staff Analysts will be considered for this position. If you do not have permanent Civil Service status as a Staff Analyst,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Office of Management and Budget (OMB) approval.</t>
  </si>
  <si>
    <t>Reporting to the Financial Planning Manager within the Capital Planning Department, with latitude for independent initiative and judgement, the Financial Liaison will perform the following duties:  1.  Process financial transactions, on behalf of the Capital Projects Division (CPD) in support of capital improvement projects across NYCHAÃ¢Â€Â™s housing portfolio.  Transactions include but are not limited to:  request new contract numbers, contract registration, task order registration, authorizations, contract extensions and revisions. 2.  Perform quality assurance check of financial transaction packages to ensure accuracy and that all required documentation and approvals have been secured. 3.  Assist in the budget modification process of federal, city and state capital funds, including verification of funding availability in NYCHAÃ¢Â€Â™s financial management system, Oracle and prepare budget revision forms for submission to NYCHAÃ¢Â€Â™s Finance Department. 4.  Review and process financial transaction requests within CPDÃ¢Â€Â™s e-Builder platform and NYCHAÃ¢Â€Â™s financial management system, Oracle. 5.  Assist in the contract closeout process, including de-encumbrance of funds and assist in approvals of contracts/task orders/authorizations less than $50K. 6.  Assist in the development of the Capital Federal Plan including creation of new projects in e-Builder and liaise with NYCHAÃ¢Â€Â™s Finance Department to enter proposed plan into Forecast Budget and Oracle Grant Module. 7.  Develop financial and quantitative analysis reports in order to provide recommendations.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</si>
  <si>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Candidates with permanent civil service status in the titles of Accountant and Staff Analyst will also be considered. 2.	Employees serving in the title of or who meet the qualification requirements for Community Coordinator will also be considered. 3.	Candidates may be given a skills assessment as part of the interview process. 4.	NYCHA employees applying for promotional, title or level change opportunities must have served a period of one year in their current title and level (if applicable). 5.	NYCHA residents are encouraged to apply.</t>
  </si>
  <si>
    <t>TECHNICIAN</t>
  </si>
  <si>
    <t>Constituent Services &amp; Community Programs Communications &amp; Intergovernmental Affairs Public Safety, Inspections, &amp; Enforcement</t>
  </si>
  <si>
    <t>THIS IS A TEMPORARY POSITION FOR 6 MONTHS.  The Healthy Homes Unit, reporting to the Vice President of Healthy Homes and the General Manager, oversees operationalizing environmental hazard compliance efforts. The Office of Mold Assessment and Remediation is responsible for managing mold assessment and remediation contracts, ventilation modernization contracts, performance management, providing quality assurance and providing technical assistance to support Public Housing Operations for mold remediation at NYCHA.  Under direct and close supervision, with little latitude for the exercise of initiative or judgment, performs general work on a seasonal basis to support mold and leak related work and initiatives.  1.	Perform general light repairs and maintenance work in buildings, apartments and or public space areas in various NYCHA Developments.  2.	Demonstrate working knowledge of the methods, materials, tools and equipment used in the trade or trades to which assigned. 3.	Clean interiors and exteriors of structures, roof fans, vents, ducts, etc. 4.	Clean mold inside units and public space areas 5.	Understand and carry out written and oral instructions. 6.	Other tasks as assigned by Supervisor.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</si>
  <si>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Marine Oiler</t>
  </si>
  <si>
    <t>MARINE OILER(FERRY OPERATIONS)</t>
  </si>
  <si>
    <t>F&amp;Ga Marine Oilers-St George</t>
  </si>
  <si>
    <t>Under direct supervision, assists the marine engineer in the operation, maintenance and repair of motor ferry operation, auxiliary, and related equipment at the Staten Island Ferry; performs related work.   EXAMPLES OF TYPICAL TASKS: Maintains appropriate levels of oil, lubricant in all main engines, ship service diesel generator, main propulsion equipment, shaft bearings, reduction gears, and pumps as needed to properly safeguard vessel equipment. Maintains and cleans lube oil stores. Operates and cleans oil filtration and centrifuge equipment. Greases/lubricates bearings, pumps and couplings. Adjusts steam burning boiler drafts and maintains proper combustion, pressure and water levels in boilers. Reads gauges and other indicators such as fuel oil pressure and temperature, steam pressure on heating boilers, etc. Fills out orders and logs. Assists the marine engineer in the operation, maintenance and repair of motor ferry operation, auxiliary and related equipment, and makes manual repairs on boilers and boiler auxiliaries under supervision of the marine engineer. Cleans, scrapes and/or paints compartments, bulkheads, auxiliary machinery, boiler room plates and bilges, and boilers as needed. Wipes, cleans and polishes equipment. In ferry terminals, operates heating boilers; cleans and adjusts burners; maintains boiler feed pumps; secures and cleans strainers; and maintains proper temperature and pressure in fuel oil system. Inspects below deck emergency and rescue equipment. Performs required duties at fire drills in accordance with United State Coast Guard and department regulations. Takes required actions in the event of an actual fire, rescue or other emergency. Pumps sludge tank to drums on deck and supervises their removal. Makes periodic inspections of all auxiliary machinery in engineering spaces. Examines hull for water leakage and bulkheads for water seepage and looks for structural damage in all below deck compartments. Reports routine findings to supervisor after making inspection. Reports any unusual situations to supervisor for immediate corrective action with a complete description of the problem. Uses bilge pumps to remove normal daily accumulated seepage from compartments. Examines shaft bearings, stern glands and bilges. Assists marine engineer tightening and renewing stern tube packing in shafts. Performs maintenance on items not in use (standby equipment). Disconnects shore power cable. Fills and maintains level in potable water tanks. Flushes line shaft bearings. Transfers oil from fuel barge to vessels. Performs assigned fueling duties under the direction of the marine engineer.</t>
  </si>
  <si>
    <t>1. Two years of full-time, satisfactory experience as a Designated Duty Engineer (DDE) or Qualified Member of the Engine Department (QMED) serving as a Junior Engineer, Oiler, or Fireman/Watertender, or a combination thereof; and possession of a valid Merchant MarinerÃ¢Â€Â™s Credential (MMC) issued by the United States Coast Guard with endorsement as a DDE of motor vessels of any horsepower or QMED with the following ratings: any rating, Junior Engineer, Oiler, or Fireman/Watertender; or    2. Eighteen months of full-time satisfactory marine experience in a position or a combination of positions described in 1 above and possession of a valid Merchant MarinerÃ¢Â€Â™s Credential (MMC) issued by the United States Coast Guard with endorsement as a DDE of motor vessels of any horsepower or QMED with the following ratings: any rating, Junior Engineer, Oiler, or Fireman/Watertender; plus sufficient training of a relevant nature acquired in an approved trade or vocational high school to make up the equivalent of the remaining six months of required experience. Six months of acceptable experience will be credited for each year of approved trade or vocational high school; or     3. A baccalaureate degree in marine engineering, marine technology, or related field from an accredited college and possession of a valid engineer license or Merchant MarinerÃ¢Â€Â™s Credential (MMC) with endorsement for Third Assistant Engineer or higher of motor vessels issued by the United States Coast Guard.</t>
  </si>
  <si>
    <t>MEDICAL/DRUG TESTING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</si>
  <si>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550989.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</si>
  <si>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32 hours/variable, including nights/weekends.</t>
  </si>
  <si>
    <t>There are no residency requirements for this position.</t>
  </si>
  <si>
    <t>MUST BE SERVING PERMANENTLY IN THE TITLE OF PRINICIPAL ADMINISTRATIVE ASSOCIATE OR REACHABLE ON THE PRINICPAL ADMINISTRATIVE ASSOCIATE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Executive team coordinates the policy direction and management of the Department of City Planning. The team consists of the Office of the Director, Office of the Executive Director, Office of the Chief Operating Officer, the General Counsel and Communications and Intergovernmental functions. The team is responsible for setting the vision of the Department and directing resources to accomplish our goals.    This motivated team works closely together and across all planning and support divisions to support a diverse set of activities that advance our mission to plan for the City of New York.  THE ROLE The Executive Assistant will support the executive team by performing senior administrative work and other related general office duties, with latitude for independent judgment, including but not limited to the following:   Ã¢Â€Â¢	Performs administrative work, including managing the executive team calendars, scheduling appointments, answering the telephone, referring, and routing calls, answering routine questions, and other general office work.  Ã¢Â€Â¢	Coordinate communications between multiple stakeholders; including agency staff, sister agencies, commissioners, and the mayorÃ¢Â€Â™s office.  Ã¢Â€Â¢	Utilizes Microsoft Office to perform complex word processing assignments involving independent performance of work, such as setting up and/or completing assignments that require the application of other than standard document or file formats; may perform data entry functions. Ã¢Â€Â¢	Proactively distributes or collects materials in preparation for meetings and post-meeting follow-ups, may assist with the preparation of materials for speaking engagements and presentations. Ã¢Â€Â¢	Updates and maintains a list of critical contacts; prepares and edits correspondence, reports, and presentations. Ã¢Â€Â¢	Makes travel arrangements and manages travel reimbursements. Ã¢Â€Â¢	Fields various inquiries and requests. Ã¢Â€Â¢	Provides backup administrative support to fellow Executive AssistantÃ¢Â€Â™s as needed within the Executive Office Ã¢Â€Â¢	Manages special projects and initiatives as assigned.</t>
  </si>
  <si>
    <t>Ã¢Â€Â¢	Proven experience as an Executive Assistant handling all administrative aspects of supporting a senior leader. Ã¢Â€Â¢	Exceptional organizational skills and impeccable attention to detail Ã¢Â€Â¢	Ability to maintain a high level of integrity and discretion in handling confidential information  Ã¢Â€Â¢	Extensive experience with office software, including Word, Excel, and Outlook.  Ã¢Â€Â¢	Strong verbal/written communication and interpersonal skills. Ã¢Â€Â¢	Ability to react with appropriate levels of urgency to situations and events that require quick responses Ã¢Â€Â¢	Make appropriate, informed decisions regarding priorities and available time. Ã¢Â€Â¢	Pleasant phone manner and demonstrated ability to build professional rapport with the public, other agencies, and internal staff.</t>
  </si>
  <si>
    <t>MUST BE SERVING PERMANENTLY IN THE TITLE OF PRINICIPAL ADMINISTRATIVE ASSOCIATE OR REACHABLE ON THE PRINICPAL ADMINISTRATIVE ASSOCIATE CIVIL SERVICE LIST</t>
  </si>
  <si>
    <t>Compliance Associate</t>
  </si>
  <si>
    <t>The Landmarks Preservation Commission (LPC) is the largest municipal preservation agency in the nation. It is responsible for protecting New York City's architecturally, historically, and culturally significant buildings and sites by granting them landmark or historic district status and regulating them after designation. The agency is comprised of a panel of 11 commissioners who are appointed by the Mayor and supported by a staff of approximately 75 preservationists, researchers, architects, historians, attorneys, archaeologists, and administrative employees. There are more than 37,500 designated buildings and sites in New York City, most of which are located in 152 historic districts across in all five boroughs.  Working at the Landmarks Preservation Commission provides a great opportunity to cultivate intellectual inspiration and professional development.  The Team The Enforcement Department and legal staff are responsible for ensuring compliance with the Landmarks Law. Violations of the Landmarks Law occur when work is done on a Landmark without a permit, work does not comply with a permit, or a landmark is not kept in good repair.  Your Impact   Under the supervision of the CommissionÃ¢Â€Â™s Deputy Counsel, Director of Enforcement and Compliance Officer, the Compliance Associate will work with property owners responding to landmark violations and support the department with surveys, research and analyses and communication with property owners.    Your Responsibilities Ã¢Â€Â¢	assists property owners responding to landmark violations; Ã¢Â€Â¢	logs complaints and assists members of the public with reporting possible work without permits;   Ã¢Â€Â¢	explains enforcement procedures to the public; Ã¢Â€Â¢	assists with owner enforcement meetings; makes site visits to photograph buildings in historic districts and individual landmarks throughout the City, works with Preservation Department staff handling applications addressing violations; Ã¢Â€Â¢	reviews historic photographs from the agency's research files, locates records and researches property permit histories; Ã¢Â€Â¢	prepares analyses necessary to aid the Compliance Officer and Director of Enforcement in determining what, if any, enforcement actions should be taken; Ã¢Â€Â¢	issues Warning Letters; Ã¢Â€Â¢	assists with data entry and filing;  Ã¢Â€Â¢	assists with addressing landmarks that are in disrepair; and Ã¢Â€Â¢	undertakes special projects and assignments as needed for Enforcement and Legal Departments.  The position requires excellent technology, communication, and customer service skills.</t>
  </si>
  <si>
    <t>Ã¢Â€Â¢	Baccalaureate degree in historic preservation or architecture strongly preferred; Ã¢Â€Â¢	Professional experience reviewing architectural drawings, building material samples and specifications involving historic preservation work strongly preferred; Ã¢Â€Â¢	Professional experience using databases, Microsoft Office programs, and Adobe Acrobat, as well as virtual meeting and communication programs strongly preferred; Ã¢Â€Â¢	Experience with software used in the design and construction industry is desirable Ã¢Â€Â¢	An understanding of historic preservation policies and practices, especially in New York City; Ã¢Â€Â¢	Strong customer service approach; Ã¢Â€Â¢	Excellent communications and organization skills.</t>
  </si>
  <si>
    <t>Please submit resume and cover letter to: NYC Careers at https://a127-jobs.nyc.gov/ Current City employees must apply through Employee Self Service (ESS) at http://cityshare.nycnet/ess , under Recruiting Activities/Careers/136-2023-566062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Please Note Ã¢Â€Â¢	The Landmarks Preservation Commission will only respond to qualified candidates. While we appreciate every applicant's interest, only those under consideration will be contacted.	  Ã¢Â€Â¢	If you were educated in a foreign school, you must be able to submit an evaluation of your foreign education from an approved organization.  Ã¢Â€Â¢	Final appointment is subject to approval by the Office of Management and Budget.</t>
  </si>
  <si>
    <t>Full-time/5 days (35 hours) per week, Per Diem</t>
  </si>
  <si>
    <t>Unit Head  Economic Development</t>
  </si>
  <si>
    <t>TASK FORCE:	HOUSING &amp; ECONOMIC DEVELOPMENT   UNIT: 		Economic Development-Workforce Development &amp; Regulatory Enforcement  JOB TITLE: 		One (1) Unit Head  CONTROL CODE:  HED-23-01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The Unit Head will be responsible for providing policy, fiscal and administrative analysis for City economic development agencies focused on workforce development and regulatory enforcement. Oversight will include, but is not limited to, the Department of Small Business Services (SBS), Department of Buildings (DOB), MayorÃ¢Â€Â™s Office of Media &amp; Entertainment (MOME) and various other offices dedicated to facilitating and improving City workforce initiatives.  The Unit Head will be responsible for training, supervising, and evaluating direct support staff responsible for providing oversight of various agencies expense, capital, and revenue budgets, and providing analysis of broad legislative agendas across agencies to evaluate City fiscal and operational impact.   JOB DESCRIPTION:  The candidate must be a self-starter with the ability to accomplish tasks with little or no supervision.  The individual must possess exceptional analytic and interpersonal skills in order to successfully work independently and as a member of a team.  Excellent oral and written communication skills as well as exceptional organizational skills are required.  A thorough knowledge of Capital and General Fund budgeting is required.  Crystal Reporting competency is preferred.    The duties of this position require specific skills and encompass the following activities:  Ã¢Â€Â¢	Review and evaluate on-going agency fiscal requests and proposals and formulate appropriate recommendations.  Ã¢Â€Â¢	Working independently with minimal supervision, perform detailed analyses of data captured from the CityÃ¢Â€Â™s Financial Management Systems to monitor and evaluate agency and / or project specific performance.   Ã¢Â€Â¢	Review and analyze the efficiency and effectiveness of agency programs and develop recommendations for change. Ã¢Â€Â¢	Communicating, both in written and verbal forms, to the Assistant Director, OMB senior management and agency contacts. Ã¢Â€Â¢	Direct and coordinate analyses of issues and special projects as required. Ã¢Â€Â¢	Utilize exceptional organizational, research, problem solving, and analytic skills to identify issues and to develop recommendations for resolution or process changes. Ã¢Â€Â¢	Analyze the efficiency and effectiveness of unit procedures and develop recommendations for change. Ã¢Â€Â¢	Special projects as assigned.</t>
  </si>
  <si>
    <t>REQUIREMENTS:  Unit Head ($103,307):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t>
  </si>
  <si>
    <t>Only candidates who are permanent in the Assistant Civil Engineer title, or those who are reachable on the Open-Competitive List (Exam #9026) or the Open-Competitive List (Exam #1101)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Safety &amp; Site Support, seeks an Environmental Project Manager. The selected candidate will be responsible for managing the work product of environmental consultants and drilling contractors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Environmental Project Manager will review sampling protocols, interpret analytical results, compare data to regulatory standards, write technical reports and standard operating procedures, and conduct presentations on the regulatory requirements for environmental compliance.</t>
  </si>
  <si>
    <t>Candidates should possess two years of experience in environmental field inspection experience in NYC. Holding any of the following is a plus: OSHA 40-hour Hazwoper; OSHA 10 or 30-hour Construction Safety Certificate, and thorough knowledge of federal, state, and local environmental regulations, including NYSDEC, NYCDEP, FHWA, CEQR, SEQR, RCRA, OSHA, and NYC DOB. Candidates should have excellent verbal, written, communication and computer skills.</t>
  </si>
  <si>
    <t>Chief of Staff to the Assistant Commissioner for Natural Resources &amp; Planning</t>
  </si>
  <si>
    <t>Natural Resources Group</t>
  </si>
  <si>
    <t>The Environment and Planning (E&amp;P) Division protects, restores, cares for, and expands New York City Parks, natural areas, and tree canopy to maximize benefits for environmental and community health and resilience.  The Natural Resources Group within the division manages, protects, and restores the natural areas of the NYC ParksÃ¢Â€Â™ system. Parks Planning within the division is at the forefront of ParksÃ¢Â€Â™ open space agenda, advancing policy and plans for a vibrant, equitable, and sustainable park system that meets recreational, social, and environmental goals.  Major Responsibilities Ã¢Â€Â¢	Under the direction of the Assistant Commissioner for Natural Resources and Planning with wide latitude for independent judgment and initiative, work with the senior staff across the division to prioritize and support goals of the Natural Resources and Planning Groups. Ã¢Â€Â¢	Manage the development and implementation of policies and procedures for standardization across the Natural Resources and Planning groups and other groups in the division, including written standards, guides, and related products.  Ã¢Â€Â¢	Coordinate and direct incoming requests that relate to multiple teams and programs and support decision-making by assuring communication between division senior staff and other divisions and agencies. Ã¢Â€Â¢	Prepare material for significant meetings and regular reporting deadlines and handle follow-up for resulting work and decisions, including setting up processes and compiling and coordinating responses for consistency. Ã¢Â€Â¢	Prepare or oversee the preparation of complex reports, such as staffing analyses, performance indicators, and others. Utilize data to inform policy and process improvements, collaborating with the divisionÃ¢Â€Â™s Data Systems &amp; Analytics team and other staff and managers as appropriate. Ã¢Â€Â¢	Identify emerging issues and conduct analyses to support decision making. This includes assessing budget or policy changes that could impact division goals, programs or projects, preparing funding requests and budgets, and assessing and helping secure technical or administrative support. Ã¢Â€Â¢	Coordinate day-to-day operations, and interact with regulatory, legal, capital, and budget divisions within the agency as well as outside agencies to advance projects and initiatives. Ã¢Â€Â¢	Manage or respond to interagency or City Hall initiatives, such as climate strategies and resiliency programs, land use changes, and other mayoral priorities.  Develop, implement, manage, and track complex and special projects.  Ã¢Â€Â¢	Compile, analyze, and assess best ways to present data relating to park assets and natural resources. Ã¢Â€Â¢	Serve as agency liaison when needed for the division. Represent the Assistant Commissioner, the Agency and the division at meetings, hearings, conferences, and other venues with other related city, state, federal, non-profit partners and members of the public.</t>
  </si>
  <si>
    <t>1.	Demonstrated accomplishments in independent, strategic management and proven track record of goal-based accomplishments. 2.	Detailed knowledge of agency structure and government operations; understanding of the mission and business of urban parks planning and natural resource management 3.	Excellent administrative, supervisory, analytical, technical, writing and proof-reading skills.   4.	Excellent project-management skills, including organization, discipline, attention to detail, and follow-up. 5.	Excellent communications skills and expertise in communicating relevant messages to right audience, including technical information. 6.	Maturity, and situational sensitivity. 7.	Valid New York State driver license.</t>
  </si>
  <si>
    <t>This vacancy is only open to 1) current permanent city employees serving in the Administrative Staff Analyst civil service title or 2) on leave from the title or 3) permanent city employees in or on leave from a comparable title or 4) employees who are reachable on a comparable civil service list.  nyc.gov/parks  MOVEMENT IN THE FACE OF CIVIL SERVICE LISTS IS PROHIBITED UNDER CIVIL SERVICE LAW.  NOTE: All resumes must be received no later than the last day of the posting period. References will be required upon request.  *The Chief of Staff may also work at Arsenal North, Manhattan</t>
  </si>
  <si>
    <t>How to Apply Parks Employees:	 1) 	From a Parks computer: Access Employee Self Service (ESS) from the Parks Intranet under Applications or use this link: https://hrb.nycaps.nycnet/. Once in ESS, go to Careers and search for Job ID# 577073. Do not access ESS using nyc.gov/ess from a Parks computer.  Parks &amp; City Employees: 2) 	From a Non-Parks computer: Access Employee Self Service (ESS) by going to nyc.gov/ess or use this link: https://a127-ess.nyc.gov/. Once in ESS, go to Careers and search for Job ID# 577073.   Include your ERN and Job ID# 577073 on your cover letter and resume.   All other applicants: Go to nyc.gov/careers/search and search for Job ID# 577073.</t>
  </si>
  <si>
    <t>Arsenal, Manhattan*</t>
  </si>
  <si>
    <t>Refunds Summer Graduate Intern</t>
  </si>
  <si>
    <t>Refunds</t>
  </si>
  <si>
    <t>The New York City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Department of Finance's Refunds Unit is responsible for processing refunds for credits resulting from the following: property taxes and related charges; business, excise, and 1127 taxes; and parking summons violations charges.  In addition, the group processes account adjustments, credit card chargebacks, REAP cases, and responds to inquiries from the public relating to refunds.  The unit also handles annual disbursements for the Business Improvement Districts (BIDs) and oversees bank reconciliations for 5 refund accounts.    The Refunds Unit is currently seeking a highly motivated, highly organized, and detail-oriented individual to serve as a summer graduate intern. This individual will report directly to the Deputy Director for Check Processing and Administration.          Duties will include, but will not be limited to:   Ã¢Â€Â¢	Assists the unit with its role in the agency-wide Fraud Detect/Ravelin project to reduce credit card fraud and chargebacks, including participating in meetings and preparing data and reports as needed.   Ã¢Â€Â¢	Gathers and prepares materials for the annual citywide CAFR audit. Ã¢Â€Â¢	Assists with the BID disbursement process for the July 2023 period by preparing documents in the city's Financial Management System (FMS). Ã¢Â€Â¢	Processes manual refund cases in BTS and STARS. Ã¢Â€Â¢	Handles chargeback reversals in the CityPay reversal tool.  Ã¢Â€Â¢	Completes refunds in PayPoint.   Ã¢Â€Â¢	Assists with user testing in PTS and BTS. Ã¢Â€Â¢	Works on other special projects as needed.</t>
  </si>
  <si>
    <t>Ã¢Â€Â¢	Proficient in Microsoft applications, including Word, Excel, and Access. Ã¢Â€Â¢	Strong research and analytical skills. Ã¢Â€Â¢	Excellent verbal and written communication skills. Ã¢Â€Â¢	Experience manipulating large datasets for quick turnaround and reporting. Ã¢Â€Â¢	Strong creative problem solving and organizational skills. Ã¢Â€Â¢	Ability to work well in a fast-paced, team-oriented environment. Ã¢Â€Â¢	Majors in finance, business or public administration preferred.</t>
  </si>
  <si>
    <t>Director of Equal Employment Opportunity, Equity &amp; Inclusion</t>
  </si>
  <si>
    <t>About the Commission:  CCHR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About the CommissionÃ¢Â€Â™s EEO Team:  The agencyÃ¢Â€Â™s EEO team historically consists of between 10 and 12 staff, who work across the agency in different offices and who hold, in all cases, additional core functions relating to the CommissionÃ¢Â€Â™s enforcement or outreach mandate.  The selected candidate will be dedicated entirely and solely to supervising the EEO functions of the team and must have a demonstrated ability to work with a variety of staff and stakeholders from across the agency.  The NYC Commission on Human Rights (CCHR) seeks a qualified candidate, with a proven record of success, to be its chief EEO officer. The selected candidate will serve as the Director of Equal Employment Opportunity, Equity &amp; Inclusion and will report directly to the Commissioner/Chair of CCHR.   The selected candidate will:  -	Provide principal responsibility for implementing the Citywide EEO Policy within the agency to meet the CityÃ¢Â€Â™s obligations under the Charter and other laws and achieve agency goals from its annual Diversity and EEO Plan; -	Advise the agency head, in collaboration with senior staff, on the Charter obligations to ensure the agency does not discriminate in manners prohibited by the City EEO Policy, as well as federal, state, and local laws;  -	Advise to the agency head, in collaboration with the General Counsel, Chief Diversity Officer, and other senior staff, on measures, programs, and the annual Diversity and EEO Plan to safeguard against discrimination and to communicate agency EEO efforts within City government; -	Serve as (or supervise designated EEO staff) liaison with DCAS to ensure current awareness of and compliance with changes to Citywide EEO policies, standards, measures, and procedures; -	Manage, supervise, and evaluate those staff with EEO team responsibilities; -	Guide and assist managers, HR staff, and supervisors in addressing issues relating to equal employment opportunity and work cooperatively with the agencyÃ¢Â€Â™s General Counsel and DCAS in receiving general guidance on EEO Policy and procedures. -	Guide managers and supervisors in evaluating EEO performance of all staff in annual evaluations;  -	Investigate (or supervise EEO staff designated to investigate) allegations of violations of the CityÃ¢Â€Â™s EEO Policy and processes requests for reasonable accommodations filed by agency staff or applicants for employment; -	Prepare monthly, quarterly, and annual EEO and diversity plans and reports, including submissions to the Department of Citywide Administrative Services; -	Collect EEO statistics and examine statistical employment information and department practices and makes recommendations to remove barriers to equal opportunity; -	Set EEO training objective and ensure, in cooperation with current training staff, that all agency staff receive mandated training;  -	Conduct EEO training for all staff; -	Ensure that the EEO policy, standards, and procedures are posted at each agency site and available in alternative formats for accessibility; -	Lead development of agency-wide best practices, strategies, and metrics relating to equity and inclusion initiatives in hiring, promotion and staff development and analyzes data and statistics -	Perform related work as needed.</t>
  </si>
  <si>
    <t>Ã¢Â€Â¢	Demonstrated knowledge and experience with the CityÃ¢Â€Â™s EEO Policy, standards, and procedures, including how to investigate, resolve, and remediate discrimination complaints consistent with the CityÃ¢Â€Â™s policy on confidentiality and sensitive information; Ã¢Â€Â¢	Demonstrated knowledge performing and/or managing requests for reasonable accommodations, as well as handling requests arising within the agencyÃ¢Â€Â™s designated ADA, DSF, and DRF functions; Ã¢Â€Â¢	Demonstrated ability to provide focused and relevant guidance to agency head and senior staff in response to changes in policy, law, procedures, or policies related to the above-mentioned core job duties; Ã¢Â€Â¢	Highly motivated individual, self-starter who can provide timely, solid, independent judgment; Ã¢Â€Â¢	Exceptional analytical skills; Ã¢Â€Â¢	Demonstrated ability to work effectively and collaboratively with a range of people; Ã¢Â€Â¢	Ability to work under pressure, effectively prioritize tasks, meet deadlines, and adapt to new circumstances; Ã¢Â€Â¢	Ability to navigate challenges and conflict successfully and patiently, and to achieve buy-in from stakeholders at many levels, both internal and external; Ã¢Â€Â¢	Team player who can work collaboratively and model kindness and respect for all; Ã¢Â€Â¢	Demonstrated interpersonal, written, and verbal communication skills to facilitate effective work relationships with others; Ã¢Â€Â¢	Prior management and supervisory experience, preferably within municipal government; Ã¢Â€Â¢	Ability to mobilize, influence and build consensus among stakeholders; Ã¢Â€Â¢	Experience serving a unionized workforce; Ã¢Â€Â¢	Demonstrated success meeting the above tasks in emergent, urgent, or dynamic contexts, such as during the pandemic;</t>
  </si>
  <si>
    <t>For City employees: Go to Employee Self-Service (ESS) - www.nyc.gov/ess and search for Job ID #:541756    For all other applicants: Go to www.nyc.gov/careers and search for Job ID #:541756       NOTE: ONLY THOSE CANDIDATES UNDER CONSIDERATION WILL BE CONTACTED, SUBMISSION OF A RESUME IS NOT A GUARANTEE THAT YOU WILL RECEIVE AN INTERVIEW.   **NO PHONE CALLS, FAXES OR PERSONAL INQUIRIES PERMITTED. **</t>
  </si>
  <si>
    <t>Day, 9-5; on occasion, candidates will be required to work evening and/or on weekends to support the duties of the position.</t>
  </si>
  <si>
    <t>22 Reade Street</t>
  </si>
  <si>
    <t>Patrol Services Bureau Civ &amp; C</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</si>
  <si>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Patrol Services Bureau serves to protect life and property reduce crime and improve the quality of life of the citizens of this city with courtesy, professionalism and respect. Direct, coordinate and control the efforts and operational planning of eight Patrol Borough commands, provide staff services to ensure standardization of programs and policies within patrol services bureau. Deploy sufficient uniformed members of the service to respond to emergencies, minimize harm and maximize public safety provide resources to effectively combat crime and respond to community needs for police service observe and evaluate performance equipment and training of field personnel cooperate with city, state, and federal agencies regarding emergency management  The Police Administrative Aide will greet visitors at the front desk, receive and distribute mail, as well as perform routine administrative duties including but not limited to answering phones, filing, photocopying, and collating.</t>
  </si>
  <si>
    <t>Candidate should possess excellent communication skills, be organized and the have the ability to multi-task.</t>
  </si>
  <si>
    <t>Opportunity is open to current Police Administrative Aides only. Applicants time and leave record, disciplinary record, and performance evaluations will be reviewed and taken into consideration. If selected, C.O.'s recommendation will be needed prior to transfer.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This position is open to qualified persons with a disability who are eligible for the 55-a program. Please indicate in your cover letter that you would like to be considered for the position under the 55-a program.</t>
  </si>
  <si>
    <t>1000 X 1800 HOURS - RDOs SATURDAY/SUNDAY</t>
  </si>
  <si>
    <t>Join NYC Parks this spring and summer for a rewarding job caring for and maintaining parks, playgrounds and recreation centers for all New Yorkers.  From the iconic Central Park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GENERAL STATEMENT OF DUTIES AND RESPONSIBILITIES Under direct and close supervision, with little latitude for the exercise of initiative or judgment, performs general work.  EXAMPLES OF TYPICAL TASKS  Ã¢Â€Â¢ Perform light repair and general maintenance work in building and grounds of various public structures. Ã¢Â€Â¢ Use hand and powered grass mowers and other equipment. Ã¢Â€Â¢ Pick up litter, rake debris and dig pits and ditches and remove snow and ice. Ã¢Â€Â¢ Clean interiors and exteriors of structures. Perform sidewalk and road depression repair work. Ã¢Â€Â¢ Adjust, lubricate and make minor repairs to equipment and machinery. After appropriate training operate, maintain and winterize the chlorination and filtration equipment in indoor and outdoor swimming pools. Ã¢Â€Â¢ Aid in the operation of chemical sewage treatment apparatus and auxiliary equipment. Ã¢Â€Â¢ Assist in providing informational, educational and safety services to the general public in person and over the telephone. Ã¢Â€Â¢ Complete simple reports on activities performed.</t>
  </si>
  <si>
    <t>THIS JOB VACANCY NOTICE IS FOR CITY SEASONAL AIDE POSITIONS IN MANHATTAN.  Fees: Hired candidates who are not currently employed by the City will be subject to an $88.25 background check fee.  Number of positions to be determined.   Duration: up to 09/15/23  References will be required upon request.  Only candidates selected for an interview will be contacted.  nyc.gov/parks</t>
  </si>
  <si>
    <t>Please submit a cover letter and resume.  Parks Employees:	 1) From a Parks computer: Access Employee Self Service (ESS) from the Parks Intranet under Applications or use this link: https://hrb.nycaps.nycnet/. Once in ESS, go Careers and search for Job ID# 576572. Do not access ESS using nyc.gov/ess from a Parks computer. Parks &amp; City Employees: 2) From a Non-Parks computer: Access Employee Self Service (ESS) by going to nyc.gov/ess or use this link: https://a127-ess.nyc.gov/. Once in ESS, go to Careers and search for Job ID# 576572.  Include your ERN and Job ID# 576572 on your cover letter and resume.  All other applicants:   Go to nyc.gov/careers/search and search for Job ID# 576572.</t>
  </si>
  <si>
    <t>Program Compliance and Termination Hearing Representative, for the Division of Property Management &amp; Client Services</t>
  </si>
  <si>
    <t>EHRT - Central</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</si>
  <si>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Your Impact:  As the Program Compliance and Termination Hearing Representative, for the Division of Asset Management, Property Management &amp; Client Service, you will conduct Administrative Conferences with shelter clients found not to follow Emergency Housing Services rules &amp; regulations.   Your Role:  Your role as Program Compliance and Termination Hearing Representative will be to provide reviews, make assessments, and identify shelter clients who require close monitoring.      Your Responsibilities:  Ã¢Â€Â¢	Discuss with shelter case management individual cases where it has been determined a termination hearing may be a viable option.   Ã¢Â€Â¢	Prepare cases for a termination hearing, interview staff, create hearing evidence booklets, schedule administrative termination hearing, request hearing officers, depose witness, and prepare affidavit of serve for clients. Ã¢Â€Â¢	Perform quarterly client record and database examinations.  Ã¢Â€Â¢	Perform Family Living Center facilities by inspecting client records, visit apartments, examine client accessible computer rooms and childrenÃ¢Â€Â™s recreation accommodations. Ã¢Â€Â¢	Perform Single Room Occupancy hotels by inspecting rooms, bathroom/kitchen facilities and other accommodations being offered.  Conduct a records review at EHS seeking uniformity, clarity, relevance, and accuracy.   Ã¢Â€Â¢	When needed, contact property managers for the purpose of verifying tenancy, possible evictions prior to vacate, and/or the surrendering of rights with financial payouts.   Ã¢Â€Â¢	Contact property managers who deny shelter clients re-entry to their repaired vacated apartments.  Ã¢Â€Â¢	Assist EHS Intake unit as needed.   Ã¢Â€Â¢	Provide intervention assistance for case managers who have identified clients refusing to actively seek permanent housing, submit requisite documentation, or engage weekly with manager Ã¢Â€Â¢	Create documents and forms using Microsoft Excel.  Ã¢Â€Â¢	Perform intake assistance offsite during large emergencies</t>
  </si>
  <si>
    <t>Ã¢Â€Â¢	BachelorÃ¢Â€Â™s Degree Ã¢Â€Â¢	5+ years background experience working with homeless/service needy population Ã¢Â€Â¢	Strong negotiation and government contracting management skills Ã¢Â€Â¢	Strong organizational, time management, reporting and tracking skills Ã¢Â€Â¢	Strong writing and communication skills Ã¢Â€Â¢	High computer literacy, strong Excel skills    Ã¢Â€Â¢	Extensive knowledge of NYC programs, resources, services, and service providers in homelessness and housing fields Ã¢Â€Â¢	Ability to make critical decisions in challenging situations Ã¢Â€Â¢	Strong client engagement skills .</t>
  </si>
  <si>
    <t>RESIDENT BUILDING SUPERINTENDENT</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</si>
  <si>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Ã¢Â€Â¢	Monitor resident repair requests and respond within prescribed guidelines; coordinate the completion of repairs and close out work orders in accordance with established procedures.  Ã¢Â€Â¢	Monitor and maintain the Turnover Tracking Log to ensure that vacant apartments are available for immediate occupancy.   Staff Supervision  Ã¢Â€Â¢	Ensure the timely response to emergency conditions at the development involving major incidents and matters discussed at Resident Association meetings.  Ã¢Â€Â¢	Ensure work performed by staff and/or contractors is completed satisfactorily and follow up on any deficiencies.  Ã¢Â€Â¢	Adhere to established guidelines to ensure safety and security of residents and staff; observe work operations, procedures and environment to identify possible hazardous conditions or unsafe work practices; formulate corrective measures for safety.   Procurement  Ã¢Â€Â¢	Initiate bidding process for work needed at the development that falls under $5000 (Small Procurement); coordinate the submission all relevant documentation; follow up as necessary to ensure that vendor work starts promptly.  Ã¢Â€Â¢	Maintain a sufficient supply of material for the development utilizing Oracle application system.  Ã¢Â€Â¢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</si>
  <si>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</si>
  <si>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Coordinators in the Division of Tenant Resources report directly to the Director or the Deputy Director of the Program.  Coordinators in the Division of Tenant resources plan, implement, coordinate, monitor and/or evaluate program and events which provide important and instrumental services to Section 8 participants in the communities served.  Additionally, they supervise and coordinate the work of a team in a unit, run reports to monitor and track productivity and efficiency of the team, meet with landlords, tenants, management firms, and related parties.  DTR Coordinators work closely with the UnitÃ¢Â€Â™s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Ã¢Â€Â¢	Be able to work independently and manage own workload. Ã¢Â€Â¢	Train, manage and ensure that staff is working within federal regulatory and local policy guidelines. Ã¢Â€Â¢	Responsible for public communication, ensuring that accurate information is relayed to landlords, tenants, and public as well as community leaders and other governmental entities. Ã¢Â€Â¢	Supervise staff, approve timesheets, perform periodic performance appraisals, provide ongoing feedback as review, and approve disciplinary actions against staff in accordance with HPDÃ¢Â€Â™s established policies and procedures. Ã¢Â€Â¢	Respond to inquiries; and working with the senior management team to implement and maintain best practice operations Ã¢Â€Â¢	Review various types of financial documents. Ã¢Â€Â¢	Attend meetings, conferences and trainings as required. May represent the Division at community events and workshops. Ã¢Â€Â¢	Have full understanding of the various steps of the Section 8 programsÃ¢Â€Â™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Ã¢Â€Â¢	Work on special projects and initiatives as determined by management. Ã¢Â€Â¢	May be required to work evenings and weekends.</t>
  </si>
  <si>
    <t>Ã¢Â€Â¢	Excellent communication skills (both written and oral) Ã¢Â€Â¢	Computer knowledge (Word, Excel, and Access) Ã¢Â€Â¢	Strong analytical and interpersonal Skill Ã¢Â€Â¢	 Strong organizational Skills Ã¢Â€Â¢	Knowledge of rental subsidies or Section 8 subsidy preferred Ã¢Â€Â¢	Bilingual a plus Ã¢Â€Â¢	A NYS DriverÃ¢Â€Â™s License is preferred</t>
  </si>
  <si>
    <t>Specials Projects Coordinator</t>
  </si>
  <si>
    <t>This position reports to the Queens Chief of Operations. The Queens Chief of Operations oversees the Borough Maintenance and Operations division, which is responsible for the daily operation of parks, playgrounds, beaches, and pools across 7,000 acres of Queens parkland. The successful candidate for this position is organized, analytical, thoughtful and dependable. This person should demonstrate initiative and consistently exercise good judgment. A quintessential team player, the ideal applicant is comfortable with stepping up to meet the needs of the Office as they emerge, whether they be routine or complex.  Major Responsibilities Ã¢Â€Â¢	Under general supervision, with some latitude for independent initiative and judgment, provide analytical support for the Queens Maintenance &amp; Operations office to improve operations and aid in data-informed decision making.  Ã¢Â€Â¢	Prepare reports and perform data analysis on all aspects of park operations; synthesize information and identify emerging issues, drawing from internal reporting systems including the Asset Management Park System (AMPS), Daily Tasks, Parks Inspection Program, Forestry Management System (ForMS), and external sources, such as 311, Citywide Event Management System (CEMS) and crime data from NYPD.  Ã¢Â€Â¢	Review and analyze reports generated centrally pertaining to seasonal staffing hours and seasonal performance metrics; identify possible factors contributing to data trends and recommend adjustments / actions to improve performance outcomes, based on analysis; follow up with operations managers and supervisors on their execution of Agency and borough directives intended to improve performance. Ã¢Â€Â¢	Coordinate, provide analysis for, and create presentations for regular performance review meetings with borough operations and senior management staff.  Ã¢Â€Â¢	Act as a liaison within borough operations and with other Parks divisions, city agencies and key agency partners.  Ã¢Â€Â¢	Monitor and track operations activities and assist with projects in support of seasonal operation priorities and Agency initiatives.  Ã¢Â€Â¢	Conduct research; prepare presentations, briefings, and reports.  Ã¢Â€Â¢	 Provide outstanding customer service and administrative support for day-to-day operation of the Queens Maintenance &amp; Operations office; answer phones, respond to inquiries from the public, and draft correspondence to constituents.</t>
  </si>
  <si>
    <t>1.	BachelorÃ¢Â€Â™s degree.  2.	Excellent communication, organizational and analytical skills.  3.	Ability to manage multiple projects in a fast-paced work environment and meet deadlines.  4.	Strong working knowledge of Microsoft Office, particularly Excel and PowerPoint. 5.	Experience with Geographic Information Systems (GIS) and Server Management Studio (SSMS SQL). Familiarity with Parks information management systems a plus.   6.	Ability to work independently and initiate projects.</t>
  </si>
  <si>
    <t>Parks Employees:	  1) From a Parks computer: Access Employee Self Service (ESS) from the Parks Intranet under Applications or use this link: https://hrb.nycaps.nycnet/. Once in ESS, go to Careers and search for Job ID# 575357. Do not access ESS using nyc.gov/ess from a Parks computer.  Parks &amp; City Employees: 2) From a Non-Parks computer: Access Employee Self Service (ESS) by going to nyc.gov/ess or use this link: https://a127-ess.nyc.gov/. Once in ESS, go to Careers and search for Job ID# 575357.  Include your ERN and Job ID# 575357 on your cover letter and resume.  All other applicants: Go to nyc.gov/careers/search and search for Job ID# 575357.</t>
  </si>
  <si>
    <t>The Overlook, Queens</t>
  </si>
  <si>
    <t>RMAS Arts Project Coordinator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</si>
  <si>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The DOC seeks to recruit an Arts Project Coordinator who will be responsible for implementing and facilitating rehabilitative and behavioral modification treatment within the (Risk Management and Accountability System) RMAS program for the detainee population. Selected candidates will facilitate organized therapeutic art-focused group activities that promote positive interpersonal skills and increase self-esteem, while productively addressing behavior and emotional management. Under supervision by the Fine and Performing Art Directors, Arts Project Coordinators will be responsible for:  Ã¢Â€Â¢	Developing and implementing age-appropriate therapeutically based arts programs and engagement strategies that align with development of prosocial skills, self awareness, and    emotional management tools, and increase self-worth and self-image for individuals in DOC custody Ã¢Â€Â¢	Coordinating with appropriate community partners and creating proposals for new, appropriate arts partnerships that enhance the programsÃ¢Â€Â™ Fine and Performing Arts reach Ã¢Â€Â¢	Building the DOC capacity to provide arts programming by determining arts needs of targeted groups and encouraging people in custody to engage in organized arts activities which contribute to increased health and wellness and decreased stress Ã¢Â€Â¢	Developing, implementing, and monitoring various types of art programming for individuals in the custody of the Department of Correction based on the needs and interests of people in custody Ã¢Â€Â¢	Assisting with the development of strategies as well as short- and long-term goals related to the expansion of arts programming and evaluating program effectiveness while serving as an    integral part of the arts team Ã¢Â€Â¢	Conducting periodic inspections of equipment and facilities Ã¢Â€Â¢	Assisting with special projects as necessary</t>
  </si>
  <si>
    <t>Ã¢Â€Â¢	Professional experience in the creative arts field Ã¢Â€Â¢	Licensed or permit-holding Creative Art Therapists Ã¢Â€Â¢	Experience with developing programs for individuals within the correctional setting Ã¢Â€Â¢	Proficient knowledge of best practices related to juvenile justice and at-risk populations Ã¢Â€Â¢	Excellent writing, communication, interpersonal, analytical, research, problem solving and organizational skills Ã¢Â€Â¢	Microsoft Office (Word, Excel, Outlook, PowerPoint) proficiency</t>
  </si>
  <si>
    <t>For City employees: Go to Employee Self-Service (ESS) - www.nyc.gov/ess and search for Job ID# 537533 For all other applicants: Go to https://a127-jobs.nyc.gov and search for Job ID# 537533 Submission of a resume is not a guarantee that you will receive an interview. Only those candidates under consideration will be contacted.</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</si>
  <si>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CityÃ¢Â€Â™s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</si>
  <si>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CityÃ¢Â€Â™s budget and procurement processes and with environmental review procedures.  A New York State Professional Engineering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</si>
  <si>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</si>
  <si>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Resumes may be submitted electronically using the following method:  For City employees only, go to Employee Self Service (ESS), Careers, and Search for Job ID# 539194.  For other applicants, go to www.nyc.gov/careers and search for Job ID# 539194  Appointments are subject to OMB approval.    Only candidates selected for an interview will be contacted.    No telephone inquiries please.</t>
  </si>
  <si>
    <t>The New York City Poison Control Center (PCC) is an emergency medical hotline  that responds to request for assistance from both the public and health care providers for intentional and unintentional exposures as well as information requests regarding a variety of issues including medication safety (interactions, indications for use, disposal).   DUTIES WILL INCLUDE BUT NOT BE LIMITED TO:   The Poison Information Specialist Level III responsibilities include:    --	As a shift supervisor, supervises all activities of a Regional Poison Control Center, including operations and staffing allocations; oversee all staff during the shift; ensure that cases are managed according to accepted protocols; ensure that the toxicology fellow is contacted according to accepted protocols; ensure that the poison center is adequately staffed during the shift; notify the Directors of any unique case or possible case of public health significance.   --	Training all new poison information specialists level II in the diagnosis and treatment of all toxicologic topics, including but not limited to: the top 200 medications in the US; of drugs of abuse  pesticides and rodenticides; gases and vapors such as carbon monoxide; household and industrial chemicals; heavy metals such as lead and mercury.  --	Maintain a strong knowledge base of both pharmacology and toxicology (including treatment and antidotes); intimate knowledge of at least the top 200 medications in the US; intimate knowledge of the toxicity of drugs of abuse; intimate knowledge of the toxicity of unique medications; intimate knowledge of the toxicity of cosmetic and personal care items; intimate knowledge of the toxicity of toxic agents such as cyanide.  --      Assist staff with follow up calls to ensure patient safety.  --	Be the primary liaison for the DOHMH on all potential cases of public health significance.</t>
  </si>
  <si>
    <t>All candidates must be either a NYS licensed and registered pharmacist, nurse, or physician assistant. If candidates possess a BSN,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  Minimum Qualification Requirements: +AMENDED  Must possess one of the following valid New York State licenses or certification: Registered Pharmacist Registered Professional Nurse Registered Physician's Assistant Certified Nurse Practitioner  **The licenses and/or certification listed above must be maintained for the duration of employment.</t>
  </si>
  <si>
    <t>Apply online with a cover letter to https://a127-jobs.nyc.gov/.  In the Job ID search bar, enter: job ID number #   508460.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</si>
  <si>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SNAP EMPLOYMENT INITIATIVE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</si>
  <si>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whom work cohesively to monitor the Career Service Providers and many other programs. The units include the Provider, Client and Business Services unit, The Education and Youth Services Unit, The Systems Innovation and Engagement Unit and The Contracts and Budgets Unit.  Career Services is recruiting for one (1) Associate Staff Analyst to function as a SNAP Employment Initiative Analyst, who will:   Ã¢Â€Â¢	Review SNAP assessments and liaise with partnership agency to maximize HRA referrals to partnership SNAP only educational training and employment programs.  Coordinate with OCSE and OTDA contractors to evaluate the outcomes of HRA clients referred to these programs.  Track employment providers operations for compliance to contracts and regulations.    Ã¢Â€Â¢	Monitor the Propel requests which are manual request payments due to the Career Services Providers made when HRA systems are down, and the vendor is unable to bill through the systems.  Ã¢Â€Â¢	Complete manual pre-retention carfare processes. Review the WISE/SEAMS system to verify and approve carfare based on the HRA policy and procedures for Non-Custodial Parent (NCP), ABAWD and the OTDA contracts.      Ã¢Â€Â¢	Conduct field visits to CBOs, SNAP Community Service Management and Career ServicesÃ¢Â€Â™ training programs to ensure adherence to HRA policies and guidelines. Act as program liaison to the SNAP vendor program staff and responds to questions from vendors and participants.  Intercede on behalf of Career ServicesÃ¢Â€Â™ vendors in SNAP Center case issues requiring eligibility clarification and/or case adjustments.  Plan and conduct WISE/SEAMS training sessions for CBOs and vendors within Career Services.     Ã¢Â€Â¢	Responsible for the evaluation of CBOs providing services and referral to the agency clients.  Communicate and interprets agency policies and programs to the CBOS; transmit relevant information and policy changes to staff, including power point presentations to explain and guide programs on HRA policy.    Ã¢Â€Â¢	Track employment vendors' operations for compliance to contracts and regulations. Perform site visits to vendor locations to evaluate operations; does qualitative analysis and quantitative assessments to test for effectiveness in achieving job placement rates; prepare reports interpreting performance of referrals, retention, placements and reschedule actions to guide policy decisions and give account of findings to executive staff.  Ã¢Â€Â¢	Perform queries on Data Warehouse, SNAP Employment System to ensure that participants are engaged in vendors' activities and to track and analyze the progress of clients in achieving employment and compliance with engagement activities including case reviews.  Ã¢Â€Â¢	Attend meetings with vendor staff providing services; conducts training sessions regarding changes in procedures or reporting requirements and provides technical assistance in program planning and development.  Ã¢Â€Â¢	Review/approve Individual Training Account (ITA) Plans for individual participants; ensure that plans meet the needs of the participantsÃ¢Â€Â™ and available options to include the program into their schedules; ensure that the plan meets the participantsÃ¢Â€Â™ long-term employment goals.  Ã¢Â€Â¢	Review/approve request from Career Pathways Programs to add new internship /community sites to HRA systems.   Ã¢Â€Â¢      Conduct specials projects as needed by management.</t>
  </si>
  <si>
    <t>Ã¢Â€Â¢	Strong Knowledge of Microsoft office suite: Excel, word, PowerPoint  Ã¢Â€Â¢	Ability to handle multiple competing priorities and tight deadlines  Ã¢Â€Â¢	Strong strategic problem-solving skills  Ã¢Â€Â¢	Excellent interpersonal, organizational, written, and oral communication skills  Ã¢Â€Â¢	Ability to multitask and be pro-active in a fast-paced environment</t>
  </si>
  <si>
    <t>**The Correct Proposed Salary Range is: $70,611 - $81,203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</si>
  <si>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APPLY NOW BUTTON</t>
  </si>
  <si>
    <t>INTERAGENCY TRAINING SPECIALIST</t>
  </si>
  <si>
    <t>The Interagency Training Specialist will be responsible for the development and implementation of comprehensive training programs to support both intra-agency and inter-agency emergency management training. The overall goal of the NYCEM Learning and Development Unit is to create a highly skilled emergency management community by offering the best training possible, building true leaders who can prepare for and respond to any type of emergency situation and coordinate effectively with internal and external partners.     The Interagency Training Specialist will report directly to the Director for Learning and Development and will be responsible for the following:   Ã¢Â€Â¢	Build and review both classroom and online courses to ensure that accessibility is met in terms of content information, material formats, and setting selections for delivery.  Ã¢Â€Â¢	Assisting with needs analysis to identify gaps and opportunities in the training program  Ã¢Â€Â¢	Design, develop, and implement highly professional online and classroom training for a diverse audience of emergency management professionals Ã¢Â€Â¢	Apply adult learning theory and instructional design methodology into interactive self-paced online training and instructor-led training that supports multiple learning styles  Ã¢Â€Â¢	Translate emergency plans and related materials into training curriculum. Ã¢Â€Â¢	Work with subject matter experts to design and develop audience-appropriate, clear and concise training content. Ã¢Â€Â¢	Work with vendors we hire to develop curriculum material Ã¢Â€Â¢	Support the NYCEM Learning Management System.  Ã¢Â€Â¢	Manage logistical details to support trainings. Ã¢Â€Â¢	Assist with the instruction and logistics of classroom-based training  Ã¢Â€Â¢	Deliver training and presentations as needed and required. Ã¢Â€Â¢	Utilize industry-leading course development tools (i.e. Articulate Storyline)  Ã¢Â€Â¢	Support the continued development of the NYCEM Academy and its programs  Ã¢Â€Â¢	Assist with Ready New York presentations to external groups.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</si>
  <si>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Excellent verbal and written communication skills Ã¢Â€Â¢	Ability to work well under pressure Ã¢Â€Â¢	Previous experience with training as well as curriculum development and design Ã¢Â€Â¢	Experience with web-based eLearning training products Ã¢Â€Â¢	Technical aptitude to learn new applications Ã¢Â€Â¢	Strong graphic design experience Ã¢Â€Â¢	Knowledge of adult learning models and instructional design Ã¢Â€Â¢	Excellent meeting and time management skills Ã¢Â€Â¢	Ability to work on multiple projects concurrently Ã¢Â€Â¢	Strong public speaking skills Ã¢Â€Â¢	Evaluation and survey collection Ã¢Â€Â¢	Coaching and mentoring skills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</si>
  <si>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t>
  </si>
  <si>
    <t>Current City Employees: Apply via Employee Self-Service (ESS).  Go to Recruiting ActivitiesÃ‚Â¿Careers and search Job ID# 552172  Non-City Employees/External Candidates: Apply via NYC Careers. Go to www.nyc.gov/careers/search and search Job ID# 552172   	 	NOTE: ONLY THOSE CANDIDATES UNDER CONSIDERATION WILL BE CONTACTED.</t>
  </si>
  <si>
    <t>Legal Assistant for the Mortgage Enforcement Litigation Division</t>
  </si>
  <si>
    <t>Mortgage Enforcement</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</si>
  <si>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Mortgage Enforcement Litigation Division (MELD) handles all legal issues relating to defaults on HPD loans (including mortgage foreclosures, workouts, and other enforcement actions) and the filing and renewal of relocation liens. MELD provides critical legal support services and foreclosure advice to the entire agency.    Your Impact:  As the Legal Assistant you will support and assist the Deputy General Counsel and his team of attorneys.   Your Role:  Your role is to coordinate and manage the day to day activities of the unit and provide valuable support to the attorneys in the unit.   Your Responsibilities:   Ã¢Â€Â¢	Prepares and files litigation and court papers for relocation or other liens in the various courts and county clerksÃ¢Â€Â™ offices. Ã¢Â€Â¢	Assists with the preparation of cases for litigation. Ã¢Â€Â¢	Maintains mortgage foreclosure case files; maintains and retrieves records of mortgage foreclosure cases and files, relocation liens and other office documents. Ã¢Â€Â¢	Maintains correspondence and litigation files and retrieves same when necessary. Ã¢Â€Â¢	Conducts basic lien and real estate searches on databases; conducts basic real estate and water and sewer tax searches from municipal databases. Ã¢Â€Â¢	Orders title and last owner searches from title companies. Ã¢Â€Â¢	Prepares cases and liens for service of process and files affidavits of service with county clerks offices in the five boroughs. Ã¢Â€Â¢	Checks status of cases with the courts and may answer calendar calls, if necessary. Ã¢Â€Â¢	Tracks and maintains records of payments collected by unit and forwards checks to HPDÃ¢Â€Â™s Fiscal Division. Reviews invoices for correctness and approves and forwards same for payment to HPDÃ¢Â€Â™s Fiscal Division.  Ã¢Â€Â¢	Responds to inquiries from the public regarding the status of liens and mortgage foreclosures.</t>
  </si>
  <si>
    <t>Ã¢Â€Â¢	Must have excellent organizational skills. Ã¢Â€Â¢	Knowledge of basic word processing. Ã¢Â€Â¢	Ability to communicate with public in a professional manner. Ã¢Â€Â¢	Ability to learn and be trained in basic legal concepts and procedures.  Ã¢Â€Â¢	 Preference will be given to candidates who have permanent status in the Administrative Manager, Associate Staff Analyst or Staff Analyst titles.</t>
  </si>
  <si>
    <t>COMMUNITY LIAISON, COMMUNITY OUTREACH</t>
  </si>
  <si>
    <t>The Department of Small Business Services seeks a Community Liaison to expand the reach of SBSÃ¢Â€Â™s services and ensure equity in all agency outreach to jobseekers, small business owners, and community-based organizations. The Community Liaison will be responsible for maintaining relationships with local economic development and community-based organizations through stakeholder engagement and on-the-ground outreach.   The Community Liaison will report to the Executive Director for Community Outreach, and work closely with the AgencyÃ¢Â€Â™s Intergovernmental, Communications, and Programmatic Divisions to ensure consistent and strategic public engagement.     Specific Responsibilities:   Ã¢Â€Â¢Conduct on-the-ground outreach to small businesses and job seekers across the city Ã¢Â€Â¢Educate stakeholders on SBS services and resources, including through public presentations Ã¢Â€Â¢Represent SBS and the SBS Commissioner at events  Ã¢Â€Â¢Work collaboratively with SBS Divisions (Business Services, Workforce Development, Neighborhood Development, Economic and Financial Opportunity, and Industry Partnerships) as well as the Intergovernmental Affairs, Communications, and Emergency Response units Ã¢Â€Â¢Collect and input outreach data for tracking and reporting  Ã¢Â€Â¢Operate dynamically to assess urgent needs on a timely basis</t>
  </si>
  <si>
    <t>Ã¢Â€Â¢Strong customer service experience Ã¢Â€Â¢Experience with community organizing Ã¢Â€Â¢Strong writing, presentation, public speaking, and networking skills  Ã¢Â€Â¢Language skills, a plus Ã¢Â€Â¢DriverÃ¢Â€Â™s license, a plus Ã¢Â€Â¢Ability to work in a high-pace environment and flexibility with regard to workhours</t>
  </si>
  <si>
    <t>COVID-19 Vaccination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Loan Forgiveness: The federal government provides student loan forgiveness through its Public Service Loan Forgiveness Program (PSLF) to all qualifying public service employees.  Working with SBS qualifies you as a public service employee and you may be able to take advantage of this program while working full-time and meeting the programÃ¢Â€Â™s other requirements.  As a current or prospective employee of the City of New York, you may be eligible for federal loan forgiveness programs and state repayment assistance programs. Please review the notice to see if you may be eligible for programs and how to apply at nyc.gov/studentloans.</t>
  </si>
  <si>
    <t>City Employees:  Apply through Employee Self Service (ESS) at www.nyc.gov/ess search for Job ID: # 559054  Current SBS Employees: Please email your resume and cover letter including the following subject line:   COMMUNITY LIAISON, COMMUNITY OUTREACH and send to HRHelp2@sbs.nyc.gov  All Other Applicants: Go to www.nyc.gov/jobs search for Job ID: # 559054  Salary: $54,000-$62,000  NOTE: Only those candidates under consideration will be contacted.   If you are unable to apply via NYC Jobs or ESS, you can email your cover letter and resume to careers@sbs.nyc.gov with the following in the subject line: COMMUNITY LIAISON, COMMUNITY OUTREACH.  If you do not have access to email, mail your cover letter &amp; resume to:  NYC Department of Small Business Services  Human Resources Unit  1 Liberty Plaza, 11th Floor New York, New York 10006</t>
  </si>
  <si>
    <t>Supervisor Painter</t>
  </si>
  <si>
    <t>SUPERVISOR PAINTER</t>
  </si>
  <si>
    <t>1.	Supervise all work of Painters including all coats, filling, priming, matching colors, mixing paints; and Renovation Repair and Painting (RRP) protocol.  2.	Assign and lay out work for Painters.  3.	Inspect and check work progress in all stages to completion. 4.	Select proper type of ladder, scaffold or platform for work assignments. 5.	Keep records and make reports.  6.	Prepare requisitions for required materials and equipment.  7.	Verify Trades needed for paint and plaster work orders assigned to paint supervisors.   Notes: Ã¢Â€Â¢	This position requires travel throughout the five boroughs. Ã¢Â€Â¢	Employees with one year of permanent service in the title of Painter are eligible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</si>
  <si>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Education and Experience Requirements: By the last day of the Application Period you must have:    1. Six years of full time satisfactory experience as a painter acquired within the last fifteen years, one year of which must have been spent performing the duties of a supervising painter; or    2. Not less than four years of such experience plus sufficient training of a relevant nature acquired in an approved trade or vocational high school to make up the equivalent of the remaining required experience. Six months of acceptable experience will be credited for each year of approved trade or vocational school.  However, all candidates must have at least one year of experience as a supervising painter acquired within the last fifteen years.</t>
  </si>
  <si>
    <t>Preference will be given to employees who have served a period of one year in their current title and level (if applicable).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</si>
  <si>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BWTÃ¢Â€Â™s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BWTÃ¢Â€Â™s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</si>
  <si>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The City of New YorkÃ¢Â€Â™s Office of Administrative Trials and Hearings (OATH) is the nationÃ¢Â€Â™s largest independent administrative tribunal, conducting approximately 400,000 trials and hearings a year. OATH is a fast-paced organization committed to providing fair and timely administrative hearings to all New Yorkers. Through its Trials and Hearings Divisions, OATH serves as a neutral forum for the adjudication of a wide variety of civil cases affecting city employees and licensees, and the health, safety, and quality of life in New York City. In the past several years, OATH has grown significantly in size, scope and areas of jurisdiction.  The Office of the General Counsel (OGC) provides legal services and guidance to executive agency staff, tribunal personnel, and the ClerkÃ¢Â€Â™s Office. The OGC plays a key role in supporting and strengthening the agencyÃ¢Â€Â™s legal foundation and mission through legal analysis, research and writing, and advice.  The OGC seeks a dynamic and thoughtful attorney to serve as Assistant General Counsel.  This person will have extensive responsibility for all legal matters affecting the agency.  His or her primary responsibilities will be to serve as a Records Access Officer.   Additional in-house counsel work may include reviewing policies and procedures, providing legal guidance to management, drafting contracts and memoranda of understanding, and working with Law Department litigators on state and federal lawsuits that involve OATH. Exceptional writing, research, and analytical skills, and good interpersonal and communication skills are required. The ideal candidate pays attention to details, thinks strategically, and exercises sound judgment. Commitment to public service is an asset.  Duties include but are not limited to: Ã¢Â€Â¢ Reviewing and responding to Freedom of Information Law (FOIL) requests, subpoenas, and other record requests; Ã¢Â€Â¢ Maintaining logs and reports of record requests; Ã¢Â€Â¢ Developing and maintaining expertise in FOIL through review of caselaw and advisory opinions; Ã¢Â€Â¢ Identifying and researching new or evolving legal issues; Ã¢Â€Â¢ Reviewing and preparing legal documents; Ã¢Â€Â¢ Collaborating with the NYC Law Department on legal matters; Ã¢Â€Â¢ Serving as liaison to other City agencies;  Ã¢Â€Â¢ Maintaining a high degree of professionalism; and Ã¢Â€Â¢ Performing Special Projects as requested by the General Counsel.  The ideal candidate works well in a team comprised of attorneys and non-attorneys, enjoys working in a fast-paced environment, and is able to multitask.</t>
  </si>
  <si>
    <t>Ã¢Â€Â¢ Excellent analytical, research, problem-solving, multi-tasking, and organizational skills. Ã¢Â€Â¢ Excellent interpersonal, oral, and written communication skills. Ã¢Â€Â¢ Experience working within a government agency and/or in an in-house capacity at an institution. Ã¢Â€Â¢ History of volunteerism, such as service in the AmeriCorps or Peace Corps, is viewed favorably.</t>
  </si>
  <si>
    <t>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</si>
  <si>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VACCINE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</si>
  <si>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474331.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</si>
  <si>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Assistant to the Chief of CADD</t>
  </si>
  <si>
    <t>SURVEYOR</t>
  </si>
  <si>
    <t>INFRASTRUCTURE/DESIGN/SECT. 3</t>
  </si>
  <si>
    <t>The NYC Department of Design and Construction, Division of Infrastructure, seeks an Assistant to the Chief of CADD. The selected candidate will assist the Chief of CADX/Survey in the management and coordination of all computer-drafting operations in the Infrastructure Design Units.  Additional duties include: solving technical issues and finding solutions to improve daily work flow; updating and maintaining infrastructure design standards and guidelines; developing, implementing and enforcing CADD standards; planning, organizing and coordinating all CADD support activities for the design teams; providing support for plotting and electronic file submissions; ordering, maintaining, monitoring CADD network printers/plotters and all necessary supplies; reporting CADD network printer and plotter meter reads and placing calls for service as needed.  The Assistant Chief of CADD will also design CADD system environment and CADD project folders including the maintenance and organization of all CADD documents, archive folders, and retrievals; arrange computer drafting trainings for all Infrastructure Design UnitÃ¢Â€Â™s staff as needed; assist users with file transfers (currently using BOX.com) and maintain and update the distributions lists for mass mailings.</t>
  </si>
  <si>
    <t>1. A baccalaureate degree from an accredited college or university in surveying, surveying engineering, surveying engineering technology or in similar surveying-related majors, and two years of full-time satisfactory land surveying experience; or    2. An associate degree from an accredited college or university in the surveying-related majors listed in 1 above, and four years of full-time satisfactory experience as described in 1 above; or    3. A four year high school diploma or its educational equivalent  approved by a State's Department of Education or a recognized accrediting organization and six years of full time satisfactory experience as described in 1 above; and    4. A motor vehicle driver license valid in the State of New York. This license must be maintained for the duration of employment.    In addition to meeting the Qualification Requirements for Assignment Level I - A above, to be assigned to Assignment Level I - B individuals must have at least one additional year of experience, for a minimum of three years of full-time  satisfactory experience as described under Qualification Requirement 1 above.    Additional Qualification Requirement For Assignment Level II In addition to meeting the Qualification Requirements for Assignment Level I - A above, to be assigned to Assignment Level II, individuals must have two additional years of experience for a minimum of four years of full-time satisfactory experience as described under Qualification Requirement 1 above.    Additional Qualification Requirement For Assignment Level III In addition to meeting the Qualification Requirements for Assignment Level I - A above, to be assigned to Assignment Level III, individuals must have three additional years of experience for a minimum of five years of full-time satisfactory experience as described under Qualification Requirement 1 above and must meet the License Requirements described below.   Additional License Requirement  Registration as a New York State Land Surveyor is required for appointment to Assignment Level III. To be assigned to officially sign off on land surveying work, a  Surveyor - Assignment Level II must be a registered New York State Land Surveyor.</t>
  </si>
  <si>
    <t>Preference will be given to candidates with the following: proficiency in AutoCAD and Carlson Software and latest improvements thereof; knowledge of file transmission methods between CAD platforms and client systems; familiarity with DDC Design standards and protocols, including AutoCAD experience in topographic survey, water, sewers, and roadway construction plans and profiles. Possession of an NYS Professional Land SurveyorÃ¢Â€Â™s License is preferred.</t>
  </si>
  <si>
    <t>Program Manager, Energy Efficiency Incentives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</si>
  <si>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Program Manager will work within DEMÃ¢Â€Â™s Operations Unit, under the guidance of the Director of Technical Services, but in extremely close coordination with DEMÃ¢Â€Â™s other units.  The Program Manager will be responsible for, but not limited to, the following:  1. Manage day-to-day administration of the Incentives Program: Coordinate with partner agencies, serve as the lead DEM contact for incentive program counterparts at other agencies and utilities, and conduct field visits to verify project implementation. Ensure project compliance with the scope and schedule set forth in contract documents.  2. Identify incentive opportunities in which the City should participate  Research current and upcoming federal, state, and utility incentive programs to identify opportunities that the City should pursue, focusing on aligning incentive opportunities with multi-year project queues to ensure that funding opportunities are fully maximized.  3. Review current and future City projects to determine if they are appropriate for potential Request for Proposal (RFP) submissions  Determine projects that are appropriate to submit for specific incentive opportunities, prepare RFP responses necessary documents for the incentive applications, and perform required energy conservation calculations for applications, including determining energy usage and cost savings for selected projects.  4. Gather information to support incentive applications and payments  Ensure that agencies are providing inputs for incentive applications and that responses to external questions regarding incentive applications are aligned with DEMÃ¢Â€Â™s strategy and external partnersÃ¢Â€Â™ needs. Compiles and conducts Q/A of the extensive documentation required to submit RFP responses and incentive applications and obtain final incentives payout.  5. Prepare documentation to support the incentive process after awards are made  Collect site-specific data, and oversee project development to ensure that projects are appropriately scoped and delivered in compliance with incentive requirements, including performing and reviewing engineering calculations and energy modeling to verify the reasonableness and accuracy of estimated energy usage reductions, avoided greenhouse gas emissions, and energy cost savings.  6. Perform close-out activities to secure incentive funding when projects are completed  Oversee measurement and verification (M&amp;V) work and coordinate site visits to confirm the fulfillment of incentive commitments; review construction logs to verify compliance with process requirements; submit budget documentation; and oversee funding transfer to DEM.  7. Develop a performance strategy  Use data from analysis to make strategic recommendations to improve incentives and project processes including documenting best practices.</t>
  </si>
  <si>
    <t>The preferred candidate will bring the following skills and experience to this position: Ã¢Â€Â¢ Degree in Electrical, Mechanical, or Environmental Engineering. Ã¢Â€Â¢ Minimum of three (3) yearsÃ¢Â€Â™ experience with NYSERDA and utility (Con Ed, National Grid, PSEG LI) energy efficiency programs. Ã¢Â€Â¢ Minimum of three (3) yearsÃ¢Â€Â™ experience in analyzing building energy efficiency technologies and specifying upgrades to improve the energy performance of building systems. Ã¢Â€Â¢ Experience in the completion and presentation of ASHRAE Level II energy audits and related feasibility studies. Ã¢Â€Â¢ Experience with calculation methodologies for energy usage, energy cost savings, and avoided greenhouse gas emissions. Ã¢Â€Â¢ Familiarity in the design and construction of energy efficiency retrofits in diverse buildings that vary in age, size, and use. Ã¢Â€Â¢ Familiarity with issues pertaining to energy efficiency in existing buildings. Ã¢Â€Â¢ Familiarity with measurement and verification of energy conservation measures. Ã¢Â€Â¢ Strong written and verbal communication skills. Ã¢Â€Â¢ Proficient computer skills, including Microsoft applications. Ã¢Â€Â¢ Well-organized, detail-oriented, and capable of managing multiple responsibilities and deadlines simultaneously. Ã¢Â€Â¢ Credentials as one or more of the following: Certified Energy Manager (CEM), Certified Energy Auditor (CEA), Certified Measurement and Verification Professional (CMVP), Certified Building Commissioning Professional (CBCP), LEED Green Associate (LEED GA), or Professional Engineer (PE).</t>
  </si>
  <si>
    <t>Please go to www.nyc.gov/careers or www.nyc.gov/ess for current NYC employees and search for Job ID #568902.  NO PHONE CALLS, FAXES OR PERSONAL INQUIRIES PERMITTED.  NOTE: ONLY THOSE CANDIDATES UNDER CONSIDERATION WILL BE CONTACTED.</t>
  </si>
  <si>
    <t>Custodian</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</si>
  <si>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Division of Administration, Office of Real Estate, Design + Construction &amp; Facilities Management is seeking a Custodian to oversee and manage the day-to-day maintenance and operational activities within administrative office locations.  Duties will include but not be limited to:  Ã¢Â€Â¢ Under direction, perform work considerably difficult and responsible nature in supervising the cleaning, operation and maintenance of an extremely large building or a number of large buildings and their immediate grounds and the enforcement of safety requirements Ã¢Â€Â¢ Supervise subordinate custodial staff Ã¢Â€Â¢ Develop operating procedures. Approve standards and regulations cover custodial services Ã¢Â€Â¢ Prepare budget estimates and reports Ã¢Â€Â¢ Maintain liaison with other departments and bureaus in connection with safety programs Ã¢Â€Â¢ Serve as Fire Safety Director or Deputy Fire Safety Director Ã¢Â€Â¢ Oversees the operation of low-pressure heating plants Ã¢Â€Â¢ Prepare work schedules Ã¢Â€Â¢ May act as principal assistant to an administrator in change of custodial operations Ã¢Â€Â¢ May perform the duties of subordinates, as needed Ã¢Â€Â¢ May perform the duties of the supervisor in his/her temporary absence Ã¢Â€Â¢ Maintain cleanliness and maintenance of large public buildings Ã¢Â€Â¢ Clean sidewalks and removing snow Ã¢Â€Â¢ Maintain lawns and shrubs Ã¢Â€Â¢ Empty waste baskets and disposing of refuse Ã¢Â€Â¢ Scrub floors with an electric machine; waxing and polishing floors and furniture Ã¢Â€Â¢ Perform repairs of a complex nature and/or preventive maintenance on a daily basis Ã¢Â€Â¢ Sweep, damp mop and wet mop office floors, toilets, corridors, lobbies and other assigned areas Ã¢Â€Â¢ Order janitorial supplies Ã¢Â€Â¢ Attend to building emergencies in the absence of the Facility Manager Ã¢Â€Â¢ Inspect interior and exterior of assigned building daily, including building systems boiler, fire alarm elevators and related equipment</t>
  </si>
  <si>
    <t>The preferred candidate will possess the following skills: 	 Ã¢Â€Â¢ Ability to use computerized maintenance management system software and New York City/Administration for ChildrenÃ¢Â€Â™s Services applications for timekeeping and performance evaluations Ã¢Â€Â¢ Ability to lift 75 pounds Ã¢Â€Â¢ Good record keeping Ã¢Â€Â¢ Ability for critical and analytical thinking Ã¢Â€Â¢ Flexible to work overtime</t>
  </si>
  <si>
    <t>APPLICATIONS MUST BE SUBMITTED ELECTRONICALLY USING ONE OF THE OPTIONS BELOW:  For current city employees, go to Employee Self Service (ESS), Recruiting Activities, Careers and search for Job ID# 561512 For all other applicants go to www.nyc.gov/careers and search for Job ID# 561512 Click on the Apply button.   If you do not have access to a computer, most public libraries have computers available for use.   Only candidates selected for an interview will be contacted.</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</si>
  <si>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nyc.gov/dca or on its social media sites, Twitter, Facebook, Instagram and YouTube. Within DCWP, the Office of Financial Empowerment (OFE) focuses on initiatives that support New Yorkers and communities with low incomes in building wealth and improving their financial health. OFE is the first local government initiative in the country with the mission to educate, empower, and protect New Yorkers and neighborhoods with low incomes so they can build assets and make the most of their financial resources. OFE uses data and research, policy, partnerships, and convenings to advance its mission. Using this model, OFE is able to develop, offer, and advocate for innovative programs and products for all New Yorkers.  OFE is currently seeking an Operations Associate to join OFEÃ¢Â€Â™s Operations team. Reporting to the Operations Manager, the Operations Associate will assist with tasks related to invoicing, budgeting and procurements, in support of OFE projects and programs. The ideal candidate must excel at building relationships, is process-oriented and have strong organizational skills.  Responsibilities include, but are not limited to:   Ã¢Â€Â¢	Act as a primary point of contact for all incoming invoices; Ã¢Â€Â¢	Facilitate the invoice review process by reviewing incoming reimbursement requests and supporting documentation for completeness, accuracy and validity of charges; identify and investigate errors, missing documentation and/or other discrepancies; Ã¢Â€Â¢	Assist in maintaining and updating invoice tracking systems; Ã¢Â€Â¢	Build and maintain relationships with City agencies, community-based organizations, and other external stakeholders as needed. Ã¢Â€Â¢	Maintain and update tracking documents related to OFEÃ¢Â€Â™s fiscal activities; Ã¢Â€Â¢	Provide support in tracking OFEÃ¢Â€Â™s contracts and monitoring the status of procurements; Ã¢Â€Â¢	Maintain team and project work plans, timelines, milestones, deliverables, and follow-up items to ensure deadlines are met and tasks are completed in a timely manner; Ã¢Â€Â¢	Draft correspondence and other documents for external stakeholders; Ã¢Â€Â¢	Provide operational and administrative support to the division as needed; and Ã¢Â€Â¢	Assist with other related duties as assigned.</t>
  </si>
  <si>
    <t>Ã¢Â€Â¢	Highly organized with a strong attention to detail; Ã¢Â€Â¢	Excellent verbal and written communication skills; Ã¢Â€Â¢	An enthusiastic and positive individual with good interpersonal skills and ability to interface with all levels of staff; Ã¢Â€Â¢	Ability to work under stringent deadlines, manage multiple assignments, and handle sensitive information; Ã¢Â€Â¢       Proficiency in Microsoft Word, PowerPoint and Excel.</t>
  </si>
  <si>
    <t>COMMUNITY PLANNING &amp; CIVIC ENGAGEMENT SUMMER COLLEGE INTERN</t>
  </si>
  <si>
    <t>COMMUNITY PLNG &amp; CIVIC ENGAGEM</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</si>
  <si>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Division The Community Planning and Civic Engagement Division supports the borough offices and public-facing staff in community planning and engagement that puts communities at the center of the planning conversations, making sure they are being heard and are influencing policies that impact their future in New York City. The Division works with planners and DCP staff to design planning processes and stakeholder engagement strategies, as well as support work plans to keep projects moving through inter-divisional and inter-agency coordination.    The DivisionÃ¢Â€Â™s key objectives are:   Ã¢Â€Â¢	Ensure the efficient advancement of the Neighborhood Study portfolio  Ã¢Â€Â¢	Provide Project Teams with management and technical guidance for major citywide initiatives  Ã¢Â€Â¢	Enhance storytelling methods for planners and community  Ã¢Â€Â¢	Create and maintain feedback loops with stakeholders within and beyond DCP to communicate progress and success, as well as continuously improve community planning and civic engagement practice   Division Summer Internship Description  You can expect to learn about city planning (particularly in the context of New York City) and develop your skills in urban planning, civic engagement, communications, research and analysis. The ideal candidate would bring the ability to push projects forward independently, diversity of perspective, and a willingness to learn and reflect on feedback.    The summer intern will support the following division projects that will have a lasting impact on DCP:  Ã¢Â€Â¢	Supporting community engagement on the City of Yes zoning text amendments to improve housing and economic opportunity citywide and incentivize sustainable development  Ã¢Â€Â¢	Researching equity and engagement practices in NYC and across the country  Ã¢Â€Â¢	Preparing graphic design and creating data visualizations for public materials developed by the division.   Ã‚Â¿</t>
  </si>
  <si>
    <t>Undergraduate/graduate students with focus or interest in City Planning, Urban Design, or related fields.  Preferred skills include:    Ã¢Â€Â¢	Undergraduate/graduate students with focus or interest in city planning, urban design, urban studies or related fields  Ã¢Â€Â¢	Enthusiasm about planning and design issues in New York City Ã¢Â€Â¢	Experience with community engagement either professionally or personally Ã¢Â€Â¢	Excellent organizational and administrative skills  Ã¢Â€Â¢	Experience conducting research and analysis  Ã¢Â€Â¢	Experience with graphic design and data visualization  Ã¢Â€Â¢	Excellent interpersonal skills  Ã¢Â€Â¢	Clear verbal and written communication  Ã¢Â€Â¢	Motivated and accountable self-starter with ability to work independently and meet deadlines</t>
  </si>
  <si>
    <t>Assistant Director, Bureau of Food Safety and Community Sanitation</t>
  </si>
  <si>
    <t>**OPEN TO INCUMBENTS PERMANENT IN THE TITLE OF ASSOCIATE PUBLIC HEALTH SANITARIANS.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Supervise Associate PHS Level Is in the daily activities of the program.   Assign work to subordinates and establish a schedule for its completion.   Review work of subordination and evaluate work performance.   Take corrective action when required to maintain the unit performance at a satisfactory level.   Perform special inspections, assignments and investigations of difficult or unusual situations and takes appropriate corrective actions.   Train staff in new job procedures and/or skill. Orient new employees to program rules, policies and procedures.   Enforce City, department and program rules, requirements, standards and regulations.</t>
  </si>
  <si>
    <t>The position draws on technical and scientific skills, as well as effective communication skills.  Candidates should have excellent verbal, written, interpersonal and organizational skills. Demonstrated leadership and supervisory abilities. Candidate must have a background in environmental health or related field.</t>
  </si>
  <si>
    <t>Apply online with a cover letter to https://a127-jobs.nyc.gov/.  In the Job ID search bar, enter: job ID number #  539176.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</si>
  <si>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Clerk (part time)</t>
  </si>
  <si>
    <t>Duties include, but are not limited to: Ã¢Â€Â¢  Data entry and keeping up-to-date organizational charts.  Ã¢Â€Â¢  Special projects assigned as needed.</t>
  </si>
  <si>
    <t>Ã¢Â€Â¢	Basic/Intermediate skill level with Microsoft Visio required; this will be the primary function of the position. Ã¢Â€Â¢       Intermediate skill level in Microsoft Office Suite. Ã¢Â€Â¢	Basic/Intermediate level of Adobe Photoshop and/or Illustrator a plus.</t>
  </si>
  <si>
    <t>This is a part time position.     20 hours / week.</t>
  </si>
  <si>
    <t>Stolen Prop Inq Sect Civ and C</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</si>
  <si>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Stolen Property Section operates on a 24 hour, 7 days a week basis and is comprised of civilian personnel who are responsible for receiving, maintaining, and disseminating information on lost or stolen serialized property and providing support functions for patrol personnel.  Under direction of the Deputy Director, Stolen Property Inquiry Section, the Principal Administrative Associate, Level I will be responsible for overseeing the workflow, resolving issues, preparing employee schedule, various reports, administrative and clerical functions and other duties and projects as assigned.</t>
  </si>
  <si>
    <t>Knowledge of Microsoft Word and Excel desirable, but not required.</t>
  </si>
  <si>
    <t>This lateral opportunity is open to current Principal Administrative Associates Level I and those who scored 100 on the promotional exam only Applicants time and leave records, disciplinary records and performance evaluations will be reviewed and taken into consideration If selected, a Commanding Officer's recommendation is needed prior to the transfer.</t>
  </si>
  <si>
    <t>1500x2300</t>
  </si>
  <si>
    <t>Stolen Property Inquiry Section - 1 Police Plaza, NY, NY</t>
  </si>
  <si>
    <t>Senior Research Associate</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</si>
  <si>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NYC Aging also works to support caregivers through service, advocacy, and education.  Ã¢Â€Â¢	Participate and assist in developing research and evaluation studies undertaken by the Agency as well as identifying methods for data collection and analysis, either directly or through the supervision of others.  Ã¢Â€Â¢	Design study methodology and sampling plans for research and evaluation studies undertaken by the Department.  Ã¢Â€Â¢	Design methodology and conducts analysis to identify impact and outcome indicators for NYC Aging services.  Ã¢Â€Â¢	Analyze data, including demographic data from various data systems using Crystal Reports, Excel, SQL, SPSS, and/or R, which requires the use of high level statistical techniques along with the ability to interpret results.  Ã¢Â€Â¢	Participate in work groups within NYC Aging and other city agencies to improve or expand data collection and/or analysis.  Assist in coordinating the research efforts of the agency with research projects in other agencies or institutions.  Ã¢Â€Â¢	Assist in the writing up of reports, tailoring the narrative to various audiences, such as the general public, oversight agencies, and academic journals.  Ã¢Â€Â¢	Perform project management of various initiatives taken on by the division.  Ã¢Â€Â¢	Supervise interns housed within the division.</t>
  </si>
  <si>
    <t>Ã¢Â€Â¢	Candidates must have advanced knowledge of statistical analysis through R, SPSS, and Excel.  Ã¢Â€Â¢	 Candidates must have advanced knowledge in research methods. Experience with Crystal reports and SQL is preferred.   Ã¢Â€Â¢	Excellent writing and communication skills is preferred. Understanding and experience with program development is a plus.  Ã¢Â€Â¢	Experience in social services, community relations, public administration, or business management a plus.</t>
  </si>
  <si>
    <t>Please be sure to submit a resume &amp; cover letter when applying.  All current City Employees may apply by going to Employee Self Service (ESS) http://cityshare.nycnet/ess  Click on Recruiting Activities/Careers and Search for Job ID #575105 All other applicants, please go to www.nyc.gov/careers/search  and search for Job ID#575105 Please do not email, mail or fax your resume to NYC Aging directly.</t>
  </si>
  <si>
    <t>Public Health Advisor, Bureau of STD Prevention and Control</t>
  </si>
  <si>
    <t>BPHC Health Equity</t>
  </si>
  <si>
    <t>**OPEN TO PERMANENT PUBLIC HEALTH ADVISERS ONLY. YOU MUST CLEARLY STATE YOUR CIVIL SERVICE TITLE ON YOUR RESUME OR COVER LETTER.  ALL OTHER CANDIDATES WILL NOT BE CONSIDERED.  **PART-TIME POSITION: 35 HOURS/WEEK ONLY WHEN SCHOOL IS IN SESSION.   The mission of the BSTDC is to promote sexual health and reduce the impact of sexually transmitted infections among New Yorkers. To achieve these goals, we provide direct clinical services and partner services; monitor disease trends; partner with community groups, private providers and other agencies; perform outreach; provide education; conduct research and develop policies to improve sexual health and wellness.   BSTDC operates a high school based STD education, testing and treatment program across NYC.  In the 2015-2016 school year, we aim to reach approximately 70 high schools and provide key information about disease prevention; the opportunity for students to take free urine tests for Chlamydia and Gonorrhea; and treatment and counseling for any students testing positive.   DUTIES INCLUDE BUT NOT LIMITED TO:  Ã¢Â€Â¢ Conducting education presentations on STD prevention for adolescents in the high school classroom setting, and for the NYC communities, including parents and school administrators.   Ã¢Â€Â¢Monitoring students and collect specimens in restrooms.  Ã¢Â€Â¢ Conducting sorting and packaging of specimens, including preparation of materials for testing and completion of lab slips, and student paperwork.  Ã¢Â€Â¢ Setting up specimen sorting space, prepare materials for testing, fill out lab slips, and check bathrooms.  Ã¢Â€Â¢ Setting up treatment space, including medicine, first aid, and treatment/counseling logs.  Ã¢Â€Â¢ Counseling students and complete partner elicitation to elicit contact and suspect information in order to locate the source and detect or prevent possible spread of cases related to the known infection/condition.   Ã¢Â€Â¢ Locating contacts and suspects and refer them to appropriate diagnostic facilities for examination, prophylaxis and/or treatment.  Ã¢Â€Â¢ Following-up with index patients and partners in the schools and in the field to ensure treatment and necessary re-testing.  Ã¢Â€Â¢Overseeing re-testing of students for whom results were indeterminate.</t>
  </si>
  <si>
    <t>Bilingual: English/Spanish; knowledge/experience in public health and sexual health; strong public speaking skills; experience with adolescent population; experience in patient counseling and interviewing, particularly for STDs; phlebotomy skills; valid NYS Driver's License and flexibility to work early morning to early afternoon Monday-Friday.  Please Note: May be required to work evenings and or weekends.</t>
  </si>
  <si>
    <t>Apply online with a cover letter to https://a127-jobs.nyc.gov/.  In the Job ID search bar, enter: job ID number # 203387.   We appreciate the interest and thank all applicants who apply, but only those candidates under consideration will be contacted.</t>
  </si>
  <si>
    <t>Problem Resolution Specialist, Bureau of the Public Health Laboratory</t>
  </si>
  <si>
    <t>The New York City Department of Health and Mental Hygiene (NYCDOHMH), Public Health Laboratory is seeking to hire a qualified Community Coordinator.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Ã¢Â€Â¢	Oversee team of problem resolution support staff. Ã¢Â€Â¢	Liaise with external submitters in resolving specimen related issues, including, but not limited to NYC hospitals and other health care facilities.   Ã¢Â€Â¢	Work with community stakeholders in improving specimen submission procedures. Ã¢Â€Â¢	Expand current community reach to submitters in low testing areas that are eligible for PHL testing services.  Ã¢Â€Â¢	Actively contribute to the Client Services vision in providing superior customer service through quality, commitment, courtesy, and teamwork. Ã¢Â€Â¢	Serve as point of contact during outbreaks between PHL and external stakeholders to ensure proper submission of test requests. Ã¢Â€Â¢	Actively and consistently support all efforts to simplify and enhance the client and employee experience. Ã¢Â€Â¢	Effectively lead a team of representatives utilizing supervisory skills including, but not limited to, time management, planning, and communication and coaching skills. Ã¢Â€Â¢	Monitor individual and team performance to ensure performance and quality standards are met or exceeded. Ã¢Â€Â¢	Assist team with escalated client issues and inquiries via telephone, email and any other new forms of communication.  Ã¢Â€Â¢	Ensure unit standards regarding customer experience are met by regularly monitoring calls and performance metrics to provide feedback or coaching. Ã¢Â€Â¢	Establish and maintain interdivisional relationships to ensure alignment on all business initiatives. Ã¢Â€Â¢	Provide technical assistance and training to staff in techniques of problem resolution and evaluation.  Ã¢Â€Â¢	Other activities include, but not limited to: Provide support during emergency responses in the role of PHL desk officer, unit staff scheduling, administrative tasks.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</si>
  <si>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</si>
  <si>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534379.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</si>
  <si>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MEDICAID SUPPORT DIRECTOR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</si>
  <si>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a Computer Systems Manager NM-I, to function as a Medicaid Support Director, who will:   Ã¢Â€Â¢ Coordinate the analysis/design/specification/cost analysis for the installation, configuration,    operation, support, and maintenance of the Agency 's office automation components;    ensure sufficient capacity to meet the requirements of the staff using these components    and ensures maximum flexibility for expansion, where possible.   Ã¢Â€Â¢ Direct senior subordinate staff in the evaluation/selection/installation/maintenance of office    automation hardware, software, and consulting services, suitable for the support of the    Agency's office automation; provides an array of products and services to ensure proper    processing capabilities and provide disaster recovery, support problem tracking/analysis/   resolution, diagnosis assistance and quality assurance services.   Ã¢Â€Â¢ Develop complex technical recommendations for presentation to executive staff regarding    strategic initiative planning, consolidation, system conversions and acquisitions.   Ã¢Â€Â¢ Direct the monitoring of production and development resources, as needed, to ensure the    integrity, robustness, and availability of the office automation resources.   Ã¢Â€Â¢ Maintain professional growth and development through continuing education, participation    in professional associations and other activities.   Ã¢Â€Â¢ Direct and oversee the development of all channels of communication between this office    and other offices.   Ã¢Â€Â¢ Control the selection and assignment of all civil service and consulting staff; ensure that all    staff members are appropriately trained to support office automation.   Ã¢Â€Â¢ Direct, enforce, and ensure the execution of administrative policy and operational priorities,     to meet the Agency's mission and goals.</t>
  </si>
  <si>
    <t>Ã¢Â€Â¢ Experience in providing support to enterprise-level IT infrastructures; managing IT Infrastructure    environment with a service orientation.  Ã¢Â€Â¢ Hands-on, collaborative leadership style with a heavy focus on business engagement and a supreme    focus on customer service and relationship management with organizational partners and customers.  Ã¢Â€Â¢ Strong understanding of technical troubleshooting methodology; leadership, coaching, and    mentoring skills.  Ã¢Â€Â¢ Ability to facilitate problem-solving among administrative groups with varying needs and priorities,    and to communicate well with administrative users, technical staff, and senior management.  Ã¢Â€Â¢ Excellent oral, written, and interpersonal communication and presentation skills across organizational    boundaries.</t>
  </si>
  <si>
    <t>Correct Proposed Salary Range $63,301-$132,000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</si>
  <si>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SYSTEMS MANAGER CIVIL SERVICE TITLE.</t>
  </si>
  <si>
    <t>33RD Pct/Civilians and 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</si>
  <si>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33rd PCT Detective Squad seeks a qualified Police Administrative Aide.   This position requires tasks involving computerized systems that pertain to scheduling UMOS for court appearances, for miscellaneous appearances such as criminal court, traffic court, corporation counsel hearings, etc. Additionally, the position is responsible for the scheduling and administrative component for documenting and filing time sheets, leave of absences, overtime reports, and miscellaneous notifications from external and internal parties.  Under general supervision, with some latitude for independent action, this position will perform responsible clerical work using both manual and computerized systems; assist in the performance of administrative work; prepare and maintain weekly roll calls; notify officers of all courts in a timely manner; answer telephone calls and perform other clerical related work.</t>
  </si>
  <si>
    <t>2207 Amsterdam Avenue, New York, NY  10032</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</si>
  <si>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Position Background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Its design team performs in-house designs, conducts field inspections, and ensures design compliance with Local Laws. This team also performs reviews of design consultant drawings to assure accountability for the needed renovations.  The construction team manages and oversees time-sensitive construction projects to ensure daily activities comply with contract drawings, specifications, building codes, budget, and timelines. This team assesses field conditions, prepares reports, and coordinates meetings with contractors, consultants, and the in-house design crew to address variations from the original design drawings to accommodate field conditions and/or client requests.  The technical team manages the maintenance and surplus in City-Owned properties, handles the contracts for services including, but not limited to, interior rehabilitation and construction, waterfront construction, sidewalk repair, fencing, demolition, pest control, erection of scaffolding; handles and maintains the design and management of site safety projects (Local Laws and Violations) and maintains and repairs all elevators, escalators and ADA lifts throughout City-Owned buildings within the five boroughs.  The DCAS Trade Shops help with all in-house construction and repair services needed within DCAS-managed sites. The Shops perform small-scale renovations such as partitions/drywall work, rough and finish carpentry, interior/exterior painting, electrical and plumbing repairs, structural steel, concrete, and masonry work and manufacture in-house replacement of parts for obsolete equipment and locksmith services and Mayoral Ceremonies and Special Events.  Under the direct supervision of the Chief Architect for CTS the current duties and responsibilities as Construction Project Manager will include, but will not be limited to: Ã¢Â€Â¢ Coordinating with unit in-house technical staff design details before and during construction. Ã¢Â€Â¢ Managing construction projects and coordinating with in-house staff, consultants, and client agencies. Ã¢Â€Â¢ Reviewing field conditions and preparing sketches for omitted conditions on design drawings. Ã¢Â€Â¢ Reviewing construction/consultants reports to determine payment progress. Ã¢Â€Â¢ Conducting field inspections for a fair and reasonable standard of proposed negotiations, based on field conditions. Ã¢Â€Â¢ Developing change order negotiations, based on technical bulletins, drawings, and sketches, and reviewing the validity of extra work costs and credits of the work performed is not part of the original contract. Ã¢Â€Â¢ Reviewing all change orders submitted for DCAS in-house projects for its validity, cost and preparing for submission to Engineering Audit. Ã¢Â€Â¢ Reviewing and analyzing construction requisitions based on work progress is in conformance to the plans and specifications reports and determine final payment amounts. Ã¢Â€Â¢ Preparing project estimates based on building needs (Capital/Expense New Needs) and as proposed by the in-house staff. Ã¢Â€Â¢ Reviewing construction projects estimates for DCAS facilities as submitted by other agencies and reviewing consultants and contractors estimates for accuracy and completeness. Ã¢Â€Â¢ Reviewing contract documents comprised of drawings and specifications to attain estimates of value(s). Ã¢Â€Â¢ Assisting in-house staff in the pricing and the forecasting of cost trends and factors.</t>
  </si>
  <si>
    <t>Ã¢Â€Â¢ Professional Certification i.e., OSHA Standards (min Ã¢Â€Â“ 30 hours), 4-Hour Scaffolding Ã¢Â€Â¢ Strong analytical background Ã¢Â€Â¢ Advanced proficiency in Microsoft Office Ã¢Â€Â“ Excel, Access, and Projects Ã¢Â€Â¢ Strong organizational, writing and communication skills Ã¢Â€Â¢ Project Management experience Ã¢Â€Â¢ Ability to work under limited supervision and to handle multiple assignments with limited time constraints Ã¢Â€Â¢ Demonstrates personal initiative, responsibility, leadership, and flexibility Ã¢Â€Â¢ Able to respond rapidly and accurately to requests, and work in a high-pressure, time-sensitive environment.</t>
  </si>
  <si>
    <t>Please go to www.nyc.gov/jobs or www.nyc.gov/ess for current NYC employees and search for Job ID# 561226 NO PHONE CALLS, FAXES OR PERSONAL INQUIRIES PERMITTED. NOTE: ONLY THOSE CANDIDATES UNDER CONSIDERATION WILL BE CONTACTED</t>
  </si>
  <si>
    <t>Director, Business Client Services</t>
  </si>
  <si>
    <t>DIRECTOR OF INFORMATION SYSTEM</t>
  </si>
  <si>
    <t>The NYCHA IT Service Management Department seeks a dynamic and motivated individual, experienced in building and maintaining positive business relationships with senior stakeholders from within an IT organization, to serve as a Director, Business Client Services (BCS) reporting to the VP, IT Service Management.   The BCS Director is an IT leadership position performing the duties of a senior level Client Services Manager (CSM) and supervising other CSMs at all levels. The BCS Director partners with business leadership to prioritize innovation and strategic initiatives aligned to company strategy; communicates decisions, priorities, and relevant project information to appropriate levels of staff regarding business needs and initiatives; proactively shares knowledge of technology risks, innovations, and opportunities to improve efficiency and effectiveness of NYCHA business operations. The successful candidate will have exceptional communication and negotiation skills, a demonstrated ability to develop strong relationships with business stakeholders, and experience leading a customer-experience focused team.  Responsibilities of the Director, Business Client Services include but are not limited to the following:   Leadership, Customer Experience (CX) and Business Relationship Management:  Ã¢Â€Â¢	Lead a small team of Client Services Managers (CSMs) providing dedicated support to specific departments in facilitating and tracking delivery and support of all IT products and services serving the departments' critical functions.  Ã¢Â€Â¢	Provide a positive, supportive, and collaborative working environment; mentor CSMs and IT support staff on their on-going interaction with clients and other associates. Ã¢Â€Â¢	Collaborate with other IT leaders to provide supervision, direction, and leadership for a variety of internal operational activities (including staff and process development, business management and project management). Ã¢Â€Â¢	Provide high-level planning support to the Vice President and drive various programs, including NYCHA Tech Community, Neighborhood Support Model, and Voice of the Customer. Ã¢Â€Â¢	Develop CX program strategy and roadmap, establishing milestones and priorities, and create processes to identify and correct gaps in the customer experience based upon direct and indirect customer feedback.  Ã¢Â€Â¢	Lead the development and coaching of customer experience best practices to staff throughout the IT department.  Ã¢Â€Â¢	Educate business departments on IT product release schedules, technology roadmap, and best practices for engagement.  Ã¢Â€Â¢	Partner with customer departments and the IT units delivering products and services to customers or supporting business services to understand business strategy and high-level requirements.  Ã¢Â€Â¢	Serve as trusted advisor and IT single point of contact for new business requests, escalation of major issues, and senior leadership engagement.  Ã¢Â€Â¢	Maintain an appropriate high-level of interaction with assigned business department executives to ensure continuous engagement and partnering opportunities.  Ã¢Â€Â¢	Lead special projects or large IT initiatives with cross-functional teams to support critical business projects.  Ã¢Â€Â¢	Lead and manage regular site visits to NYCHA developments and other offices, interacting with field and operations staff to discuss their day-to-day technology challenges, and bringing findings back to IT to recommend improvements. Ã¢Â€Â¢	Provide regular client status updates to ITSM Vice-President, CIO, and other senior stakeholders. Ã¢Â€Â¢	Assist IT Operations leaders in conducting performance and risk evaluations for IT changes based on understanding of customer needs. Identify and mitigate potential risk during the transitioning of IT services and provide guidance to customers to minimize disruptions during unplanned or emergency IT service changes. Ã¢Â€Â¢	Guide CSMs to work with Business Analysts and Project Managers to manage client expectations around request pipeline and fulfillment timelines, including working with the business client to help prioritize their requests.  Technical, Administrative and Process Management:  Ã¢Â€Â¢	Build client interaction models based on IT Service Management best practice processes and procedures and recommend improvements to focus service delivery on human-centered design and customer experience.  Ã¢Â€Â¢	Utilize analytics to identify the largest opportunity areas to improve the customer experience. Ã¢Â€Â¢	Assist business clients with the presentation of business cases for IT requests.  Ã¢Â€Â¢	Create, review, and update customer journey maps based on specific customer profiles. Ã¢Â€Â¢	Provide budget recommendations for technology prioritizations based on business strategies and goals. Ã¢Â€Â¢	Leverage ServiceNow or other IT Service Management systems and platforms to report on IT service utilization; use this data to anticipate IT services demand and increase the IT DepartmentÃ¢Â€Â™s responsiveness.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</si>
  <si>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baccalaureate degree from an accredited college and four years of satisfactory, responsible, full-time experience in a government agency or business firm conducting administrative or management studies, assisting an executive in directing the administration of a large organizational segment or directing or coordinating the administration of several small organizational segments or performing any appropriate combination of these duties, at least 18 months of which must have been in a responsible administrative, consultative, managerial or executive capacity; or   2. Education and/or experience equivalent to 1 above. However, all candidates must possess the 18 months of administrative, consultative, managerial or executive experience described above.</t>
  </si>
  <si>
    <t>Ã¢Â€Â¢	Dynamic written and verbal communication skills, prioritizing diplomacy and win-win strategies. Negotiation skills training a plus. Ã¢Â€Â¢	Strong relationship building skills and an ability to lead collaborative decision-making processes from end-to-end. Ã¢Â€Â¢	Experience crafting and delivering presentations to high-stakes executive management and external stakeholders with precision, data research, and a fine ear towards tone and audience. Ã¢Â€Â¢	A passion for customer experience combined with business curiosity and a strategic viewpoint. Ã¢Â€Â¢	Experience supporting and leading cross-functional IT teams or efforts.  Ã¢Â€Â¢	Self-starter: excellent time management and organizational skills, and the ability to work on multiple projects simultaneously while managing real-time escalations.  Ã¢Â€Â¢	Must possess flexibility to work in a fast-changing environment and address ambiguous client situations with poise. Ã¢Â€Â¢	Ability to provide regular reporting and wrap-up analyses using various data points that tell a clear story.  This includes using key performance indicators (KPIs) and other data analysis. Ã¢Â€Â¢	Must be willing and able to travel to NYCHA field locations for site visits, meetings, and presentations.  Education and Technical Experience:  Ã¢Â€Â¢	MasterÃ¢Â€Â™s degree in information systems, communications, business administration or equivalent work experience. Ã¢Â€Â¢	10+ years of relevant experience (CRM, Customer Experience Management, Client Services Management, Communications Management, Project/Program Management, IT Service Management, Business Process Reengineering), of which 5+ were leading a team. Ã¢Â€Â¢	Experience in project management, agile/scrum, or SDLC preferred. Ã¢Â€Â¢	Proficiency in MS Office, especially MS Teams, Excel, PowerPoint, and Visio. Ã¢Â€Â¢	Experience measuring and tracking customer satisfaction (VOC, NPS, CES, CSAT). Ã¢Â€Â¢	Familiarity with ITSM methodology, including service desk, incident, and change management; ITIL v3 or v4 certification preferred.</t>
  </si>
  <si>
    <t>ENGINEERING TECHNICIAN III</t>
  </si>
  <si>
    <t>***IMPORTANT NOTE: Only those currently serving as a permanent Engineering Technician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able to lift up to fifty pounds (50 lbs) ; and working outdoors in all kinds of weather.</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</si>
  <si>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</si>
  <si>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</si>
  <si>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</si>
  <si>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Ã¢Â€Â¢	3+ years of development experience with C#, .NET 4.0/4.5+, MVC4+, Entity Framework, preferably in the Financial Services/Asset Management Pension/Mutual Funds industry on Middle and back Office systems;  Ã¢Â€Â¢	Experience in financial services;   Ã¢Â€Â¢	Knowledge of all aspects of system development life cycle (SDLC); experience in writing T-SQL queries, views, stored procedures, and functions in MS SQL and creating reports via SQL Server Reporting Services (SSRS);   Ã¢Â€Â¢	Hands-on experience and knowledge of HTML5, CSS, JavaScript, JQuery, and Bootstrap;  Ã¢Â€Â¢	Familiarity with Web services, XML, XSL, XSLT is preferred;  Ã¢Â€Â¢	2+ years of development experience with Microsoft Dynamics CRM;  Ã¢Â€Â¢	Excellent communication skills; ability to work independently in a fast-paced environment.</t>
  </si>
  <si>
    <t>Note: We appreciate every applicantÃ¢Â€Â™s interest; however, only those under consideration will be contacted. Certain residency requirements may apply. Under Executive Order 75, all new City employees are subject to mandatory vaccination requirements. Vacancy notices listed as Ã¢Â€ÂœUntil FilledÃ¢Â€Â will be posted for at least five work days.</t>
  </si>
  <si>
    <t>Please visit our website at https://comptroller.nyc.gov/jobs/apply/  Or click on the Apply Now button.</t>
  </si>
  <si>
    <t>Procurement Analyst 2</t>
  </si>
  <si>
    <t>Administration &amp; Human Resources Finance, Accounting, &amp; Procurement Building Operations &amp; Maintenance</t>
  </si>
  <si>
    <t>IN ORDER TO BE CONSIDERED FOR THIS POSITION CANDIDATE MUST BE SERVING PERMANENTLY IN THE TITLE OF PROCUREMENT ANALYST, OR REACHABLE ON THE PROCUREMENT ANALYST CIVIL SERVICE LIST, OR ELIGIBLE UNDER THE 55A PROGRAM.  The Office of Financial Management within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and/or construction, and in processing procurement documents and contracts as required.   With oversight of the Deputy Director of Financial Management, the selected candidate will manage procurement activities, including the following tasks:  Ã¢Â€Â¢	Procure competitive bids, RFPÃ¢Â€Â™s, and other competitive solicitations required to complete the acquisition of goods and service contracts.   Ã¢Â€Â¢	Process commodity orders utilizing the New York State Requirement Contracts, New York City Requirement Contracts, Punch-Out (MRO) orders, and/or Micro-purchase orders as necessary.  Ã¢Â€Â¢	Accurately and efficiently manage procurements from time of assignment until registration, including Micro purchases, small purchases, formal contracts, and MWBE innovative procurements.   Ã¢Â€Â¢	Ensure specifications and scopes of work comply with City-wide regulations and all NYC Procurement Policy Board (PPB) Rules.  Ã¢Â€Â¢	Process, track, and reconcile requisitions against DCAS Requirement Contracts, PASSPort, FMS Punch-Out, and Non-DCAS Contracts  Ã¢Â€Â¢	Utilize the City P-Card to acquires goods and services not available through DCAS Requirements Contracts/DMSS Central Storehouse, etc as necessary.  Ã¢Â€Â¢	Prepare and submit monthly P-Card spending package to Fiscal Affairs for payment processing  Ã¢Â€Â¢	Prepare Receiving Reports for Engineering Audit Bureau, and Accounts Payable unit.  Ã¢Â€Â¢	Perform other duties as assigned.</t>
  </si>
  <si>
    <t>Ã¢Â€Â¢	High proficiency in Microsoft Office suite Ã¢Â€Â¢	Knowledge of the NYC Procurement Laws and Guidelines Ã¢Â€Â¢	Experience working in the New York City Financial Management System (FMS) and PASSport performing contracting, procurement, and sourcing functions. Ã¢Â€Â¢	Excellent writing, interpersonal, customer service and presentation skills Ã¢Â€Â¢	Must be detailed oriented and well organized; ability to multi-task, meet deadlines and work independently,</t>
  </si>
  <si>
    <t>IN ORDER TO BE CONSIDERED FOR THIS POSITION CANDIDATE MUST BE SERVING PERMANENTLY IN THE TITLE OF PROCUREMENT ANALYST, OR REACHABLE ON THE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</si>
  <si>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ID#573227. All other applicants: Please go to www.nyc.gov/careers/search and search for Job ID#573227.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</si>
  <si>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2023-BWS-017-Water Treatment Operations Engineering Intern, South</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</si>
  <si>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Croton Water Treatment Plant, at the Mosholu Golf Course, in the Bronx, New York, is providing filtration and disinfection of the Croton Water Supply System to New York City. The water treatment plant has a capacity of 290 million gallons per day and is designed as two process trains, 50% capacity each. College summer intern will be working out at the Croton Operations office located in Bronx, NY.   The selected candidate will be primarily assisting the Engineering, Asset Management, and Operations teams with a variety of office and field-based projects.  The selected candidate will help field verify equipment, conduct computerized maintenance management (CMMS) work, conduct inspections for operations, prepare drawings and specifications, upload data into a software program or spread sheet, assist engineers to manage contract work, and drawing and document organization.  The selected candidate will be exposed to real-life engineering problems that will require an understanding of engineering fundamentals and projects scope and schedules.  This position is located in Bronx, NY.</t>
  </si>
  <si>
    <t>-  Student must currently be enrolled at a college/university at the undergraduate level majoring Civil or Mechanical Engineering. - Student must have at least a 2.5GPA (on a 4.0 scale)  - Student must have at least a junior class standing -Students must have working knowledge of Auto CAD, and various office and engineering computer software skills.   - Knowledge of engineering drawings and concepts.  Selection Criteria:  - Strong writing skills; effective interpersonal skills.  - Familiarity and/or experience with computers/software.  - Leadership skills; self-motivation; and ability to work well with minimal supervision and a willingness to learn.</t>
  </si>
  <si>
    <t>This position is located in Bronx, New York.</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</si>
  <si>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 to work in and to supervise a team of Level I, II and/or III Agency Attorneys within the Intelligence, Investigation and Trials Division. Under general supervision and with wide latitude for independent judgment and action, the selected candidate will be responsible for, but not limited to the following:  Ã¢Â€Â¢	Supervising Level I, II and/or III Agency Attorneys in the pursuit of swift and meaningful discipline. Ã¢Â€Â¢	Collecting and reporting data regarding individual and team performance; Ã¢Â€Â¢	Coordinating efficient resolution of caseloads; Ã¢Â€Â¢	Evaluating disciplinary matters for legal sufficiency; Ã¢Â€Â¢	Drafting formal Departmental charges against DOC 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at    Headquarters and at the Office of Administrative Trials and Hearings (O.A.T.H.); Ã¢Â€Â¢	Recommending appropriate dispositions on disciplinary matters; Ã¢Â€Â¢	Preparing memoranda detailing evidence and recommended negotiated plea agreements (settlements);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t>
  </si>
  <si>
    <t>Ã¢Â€Â¢	Excellent writing, communication, interpersonal, analytical, research, problem-solving, multi- tasking and    organizational skills. Ã¢Â€Â¢	Motivated attorneys with leadership qualities and documented success.</t>
  </si>
  <si>
    <t>For City employees: Go to Employee Self-Service (ESS) - www.nyc.gov/ess and search for Job ID# 508258 For all other applicants: Go to https://a127-jobs.nyc.gov and search for Job ID# 508258 Submission of a resume is not a guarantee that you will receive an interview. Only candidates under consideration will be contacted.</t>
  </si>
  <si>
    <t>The NYC Department of Transportation Office of Safety Education &amp; Outreach (SEO) is seeking two Outreach Specialists to conduct Vision Zero traffic safety educational outreach throughout the five boroughs to eliminate traffic fatalities and injuries. The Outreach Specialists will: conduct research on, and develop and maintain relationships with Community Boards, faith-based and other  community leaders, and neighborhood organizations to help spread traffic safety information to local residents and businesses; plan and conduct engaging, interactive presentations and events for at-risk populations in target communities with high numbers of traffic crashes, injuries and fatalities; and participate in Street Team on-street outreach to engage with pedestrians, drivers and bicyclists in high-crash, priority area precincts. In addition, they will: participate in STOP-DWI stadium and tabling events; attend bike safety events to fit and distribute helmets for the public, including some overtime events; host and participate in health fairs and other citywide events as traffic safety experts; and provide new and updated information for the SEO database of community contacts. The Outreach Specialists may also: conduct traffic safety education programs for students in Grades K-12, parents and caregivers, and older adults, including New Yorkers with physical, cognitive and language challenges, in schools, senior centers, community centers and other locations across the five boroughs; conduct education classes for drivers with high numbers of speeding and red light camera tickets as part of a mandated, restorative justice Dangerous Vehicle Abatement Program (DVAP); conduct critical response outreach in areas where fatalities or serious injuries occur; and provide trainings to other health and safety professionals. Outreach Specialists will be expected to become certified as Child Passenger Safety Technicians to conduct car safety seat inspections for child caregivers, operate car seat fitting stations, may train and supervise other traffic safety instructors, interns, and community volunteers, and will perform related work.</t>
  </si>
  <si>
    <t>Experience presenting to groups is preferred; bilingual a plus; a valid NYS drivers license a plus.</t>
  </si>
  <si>
    <t>All resumes are to be submitted electronically.  Current City Employees: Please log into Employee Self Service (ESS) at https://hrb.nycaps.nycnet, follow the Careers link and search for Job ID number 563157.  All other applicants: Please go to www.nyc.gov/careers/search and search for Job ID Number 563157.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</si>
  <si>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Hrs</t>
  </si>
  <si>
    <t>Law Dept-Civil Litigation</t>
  </si>
  <si>
    <t>The Law DepartmentÃ¢Â€Â™s Office of Legal Counsel provides legal advice to the agency in legislative, regulatory, compliance, and privacy/confidentiality matters and initiatives; assists the agency in implementing policies; and provides analysis and support through legal research in a variety of areas.  The division also provides legal advice with respect to major initiatives, including NYCHAÃ¢Â€Â™s Blueprint for Change.  The division also houses NYCHAÃ¢Â€Â™s Public Information Division, which responds to Freedom of Information Law (FOIL) requests and third-party subpoenas.  The Agency attorney III will report to the Deputy General Counsel of Legal Counsel. Under direction, with wide latitude for independent judgment and decision making, the Agency Attorney III responsibilities include, but are not limited to the following  Ã¢Â€Â¢	Legal research and analysis concerning proposed federal, state, and local law and regulations, and implementation of new or amended laws and regulations. Ã¢Â€Â¢	Legal research and analysis concerning privacy/confidentiality matters. Ã¢Â€Â¢	Legal research and analysis concerning FOIL requests and subpoenas. Ã¢Â€Â¢	Providing legal advice to the agency on the above issues. Ã¢Â€Â¢	Legal guidance with respect to environmental law, housing, building systems, construction, pest control, and other areas in connection with the implementation of a January 2019 Agreement between NYCHA, the U.S. Department of Housing &amp; Urban Development, and the City of New York (the Ã¢Â€ÂœAgreementÃ¢Â€Â). Ã¢Â€Â¢	Legal guidance with respect to implementation of NYCHAÃ¢Â€Â™s Blueprint for Change. Ã¢Â€Â¢	Prepare policies or directives to implement law, regulations, guidance, or initiatives, in conjunction with affected agency departments and in connection with the Agreement, the Blueprint for Change, and other initiatives. Ã¢Â€Â¢	Coordinate with NYCHA business units in the provision of legal advice and guidance. Ã¢Â€Â¢	Motion practice as needed. Ã¢Â€Â¢	Perform other related duties.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</si>
  <si>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Ã¢Â€Â¢	Strong legal analysis, writing, and research skills. Ã¢Â€Â¢	Strong interpersonal skills. Ã¢Â€Â¢	Ability to define and address factual and legal issues in a clear and concise fashion, in writing and orally. Ã¢Â€Â¢	Ability to work quickly and efficiently under pressure. Ã¢Â€Â¢	Familiarity with housing laws and regulations, particularly public housing, Section 8, and other affordable housing. Ã¢Â€Â¢	Familiarity with multifamily housing management, building systems maintenance, and construction law. Ã¢Â€Â¢	Familiarity with privacy and confidentiality law and regulations. Ã¢Â€Â¢	Familiarity with environmental law and regulations. Ã¢Â€Â¢	Administrative law, policy, or legislative background or experience. Ã¢Â€Â¢	Ability to organize teams and to work effectively in team setting. Ã¢Â€Â¢	Ability to devise creative solutions to accomplish agency objectives. Ã¢Â€Â¢	Ability to work independently.</t>
  </si>
  <si>
    <t>Ã¢Â€Â¢	Resume, including bar admission date(s) (month and year). Ã¢Â€Â¢	Cover letter. Ã¢Â€Â¢	Two recent writing samples representing the candidateÃ¢Â€Â™s efforts, not those of a reviewer. Ã¢Â€Â¢	Three references, listing their professional association and the circumstances under which they became familiar with the candidateÃ¢Â€Â™s professional skills. Ã¢Â€Â¢	Copy of law school transcript. Ã¢Â€Â¢	Preference will be given to employees who have served a period of one year in their current title and level (if applicable).  Ã¢Â€Â¢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</si>
  <si>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Compliance &amp; Enforcement Director of Operations and Strategic Initiatives</t>
  </si>
  <si>
    <t>Executive-Housing Incentives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</si>
  <si>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implementation of the MayorÃ¢Â€Â™s housing framework to address housing and homelessness. This is performed in close collaboration with HPD colleagues, other City and state agencies, and the New York City Housing Development Corporation (HDC).  The Office of Development is composed of nine divisions:  Ã¢Â€Â¢	Executive Office Operations and Policy Ã¢Â€Â¢	Division of Compliance and Enforcement Ã¢Â€Â¢	Division of Housing Incentives Ã¢Â€Â¢	Division of Building &amp; Land Development Services Ã¢Â€Â¢	Division of New Construction Finance Ã¢Â€Â¢	Division of Homeownership Opportunities &amp; Preservation  Ã¢Â€Â¢	Division of Preservation Finance Ã¢Â€Â¢	Division of Special Needs Housing Ã¢Â€Â¢	Division of Portfolio Management and Conversion  Your Impact:  The Division of Compliance and Enforcement (C&amp;E) investigates and takes enforcement action against building owners receiving these benefits who fail to comply with applicable state and local laws, codes, and regulations, as well as agency regulatory agreements. As Director for Compliance &amp; Enforcement, you will assist in investigating and taking enforcement action against building owners receiving benefits who fail to comply with applicable state and local laws, codes, and regulations, as well as agency regulatory agreements. You will be a part of major compliance efforts, including those focusing on violations of rent registration and affordability requirements, resulting in more affordable and rent-stabilized apartments for New Yorkers.    Your Role:  Reporting to the Assistant Commissioner of Compliance &amp; Enforcement and working with other Division senior staff, the Director of Operations and Strategic Initiatives and Policy will be responsible for, but are not limited to:  Ã¢Â€Â¢	Lead, support and coordinate intra/inter-divisional policy analysis relating to enforcement of housing incentive initiatives;  Ã¢Â€Â¢	Compile and analyze data for agency production reporting and other tracking reports to map and analyze program activity in support of policy analysis and implementation of enforcement initiatives; Ã¢Â€Â¢	Liaise with HPDTech on all division tech needs and business processes;  Ã¢Â€Â¢	Manage general operations and administrative issues including budget requests and reporting, personnel actions, requests for new or modification of DivisionÃ¢Â€Â™s work space, procurement, training requests, and technology needs;  Ã¢Â€Â¢	In coordination with unit and program directors, establish management performance indicators, monitor progress, and coordinate program results; Ã¢Â€Â¢	Coordinate completion of provisional, probationary, and annual performance appraisals; Ã¢Â€Â¢	Enhance operational efficiency and customer service for the DivisionÃ¢Â€Â™s programs;  Ã¢Â€Â¢	Coordinate Division-related activities with other agency divisions; Ã¢Â€Â¢	Assist in various administrative functions for the division, including report production, answering correspondence for the division, and responding to requests for information on agency initiatives.</t>
  </si>
  <si>
    <t>Ã¢Â€Â¢	At least two years of experience with data collection and analysis  Ã¢Â€Â¢	Supervisory experience  Ã¢Â€Â¢	Strong interpersonal, creative problem-solving, and research and analytical skills Ã¢Â€Â¢	Keen attention to detail and organizational skills Ã¢Â€Â¢	Excellent verbal and written communication skills   Ã¢Â€Â¢	Ability to work productively and collaboratively as part of a team Ã¢Â€Â¢	Demonstrated ability to work independently Ã¢Â€Â¢	Excellent judgment and decision-making skills Ã¢Â€Â¢	Demonstrated ability to meet deadlines and manage projects in a timely manner Ã¢Â€Â¢	Strong facility with Microsoft Office Suite (Word, Excel, PowerPoint, SharePoint, and Outlook) and Adobe Pro Ã¢Â€Â¢	Willingness to learn on the job, exhibit a high degree of initiative in managing multiple priorities simultaneously in a fast-paced, deadline-driven, detail-oriented work environment Ã¢Â€Â¢	Preference will be given to candidates with experience working for or with government agencies and government programs related to affordable housing compliance</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</si>
  <si>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Experience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</si>
  <si>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External applicants please visit https://a127-jobs.nyc.gov/ to apply to Job ID # 532461. Current NYC employees may apply via Employee Self Service (ESS). While all complete applications will be given consideration, only candidates selected for an interview will be contacted by FISA-OPA.</t>
  </si>
  <si>
    <t>***PLEASE NOTE: ONLY APPLICANTS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Centrally located within the Office of the Chief Financial Officer, the Office of the Agency Chief Engineer (OACE) is responsible for, developing, prioritizing, and managing the AgencyÃ¢Â€Â™s capital budget. OACE coordinates with internal bureaus and external agencies to reconcile project or program differences. In addition, the OACE team works on efficiency and optimization opportunities across DEPÃ¢Â€Â™s engineering programs.  Key programs within OACE include the planning, development, and coordination of DEPÃ¢Â€Â™s capital budget; Combined Sewer Overflow Long Term Control Plans; integrated planning for wastewater and water supply infrastructure; Engineering Guidelines &amp; Standards; Hillview Reservoir related Long Term 2 Enhanced Surface Water Treatment compliance planning; the AgencyÃ¢Â€Â™s asset management program as well as the coordination of NYCÃ¢Â€Â™s coastal resiliency projects.  OACE is seeking to hire a Sr. Director of Resiliency Coordination and Inflow-Infiltration (RCII). Under direction of the Agency Chief Engineer, the Sr. Director of Resiliency Coordination and Inflow-Infiltration (RCII) is the agency lead and point of contact for coordination with each managing agencyÃ¢Â€Â™s project team, DEP operating bureaus, Wastewater Integrated Planning and Modelling, MOCEJ, and other outside affected agencies from the feasibility phase through the lifecycle of each project.  The unit assists the impacted operating bureaus during the technical design review on coastal resiliency projects and facilitates the design review for the project teams of the managing agencies.  Additionally, the unit coordinates with managing agencies and operating bureaus to resolve construction and commissioning issues.    In addition, the Sr. Director of RCII will coordinate between MOCEJ and DEP regarding implementation of the Climate Resiliency Design Guidelines (CRDG) through selected Local Law 41 Pilot Projects, participate in the process to review and improve the CRDG and participate in the development of a scoring system by which projects can be measured against the resiliency guidelines.    Lastly, the Sr. Director of RCII will implement a long term plan for measuring undesirable Inflow and Infiltration (I&amp;I) of ground water, stormwater and seawater into the sewer systems throughout the City.  Typical responsibilities will include:  Ã¢Â€Â¢	Represent DEP in multiple coastal resiliency project progress meetings and external stakeholder briefings and coordinates with all entities as required to achieve effective solutions. Ã¢Â€Â¢	Coordinate DEP bureau stakeholder reviews of engineering and construction document and provide responses to project delivery agencies and MOCEJ. Ã¢Â€Â¢	Review Memorandum of Agreements and other documents and coordinate legal and bureau stakeholder comments. Ã¢Â€Â¢	Track DEPÃ¢Â€Â™s CRDG Pilot Projects and coordinate with MOCEJ on collecting lessons learned and recommend updates to the CRDG Ã¢Â€Â¢	Procure and manage engineering service contracts for I&amp;I measurement and analysis. Ã¢Â€Â¢	Present findings to DEP bureau stakeholders including Bureau of Wastewater Treatment, Bureau of Water and Sewer Operations. Ã¢Â€Â¢	 Supervise a team of engineers and project managers performing the functions above.  Essential Skills: Broad knowledge of DEPÃ¢Â€Â™s infrastructure systems, knowledge of data storage and accession platforms,  strong interpersonal as well as both oral and written communication skills, capacity to organize and analyze information and data, fluency in Microsoft Office Suite products.</t>
  </si>
  <si>
    <t>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The Path Family Intake Center operates 24/7, 365 days a year as the CityÃ¢Â€Â™s Intake Center serving families with children seeking temporary shelter and services.  The Department of Homeless Services is recruiting for one (1) Community Assistant at the Path Family Intake Center, who will:  Ã¢Â€Â¢Support client recreational services within the PATH Child Wait Space.  Ã¢Â€Â¢Engage clients, observe client activities, and provide direction, as needed.  Ã¢Â€Â¢Maintain the appearance of the PATH Child Wait Space by keeping the area clean, to insure safe playing conditions.  Ã¢Â€Â¢Maintain liaison with community groups and sister agencies, to facilitate cooperation.  Ã¢Â€Â¢Coordinate activities and maintain current records.  Ã¢Â€Â¢Provide courteous general client support services.  Ã¢Â€Â¢Complete administrative and clerical tasks, such as filing, record keeping, answering telephones, making referrals, taking messages, and acting as messengers.  Ã¢Â€Â¢Assist in unloading, organizing, and distributing food, supplies, and other deliveries, provide client food and baggage check in/out services.  Ã¢Â€Â¢Perform general janitorial duties and maintenance functions, as needed.</t>
  </si>
  <si>
    <t>Ã¢Â€Â¢Certified food handler certificate</t>
  </si>
  <si>
    <t>ADMINISTRATIVE ACCOUNTANT, M-3</t>
  </si>
  <si>
    <t>ADMINISTRATIVE ACCOUNTANT</t>
  </si>
  <si>
    <t>The Finance Division is seeking an Associate Director to oversee the Accounting and Financial Reporting units. Under the direction of the Deputy Director of Finance, this Associate Director is responsible for performing the following duties:   Ã¢Â€Â¢ Ensure the successful operation of the Accounting unit functions. Ã¢Â€Â¢ Mange the day-to-day operations  of the Financial Reporting unit whilst supervising unit staff. Ã¢Â€Â¢ Coordinate external audits conducted by the CityÃ¢Â€Â™s independent Certified Public Accountant, Department of Financial Services, ComptrollerÃ¢Â€Â™s Office and other governmental entities. Ã¢Â€Â¢ Manage the generation of annual audited financial statements prepared under Generally Accepted Accounting Principles (GAAP) and the Annual Comprehensive Financial Report. Ã¢Â€Â¢ Manage the preparation and distribution of correspondence to the NYC obligors concerning annual employer pension contributions. Ã¢Â€Â¢ Manage the preparation and distribution of periodic reports requested by Federal, State, and City governmental entities. Ã¢Â€Â¢ Evaluate and streamline processes for efficiency and automation. Ã¢Â€Â¢ Develop, update, and maintain accounting and financial reporting procedures. Ã¢Â€Â¢ Research and resolve accounting issues including evaluation and implementation of new accounting pronouncements to ensure US GAAP compliance. Ã¢Â€Â¢ Act as a liaison with the ComptrollerÃ¢Â€Â™s Office, Office of Management and Budget, Office of the Actuary and other City agencies.</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</si>
  <si>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</si>
  <si>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Ã¢Â€Â¢ Ability to manage and execute multiple complex projects within required timeframes. Ã¢Â€Â¢ Excellent analytical, written, and oral communication skills. Ã¢Â€Â¢ Familiarity with the US GAAP and reporting standards. Ã¢Â€Â¢ Experience with leading or managing audits. Ã¢Â€Â¢ Strong computer skills and knowledge of accounting software, preferably Sage 300.</t>
  </si>
  <si>
    <t>NYCERS is an Equal Opportunity Employer Internal candidates must have been rated satisfactory or better on their last annual evaluation.  Applicants must be permanent Administrative Accountant.  TO APPLY FOR CONSIDERATION, PLEASE FORWARD A COVER LETTER INDICATING POSTING NUMBER 009-22-0082 AND A COPY OF A CURRENT RESUME TO: CITY EMPLOYEES: Employee Self Service (ESS). www.nyc.gov/ess. Search for Job ID#: 525425 ALL OTHER APPLICANTS: www.nyc.gov/careers/search. Search for Job ID#: 525425</t>
  </si>
  <si>
    <t>Computer Aide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</si>
  <si>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direction, the selected candidate will maintain computer, IOT, cellphones, tablets, and other technical equipment for the Bureau of Sustainability.  The candidate will be tasked with assisting end users with software installs and troubleshooting of printer and hardware related issues.   The Computer Aide will be primarily responsible to provide technical support to the Green Infrastructure Team and other enforcement units such as the Idling and Muffler Enforcement Units. The candidate will be responsible for the computer, cellular, and office equipment of all operating units in the Bureau of Sustainability. The candidate will also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t>
  </si>
  <si>
    <t>Ã¢Â€Â¢Take responsibility and ownership of assigned projects and tasks Ã¢Â€Â¢Ability to analyze a business situation to identify problems and recommend solutions Ã¢Â€Â¢Ability to manage time with field and office needs Ã¢Â€Â¢Demonstrate high level of initiative in self-learning Ã¢Â€Â¢Excel in teamwork with a collaborative mindset Ã¢Â€Â¢Willing to learn from others and teach others Ã¢Â€Â¢Demonstrate high level of proficiency in verbal and written communication  Ability Required Ã¢Â€Â¢Ability to troubleshoot, update, and repair windows pcs Ã¢Â€Â¢Ability to manage large data sets and produce reporting Ã¢Â€Â¢Ability to listen and comprehend issues and requests communicated by business users Ã¢Â€Â¢Ability to communicate effectively verbally and in writing to business users, team members, and supervisor Ã¢Â€Â¢Ability to document equipment deployments and issues Ã¢Â€Â¢Ability to learn new technologies in a self-learning approach Ã¢Â€Â¢Ability to demonstrate a high level of initiative   Working Instrument  Ã¢Â€Â¢Linux Ã¢Â€Â¢Windows Operating Systems using Microsoft Endpoint Manager Ã¢Â€Â¢Knowledge of Microsoft Office products such as Outlook, Teams, Word, Excel Ã¢Â€Â¢Knowledge on how to run scripts in Command Prompt or PowerShell</t>
  </si>
  <si>
    <t>Energy Field Inspector</t>
  </si>
  <si>
    <t>The Field Inspector will provide field supervision in coordinating energy efficiency program implementation for the Energy and Sustainability Department; work with utility providers such as National Grid, ConEdison and NYPA implementing demand side management programs to reduce utility consumption and sustainability initiatives, improving the quality of life for NYCHA residents; work closely with implementation contractors and stakeholder departments ensuring proper coordination between all parties so that the Energy and Sustainability program goals are achieved and energy efficiency projects are implemented as planned in accordance with the approved project specification. This includes performing surveys, inspections, evaluations, testing the operating conditions of equipment contributing to increased utility consumption and present the findings to management with recommendations on improvements.  The selected candidate will also assist with energy surveys through inspection of existing heating distribution system equipment in the tank rooms and boiler rooms; provide assistance to property management staff with troubleshooting steam distribution issues affecting building heat and hot water; support other NYCHA departments including skilled trades and contractors after installation of new equipment; respond to emergency calls by ESD during off hours and weekends; provide commissioning of new and existing equipment and systems. The Field Inspector position requires commitment to continuing technical education and professional growth.  Responsibilities include, but are not limited to the following:  Ã¢Â€Â¢	Assist implementation contractors by providing coordination for the execution of energy and sustainability projects such as boiler plant decentralization, energy saving boiler retrofits, domestic hot water heater deployment, lighting retrofits, and other renewable energy projects NYCHA-wide. This also includes assisting vendors performing design surveys to conduct feasibility studies and energy audits for proposed projects. Ã¢Â€Â¢	Review and/or inspect contractors' work and contract administration for compliance with plans and contract specifications, prevailing wage requirements, Section 3/REP requirements, site safety requirements, insurance requirements and ensure contractorsÃ¢Â€Â™ acquisition of required permits and approvals. Ã¢Â€Â¢	Review and approve contractor payment requisitions for Field ManagerÃ¢Â€Â™s action. Ã¢Â€Â¢	Survey NYCHA Developments with high energy consumption profile to determine cause and provide recommendations for operational improvements. The work includes performing inspection of existing electrical/heating/ventilation equipment at NYCHA developments including roof fans, elevator machine rooms, tank rooms and boiler rooms, perform safety tests, chemical tests, check burners for optimum operation, check motors for normal operation. Assist with troubleshooting existing heating distribution systems, domestic water (hot and cold) and condensate return. Summarize all findings in reports and review with management. Ã¢Â€Â¢	Support other NYCHA departments including skilled trades and contractors after installation of new equipment. Act as a field liaison between utility company representatives, property management staff at the borough level and developments to schedule work, service interruptions, restoration and notifications for various stakeholders. Ã¢Â€Â¢	Assist with troubleshooting existing building management system communication devices and alarm systems for proper operation. Ã¢Â€Â¢	Maintain daily and weekly reports; conduct pre-construction, progress/exit meetings, and regular resident meetings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</si>
  <si>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A good understanding of plumbing, electrical, heating, and mechanical equipment in NYCHA developments. Ã¢Â€Â¢	Experience working with building energy management systems, heating equipment, heating distribution system, domestic water distribution system, fuel oil and gas supply systems. Ã¢Â€Â¢ 	Knowledge of NYCHA standard procedures. Ã¢Â€Â¢	Good ability to communicate verbally and in writing. Ã¢Â€Â¢ 	Ability to translate technical information to non-technical language for various stakeholders and interested parties. Ã¢Â€Â¢ 	Comfortable in group settings requiring teamwork. Ã¢Â€Â¢ 	Ability to manage multiple assignments. Ã¢Â€Â¢	Ability to give opinions and direction when required or requested. Ã¢Â€Â¢	Ability to work without direct supervision, make on site determinations and take needed action in emergency situations. Ã¢Â€Â¢ 	A valid New York State driverÃ¢Â€Â™s license. Ã¢Â€Â¢ 	Building Performance Institute credential (Multifamily Building Analyst, Heating System Specialist, etc.). Ã¢Â€Â¢ 	Certified Energy Manager credential. Ã¢Â€Â¢	Certified as an Advance Heating Plant Technician. Ã¢Â€Â¢ 	OSHA 30 Certification. Ã¢Â€Â¢ 	Commissioning Agent certification.</t>
  </si>
  <si>
    <t>1.	Employees serving in the titles of or who meet the qualification requirements for Construction Project Manager or Supervisor of Mechanical Installations and Maintenance will be considered. 2.	Preference will be given to employees who have served a period of one year in their current title and level (if applicable). 3.	NYCHA residents are encouraged to apply.</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</si>
  <si>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</si>
  <si>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Clerical Associate, Bureau of Communicable Diseases</t>
  </si>
  <si>
    <t>** OPEN TO PERMANENT CLERICAL ASSOCIATES ONLY.  YOU MUST CLEARLY STATE YOUR CIVIL SERVICE STATUS ON YOUR RESUME OR COVER LETTER.  ALL OTHER CANDIDATES WILL NOT BE CONSIDERED.     The Bureau of Communicable Diseases performs case investigations for over 73 infectious diseases or conditions and conducts outbreak investigations in New York City.    -	Perform data entry of disease report, case investigation, and outbreak data forms into a computerized surveillance database.    -	Maintain alpha-numeric filing system of disease reports and completed case investigations.    -	Compile and prepare materials for mass mailings to medical providers and patients.    -	Triage incoming phone inquiries from medical practitioners and/or the general public.    -	Process and deliver mail; review, triage and distribute disease reports in the Bureau.    -	Create templates for case investigation forms using InDesign (or other) software.    -	Participate in disease special projects.    -	Assist BCD staff in administrative matters, as assigned.</t>
  </si>
  <si>
    <t>-	Good writing and verbal communication skills  -	Strong typing skills with speed and accuracy   -	Familiarity with Word, Access, and Excel  -	Experience with entering data into databases from questionnaires or other forms  -	Strong organizational and time management skills</t>
  </si>
  <si>
    <t>Apply online with a cover letter to https://a127-jobs.nyc.gov/.  In the Job ID search bar, enter: job ID number #171040.      We appreciate the interest and thank all applicants who apply, but only those candidates under consideration will be contacted.</t>
  </si>
  <si>
    <t>42-09 28th Street, Queens, NY, 11101</t>
  </si>
  <si>
    <t>Trainer and Investigator - EEO Unit, Administration Office</t>
  </si>
  <si>
    <t>INVESTIGATOR (DISCIPLINE) HMH</t>
  </si>
  <si>
    <t>Administration &amp; Human Resources Constituent Services &amp; Community Programs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</si>
  <si>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Equal Employment Opportunity (EEO) within the Division of Administration is responsible for investigating claims of discrimination and sexual harassment, processing reasonable accommodation request, and providing EEO related training to agency employees and other workers.   DUTIES WILL INCLUDE BUT NOT BE LIMITED TO:   Develop classroom and computer-based training which may include training on EEO related case laws, statutes, regulations, and legal guidance.  Investigate EEO discrimination complaints.  Interview complainant, respondent and all parties relevant to the complaint related to EEO.   Prepare final comprehensive investigative report citing facts and relevant case laws, statutes or regulations where necessary in support of a recommendation.   Process requests for reasonable accommodations.  Receive, review, and provide consultation concerning reasonable accommodations requests.  Provide legal research regarding related legal issues that may arise.</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</si>
  <si>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and/or security, or in a major operational area of the agency in which the appointment is to be made; or  2. A baccalaureate degree from an accredited college; or  3. Education and/or experience equivalent to 1 or 2 above.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</si>
  <si>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</si>
  <si>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572415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</si>
  <si>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Clearance Administrator</t>
  </si>
  <si>
    <t>Administration &amp; Human Resources Health Public Safety, Inspections, &amp; Enforcement</t>
  </si>
  <si>
    <t>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seeks to hire Investigators to serve as Clearance Administrators who will conduct comprehensive background checks for childcare staff.  Duties will include but not be limited to:  Review background clearance applications for completeness and accuracy, and process all required checks within designated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Ensure proper storage and handling of confidential information and update databases in accordance with protocols; Assist child care providers by liaising between City and State agencies, community groups, parents and the general public;</t>
  </si>
  <si>
    <t>Excellent oral, written and interpersonal communication skills; Highly organized, strong attention to detail, and solution oriented; Ability to multitask in a fast-paced environment; Working knowledge of child care regulations desired but not required; Experience with data entry and querying large datasets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</si>
  <si>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RESEARCH ASSISTANT, OR REACHABLE ON THE RESEARCH ASSISTANT CIVIL SERVICE LIST, OR ELIGIBLE UNDER THE 55A PROGRAM.</t>
  </si>
  <si>
    <t>All resumes are to be submitted electronically.  Current City Employees: Please log into Employee Self Service (ESS) at https://hrb.nycaps.nycnet, follow the Careers link and search for Job ID# 558019.  All other applicants: Please go to www.nyc.gov/careers/search and search for Job ID# 558019.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</si>
  <si>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Ops/Tech Serv</t>
  </si>
  <si>
    <t>The Financial Information Services Agency and the Office of Payroll Administration (FISA-OPA) has a vacancy for a Web Application Developer to support the Payroll and Pension Payroll related applications. The candidate will be responsible for new Web-based development and maintenance of applications relating to the PI (Payroll Interface), PPMS (Pension Payroll Management System), WBAS (Welfare Benefits), W2AM (Agency Amendments to W2), WCF (Worker's Comp Forms), and Office of Payroll Administration internal web applications. In support of these applications, the tasks will include Graphical User Interface and Database Design, coding, working with a source control system, unit testing, supporting system testing, security testing, development planning, and troubleshooting production problems. These tasks must take place within FISA-OPA's quality control and development standards, and software life cycle methodology context.</t>
  </si>
  <si>
    <t>Ã¢Â€Â¢	5 years of hands-on experience in developing large Internet and Intranet projects, utilizing state of the art web development architectures and toots: J2EE(Java), Rational Application Developer, SQL (DB2 preferred), WebSphere Application Server, Struts. JavaScript, JQuery. Experience working with Microsoft Excel  Ã¢Â€Â¢	Hibernate/JPA/EJ B2/EJB3, JDBC, SPRING. Ability to review data and prepare statistical and narrative reports Ã¢Â€Â¢	JQueryUI Ã¢Â€Â¢	Rational Tools (ClearCase, ClearQuest) Ã¢Â€Â¢	Web application development for at least two (2) full SDLC implementations as a hands-on developer/architect Ã¢Â€Â¢	Hands-on development of large scale payroll systems preferably Ã¢Â€Â¢	Strong communication (oral and written), organizational and interpersonal skills Ã¢Â€Â¢	Proficiency in detailed documentation Ã¢Â€Â¢	Ability to monitor and report on the status of development and to resolve issues</t>
  </si>
  <si>
    <t>P-496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</si>
  <si>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574607. Current NYC employees may apply via Employee Self Service (ESS). While all complete applications will be given consideration, only candidates selected for an interview will be contacted by FISA-OPA.</t>
  </si>
  <si>
    <t>Silver Stars - Communications Coordinator</t>
  </si>
  <si>
    <t>This position is only open to City of New York retirees as part of the Silver Stars Program. The Silver Stars Program offers retired City employees the opportunity to be hired to fill temporary, part-time positions limited to 21 hours per week. Pension and benefits can still be collected while employed in this position.  Through Section 212 of the New York StateÃ¢Â€Â™s Retirement and Social Security Law (RSSL), a retired City employee can earn up to $35,000 on a calendar basis (January through December) and continue to receive full pension benefits, health care insurance, and possibly Social Security benefits. Some exceptions may apply.  Selected candidates may work up to 21 hours per week.  Seeking a Communications Coordinator, reporting to the Director of Community and External Affairs, to develop, curate, manage, and implement content across digital platforms.  Essential Functions: Ã¢Â€Â¢	Create original and compelling copy for multiple communications channels, audiences and regions, including social media, our online community, web, print, events, video scripts, blogs, and newsletters. Ã¢Â€Â¢	Manage DORISÃ¢Â€Â™ social media channels: plan and schedule social media posts, maintain oversight of comments and related activity, coordinate key social media campaigns, report on social media analytics on a quarterly basis, identify and report on trends and opportunities for engagement amplification. Ã¢Â€Â¢	Support the editorial process by working with the External Affairs team to share digital stories across platforms, developing original content for social media and digital initiatives, including video, aimed at multiple audiences. Ã¢Â€Â¢	Size and optimize photos for social media posts, websites, and other digital channels using Photoshop and other digital software tools. Ã¢Â€Â¢	Conceptualize and plan shoots and edit video for social media using Adobe and related video and audio software. Ã¢Â€Â¢	Oversee social media intern, when relevant, and coordinate periodic meetings with other content creators.</t>
  </si>
  <si>
    <t>Preferred Qualifications: Ã¢Â€Â¢	Bachelor's degree  Ã¢Â€Â¢	Minimum of three (3) years of progressive professional experience in communications. Ã¢Â€Â¢	Experienced writer, editor, and proofreader with strong news sense, excellent storytelling skills, mastery of grammar, and punctuation. Ã¢Â€Â¢	Social media experience with Facebook, Instagram, LinkedIn, and Twitter Ã¢Â€Â¢	Adept at identifying and writing engaging content. Ã¢Â€Â¢	Highly organized and able to manage multiple requests in a timely manner. Ã¢Â€Â¢	Experience working with graphics; ability to identify strong photography and other types of images for use in social media platforms. Ã¢Â€Â¢	Highly attuned ability to identify and develop innovative content that will engage the public. Ã¢Â€Â¢	Experience formulating communication plans based on performance-based metrics and analysis of previous campaigns that addresses the agencyÃ¢Â€Â™s strategic goals Ã¢Â€Â¢	Experienced writer, editor, and proofreader with strong news sense, excellent storytelling skills, mastery of grammar, and punctuation. Ã¢Â€Â¢	Graphic design experience in Canva or Photoshop.  Ã¢Â€Â¢	Demonstrated experience managing a large organization's social media presence, including experience with social media planning, strategy, tactics, tools, and monitoring. Ã¢Â€Â¢	Knowledge of HTML and Adobe Suite programs for web, photo, video, and audio such as Photoshop, Premiere.</t>
  </si>
  <si>
    <t>College Aide, City Planning</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</si>
  <si>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the Department of Citywide Administrative Services (DCAS) is the real estate arm of the City of New York and consists of five distinct units: Portfolio Planning and Management (PPM), Leasing and Acquisitions, Design &amp; Project Management (D&amp;PM), Planning and Dispositions, and Financial Services.  The RES line of Service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 owned leased space and approximately 15 million square feet of City-owned space for agency use. The Planning and Dispositions Unit, one of the distinct units within the RES line of Service, is responsible for the oversight of the CityÃ¢Â€Â™s real estate portfolio, and the disposition of surplus City property.  Specific responsibilities include the tracking, records management, evaluation and reallocation of the approximately 15,000 tax lots owned by the City, and in particular, planning for the approximately 2,000 surplus properties controlled by DCAS.  This unit provides guidance on land use matters and the CityÃ¢Â€Â™s processes to effectuate real estate transactions, including signing off on all City acquisition, disposition and site selection ULURP applications; and identifies City-owned properties that may be appropriate for disposition.  The College Aide will assist the City Planners in: Ã¢Â€Â¢	Conducting reviews of the DCAS real estate inventory for generating revenue or to be offered to other City agencies. Ã¢Â€Â¢	Performing research to support the implementation of agency goals.  Ã¢Â€Â¢	Reviewing and providing edits to ACS, DFTA, DSNY, NYPD and other City Agencies for Acquisition/Site Selection ULURP applications.   Ã¢Â€Â¢	Drafting environmental review analyses and documents required for select City discretionary actions. Ã¢Â€Â¢	Preparing advanced GIS analyses and GIS maps. Ã¢Â€Â¢	Data reconciliation efforts. Ã¢Â€Â¢	Use City databases and other resources to further the planning and land use goals of the City.</t>
  </si>
  <si>
    <t>Students enrolled in master's degrees in city planning or regional planning, public administration, related fields; and real estate background.  Candidates with New York City government experience, as well as land use experience in NYC zoning, ULURP applications and CEQR documents.    Students familiar with Microsoft Office, including Access and/or computer graphics knowledge, intermediate to advanced GIS, especially ESRI ArcGIS skills, good written, oral and interpersonal communication skills.</t>
  </si>
  <si>
    <t>Please go to www.nyc.gov/careers or www.nyc.gov/ess for current NYC employees and search for Job ID # 569405.  NO PHONE CALLS, FAXES OR PERSONAL INQUIRIES PERMITTED.  NOTE: ONLY THOSE CANDIDATES UNDER CONSIDERATION WILL BE CONTACTED.</t>
  </si>
  <si>
    <t>The Office of Performance Management and Data Analytics (OPMDA) reports critical statistics and data related to HRAÃ¢Â€Â™s operations and program services, including New York CityÃ¢Â€Â™s three major social services benefit programs: Cash Assistance, Medicaid, and the Supplemental Nutrition Assistance Program (SNAP).  OPMDA is recruiting for one (1) City Research Scientist I to function as an Assistant Project Manager who will:  Ã¢Â€Â¢	Assist on research projects to support and enhance agency and program initiatives. Identify relevant issues and/or projects conducive to research or evaluations which are designed to provide policy and programmatic alternatives for decision makers; conduct routine analyses and assist with conducting advanced policy and program analyses based upon data techniques, and research methodologies.  Ã¢Â€Â¢	Help design projects to support the effectiveness and/or efficiency of program redesign, research and utilize program data and administrative data to manage project development and   implementation within agency program areas; provide technical support to agency to assess the fiscal/social impact of proposed administrative program and policy changes; and recommend changes in existing issues/ resources needs for the agency.   Ã¢Â€Â¢	Assist with report optimization, data collection strategies and documentation.  Provide quality assurance for the integration of various data sources when automating new databases.  This will include verifying source file data integrity; reviewing and troubleshooting upload errors; and verifying successful uploads.  Ã¢Â€Â¢	Assist with implementing policy analysis and planning projects; design, and prepare project plans, table, charts, and graphs to track project milestones.  Ã¢Â€Â¢	Prepare/submit written reports on policy issues, research findings and recommendations; meet with representatives of HRA Program areas and other City and governmental agencies to discuss performance management projects.  Ã¢Â€Â¢	Assist in the conducting of policy analysis and briefing for the Commissioner, Executive and Senior staff.</t>
  </si>
  <si>
    <t>Knowledge of federal and state social service programs.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</si>
  <si>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</si>
  <si>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to Friday: 9 am - 5 pm.</t>
  </si>
  <si>
    <t>Procurement Assistant</t>
  </si>
  <si>
    <t>The Procurement Assistant will be assigned to the Budget, Accounting, and Procurement Unit, reporting to the Director of Procurement/Sr. Procurement Analyst. Responsibilities will include but may not be limited to the following:  Ã¢Â€Â¢	reviewing and clarifying internal requisitions Ã¢Â€Â¢	obtain price quotes for goods and services, assist in gathering and researching information from vendors;  Ã¢Â€Â¢	handle a variety of procurements from start to finish, including but not limited to Requirements Contracts; Task Orders; Small Purchases; Competitive Sealed Bids and Proposals; and Intergovernmental Purchases Ã¢Â€Â¢	requesting and modifying specifications and scopes of work/services from agency end users; Ã¢Â€Â¢	develop and releasing solicitations for micro purchases Ã¢Â€Â¢	support negotiations of prices and terms with vendors while demonstrating a high level of customer service in interactions with agency colleagues and potential vendors.   Ã¢Â€Â¢	ensure vendors are notified of authorization to provide goods, services, and construction, and that vendors understand specifications and needs;  Ã¢Â€Â¢	Will serve as liaison with and between agency end users, vendors, and oversight agencies. Ã¢Â€Â¢	Will attend internal and external meetings and procurement-related events as needed. Ã¢Â€Â¢	May also be assigned additional administrative duties related to the unit.</t>
  </si>
  <si>
    <t>Business Analysis Manager</t>
  </si>
  <si>
    <t>*ONLY PERMANENT EMPLOYEES IN THE COMPUTER SPECIALIST (SOFTWARE) TITLE OR THOSE THAT ARE REACHABLE ON THE CIVIL SERVICE LIST ARE ELIGIBLE TO APPLY. *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Reporting to Assistant Commissioner of Business Solutions, the Business Analysis Manager and Technical Documentation within the Office of Information and Technology, with considerable latitude for independent initiative and judgment, will be responsible for the team that is responsible for developing system requirement documentation and technical specifications for computer applications that will support those policies.  The selected candidate will be responsible for the following duties and responsibilities:  Ã¢Â€Â¢ Create various kind of documentation such as software component specification, process flow diagrams, use cases and test scenarios. Ã¢Â€Â¢ Write SQL queries to pull data for analysis. Ã¢Â€Â¢ Workflow task functional testing, creating training manuals for users, developing gap analysis documents as well as workflow analysis (AS-IS and TO-BE process flow). Ã¢Â€Â¢ Technical requirements: Axure RP Pro, MS Project, MS Office suite, Visio, Project Management Life Cycle, Various project management methodologies such as Waterfall/Agile/Iterative/etc. Ã¢Â€Â¢ Manage application projects developed on MS Dynamics CRM 2016 and above preferred but not mandatory.</t>
  </si>
  <si>
    <t>The preferred candidate should possess the following: 	 Ã¢Â€Â¢ 10+ years of experience in a role as Business / Systems Analyst leading complex, enterprise-wide information technology initiatives. Ã¢Â€Â¢ 5+ Years managing a team of Business Analysts, trainers and technical writers. Ã¢Â€Â¢ 10+ years of experience with SDLC Waterfall and/or Agile methodology projects. Ã¢Â€Â¢ 7+ years of experience in creating requirements artifacts and other project related documentation. Ã¢Â€Â¢ 7+ years in gathering requirements, business analysis, use cases and creating functional requirements documents. Ã¢Â€Â¢ Experience working with City of New York agencies is a plus but not mandatory.</t>
  </si>
  <si>
    <t>APPLICATIONS MUST BE SUBMITTED ELECTRONICALLY USING ONE OF THE OPTIONS BELOW:  For current city employees, go to Employee Self Service (ESS), Recruiting Activities, Careers and search for Job ID#576247.   For all other applicants go to www.nyc.gov/careers and search for Job ID#576247. Click on the Apply button.   If you do not have access to a computer, most public libraries have computers available for use.   Only candidates selected for an interview will be contacted.</t>
  </si>
  <si>
    <t>Senior Staff Engineer- General/Building</t>
  </si>
  <si>
    <t>Network Operations Engineer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</si>
  <si>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NYC Parks Information Technology &amp; Telecommunications (ITT) department provides an effective delivery of IT services, infrastructure, and telecommunications to enhance services for parks citywide employees and beyond. As a technology provider we are responsible for maintaining the core IT infrastructure and systems that affect all areas of parks operationsÃ¢Â€Â”from public safety to human services, and educational opportunities:  The Network Operations Engineer will work on daily backups, disaster recovery and continuity of operations planning. The engineer will set standard operation procedures for agency IT network backup and disaster recovery and execute scheduled tests of those policies and processes to ensure they are being carried out properly to provide an efficient disaster recovery process.  They will also be responsible for maintaining and documenting IT datacenter operations that consist of Dell/EMC servers/storage arrays/virtualization components, Cisco routers/switches/telephony and Azure cloud services and maintain availability of systems.  Major Responsibilities  Ã¢Â€Â¢ Under supervision, with latitude of independent action or decision, be responsible for the configuration, implementation, monitoring, back up, and support of the Parks network, which include Agency cloud services, servers, routers, switches, telephony, storage arrays and virtualization components. Ã¢Â€Â¢ Maintain backup/disaster recovery processes in a Dell/EMC Networker environment and identify areas of improvement and efficiency. Ã¢Â€Â¢ Serve as a subject matter expert on topics relating to Windows Server management, Azure cloud services, Virtual Desktop Infrastructure (VDI), Windows Virtual Desktop (WVD), routers, switches, telephony, servers, storage and virtualization, while providing training when necessary. Ã¢Â€Â¢ Assist with projects and initiatives and make significant contributions to the technical design and implementation of the agencyÃ¢Â€Â™s plat-forms. Ã¢Â€Â¢ Deploy and design cloud computing services such as IaaS, SaaS and PaaS. Ã¢Â€Â¢ Define, plan and maintain standards and guidelines for optimal infrastructure efficiency, performance and disaster recovery. Ã¢Â€Â¢ Assist in validation of technical business cases for cloud-based solutions. Ã¢Â€Â¢ Develop a subject matter expertise-level of skills and knowledgebase in cloud build, deploy and support. Ã¢Â€Â¢ Document architected solutions, functional and design specifications, presentations and other documents as needed. Ã¢Â€Â¢ Assist with planning, research and development of new infrastructure related technologies. Ã¢Â€Â¢ Work closely with other IT teams to help troubleshoot and resolve infrastructure related issues. Ã¢Â€Â¢ Liaise with vendors and/or other stakeholders, as needed.</t>
  </si>
  <si>
    <t>1. 3-5 years provisioning, deploying and operating large scale backup and disaster recovery services (EMC Data Domain/Networker, Symantec NetBackup/BackupExec). 2. 3-5 yearsÃ¢Â€Â™ experience and knowledge of working in and implementing Windows Server Administration. 3. Strong knowledge of working in and implementing Virtual Desktop Infrastructure and/or Windows Virtual Desktop. 4. Good working knowledge of industry best practices in a hybrid cloud service deployment. 5. Good working knowledge of Cisco and Juniper switches and routers, and  Cisco Voice over IP administration and implementation. 6. Excellent organizational and interpersonal skills. 7. Ability to effectively prioritize and execute tasks in a high-pressure environment. 8. Excellent customer service skills. 9. Ability to work evenings and weekends when necessary. 10. Dell/EMC, Microsoft, Cisco, Juniper, certifications a plus. 11. A driver license valid in New York State.</t>
  </si>
  <si>
    <t>Parks Employees:	 1) From a Parks computer: Access Employee Self Service (ESS) from the Parks Intranet under Applications or use this link: https://hrb.nycaps.nycnet/. Once in ESS, go to Careers and search for Job ID# 552380. Do not access ESS using nyc.gov/ess from a Parks computer.  Parks &amp; City Employees: 2) From a Non-Parks computer: Access Employee Self Service (ESS) by going to nyc.gov/ess or use this link: https://a127-ess.nyc.gov/. Once in ESS, go to Careers and search for Job ID# 552380.   Include your ERN and Job ID# 552380 on your cover letter and resume.  All other applicants: Go to nyc.gov/careers/search and search for Job ID# 552380.</t>
  </si>
  <si>
    <t>Current City Employees: Apply via Employee Self-Service (ESS).  Go to Recruiting ActivitiesÃ‚Â¿Careers and search Job ID# 554604  Non-City Employees/External Candidates: Apply via NYC Careers. Go to www.nyc.gov/careers/search and search Job ID# 554604</t>
  </si>
  <si>
    <t>Monday - Friday / 9:00am-5:00pm</t>
  </si>
  <si>
    <t>Senior Wireless Support Specialist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</si>
  <si>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Senior Wireless Support Specialist will provide support of the Mobile Device Management (MDM) System and Parks wireless devices which include but not limited to smartphones, MiFiÃ¢Â€Â™s and tablets. This role requires the incumbent to troubleshoot matters ranging from basic customer service issues to a more in-depth level of technical support and advanced problem-solving.  Major Responsibilities  Ã¢Â€Â¢	Under supervision, with latitude for independent initiate and decision making, assist in managing, publishing and troubleshooting is-sues within the Workspace One MDM System. Ã¢Â€Â¢	Participate in training ITT Wireless staff on MDM procedures and policies. Ã¢Â€Â¢	Complete ITT Wireless Service Requests and Work Orders to ensure Parks users receive assistance with mobile issues. Ã¢Â€Â¢	Manage large quantities of data entry regarding Parks mobile device inventory and information in our asset management system. Ã¢Â€Â¢	Prepare, activate and set-up devices for users and provide tutorials as needed. Ã¢Â€Â¢	Manage and publish Parks device policies for users. Ã¢Â€Â¢	Collect old devices for refurbishment or recycling.</t>
  </si>
  <si>
    <t>1.	Experience with Workspace One MDM System. 2.	Excellent communication, organizational and problem-solving skills. 3.	Strong understanding of technical support experience. 4.	Demonstrated ability with Android, iOS, and Windows applications.</t>
  </si>
  <si>
    <t>Parks Employees:	 1)  From a Parks computer: Access Employee Self Service (ESS) from the Parks Intranet under Applications or use this link: https://hrb.nycaps.nycnet/. Once in ESS, go to Careers and search for Job ID# 548721. Do not access ESS using nyc.gov/ess from a Parks computer.  Parks &amp; City Employees: 2) From a Non-Parks computer: Access Employee Self Service (ESS) by going to nyc.gov/ess or use this link: https://a127-ess.nyc.gov/. Once in ESS, go to Careers and search for Job ID# 548721.  Include your ERN and Job ID# 548721 on your cover letter and resume.  All other applicants: Go to nyc.gov/careers/search and search for Job ID# 548721.</t>
  </si>
  <si>
    <t>RandallÃ¢Â€Â™s Island</t>
  </si>
  <si>
    <t>Energy Senior Project Manager (Capital Projects)</t>
  </si>
  <si>
    <t>The Department of Citywide Administrative ServicesÃ¢Â€Â™ Facilities Management Division (Ã¢Â€ÂœDCAS FMÃ¢Â€Â) is a critical partner in contributing to the CityÃ¢Â€Â™s efforts to reduce greenhouse gas emissions (Ã¢Â€ÂœGHGÃ¢Â€Â) by 80 percent by 2050 from a 2005 baseline (Ã¢Â€Âœ80x50Ã¢Â€Â). As part of the Climate Mobilization Act (LL 97 of 2019), the City also recently set new targets to reduce emissions from City government operations by 40 percent by 2025 (Ã¢Â€Âœ40x25Ã¢Â€Â) and by 50 percent by 2030 (Ã¢Â€Âœ50x30Ã¢Â€Â).  The DCAS FM Energy Team is committed to implementing energy management best practices across DCAS FMÃ¢Â€Â™s portfolio of 55 buildings, totaling 16M square feet, to help meet the CityÃ¢Â€Â™s emissions reduction targets, including 40x25, 50x30, and 80x50. The Energy Team works to track overall energy usage and identify energy-saving opportunities in buildings; implement energy-efficient operations and maintenance (O&amp;M) practices; and delivery energy efficiency retrofit projects.  Responsibilities:  Specifically, the Energy EngineerÃ¢Â€Â™s responsibilities will include the following: Ã¢Â€Â¢ Responsible for project management work in planning, coordinating, and directing the implementation of the design and construction of capital projects Ã¢Â€Â¢ Maintain a management information system to provide data for the planning and control for project development Ã¢Â€Â¢ Establish project time and cost schedules Ã¢Â€Â¢ Review all schedules, orders, and reports prepared by consultants Ã¢Â€Â¢ Capital project submission from FMS ID creation to project invoicing and close out. Ã¢Â€Â¢ Reviewing and analyzing energy audits and managing energy efficiency project scoping: Develop and review scopes of work for energy efficiency projects, working closely with contractors and consultants. Review completed energy audits and Energy Efficiency Reports (EERs) for buildings to help guide project selection and alternatives analysis. Ã¢Â€Â¢ Quantifying energy conservation opportunities: Perform technical calculations to estimate the expected energy savings, cost savings, and emissions reductions for energy efficiency projects. Help prepare applications for funding programs. Ã¢Â€Â¢ Delivering energy efficiency projects: Working closely with consultants and contractors, manage design and construction for energy efficiency projects and ensure that projects are completed in a timely, cost-effective manner. Review, provide comments, and make recommendations on design packages submitted by consultants for projects. Manage contracts and budget throughout project implementation. Review contractor proposals for accuracy. Resolve technical project issues. Ã¢Â€Â¢ 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Ã¢Â€Â¢ Performing site visits throughout the project implementation process: Conduct field visits to assess energy usage reduction opportunities at City buildings; refine proposed scopes of work; facilitate consultants and contractorsÃ¢Â€Â™ walk-throughs; ensure projectsÃ¢Â€Â™ compliance with scopes and schedules set forth in contract documents; inspect completed work for project close-outs; and support measurement and verification. Ã¢Â€Â¢ Supporting project measurement and verification (Ã¢Â€ÂœM&amp;VÃ¢Â€Â): Help develop M&amp;V plans consistent with the International Performance Measurement and Verification Protocol. Perform M&amp;V activities to assess realized savings from completed energy projects or review M&amp;V results. Ã¢Â€Â¢ Reviewing and modifying existing energy-related specifications and evaluating new energy efficiency technologies Ã¢Â€Â¢ Providing other necessary support to the DCAS FM Energy Team: Contribute to the other initiatives being advanced by the DCAS FM Energy Team as needed.</t>
  </si>
  <si>
    <t>The ideal candidate will bring the following skills and experience to this position:  Ã¢Â€Â¢ NYC agency experience in Capital Project implementation preferred Ã¢Â€Â¢ A bachelorÃ¢Â€Â™s degree in engineering (mechanical or electrical) or architecture. Ã¢Â€Â¢ A masterÃ¢Â€Â™s degree in engineering (mechanical or electrical). Ã¢Â€Â¢ Professional Engineer credential. Ã¢Â€Â¢ Strong understanding of building energy systems and energy efficiency technologies. Ã¢Â€Â¢ Experience with the design and construction of energy efficiency retrofit projects in existing buildings, especially diverse buildings varying in age, size, and use. Ã¢Â€Â¢ Familiarity with technical project management operations, including project planning, scope development, design and construction management, and project close-out. Ã¢Â€Â¢ Knowledge of and experience with ASHRAE or AEE Procedures for Commercial Buildings Energy Audits. Ã¢Â€Â¢ Familiarity with NYC electrical and energy codes. Ã¢Â€Â¢ Knowledge of energy costs and billing, energy savings calculation methodologies, and emissions calculations methodologies. Ã¢Â€Â¢ Certified Energy Manager (CEM); Certified Energy Auditor (CEA); Certified Building Commissioning Professional (CBCP) or Existing Building Commissioning Professional (EBCP); or Building Operator Certification Ã¢Â€Â“ Level 1 credentials. Ã¢Â€Â¢ Strong written and verbal communication skills Ã¢Â€Â¢ Proficient computer skills. Ã¢Â€Â¢ Commitment to customer service and demonstrated ability to effectively manage simultaneous projects. DCAS FM seeks to hire an Energy Engineer (Capital Projects) to serve within our Energy Team. The Energy Engineer (Capital Projects) will report to the Energy Manager and be responsible for implementing capital projects across the portfolio of facilities operated by DCAS FM. These projects are likely to include, but are not limited to, boiler replacements; building automation installations; chiller replacements; cooling tower replacements; faÃƒÂ§ade, window and roof upgrades; lighting upgrades to LED with controls; motor upgrades; and Variable Refrigeration Flow unit installations. The Energy Engineer also will help build connections with DCASÃ¢Â€Â™s Capital Planning team, so there is a good flow of information between the Energy Team and the Capital Planning team.</t>
  </si>
  <si>
    <t>Please go to www.nyc.gov/careers and search for Job ID #534228.   For current City employees please go to www.nyc.gov/ess and log into Employee Self Service.   NO PHONE CALLS, FAXES OR PERSONAL INQUIRIES PERMITTED. NOTE: ONLY THOSE CANDIDATES UNDER CONSIDERATION WILL BE CONTACTED.</t>
  </si>
  <si>
    <t>DOT is seeking an Administrative Manager to serve as Director of Open Restaurants. NYC launched the Open Restaurant Program last year as an emergency program in an effort to implement a citywide multi-phase program to expand outdoor seating options for food establishments to promote open space, enhance social distancing, and help them rebound in these difficult economic times.  The City is now working to turn the emergency program into a permanent program.    Working closely with the First Deputy Commissioner and senior executive staff, the Director will lead and oversee the planning, development, and implementation of the program ensuring strict compliance to internal controls and adherence to standardized policies. The Director will be responsible for directly supervising a team of approximately a dozen planning and operational staff who will review submissions from restaurant owners, coordinate planning and enforcement with various other DOT units and City agencies, and prepare agreements for and hold public hearings regarding restaurant applications.  In addition, the selected candidate will conduct special complex studies and prepare appropriate reports, perform analyses, and make recommendations on policies and procedures.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</si>
  <si>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ADMINISTRATIVE MANAGER, REACHABLE ON DOT'S ADMINISTRATIVE MANAGER PROMOTIONAL CIVIL SERVICE LIST OR ELIGIBLE UNDER THE 55A PROGRAM.</t>
  </si>
  <si>
    <t>All resumes are to be submitted electronically.  Current City Employees: Please log into Employee Self Service (ESS) at https://hrb.nycaps.nycnet, follow the Careers link and search for Job ID# 554096.  All other applicants: Please go to www.nyc.gov/careers/search and search for Job ID# 554096.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</si>
  <si>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Ã¢Â€Â¢ Under supervision, with latitude for independent action the developer will design, develop, test and maintain high-quality software to meet business and customer needs.   Ã¢Â€Â¢ Develop new modules/applications and maintain and enhance existing applications using Microsoft Power Apps., Dynamics Customer Relationship Management (CRM), C#, ASP.NET, VB.NET and Java in a Windows and mobile (Android) environment.   Ã¢Â€Â¢ Demonstrate proficiency in installing and deploying CRM Organizations, creating CRM entities, business workflows and processes. Ã¢Â€Â¢ Integrate existing systems and services into the CRM architecture. Ã¢Â€Â¢ Create and implement Structured Query Language (SQL) stored procedures.  Ã¢Â€Â¢ Promote a collaborative team environment and work closely with colleagues to achieve business objectives. Ã¢Â€Â¢ Collaborate with stakeholders (e.g., business stakeholders, product owners, project managers and end users) to understand functional and non-functional requirements. Ã¢Â€Â¢ Investigate and propose solutions to development and design problems. Ã¢Â€Â¢ Participate in scope of work estimation and forecasting. Ã¢Â€Â¢ Adhere to architecture, design, implementation and security standards and best practices.  Ã¢Â€Â¢ Participate in code reviews or use collaborative programming techniques to promote high quality business outcomes.  Ã¢Â€Â¢ Conduct analysis to determine integration needs, and design and plan integrations. Ã¢Â€Â¢ Implement unit and integration tests and conduct functional and performance testing where appropriate.  Ã¢Â€Â¢ Develop reusable software building blocks to enable faster delivery. Ã¢Â€Â¢ Improve performance of existing software by diagnosing and resolving critical issues. Ã¢Â€Â¢ Prepare technical documentation, including software design evaluation plans, test results and technical manuals. Ã¢Â€Â¢ Adhere to established development practices and processes.</t>
  </si>
  <si>
    <t>1. Solid experience in application development both in the client-server and n-tier environments.   2. Minimum three yearsÃ¢Â€Â™ experience  of web-based and server-side applications.NET development using ASP.NET, VB.NET, ADO.Net, Java, Javascript, CSS and HTML.   3. Minimum three yearsÃ¢Â€Â™ experience with Microsoft SQL Server 2014-2019.   4. Minimum three yearsÃ¢Â€Â™ experience with low-code no-code platforms including Microsoft Power Platform, Microsoft Dynamics 365, Salesforce and Tableau. 5. Experience with Salesforce Apex programing language and Visualforce markup language.   6. Strong communication, analysis and problem-solving skills.   7. Minimum three yearsÃ¢Â€Â™ experience with web services design and development in .NET environment.   8. Experience with Azure DevOps, GIT/GITHUB, Jira or other issue/project tracking/management tool. 9. Good working knowledge of Object-oriented Programming concepts and basic data structures.   10. Ability to meet deadlines, identify issues and resolve with minimal direction.   11. Self-motivated and able to work both independently and in conjunction with team members.   12. Certifications such as Microsoft Certified Technology Specialist, Microsoft Certified Professional Developer, Microsoft Dynamics 365 or Salesforce Certifications a plus.</t>
  </si>
  <si>
    <t>Parks Employees:	 1) From a Parks computer: Access Employee Self Service (ESS) from the Parks Intranet under Applications or use this link: https://hrb.nycaps.nycnet/. Once in ESS, go to Careers and search for Job ID# 543542. Do not access ESS using nyc.gov/ess from a Parks computer.  Parks &amp; City Employees: 2) From a Non-Parks computer: Access Employee Self Service (ESS) by going to nyc.gov/ess or use this link: https://a127-ess.nyc.gov/. Once in ESS, go to Careers and search for Job ID# 543542.  Include your ERN and Job ID# 543542 on your cover letter and resume.  All other applicants: Go to nyc.gov/careers/search and search for Job ID# 543542.</t>
  </si>
  <si>
    <t>Principal Administrative Associate, III</t>
  </si>
  <si>
    <t>130 Livingston Street</t>
  </si>
  <si>
    <t>Transit Bureau/CIV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</si>
  <si>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Transit Bureau is the Overhead Command of all Borough Transit Districts covering New York's subway stations. Transit Districts are responsible for patrolling and creating a safe environment for passengers inside all subway stations. Provides coverage for high profile events throughout New York City.  The Principal Administrative Associate is responsible for the direct supervision and training of civilian members of the service assigned to the Transit Bureau. Responsible for various reports and communications. Assists Personnel and Administrative staff when necessary.</t>
  </si>
  <si>
    <t>Must have strong leadership skills. Knowledge of computer applications Citytime and CPR. Computer skills Microsoft Word, Excel, and Outlook.</t>
  </si>
  <si>
    <t>130 Livingston Street, Brooklyn 3rd Floor</t>
  </si>
  <si>
    <t>THIS JOB VACANCY NOTICE IS FOR CITY PARK WORKER POSITIONS IN STATEN ISLAND  Fees: Hired candidates will be subject to a processing fee of $54.00.  Hired candidates who are not currently employed by the City will be subject to an $88.25 background check fee.  References will be required upon request.  Duration: up to 09/15/2023  Vaccination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Number of vacancies to be determined.   Only candidates selected for an interview will be contacted.  nyc.gov/parks</t>
  </si>
  <si>
    <t>HOW TO APPLY: Please submit a cover letter and resume.  Parks Employees:	 1) From a Parks computer: Access Employee Self Service (ESS) from the Parks Intranet under Applications or use this link: https://hrb.nycaps.nycnet/. Once in ESS, go Careers and search for Job ID# 576545. Do not access ESS using nyc.gov/ess from a Parks computer. Parks &amp; City Employees: 2) From a Non-Parks computer: Access Employee Self Service (ESS) by going to nyc.gov/ess or use this link: https://a127-ess.nyc.gov/. Once in ESS, go to Careers and search for Job ID# 576545.  Include your ERN and Job ID# 576545 on your cover letter and resume.  All other applicants:   Go to nyc.gov/careers/search and search for Job ID# 576545.</t>
  </si>
  <si>
    <t>STATEN ISLAND</t>
  </si>
  <si>
    <t>RMAS Legal Coordinator</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</si>
  <si>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provide people in custody with the tools and opportunities they need to successfully re-enter their communities. The DOC operates facilities and court commands across the five boroughs with over 11,000 diverse professionals and knowledge experts.  This Legal Coordinator will work with the population in the Risk Management Accountability Unit, providing Law Library services in the actual housing units. This position will involve daily movement between the various housing units in the Risk Management Accountability System. The DOC seeks to recruit Legal Coordinators (RMAS) whose task will include but are not limited to the following: Ã¢Â€Â¢	Providing inmates with information regarding current State and Federal statutes and case law; Ã¢Â€Â¢	Directing inmates to source materials appropriate to their individual situation; Ã¢Â€Â¢	Instructing a basic legal research class and provide training in the drafting of various motions and writs;  Ã¢Â€Â¢	Reviewing law journals and other publications for information on current legal developments; Ã¢Â€Â¢	Administering the operation of a correctional institution Law Library; Ã¢Â€Â¢	Providing legal assistance to inmates in a correctional institution Law Library and/or housing unit; Ã¢Â€Â¢	Ensuring that updated legal materials are incorporated in the LibraryÃ¢Â€Â™s collection; Ã¢Â€Â¢	Performing the function of a notary public and providing support for special projects and initiatives when    necessary.</t>
  </si>
  <si>
    <t>Ã¢Â€Â¢	Experience in handling multiple assignments with competing deadlines with a high degree of detail    and accuracy. Ã¢Â€Â¢	One year of full-time satisfactory experience acquired in the United States, in the performance    of paralegal (legal assistant) services. Ã¢Â€Â¢	Paralegal Certification obtained in the United States from an accredited program or a program    approved by the American Bar Association.  Ã¢Â€Â¢	Bilingual (Spanish) preferred. Ã¢Â€Â¢	Candidate must be a Notary Public certified in New York State.</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</si>
  <si>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</si>
  <si>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526450 For all other applicants: Go to https://a127-jobs.nyc.gov and search for Job ID# 526450 Submission of a resume is not a guarantee that you will receive an interview. Only those candidates under consideration will be contacted.</t>
  </si>
  <si>
    <t>Child Protective Specialist</t>
  </si>
  <si>
    <t>CHILD PROTECTIVE SPECIALIST (C</t>
  </si>
  <si>
    <t>*IT IS IMPORTANT THAT YOU HAVE TAKEN AND PASS EXAM #9301 FOR THE CIVIL SERVICE TITLE LISTED ABOVE IN ORDER TO AVOID BEING BUMPED OUT OF YOUR POSITION WHEN THE ELIGIBLE LIST FOR THIS TITLE IS ESTABLISHED. ANYONE WHO IS SELECTED FOR THIS POSITION MUST SHOW PROOF THAT THEY HAVE FILED FOR THIS EXAMINATION.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Division of Child Protection is seeking qualified candidates to serve as Child Protective Specialists within each borough office. In each Borough office (Brooklyn, Bronx, Manhattan, Staten Island, and Queens), DCP Protective/ Diagnostic Units are comprised of five CPS and one CPSS II (and sometimes one CPSS I). These staff investigate reports of alleged child abuse and neglect. The PD child protective team is the largest within DCP, and the largest in each of the Borough offices. Child protective staff are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supervision of the Unit Supervisor and Child Protective Manager, with moderate latitude for the exercise of independent action and decision making, the Child Protective Specialist:  Ã¢Â€Â¢ Utilize social work and investigative skills to work with families being investigated for abuse or neglect to children.  Ã¢Â€Â¢ Initiate investigations/safety interventions in response to allegations of abuse and / or neglect. Ã¢Â€Â¢ Meet families in their home within 48 hours of receiving a report or within 24 hours when immediate danger is suspected.  Ã¢Â€Â¢ Interview and assess all children for safety.  Ã¢Â€Â¢ Interview parents/caretaker, alleged subjects, household members and collateral contacts. Ã¢Â€Â¢ Make a Safety Assessment of children in their family immediately when required or within 7 days.  Ã¢Â€Â¢ Participate in Family Meetings or Conferences with the family or other support systems.  Ã¢Â€Â¢ Provide a determination of abuse or neglect based on the investigation within 60 days of the report.  Ã¢Â€Â¢ For indicated cases with ongoing service needs, assess on an ongoing basis the risk of future abuse or maltreatment of the children, arrange for services and work with the family to address the reasons for risk to the child.  Ã¢Â€Â¢ Work with ACS legal staff to file petitions with Family Court when required for supervisory oversight of the family or for removal of children.  Ã¢Â€Â¢ Work collaboratively with contract agencies to provide Preventive or Foster Care when appropriate.  Ã¢Â€Â¢ Enter and maintain computerized records of case information.</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</si>
  <si>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Statewide Central Register for child abuse  and maltreatment. Statewide Central Register screening will be conducted prior to considering a candidate for employment as a Child Protective Specialist. Candidates who have been the subject of an indicated child abuse and maltreatment report may be disqualified from appointment to this position.    Requirements for Assignment Level II  a. Upon satisfactory completion of six months of training and experience at Assignment Level I, an employee shall be assigned to Assignment Level II.  b. Upon completion of one year of satisfactory experience at Assignment Level II of Child Protective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protective casework experience.</t>
  </si>
  <si>
    <t>APPLICATIONS MUST BE SUBMITTED ELECTRONICALLY USING ONE OF THE OPTIONS BELOW:  For current city employees, go to Employee Self Service (ESS), Recruiting Activities, Careers and search for Job ID#556821.   For all other applicants go to www.nyc.gov/careers and search for Job ID#556821. Click on the Apply button.   If you do not have access to a computer, most public libraries have computers available for use.   Only candidates selected for an interview will be contacted.</t>
  </si>
  <si>
    <t>In-House EHS Officer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</si>
  <si>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implements allow DEP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Level II for the EHS Division, located in our upstate office in Arkville, NY. Under direction of the BEDC Chief of Environmental, EHS Design and Auditing, the selected candidate will be responsible for the EHS performance on a portfolio of projects being managed by in-house Construction Management (CM). The candidate will be responsible for assisting in a variety of EHS functions in pursuit of continuously improving BEDCÃ¢Â€Â™s EHS performance and creation of a sustainable EHS culture on BEDC in-house projects.  Responsibilities necessary to fulfill these duties include, but are not limited to the following: 	 Ã¢Â€Â¢	Manage EHS for a portfolio of in-house BEDC construction projects. Ã¢Â€Â¢	Provide EHS support to the in-house CM team. Ã¢Â€Â¢	Monitor Contractor compliance with EHS regulatory and contractual requirements, BEDC EHS Standards, and DEP EHS policies and procedures. Ã¢Â€Â¢	Ensure Contractors provide required EHS plans and programs to manage EHS performance and develop corrective action plans following identification of patterns of incidents, noncompliance, NOVs, etc. Ã¢Â€Â¢	Review Contractor submittals and transmittals including Job Hazard Analyses (JHAs), Remediation Plans, and Environmental Health and Safety Plans (EHASPs). Ã¢Â€Â¢	Schedule and coordinate meetings with BEDC, CM and Contractor to discuss and resolve EHS issues and trends. Ã¢Â€Â¢	Provide site-specific EHS training to BEDC project staff and ensure all workers are certified and trained for the tasks they perform on the project. Ã¢Â€Â¢	Develop the CM EHASP and JHAs and provide training, as needed.  Ã¢Â€Â¢	Conduct audits and inspections, document findings, and follow up on close out and corrective actions.  Ã¢Â€Â¢	Identify and investigate hazardous conditions/behaviors, near misses, and incidents. Identify root causes and contributing factors and develop corrective actions, as needed.  Ã¢Â€Â¢	Conduct walkthroughs with BEDC project staff, Agency EHS and other agencies as necessary. Ã¢Â€Â¢	Oversee the collection and assessment of Contractor metrics to be used for trending in prevention of future incidents and reduction of incident rates on the project.  Ã¢Â€Â¢	Oversee Contractor annual EHS reporting to regulatory agencies and DEP. Ã¢Â€Â¢	Develop and assist in the implementation of SOPs for BEDCÃ¢Â€Â™s Project Delivery System, including the development and implementation of the CM EHS Management Plan. Ã¢Â€Â¢	Participate and maintain involvement in DEP committees (e.g. Regulatory Review Committee)  Ã¢Â€Â¢	Provide EHS information on Contractors and Subcontractors to assist with Semi-Annual Contractor EHS Evaluations, Vendor Performance Evaluations and Subcontractor Evaluations.</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</si>
  <si>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StateÃ¢Â€Â™s Department of Education or a recognized accrediting organization and five years of experience as described in Ã¢Â€Âœ1Ã¢Â€Â above; or  3. A four-year high school diploma or its educational equivalent approved by a StateÃ¢Â€Â™s Department of Education or a recognized accrediting organization plus any combination of college education and/or experience described in Ã¢Â€Âœ1Ã¢Â€Â above to make up the equivalent of five years of education and experience. One year of experience credit will be given for (a) each 30 semester credits of college education leading to a bachelorÃ¢Â€Â™s degree from an accredited college in engineering, engineering technology, architecture, architectural technology, landscape architecture, business administration or public administration; (b)  a Masters degree from an accredited university in one of the disciplines described in Ã¢Â€Âœ1Ã¢Â€Â above; or (c) a valid New York State license as a Professional Engineer, Registered Architect, or Registered Landscape Architect.  Experience which is primarily of a design nature is not acceptable towards meeting the qualification requirements.	     For placement into Assignment Level II,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For placement into Assignment Level III,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</si>
  <si>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1.	Knowledge and experience in OSHA, NYSDOL, NYSDEC, USEPA, NYCDOB, FDNY and related EHS rules, laws and regulations  2.	Demonstrates skills in written and verbal communications  3.	Independent worker requiring minimal day-to-day direction or oversight  4.	Five or more years of experience in Construction Safety and/or EHS Compliance  5.	Valid New York State driver license required</t>
  </si>
  <si>
    <t>Only candidates who are permanent in the Computer Specialist (Software) title or those who are reachable on the Promotional List (Exam #7510 or #1519) or the Open-Competitive List (Exam # 1139) may apply. Please include a copy of your Notice of Result card or indicate if you are already permanent in the title. If you do not meet the previously mentioned civil service criteria, you will not be considered for an interview.   The New York City Department of Design and Construction Technology and Innovation (T&amp;I) Division, seeks a Deputy Director of Application Development to manage T&amp;I teams and vendors in the implementation and support of grassroots developed and customized Commercial Over the Shelf (COTS) applications for Project Contracting Systems. Reporting to the Director of Application Development, the successful candidate will be responsible for the delivery of strategic T&amp;I initiatives which supports the overall agency mission. Duties and responsibilities include advising in determining industry technology trends and products, directing and overseeing all aspects of product life cycle management that meet agency user requirements, and facilitating rapid enhancements and implementation of new products.  The selected candidate will also be responsible for: the day-to-day tactical execution of the agencyÃ¢Â€Â™s T&amp;I strategic plan and division goals; implementing and administering effective and ongoing communication with agency partners to improve customer experience. The selected candidate will also serve as a liaison and participate in high-level project management meetings across divisions to ensure that T&amp;I goals and objectives and being delivered for our agency partners.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</si>
  <si>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Preference will be given to candidates with five years software development project management experience responsible for implementing SDLC and other related governance, procedures, policies and supporting business systems (version control, bug tracking, product support, project management). Knowledge and experience with Agile methodology is preferred. Experience in managing multiple teams and vendors in complex initiatives both grassroot development and customized Commercial Over the Shelf (COTS). Previous software product development experience within a structured software development environment, with knowledge of software build tools, test methodologies, techniques, and processes. Must be familiar with a variety of programming languages, and up to date familiarity with the latest web and cloud-based technologies e.g. AngularJS, ReactJS, Microsoft SQL, NoSQL, .Net Core, Mobile Development, Azure, AWS. Previous experience with NYC construction contracts processes and/or systems is a plus, excellent leadership, collaboration, and communication (written, verbal and presentation) skills, strong understanding of business goals and standards for customer service, innovative problem solver, strong analytical and critical problem-solving skills, exceptional troubleshooting skills and able to assess quickly complex technical challenges, can work as a team player and has the ability to work under time pressure.</t>
  </si>
  <si>
    <t>30-30 Thomson Avenue, Long Island City, 11101</t>
  </si>
  <si>
    <t>Case Monitor, Bureau of Mental Health/Assisted Outpatient Treatment Program</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</si>
  <si>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Work:Laws, Rules &amp; Regulations:Article 154 (nysed.gov) Please review http://www.op.nysed.gov/surveys/mhpsw/exempt-agencies-overview.htm for the latest information concerning the expiration of the Exemption law. [amended]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t>
  </si>
  <si>
    <t>Extensive knowledge of community mental health resources; familiar with mental health terminology; excellent interpersonal and communication skills; ability to interface with service providers from all sectors of the service system; and strong organizational skills.</t>
  </si>
  <si>
    <t>Apply online with a cover letter to https://a127-jobs.nyc.gov/.  In the Job ID search bar, enter: job ID number # 557859.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</si>
  <si>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and wastewater treatment plant (WWTP)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three Civil Engineer 3s to be Accountable Managers (AMs)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Another selected candidate will manage a variety of capital projects that include upgrades for the Port Jervis WWTP. The third candidate will be responsible for managing the upgrade of the main electrical substation and the primary tanks at the Bowery Bay Wastewater Resource Recovery Facility.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</si>
  <si>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</si>
  <si>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The Bronx County District AttorneyÃ¢Â€Â™s Office seeks a well-qualified staff whose diverse backgrounds contribute to serve the 1.4 million members of the Bronx County community and to pursue a safer Bronx through fair justice. Under the direction of the Supervisor of Technical Support and with independent initiative, staff must be capable of providing timely and effective desktop support.     JOB RESPONSIBILITIES:  Provide desktop support for approximately 1100 nodes  Demonstrate proficiency in TCP/IP, DHCP, SMTP, HTTP, FTP  Install and configure HP workstations, HP printers, switches, IP phones  Install and maintain Windows 7/10, Microsoft Office Ã¢Â€Â“ Word, Excel, Access, PowerPoint; Video codec  Install Active Directory- Joint workstation to Domain  Demonstrate knowledge of Microsoft Windows 10 group policy  Demonstrate knowledge of Microsoft Networking, understanding of DNS, DHCP, TCP/IP  Demonstrate good working knowledge of VoIP Phones  Provide all other related support functions as required or assigned  EDUCATION AND EXPERIENCE/QUALIFICATIONS:  Baccalaureate degree and a minimum of three (3) years prior desktop support experience or; High School diploma/GED and a minimum of five (5) years prior desktop support experience  A+ and Network Plus certifications preferred  A valid driverÃ¢Â€Â™s license with a minimum of two (2) years of driving experience is preferred  Ability to work in a fast-paced environment  Excellent customer service skills and the ability to organize information in a concise manner  Well-versed in Windows desktop environments including Windows 7 and Windows 10</t>
  </si>
  <si>
    <t>Special Note: Professional and/or vendor certification (e.g. CompTIA A+, Network+, Security+, etc.) may be required for appointment. If required, such certification must be maintained for the duration of employment.</t>
  </si>
  <si>
    <t>Assistant Civil Engineer - 2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</si>
  <si>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Assistant Civil Engineer within the Water Treatment Operations North Division, Water Treatment Operations Directorate located in Valhalla, New York.   Under supervision, of the Engineering Supervisor, the Assistant Civil Engineers will perform civil engineering work of moderate difficulty and responsibility, and may supervise subordinate employees. They will assist in providing technical support to the Engineering unit in the maintenance, repair, testing and inspection of equipment &amp; structures associated with the operation of several water treatment facilities in compliance with federal &amp; state drinking water regulations. Specific duties include:  Ã¢Â€Â¢ Supervising or being part of a small unit or group engaged in the performance of design, construction supervision, service contract supervision, inspection, testing, or computer aided design drawing.  Ã¢Â€Â¢ Engaging in research, investigations, studies or examinations related to the engineering functions or operational activities of the division.  Ã¢Â€Â¢ Engaging in the review and preparation of regulatory treatment reports and quality assurance checks of treatment plant data.  Ã¢Â€Â¢ Preparing designing, planning and contracting working drawings, service contract specifications, service contract scopes of work, estimates of quantities, contract payment requisitions, and related contract correspondence.  Ã¢Â€Â¢ Participating in or supervising the inspection operations of the installation, servicing, and maintenance of materials and equipment by service contractors or in-house forces.  Ã¢Â€Â¢ Participating in or supervising the inspection of premises and the construction, demolition or alteration of structures in connection with the issuance of certificates of occupancy or other requisite or pertinent permits and compliance with the provisions of law, rule and regulation.  Ã¢Â€Â¢ Participating in or supervising the maintenance and development of equipment and facility assets in the divisionÃ¢Â€Â™s computerized maintenance and management system.   Technical Competencies:  Ã¢Â€Â¢ General knowledge of electrical troubleshooting techniques  Ã¢Â€Â¢ Ability to read engineering drawings and schematics    Non-Technical Competencies:  Ã¢Â€Â¢ Conscientious  Ã¢Â€Â¢ Information sharing  Ã¢Â€Â¢ Critical and analytical thinking  Ã¢Â€Â¢ Prepare efficient work schedules    Standards:   Ã¢Â€Â¢ Completes work as scheduled  Ã¢Â€Â¢ Assigns priorities to tasks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</si>
  <si>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Knowledge of Microsoft Office Suite including Word, Excel, Outlook and PowerPoint  Ã¢Â€Â¢ Ability to use computerized maintenance management system (CMMS) software to support maintenance and asset management, and contract / project administration  Ã¢Â€Â¢ Ability to use MS Project and Visio to support project management activities   Ã¢Â€Â¢ Ability to use AutoCAD, Revit, and /or Plant 3D to develop simple engineering drawings or to update and manage revisions of existing (as-built) drawings  Ã¢Â€Â¢ Ability to use equipment technical manuals as a reference to support maintenance plans, troubleshooting, and equipment procurement/replacement.   Ã¢Â€Â¢ Ability to keep electronic logs of operations, equipment performance, maintenance activities and water quality  Ã¢Â€Â¢ Ability to support the testing, operation, and data collection of equipment and processes through SCADA, Process Logic Controllers, or other  Ã¢Â€Â¢ Ability to anticipate possible problems and develop contingency plans in advance  Ã¢Â€Â¢ Ability to anticipate the consequences of situation and plan accordingly  Ã¢Â€Â¢ Ability to work independently  Ã¢Â€Â¢ Ability to understand and use email  Ã¢Â€Â¢ Ability to understand and use AutoCad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</si>
  <si>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Administrative Staff Analyst for the Data Analytics section. Under direction of a PMO Section Manager, and with some latitude for independent initiative and judgement, the selected candidate will serve as Project Controls Specialist. The selected candidate will need to be skilled in project management data quality to support best in class management of BEDCÃ¢Â€Â™s capital projects, be skilled in utilizing an Information System to keep project information data quality high, and be experienced in Business and Data Analytics, and Project Controls to support all of BEDC capital projects.  The day-to-day responsibilities for the Project Controls Specialist will include providing support of several functions of the Data Analytics section (Project Information, and Controls). This includes supporting the decision-making process by project teams and Bureau Management to increase the value of projects completed by BEDC, with the core values of Safety, Client Service, Quality, Budget and Schedule. In addition, it includes supporting the Project Teams and all levels of Management by assisting with producing reports of the project data captured in BEDCÃ¢Â€Â™s Information Systems to ensure the data is updated regularly and accurately.  The types of data include, but is not limited to, project schedules, cost estimates, closeout status, design support checklists, project participants, and contract information. Specifically, the role includes supporting the PMO section manager in the following areas:  1.	Producing and distributing Key Performance Indicators on the overall health of all BEDC projects for the consumption of senior leadership to facilitate strategic management action on projects 2.	Producing governance reports to create uniform tools to manage projects and allow management to take high-level tactical action on exceptions 3.	Creating reports and dashboards for project teams to analyze the performance of the project and take detail-level tactical action 4.	Training users to create their own reports 5.	Providing feedback on data gaps to the Business Analytics team 6.	Developing un-requested reports and analysis based on insight into project delivery from the Data Analytics perspective 7.	Distributing Key Performance Indicators on the overall health of BEDC projects for the consumption of project teams and executive staff and facilitate data quality 8.	Demonstrating governance reports to project teams and training the project teams on how to access and understand governance reports 9.	Managing closeout checklists for legacy and current projects; tracking the status of missing items and regularly contacting project teams to review estimates of completion dates and problems the project teams are having 10.	Providing executive level updates as needed 11.	Maintaining knowledge of the industry with respect to Project Controls  ****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 ****</t>
  </si>
  <si>
    <t>****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</si>
  <si>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CONFLICT RESOLUTION INTAKE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</si>
  <si>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The Office of Human Resources Solutions (HRS) is the central human resources department that supports the Department of Social Services, Human Resources Administration, and the Department of Homeless Services (DSS-HRA-DHS). Using a strategic approach and defined goals and objectives, HRS's mission is to provide DSS-HRA-DHS programs and employees with the most effective human capital tools and resources to realize their goals.  The Office of Human Resources Solutions (HRS) is recruiting to hire a Principal Administrative Associate III, to function as a Conflict Resolution Intake Coordinator who will be responsible for:  Ã¢Â€Â¢	Pre-screening complaints received from managers, supervisors, CommissionerÃ¢Â€Â™s mailbox, unions, Conflict Resolution Referral system, and non-related EEO complaints received to determine the appropriate Conflict Resolution service to be provided, e.g. training, referral to Center for Creative Conflict Resolution, mediation or counseling services.   Ã¢Â€Â¢	Coordinating the Conflict Resolution Intake processes by providing technical assistance to program areas and other respective stakeholders in the resolution of intake process issues; collects, maintains, and ensures confidentiality of documentation and information concerning the individuals requesting Conflict Resolution Services by securing documentation and limiting access of records to Conflict Resolution Office staff only.   Ã¢Â€Â¢	Maintaining and updating a Conflict Resolution control system/program-related database, application programs and spreadsheets and prepares/provides Conflict Resolution quarterly and annual reports as needed by collecting and analyzing unitÃ¢Â€Â™s statistical data.   Ã¢Â€Â¢	Developing relationships with internal and external resources to mobilize those resources in areas that are not discipline-related or explicitly conflict in nature, but if left unaddressed can cause conflict and internal disruption, and consequently negatively impact the individual and departmental performance. Provides case follow-up and closure.   Ã¢Â€Â¢	Working with HRS Customer Service unit to determine the type of issues/problems that staff members are raising by reviewing information following established unit procedures and determining if these issues can be addressed possibly through the Conflict Resolution office.   Ã¢Â€Â¢	Educating all pertinent parties about the CommissionÃ¢Â€Â™s mediation and conflict resolution process.   Ã¢Â€Â¢	Consultating with the Conflict Resolution Director or Conflict Resolution Specialist, makes appropriate referrals to the Employee Assistance Program, Equal Employment Opportunity Office, and Center for Creative Conflict Resolution Office and Unions.   Ã¢Â€Â¢	Scheduling meetings and appointments, Conflict of Interest workshops and seminars; drafts correspondence, and assists in other tasks and special projects assigned on an as needed basis.   Ã¢Â€Â¢	Assisting in the implementation, coordination, and execution of programs aimed at bringing employees together and creating a culture of one agency.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</si>
  <si>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t>
  </si>
  <si>
    <t>2023-BWS-010-Queens Distribution Laboratory Lead Program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</si>
  <si>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intern will work on the Lead in Drinking Water Program which is responsible for activities required under the federal Safe Drinking Water ActÃ¢Â€Â™s Lead and Copper Rule and its new revisions, assisting with laboratory reception of samples and data analysis of results; helping maintain databases of water quality parameters; preparing lead test kits, interacting with the public on lead in drinking water issues and concerns; and may assist in assigned research and investigations concerning lead in tap water.  Intern will be trained on applicable procedures to ensure quality assurance (QA) practices and data integrity.</t>
  </si>
  <si>
    <t>- Student must currently be enrolled at a college/university at the undergraduate level coursework in chemistry, biology, environmental science or other related field of study. - Student must have at least a 2.5GPA (on a 4.0 scale)  - Familiarity and/or experience with computers/software; MS Office, effective interpersonal skills, laboratory hazards and chemical compatibilities, and the ability to work with minimal supervision and communicate with scientists.  Selection Criteria:  - Strong writing skills; effective interpersonal skills.  - Familiarity and/or experience with computers/software.  - Leadership skills; self-motivation; and ability to work well with minimal supervision.</t>
  </si>
  <si>
    <t>This position is located in Lefrak City, Queens, New York.</t>
  </si>
  <si>
    <t>NETWORK SECURITY ENGINEER</t>
  </si>
  <si>
    <t>Administration &amp; Human Resources Communications &amp; Intergovernmental Affairs Technology, Data &amp; Innovation Policy, Research &amp; Analysis Public Safety, Inspections, &amp; Enforcement Social Services</t>
  </si>
  <si>
    <t>The Office of Data Security Management is responsible for the implementation and management of the AgencyÃ¢Â€Â™s cyber security program. ODSM works closely with NYC Cyber Command and is tasked with continuously improving the AgencyÃ¢Â€Â™s risk posture by ensuring appropriate security controls are in place to protect the confidentiality, integrity and availability of Agency information resources. The COVID-19 pandemic has accelerated the need to enhance DSS-HRA-DHS cyber security priorities as remote access and teleworking capabilities expanded exponentially.  The Office of Data Security Management is recruiting for (3) Cert IT LAN/WAN 03 to function as Network Security Engineers who will:   Ã¢Â€Â¢	Develop and maintain inventories of network (including wireless), hardware, system, and mobile device assets.  Ã¢Â€Â¢	Define, implement, assess, and maintain controls necessary to protect networks, hardware, systems, and mobile devices in accordance with security requirements. (This includes, for example, intrusion prevention and detection controls).  Ã¢Â€Â¢	Define, implement, assess, and maintain controls necessary to protect the network and Internet perimeters in accordance with security requirements.  (This includes, for example, firewalls, and VPNs).  Ã¢Â€Â¢	Manage configurations for networks, hardware, systems, and mobile devices.  Ã¢Â€Â¢	Manage changes for networks, hardware, systems, and mobile devices.</t>
  </si>
  <si>
    <t>Ã¢Â€Â¢	Proficiency in conducting regular vulnerability assessments of the systems to prevent any security incident.  Ã¢Â€Â¢	Thorough knowledge of programming languages such as Java, C++, and Javascript.  Ã¢Â€Â¢	Expertise in penetration testing, networking, system administration, and operating systems.  Ã¢Â€Â¢	Awareness of the latest methods used by hackers and malicious elements to break into systems.  Ã¢Â€Â¢	Competency to use the available tools to discover any dubious movement in the system.  Ã¢Â€Â¢	Capability to manage risk and ensure disaster recovery in case of a security event.  Ã¢Â€Â¢	Effective communication with team members and senior management and fast decision-making.  Ã¢Â€Â¢	Knowledge of cyber laws and compliance requirements.  Ã¢Â€Â¢	Ability to conduct an in-depth analysis of computer networks and identify any vulnerabilities or gaps in the system.  Ã¢Â€Â¢	Quick decision-making to ensure faster recovery in case of a security event</t>
  </si>
  <si>
    <t>THIS POSITION REQUIRES SOME TRAVEL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</si>
  <si>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CERTIFIED IT ADMINISTRATOR (LAN / WAN) CIVIL SERVICE TITLE OR BE ELIGIBLE FOR THE 55-A PROGRAM.  This position is open to qualified persons with a disability who are eligible for the 55-a Program.  Please indicate in your cover letter that you would like to be considered for the position under the 55-a Program.Ã¢Â€Â  CLICK THE APPLY NOW BUTTON.</t>
  </si>
  <si>
    <t>Deputy Chief of Facilities, Supplies &amp; Technical Support</t>
  </si>
  <si>
    <t>Administration &amp; Human Resources Technology, Data &amp; Innovation Building Operations &amp; Maintenance</t>
  </si>
  <si>
    <t>Directs and manages the Facilities Central section, Supply Unit and the agencyÃ¢Â€Â™s photographer. The successful candidate will be responsible for the day to day operations of the Facilities Unit and all VoIP related projects and Mobile Device projects.   Essential Duties and Responsibilities include, but are not limited to the following:  Ã¢Â€Â¢	Oversee Facilities Central, including approval of conference room set-ups, extermination services, cleaning services and e-form work order system. Ã¢Â€Â¢	Review and approve all rental statements, supply invoices and invoices for services.  Ã¢Â€Â¢	Oversee the Supply Unit, all incoming supplies and all supply related request.  Ã¢Â€Â¢	Conduct inventory spot checks and run monthly supply inventory reports.   Ã¢Â€Â¢	Monitor all furniture orders and all equipment orders completed by the Supply Unit.  Ã¢Â€Â¢	Monitor all work order request submitted to Building Engines to ensure only appropriate/approved items are referred to the building management for handling. Ã¢Â€Â¢	Monitor photographer work assignments, calendar and AV request from divisions  Ã¢Â€Â¢	Liaison with DoiTT regarding agency VoIP projects and Mobile device projects.</t>
  </si>
  <si>
    <t>Ã¢Â€Â¢	Highly skilled in Microsoft Excel, Word and Outlook. Word processing and database entry knowledge required.  Ã¢Â€Â¢	Team Management Skills Ã¢Â€Â¢	Strong oral &amp; written communication skills Ã¢Â€Â¢	Ability to multi-task</t>
  </si>
  <si>
    <t>SILVER STARS - EXTERNAL  AFFAIRS</t>
  </si>
  <si>
    <t>Description of Project/Intern Responsibilities:  -	Leverage partnerships among elected officials and their staff to increase the capacity of NYC Emergency Management to provide direct outreach in communities to key stakeholders Ã¢Â€Â“ i.e. town halls, civic associations, Borough President meetings, round tables.   -	Draft talking points for NYCEM leadership for meetings with various partners, including consulates, elected officials, international delegations, and other such partners.   -	Develop and disseminate outreach tools, such as newsletters and presentations, to augment the ability of external stakeholders to provide emergency preparedness information to their constituents.   -	Manage elected official request data collection and produce reports for executive-level consumption.  -	Assist with drafting press releases. -	Support tracking and correspondence related to media inquiries and events. -	Support the development of outreach, engagement and communications strategies to address underserved or underrepresented communities. -	Support the development of communications material (drafting, editing videos and development of other media). -	Work with Strategic Partnerships to maintain relationships with non-profit and private sector partners. -	Assisting in the operation of the John D. Solomon Fellowship program including the collection and processing of related paperwork, and other tasks.   -	Creating and maintaining relationships with fellows, mentors, alumni and actively seeking opportunities for engagement, unique events, and professional development for all participants.   -	Enhancing the Partners in Preparedness programÃ¢Â€Â™s brand and promoting it through social media channels, program development, connection building, and other outreach efforts.</t>
  </si>
  <si>
    <t>-	Requirements/Special Skills Needed  -	Ability to prioritize and manage several projects simultaneously  -	Strong attention to detail and organization  -	Ability to work well under pressure  -	Superior written and oral communication and interpersonal skills  -	Ability to work well independently and manage time effectively  -	Experience planning and executing networking events, webinars, public forums, and/or conferences  -	Proficiency with Microsoft Office applications and strong internet research skills  -	Prior experience administering an internship or fellowship program a plus</t>
  </si>
  <si>
    <t>Background on Project: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250 dedicated professionals with diverse backgrounds and areas of expertise, including individuals assigned from other City agencies.  The External Affairs bureau works to engage with New Yorkers, elected officials, community organizations, private businesses and regional partners to inform them about the agencyÃ¢Â€Â™s and the CityÃ¢Â€Â™s efforts before, during, and after an emergency. Its units include Public Information (Press and Communications), Government Relations, and Strategic Partnerships.  The Silver Star would support the different units of External Affairs in some day-to-day operations while also helping strategize on the growth of programs and outreach.</t>
  </si>
  <si>
    <t>Interested Applicants:  Applicants can apply through NYC Careers using the job ID 555092.   Reasonable accommodations will be provided for people with a disability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</si>
  <si>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BWT. Some of the capital projects delivered include wastewater resource recovery facilities (WRRF) upgrades/state of good repair improvements including main sewage pump system upgrades at Rockaway and Coney Island WRRFs, sludge thickening and digestion upgrades at Hunts Point WRRF, power system improvements at Rockaway and Wards Island WRRFs, and other projects,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two Assistant Electrical Engineers to be Assistant Project Managers for the WWCP directorate in Queens, NY. Under supervision, the selected candidates will be an integral project team member responsible for achievement of project goals and milestones, ensuring that all prepared program schedules, reports, and work products conform to the program scope of work.  The selected candidates will support project team in the preparation, negotiation, and processing of appropriate modifications to consultant contract scope, cost, and schedule for successful project completion. They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candidates will also be responsible for developing seamless communication/coordination with agency bureaus, other city agencies, and key stakeholders. They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Conduct field investigations and develop solutions to issues 4)	Review and maintain scope, schedule and cost development and management  5)	Contract administration/procurement  6)	Communication with project stakeholders  7)	Adhere to Environmental Health and Safety (EH&amp;S) regulations  The selected candidates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candidates may be required to work extended days from time to time. The selected candidates will also be required to perform fieldwork that may involve standing and walking on uneven surfaces, steep slopes, and stairs in all weather conditions. This position requires operation of a motor vehicle to perform site visits, equipment testing, inspections, and to attend meetings with project stakeholders.</t>
  </si>
  <si>
    <t>Water Systems Analyst, Bureau of Environmental Sciences and Engineering</t>
  </si>
  <si>
    <t>The Office of Public Health Engineering (PHE), through technical monitoring, surveillance and enforcement action as necessary ensures that the drinking water supply, recreational water facilities and onsite water treatment systems are in full compliance with Federal, State and City Health Code requirements to protect the health and safety of all New York City residents.       DUTIES WILL INCLUDE BUT NOT BE LIMITED TO:   Provide scientific research and literature review of current methods, proposed water quality standards, new water treatment technologies, surveillance tools, oversight policies and protocols, new data systems and/or processes to perform required compliance review and enforcement with regulations at the Federal, State and City level.   Review engineering plans for water treatment and monitoring systems submitted by outside agencies and/or engineers/architects for regulatory approval and permit construction and operation oversight.   Conduct inspection of drinking water facilities (sanitary survey) and building water systems to verify construction of such in accordance with the approved plans and for compliance with applicable Federal, State, and Local regulations. Prepare reports on inspection findings.   Prepare scientific reports on inspections and research as it relates to the program's compliance and surveillance activities, research findings, and regulatory review as it relates to the City's drinking and recreational water quality programs.   Support the development and implementation of the New York City Drinking Water Surveillance Program and Recreational Water Program including review of treatment system operations plans, sampling data analysis, regulatory compliance review, and legislative policy and guidance review.   Collaborate with other City and State agencies on reviewing procedures for research studies regarding operation, optimization, and construction of drinking water facilities.   Conduct surveillance research and investigate drowning incidences occurring at permitted bathing establishments and recreational water facilities in New York City.</t>
  </si>
  <si>
    <t>Experience with environmental sciences and/or environmental, hydraulic or other engineering fields is desired. Experience in installing, operating or inspecting water quality treatment systems, devices or online monitoring analyzers. Experience developing or reviewing engineering design reports, building water management plans or drawing/preparing plans and compliance plan review. Experience using Microsoft Office Suite, specifically Excel Ability to handle multiple priorities and projects simultaneously. Excellent communication skills both written and oral.</t>
  </si>
  <si>
    <t>Apply online with a cover letter to https://a127-jobs.nyc.gov/.  In the Job ID search bar, enter: job ID number # 544212.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</si>
  <si>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Ã¢Â€Â¢ Perform complex system, application and/or database design and/or development and maintenance    tasks for the extremely large and complex Enterprise Data Warehouse. including all relevant aspects    of the development life cycle, in conjunction with other members of the project team.   Ã¢Â€Â¢ Monitor and/or executes scheduled jobs to ensure their successful completion and participates in    problem investigation and resolution. Interfaces with MIS Production Control and Computer Operations    staff to resolve technical problems with Production systems and/or applications.   Ã¢Â€Â¢ Perform technical analysis of user functionality and requirements and participates in the analysis and    design for complex automation projects. Participates in feasibility studies and cost-benefit analyses.    Recommend technical alternatives.   Ã¢Â€Â¢ May provide technical assistance to staff concerning the appropriate use of the Enterprise Data    Warehouse and may mentor technical staff to facilitate the development of their skills to use this    environment.   Ã¢Â€Â¢ Create accurate, clear, and comprehensive technical documentation in accordance with agency    standards and works with designated staff to achieve its successful turnover to Production.    Update all documentation to reflect changes and enhancements and ensure these are put into    Production in a timely fashion. Maintain other logs and documentation as required.   Ã¢Â€Â¢ Assist in the planning and scheduling of activities relating to the development. implementation    and maintenance of complex systems, applications and/or databases.    Ã¢Â€Â¢ Communicate in a clear and timely manner problems likely to jeopardize project schedules, system    response time, data accuracy or system availability.</t>
  </si>
  <si>
    <t>Ã¢Â€Â¢ Business analyst experience for large, complex technical and/or data project implementation.  Ã¢Â€Â¢ Strong working knowledge of SDLC, Agile/Iterative project management, user/system/functional    requirements development and user acceptance testing required.  Ã¢Â€Â¢ Ability to successfully manage projects from any phase of project lifecycle through deployment    into production; manage communications including meetings, agendas, meeting minutes, and    action items.  Ã¢Â€Â¢ Exceptional problem solving, analytical, and organizational skills with a detail-oriented approach.  Ã¢Â€Â¢ Good interpersonal and relationship building skills with demonstrated track record of superior    customer service.  Ã¢Â€Â¢ Excellent written/oral communications and management skills.  Ã¢Â€Â¢ Strong working knowledge of business analyst tools like MS Visio, excel. Also, hands on    experience in confluence, JIRA.</t>
  </si>
  <si>
    <t>APPLICANTS MUST BE PERMANENT IN THE COMPUTER SPECIALIST (SOFTWARE) CIVIL  SERVICE TITLE.  CLICK APPLY NOW BUTTON</t>
  </si>
  <si>
    <t>Job Order Contract Assistant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</si>
  <si>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Civil Engineer Intern for a position in the Source Water Operations Directorate, Job Order Contract Program, located in Arkville, New York. The Job Order Contract Program is responsible for the administration of the Job Order Program Contracts, usually composed of multi-million dollar General, Electrical, HVAC, and Plumbing 2-year contracts for the repair, replacement, rehabilitation, improvements, safety enhancements, and restoration of the dams and dikes, chambers, valves, electrical systems, roads, bridges, and many other assets and facilities of the NYC Water Supply.  Under direct supervision, of the Job Order Contract Coordinator, the Civil Engineering Intern will serve as Job Order Contract Assistant and be responsible for gathering information for estimating, researching construction aspects of proposed jobs, assisting JOC Coordinator with project development, familiarity with the contracting process/ procedure, field checks during construction, versed at eGordian computer program (OTJ trained), and other applicable engineering work in connection with the Job Order Contract (JOC) Program Bureau wide with a focus on the Source Water Operations Directorate.  This includes assisting with initiation of and ordering of JOC projects at many different locations in wide area of trades and industry types and categories. Specific duties include:  Ã¢Â€Â¢ Performing comparisons of Proposals against Construction Task Catalog (CTC) regarding labor &amp; materials estimates for various proposed jobs and projects  Ã¢Â€Â¢ Assisting with coordination between the requesting Directorate or Regional needs and the JOC program in order to help develop, initiate and order work for the desired as-built result  Ã¢Â€Â¢ Performing tracking and record keeping with regard to the JOC Program consultant (Gordian) and once trained, is well versed at eGordian computer program  Ã¢Â€Â¢ Performing minor design, counts, estimating, field checks, etc. in the execution of the JOC work  Ã¢Â€Â¢ Supporting Job Order Contracting projects for the BWS Source Water and Water Treatment Directorates including assistance with preparation of scopes of work, plans, specifications, and estimates; attending meetings with contractors; performing periodic inspections of projects; and completing of management reports for projects of small and medium size of varying complexity  Ã¢Â€Â¢ Assisting with Supplemental (Change Order) Job Orders when justified  Ã¢Â€Â¢ Assisting the JOC Coordinator in the day-to-day management of the Job Order Contract program.  Ã¢Â€Â¢ Becoming familiar with environmental regulations and required permits associated with the JOC program   (This is a brief description of what you might do in this position and does not include all the duties of this position.)   Some of the physical activities performed by Civil Engineering Interns, and environmental conditions experienced are: walking to and from inspection sites with inspection equipment, such as ladders and traffic cones; climbing and descending from ladders or stairs to get to areas to be inspected; closing lanes of traffic on highways; working on elevated platforms over water or adjacent to railroad tracks; standing for an extended period of time; bending and stooping during inspections; working in confined areas; distinguishing colors; wearing a hard hat, gas mask and goggles for inspections; communicating both orally and in writing; carrying a clipboard and inspection forms; climbing around and over various objects; walking in areas that may be damp, dark, smoky or acrid; working outdoors in all kinds of weather.</t>
  </si>
  <si>
    <t>Ã¢Â€Â¢ Experience with Microsoft Office including Word, Excel, Access, and various database management program skills  Ã¢Â€Â¢ Basic to moderate PC hardware and internet interface hardware knowledge  Ã¢Â€Â¢ Computer Aided Design  Ã¢Â€Â¢ Hands-on construction/repair related background preferred   Ã¢Â€Â¢ Some base knowledge of instrumentation, SCADA systems, etc. preferred  Ã¢Â€Â¢ Analytical and problem solving ability  Ã¢Â€Â¢ Organizational &amp; Record Keeping skills  Ã¢Â€Â¢ Verbal and Written communication Skills  Ã¢Â€Â¢ Construction and Construction Means, Methods, and Materials background</t>
  </si>
  <si>
    <t>Under supervision, serve as civil engineer in the Records Management Section in the Bureau of Engineering Review &amp; Support in the Division of Bridges. Maintain the bridge plan database and search and provide bridge information as needed. Review contract plans and shop drawings for bridge capital projects in PDF and AutoCAD format, following the established formatting guidelines. Respond to requests from the Law Department, FOIL requesters, other agencies, and consultants regarding ongoing contracts, as-built plans, shop drawings, and specification books, following agency procedures and policy. Prepare and revise documents and construction drawings and perform other related duties as needed.</t>
  </si>
  <si>
    <t>Experience preparing and/or reviewing contract specifications, design plans, as-built plans, and shop drawings for construction projects. Advanced knowledge using AutoCAD,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</si>
  <si>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REACHABLE ON THE CIVIL ENGINEER LIST.</t>
  </si>
  <si>
    <t>Resumes may be submitted electronically using the following method:  For City employees only, go to Employee Self Service (ESS), Careers, and Search for Job ID# 547028  For other applicants, go to www.nyc.gov/careers and search for Job ID# 547028   TO BE CONSIDERED FOR THIS POSITION CANDIDATES MUST BE SERVING PERMANENTLY IN THE TITLE OR REACHABLE ON THE CIVIL ENGINEER LIST.  Appointments are subject to OMB approval.  Only candidates selected for an interview will be contacted.  No telephone inquiries please.</t>
  </si>
  <si>
    <t>Clerical Associate Level IV</t>
  </si>
  <si>
    <t>Bridge Repair/300 W 206th</t>
  </si>
  <si>
    <t>Serves as principal assistant to the Director Of Bridge Preventive Maintenance; assists in expense procurements for Bridge Preventive Maintenance; assists in the compilation and tracking of information to prioritize resources; assists in managing the inventory reports, prepares snow activity reports, weekly update reports, weekly schedules, daily schedules, and OCMC permits; ensures accuracy of accident, incident, workers compensation, absence control, and other personnel and property related forms for Bridge Preventive Maintenance; performs other related duties at the request of the Director.</t>
  </si>
  <si>
    <t>Knowledge of Microsoft Excel and Microsoft Word.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</si>
  <si>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ON THE CIVIL SERVICE LIST, OR ELIGIBLE UNDER THE 55-a PROGRAM. ** Please indicate on your resume or cover letter.   **WORK LOCATION- 4200 Vernon Blvd Long Island City NY   NO DUPLICATE APPLICATIONS PLEASE.</t>
  </si>
  <si>
    <t>Resumes may be submitted electronically using the following method.  For City employees only, go to Employee Self Service (ESS), Careers, and Search for Job ID# 573424 For other applicants, go to www.nyc.gov/careers and search for Job ID# 573424  Appointments are subject to OMB approval.  Only candidates selected for an interview will be contacted.  No telephone inquiries please.</t>
  </si>
  <si>
    <t>0700-1500</t>
  </si>
  <si>
    <t>4200 Vernon Blvd Long Island City</t>
  </si>
  <si>
    <t>NYC Parks is an award-winning city agency that designs, builds, and preserves public spaces for New Yorkers. NYC Parks cares for 14% of the land in New York City, diverse array of structures sits on these public spaces including recreation centers, sporting facilities, historic houses, pool facilities, nature centers, marinas, and comfort stations.  Data Engineers act as a liaison between the Information Technology &amp; Telecommunications (ITT) and Information &amp; Performance Management (IPM) departments, working collaboratively with both teams to provide support for ParksÃ¢Â€Â™ data-centric needs, including updating and improving data flow, data infrastructure, and overall data management.  Major Responsibilities  Ã¢Â€Â¢	Maintain, improve, clean, and manipulate data in agency operational and analytics databases.  Ã¢Â€Â¢	Analyze complex data elements and systems, data flow, dependencies, and relationships to contribute to conceptual physical and logical data models. Ã¢Â€Â¢	Lead efforts to standardize data documentation and metadata; identify, promote, and enforce best practices across data types, systems and uses. Troubleshoot data issues. Ã¢Â€Â¢	Define and help build data pipelines that will enable faster, better, data-informed decision-making within the agency. Ã¢Â€Â¢	Ensure proper data governance and quality across the agency. Ã¢Â€Â¢	Proactively analyze and evaluate the agencyÃ¢Â€Â™s data infrastructure to identify and recommend improvements and optimization. Ã¢Â€Â¢	Design and develop scalable Extract-Transform-Load (ETL) packages from the business source systems and the development of ETL routines to populate databases from sources and to create aggregates. Ã¢Â€Â¢	Perform thorough testing and validation to support the accuracy of data transformations and data verification  used in analyses. Ã¢Â€Â¢	Play a collaborative role with ITT and IPM to develop and implement scripts that automate database maintenance, monitoring and performance tuning to be applied across the agency. Find ways to deploy new solutions and cutting-edge technology practices while ensuring interoperability with existing legacy systems. Ã¢Â€Â¢	Keep up with industry trends and best practices, advising senior management on new and improved data engineering strategies that will drive departmental performance, reduce data and knowledge silos, ultimately improving overall agency performance.</t>
  </si>
  <si>
    <t>1.	Outstanding analytical skills across traditional knowledge domains, paired with a well-developed sense of management priorities. Previous team leader/management experience. 2.	Demonstrated project management, technology implementation, supervisory, writing, administrative and interpersonal skills. 3.	Track record of fostering innovation, prioritizing initiatives, and coordinating the deployment of complex projects across departments and different groups of stakeholders. 4.	Strong communication skills to inspire and motivate staff at all levels and develop and maintain effective working relationships with diverse sets of partners within the technology and user community. 5.	Experience analyzing and identifying appropriate business solutions to meet operational needs; extensive project management experience, helping develop and implement operations projects from start to finish. 6.	MasterÃ¢Â€Â™s degree or equivalent; at least 10 years of relevant experience. 7.	Demonstrated leadership in government innovation. Prior experience working in government and with the operations sector preferred.</t>
  </si>
  <si>
    <t>* Please note that the Data Engineer will be required to work at both the Arsenal and Arsenal West in Manhattan.  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</si>
  <si>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Recruiting then Careers and search for Job ID# 528038. Do not access ESS using nyc.gov/ess from a Parks computer.  2) Parks &amp; City Employees: From a Non-Parks computer: Access Employee Self Service (ESS) by going to nyc.gov/ess or use this link: https://a127-ess.nyc.gov/. Once in ESS, go to Recruiting then Careers and search for Job ID# 528038.     Include your ERN and Job ID# 528038 on your cover letter and resume.  All other applicants: Go to nyc.gov/careers/search and search for Job ID# 528038.</t>
  </si>
  <si>
    <t>16 Court Street</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</si>
  <si>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t>
  </si>
  <si>
    <t>Preference will be given to individuals who understand child development and handicapping conditions,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</si>
  <si>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Apply online with a cover letter to https://a127-jobs.nyc.gov/.  In the Job ID search bar, enter: job ID number #  558057.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t>
  </si>
  <si>
    <t>Deputy Unit Chief, Community Affairs</t>
  </si>
  <si>
    <t>Administration &amp; Human Resources Constituent Services &amp; Community Programs Communications &amp; Intergovernmental Affairs Legal Affairs Policy, Research &amp; Analysis Public Safety, Inspections, &amp; Enforcement Social Services</t>
  </si>
  <si>
    <t>The Bronx District Attorney is committed to serving the 1.4 million members of the Bronx County community through the OfficeÃ¢Â€Â™s mission of Ã¢Â€ÂœPursuing Justice with IntegrityÃ¢Â€Â by fulfilling our duty to victims and providing fairness to defendants. The Community Affairs Unit is the critical connection between the District Attorney and the Bronx community .The Unit is responsible for community outreach efforts and developing and coordinating programs that engage and educate the residents of the Bronx.    The Deputy will share responsibilities with the Chief and Director and is responsible for conceptualizing, developing, and facilitating the implementation of projects/events related to the Office's commitment to community relations and education.   JOB RESPONSIBILITIES:  Assist and advise the Chief with planning, strategizing, and managing initiatives, priorities, and operations of the unit  Assess opportunities to expand external partnerships and community relations opportunities; write proposals for funding and program development  Supervise and manage Community Engagement Coordinators to ensure that staff successfully executes unit  and agency-wide goals  Support planning and preparation for management meetings  Represent the Bronx DA at community meetings (Community Board, Precinct and civic meetings)  Collaborate with law enforcement, clergy, not-for-profit organizations, schools, etc. to develop programs, initiatives, and special projects.  Prepare reports and maintain records related to community relations activities  Create budgets for Community Affairs programs and events  Market events internally and externally to help engage members of the office with the community  Perform all other related duties as assigned by the Chief   QUALIFICATIONS:  A Masters or Doctorate in Education, Social Work, Psychology or a related field from an accredited college or university required  A valid New York State driverÃ¢Â€Â™s license and a minimum of two years of driving experience is required; license must be maintained for the duration of employment  Experience in curricula creation and grant writing  Seven (7) or more years of community leadership or service; strong understanding of civic engagement  Experienced in project management and logistics  Bronx resident preferred  Exceptional interpersonal and communication skills  Ability to manage time effectively  Excellent presentation, organization, and collaboration skills.  Leads projects to completion with a strong focus on details  Proficient in Microsoft Office Suite, Prezi, and Adobe Pro  Ability to work a flexible schedule  Multilingual preferred</t>
  </si>
  <si>
    <t>Note: Due to the necessary service needs of this position, the incumbent will be required to work evenings, nights, and weekends.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</si>
  <si>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t>
  </si>
  <si>
    <t>Intergovernmental Coordinator</t>
  </si>
  <si>
    <t>About FDNY: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About the Office of Intergovernmental and Legislative Affairs: The Office of Intergovernmental and Legislative Affairs works directly with senior staff in the External Affairs Bureau conducting inter-agency communications, policy research, legislative analysis, community and constituent outreach, assist in the preparation for legislative hearings, attend meetings and prepare responses to inquiries from elected officials. Additionally, Intergovernmental and Legislative Affairs analyzes and reviews data and legislation relating to fire and EMS operations, diversity initiatives and agency budgets and oversee communications on these topics and a variety of projects and ongoing work groups. We manage and formulate responses to the high volume of inquiries received from elected officials and administration partners.   The Fire Department, City of New York (FDNY), seeks a full-time Intergovernmental Coordinator in the Bureau of Intergovernmental Affairs. Reporting directly to the Assistant Commissioner, the successful candidate will: Work directly with senior staff in the Government Affairs Bureau conducting inter-agency communications, policy research, legislative analysis, community and constituent outreach, assist in the preparation for legislative hearings, attend meetings and prepare responses to inquiries from elected officials. The Intergovernmental Coordinator will also analyze and review data and legislation relating to fire and EMS operations, diversity initiatives and agency budgets and oversee communications on these topics and a variety of projects and ongoing work groups. The Intergovernmental Coordinator will also manage and formulate responses to the high volume of inquiries received from elected officials and administration partners.</t>
  </si>
  <si>
    <t>Excellent writing and communication.  Excellent organizational skills.  Flexibility is extremely helpful in balancing a varied workload.</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</si>
  <si>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</si>
  <si>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Bureau Energy Analyst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</si>
  <si>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the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Bureau Energy Analyst for DEPÃ¢Â€Â™s Bureau of Wastewater Treatment (BWT) and will work under the direction of the BWT Bureau Energy Manager.  The selected candidate will act as a Bureau Energy Analyst for the Bureau of Wastewater Treatment, working with the Bureau Energy Manager to identify and implement energy and resource recovery research opportunities and projects by providing scientific research and analysis, program/project management, and analytical and technical assistance for planning, coordinating, and implementing projects within the Bureau.  These projects represent critical initiatives to improve efficiency, effectiveness, coordination, and delivery of formalized efforts in support of the AgencyÃ¢Â€Â™s strategic plan and the CityÃ¢Â€Â™s commitment to the goals of energy neutrality, carbon neutrality, and zero waste to landfills. The Bureau Energy Analyst will also provide support on project management and analytical and technical assistance for the tracking and monitoring of the BureauÃ¢Â€Â™s projects and commitments relating to energy and resource recovery costs, performance, and compliance. Additionally, the Bureau Energy Analyst will be responsible to support the data-based justification for the development of a broad array of new policies, initiatives, communication strategies, and design guidelines for the Bureau.  Responsibilities will include but not limited to:  Ã¢Â€Â¢	Support the Bureau Energy Manager with their performance of the following tasks: a.	Identify and implement energy and resource recovery research opportunities and projects. Apply for external grants and other program enrollments, including but not limited to energy funding and reliability programs. Report on project progress. b.	Support and advise the Bureau throughout procurement, design, and policy-setting in order to influence decision-making processes toward energy and resource efficiency. Share energy and resource recovery best practices. Identify employee candidates for energy and resource recovery trainings. c.	Identify energy conservation opportunities and potential energy efficiency projects associated with wastewater conveyance, treatment processes, building systems, and other equipment. Contribute to project scopes of work and cost estimates. Support measurement and verification efforts.  Ã¢Â€Â¢	Manage the BureauÃ¢Â€Â™s Heat, Light, and Power budget, including monthly billing review and annual budget-setting processes. Investigate and correct potential billing errors. Determine and report root causes of changes in energy usage and demand. Coordinate energy utility meter, account, and service requests, inspections, replacements, and interruptions for the Bureau.  Ã¢Â€Â¢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Ã¢Â€Â¢	Track and provide energy and resource recovery data needed for reporting and compliance purposes. Prepare, edit, proofread, and present high-quality reports, presentations, articles, meetings, correspondence, documents, reports and other energy and resource recovery communication materials and datasets.  Ã¢Â€Â¢	Assist senior staff in project management responsibilities, including adhering to internal and external timelines; ensuring the completion of high-quality deliverables; and managing budgets.  Ã¢Â€Â¢	May also be responsible for one or more discrete projects and be expected to manage the projects to completion.  Ã¢Â€Â¢	Participate in ad hoc projects as they arise.  Ã¢Â€Â¢	Provide overall support for the DEP Energy OfficeÃ¢Â€Â™s mission.</t>
  </si>
  <si>
    <t>Ã¢Â€Â¢	A bachelorÃ¢Â€Â™s degree in engineering, applied science, or approved equal. Ã¢Â€Â¢	A masterÃ¢Â€Â™s degree in engineering, applied science, or approved equal. Ã¢Â€Â¢	Experience analyzing and presenting energy information. Ã¢Â€Â¢	Experience auditing commercial or institutional energy bills. Ã¢Â€Â¢	Knowledge of new and emerging trends in the area of energy efficiency. Ã¢Â€Â¢	Ability to analyze and present complex data sets using the CityÃ¢Â€Â™s databases, Microsoft Excel and PowerPoint. Ã¢Â€Â¢	Strong writing, organizational, communication, interpersonal, and analytical skills. Ã¢Â€Â¢	Certified Energy Manager (CEM); Certified Energy Auditor (CEA); Certified Building Commissioning Professional (CBCP) or Existing Building Commissioning Professional (EBCP); and/or LEED AP credentials.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</si>
  <si>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agencyÃ¢Â€Â™s effort to create and preserve affordable housing as a critical part of the MayorÃ¢Â€Â™s Blueprint for Housing and Homelessness, in collaboration with other HPD offices and other city, state and federal agencies. The OOD is comprised of seven divisions that administer a range of programs. These divisions include New Construction Finance, Special Needs Housing, Building and Land Development Services (BLDS), Preservation Finance, Community Partnerships &amp; Finance, Tax Incentives, and Inclusionary Housing.  Your Impact: The Division of New Construction Finance (NCF) administers five loan programs including: 1) Extremely Low &amp; Low-Income Affordability (ELLA) Program, 2) the Mixed Income Programs (Mix-and-Match), 3) Neighborhood Construction Program (NCP), 4) Open Door Homeownership Program, and the 5) HomeFirst, Down Payment Assistance to first-time homebuyers.   The HomeFirst Down Payment Assistance (DPA) Program provides qualified homebuyers with up to $100,000 toward the down payment or closing costs on a 1-4 family home, a condominium, or a cooperative in one of the five boroughs of New York City. The unit provides oversight to a network of community-based homebuyer education and counseling groups and liaises with participating lenders, key municipal agencies, and housing partners.   HomeFirst Down Payment assistance Program seeks to hire one (1) Project Manager support to the unit.   The Project Manager will be required to perform specified program management and administrative functions under the supervision of the HomeFirst Program Director and the Deputy Director.  Your Role:  In your role as a Project Manager, you will be required to work on special projects and perform specified program management functions for the DPA loan program as assigned:  Your Responsibilities:   As a Project Manager, you will perform duties including, but not limited to the following:  Ã¢Â€Â¢	Pre-Closing Application Review: Processing of HomeFirst DPA loan application packages by reviewing mortgage and supporting documentation for accuracy, consistency and completeness.  Performing required due diligence to verify the eligibility of the applicantÃ¢Â€Â™s household income, HomeFirst housing inspection (HQS) report and HomeFirst loan amount, in addition to assessing the primary mortgage underwriting to ensure compliance with HomeFirst Term Sheet and program guidelines.  Liaise with loan servicer, lenders and counseling partners to obtain missing or updated bank documents in order to maintain application package integrity, quality control and compliance with HOME Program regulations.  Submit completed and pre-approved application package to Program Director, or Deputy Director, or designee for final approval.   Ã¢Â€Â¢	Portfolio Management and Reporting:  Pipeline management and tracking of applications within the portfolio. Provide status updates and briefings on deals in-review or processing to Program Director as requested.  Organizing, filing, maintenance and tracking of homebuyer files in the pre and post-closing phases.  Assist with the transfer and/or archival of said files.  Assist in compiling loan application and closing trends data for unitÃ¢Â€Â™s reporting needs.  Perform data entry for homebuyer projects in HUD Disbursement and HPD Pro Tracking Systems and generate other ad hoc reports, as assigned.  Ã¢Â€Â¢   End loan Processing: Prepare and route program end loan/enforcement documents to the Program Director, Legal and Executive Office for sign-off.  Facilitate mailing/delivery of executed documents to bank attorney and/or settlement agent. Manage and maintain end loan tracking database and provide on status updates as requested.  Ã¢Â€Â¢   Post-Closing Process Management: Coordinate with loan servicer and bank attorney to ensure executed enforcement documents are promptly delivered to HPD, post-closing. Perform consistent monitoring and follow-up with appropriate parties to ensure document filings/recordings are made with City Register. Perform property research of online city register, building databases for filed/recorded HomeFirst documents.  Ã¢Â€Â¢   Administrative Duties:  Drafting of office correspondence, website update, and program materials, participating in marketing initiatives, attending meetings, and other special projects as assigned. Responding to internal and external project inquiries as directed.  Ã¢Â€Â¢   Project Management Duties: Including but not limited to, drafting of homebuyer project briefings and memos, property research, homebuyer file compliance audits, loan servicing-related requests, attending meetings, and other special projects as assigned by the Program Director.</t>
  </si>
  <si>
    <t>Ã¢Â€Â¢   Excellent verbal and written communication and strong interpersonal skills, strong analytical, organizational, and quantitative skills. Ã¢Â€Â¢   Advanced experience utilizing and developing complex Excel spreadsheets and presentation software is strongly preferred.   Ã¢Â€Â¢   Demonstrated ability to meet deadlines and manage multiple projects in a timely manner and to be a team player.  Ã¢Â€Â¢   Background in or knowledge of real estate finance and/or program implementation experience, preferred.     Ã¢Â€Â¢   Preference will be given to candidates with experience working for or with government agencies and government programs related to affordable housing development. Ã¢Â€Â¢   Candidates with masterÃ¢Â€Â™s in urban planning, Real Estate Finance, Real Estate Development, Business Administration, Public Administration, or related fields are strongly preferred.</t>
  </si>
  <si>
    <t>Note: This job description is not intended to be all-inclusive, an employee will be expected to perform other reasonably-related duties as assigned.    The ideal candidate will have experience in a collaborative environment, possess strong organization and communication skills, be detail-oriented, and be proficient in Microsoft Office Suite.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</si>
  <si>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Associate- Community Action Center</t>
  </si>
  <si>
    <t>The New York City ComptrollerÃ¢Â€Â™s Office seeks an Associate, Community Action Center (CAC) to be part of its collaborative, enthusiastic, and inventive team. The prospective staff member must be dedicated to pursuing novel and improved means for the office to connect with, and deliver for, the CityÃ¢Â€Â™s varied neighborhoods, communities, and constituents. Prospective candidates must be available to work shifts including mid-day, evenings, and weekends, as needed.  Reporting to the Director, Community Action Center, the CAC AssociateÃ¢Â€Â™s job duties and responsibilities will include, but are not limited to the following:  - Serves as one of the ComptrollerÃ¢Â€Â™s main representatives to tackle the needs of constituents seeking services and solutions from various government agencies. Candidate must be comfortable working with city agencies as well as diverse staff and communities;  - Coordinates effectual and prompt responses to individual constituent inquiries, concerns and requests for assistance within assigned issue areas. Selected candidate will manage constituent cases by responding to requests and resolving issues through investigation, intervention, arbitration, and/or facilitation;  - Aids constituents by addressing a range of concerns including housing, health care, social service, education, environment and economic development issues. In this context, the ideal candidate would have experience in customer service, social services, and/or case management;  - Monitors and tracks constituent correspondence and related paperwork in online database; logs all requests and maintains up-to-date files on all cases;  - Conducts follow-up with relevant agencies to track progress and ensures resolution on all requests, providing thorough oversight from initial contact to final case closing;  - Provides periodic reports for the Director on active and pending cases in designated issue areas, and updates documenting agency responses to inquiries and requests;  - Recognizes budding community issues and assess cases for trending problems which may require more in-depth coordinated response or policy action, and makes recommendations to help guide the officeÃ¢Â€Â™s responses, as appropriate; and,  - Performs other duties and special projects as assigned.</t>
  </si>
  <si>
    <t>- Exceptional communication, interpersonal, and organizational skills; and the temperament to interact with a variety of personalities in a tactful, pleasant, and professional manner;   - Ability to exercise discretion and independent judgment in fulfillment of casework responsibilities;  - Ability to work well under pressure; self-motivated with a proven ability to solve problems;   - Aptitude for multi-tasking and working collaboratively under varying degrees of supervision;   - A strong commitment to community and public service and desire to deliver the highest-level of customer service are also necessary;  - Excellent administrative and computer skills (Microsoft Word and Excel);  - Multilingual Ã¢Â€Â“ fluency in Spanish and/or Chinese a plus.</t>
  </si>
  <si>
    <t>48th Precinct Detectives</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</si>
  <si>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Police Administrative Aide under direction of the Precinct Squad Commander with considerable latitude for independent action and decision will perform administrative functions.</t>
  </si>
  <si>
    <t>Please Click Apply Here</t>
  </si>
  <si>
    <t>QUALITY ASSURANCE PROJECT MANAGER INTERN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</si>
  <si>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two Mechanical Engineering Interns for the position of Quality Assurance Project Manager Intern for IHDs Quality Assurance Section, located in Queens, NY. The selected candidates will report to the Quality Assurance Section Manager. They will assist in managing assignments dealing with fabrication; welding, casting, fiberglass reinforced plastic (FRP), materials, fasteners, and painting systems are per approved specifications, shop drawings and industry standards. The Construction contracts are for damÃ¢Â€Â™s upgrades, aqueducts rehabilitation, wastewater treatment plants, Water supply improvement, bridges, roadways, pumping stations or other miscellaneous infrastructure projects. Under supervision, the selected candidates review and approve basic &amp; complex QA test procedures, work with contractors, project managers, design engineers, construction managers, operating bureaus representatives and stakeholders. The selected candidates will coordinate and direct the implementation of the design and construction of projects as directed. Under supervision, the selected candidates will also conduct reliable and skilled field condition surveys and prepare accurate reports on physical observations. They will also conduct thorough review of contract documents, codes and regulations and accurately compare to project requirements to identify deficiencies. Under supervision, the selected candidates will actively participate in field investigations to develop alternative approaches and solutions to meet project objectives.    **** Only those applicants with permanent civil service status as a Mechanical Engineering Intern are eligible to apply to this JVN. If you do not have permanent civil service status as a Mechanical Engineering Intern, please do not apply to this position as you will not be considered for an interview. ****</t>
  </si>
  <si>
    <t>1) Demonstrates collaborative team approaches. Experience helping foster a positive team environment in which members participate, respect and cooperate with each other to receive desired results.  2) Completes designated tasks in a timely and accurate manner  3) Preference may be given to candidates with Welding work experience or exposure  4) Preference will be given to candidates with computer proficiency including AutoCAD, and Microsoft Word, Excel, PowerPoint</t>
  </si>
  <si>
    <t>**** Only those applicants with permanent civil service status as a Mechanical Engineering Intern are eligible to apply to this JVN. If you do not have permanent civil service status as a Mechanical Engineering Intern,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</si>
  <si>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10,000 diverse professionals and knowledge experts.  The New York City Department of Correction is seeking a candidate to serve as a Senior BI specialist.   Responsibilities will include but are not limited to:  Ã¢Â€Â¢	8+ years of experience in delivering BI reports, data warehouse systems, ETL development,    Administering Cognos and Tableau servers and providing production support for existing reports    and data warehouse. Ã¢Â€Â¢	Experience working as part of large-scale enterprise IT organization supporting mission    critical applications; Ã¢Â€Â¢	Excellent problem-solving skills and attention to detail; Ã¢Â€Â¢	Ability to interact effectively with stakeholders, technical staff, operations managers,    project managers; Ã¢Â€Â¢	Strong and articulate verbal and written communication skills;</t>
  </si>
  <si>
    <t>Ã¢Â€Â¢	Extensive experience in designing, developing and deploying BI  reports ,ETL jobs and Data warehouse databases&amp; applications. Ã¢Â€Â¢	Experience in working on full Enterprise Data warehouse Implementation  Ã¢Â€Â¢	Proficiency with Cognos BI v11.x (Framework Manager, OLAP Cubes, Transformer, Metrics Ã¢Â€Â¢	Server, Analysis Studio, Report Studio, Query Studio, etc.) Ã¢Â€Â¢	Cognos Administration and security management is required. Ã¢Â€Â¢	Proficiency in Installation, configuration and upgrade of BI software tools. Ã¢Â€Â¢	Proficiency with Tableau. Ã¢Â€Â¢	Proficiency in production deployments and automation is required.  Ã¢Â€Â¢	Production support is required.  Ã¢Â€Â¢	Extensive knowledge of SQL and RDBMS systems (DB2, SQL Server, etc.) is required. Ã¢Â€Â¢	Proficiency with ETL tools (DataStage, Informatica, Kettle) is required. Ã¢Â€Â¢	Proficiency in java script and HTML is required. Ã¢Â€Â¢	Programming / scripting experience in Linux and knowledge of software development life cycle. Ã¢Â€Â¢	Ability to manage multiple priorities, and assess and adjust quickly to changing priorities Ã¢Â€Â¢	Resolve and troubleshoot complex issues related to BI Reporting. Ã¢Â€Â¢	Develop and update technical documentation. Ã¢Â€Â¢	Experience with R or Python is preferred Ã¢Â€Â¢	Well Versed in different development methodologies (Iterative, Agile, Scrum etc.).</t>
  </si>
  <si>
    <t>For City employees: Go to Employee Self-Service (ESS) -  www.nyc.gov/ess and search for Job ID# 479554 For all other applicants: Go to https://a127-jobs.nyc.gov and search for Job ID# 479554 Submission of a resume is not a guarantee that you will receive an interview. Only candidates under consideration will be contacted.</t>
  </si>
  <si>
    <t>TIMEKEEPING SUPERVISOR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</si>
  <si>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Central Timekeeping Unit is recruiting to hire one (1) Principal Administrative Associate IIs, to function as a Timekeeping Supervisor, who will:   Ã¢Â€Â¢	Supervise TimekeepersÃ¢Â€Â™ who are performing timekeeping activities.   Ã¢Â€Â¢	Assume responsibility for all generic supervisory responsibilities including evaluating the job performance of subordinates and the timely preparation of performance evaluation ratings, as needed.  Ã¢Â€Â¢	Draft memos and other correspondence as required.  Ã¢Â€Â¢	Conduct and participate in staff meetings, facilitating agenda and encouraging relevant discussion to convey and obtain information, new developments, or changes in timekeeping.  Ã¢Â€Â¢	Ensure adequate coverage of timekeeping operations, in area of assigned responsibility, monitoring and maintaining controls on subordinates (TimekeepersÃ¢Â€Â™) attendance; alerts and advises the Deputy Director of Timekeeping Operations of planned and unplanned absences of subordinate s which require administrative actions, or assignment of addition al/temporary staff to assume timekeeper duties and responsibilities.  Ã¢Â€Â¢	Review work products of subordinates, approving documents as required, by examining records and transactions made by the Timekeepers. Monitor and review documents and reports, certifying conformity to timekeeping data entry procedures.  Ã¢Â€Â¢	Perform consistent and ongoing review and examination of daily input reports (e.g., Time and Leave Suspensions Report, Timesheet [ ETR] Status Report and Accepted/Rejected Transactions Report); weekly/monthly management reports (e. g., Leave Balance Exception Condition Report, Compensatory Time Expiration Report, and all Pending Pay work Unit Roster Reports); and, bi -weekly management reports (e.g., Hold List, Paycheck Distribution Control Report, and Commissioner's Payroll Report).  Ã¢Â€Â¢	Identify system problems and training needs as well as providing first line training.	  Ã¢Â€Â¢	Establish and maintain professional relationships with designated RC Personnel, interacting to alleviate existing problem or prevent potential problems as related to timekeeping matters, for assigned area of responsibility.  Ã¢Â€Â¢	Prepare periodic status, activity and/or other management reports, as required.</t>
  </si>
  <si>
    <t>APPLICANTS MUST BE IN THE PERMANENT PRINCIPAL ADMINISTRATIVE ASSOCIATE CIVIL SERVICE TITLE.   Correct Proposed Salary Range: $53,057 - $61,015.  CLICK APPLY NOW BUTTON</t>
  </si>
  <si>
    <t>Deputy Director of Budget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</si>
  <si>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HPDÃ¢Â€Â™s rental subsidies, including Section 8 or Housing Choice Voucher (HCV) program, provide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At HPD, the program is administered by the Division of Tenant Resources (DTR).  Your Impact:  The selected candidate will serve as the Deputy Director of Budget for the division. The Deputy Director will be responsible for managing, controlling, and reporting on DTRÃ¢Â€Â™s funding and expenses from the multitude of funding streams used by the division. This includes the HCV, COC, MOD Rehab and NYC15/15 programs; each program having its own unique funding, as well as rules and regulations. The Deputy Director will be responsible for managing the complexities of funding to ensure that both Administrative and Rent Assistance expenses are applied appropriately to the correct funding stream. The Deputy Director will be responsible for coordinating with multiple internal and external stakeholders, including the Budget and Fiscal teams at HPD, as well as City and HUD representatives. The Deputy Director will also monitor and report on the divisionÃ¢Â€Â™s administrative expenditure. The Deputy Director will be responsible for monitoring and controlling the invoice payment process for the division, making sure that invoices are paid in a timely manner and communicating with vendors to address issues that may arise. The Deputy Director will assist the Director of Budget in forecasting both Administrative and Rental Assistance expenses and work to ensure that the appropriate funding is in place in the CityÃ¢Â€Â™s Financial Management System (FMS).  Your Role:  Ã¢Â€Â¢	Maintain and prepare reports and statistical analyses relevant for unit operations, performance, compliance, projects, or other initiatives for the DirectorÃ¢Â€Â™s review. Ã¢Â€Â¢	Assist with the creation, design, and implementation of reports in HPDÃ¢Â€Â™s Business Intelligence and other systems  Ã¢Â€Â¢	Represent the unit in and organize meetings and other communications regarding Budget topics Ã¢Â€Â¢	Review internal and federal policy changes with the Director and assist in training staff on any changes Ã¢Â€Â¢	Propose, coordinate, and implement projects to maximize compliance and performance in the unitÃ¢Â€Â™s operations and portfolios under the oversight of the Director Ã¢Â€Â¢	Draft and prepare notices, procedure documents, letters, meeting materials, and other correspondence Ã¢Â€Â¢	Review and respond to inquiries from HPD divisions and other stakeholders Ã¢Â€Â¢	Coordinate with DTR units and HPD divisions as needed special projects Ã¢Â€Â¢	Coordinate with IT staff on any reporting requirements and database updates needed for any relevant projects and initiatives Ã¢Â€Â¢	Monitor and control the invoice payment process.  Ã¢Â€Â¢	Assist with, coordinate, and/or lead other projects as needed</t>
  </si>
  <si>
    <t>Ã¢Â€Â¢	Strong proficiency with Microsoft Excel and Access; business intelligence systems experience preferred Ã¢Â€Â¢	Familiarity with NYCÃ¢Â€Â™s FMS system preferred Ã¢Â€Â¢	Strong analytical and detail-oriented aptitude; a high degree of accuracy is required Ã¢Â€Â¢	Excellent communication and organizational skills Ã¢Â€Â¢	Proven ability to problem solve Ã¢Â€Â¢	Ability to transform complex regulations and information into simple procedures  Ã¢Â€Â¢	Must be able to work effectively with minimal supervision Ã¢Â€Â¢	Ability to learn and adapt to change</t>
  </si>
  <si>
    <t>***PLEASE NOTE*** The position is open to applicants who are already permanent in the Administrative Community Relations Specialist title, or permanent in another comparable civil service title. like Associate Staff Analyst.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</si>
  <si>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TO BE CONSIDERED FOR THIS POSITION CANDIDATE MUST BE SERVING PERMANENTLY IN THE TITLE OF ADMINISTRATIVE STAFF ANALYST, OR REACHABLE ON THE ADMINISTRATIVE STAFF ANALYST CIVIL SERVICE LIST., OR ELIGIBLE UNDER THE 55A PROGRAM  NYC DOT seeks to hire a Deputy Director of Financial Management to join the Facilities Management Unit and oversee the budget, procurement, and fiscal operations. The selected candidate will oversee a team of four (4) and must be an independent thinker with strong problem-solving abilities, have a high level of initiative, and have knowledge of the City of New YorkÃ¢Â€Â™s Financial Management System (FMS), Passport, Microsoft Excel, and other related software. With oversight from the Executive Director of Administration, Real Estate, and Sustainability, the Deputy Director of Financial Management will be responsible for the following:  Ã¢Â€Â¢	Plan and monitor the units $75M expense budget and $500M Capital budget.  Ã¢Â€Â¢	Compile Expense and Capital budget New Need proposals as well as savings/cost reduction proposals (PEG) in preparation for financial plans and other budget exercises. Ã¢Â€Â¢	Review and submit Certificate to Proceed (CP) packages for Facilities ManagementÃ¢Â€Â™s capital projects and oversee commitment plan changes. Ã¢Â€Â¢	Oversee and track all aspects of the unitÃ¢Â€Â™s procurement process, ensuring contracts are registered with the NYC Comptroller in a timely manner. Ã¢Â€Â¢	Direct and manage the workflow and activities of procurement professionals responsible for the preparation and submission of contract packages, including competitive bids, task orders,       and request for proposals. Ã¢Â€Â¢	Oversee, track, and prioritize procurement requests and ensure that actions are completed in a timely manner. Ã¢Â€Â¢	Oversee and track the fiscal payment process and ensure vendors are paid in a timely manner. Ã¢Â€Â¢	Engage with executive staff verbally and in writing regarding procurement, fiscal, and budget. Ã¢Â€Â¢	Provide monthly high-level reports regarding the status of the budget, outstanding payments, and procurements currently in the pipeline.  Ã¢Â€Â¢	Oversee all aspects of the unitÃ¢Â€Â™s budget, fiscal, and procurement operation for internal and external stakeholders.</t>
  </si>
  <si>
    <t>All resumes are to be submitted electronically. Current City Employees: Please log into Employee Self Service (ESS) at https://hrb.nycaps.nycnet, follow the Careers link and search for Job ID number 562261. All other applicants: Please go to www.nyc.gov/careers/search and search for Job ID Number 562261.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</si>
  <si>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DATA SCIENTIST</t>
  </si>
  <si>
    <t>Our Work The MayorÃ¢Â€Â™s Office for Economic Opportunity (NYC Opportunity) helps the city apply evidence and innovation to reduce poverty and increase equity. We work to improve the systems of government by advancing the use of research, data and design in program and policy development, service delivery, and budget decisions. Our work includes analyzing existing anti-poverty approaches, developing new strategies, facilitating the sharing of data across City agencies, and rigorously assessing the impact of key initiatives.  NYC Opportunity manages a discrete fund and works collaboratively with City agencies to design, test and oversee new programs and digital products. NYC Opportunity also produces research and analysis of poverty and social conditions, including its influential annual Poverty Measure, which provides a more accurate and comprehensive picture of poverty in New York City than the federal rate. NYC Opportunity is active in making equity a core governing principle across all agencies.  Enterprise Data Solutions (EDS)  Within NYC Opportunity, the Enterprise Data Solutions team takes innovative approaches to link data in a meaningful way as a means to help inform decision-making by City-wide stakeholder groups, including leadership, agencies, providers, and clients. EDS views data as a protected asset that can be responsibly leveraged across digital products to support analytical initiatives, facilitate knowledge sharing, and develop policy strategy.    Responsibilities  The Data Scientist will be responsible for supporting research and analysis to better coordinate social services by applying data science techniques to pull insights from large and integrated datasets. The Data Scientist will have a unique opportunity in the City government to directly work with in-house data engineers, data governance specialists, and product managers.    Responsibilities include: Analytics and Data Science   Ã¢Â€Â¢	Conduct targeted analytics to produce vibrant analyses, data visualizations and dashboards.  Ã¢Â€Â¢	Support the development of presentations, recommendations, and reports that will be shared with executive leadership.  Ã¢Â€Â¢	Contribute research and content to Workforce Data Portal and support the maintenance and updates of the Portal with senior staff.   Ã¢Â€Â¢	Apply statistical analysis and modeling techniques to a range of different datasets related to social services and equity to measure the impacts of programs and services on neighborhoods or NYC residents.   Ã¢Â€Â¢	Other duties as assigned.   Data Management  Ã¢Â€Â¢	Participate in quality assurance (QA) processes to ensure raw data quality.  Ã¢Â€Â¢	Partner with the data engineering team to maintain and improve code to automate recurring reporting processes.  Ã¢Â€Â¢	Assist in technical database designs and planning and managing the integration of novel datasets.   Data Governance Ã¢Â€Â¢	Support EDSÃ¢Â€Â™s efforts to fully document data, systems, and products.  Ã¢Â€Â¢	Take an active interest in learning about data that City agencies use and need.   Ã¢Â€Â¢	Respect and promote our core principles of data governance, privacy and ethics.</t>
  </si>
  <si>
    <t>Ã¢Â€Â¢	Commitment to the mission of advancing greater equality and opportunity.  Ã¢Â€Â¢	Experience working closely with communities who are engaging with public services and programs and/or have lived experience engaging with public services and programs.  Ã¢Â€Â¢	Experience in policy, government, or non-profit, in particular with low-income and vulnerable youth and families, is a plus.  Ã¢Â€Â¢	Experience using Python, SQL, R, or other tools for analyzing large data sets.  Ã¢Â€Â¢	Comfort with pivoting between projects that require independent accountability and projects that involve cross-team collaboration.  Ã¢Â€Â¢	Ability to think critically and detail-oriented.  Ã¢Â€Â¢	Strong communication and presentation skills, both verbal and written.</t>
  </si>
  <si>
    <t>Only candidates who are permanent in the Administrative Architect title, or those who are reachable on the agencyÃ¢Â€Â™s Promotional List (Exam #0576), or the Open-Competitive List (Exam #0177) may apply. Please include a copy of your Notice of Results card or indicate if you are already permanent in the title. If you do not meet the previously mentioned civil service criteria, you will not be considered for an interview.  The NYC Department of Design and Construction, Public Buildings Division, Architecture Unit seeks a Deputy Director. The selected candidate will be responsible for supervising a team of senior architects who are dedicated to project scoping, review of projects designed by consultants, In-House Design efforts, and general technical support for the agency.  Other key responsibilities include development of the unitÃ¢Â€Â™s policies and procedures, project tracking, preparation of performance evaluations, and other administrative tasks as needed. In addition, the candidate will assist the Associate Commissioner and Director in developing the UnitÃ¢Â€Â™s strategic planning and attending high-level project meetings with client sponsors, Commissioners, and oversight Agency heads when required.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</si>
  <si>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Transitional Services is charged with the oversight of all directly operated and contracted facilities that house single pregnant women and families with minor children.  This includes monitoring the health and safety of shelters, providersÃ¢Â€Â™ compliance with operating standards, city and state regulations, and the progress of individual families as they return to the community.  The Department of Homeless Services is recruiting two (2) Community Coordinators to function as Compliance Analysts in the Transitional Services Unit, who will:   Ã¢Â€Â¢   Coordinate case reviews, including:  obtain and organize case records, analyze case files to      make an initial determination as to the completeness of the file.  Ã¢Â€Â¢   Conduct weekly calls to Providers to monitor compliance status of cases in shelter, request     additional information/documentation to schedule Pre-Transfer Conferences.  Ã¢Â€Â¢   Utilize CARES, a system-wide case management system to monitor client activities and      outcomes related to compliance and accepting and maintaining suitable housing.  Ã¢Â€Â¢   Work with the Rehousing Support Division (RSD) to rectify cash assistance issues.  Ã¢Â€Â¢   Close out incident reports in CARES and input client information in the Veteran HOME     database, prepare weekly status reports, and make recommendations for transfer.  Ã¢Â€Â¢   Conduct field visits to attain materials related to obtain and organize case records, attend      case conferences, monitor client attendance to Public Assistance (PA) appointments, and      communicate with internal staff on all aspects of client responsibility and compliance     process post implementation.</t>
  </si>
  <si>
    <t>Ã¢Â€Â¢   Excellent computer skills in the following applications are a must: Word, Excel, Outlook,      and PowerPoint.  Ã¢Â€Â¢   Knowledge of the following computer applications is a plus:  CARES, Pivot Chart,      Chart Building and Analysis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</si>
  <si>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</si>
  <si>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Assistant Corporation Counsel - Family Court</t>
  </si>
  <si>
    <t>Family Court: Brooklyn</t>
  </si>
  <si>
    <t>The New York City Law Department is accepting applications from admitted attorneys with a minimum of three years of litigation experience in criminal or juvenile justice for the position of Assistant Corporation Counsel (ACC) in the Family Court Division. Our mission is two-fold:  Juvenile Justice and Interstate and International Child Support.   This position is specifically for the Juvenile Justice practice.  When addressing cases of youth charged with criminal acts,  the law requires a rehabilitative determination of the outcome that best meets the needs of the youth and the protection of the community. Family Court Division staff work under the fastest timelines and with complex situations to achieve that goal.     The position offers the opportunity to join approximately 250 people in dedicated service to the children, families and communities of NYC.  We are a citywide Division with locations in all five boroughs.  We investigate cases involving criminal allegations that range from minor offenses often emanating from conflict within families which are immediately met by dedicated case support teams geared to assist; to complicated cases of youth involved with assaults, robberies, weapons possession, arson, attempted homicide and homicide and sexual offenses handled by specially-trained personnel.  Assistants are given the opportunity to train for and join the DivisionÃ¢Â€Â™s Special Victims Unit which handles complex litigation around sex offenses and other related cases and whose members are nationally trained and certified in forensic interviewing and other specialized skills; and/or the DivisionÃ¢Â€Â™s Major Case Unit which handles advanced litigation dealing with the most serious charges and challenging needs and whose members work closely with federal, state and local law enforcement to address safety concerns within communities; and the opportunity to qualify to be cross-designated special ADAs in most of the NYC District Attorney offices where they work alongside ADAs on Adolescent Offender cases being removed to Family Court under the historic Raise the Age legislation.    Attorneys  carry  their own caseload and work collaboratively with others in a team approach to cases; and can second chair the most complex cases handled by senior attorneys.  The responsibilities include but are not limited to: interviewing victims, civilian witnesses and police officers; working with law enforcement to obtain, evaluate and analyze evidence to determine the viability of a case thereby determining whether the case can be filed or must be declined. If the case can be filed in court, deciding whether a community based diversion is appropriate; if the case is filed, drafting depositions; filing petitions conducting and providing discovery including body worn camera, DNA, video and Giglio evidence; preparing and conducting pre-trial hearings including pre-petition detention and probable cause hearings, which determine the custodial status of the youth; constitutional suppression hearings to determine the admissibility of evidence; fact-finding hearings (similar to trials in adult criminal cases), which determine whether the juvenile committed the acts alleged; and dispositional (sentencing) hearings.  The Assistant is supported by legal supervisors and legal support professionals.  Case assignment is centered around a vertical prosecution model.     The Family Court Division is ideal for attorneys with a passion for juvenile justice, and  helping communities thrive.  Suitable members of the Division possess the ability to investigate cases, analyze and then advocate for appropriate outcomes on a case-by-case basis, and to expertly  conduct hearings and trials in a fast-paced environment with the ultimate goals of rehabilitation of the youth and the enhancement of the safety of the community.    Every office within the Division is composed of enthusiastic, dedicated personnel who contribute to the vibrancy of the work.   The office location of the Assistant will be flexible depending on factors such as space availability, preference of the individual and the needs of the Division.   Ã¢Â€Â¢	The ACC will be welcomed and may be required to attend various inter-agency and borough meetings; and to prepare and present trainings both within the Family Court Division and to other agencies and stakeholders.  Ã¢Â€Â¢	Excellent legal research and writing skills are essential to the position; and participation in special projects such as those addressing legislative, policy and operational change will be offered and may be required. Attorneys are expected to visit crime scenes and conduct interviews  and other casework after hours and on weekends when necessary.  Ã¢Â€Â¢	Our work is ongoing and constant, it affects peoplesÃ¢Â€Â™ lives.  The Division therefore operates 365 days and nights a year to meet the needs of expert case investigation as well as the rights of those in custody beyond Family Court hours.  Therefore, participation  in a city-wide on-call system for juvenile justice cases that take place outside of office hours as well a rotating schedule for Weekend, Holiday Evening Court (WHEC) currently operated in the Criminal Court at 100 Centre Street  is required.  Note:  Work in the rotation serving WHEC is compensated through the granting of an RDO (regular day off) during the work week as well as transportation home at the end of the shift.  Ã¢Â€Â¢	Attorneys are required to participate in community events including school, precinct and community outreach events for community members to meet us and learn about our work; and for us to meet community members and learn from them.     Ã¢Â€Â¢	The Family Court DivisionÃ¢Â€Â™s Juvenile Justice practice is comprised of a dynamic group of collaborative people who work together as a team.  The qualified candidate is drawn to teamwork and supportive relationships within the office, the court and NYC at large!  Ã¢Â€Â¢	The Family Court Division is committed to the ongoing professional development of staff and mentors and coaches are available to all.</t>
  </si>
  <si>
    <t>Cybersecurity Analyst/ Desktop Support</t>
  </si>
  <si>
    <t>JOB DESCRIPTION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The OATH Information Technology Department is seeking to hire a Cybersecurity Analysts that will assist with implement cybersecurity polices, standards, directives, and guidelines that draws heavily from citywide cyber policies implemented by the City of New York for all agencies.   Duties include but are not limited to:  Ã¢Â€Â¢	Support the development of agency-wide cyber security policies, standards, directives, and guidelines coordinating with internal and external stakeholders. Ã¢Â€Â¢	Support OATH during a significant cyber incident.  Participate in the incident response activities to minimize the impact. Act as a technical and forensic investigation liaison between the          agency, DoITT and Cyber Command. Ã¢Â€Â¢	Respond and resolve basic operational technical Incidents and Requests. Ã¢Â€Â¢	Analyze system services, operating systems, networks, and applications to address functionality issues. Ã¢Â€Â¢	Remain current on cybersecurity trends and intelligence to enhance the security analysis and the identification capabilities for the IT Team. Ã¢Â€Â¢	Install, configure, test, monitor, maintain and troubleshoot end-user issues related to software and hardware. Ã¢Â€Â¢	Perform onsite or remote diagnosis and resolution of complex desktop problems. Recommend and implement corrective measures for repairs as deemed necessary. Ã¢Â€Â¢	On-call availability as needed/required. Schedules may include several days per month, after hours and weekend support. Ã¢Â€Â¢	Handle initiatives and special projects as assigned.</t>
  </si>
  <si>
    <t>Candidates must demonstrate: Ã¢Â€Â¢	Knowledge of cyber security tools and protocols Ã¢Â€Â¢	Knowledge of Windows and Mac desktop environments. Microsoft O365, iOS/Android and Pulse Secure. Ã¢Â€Â¢	Experience with remote support Ã¢Â€Â¢	Experience with distributed deployment Ã¢Â€Â¢	Excellent organizational, time-management and multi-tasking skills, including the ability to take initiative, prioritize duties, and work both independently and within a team.</t>
  </si>
  <si>
    <t>Contracts/Procurement Attorney</t>
  </si>
  <si>
    <t>The Comptroller's Bureau of Contract and Procurement, in accordance with the NYC Charter, is responsible for reviewing all contract actions including, but not limited to, contracts, contract amendments, leases and concessions entered into between City agencies and vendors, to determine whether the actions should be registered. We are currently seeking an enthusiastic, highly organized and ambitious individual for the Bureau Staff Attorney position to perform difficult and complex contract related work having significant procedural and policy implications. The Staff Attorney will report to the Senior Advisor and Counsel to the Deputy Comptroller for Contracts and Procurement and will work on a variety of tasks and projects including contract review, as well as initiatives that span across bureaus.  The position requires the ability to quickly and efficiently analyze contract administration issues as well as assist in developing solutions and making recommendations, as directed by the Senior Advisor and Counsel or the Deputy Comptroller. The attorney will perform legal research, draft memoranda, and provide legal advice within tight deadlines in order to assist in the effective execution of bureau and agency-wide initiatives. Additional responsibilities of the Staff Attorney include, but are not limited to:  - Conducting legal research, drafting memoranda, and providing legal advice to the Executive Director and Deputy Comptroller regarding City, State and Federal procurement and contracting rules, program operations and budgeting regulations as well as rules related to grants and other non-procurements;  - Providing legal counsel and support to the Senior Advisor and Counsel and Deputy Comptroller pertaining to the registration of all contracts entered into by City agencies for the provision of goods, services or construction that are paid out of City treasury or other funds under the control of the City as well as all revenue contracts awarded by City agencies (i.e., franchises, concessions and revocable consents);  - Reviewing solicitations and other agreements, forms, policies and documents related to the contract registration process to ensure compliance with applicable City, State and Federal laws, rules and regulations as well as applicable Comptroller Directives;  - Preparing briefing documents or memoranda for inter- and intra-agency meetings;  - Assisting the ComptrollerÃ¢Â€Â™s Office of the General Counsel on contract requests related to Freedom of Information Law (FOIL), including the identification and assembly of responsive contract documents;  - Handling special assignments and projects, including oral and/or written presentations; and,  - Performing other related assignments and special projects, as directed.</t>
  </si>
  <si>
    <t>- Exceptional writing skills and ability to perform complex data analysis;  - Demonstrated ability to analyze and communicate complex policy matters to various audiences; (i.e., written reports or policy briefs);  - Familiarity with the current City, State and Federal procurement or contracting policy issues as well as an interest in connecting current events with contract specific concerns or initiatives;  - Ability to work under pressure in a fast-paced environment, both individually as well as collaboratively.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</si>
  <si>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 radiation control, recreational and drinking water quality, air quality, climate health, vector control, veterinary public health and pest control.    The Division of Environmental Health seeks two  Community Associates for its Bureau of Veterinary and Pest Control Services.     DUTIES WILL INCLUDE BUT NOT BE LIMITED TO:   Conduct surveys of rodent activity in parks, green streets, city housing developments, schools, catch basins, sidewalks, tree pits and any other applicable city areas for rat infestations and or environmental issues conducive to rodent infestation.   Use GIS enabled application and/or Handheld technology to collect survey results and Complete appropriate forms and writes reports. Provide educational materials and counsels on rodent management.   Document and communicate outcomes of surveys and other related inspectional activities. Collect field data and makes notes and electronically transfers data for further processing.   Conduct special studies and surveys as directed by their supervisor.   Conduct quality assurance surveys to confirm that pest management firms or personnel are providing satisfactory service.  Identify, document, and report conditions that are associated with rodent infestation.   Perform follow up surveys to determine the status of reported rodent conditions.</t>
  </si>
  <si>
    <t>Apply online with a cover letter to https://a127-jobs.nyc.gov/.  In the Job ID search bar, enter: job ID number # 568998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</si>
  <si>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The Department of Parks and RecreationÃ¢Â€Â™s Information Technology (IT) department is looking for a Senior IT Project Manager with a Business Analyst background who will help the Agency achieve its goals through managing projects that address com-plex business needs. The selected candidate will be required to communicate clearly with the project team, stakeholders and management.  As a leader, the selected candidate must be able to thrive in a highly collaborative workplace and actively engage in software  development and delivery process. The top candidate will be self-motivated, detailed and feel comfortable working in a fast-paced and ever-changing environment. This role requires a strong Business Analyst background with excellent understanding of latest breakthrough technologies.  NYC Parks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Ã¢Â€Â¢	Develop clear, straightforward project management plans that meet project objectives. Ã¢Â€Â¢	Conduct requirements gathering sessions, document requirements and manage product backlog. Ã¢Â€Â¢	Provide usability insight to project design teams and help sponsors understand usability requirements. Ã¢Â€Â¢	Analyze end-user workflows; surface unarticulated needs and bring end usersÃ¢Â€Â™ needs into project sponsor dialogue. Ã¢Â€Â¢	Shape business requirements by making recommendations and suggesting alternatives to proposed solutions. Ã¢Â€Â¢	Understand technical options, limitations, costs and risks. Communicate tradeoffs to business partners and work with them to shape requirements accordingly. Ã¢Â€Â¢	Translate conceptual user requirements into clear, detailed functional requirements and technical specifications. Ã¢Â€Â¢	Support business strategy articulation and ensure IT alignment to business capabilities. Ã¢Â€Â¢	Document current processes and models to understand inefficiencies or gaps. Ã¢Â€Â¢	Identify and assist in prioritizing opportunities to streamline business processes. Ã¢Â€Â¢	Manage interdependencies across projects and external solutions to minimize post implementation fixes. Ã¢Â€Â¢	Manage needs analysis/requirements primarily for data intensive projects like business intelligence or analytics. Ã¢Â€Â¢	Own needs analysis with business sponsors and manage the solution design team. Ã¢Â€Â¢	Represent a project sponsor to provide feedback and guide an agile development team. Ã¢Â€Â¢	Monitor progress and effectively take corrective measures when necessary. Ã¢Â€Â¢	Analyze and manage project risk; concisely report issues and risks to management. Ã¢Â€Â¢	Communicate and facilitate communication with the team, project sponsors, clients, external vendors and stakeholders.</t>
  </si>
  <si>
    <t>Parks Employees:	 1) From a Parks computer: Access Employee Self Service (ESS) from the Parks Intranet under Applications or use this link: https://hrb.nycaps.nycnet/. Once in ESS, go to Careers and search for Job ID# 572751. Do not access ESS using nyc.gov/ess from a Parks computer.  Parks &amp; City Employees: 2) From a Non-Parks computer: Access Employee Self Service (ESS) by going to nyc.gov/ess or use this link: https://a127-ess.nyc.gov/. Once in ESS, go to Careers and search for Job ID# 572751.   Include your ERN and Job ID# 572751 on your cover letter and resume.  All other applicants: Go to nyc.gov/careers/search and search for Job ID# 572751.</t>
  </si>
  <si>
    <t>Mobile Unit Playground Associate</t>
  </si>
  <si>
    <t>NYC Parks is the steward of nearly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A visit from a Play or Fitness Mobile highlights any event, especially when a group might not have access to a Park or Recreational facility nearby. Mobile Units visit church family days, community block parties, health fairs &amp; summer camp celebrations. They also enhance ParksÃ¢Â€Â“sponsored programs like Summer Festivals, Adventures NYC, and the Playground Associate Programs. The Mobile Recreation Vans travel citywide providing equipment &amp; instructional activities from community events, which include arts &amp; crafts and sport &amp; fitness activities.  MAJOR RESPONSIBILITIES  Ã¢Â€Â¢	Organize free and innovative activities in parks and playgrounds for children and their families, including sports, fitness and outdoor adventure, games, arts and crafts and special events. Ã¢Â€Â¢	Engage the community by organizing recreational programming and special events.  Ã¢Â€Â¢	Distribute, collect, and perform minor repair and adjustments to athletic equipment and play materials, including demonstration of the application or use of the material supplied. Ã¢Â€Â¢	Inspect play areas and report evidence of unsafe or hazardous conditions.  Cordon off or remove hazardous equipment.   Ã¢Â€Â¢	Ensure proper health and safety standards of playground by removing broken glass, litter, or other hazardous materials. Ã¢Â€Â¢	Uphold discipline and prevent disturbances within the recreational area. Ã¢Â€Â¢	Maintain accurate records.</t>
  </si>
  <si>
    <t>At least 18 years old.</t>
  </si>
  <si>
    <t>*Please indicate a borough preference on your cover letter and resume (Bronx, Brooklyn, Manhattan, Staten Island, or Queens).  1)	Go to www.nyc.gov/careers/search 2)	Search for Job ID# 577155</t>
  </si>
  <si>
    <t>The New York City Cleanup Corps is a New Deal-inspired economic recovery program that will make New York City the cleanest, greenest city in the United States. 10,000 workers will be hired at agencies across the city, including at DEP.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is seeking to hire eight (8) City Seasonal Aides for a 6-month duration. Under direct and close supervision, the City Seasonal Aides will perform the following tasks:   Ã¢Â€Â¢ Removal of litter on an ongoing basis around DEP facilities, lands and fence lines.     Ã¢Â€Â¢ Vegetative management and weeding on 112 acres DEP managed properties.  Ã¢Â€Â¢ Removal of brush from frontages and along fence lines.     Ã¢Â€Â¢ Graffiti removal from structures and walls.  Ã¢Â€Â¢ Repaint perimeter fences and gates.  Ã¢Â€Â¢ Cut grass at the Croton Filtration Plant and Jerome Park Reservoir.   IMPORTANT NOTE: This is a 6-month position and the assigned work location will be in the Bronx.  (This is a brief description of what you might do in this position and does not include all the duties of this position.)</t>
  </si>
  <si>
    <t>Ã¢Â€Â¢ Good Communication Skills  Ã¢Â€Â¢ Ability to Follow Instructions  Ã¢Â€Â¢ Good Physical Endurance</t>
  </si>
  <si>
    <t>PARALEGAL SUPERVISOR - FAMILY COURT</t>
  </si>
  <si>
    <t>Civil Service Title: Paralegal Aide II  Office Title: Paralegal Supervisor  This position encompasses responsible work of varying degrees of difficulty and responsibility performed under supervision of the Borough Chief, Deputy Borough Chief, Assistant Borough Chiefs, or attorneys.  These duties and responsibilities include, but are not limited to:  Work closely with the Borough Chief, Deputy Borough Chief and Assistant Borough Chiefs to implement juvenile delinquency policy and protocol for paralegal and administrative services.  Supervise and train support staff and interns on all aspects of the juvenile delinquency practice.  Perform supervisory duties in a manner that utilizes all staff effectively and appropriately;  Ensure that all of the staff members are treated in a fair and equitable manner and foster a work environment that is inclusive and supportive of diversity.  Oversee the timely and effective processing of delinquency petitions, court filings, court orders, correspondence, minutes, and other documents. File and supervise paralegals in the filing motions, and supporting documents with court clerks and insure all filing deadlines are met.  Act as the liaison with the Court for any issues related to the practice, including but not limited to the filing and retrieval of court documents, or rescheduling of cases.  Research case information using LawManager and other databases. Perform legal research.  Prepare and provide reports to the Borough Chief and Deputy Borough Chief, including but not limited to: weekly reports, and present support staff issues at staff meetings. Prepare charts.  Ensure that staff participates in scheduled trainings included but not limited to EEO trainings, and encourage professional development.  Ensure that the file room is maintained in an orderly manner, and that archiving occurs on a regular basis.  Writing and contributing to written performance evaluations and providing ongoing, regular feedback;  Arrange for and assist in preparing witnesses for court or appearances.  Use the Law Department case management system (LawManager), Excel, Word, Sharepoint, Lexis, PowerPoint, Hotdocs and other systems.  Perform routine administrative duties including photocopying and scanning, answering telephones, managing calendars, maintaining a filing system, and ordering supplies.  Answer agency telephone promptly and courteously, Quickly and accurately assist callers or refers callers to the appropriate party. Promptly and accurately take and forward messages to appropriate parties.  Complete all required correspondence timely and accurately.  Appropriately utilize email.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</si>
  <si>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at least one of the following Additional Qualification Requirements to be eligible for Paralegal Aide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candidates: Experience which is primarily legal secretarial or includes only incidental paralegal (legal assistant) services is not acceptable.  To be acceptable, experience in paralegal (legal assistant) services must have involved the American Legal System.</t>
  </si>
  <si>
    <t>Due to the current Paralegal Aide Civil Service List, candidates MUST be permanent in the civil service title of Paralegal Aide to be considered for the position.  Must be proficient in Microsoft Office applications.  Must be able to use discretion when handling sensitive, and confidential documents and information.  Must be able to work independently as well as a part of a team.  A candidate chosen for a supervisor position will receive a supervisory increment of $8,000 above their base salary.</t>
  </si>
  <si>
    <t>The work locations for these positions will be in Manhattan, Queens and the Bronx.</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</si>
  <si>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Personnel Bureau/Employee Resource Section is responsible for a myriad of tasks; the coordination and preparation of the Department's Annual Medal Day Ceremony, the Retirement Ceremony, the Incentive Award Ceremonies, the review and processing of all departmental medal recognition submissions, custodian of all personnel folders, the processing of off-duty employment applications, employment background/verification letters, and mortgage applications.  Under general supervision, the Senior Police Administrative Aide will perform administrative tasks and will be responsible for the review and processing of departmental medal recognition submissions and resolve issues pertaining to incomplete submissions and ensure adherence of patrol guide procedures. The Senior Police Administrative Aide will also be responsible for; the preparation of Personnel Orders for publication, the preparation and distribution of recognition certificates, assist with coordination of the Department's annual Medal Day Ceremony, the Retirement Ceremony, the Incentive Award Ceremonies, and the distribution of gifts.</t>
  </si>
  <si>
    <t>This position requires excellent customer service skills, organizational skills, and proficiency in Excel, Outlook, and Word.</t>
  </si>
  <si>
    <t>Monday-Friday</t>
  </si>
  <si>
    <t>ONLY PERMANENT EMPLOYEES IN THE ASSOCIATE STAFF ANALYST TITLE OR THOSE THAT ARE REACHABLE ON THE CIVIL SERVICE LIST EXAM# 9061 ARE ELIGIBLE TO 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ACSÃ¢Â€Â™s Division of Youth and Family Justice is responsible for policy development, quality assurance, planning, performance improvement, and contract and fiscal management of DYFJ contracted providers including oversight of a multi-million dollar human service contracts that support justice involved youth through community-based preventive services, Close to Home residential juvenile justice facilities and transition and aftercare support.   The Associate Contract Manager (ASA) is responsible with wide latitude for independent initiative and judgement, for working closely with the Quality Assurance and Improvement team to:   Ã¢Â€Â¢ Monitor vendor performance and compliance with contractual terms and conditions.  Ã¢Â€Â¢ Prepare budgets and conducts analysis concerning the providers operations; analyzes contractor reports, prepares summaries, manages renewals, amendments and close down and close outs.  Ã¢Â€Â¢ Responsible for coordinating with Fiscal, QA, and program leadership, reviewing payment backup and line item budgets for approval, making sure budgets and invoices are aligned with Fiscal requirements and support the needs of youth.  Ã¢Â€Â¢ Responsible for production and analysis of complex analysis of spending patterns and utilize data to conduct cost and operational research that capture payment differentials on PS lines, burn rates, and other analysis as requested by senior management.  Ã¢Â€Â¢ Review financial, statistical invoice data and insure that providers are adhering to ACS policies.  Ã¢Â€Â¢ Prepare comprehensive reports on findings with recommendation for improved effectiveness, assist in the performance evaluation, including contributing to methodologies and completing annual performance evaluations that include but are not limited to analyzing operational, incident, program, case review and other performance data to enhance methodologies and ensure accuracy and integrity of evaluations.  Ã¢Â€Â¢ Assist in collection of materials for FOIL and audit requests.  Ã¢Â€Â¢ Design, implement and analyze data to ensure contracted providers are meeting programmatic and contractual priorities.  Ã¢Â€Â¢ Liaison with Finance, ACCO, Program leads, Quality Assurance and contracted providers to ensure the effective and efficient delivery of service.  Ã¢Â€Â¢ Prepare project plans, schedule tasks and ensure accuracy and timeliness of deliverables.  Ã¢Â€Â¢ Conduct site visits as needed.</t>
  </si>
  <si>
    <t>Digital Forensic Examiner</t>
  </si>
  <si>
    <t>The Bronx District AttorneyÃ¢Â€Â™s Office is seeking a well-qualified staff whose diverse backgrounds reflect an ability to serve the over 1.4 million members of the Bronx County community and pursue a safer Bronx through fair justice. The Digital Forensics Laboratory within the Strategic Enforcement and Intergovernmental Relations Division, provides support for the Bronx District AttorneyÃ¢Â€Â™s Office by forensically analyzing various types of digital evidence including mobile devices, desktop and laptop computers, portable storage devices, as well as providing assistance in a variety of technology-related areas. Digital Forensic Examiners perform forensic analysis, document their process and findings, and testify in court.   JOB RESPONSIBILITIES:  Perform forensic analysis of electronic devices including but not limited to mobile electronic devices such as cellular phones, tablets, GPS equipment, and traditional desktop, laptop, and hard drives.  Disassemble, configure and troubleshoot computer hardware.  Testify to findings in Grand Jury and Trial proceedings.  Visit crime scenes.  Participate in the execution of search warrants involving digital evidence, and retrieval and forensic examination of video surveillance footage.  Perform case intake.  Prepare new case files and chain of custody documentation, label evidence received by the Unit.  Perform data entry functions by logging evidence into the UnitÃ¢Â€Â™s case tracking system.  Image digital storage devices and conduct a forensic examination of recovered data.  Extract data from cellular telephones and conduct a forensic examination of recovered data.  Issue reports on forensic services.  Testify on forensic analysis results.  All other duties as assigned.    QUALIFICATIONS:    BachelorÃ¢Â€Â™s Degree required (preferably in Computer Forensics, Computer Science, Computer Security, or Information Security) OR five (5) years digital forensic experience may be substituted for a degree  At least two (2) yearsÃ¢Â€Â™ experience in a digital forensics field OR two (2) years of equivalent graduate study in forensic computing is preferred.  Certified Forensic Examiners and applicants with experience performing forensic analysis using software such as Forensic Toolkit, Encase, Cellebrite, Xways, Internet Evidence Finder, and similar software suites are preferred (please cite certification type and date, or relevant experience on your cover letter and resume).  Experience as a police officer, detective, or analogous law enforcement experience preferred.  Thorough knowledge of digital forensic industry best practices, chain of custody procedures, forensic methodologies, and evidence handling are required.  Proficient in Microsoft Word, Excel, Access; ability to update and edit existing databases.  Case tracking and Laboratory Information Management Systems experience is preferred.  Ability to work in a dynamic environment, prioritizing work, and balancing caseloads.  Ability to work independently and manage multiple short-term projects.  Ability to follow direction and apply proper policies, procedures and guidelines.  Strong attention to detail and high concern for data accuracy.  Dependable team player who works collaboratively and cooperatively in a team-oriented environment.  Must be able to perform under pressure in a fast-paced environment with an ability to multitask.  Ability to interact with all levels of staff and law enforcement personnel.  Ability to work nights, weekends and holidays when necessary to support the 24/7 nature of the Lab.</t>
  </si>
  <si>
    <t>Physical Requirements Tasks involve the ability to exert light physical effort in sedentary to light work, but which may involve some lifting, carrying, pushing and/or pulling of objects and materials of light weight (up to 25 pounds). Tasks may involve extended periods of time at a keyboard or workstation. Tasks are performed in a laboratory / forensics analysis environment. Due to the nature of the evidence evaluated, tasks may include exposure to offensive images and data, and confidentiality of work performed for the Lab must be maintained.</t>
  </si>
  <si>
    <t>The Special Federal Litigation Division of the NYC Law Department defends the City and its officials in civil rights cases brought in federal court in which police, district attorney or correction officer misconduct is alleged. These cases arise from contact between citizens and law enforcement officers in three contexts: police operations, the prosecution of criminal proceedings, and the custody of arrested individuals in the City's detention facilities. Suits are typically brought by those who believe their constitutional rights were violated in the course of an arrest and subsequent prosecution, or on account of events in City jails.    The Special Federal Litigation Division is accepting applications from admitted attorneys with at least two years of litigation experience for an ACC position in the division. The hired attorney will handle a caseload from inception through resolution whether by motion practice, settlement, or trial. Attorneys conduct initial investigations to determine if representation is appropriate, answer the complaint, appear at court conferences, engage in extensive discovery (paper and electronic), take and defend depositions, draft dispositive motions, conduct settlement negotiations, and, when appropriate, take cases to trial in federal court.</t>
  </si>
  <si>
    <t>THIS JOB VACANCY NOTICE IS FOR CITY SEASONAL AIDE POSITIONS IN THE BRONX.  Fees: Hired candidates who are not currently employed by the City will be subject to an $88.25 background check fee.  Number of positions to be determined.    Duration: up to 09/15/2023.  References will be required upon request.  Only candidates selected for an interview will be contacted.  nyc.gov/parks</t>
  </si>
  <si>
    <t>Please submit a cover letter and resume.  Parks Employees:	 1) From a Parks computer: Access Employee Self Service (ESS) from the Parks Intranet under Applications or use this link: https://hrb.nycaps.nycnet/. Once in ESS, go Careers and search for Job ID# 576570. Do not access ESS using nyc.gov/ess from a Parks computer. Parks &amp; City Employees: 2) From a Non-Parks computer: Access Employee Self Service (ESS) by going to nyc.gov/ess or use this link: https://a127-ess.nyc.gov/. Once in ESS, go to Careers and search for Job ID# 576570  Include your ERN and Job ID# 576570 on your cover letter and resume.  All other applicants:  Click here to apply: OR Go to nyc.gov/careers/search and search for Job ID# 576570.</t>
  </si>
  <si>
    <t>Deputy Commissioner, WDD</t>
  </si>
  <si>
    <t>DEPUTY COMMISSIONER (DBS)</t>
  </si>
  <si>
    <t>WDD Program Management</t>
  </si>
  <si>
    <t>The Workforce Development Division is dedicated to improving the economic mobility of all New Yorkers through the delivery of quality employment and training services. The Workforce Development Division manages the WIOA- funded adult workforce development system in NYC (one of the largest in the country). SBS operates a network of 18 Workforce1 Career centers across the five boroughs and invests in occupational skills training for over 2,000 New Yorkers annually.   The New York City Department of Small Business Services is seeking a Deputy Commissioner to oversee the Workforce Development Division.</t>
  </si>
  <si>
    <t>1. A masterÃ¢Â€Â™s degree from an accredited college in business, public administration, public policy, public policy, urban affairs, finance, economics, or a related field plus 10+ years satisfactory full-time professional experience in business administration, law, public market operations, government contracting, urban planning, finance, grant administration, program management, service delivery, or economic development.  2. A baccalaureate degree from an accredited college in business or related field. Plus 12+ years of satisfactory full-time professional experience in program management, service delivery or economic development</t>
  </si>
  <si>
    <t>Ã¢Â€Â¢ Exceptional leader with a proven track record in workforce development, operations, program management and service delivery Ã¢Â€Â¢ Significant knowledge of adult learning principles and occupational skills training Ã¢Â€Â¢ Significant experience working with industry and employers. Ã¢Â€Â¢ Experience directing large service delivery systems Ã¢Â€Â¢ Experience managing senior staff Ã¢Â€Â¢ Knowledge of New York City labor market Ã¢Â€Â¢ Excellent interpersonal, organizational, strategic thinking and quantitative/qualitative skills. Ã¢Â€Â¢ Strong communications, presentation and writing skills. Ã¢Â€Â¢ Ability to manage teams; implement change management processes Ã¢Â€Â¢ Knowledge of government procurement principles, rules, and implementation.</t>
  </si>
  <si>
    <t>Please email your resume and cover letter, after applying via ESS (for internal applicants) or nyc.gov/careers (for external applicants), and use the following subject line: Deputy Commissioner, WDD to: careers@sbs.nyc.gov  Internal candidates please email your resume and cover letter including the following subject line:  Deputy Commissioner, WDD  to: HRHELP2@sbs.nyc.gov    ALSO APPLY: 	  City Employees:  Apply through Employee Self Service (ESS) at www.nyc.gov/ess  search for Job ID: # 534963  All Other Applicants: Go to www.nyc.gov/careers search for Job ID: # 534963  Salary: Commensurate with Experience  NOTE: Only those candidates under consideration will be contacted. Also,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NYC residency is required within 90 days of appointment  If you do not have access to email, mail your cover letter &amp; resume to:  NYC Department of Small Business Services  Human Resources Unit  1 Liberty Plaza, 11th Floor New York, New York 10006</t>
  </si>
  <si>
    <t>Geographic Information Specialist (GIS)</t>
  </si>
  <si>
    <t>Office Mgmt Analysis &amp; Plan/CV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</si>
  <si>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Office of Management Analysis and Planning (OMAP) analyzes and evaluates Departmental policies, programs, and resources to make recommendations to the Police Commissioner in order to ensure maximum organizational efficiency and effectiveness of the Department. OMAP is the research and assessment arm of the Department, comprised of both uniformed and civilian members of the service with a wide variety of academic and professional experiences. OMAP conducts analyses aimed at improving the effectiveness and efficiency of the Department (e.g., personnel deployments, resource allocation), develops complex pilot projects, formulates policy recommendations and prepares briefing materials for the Police Commissioner on a wide range of legislative and procedural issues.  The Office of Management Analysis and Planning (OMAP) is seeking a skilled and highly motivated GIS Specialist to join the Analysis and Mapping Section (AMS) team. OMAP's AMS team is responsible for managing the agency s extensive geographic data warehouse, collaborating on the agency s data strategy, and promoting good data practices amongst data users throughout the agency. The City Research Scientist will work to improve users' experiences by understanding their use cases and devising solutions to meet their needs; providing guidance on the use of ArcGIS Pro and other GIS software; improving software performance; expanding data offerings; and building spatial tools to automate tasks. The new hire will have a lead role in building tools to improve how the GIS team completes regular tasks and processes, re-envisioning the GIS technologies used by the agency s 100+ GIS users, and documenting processes and procedures. The ideal candidate will be passionate about maps, data literacy, data quality, and accessibility, and excited about advancing the adoption of new technologies in OMAP and the New York City Police Department. The selected candidate will work on GIS applications and tools, including Python tools, and make maps and data products in support of New York City Police Department operations.  In addition, the selected applicant will: - Work to analyze, visualize and report on geospatial information to support the NYPD mission. - Work in close partnership with bureaus across the agency to enhance their capabilities leveraging Geographic Information Systems (GIS) Tools. - Evaluate GIS capabilities and oversee GIS development and operations. - Produce, maintain, and manage GIS products and resources. - Conduct analysis of GIS data, including supporting data, for an incident / emergency.</t>
  </si>
  <si>
    <t>-        A baccalaureate / master's degree in Geography, Geographic Information Systems, or related field. Demonstrate working knowledge of ESRI products such as Ã¢Â€Â” ArcGIS Pro, ArcGIS  Enterprise, ArcGIS Online -	Applicants should possess strong written, verbal, and interpersonal communication skills. Candidate should be proficient in Microsoft Word, Excel, and PowerPoint. Experience in conducting research, -	Four or more years of experience with Esri products, including ArcMap, ArcGIS Pro, and ArcGIS Online. -	Experience with ESRI's Enterprise Portal and administration. -	Proficient in Python and SQL, and demonstrated use of Python scripting for ArcGIS. -	Strong research, analytical, and organizational skills. -	Excellent interpersonal, verbal, and written communication skills. -	Practical experience writing and maintaining documentation and metadata. -	Ability to set priorities and meet deadlines.</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</si>
  <si>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</si>
  <si>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Monday - Friday 8 x 4 or 10 x 6</t>
  </si>
  <si>
    <t>ASSISTANT DEPUTY COMMISSIONER, ENTERPRISE SHARED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</si>
  <si>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the direction of the Chief Technology Officer (CTO) with wide latitude for the exercise of independent judgement and decision-making supports the CTO's Office in its mission to provide secure, enterprise grade technology solutions, infrastructure and services that enable and empower the workforce at NYC DSS, HRA and DHS.   Information Technology Systems (ITS)/ is recruiting for one (1) Deputy Commissioner of IT M4 to function as an Assistant Deputy Commissioner of Enterprise Shared Services, who will:    Ã¢Â€Â¢	Develop and implement the officeÃ¢Â€Â™s strategic technology roadmap ensuring consistency with the agencyÃ¢Â€Â™s mission.  Ã¢Â€Â¢	Conduct oversight review of technology solutions and modify the delivery of these to meet agency goals. Monitor, evaluate and continuously improve product quality.  Ã¢Â€Â¢	Provide executive direction to managers and technical leads of teams involved in the design, delivery, and implementation of agencyÃ¢Â€Â™s enterprise level technology solutions.  Ã¢Â€Â¢	Build relationships with the various programs within the agency, understanding and their IT needs, and building road maps to create greater alignment and operational efficiency.  Ã¢Â€Â¢	Work with the CTO to set priorities and allocate resources to meet business needs.  Ã¢Â€Â¢	Represent the CTO at meetings and conferences related to IT solutions.</t>
  </si>
  <si>
    <t>1.  A baccalaureate degree from an accredited college and four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capacity in the areas of computer applications programming, systems programming, computer systems development, data telecommunications, data base administration, or planning of data processing or in the supervision of staff performing these duties; or     2. Education and/or experience equivalent to 1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executive, managerial, administrative or supervisory experience as described in 1 above.</t>
  </si>
  <si>
    <t>Ã¢Â€Â¢	Knowledge of IT strategies, policies, IT security, IT project management, budget management, contract management, finance, and vendor management best practices.  Ã¢Â€Â¢	In depth understanding of current technologies, architectures, development and support processes and project delivery methodologies.  Ã¢Â€Â¢	Comprehensive knowledge to analyze complex information technology program operations and requirements, applying knowledge of the laws, regulations, policies, procedures, practices, and reference requirements for implementing or improving information technology program activities.  Ã¢Â€Â¢	Demonstrated exceptional leadership, coaching, facilitation, negotiation, and change management skills.  Ã¢Â€Â¢	Impeccable managerial, decision making and interpersonal skills.  Ã¢Â€Â¢	Proven track record of effectively interacting with senior management.  Ã¢Â€Â¢	Ability to collaborate strategically and productively across departments.  Ã¢Â€Â¢	Proficient in providing successful and increasingly complex leadership and management of people and processes within a diverse organization.    Ã¢Â€Â¢	Excellent oral and written communication skills.  Ã¢Â€Â¢	Proven problem solver who can make clear-headed decisions while under pressure.  Ã¢Â€Â¢	Comprehensive understanding of the agencyÃ¢Â€Â™s goals and objectives.  Ã¢Â€Â¢	Ability to adjust work operations to meet emergency or changing information technology program services.</t>
  </si>
  <si>
    <t>SALARY RANGE IS  $87,277 - $165,302  Click Apply Now Button</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</si>
  <si>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General Counsel Division is seeking an experienced attorney to serve as Staff Counsel who will be responsible for initiating, investigating, and litigating cases at the New York City Office of Administrative Trials and Hearings (OATH), against individuals and businesses that violate New York CityÃ¢Â€Â™s licensing and consumer protection laws.  Reporting to the Associate General Counsel, Staff Counsel responsibilities include, but are not limited to, the following:  Ã¢Â€Â¢	Make initial determinations as to whether matters should be investigated; determine legal theories and plans for investigations and carry them out; and review completed investigations or compliance reports for legal sufficiency; Ã¢Â€Â¢	Assist in investigating matters and preparing cases for trial by securing and preparing evidence, conferring with witnesses, participating in conferences, examining and cross-examining witnesses, conducting oral arguments before  the Supreme Court or OATH, and drafting legal documents needed during the various stages of litigation; Ã¢Â€Â¢	Engage in communications with consumers, opposing counsel, and regulated businesses in order to advance investigations, enforce regulations, and resolve violations and litigation via settlement; Ã¢Â€Â¢	Recommend whether cases should be filed and litigated in Supreme Court or OATH, resolved informally or through        settlements; and negotiate settlements as appropriate; Ã¢Â€Â¢	Try cases before appropriate adjudicatory bodies; Ã¢Â€Â¢	Confer with other government agencies and Agency divisions; and Ã¢Â€Â¢	Participate in enforcing a variety of consumer related laws within the agencyÃ¢Â€Â™s jurisdiction.  The ideal candidate will be responsible for these functions, as well as for special projects and assignments related to consumer or licensee issues or to DCWPÃ¢Â€Â™s operations.  In addition, as part of these functions, the Staff Counsel is responsible for careful case project management and operational tasks necessary to support and effectuate this work.</t>
  </si>
  <si>
    <t>Ã¢Â€Â¢	Litigation experience, including in New York State courts and at the New York City Office of Trials and Hearings (OATH); Ã¢Â€Â¢	Demonstrated excellent verbal, written, interpersonal, analytical, problem-solving and time management skills. Ã¢Â€Â¢	Proficient in conducting legal research and undertaking factual investigations, including reviewing documents and conducting witness interviews and depositions;  Ã¢Â€Â¢	Demonstrated excellent legal research, writing and negotiation skills; Ã¢Â€Â¢	Comfort with data-driven analysis and strategic planning; Ã¢Â€Â¢	Able to interact effectively with multi-functional teams comprised of attorney and non-attorney   staff; Ã¢Â€Â¢	Able to effectively manage multiple priorities with competing deadlines; Ã¢Â€Â¢	References that can confirm legal skills; and Ã¢Â€Â¢	Experience and knowledge in consumer protection and finance laws, administrative law, and/or false advertising litigation is preferred.</t>
  </si>
  <si>
    <t>Supervising Economist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</si>
  <si>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Through required reviews of the CityÃ¢Â€Â™s financial plan, research projects and policy proposals, the Bureau promotes transparency, equity and accountability in government services.  As a core member of the Economics Team, under the direction of the Chief Economist and Deputy Comptroller of Budget, the Supervising Economist will conduct economic research, contribute to the BureauÃ¢Â€Â™s various budget and economic publications, forecast economic conditions, and/or develop financial models.  Duties and responsibilities of the position include, but are not limited to, the following:    Ã¢Â€Â¢	Conduct original economic and policy research in support of the BureauÃ¢Â€Â™s strategic objectives;  Ã¢Â€Â¢	Forecast national and local economic conditions;  Ã¢Â€Â¢	Create, maintain and update various economic and financial forecasting models;  Ã¢Â€Â¢	Contribute to the production of the BureauÃ¢Â€Â™s monthly economic newsletter and other economic data releases and commentary for internal and external dissemination;  Ã¢Â€Â¢	Collaborate with other staff internal and external to the Budget Bureau in the production of economic and policy reports;  Ã¢Â€Â¢	Research, test, and adopt new data tools and sources on the national and local economy;  Ã¢Â€Â¢	Work in collaboration with the Budget staff in the analysis of NYC budget proposals and preparation of budget reports;   Ã¢Â€Â¢	Collaborate with and provide support to other divisions within the ComptrollerÃ¢Â€Â™s office as necessary;  Ã¢Â€Â¢	Manage, train, and support the professional development of junior staff members;   Ã¢Â€Â¢	Perform related assignments and special projects as required.</t>
  </si>
  <si>
    <t>1.	A MasterÃ¢Â€Â™s degree in Economics or related field from an accredited university and five (5) or more years of full-time experience in applied economic analysis, forecasting and/or, policy analysis; or,    2.	Education and/or experience which is equivalent to Ã¢Â€Âœ1Ã¢Â€Â above.  Ph.D. level coursework and/or degree preferred and can count toward experience.</t>
  </si>
  <si>
    <t>Ã¢Â€Â¢	Concentration in relevant areas (e.g. public economics, regional economics, labor markets), and interest in a wide-range of micro and macroeconomic policy issues;  Ã¢Â€Â¢	Successful candidate will be able to exploit a variety of data sources; and possess excellent quantitative and analytical skills, including experience working with statistical software (e.g., Stata, R, eViews);  Ã¢Â€Â¢	Experience in developing econometric forecasting models;  Ã¢Â€Â¢	Familiarity with New York City government; and knowledge of New York City economy preferred;  Ã¢Â€Â¢	Excellent communication, writing, and data visualization skills;  Ã¢Â€Â¢	Highly organized individual and collaborative work ethic;  Ã¢Â€Â¢	Prior management/supervisory experience, preferred.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</si>
  <si>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Assistant Civil Engineer for the WSCP directorate, located at the Lefrak Office in Queens, NY. Under supervision, the selected candidate will report to an Accountable Manager. S/he will assist with water and wastewater system projects within the watershed, which extends 125 miles north and west of the City, and projects within NYC. These projects will include an ongoing improvement program at Hillview Reservoir and may include other reservoirs, dams, aqueducts, distribution tunnels, wastewater treatment plants, bridges, roadways or other miscellaneous infrastructure projects. The selected candidate will be responsible for assisting in planning, coordinating and directing the implementation of the design and construction of these projects.  S/he will monitor permit requirements and assist in resolving project issues task. Under direct supervision, the selected candidate will also conduct reliable and skilled field condition surveys and prepares accurate reports on physical observations.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  ****Only applicants who are permanent Civil Service Assistant Civil Engineers are eligible to apply to this JVN. If you do not have permanent civil service status as an Assistant Civil Engineer, please do not apply to this position as you will not be considered for an interview.****</t>
  </si>
  <si>
    <t>DAT Writer: Early Case Assessment Bureau</t>
  </si>
  <si>
    <t>The Bronx District AttorneyÃ¢Â€Â™s Office is seeking a well-qualified staff whose diverse backgrounds reflect an ability to serve the over 1.4 million members of the Bronx County community and pursue a safer Bronx through fair justice. The Early Case Assessment Bureau (ECAB), is responsible for processing all Felony and Misdemeanor arrests issued by the New York City Police Department or other law enforcement agencies in Bronx County. The Desk Appearance Ticket/Discovery (DAT) Unit is responsible for processing all DATs issued by the New York City Police Department or other law enforcement agencies in Bronx County. A DAT Writer is responsible for interviewing the arresting police officer, victims, and necessary witnesses to determine if the facts alleged should result in a criminal prosecution by the District AttorneyÃ¢Â€Â™s Office. Additionally, the DAT Writer is responsible for obtaining the necessary case documents and Initiating Discovery prior to arraignment of the case.  Job Responsibilities:  Interview witnesses (law enforcement and civilian witnesses) and address inquiries regarding case status, procedural issues, and criminal charges  Analyze and assess factual scenarios (without taking notes) and prepare legal affidavits  Obtain all necessary documents and from NYPD and other agencies to aid in case assessment and discovery  Communicate and obtain any video/digital recordings like body cam video and prepare them for discovery  Assist with other unit tasks and perform all other duties as assigned    Qualifications:  A baccalaureate degree or a paralegal certificate is preferred OR a High School diploma/GED and two (2) years prior work experience in a law firm or a governmental agency  Minimum one (1) year of legal work experience preferred  Familiarity with general court procedures, services, and functions  Computer literacy, proficiency in typing and knowledge of Microsoft Office  Ability to effectively and professionally communicate and interact with supervisors, colleagues, law enforcement, civilians, District Attorney, and court personnel, as well as other agencies  Excellent organizational skills, strong attention to detail with the ability to handle a high volume of cases in a fast paced environment.  Ability to assess, draft, and type case synopsis and legal affidavits based upon facts presented.  Engage in witness contact and communication  Proficient in Microsoft Office, One Drive and Adobe Pro  Ability to work days, nights and weekends  Ability to take the initiative to implement systems that ensure work is done both accurately and efficiently</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</si>
  <si>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Department of Design and Construction seeks a Senior Project Manager to be part of the team of experienced professionals responsible for the agencyÃ¢Â€Â™s Design-Build delivery. The Design-Build program is a priority initiative to adapt traditional design-bid-build delivery model for more streamlined, efficient delivery of high-quality excellent projects. The current program team consists of two Design-Build Units, one that directly supports the Infrastructure Division and one that directly supports the Public Buildings Division. These units provide centralized program resources that promote collaboration and coordination both with Public Buildings and Infrastructure staff as well as with other DDC divisions, external stakeholders, and industry partners.  The selected candidate will be directly responsible for innovative processes and procedures that support the expanding portfolio of high-profile priority new buildings and infrastructure projects for a diverse array of Sponsor Agencies, across the five boroughs. Under the supervision of a Deputy Director/Director in the Design Build Unit, with limited latitude for independent judgement and action, the selected candidate will provide support and guidance for Public Buildings staff, perform project management work, and receive training in Design-Build delivery and project management to perform the required responsibilities. Primary responsibilities include: supervising Project Managers and Junior Project Managers in the Design-Build Units, providing direction and guidance on project issues and program activities; coordinating with project teams to ensure successful implementation at all stages of work, including the application of program tools, processes, and procedures; assisting with tasks to support the project development, Design-Build procurement, selection, and award of highly qualified Design-Builders, including assistance with contract compilation, and supporting project administration, including work with Project Managers to review Design-Builder submissions (including design packages, schedules, project management and risk management plans) and ensure that the proper internal processes are in place to support approval of the Design-Builder submission materials and meet critical milestones.   Additional duties include: working with Project Managers to review Design-Builder payments, allowance requests, and change orders and ensuring that the proper internal processes are in place to support administration of the new requirements of the Design Build Agreements; collaborating with the Design Build Unit and OwnerÃ¢Â€Â™s Advisor team of consultants and specialists to develop and implement new program tools, processes, and procedures for project delivery and Design-Build contract administration, including tracking feedback and revisions; assisting with overall  program reporting and tracking, to support stakeholder engagement, industry partnerships and other strategic initiatives.</t>
  </si>
  <si>
    <t>Candidates should have at least six years of experience working with complex design and construction project management, schedule management, and cost management. Candidates should possess excellent organizational skills. Candidates should process strong verbal and written communication skills and demonstrate ability to work in a team setting. Candidates should demonstrate an ability to balance multiple priorities and perform tasks across multiple simultaneous projects at various stages of development and implementation. Proficiency in MS Office is preferred, and familiarity with Bluebeam is preferred.</t>
  </si>
  <si>
    <t>Emergency and Intervention Services (EIS) provides a variety of comprehensive emergency social services to vulnerable populations and addresses immediate and long-term needs of individuals and families. Emergency services are administered through a matrix of programs that include the Office of Domestic Violence, Emergency Food and Nutrition Assistance Program, Emergency Utility Intervention Program and Office of Burial Services providing direct and contracted services to victims of domestic violence who reside in the community or are sheltered; to the emergency food network programs which feed the homeless, working poor, elderly and others who are food insecure; to vulnerable populations facing an energy or water related emergency or disconnection; and to families seeking financial assistance or public burial or cremation for indigent or unclaimed decedents  in New York City.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ServicesÃ¢Â€Â™ Domestic Violence Liaison Division is recruiting for one (1) Clerical Associate III to function as a Unit Clerk.  Under direct Supervision of the Eligibility Supervisor, the Unit Clerk will be responsible for providing clerical support to the Domestic Violence Liaison Division and will:  Ã¢Â€Â¢	Complete all required data Entry.  Ã¢Â€Â¢	Maintain log of unitÃ¢Â€Â™s activity.  Ã¢Â€Â¢	Maintain files and retrieve case records.  Ã¢Â€Â¢	Collect data and prepare reposts.  Ã¢Â€Â¢	Complete requisition forms and maintain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</si>
  <si>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</si>
  <si>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Tech is seeking a Business Analyst (BA).  This position is a full performance level Business Analyst (BA) position managing a modernization of the Section 8 and other subsidy program, under in Department of Tenant Resources through maintenance and enhancements to existing Dotnet based systems. And future conversions of existing legacy systems to dotnet platform and other suitable COTS/Platform based solutions. HPDTech is actively engaged in developing technology solutions to aid efficient administration of programs in Department of Tenant Resources.   Your Role:  HPD seeks an experienced professional to serve as a Business Analyst (BA). The BA will be a key development team member representing the business owners and stakeholders. The primary responsibility will be to participate in translating and managing business needs for the development of technology solutions.     Your Responsibilities  Ã¢Â€Â¢	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technology team discussions concerning business requirements. Ã¢Â€Â¢	Business Data Analysis: Develop an in-depth understanding of enterprise data objects and attributes.  Work with business stakeholders to define functional data needs for the creation of data marts.    Ã¢Â€Â¢	Communication and Implementation: Represent business as a subject matter expert in technical discussions. Must be able to convey requirements to developers, UI/UX, quality assurance testers and information modelers through process flows, user stories, and use cases.  The BA will be responsible for working with vendors, to provide oversight during requirements analysis and User acceptance testing, to ensure right requirements are captured and the deliveries meet the business process prescribed.  Ã¢Â€Â¢	Team Member: The BA will work in connection with multiple BAs under the direction of a Lead BA for product specific requirement gathering efforts and discussions.    .    Required Skills:  Ã¢Â€Â¢	4+ years of experience of analysis, requirements gathering, and/or operations analysis/process design, vendor-based project execution (in business analyst role) Ã¢Â€Â¢	Excellent communication skills, particularly being able to discuss business needs to both technical and non-technical staff Ã¢Â€Â¢	Excellent people skills and the ability to provide leadership in a collaborative, team-driven approach Ã¢Â€Â¢	Independent thinking and decision-making skills Ã¢Â€Â¢	Capable of managing multiple tasks in a fast paced, high-volume environment and the ability to adapt plans to unexpected changes Ã¢Â€Â¢	Competence in Oracle/SQL or other data query language Ã¢Â€Â¢	Familiarity with Agile and Waterfall software development life cycle approaches Ã¢Â€Â¢	Familiarity with UML process diagramming, including experience with Microsoft Visio Ã¢Â€Â¢	Have an aptitude for solving puzzles and bringing clarity to abstract, often contradictory needs</t>
  </si>
  <si>
    <t>The strongest candidates will demonstrate an intellectual curiosity and/or experience in data analytics for public policy, affordable housing, real estate development, and/or city government. Ã¢Â€Â¢	Advanced degree in a relevant field is strongly preferred (e.g., Business Administration, Public Administration, Public Policy, Computer Science, Information Systems, Urban Planning, Law, etc.)  Ã¢Â€Â¢	Knowledge/Experience working with MS Access Ã¢Â€Â¢	Dot net Ã¢Â€Â¢	Delphi based applications will be a plus.</t>
  </si>
  <si>
    <t>Stationary Engineer (Steam)</t>
  </si>
  <si>
    <t>WARDS ISLAND PLANT</t>
  </si>
  <si>
    <t>***IMPORTANT NOTE: Only those currently serving as permanent Stationary Engineer (STEAM)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supervision, the selected candidate will operate, maintain and adjust steam power at the Wards Island Wastewater Treatment facility. Duties will include check and operate high-pressure steam distribution systems; operate, repair and maintain air condition and heating systems; inspect the work of building maintenance contractors by thoroughly inspecting work areas and reporting deficiencies to the Plant Chief; read meters, gauges and other recording devices and log the data; keep records and make reports; repair and adjust technical and structural equipment and piping; perform preventive maintenance and maintain a clean, safe and secure working area.</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</si>
  <si>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</si>
  <si>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40 per week / day</t>
  </si>
  <si>
    <t>Wards Island Plant 7 Wards Island, New York, NY  10035</t>
  </si>
  <si>
    <t>Transportation &amp; Infrastructure Policy Analyst</t>
  </si>
  <si>
    <t>Policy</t>
  </si>
  <si>
    <t>The Office of Manhattan Borough President Mark Levine seeks a Policy Analyst to assist in developing and implementing the public policy solutions that will support the needs of New Yorkers and advance the goals and values of the Manhattan Borough PresidentÃ¢Â€Â™s Office, specifically in Transportation, Accessibility, and Infrastructure.  The policy agenda of this office focuses heavily on preserving the affordability and accessibility of the City for people of all backgrounds and income levels.  The office is also deeply invested in issues concerning education, age-friendly, sustainability, health, technology, accessibility, economic development, housing, local sourcing, and quality of life.   The Policy Analyst reports to the Borough PresidentÃ¢Â€Â™s Director of Policy.  The position requires the ability to quickly analyze complex legislative and policy matters and to identify their significance within New York City. Successful applicants can translate the policy goals and interests of the Borough President on complicated issues into language that communicates effectively with the people and communities of Manhattan. We are seeking someone with knowledge of transit policy issues, systems and programs at the local, state, federal and advocacy levels, who has strong understanding of infrastructure needs across the city, and who is able to recognize ways the MBPO can help ensure New York CityÃ¢Â€Â™s streetscape and built environment is safe, equitable and adequately serves all New Yorkers. We are also looking for an individual with a mix of skills, including with New York City public policy, organizational skills, strong research and writing skills, in addition to effective communication skills. Responsibilities include but are not limited to:  Ã¢Â€Â¢	Self-directed research of policy matters using original source material, primary documents, news media, and the cityÃ¢Â€Â™s key policy and budget documents.  Ã¢Â€Â¢	Writing in-depth policy reports based on original, empirical research, and maintaining command and awareness of City, State, and Federal transportation policy and programs. Ã¢Â€Â¢	Organizing and implementing special projects related to the officeÃ¢Â€Â™s policy interests. Ã¢Â€Â¢	Maintaining a working network of outside sources, including public interest advocates and government colleagues, for the purpose of forming policy research ideas and recommendations.  Ã¢Â€Â¢	Answering questions on breaking developments in City and State government and preparing written briefing documents.  Ã¢Â€Â¢	Identifying emerging issues and policy trends consistent with the officeÃ¢Â€Â™s policy agenda.  Ã¢Â€Â¢	Making presentations to the Borough President and senior staff of the office for the purpose of initiating new policy investigations and research projects.  Ã¢Â€Â¢	Organizing and leading working groups.  Ã¢Â€Â¢	Attending meetings and events on behalf of the Manhattan Borough President and staffing the Manhattan Borough President when necessary.</t>
  </si>
  <si>
    <t>Ã¢Â€Â¢	Graduate level degree in related area Ã¢Â€Â¢	A minimum of three (3) years of experience in government, a public policy non-profit organization, or relevant investigative, analytical, and writing experience. Ã¢Â€Â¢	Knowledge of experience in the field of technology/economic development  Ã¢Â€Â¢	Exceptional writing and supervisory skills and communication skills. Ã¢Â€Â¢	Demonstrated ability to explain complex policy matters in simple language (i.e., written reports or policy briefs).  Ã¢Â€Â¢	A track record of working successfully with government officials (including staff) or public policy advocates.  Ã¢Â€Â¢	Familiarity with the current policy issues most relevant to New York City.  Ã¢Â€Â¢	The ability to work under pressure in a fast-paced government office; an eagerness to be supportive of colleagues and to work collaboratively.  Ã¢Â€Â¢	Strong interest in current events and in the everyday concerns of the people of New York City.</t>
  </si>
  <si>
    <t>1.	Email a cover letter and resume in a word or PDF document to: resumes@manhattanbp.nyc.gov with Ã¢Â€ÂœTRANSPORTATION &amp; INFRASTRUCURE POLICY ANALYSTÃ¢Â€Â in the subject line, AND your name   2.	Apply to this posting   ADDITIONAL INFORMATION  Submission of an application package is not a guarantee that you will receive an interview.  Only those candidates under consideration will be contacted.  As a current or prospective employee of the City of New York, you may be eligible for federal loan forgiveness programs and state repayment assistance programs. Please review the notice to see if you may be eligible for programs and how to apply at nyc.gov/studentloans.</t>
  </si>
  <si>
    <t>MEDICAID ELIGIBILITY SPECIALIST</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</si>
  <si>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twenty-nine (29) Eligibility Specialists II to function as Medicaid Eligibility Specialists, in various MAP Offices who will:  Ã¢Â€Â¢	Conduct a comprehensive review of applications including financial and legal documentation, as well as paid or unpaid medical bills submitted by applicants/recipients and authorized representatives.  Ã¢Â€Â¢	Perform budget calculations, obtain clearance reports, resolve resource matches and initiate other case actions utilizing the Eligibility Data and Image Transfer System (EDITS), Welfare Management System (WMS), MAP Pay-In System, eMedNY and the HRA One viewer.  Ã¢Â€Â¢	Determine eligibility for the appropriate level of Medicaid coverage for MAGI and Non-MAGI applicants and recipients.  Ã¢Â€Â¢	Prepare eligibility forms and notices to inform applicants and recipients of case disposition.  Ã¢Â€Â¢	Interview and/or review documentation submitted by applicants and recipients or authorized representatives, to determine eligibility for Medicaid.  Ã¢Â€Â¢	Respond to inbound and outbound telephone calls received from clients and/or authorized representatives with inquiries related to Medicaid coverage including possible questions related to the Excess Income Program or the applicant or recipientsÃ¢Â€Â™ responsibility towards the cost of their care (NAMI-Net Available Monthly Income) if institutionalized.   Ã¢Â€Â¢	Assist consumers who need further assistance in understanding the eligibility criteria to qualify for the Excess Income Program.  Ã¢Â€Â¢	Perform other related assigned duties.</t>
  </si>
  <si>
    <t>If you are hired provisionally in this title, you must take and pass the Civil Service Exam, when it becomes available, to be eligible for continued employment.  The exam will open for filing from November 2-22, 2022 and the exam will be available to take starting February 4, 2023.   CLICK Ã¢Â€ÂœAPPLY NOWÃ¢Â€Â BUTTON</t>
  </si>
  <si>
    <t>Director of Public Housing Tenancy Operations</t>
  </si>
  <si>
    <t>The New York City Housing Authority is seeking a Director for Public Housing Tenancy Operations. This position reports directly to the Vice President for Public Housing Tenancy Administration. Responsibilities include, but are not limited to, the following:   Ã¢Â€Â¢	Manage the departmentÃ¢Â€Â™s overall performance; and motivate the team to exceed department goals and objectives.  Ã¢Â€Â¢	Set standards to conduct an extensive review of performance metrics for NYCHA developments identified as participating in the conversion process to ensure development is properly positioned to transition to PACT. Ã¢Â€Â¢	Liaise with various NYCHA departments, including Real Estate Development, Property Management, Leased Housing, and Human Resources to ensure the wide variety of conversion related tasks are completed on time. Ã¢Â€Â¢	Monitor NYCHAÃ¢Â€Â™s Low Income Housing Tax Credit (LIHTC) program compliance through program oversight and periodic audits. Responsible for coordinating training for Property Management and staying current with LIHTC requirements. Ã¢Â€Â¢	Provide guidance to resolve issues and mitigate risks related to PACT, LIHTC and Property Management, including escalating issues/risks as appropriate. Ã¢Â€Â¢	Ensure all appropriate audits and inspections are completed as per LIHTC rules and submissions are appropriately sent to HDC. Ã¢Â€Â¢	Perform other duties as assigned.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held a filing period for promotional civil service Exam 2505 for the title of Administrative Housing Manager that closed on April 22, 2021. Therefore, only those currently permanent in the title or have filed to take Exam 2505 will be considered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</si>
  <si>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Exceptional project management and time management skills.  Ã¢Â€Â¢	Proven ability to analyze issues, identify solutions, mitigate risks, and implement recommendations.  Ã¢Â€Â¢	Data analysis and reporting skills.  Ã¢Â€Â¢	Excellent verbal and written communications skills.  Ã¢Â€Â¢	Ability to manage multiple projects with a wide degree of latitude.  Ã¢Â€Â¢	Energetic, professional and resourceful with ability to enhance traditional project management strategies.</t>
  </si>
  <si>
    <t>Under general direction, with wide latitude for the exercise of independent initiative and judgment performs exceptionally difficult and still more responsible supervisory, analytic, or specialized administrative or management work.  Serves as Safety Coordinator for the Division of Bridges.  Oversees and responds to Division safety and health issues, assisting in the procurement and distribution of safety equipment for field engineers and trade workers.  Supervises staff.  Coordinates response to safety complaints and assists in the response to PESH violations.  Acts as liaison between DOT Safety and Health, management staff and field employees.  Coordinates the scheduling of safety, equipment, and environmental trainings, hearing screenings, respirator medical clearance/fit testing of field staff, and the scheduling of Hepatitis B vaccinations.  Oversees the timely and accurate submittal of workerÃ¢Â€Â™s compensation and vehicle accident paperwork and related data entry for Bridge Maintenance, Inspections and Operations.  Follows up on workerÃ¢Â€Â™s comp issues, responding to worker and supervisor inquiries.  Oversees the distribution of safety boots for Division field employees, coordinating replacements and returns/exchanges; following up on delivery status for submittal of receiving reports, investigating outstanding invoices as needed.  Oversees the upkeep of Safety Data Sheet records for the Hazard Communication Standard.  Disseminates safety and health information such as mosquito spraying schedules, heat/cold advisories, and various health notifications.  Represent the Division at quarterly Labor Management Committee meetings and reports pertinent information to Division management.</t>
  </si>
  <si>
    <t>Knowledge of Microsoft Excel and Word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</si>
  <si>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Associate Staff Analyst or reachable on the list # 9061  This is a request to call the list.</t>
  </si>
  <si>
    <t>Resumes may be submitted electronically using the following method.  For City employees only, go to Employee Self Service (ESS), Careers, and Search for Job ID#. 547694 For other applicants, go to www.nyc.gov/careers and search for Job ID#. 547694  Appointments are subject to OMB approval.  Only candidates selected for an interview will be contacted.  No telephone inquiries please.</t>
  </si>
  <si>
    <t>9:00AM Ã¢Â€Â“ 5:00PM</t>
  </si>
  <si>
    <t>SQL Developer/Database Administrator - IT Division - Application Services</t>
  </si>
  <si>
    <t>The SQL Developer/Database Administrator should have a minimum of five years of experience in SQL database programming and development, five to seven years of experience in SQL scripting and coding, as well as patching and server upgradation and similar experience in working on SSIS packages. Responsibilities will include, but may not be limited to:  Ã¢Â€Â¢	Perform tasks to design, develop, automate, implement, and maintain database standards, policies and procedures for ensuring the security and preserving data integrity. Ã¢Â€Â¢	Install, maintain and configure SQL Server and Windows/SQL server failover cluster and Always On for various SQL environments (dev, staging and Prod). Ã¢Â€Â¢	Implement data models and database designs, table maintenance and data access at REST and encryption. Ã¢Â€Â¢	Automate standard database administration tasks to make streamline manual processes. Ã¢Â€Â¢	Monitor and respond to production issues, outages and identify enhancements needed to fix bugs.  Ã¢Â€Â¢	Create and maintain database queries, stored procedures, SQL Jobs, SSIS packages, especially complex SSIS interface with multiple data sources.  Ã¢Â€Â¢	Performance Tuning and troubleshooting SQL databases, queries to ensure they are performing optimally which includes design choices during development to minimize re-work. Ã¢Â€Â¢	Create, manage and modify database SSRS reporting services and data mining.  Ã¢Â€Â¢	Document database processes and solutions and develop all technical aspects needed to implement SQL. Ã¢Â€Â¢	Control all migrations of SQL schema objects, procedure, functions, packages. Ã¢Â€Â¢	Work with the Development and Design team to ensure successful development of business, functional, and technical specifications. Ã¢Â€Â¢	Perform regular security patch updates to ensure cyber security measures are intact and manage user permissions on database level. Ã¢Â€Â¢	Design and implement a backup &amp; recovery system. Ã¢Â€Â¢	Support ad hoc reports from other divisions whenever request comes in.</t>
  </si>
  <si>
    <t>Ã¢Â€Â¢	7+ years proficiency in development and maintenance of Stored Procedures, Functions, Triggers, SQL statements., database connections, coding and design. Ã¢Â€Â¢	5+ years proficiency in database administrator role. Ã¢Â€Â¢	5+ years proficiency with Microsoft SQL server, Microsoft SQL server Management Studio, Microsoft Reporting services and SQL server Database Administration 2016, 2019, and Azure SQL. Ã¢Â€Â¢	Performance Tuning including tuning/optimizing SQL, backup,  Ã¢Â€Â¢	A plus:  knowledge of Power BI, Windows environments, and cloud services (AWS, Microsoft Azure, related Microsoft certification)</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</si>
  <si>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Ã¢Â€Â¢	Records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Ã¢Â€Â¢	Perform high level responsible clerical duties, as assigned by the Site Manager, such as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Ã¢Â€Â¢	Work closely with the Community Coordinator to coordinate the transfer of case records, forms, and referrals to receiving shelters. Unused documents discarded, according to agency policy. Maintain files for future reference.</t>
  </si>
  <si>
    <t>Ã¢Â€Â¢	Should be able to relate well with others.  Ã¢Â€Â¢	Flexibility in responding to supervisorÃ¢Â€Â™s requests for priority tasks. Ã¢Â€Â¢	Have an overall courteous and helpful telephone manner.  Ã¢Â€Â¢	Ability to perform computer operations.</t>
  </si>
  <si>
    <t>CLICK Ã¢Â€ÂœAPPLY NOWÃ¢Â€Â BUTTON    PLEASE NOTE PROPOSED SALARY RANGE FOR THIS POSITION $38,333 - $44,083</t>
  </si>
  <si>
    <t>10am Ã¢Â€Â“ 6pm Tues-Sat</t>
  </si>
  <si>
    <t>300 Skillman Avenue, Brooklyn, NY</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</si>
  <si>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THE CANDIDATE MUST BE SERVING PERMANENTLY IN THE TITLE OF INVESTIGATOR***    The Parking Operations Planning and Analysis Division, Security Operations Group seeks to hire an Investigator to perform the following, but not limited to: making on site and field visits throughout the five boroughs of NYC; assembles and verify data and/or collections of evidence; examines and analyzes records and documents; may perform surveillance and seize evidence, perform highly confidential investigations, conduct interviews of complainants, subjects or witnesses relevant to parties from cases referred from public, governmental entities that pertain to protecting more than 14,000 NYC parking meters and approximately 120,000 official government issued permits, employees and other services. Coordinates and conducts random and scheduled external and internal inspections and audits of materials, supplies and equipment. Manage caseload and make appropriate recommendations. Prepares and submits written reports of investigative results, may testify in court/administrative proceedings. The candidate must abide by the security operations confidentiality requirements while performing duties at all times; must be able to communicate effectively and professionally. Perform other confidential security relate tasks and duties.</t>
  </si>
  <si>
    <t>Ã¢Â€Â¢	Preference given to candidates possessing a valid NYS DriverÃ¢Â€Â™s license. Ã¢Â€Â¢	Advanced proficiency in Microsoft Word, Excel and Access is required.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</si>
  <si>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Note: This position is open to qualified persons with a disability who are eligible for the 55-a program.  Please indicate in your resume or cover letter that you would like to be considered for the position under the 55-a program.      ***IN ORDER TO BE CONSIDERED FOR THIS POSITION, THE CANDIDATE MUST BE SERVING PERMANENTLY IN THE TITLE OF INVESTIGATOR***</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</si>
  <si>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THE CANDIDATE MUST BE SERVING PERMANENTLY IN THE TITLE OF INVESTIGATOR*** All resumes are to be submitted electronically using one of the following methods:  Please go to www.nyc.gov/careers/search and search for the Job ID#:   461506    Current employees, please log on into Employee Self Service https://hrb.nycaps.nycnet follow the careers link for the Job ID#: 461506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</si>
  <si>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M-F / TBD</t>
  </si>
  <si>
    <t>34-02 Queens Blvd.Long Island City, NY 11101</t>
  </si>
  <si>
    <t>Port Marine Engineer</t>
  </si>
  <si>
    <t>PORT MARINE ENGINEER (DEP)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</si>
  <si>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</si>
  <si>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1. 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2. Seagoing experience as a Chief Engineer or 1st Assistant Engineer with a United States Coast Guard Engineering License of Steam or Motor Vessels of any horsepower may be substituted for up to three years of the experience described in Ã¢Â€Â1Ã¢Â€Â above, but all candidates must possess at least a Baccalaureate Degree in an engineering discipline or Naval Architecture.</t>
  </si>
  <si>
    <t>***Candidates must have seagoing experience as a 3rd assistant engineer***  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6000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</si>
  <si>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35 hours per week / 5 day</t>
  </si>
  <si>
    <t>Manager of Design &amp; Construction</t>
  </si>
  <si>
    <t>Under the direction of the Director of Design &amp; Planning, the Manager of Design &amp; Construction is responsible for the coordination, oversight, and evaluation of design and construction activities within the BQE, Design-Build and Emergency Contracts Unit.  Specific duties and responsibilities: Ã¢Â€Â¢	Serves as the primary communication link between Design/Planning and In-Field Construction activities; Ã¢Â€Â¢	Monitors and evaluates the performance of private consultants and contractors; Ã¢Â€Â¢	Assists the Director of Design &amp; Planning in the evaluation of complex design reports, calculations, design plans, construction concepts and construction schedules; Ã¢Â€Â¢	Conducts in-person inspection of field conditions and checks on the construction progress of projects as the need arises; Ã¢Â€Â¢	Assists in the development of Technical Specifications for Design-Build projects within the BQE, Design-Build, and Emergency Contracts Unit; Ã¢Â€Â¢	Serves as the primary liaison and oversight for complex tasks, especially those involving the monitoring and inspection of structural components; Ã¢Â€Â¢	Documents progress and technical conclusions, through the preparation of written reports, memorandums, tabulated registers, and presentations; Ã¢Â€Â¢	Assures that all work undertaken is in accordance with Agency, City, State, and Federal guidelines and requirements; Ã¢Â€Â¢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Ã¢Â€Â¢	Performs additional significant administrative and engineering functions as determined by the Director of Design &amp; Planning and the Executive Director of BQE, Design-Build and Emergency           Contracts.</t>
  </si>
  <si>
    <t>Ã¢Â€Â¢	Skill in communicating verbally and dealing effectively with  contractors, consultants, utilities, and individuals representing these agencies or organizations; Ã¢Â€Â¢	Ability to write clear and effective reports, letters, memos, and correspondence; Ã¢Â€Â¢	Familiarity and experience working in the Design-Build environment; Ã¢Â€Â¢	Skill in analyzing and evaluating complex and highly technical data, reports, and recommendations; Ã¢Â€Â¢	Ability to work under pressure and meet restrictive deadlines; Ã¢Â€Â¢	Ability to supervise a staff of engineers  in the planning, organizing, coordination, and control of Design-Build projects and Emergency Contracts; Ã¢Â€Â¢	Ability to improvise and develop innovative solutions for unusual conditions arising in the field for Design-Build projects, Emergency contracts, and other specialty projects.</t>
  </si>
  <si>
    <t>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</si>
  <si>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57110 For other applicants, go to www.nyc.gov/careers and search for Job ID# 57110  Appointments are subject to OMB approval.  Only candidates selected for an interview will be contacted.  No telephone inquiries please.</t>
  </si>
  <si>
    <t>Assistant District Attorney - Domestic Violence Bureau</t>
  </si>
  <si>
    <t>Domestic Violence</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</si>
  <si>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admitted attorneys, law graduates who have passed the New York State Bar and are awaiting admission, or who are approaching their last year of law school and preparing to take the New York State Bar Examination to perform prosecutorial duties in our Domestic Violence Bureau.  Under the general supervision of the Chief of Domestic Violence Bureau, the selected candidatesÃ¢Â€Â™ specific duties will include:  Ã¢Â€Â¢ Forge and maintain appropriate professional relationships with other ADAs, criminal justice partners, victims, witnesses during case preparation and disposition. Ã¢Â€Â¢ Screen, review, evaluate and present cases to the Grand Jury in a professional and timely manner. Ã¢Â€Â¢ Represent the People at pre-trial hearings and trials in matters within the jurisdiction of the Domestic Violence Bureau. Ã¢Â€Â¢ Forge and maintain appropriate professional relationships with other staff members, criminal justice partners, victims, and witnesses.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BENEFITS RCDA provides extensive benefits packages including the choice of any city-wide health plan! thereÃ¢Â€Â™s also the Management Benefits Fund, which provides a comprehensive dental and vision coverage, access to free life insurance, and a gym reimbursement. Other benefits include a six (6) week parental leave we give to expecting parents; yearly reimbursement for the bar association fee; yearly reimbursement for the notary fee; and last but certainly not least, as a public service employee you are eligible for the Public Service Loan Forgiveness program (PSFL), which forgives the remaining balance on your direct loans after youÃ¢Â€Â™ve reached a certain number of qualifying payments (most people use this to forgive school loans)!</t>
  </si>
  <si>
    <t>1.   New York State Bar Admission. 2.   Three to ten years of prior prosecutorial experience. 3.   Must be a New York State resident.</t>
  </si>
  <si>
    <t>Ã¢Â€Â¢  Strong analytical, organizational, written, and oral communication skills. Ã¢Â€Â¢  Strong people skills Ã¢Â€Â¢  Resourcefulness, ability to work independently, and as part of a team, in a fast-paced environment. Ã¢Â€Â¢  Foreign language skills a plus</t>
  </si>
  <si>
    <t>ALL APPLICATIONS MUST BE SUBMITTED THROUGH THE NYC JOBS WEBSITE City Employees Ã¢Â€Â“ Click here and log in to ESS. Non-City Employees Ã¢Â€Â“ Go to https://a127-jobs.nyc.gov/  	 Ã¢Â€Â¢	Search for job ID number:  Ã¢Â€Â¢	Click on the job business title: Assistant District Attorney Ã¢Â€Â“ Domestic Violence Bureau Ã¢Â€Â¢	Click on Ã¢Â€ÂœApply NowÃ¢Â€Â at the bottom of the posting   Please be advised only candidates under consideration will be contacted. The candidate selected for this position must be a resident of the City of New York or become a resident within 90 days of appointment.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Nothing can provide a higher level of protection against COVID-19 or do more to speed the CityÃ¢Â€Â™s recovery than vaccination, which is safe and lifesaving. Convenient and community-based vaccination sites can be found via nyc.gov/vaccinefinder or by calling 877-VAX-4-NYC.  THE RICHMOND COUNTY DISTRICT ATTORNEY IS AN EQUAL OPPORTUNITY EMPLOYER AND A COPY OF THE EQUAL OPPORTUNITY PROGRAMS IS AVAILABLE IN THE HUMAN CAPITAL DIVISION. THE DEPARTMENT MAKES A</t>
  </si>
  <si>
    <t>198 East 161 Street, Bronx, Ny</t>
  </si>
  <si>
    <t>This position encompasses responsible work of varying degrees of difficulty and responsibility performed under supervision of higher level staff and/or attorneys;  Using the Law Department case management system (LawManager), Excel, Word, PowerPoint and other systems, the QA Analyst will monitor all data for accuracy.  Prepare regular reports, charts and PowerPoint presentations for attorneys, borough level supervisors, and senior management.  The QA analyst will also research case information using LawManager and other databases to verify the accuracy of the data with other agencies.  Perform routine administrative duties when necessary including photocopying, answering telephones, and maintaining a filing system.  Assist with preparing legal materials for training programs and photocopying documents.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</si>
  <si>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DIRECTOR OF PROGRAMS AND COMMUNITY PARTNERSHIPS-BROOKLYN</t>
  </si>
  <si>
    <t>The Mayor's Office to End Domestic and Gender-Based Violence (ENDGBV) develops policies and programs, provides training and prevention education, conducts research and evaluations, performs community outreach, and operates the New York City Family Justice Centers and community-based programs. We collaborate with City agencies and community stakeholders to ensure access to inclusive services for survivors of domestic and gender-based violence (GBV). GBV can include intimate partner and family violence, elder abuse, sexual assault, stalking, and human trafficking.   The Brooklyn Family Justice Center is a walk-in center for survivors of gender-based violence, intimate partner violence, family violence, sex trafficking and elder abuse. We serve all survivors in Brooklyn, regardless of the sexual orientation, language or immigration status.   The Director of Programs and Community Partnerships will report directly to the Executive Director and be a member of the Brooklyn Family Justice CenterÃ¢Â€Â™s Administrative team. The Director of Programs and Community Partnership will provide support across the Office, with a broad scope of duties which will include, but are not limited to:   Ã¢Â€Â¢	Coordinating Brooklyn-based outreach with government agencies, city officials and non-profit organizations.  Ã¢Â€Â¢	Identifying and reaching out to agencies/programs in the community that provide services of use to BKFJC clients.  Ã¢Â€Â¢	Identifying new potential on-site partnerships.   Ã¢Â€Â¢	Enhancing collaboration and liaison with police precincts, the DAÃ¢Â€Â™s office and courts to ensure client access.   Ã¢Â€Â¢	Coordinating and facilitating trainings for partner staff and the community at large.   Ã¢Â€Â¢	Assisting case management partner staff with resources and support.   Ã¢Â€Â¢	Serving as the BKFJCs main resource on housing options available to clients in NYC.   Ã¢Â€Â¢	Performing community outreach including evening and weekend events, as needed.  Ã¢Â€Â¢	Collaborating with all teams on short-term and long-term projects.  Ã¢Â€Â¢	Identifying intra-departmental collaborations and foster cross-unit collaboration and projects.   Ã¢Â€Â¢	Developing systems to promote efficiency and effectiveness in the officeÃ¢Â€Â™s work.  Ã¢Â€Â¢	Handling client needs and support partner agencies on complex cases.  Ã¢Â€Â¢	Other duties, as assigned.</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</si>
  <si>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</si>
  <si>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CORRECT SALARY RANGE: $54,100 - 62,2150  CLICK THE APPLY NOW BUTTON</t>
  </si>
  <si>
    <t>Monday to Friday: 9:00- 5:00</t>
  </si>
  <si>
    <t>Public Health Advisor, Bureau of Hepatitis, HIV and STI</t>
  </si>
  <si>
    <t>STI Programs</t>
  </si>
  <si>
    <t>AMENDED IN BUREAU AND JOB DESCRIPTION **  The New York City Department of Health and Mental Hygiene (NYC DOHMH)Ã¢Â€Â™s Bureau of Hepatitis, HIV, and Sexually Transmitted Infections (BHHS) oversees the CityÃ¢Â€Â™s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This position involves conducting confidential disease investigation and disease intervention activities for persons diagnosed with, exposed to, or at risk of acquiring certain sexually transmitted infections (STI) and HIV. Provide education and training to providers and community groups; monitor disease trends; assist with research and evaluation to improve sexual health and wellness.  This position will report to the First Line Supervisor (FLS) or other Supervising Public Health Advisor (SPHA), responsibilities include, but are not limited to the following:  Conduct confidential, timely, and accurate disease investigations:   Ã¢Â€Â¢	Gather relevant medical (symptoms, treatment, etc.), demographic, and behavioral information from: diagnosing provider, historical health department records, Regional Health Information Organizations (RHIO), etc.  Ã¢Â€Â¢	Determine case status based on national case definitions established by the Council of State and Territorial Epidemiologists (CSTE) Ã¢Â€Â¢	Ensure adequate treatment Ã¢Â€Â¢	Document case investigation activities in surveillance and cases management system (MAVEN) Ã¢Â€Â¢	Educate providers about reporting requirements, up-to-date treatment, and screening recommendations  Conduct confidential, timely, and accurate disease intervention: Ã¢Â€Â¢	Provide patient education sessions, including risk reduction strategies Ã¢Â€Â¢	Partner elicitation (contact tracing) o	Conduct disease investigation with elicited partners o	Referral for testing and preventative treatment Ã¢Â€Â¢	Collect behavioral information Ã¢Â€Â¢	Conduct expanded interviews for special projects and evaluations  Ã¢Â€Â¢	Perform phlebotomy, HIV Rapid Screening Tests and STI rapid screening in a clinical and/or field setting Ã¢Â€Â¢	Referral for additional services (hepatitis screening, prenatal care, expedited partner therapy, social work, etc.) Ã¢Â€Â¢	Linkage to care services (HIV pre-exposure prophylaxis (PrEP), etc.) Ã¢Â€Â¢	Document all disease investigation activities in surveillance and cases management system (MAVEN) Ã¢Â€Â¢	Participate in the Incident Command System to support emergency response needs as requested; attend all emergency response and ICS trainings</t>
  </si>
  <si>
    <t>Bilingual: English/Spanish or other languages, preferred, but not required.</t>
  </si>
  <si>
    <t>Apply online with a cover letter to https://a127-jobs.nyc.gov/.  In the Job ID search bar, enter: job ID number #   562781.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</si>
  <si>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CERTIFIED IT ADMINISTRATOR (LAN/WAN)</t>
  </si>
  <si>
    <t>NYCERS seeks a Certified IT Administrator (LAN/WAN), level I to join their Business Support Services Unit in the Information Technology division. The individual will join a team of technicians who support 450 users in two locations. The technician will be responsible for identifying, diagnosing, and resolving service requests via phone, email and in person. The following is a list of technologies the individual will be required to support: Windows 7, Citrix XenApp, Citrix XenDesktop, Printers, Active Directory Account Management, Microsoft Office 2010, Adobe and a number of third party products. The technician will be responsible for break fix support.   The technician will be required to: -effectively manage their time to meet ticket SLA's and project deadlines -work with minimal supervision and in a project team environment -troubleshoot problems and research solutions independently -clearly document installation and configuration steps -follow checklists/instructions as written to complete tasks</t>
  </si>
  <si>
    <t>Minimum of five yearsÃ¢Â€Â™ experience working in a formal Help Desk supporting at least 400 users. The candidate must be proficient with the following technologies/processes: Windows 7, Microsoft Office 2010, Citrix Xen App, Xen Desktop and setting up network peripherals. The candidate must have excellent customer service and communications (oral and written) skills. Must have performed migrations from Windows XP to Windows 7, Active Directory management, Windows scripting, Change Management experience.   Certifications: Citrix Certified Associate-V, Citrix Certified Professional-V, Microsoft Technology Associate-Infrastructure, MCSA (Server or Desktop)  Please note: Certified IT Administrator LAN/WAN, Exam # 6049 has opened from May 4, 2016 - May 24, 2016.</t>
  </si>
  <si>
    <t>Please click the apply button, when submitting your resume and cover letter please indicate JOB ID: 234921.</t>
  </si>
  <si>
    <t>Public Health Advisor II, Bureau of Public Health Clinics</t>
  </si>
  <si>
    <t>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The Bureau seeks to hire a Public Health Advisor assignment level 2.    These positions will be supported by funding from the Centers for Disease Control and Prevention (CDC), earmarked for Disease Intervention Specialists (DIS) Workforce Development.  Over the next 4 years, this grant aims to hire, expand, train, sustain, and support DIS to strengthen the capacity of public health departments to mitigate the spread of COVID-19 and other infections such as sexually transmitted infections including HIV, viral hepatitis and tuberculosis, and to prepare for future public health challenges.   DUTIES WILL INCLUDE BUT NOT BE LIMITED TO:   -Greet patients seeking sexual health clinic services including ensuring that patients observe adequate social distance guidelines.   -Administer COVID-19 Health Screening Questionnaire to each patient before possible admission including documenting outcomes of said screening.   -Refer patients that do not meet our current COVID-19 admission criteria to community providers including the NYCDOHMH Sexual Health Hotline.   -Provide temperature scans to each patient seeking services at our Sexual Health Clinics.   -Provide intake services to discern what services the patient is seeking and inform them of the expected flow while at the clinic.  -Register patients into our Electronic Medical Record (EMR) and expedite process to reduce exposure to coronavirus (COVID-19) by limiting the number of interactions between patients and other staff.   -Adhere to health and safety guidelines with patients who have been screened with positive COVID-19 cases or those who are determined to have an above body temperature.  -Public Health Advisors inform appropriate medical staff to ensure patients can be placed in restricted health screening clinical rooms.   -Oversee a caseload of SHC clinic patients who are seeking HIV prevention services.</t>
  </si>
  <si>
    <t>Apply online with a cover letter to https://a127-jobs.nyc.gov/.  In the Job ID search bar, enter: job ID number #  565298.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</si>
  <si>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Hearing Division BK</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</si>
  <si>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ideal candidate is an ambitious, energetic and experienced attorney who enjoys the growth opportunities afforded by OATHÃ¢Â€Â™s ongoing commitment to positive institutional change, technological enhancement, and maximizing the publicÃ¢Â€Â™s access to justice.  The Staff Attorney must have the ability to work in a fast-paced environment and work effectively within tight deadlines.    Specific duties will include, but are not limited to: Ã¢Â€Â¢	Adjudicating all types of administrative hearings (as necessary).  Ã¢Â€Â¢	Assisting in directing the legal operation of the office including, but not limited to, ensuring the quality and consistency of all legal decisions rendered by the office, coordinating daily assignments of Hearing Officers, and performing legal review and other administrative duties. Ã¢Â€Â¢	Maintaining procedures to ensure that cases are heard, and decisions rendered in a timely manner. Ã¢Â€Â¢	Maintaining procedures, including databases or other systems, to effectively manage productivity, timeliness, and staffing needs.    Ã¢Â€Â¢	Handling special assignments and projects, including, but not limited to, oral and/or written presentations.  Ã¢Â€Â¢	Knowledgably and accurately conveying agency policy to the public.  Ã¢Â€Â¢	Ensuring cooperative interaction between the officeÃ¢Â€Â™s administrative and legal personnel.  Ã¢Â€Â¢	Act as legal advisor to officeÃ¢Â€Â™s administrative personnel and cooperatively interact with officeÃ¢Â€Â™s administrative personnel.</t>
  </si>
  <si>
    <t>1.	Outstanding interpersonal and communication skills. 2.	Excellent writing, legal research and analytical skills  3.	Strong organizational, management and training skills. 4.	Supervisory experience preferred. 5.	Computer skills in Microsoft Word, Access, Outlook, Excel and PowerPoint.</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</si>
  <si>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</si>
  <si>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Director of Population</t>
  </si>
  <si>
    <t>Population</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</si>
  <si>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Population Division is responsible for the compilation, analysis, and dissemination of census and related demographic data for city agencies, local communities, and the media. It is the cityÃ¢Â€Â™s hub of expertise in demographic data analysis. Within the Department, the Population Division provides data for a variety of local and citywide planning studies, environmental review analyses, and capital planning strategies. The division also provides other city agencies and outside organizations with data to address questions involving needs assessment, program planning and targeting, and policy formulation. This includes the development of current population estimates and short- and long-term population projections.   THE ROLE:  Ã¢Â€Â¢	Manage the preparation of publications relating to the city's population, which include the socioeconomic characteristics of population sub-groups and the characteristics of the city's neighborhoods. Oversee custom tabulations and analyses of selected neighborhood characteristics for city agencies interested in policy development, program planning/evaluation and the targeting of services Ã¢Â€Â¢	Develop and manage research projects involving the processing, compilation and analysis/interpretation of data from the Census Summary Files, Public Use Microdata Samples, Vital Statistics and other selected data sources on a local, regional and national level Ã¢Â€Â¢	Represent the city's interests in national forums involving the acquisition, compilation and analysis of data; assume a leadership role in the national debate on the methodology and content of the American Community Survey and the decennial census Ã¢Â€Â¢	Supervise the preparation of population estimates and projections for New York City Ã¢Â€Â¢	Develop population projections for the cityÃ¢Â€Â™s neighborhoods and work with other city agencies to evaluate the ramifications for the cityÃ¢Â€Â™s infrastructure and services Ã¢Â€Â¢	Provide consultation to City agencies on the appropriate uses and applications of census data, vital statistics and related data from surveys and administrative sources Ã¢Â€Â¢	Supervise professional staff in the analysis and dissemination of data for city agencies, the media, and organizations doing business with the city Ã¢Â€Â¢	Prepare published and unpublished reports with colleagues to inform decision-making related to issues of concern to the city, including the demographic and socioeconomic characteristics of an aging population and the changing composition of the Hispanic population Ã¢Â€Â¢	Coordinate the technical preparations for the decennial census, including defending the address list submission, support for outreach efforts, and evaluation of Census Bureau methods and practices.  Work closely with the Census Bureau on the evaluation of the American Community Survey</t>
  </si>
  <si>
    <t>Ã¢Â€Â¢	Five years of experience in the management of major demographic projects involving the analysis of large data sets for local applications related to policy formulation, needs assessments, and program planning/implementation Ã¢Â€Â¢	Strong research skills and expertise in the preparation of manuscripts on complex demographic subjects for non-technical audiences Ã¢Â€Â¢	A significant publication record on demographic topics Ã¢Â€Â¢	Extensive experience in the local evaluation of decennial census counts, the creation of intercensal estimates of population and housing, and in the preparation of population projections Ã¢Â€Â¢	Proficient in statistical applications, techniques of demographic analysis, and methods of population estimation and projection Ã¢Â€Â¢	Experience presenting demographic subjects to a wide range of groups, including city officials, not-for-profit organizations, the media, community groups, and professional organizations Ã¢Â€Â¢	M.A. or higher in the social sciences with coursework in demographic/statistical analysis and quantitative research methods</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</si>
  <si>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As a current or prospective employee of the City of New York, you may be eligible for federal loan forgiveness programs and state repayment assistance programs. Please review the notice to see if you may be eligible for programs and how to apply at nyc.gov/studentloans.</t>
  </si>
  <si>
    <t>Claiming Analyst , Bureau of Budget and Revenue</t>
  </si>
  <si>
    <t>Fed-St-Other Cat Claims &amp; Revs</t>
  </si>
  <si>
    <t>TO BE CONSIDERED, ALL CANDIDATES MUST SUBMIT PROOF THAT THEY HAVE FILED FOR THE CIVIL SERVICE EXAM #3044, ECONOMIST FROM NOVEMBER, 2,2022 TO NOVEMEBER 22, 2022.  ALL CANDIDATES MUST OBTAIN A PASSING SCORE OF 70 AND ABOVE AND BE REACHABLE ON THE CIVIL SERVICE LIST ONCE IT IS PUBLISHED OR MUST BE ALREADY PERMANENT IN THE ECONOMIST TITLE: TITLE CODE NO.  49910.  CANDIDATES WHO FAIL TO COMPLY WILL NOT BE CONSIDERED FOR EMPLOYMENT. FOR MORE INFORMATION ON THIS EXAM OR YOUR LIST STATUS, PLEASE CALL  212-669-1357 OR VISIT THE NEW YORK CITY DEPARTMENT OF CITYWIDE ADMINISTRATIVE SERVICES WEBSITE: nyc.gov/dcas.     The Bureau of Budget and Revenue within the Division of Finance requests to hire three Economists, Level Il positions to perform the duties of a Claiming Analyst.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DUTIES WILL INCLUDE BUT WILL NOT BE LIMITED TO:   Ã¢Â€Â¢	Monitor the fiscal operation of city, federal, state and private grant funded programs to ensure compliance and assist programs in more efficient/effective approaches to program administration Ã¢Â€Â¢	Collects, classified, evaluates, and analyzes economic data submitted by programs and prepares reports Ã¢Â€Â¢	Research the programmatic implications of proposed policies, including identifying the impact to, Personnel Services and Other Than Personnel Services budgets Ã¢Â€Â¢	Updating of internal systems and monitoring Grant spending; reviewing OTPS encumbrances and personnel expenditures; assist in the preparation of budget modifications, journal entries, and grants closeouts Ã¢Â€Â¢	Make recommendations to the program representatives for changes and corrections of errors Ã¢Â€Â¢	Prepare fiscal summary reports and analyses; making recommendations to supervisory staff concerning provision of additional funding of existing or new programs Ã¢Â€Â¢	Assist in the development and implementation of new policies and procedures Ã¢Â€Â¢	Work closely with internal personnel for all contract, budget, and payment data to ensure claims are efficiently processed and meet all due dates. Ã¢Â€Â¢	Maximize agency reimbursement by ensuring all expenditures are captured and reported accurately in claims. Ã¢Â€Â¢	Accurately analyze patterns of spending and revenue while providing management with scenario analysis and trends.  Ã¢Â€Â¢	Create accurate billed and unbilled receivables, and appropriately realize payments in the CityÃ¢Â€Â™s Financial Management System (FMS). Ã¢Â€Â¢	Responsible for accurately updating monthly, quarterly, and year to date reports and schedules.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</si>
  <si>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</si>
  <si>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537409.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</si>
  <si>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EAO/CM-MANHATTAN-UPSTATE</t>
  </si>
  <si>
    <t>Only candidates who are permanent in the Associate Project Manager title or those who are reachable on the Promotional List (Exam #9502), or the Open-Competitive List (Exam #9003) may apply. Please include a copy of your Notice of Results card or indicate if you are already permanent in the title. If you do not meet the previously mentioned civil service criteria, you will not be considered for an interview.  The Department of Design and ConstructionÃ¢Â€Â™s Engineering Audit Office seeks an Auditor. Reporting to the Deputy Director, the selected candidate will ensure capital projects comply with NYC Comptroller Directives, contract terms, and specifications. Key responsibilities include conducting audits of payment requisitions for contract work, including change orders, and performing a final review and examination of prices, reimbursable costs, technical trade labor rates; multipliers; overhead factors, and other related documents in order to certify the fairness and reasonableness of contract changes. The selected candidate will also perform field inspections to verify that work is of good quality and has progressed sufficiently to warrant payment requested.</t>
  </si>
  <si>
    <t>HR/SID/ Salary Analyst</t>
  </si>
  <si>
    <t>Human Resources-Salary Impleme</t>
  </si>
  <si>
    <t>Human Resources Department</t>
  </si>
  <si>
    <t>Under supervision, with some latitude for independent judgment, the selected candidate will receive training and assist in professional and technical work of salary implementation.    Responsibilities include, but are not limited to the following:  1.  Receive training and assist the Salary implementation Division analysts in reviewing contractual data for accuracy. 2.  Assist in analyzing data for payment of contractual increases (Unsuppressed Minimum/Minimum incumbent rate of pay) with (On the Job instructor). 3.  Assist in reviewing/analyzing data from Queries. 4.  Receive training and assist in the implementation of contractual guidelines for payment of any additions to gross. 5.  Assist in reviewing and analyzing data from OPA/FISA report with an OJI. 6.  Receive training and assist in performing transaction on NYCAPS. 7.  Learn various Labor Contract Guidelines to assist in extracting data for Additions to Gross Payments.  NOTE: Due to the existence of a civil service list, candidates must have permanent civil service status in the title of Staff Analyst Trainee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</si>
  <si>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Ability to function in Access, Excel, and Word. 2.  Knowledge of PMS (Payroll Mainframe System) and NYCAPS (New York Automated Personnel System). 3.  Knowledge of processing queries in Access. 4.  Excellent verbal and written communication skills.</t>
  </si>
  <si>
    <t>INTERAGENCY TRANSFERS INTO NYCHA OF THOSE PERMANENT IN TITLE ARE NOT PERMITTED IN THE FACE OF AN ACTIVE AND VIABLE NYCHA PROMOTION LIST OR PREFERRED LIST FOR THE SAME TITLE.</t>
  </si>
  <si>
    <t>Executive Director, Human Capital</t>
  </si>
  <si>
    <t>ONLY PERMANENT EMPLOYEES IN THE TITLE OF ADMINISTRATIVE STAFF ANALYST ARE ELIGIBLE TO 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Executive Director of Human Capital for the Division of Youth and Family Justice (DYFJ) is a managerial position with diverse responsibilities. The Executive Director, reporting directly to the Chief Operating Officer will ensure the progress of DYFJÃ¢Â€Â™s human resources, human capital and administrative processes and priorities. This position directly supervises the Director of Personnel and Administrative Management and indirectly supervises a team of personnel and administrative staff, as well as collaborates with many internal and external stakeholders. Responsibilities include, but are not limited to the following:  Staffing, Hiring and Retention Ã¢Â€Â¢ With support from the Director of Personnel and Administrative Management, oversee the hiring of all DYFJ staff and identify, track and meet all staffing needs. Ã¢Â€Â¢ Liaise within DYFJ and with internal partners (Division of Financial Services, Office of Human Resources, Office of Equal Employment Opportunity, Office of the General Counsel, etc.) and external (Office of Labor Relations, Office of Management and Budget, etc.) on HR processes and staffing priorities/risks. Ã¢Â€Â¢ Supervise hiring and promotion activities, including ensuring review of resumes and applications, confirming qualifications against civil service requirements, scheduling interviews, reference checks and extending offers. Ã¢Â€Â¢ Develop and implement Division-specific onboarding and orientation process for new staff.  Organizational Planning and Design Ã¢Â€Â¢ Review human resources best practices to improve upon existing and develop new processes. Ã¢Â€Â¢ Analyze staff-related data and devise and implement effective strategies to reduce turnover, strengthen staff capacity and improve workforce conditions, e.g., reviewing overtime analysis and reduction, reviewing leave data and developing retention strategies, etc. Ã¢Â€Â¢ Conduct strategic workforce planning and implement strategies that improve organizational design and service delivery.  Employee Management and Development. Ã¢Â€Â¢ Coordinate with the Executive Director for Organizational Development, senior DYFJ leadership and the James Satterwhite Training Academy (JSA) to develop and implement strategic training programs to expand the capacity of all staff building upon current staff training, cross-training, skill-building and professional development curricula for staff at all levels within the Division. Ã¢Â€Â¢ Design jobs using civil service criteria and create competency models and career paths to facilitate staff selection and growth. Ã¢Â€Â¢ Ensure tracking of staff trainings within ACS and external systems. Ã¢Â€Â¢ Facilitate existing and implement new performance management practices, including ensuring timely completion of performance evaluations. Ã¢Â€Â¢ Coordinate with OHR to review, assess, and expedite WorkersÃ¢Â€Â™ Compensation claims and OEEO for reasonable accommodation requests. Ã¢Â€Â¢ Liaise with OGC, OHR and Division leadership on confidential employee disciplinary issues and cases.  Administrative Support Ã¢Â€Â¢ With support from the Director of Personnel and Administrative Management, oversee daily operations and administrative functions, including office management, scheduling, ticket follow up and resolution, and tracking. Ã¢Â€Â¢ Support planning of program initiatives and events to promote staff wellness and improve workforce morale.</t>
  </si>
  <si>
    <t>The preferred candidate should possess the following:  Ã¢Â€Â¢ Experience and passion for improving public and nonprofit services and processes. Ã¢Â€Â¢ The ability to effectively task-switch while managing multiple priorities. Ã¢Â€Â¢ Strong analytic, communication and interpersonal skills. Ã¢Â€Â¢ Intermediate to advanced technical skills with Microsoft Excel, Word, Visio, PowerPoint, Outlook, SharePoint, Teams. Ã¢Â€Â¢ Experience with organizational change strategies, in managing teams and collaborating with a wide variety of stakeholders. Ã¢Â€Â¢ Ability to handle sensitive and discrete matters in a highly confidential manner. Ã¢Â€Â¢ A commitment to cultivating a collegial workplace. Ã¢Â€Â¢ Familiarity with the NYC Civil Service system, titles and processes.</t>
  </si>
  <si>
    <t>Section 424-A of the New York Social Services Law requires an authorized agency to inquire whether a candidate for employment with child-caring responsibilities has been the subject of a child abuse and maltreatment report.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</si>
  <si>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ID#550004.  For all other applicants go to www.nyc.gov/careers and search for Job ID#550004. Click on the Apply button.  If you do not have access to a computer, most public libraries have computers available for use.  Only candidates selected for an interview will be contacted</t>
  </si>
  <si>
    <t>Assistant District Attorney: Discovery Compliance Bureau</t>
  </si>
  <si>
    <t>The Bronx District AttorneyÃ¢Â€Â™s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(3+ years) to serve as an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Work with external agencies to obtain discovery materials, particularly those related to potential law enforcement witness credibility issues;   Review sensitive disciplinary and personnel information to determine disclosure obligations pursuant to CPL Ã‚Â§245.20;  Draft, review and edit motion responses for challenges to Certificates of Compliance and speedy trial motions, applications for protective orders, and motions in limine;  Consult with Assistant District Attorneys throughout the Office regarding case-specific discovery issues, particularly those related to disclosure of Giglio materials and preparing witnesses for hearings and trial;  Understand, and clearly and effectively respond (orally and in writing) to complex and evolving legal issues; and  Supervise Trial Preparation Assistants in preparing Giglio material for Assistant District Attorneys for disclosure to defense bar.  All other duties as assigned</t>
  </si>
  <si>
    <t>A Juris Doctorate degree;  3+ years of  criminal law experience  U.S. citizenship and New York State residency are required as of the first day of employment.  Demonstrated understanding of a prosecutorÃ¢Â€Â™s ethical obligations and the OfficeÃ¢Â€Â™s policy and procedure regarding Brady/Giglio issues;  Extensive writing and editing experience, evidenced by submission of a relevant writing sample;  Hearing and trial experience including a working knowledge of witness preparation and rules of evidence;  Ability to exercise excellent judgment and strong ethics;  Ability to thrive in a high-volume, fast-paced work environment;  Works efficiently to meet strict statutory deadlines;  Ability to maintain confidentiality of information;  Ability to work independently and collaborate with others inside and outside of our agency;  Excellent computer skills with knowledge of Microsoft Word products, Outlook and Excel;  Strong interpersonal, organizational, planning, and communications skills that build and sustain effective working relationships throughout the Office; and   Commitment to professional growth and pursuing justice with integrity.</t>
  </si>
  <si>
    <t>Department Librarian</t>
  </si>
  <si>
    <t>Completes social media collections request. Archives social media results.   Sorts incoming mail.   Inputs data entry for Serials.   Collaborates with attorneys and division liaisons on the distribution of books.  Collaborates with the Library staff and vendors on issues with invoices and titles received.  Receives and opens boxes, containing books and other Library materials, daily. Orders Library supplies.  Shifts books to make room for new titles. Update titles by adding supplements or pocket parts.  Filing and cataloging. Labeling and card and pocket. Re-shelving books.</t>
  </si>
  <si>
    <t>ACCOUNT MANAGER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</si>
  <si>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(BL) is the recruitment arm of DSS/HRA and works closely with employers to fill job orders, provide free job placement, and offer subsidized job training opportunities to Cash Assistance recipients and low-income individuals in New York City. Business LinkÃ¢Â€Â™s primary mission is the referral of Cash Assistance clients to realistic and sustainable job opportunities. This is achieved through a variety of specialized programs, new and existing incentive mechanisms, targeted pre-employment support services, leveraged computer applications, and a focus on job development.  Career Services is recruiting for one (1) Associate Staff Analyst to function as an Account Manager, who will:   Ã¢Â€Â¢	Coordinate outreach and recruitment events to promote training and employment opportunities to clients.  Ã¢Â€Â¢	Create recruitment calendar and operational plan to enhance the services provided to connect clients to various employer and trainer opportunities.      Ã¢Â€Â¢	Develop and utilize reports to conduct data analysis and monitor progress toward client hires and employer Job Orders; Create and produce daily/ weekly/ monthly and ad-hoc reports.  Ã¢Â€Â¢	Research innovative strategies and identify best practices for employment and training recruitment initiatives to help client achieve their employment and training goals. Ã¢Â€Â¢	Work with Job Developers to coordinate, plan, and schedule special career, training, or educational events for clients.  Ã¢Â€Â¢	Work with Business Link leadership to create materials to promote employment and training opportunities.   Ã¢Â€Â¢	Assist clients with resume creation, interview preparation and other job readiness activities; Use Text to Work application, Business Link system, and other HRA systems to obtain Job Seeker contact information and promote employment and training opportunities and track/report outcomes.  Ã¢Â€Â¢	Responsible to initiate recruitment events for each account developed, conduct recruitment, pre-screening and refer job seekers to Business LinkÃ¢Â€Â™s available job opportunities.	  Ã¢Â€Â¢	Perform full candidate assessment and use pre-screening and assessment tools and techniques to evaluate potential clients; determine if a job seeker should be referred to an employer or trainer for interviews.   Ã¢Â€Â¢	Responsible to communicate with Job Development team to address the job needs of employers and update action taken in Business Link system; Additional duties assigned.</t>
  </si>
  <si>
    <t>APPLICANTS MUST BE PERMANENT IN THE ASSOCIATE STAFF ANALYST CIVIL SERVICE TITLE  CLICK Ã¢Â€ÂœAPPLY NOWÃ¢Â€Â BUTTON</t>
  </si>
  <si>
    <t>Analyst  Water Finance Authority</t>
  </si>
  <si>
    <t>TASK FORCE: 			New York City Municipal Water Finance Authority (NYW)  JOB TITLE: 			One (1) Analyst/ Senior Analyst  CONTROL CODE: 	WAT-23-02 ____________________________________________________________________________________  SUMMARY:  The New York City Municipal Water Finance Authority (NYW) is the worldÃ¢Â€Â™s largest public sector water and wastewater financing authority. NYW issues nearly $2 billion of long-term tax-exempt debt annually to finance capital projects on behalf of the New York City Department of Environmental Protection. NYW also manages a large investment portfolio and is responsible for servicing its $31 billion portfolio of outstanding debt.  NYW is seeking a highly motivated individual to fill the role of financial analyst to work on the NYWÃ¢Â€Â™s financing program, debt service budgets and debt management.  JOB RESPONSIBILITIES  The duties of this position encompass the following:  Ã¢Â€Â¢	Maintain and update debt and investment databases; Ã¢Â€Â¢	Process reimbursement requests and periodic reporting to oversight agencies; Ã¢Â€Â¢	Assist with OMB financial plan process; Ã¢Â€Â¢	Maintain investment banking and market databases, including bond pricing statistics, variable rate bond performance, secondary market trading information and syndicate underwriting performance; Ã¢Â€Â¢	Assist with NYW bond issuances and financing transactions; Ã¢Â€Â¢	Assist with computation, review, and processing of NYWÃ¢Â€Â™s expense, bond and swap payments; Ã¢Â€Â¢	Assist with organizing and filing of investment banking proposals and bond issuance documents; Ã¢Â€Â¢	Assist in investor relations including creating MS Power Point presentations, responding to investor inquiries and conference planning.</t>
  </si>
  <si>
    <t>QUALIFICATIONS:  Ã¢Â€Â¢	BachelorÃ¢Â€Â™s degree in economics, finance, mathematics, or related area of study. Relevant work experience in finance, investments, and/or budgeting is desirable. Ã¢Â€Â¢	Relevant coursework includes the following: Financial Management, Investments, Options &amp; Futures, Fixed Income Securities, and/or Accounting. Ã¢Â€Â¢	Proficiency with MS Excel, MS Word, MS Access, and willingness to learn other financial software packages &amp; programming languages. Knowledge of Bloomberg is a plus. Ã¢Â€Â¢	Demonstrated attention to detail, ability to meet deadlines, organizational skills, and communication skills.</t>
  </si>
  <si>
    <t>REQUIREMENTS:  Analyst ($65,604+): Bachelor's degree and a minimum of two years of full-time experience in budgetary planning/management, financial analysis, public policy analysis or a related field, or a Master's degree in Business, Public Policy Administration, Finance, Economics, or related field.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</si>
  <si>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Movie Mobile Unit Recreation Specialist</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</si>
  <si>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Since 2009, the mobile movie van has provided free outdoor movies in underserved neighborhoods in all five Boroughs.  The van is equipped with a state of the art $40K audio / video system, a 14Ã¢Â€Â™X8Ã¢Â€Â™ small screen and a 20'x11Ã¢Â€Â™ inflatable screen. You may also be required to lift heavy objects up to 50 pounds.  MAJOR RESPONSIBILITIES  Ã¢Â€Â¢	Drive to and from garage to various Parks around the five boroughs.  Ã¢Â€Â¢	Set up and break down movie screen and audio equipment.  Ã¢Â€Â¢	Work closely with Parks Managers and borough coordinators to ensure that movie showings are professionally implemented. Ã¢Â€Â¢	Evaluate movie sites and ensure that locations are safe and feasible.  Ã¢Â€Â¢	Maintain accurate records such as daily vehicle trip ticket, van inventory and program sign-in sheets. Ã¢Â€Â¢	Maintain mobile unit vehicle; keep van neat and organized. Keep inventory of equipment and update citywide and borough  coordinator on repairs needed of vehicle and replacement of supplies.</t>
  </si>
  <si>
    <t>1.	At least two yearsÃ¢Â€Â™ experience working with a variety of audio/visual equipment including but not limited to, video conferencing units, LCDs, laptop computers, and amplification systems. 2.	Experience with live event production and audio-visual technical experience, including some previous supervisory experience. 3.	Credits towards a degree from an accredited college or certification from a technical training school specialization in audio video, multi-media productions or a related subject.  4.	Demonstrate extensive knowledge of audiovisual equipment and computer software systems. 5.	Experience working with public in a community setting. 6.	Valid New York State driverÃ¢Â€Â™s license.  7.	Driving Knowledge of New York City.</t>
  </si>
  <si>
    <t>Please submit cover letter &amp; resume   1)	Go to www.nyc.gov/careers/search 2)	Search for Job ID# 577162</t>
  </si>
  <si>
    <t>Residency in New York City, Nassau, Orange, Rockland, Suffolk, Putnam, or Westchester counties required for employees with    over two years of city service. New York City residency required for all other candidates within 90 days of hire.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</si>
  <si>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Case Management Nurse in the Bureau of Health Services (BHS). Reporting directly to the World Trade Center (WTC) Nurse Supervisor, the successful candidate will: Maintain a comprehensive case management system for the FDNY WTC Health Program for active and retired FDNY members. Document all client encounters, including nursing summaries, and evaluate and document the progress of individual therapeutic programs. Confer with physicians to monitor treatment plans, report progress and analyze changing symptoms; coordinate initial assessments and ongoing reassessments of a client's functional status; and ensure a client's medical needs are addressed in accordance with established protocols. Consult with physicians, as needed, to coordinate plans of treatment and advocate for a client, when necessary. Participate in quality assurance and utilization review activities, including chart reviews and checks to ensure patient notes are accurate. Draw blood on as needed basis. Administer vaccinations as ordered.  Maintain accurate and timely client information and assist the WTC Data Center in data collection for reporting sources, including the National Institute for Occupational Safety and Health (NIOSH). Review and ensure completeness of patients' medical charts and data collection, and conduct follow-up interviews with patients regarding any outstanding medical/mental health problems identified.  Occasional work on alternate sites may be required.</t>
  </si>
  <si>
    <t>Surveyor</t>
  </si>
  <si>
    <t>1B</t>
  </si>
  <si>
    <t>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comfort stations, retaining walls and nearly 14 miles of beaches.  The Capital Division at NYC Parks is responsible for managing the design, construction, and administration of capital projects to expand, improve and revitalize these public spaces. NYC Parks offers competitive pay and a generous benefits package, including pension, excellent health benefits, competitive vacation/sick days and a healthy work-life balance.  Major Responsibilities  Ã¢Â€Â¢ Under supervision receive training and assist in performing land surveying work. Ã¢Â€Â¢ Prepare sketches, maps, plats, plans and legal descriptions of property. Ã¢Â€Â¢ Perform site surveys as well as provide direction for survey consultants to perform the same. Ã¢Â€Â¢ Verify the accuracy of survey data including measurements and calculations conducted at survey sites by others as well as earthwork calculations. Ã¢Â€Â¢ Direct and conduct surveys to establish legal boundaries. Ã¢Â€Â¢ Record the results of surveys and calculate the heights, depths and relative positions of property lines. Ã¢Â€Â¢ Obtain and record the location, height, depth and type of below draw utilities. Ã¢Â€Â¢ Coordinate findings with the work of engineers, architects and landscape architects.</t>
  </si>
  <si>
    <t>1.	Proficient in the use of AutoCAD, CIVIL 3D and Data Collection Software, such as Leica Captivate and Access by Trimble, among others.  2.	Knowledge of Photoshop, PowerPoint and 3D rendering a plus. 3.	Experience operating electronic surveying instruments such as total stations, GPS receivers and electronic data collectors, among others. 4.	Excellent verbal and written communication, interpersonal and organizational skills. 5.	Proficient in Microsoft Word, Excel and Adobe.</t>
  </si>
  <si>
    <t>Parks Employees:	 1) From a Parks computer: Access Employee Self Service (ESS) from the Parks Intranet under Applications or use this link: https://hrb.nycaps.nycnet/. Once in ESS, go to Careers and search for Job ID# 577044. Do not access ESS using nyc.gov/ess from a Parks computer.  Parks &amp; City Employees: 2) From a Non-Parks computer: Access Employee Self Service (ESS) by going to nyc.gov/ess or use this link: https://a127-ess.nyc.gov/. Once in ESS, go to Careers and search for Job ID# 577044.  Include your ERN and Job ID# 577044 on your cover letter and resume.  All other applicants: Go to nyc.gov/careers/search and search for Job ID# 577044.</t>
  </si>
  <si>
    <t>Asphalt Laboratory Technician</t>
  </si>
  <si>
    <t>30-01 HARPER STREET,CORONA,NY</t>
  </si>
  <si>
    <t>Harper Street Asphalt Plant</t>
  </si>
  <si>
    <t>The Quality Assurance Specialist I serves as one of RRMÃ¢Â€Â™s Asphalt Laboratory Technicians.  Perform various quality controlled test on in-house hot asphalt and vendor hot asphalt; inspect and test reclaimed asphalt pavement, aggregates, and other various raw materials prior to mixing.  Adhere to strict sampling methods at designated times and intervals.  Test results are accurately recorded, perform data entry, prepare reports, and timely recommendation are made based on unusual or negative findings. Investigate inconsistencies and deviations. Conduct analysis and recalculation to confirm/verify vendorÃ¢Â€Â™s claims of quality, quantity, and other specifications.  Conduct field inspection of product performance.  Perform laboratory maintenance relating to organization, cleanliness, security, and minor repair and calibration of laboratory equipment.  Professionally interface with Asphalt Plant Personnel and Drivers.  Assist with related assignments, specials, and emergencies.</t>
  </si>
  <si>
    <t>Ability to climb stairs; lift and carry 30-50 pounds. Available to work extended hours, days, nights, and weekends. Ability to travel to and work in any of the five boroughs.</t>
  </si>
  <si>
    <t>Note: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maybe eligible for programs and how to apply online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ethnicity, color, race, national origin, age, religion, disability, sexual orientation, veteran status, gender, identity, or pregnancy.</t>
  </si>
  <si>
    <t>All resumes are to be submitted electronically. Current City employees, when using a personal computer (non-work computer) please log on into Employee Self Service (ESS) at nyc.gov/ess, follow the Careers Link, and search for Job ID #569656. Current City employees, when using a work computer please log on into the internal Employee Self Service (ESS) at https://hrb.nycaps.nycnet, follow the Careers Link, and search for Job ID #569656. All other applicants please go to www.nyc.gov/careers/search and search for Job ID #569656.  No phone calls, faxes or personal inquiries permitted. Only those applicants under consideration will be contacted. Most public libraries have computers available for use. Appointments are subject to OMB approval. For more information about DOT, visit us at: www.nyc.gov/dot.</t>
  </si>
  <si>
    <t>Fleet Assistant</t>
  </si>
  <si>
    <t>Only candidates who are permanent in the Motor Vehicle Operator title or those who are reachable on the Open-Competitive List (Exam #3307) may apply. Please include a copy of your Notice of Result card or indicate if you are already permanent in the title. If you do not meet the previously mentioned civil service criteria, you will not be considered for an interview.  The NYC Department of Design &amp; Construction, Operations Division Fleet Assistant. The selected candidate will serve as a driver in the Operations Division, Fleet Unit. The selected candidate will be tasked to transport agency vehicles to repair shops, to agency site offices and other sites overseeing the agencyÃ¢Â€Â™s biannual inspection of DDC Fleet vehicles; charge and troubleshoot the ChargePoint EV systems as well as portable chargers and solar carports and provide daily vehicle ranges to the Fleet team to ensure efficiency when issuing pool vehicles; assist with the vehicle salvage process; assist with follow-up documentation related to DDC vehicle preventative maintenance and mechanical issues; and assist with monthly fleet analysis and reporting. The Fleet Assistant will also prepare paperwork for the registration of agency vehicles; assist with EZ Pass tracking and potential infractions; attend DCAS automobile shows, and other DCAS Fleet related activities as needed; assist in tracking agency vehicles via Geo Tab to regularly monitor alerts; and assist with Permit season, by removing and affixing the appropriate permits to the windshield of all agency vehicles.</t>
  </si>
  <si>
    <t>Candidates should possess excellent verbal and written skills, conflict management skills, and handle confidential matters with discretion. Proficiency in Microsoft Office is preferred. A valid NYS DriverÃ¢Â€Â™s license is a must.</t>
  </si>
  <si>
    <t>Our Work The MayorÃ¢Â€Â™s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Technology and Product Team  The Technology and Product team builds and maintains technology products to improve the lives of low-income and vulnerable New Yorkers. The initiatives we work on including ACCESS NYC, GrowingUp NYC, Generation NYC, and Working NYC. The team also helps define how the City of New York uses modern, agile and user-centric approaches to build technology products.   Responsibilities  As a Software Engineer for the Technology and Product team in NYC Opportunity, you are expected to build and maintain our websites and web applications across front-end, back-end and database layers. The Software engineer works closely with product, design, and data team members to enhance and expand our current products and create new digital services.   Ã¢Â€Â¢ Build dynamic, responsive web applications across front-end, back-end and database layers  Ã¢Â€Â¢ Follow development best practices to build web applications for manageability and scalability  Ã¢Â€Â¢ Collaborate with designers, product managers and other technology development team members on prototyping, user testing, and developing new applications  Ã¢Â€Â¢ Coordinate development efforts with internal and vendor teams  Ã¢Â€Â¢ Implement security and data protection protocols in accordance with citywide security policies  Ã¢Â€Â¢ Provide optimized hosting solution for our digital products by leveraging cloud hosting or other cutting-edge technologies  Ã¢Â€Â¢ Maintain and improve existing applications. Investigate and follow-up with various stakeholders (e.g., DoITT, vendors) to resolve issues  Ã¢Â€Â¢ Run Engineering fellowship program. Coach and mentor engineering fellows.</t>
  </si>
  <si>
    <t>Ã¢Â€Â¢ Proficient knowledge of a server-side programming language like NodeJS, Ruby, Python, PHP. Ã¢Â€Â¢ Familiar with back-end frameworks like Express.js, Django, Ruby on Rails. Ã¢Â€Â¢ Proficient knowledge of most common databases including Oracle, Microsoft SQL Server, MySQL,MongoDB, CouchDB, etc. Ã¢Â€Â¢ Experience working with cloud computing integration such AWS, Azure or private cloud environments. Ã¢Â€Â¢ Familiar with front-end technologies - HTML, CSS, JavaScript. Ã¢Â€Â¢ Experience working with Content Management Systems (CMS). Ã¢Â€Â¢ Experience using and developing web services. Ã¢Â€Â¢ Experience with an agile, iterative development process and version control tool such as Git. Ã¢Â€Â¢ Willingness to learn new technologies and share latest best practices with the team.</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</si>
  <si>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</si>
  <si>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Senior Port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</si>
  <si>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administrative direction, with extremely wide latitude for the exercise of independent judgement,  initiative and action, the selected candidate will perform duties of a Senior Port Engineer. These duties  include providing senior management with guidance for the maintenance and operation of a fleet of  marine vessels as supported by procedures relating to engine department personnel, compliance with  United States Coast Guard (USCG) regulation, American Bureau of Shipping ( ABS) surveys, crew  scheduling, dock facilities and other related operations; assist the Section Chief in the planning and  coordination of a major capital vessel replacement and maintenance program, valued at $100 million; and  supervising the shipyard repairs of vessels over 1,600 gross tons.</t>
  </si>
  <si>
    <t>Strong Communication and supervisory skills, a thorough proficiency with USCG regulations, and have  previous experience with large marine vessels (i.e., diesel engines over 3000 hp). The prospective  candidate should possess a USCG Merchant Marine Chief Engineer's License (unlimited)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</si>
  <si>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</si>
  <si>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SNAP ELIGIBILITY INTERVIEWER</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</si>
  <si>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</si>
  <si>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The exam will open for filing from November 2-22, 2022 and the exam will be available to take starting February 4, 2023.   CLICK APPLY NOW BUTTON</t>
  </si>
  <si>
    <t>MONDAY - FRIDAY</t>
  </si>
  <si>
    <t>Network Engineer - IT Division</t>
  </si>
  <si>
    <t>The Certified IT Administrator (LAN/WAN) position will serve as a Network Engineer in the IT Division. This position will be reporting to the Assistant Director of the Network Services Team. The Network Engineer will be responsible for the following duties, including but not limited to: Responsible for CISCO switch infrastructure, LAN/WAN, Active Directory, Citrix/remote computing, Exchange Server, SAN, all server hardware, software, OS support, patching backups, and related applications. Responsible for overseeing the installation and administration of switches, routers, CSU/DSU, Firewalls, and other network equipment sufficient for the needs of each office location. Ensure the reliability of the complex and diverse networks and applications utilized by the agency's divisions 24/7 days a week across multiple office locations by making appropriate delegation of work assignments. Perform on-going maintenance, diagnostic and troubleshooting of the agency's network. Create, document, and implement network architecture. Maintaining network systems and finding effective resolutions for network failures. Monitoring the performance requirement of the agency's network system and implementing strategies to improve the network operations.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</si>
  <si>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What We Do:  The Investigation and Trials Division is essential to DOCÃ¢Â€Â™s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Trials Division employs attorneys, paralegals and support staff who prosecute substantiated acts of misconduct at the Office of Administrative Trials and Hearings.  The Investigation and Trials Division often liaises with external investigative and prosecutorial agencies such as the Department of Investigation, District AttorneyÃ¢Â€Â™s Offices, and the New York City Police Department in the course of investigating and prosecuting criminal acts.  Why DOC: The Investigation and Trials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Because the Investigation and Trials Divisions are combined, DOC investigators regularly learn from and assist our seasoned trial attorneys in the pursuit of fair and meaningful discipline.  As a key member of our team, youÃ¢Â€Â™ll enjoy:           Ã¢Â€Â¢	The unique opportunity to make an impact in the agency and on the City of New York Ã¢Â€Â¢	Working closely with teams of dedicated, skilled professionals, including former Police detectives and    City prosecutors Ã¢Â€Â¢	Training opportunities from experienced leaders in the field of investigations, forensics, law and criminal    justice, both internally and through external agencies and consultants Ã¢Â€Â¢	Excellent benefits, 457(b) tax-advantaged retirement savings plan, medical, dental and vision benefits,    generous paid family leave and paid time off, and    more                                                                                                              Responsibilities:                                                                                                                                                                                                                                                                                                    Our investigators have the critical responsibility of ensuring that Department of Correction staff act in accordance with the agencyÃ¢Â€Â™s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AttorneyÃ¢Â€Â™s Offices; drafting reports that summarize evidentiary findings; testifying before administrative tribunals (the New York City Office of Administrative Trials and Hearings); learning DOC procedures, rules and regulations, administrative disciplinary procedures, and the criminal justice system.</t>
  </si>
  <si>
    <t>Ã¢Â€Â¢	The preferred candidate(s) will have a strong interest in criminal justice/law enforcement.  Ã¢Â€Â¢	Excellent communication skills, strong analytical and writing skills, and the ability to be objective and    thorough in conducting investigations of law enforcement personnel.  Ã¢Â€Â¢	Unwavering dedication to managing highly sensitive and confidential information. Ã¢Â€Â¢	Multilingual/Bilingual skills are desirable.   Ã¢Â€Â¢	Investigators must possess a valid driverÃ¢Â€Â™s license.</t>
  </si>
  <si>
    <t>For City employees: Go to Employee Self-Service (ESS) - www.nyc.gov/ess and search for Job ID# 500294 For all other applicants: Go to https://a127-jobs.nyc.gov and search for Job ID# 500294 Submission of a resume is not a guarantee that you will receive an interview.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</si>
  <si>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Computer Specialist (Software) 1 for the Program Management Office (PMO) located in the Lefrak Office in Queens, NY. Under direction of the PMO Business Solutions Manager, and with some latitude for independent initiative and judgement, the selected candidate will serve as a Business Analyst. The selected candidate will need to be skilled in application development to support best in class management of BEDCÃ¢Â€Â™s capital projects. The Business Analyst will manage data captured on the huge variety of elements in project delivery to support Project Teams and all levels of Management. The Business Analyst will also maintain and develop tools within existing DEP-used technology, such as eBuilder and SQL, to capture, manipulate, or output engineering project management data.  Typical tasks will include:  Ã¢Â€Â¢	Address system users support requests Ã¢Â€Â¢	Interface with technology providers personnel to address problems Ã¢Â€Â¢	Support ongoing maintenance of reporting and data solutions Ã¢Â€Â¢	Analyze business requirements into technical requirements for reporting/visualizations, data models, and databases.  Ã¢Â€Â¢	Review technical specifications derived from technical requirements Ã¢Â€Â¢	Participate in the design, performance, and code review process Ã¢Â€Â¢	Oversee development and maintenance of the department's data repository and ensure successful data gathering and validating the accuracy of the data prior to publication of reports Ã¢Â€Â¢	Develop IT-based solutions consisting of contextual, conceptual, and logical architectures using standards-based, rigorous methodologies and best practices.  **** Only those applicants with permanent Civil Service status as a Computer Specialist (Software) are eligible to apply to this JVN. If you do not have permanent civil service status as a Computer Specialist (Software), please do not apply to this position as you will not be considered for an interview.****</t>
  </si>
  <si>
    <t>**** Only those applicants with permanent Civil Service status as a Computer Specialist (Software) are eligible to apply to this JVN. If you do not have permanent civil service status as a Computer Specialist (Software), please do not apply to this position as you will not be considered for an interview.****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</si>
  <si>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PLASTERER (HOUSING AUTH-40 HRS/WK)</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</si>
  <si>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#7, which includes Forest Consolidated, Morris and Union.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</si>
  <si>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2023-BWT-005-Collection Support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</si>
  <si>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selected candidate for the analysis and planning section will assist engineers in checking CCFISS trends for sensor performance, review of field service reports from the contractor &amp; compare to DEP logs and reconcile data gaps in BWT PS &amp; regulator tables &amp; maps.  The selected candidate for the collection engineering section will prepare a complete list of Collection Engineering assets (for inspection), identify the inaccessible assets, their locations, cause of inaccessibility, owner Agency and contact person, reconcile data gap in BWT Asset Maps.</t>
  </si>
  <si>
    <t>- Student must currently be enrolled at a college/university at the undergraduate level majoring in electrical engineering. - Student must have at least a 2.5GPA (on a 4.0 scale)  - Student must have at least a junior class standingÃ‚Â  Ã‚Â    Selection Criteria: - Strong writing skills; effective interpersonal skills; familiarity and/or experience with computers/software; leadership skills; self-motivation; and ability to work well with minimal supervision.Ã‚Â </t>
  </si>
  <si>
    <t>Assistant Deputy Chief of Facilities Ã¢Â€Â“ Services</t>
  </si>
  <si>
    <t>Our growing Facilities Unit is currently in need of a responsible individual with a team player attitude to fill the position of Asst. Deputy Chief of Facilities - Services. The successful candidate will be responsible for the maintenance and upkeep of over 300,000 square feet of office space at 100 Church Street. The Asst. Deputy Chief of Facilities Ã¢Â€Â“ Services will also supervise 6 - 8 Building Custodians and Maintenance Workers. Asst. Deputy will also need to able to drive a mid-size box truck throughout the 5 boroughs while making supply deliveries as needed on day one.  Essential Duties and Responsibilities include, but are not limited to the following:  Ã¢Â€Â¢	Review, coordinate and manage all facilities related projects. This includes refresh projects, minor construction projects, furniture installation projects and data cabling projects at 100 Church Street.  Ã¢Â€Â¢	Directly supervise a staff of 6 - 8 building custodians, maintenance workers and clerical staff who provide building maintenance and staff support services. Ã¢Â€Â¢	Submit weekly progress reports using Excel and/or Word.  Ã¢Â€Â¢	Make repairs to equipment, door locks and/or assemble/disassemble office furniture. Ã¢Â€Â¢	Submit expenditure request for vendor services as needed. Review invoices for payment.  Ã¢Â€Â¢	Load and unload trucks and vans with supplies, equipment and/or furniture. Drive a 24ft box truck to deliver supplies, equipment and/or furniture to various outer borough locations. (standard driverÃ¢Â€Â™s license required).  Ã¢Â€Â¢	Send out daily Ã¢Â€Â˜Pending TasksÃ¢Â€Â™ via e-mail to the building custodians and maintenance workers.  Ã¢Â€Â¢	Complete daily floor inspections and basement inspections. Provide weekly reports to the Chief of Facilities and/or designee.  Ã¢Â€Â¢	Review Early Bird reports with staff and provide guidance on how to resolve issues related to the reports.  Ã¢Â€Â¢	Plaster, sand and paint offices, conference rooms, corridors and common areas.  Ã¢Â€Â¢	Coordinate and monitor the routine cleaning services at 100 Church Street. This includes window cleaning, convector maintenance, carpet cleaning, VCT floor cleaning and restroom cleaning. Ã¢Â€Â¢	Manage the building BMS system for the HVAC component at various locations throughout 100 Church Street.</t>
  </si>
  <si>
    <t>Ã¢Â€Â¢	Must have an active driverÃ¢Â€Â™s license.  Ã¢Â€Â¢	Highly skilled in Microsoft Excel, Word and Outlook. Word processing and data entry knowledge required.  Ã¢Â€Â¢	Team Management Skills Ã¢Â€Â¢	Strong oral &amp; written communication skills Ã¢Â€Â¢	Ability to multi-task</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</si>
  <si>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***Please be advised this position is a provisional appointment. The hired employee would be required to file, pass and be reachable on the Custodian Civil Service Examination List in order to obtain permanent status and to continue employment in this title.***</t>
  </si>
  <si>
    <t>Agency Attorney Level 3</t>
  </si>
  <si>
    <t>Administrative Appeals</t>
  </si>
  <si>
    <t>Represent the nationÃ¢Â€Â™s largest public housing agency in appeals from administrative determinations concerning tenancy-termination charges, applications for public housing and Section 8, remaining-family-member lease-succession rights, and Section 8 benefits; as well as guardianship proceedings and appeals from housing court orders in nonpayment and holdover eviction proceedings.  Advise other departments on policy issues, such as program eligibility, funding, and reasonable accommodations for people with disabilities.  Assist other divisions of the Law Department as needed, including investigating and responding to discrimination complaints filed with the City Human Rights Commission, State Division of Human Rights, and Equal Employment Opportunity Commission.     Specific tasks include, but are not limited to the following:  Ã¢Â€Â¢	Independently manage caseload including compliance with Court deadlines. Ã¢Â€Â¢	Draft pleadings, legal memoranda, affidavits, and other documents. Ã¢Â€Â¢	Appear for oral argument before trial and appellate courts. Ã¢Â€Â¢	Conduct legal research on various issues. Ã¢Â€Â¢	Communicate effectively and investigate relevant facts with other divisions of the Law Department, management staff, and other agency departments. Ã¢Â€Â¢	Advise other agency departments on policy issues. Ã¢Â€Â¢	Make regular entries in the case management system, maintain case files, and related administrative duties. Ã¢Â€Â¢	Perform other duties as assigned in these and related areas.  NOTE:  The selected candidate will be required to maintain confidentiality regarding all NYCHA proceedings.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</si>
  <si>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Demonstrated ability to investigate and address factual and legal issues in a clear, concise, and logical fashion, orally and in writing. 2.	Effective advocacy. 3.	Willingness to take initiative, work independently, adapt to changing circumstances, and propose practical solutions. 4.	Close attention to detail. 5.	Ability to manage time effectively, including multi-tasking and setting priorities. 6.	Cooperative attitude. 7.	Strong interpersonal and presentation skills, and the ability to communicate effectively with others at all levels of the agency.</t>
  </si>
  <si>
    <t>1.	Resume and cover letter must also include bar admission date(s) (month and year).  Candidates must also provide two recent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Preference will be given to employees who have served a period of one year in their current title and level (if applicable). 3.	NYCHA residents are encouraged to apply.</t>
  </si>
  <si>
    <t>Designated Felony Assistant Corporation Counsel</t>
  </si>
  <si>
    <t>900 Sheridan Ave., Bronx</t>
  </si>
  <si>
    <t>The Major Case Unit (MCU) of the Family Court Division of the NYC Law Department is seeking an Assistant Corporation Counsel (ACC) to handle major cases in NYC Family Court in Bronx County. This ACC would handle the most serious offenses that are referred directly to our office or removed to our office from the Youth Part of the Superior Court and assigned to the Major Case Unit (MCU). This includes firearms cases as well as burglaries, robberies, serious assaults and homicides. As part of the Raise the Age initiative, this attorney will be expected to handle removals from the Youth Part of the Superior Court for both juvenile and adolescent offenders, as well as designated felonies that originate in Family Court. This ACC would be expected to participate in an on-call notification program with the police department and conduct field work including visits to police precincts, crime scenes, and hospitals as needed. This ACC would possess advanced trial advocacy skills and interviewing and litigation experience in the area of criminal or juvenile justice.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(7) Preparing and conducting dispositional hearings. This ACC will handle the cases that involve a police investigation from the investigation stage through filing of a petition, presenting the case, and disposition. For this specialized position, this includes:  Litigating the case in Family Court and identifying appropriate rehabilitative services.  The ACC will coordinate with other stakeholders and city agencies including law enforcement, child welfare, medical providers and victim service providers while they investigate their cases.  The ACC may also be required to attend various inter-agency and task force meetings, prepare and present trainings both within the Family Court Division and to other agencies and stakeholders.  The ACC may be required to be on-call evening and weekend hours as part of the 24/7 MCU notification protocol.  The ACC may also be required to conduct legal research or prepare other special projects.</t>
  </si>
  <si>
    <t>Applicants must be admitted and in good standing in New York and have substantial experience as of September 2018 in family court or criminal law, as well as litigation experience. Applicants must be able to work independently, as well as have strong litigation, oral and written communication skills, the ability to deal with witness and/or family members who are experiencing trauma, and a compassionate, yet firm disposition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</si>
  <si>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At least 5 years experience as of September 2018 in family court or criminal law, as well as litigation experience.</t>
  </si>
  <si>
    <t>Please click on the Apply Now button. Please attach your cover letter and resume as one document under resume and a writing sample under cover letter. The cover letter should be addressed to Aimee Sklar-Calogero, Chief of Staff to the Family Court Division.</t>
  </si>
  <si>
    <t>Cash Assistance Customer Resolutions Unit Director</t>
  </si>
  <si>
    <t>The Family Independence Administration (FIA)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The Inquiry Response Unit is responsible for receiving all complaints/inquiries that come into FIA via IQ and any other methods. The unit will be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 (7) day timeframe.  Under general direction of the Executive Director, with great latitude for the exercise of independent initiative and judgement, the Inquiry Response Unit Director is responsible for overseeing the staff in the Inquiry Response Unit who are responsible for Cash Assistance inquiries to ensure disputes are resolved accurately and timely. The Family Independence Administration (FIA) Ã¢Â€Â“ Inquiry Unit is recruiting for one (1) Administrative Job Opportunity Specialist (NM) I, to function as Cash Assistance (CA) Customer Resolutions Unit Director, who will:  Ã¢Â€Â¢ Direct and supervise the activities of the Cash Assistance Inquiry Unit Supervisors who manage the   two (2) groups within the unit, ensuring proper functioning of the officeÃ¢Â€Â™s programs such as   implementation of policies and procedures, administration of staff and compliance with the AgencyÃ¢Â€Â™s   time and leave procedures; determines the need and frequency of audits to be conducted to enhance   the productivity and efficiency within the unit.   Ã¢Â€Â¢ Work directly with the Policy/Training manager to ensure that unit has the most accurate information   about changes in policy as well as ensuring staff receive required training as procedures change.   Ã¢Â€Â¢ Oversee various special projects assigned to the unit. These projects may include audits, assisting   with application/recertification backlogs, or other projects to assist the CA program.  Ã¢Â€Â¢ Ensure timely submission of State/Federal/City/internal audit responses; review responses received   from various program areas to ensure compliance with audit requirements and any necessary    corrective action plans are included.   Ã¢Â€Â¢ Participate in Family Independence Administration Staff meetings and assists with planning and    implementing various initiatives within FIA to continue to improve operations.</t>
  </si>
  <si>
    <t>Ã¢Â€Â¢  Knowledge of the CA program Ã¢Â€Â¢  Excellent communication skills and writing skills Ã¢Â€Â¢  Strong analytical skills with the ability to collect, organize, analyze and disseminate information with attention to detail and accuracy Ã¢Â€Â¢  MS Office (Word, Excel, Outlook, PowerPoint, Access) proficiency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</si>
  <si>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</si>
  <si>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Program.Ã¢Â€Â   CLICK Ã¢Â€ÂœAPPLY NOW BUTTON</t>
  </si>
  <si>
    <t>Director of Legislative Affairs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</si>
  <si>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11,000 diverse professionals and knowledge experts.  The New York City Department of Correction seeks to recruit a Director of Legislative Affairs, for the CommissionerÃ¢Â€Â™s Office.  Under direction of the senior executive staff and with wide latitude for independent judgment and decision making, the incumbent will be responsible for identify, incorporate legislation and/or policies impacting DOC.  The Legislative DirectorÃ¢Â€Â™s responsibilities will include but are not limited to:  Ã¢Â€Â¢	Liaise with city and state legislative bodies in order to promote the passage of effective, well-informed legislation on correctional and other criminal-justice-based issues   Ã¢Â€Â¢	Coordinate, prepare, and provide reports as required by legislation and variances; monitor the implementation of new laws by coordinating with those operationalizing the legislation  Ã¢Â€Â¢	Prepare  departmental staff for meetings, hearings, tours, and other events with members of city and state legislative bodies by writing testimony, compiling briefing documents, following up on questions asked by outside entities, drafting correspondence on behalf of the Commissioner, preparing other communication and presentations as needed, and other tasks to further the DepartmentÃ¢Â€Â™s legislative agenda as needed.   Ã¢Â€Â¢	Provide insight to policies and projects critical to the organization, including by researching on best correctional practices in other jurisdictions, in order to assist in developing and implementing plans for new initiatives and evaluating the effectiveness of newly-implemented initiatives  Ã¢Â€Â¢	Oversee special projects related to legislative implementation and coordinate the implementation of certain polices by conferring with all levels of departmental staff   Ã¢Â€Â¢	Assist with tours for the CommissionerÃ¢Â€Â™s Office, coordinating logistics and providing ongoing support and information to tour groups prior, during, and after tours</t>
  </si>
  <si>
    <t>Ã¢Â€Â¢	Ability to think critically, taking an unbiased look at a problem and recommending a solution Ã¢Â€Â¢	Strong knowledge in legislation &amp; policy analysis.          Ã¢Â€Â¢	Solid quantitative and qualitative data analysis skills.  Ã¢Â€Â¢	Strong verbal, written and presentation communication skills.</t>
  </si>
  <si>
    <t>For City employees: Go to Employee Self-Service (ESS) - www.nyc.gov/ess and search for Job ID# 455903 For all other applicants: Go to https://a127-jobs.nyc.gov and search for Job ID# 455903 Submission of a resume is not a guarantee that you will receive an interview Only candidates under consideration will be contacted.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</si>
  <si>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must be proficient in the use of machine shop equipment and related hand tools, precision tools and portable machining devices.   Job Tasks/Duties:  1.	Troubleshoot, fabricate necessary parts and perform mechanical repairs on all systems-related equipment, including stationary diesel, dual fuel and turbine-type engines, pumps, compressors, gear drives and electric motors. 2.	Installation and alignment of mechanical equipment. 3.	Keeping records and inventories. 4.	Supervising others.</t>
  </si>
  <si>
    <t>1. Machinist knowledge/skills. 2. Safety knowledge. 3. Use of machine shop equipment and related hand tools.</t>
  </si>
  <si>
    <t>Positions available in Brooklyn &amp; Staten Island.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</si>
  <si>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and wastewater treatment plant (WWTP)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three Administrative Engineers (NMs) to be Accountable Managers (AMs)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Another selected candidate will manage a variety of capital projects that include upgrades for the Port Jervis WWTP. The third candidate will be responsible for managing the upgrade of the main electrical substation and the primary tanks at the Bowery Bay Wastewater Resource Recovery Facility.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</si>
  <si>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Police Administrative Aide will be assigned to the Payroll Unit, processing leave of absence and overtime reports, and maintaining work schedules.</t>
  </si>
  <si>
    <t>0830x1630 RDOs Saturday/Sunday</t>
  </si>
  <si>
    <t>3450 Kingsbridge Ave., Bronx, NY</t>
  </si>
  <si>
    <t>Asst Comm Payments (Finance)</t>
  </si>
  <si>
    <t>*ONLY PERMANENT EMPLOYEES IN THE TITLE OR THOSE THAT ARE REACHABLE ON THE CIVIL SERVICE LIST ARE ELIGIBLE TO APPLY. *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Payment Services is responsible for ensuring that provider agencies, vendors, and clients are reimbursed for goods and services in a timely and accurate manner and according to oversight guidelines. Payments total more than $2+ billion in annual expenditures. Payment Services is seeking to hire an Assistant Commissioner that will oversee all contracted payments made to Foster Care and Preventive Contracts, Juvenile Justice HHS Accelerator Financials Contracts and Specialized Education Payments. The Foster Care Child Welfare Payments unit processes payments to 26 contracted foster care vendors on more than 79 contracts. Foster Care Child Welfare Payment Services include payments made under the new FY23 Foster Care Budget and Payment Structures. The payment types include Recurring/Single Issue Care-Day payrolls for Foster Care, Adoption Subsidy and Kinship Guardianship (KinGAP); Fair Hearings, Administrative/MSAR Variance expenses, Foster Care Preventives; Fair Futures, Preparing Youth for Adulthood. Workforce Enhancements, Reunification Supports, Evidenced and Trauma Informed Residential Models, Special Payments, College Choice Stipends, CCS21+ Pass-Thru Payments, Discharge Grants, Housing Subsidy Grants, and Exceptional payments. Child Welfare payments total approximately $1.7 billion annually. The HHS-AF/PASSPort Payments unit processes payments to 87 vendors on more than 241 contracts through HHS Accelerator Financials (AF) These programs are complex and require expedient processing of invoicing. Payment types include Preventive, Family Enrichment Centers (FEC), Homemaking, Community Partnerships, Parent Advocate, Analytic, Limited Secure Placement (LSP), Non-Secure Detention (NSD), Non-Secure Placement (NSP) Aftercare and other DYFJ human services contract payments, ACS Council Discretionary, ACS Division of Youth and Family Justice (DYFJ), Clinical Consultation, Community Partnership Program (CPP), Family Assessment Program (FAP), Family Permanency Services, Financial Services, Foster Care, Mental Health Evaluation Services, Parent Advocates, Policy and Planning, Residential Care (RC) and Respite Services. Payments processed by the HHS-AF/PASSPort Payment Services Unit total more than $319 million annually. The Specialized Education Payment unit is responsible for processing payments on behalf of the NYC Department of Education Committee for Special Education (CSE) Care &amp;amp; Maintenance Payments for youth placed by the DOE in residential settings; Special Education Tuition Payments for youth attending Union Free School Districts outside of NYC; Extraordinary Needs Facilities (ENFC) Care/Maintenance and Tuition payments for youth placed outside of the ACS foster care continuum and College Room and Board Supports under the College Choice initiative. The unit is responsible for the issuance of approximately $105+ million in payments per year.  Reporting directly to the Associate Commissioner for Payments and Audit - Risk Management, the Assistant Commissioner is responsible for ensuring that payments are made efficiently and in a timely manner while safeguarding City assets. Specific duties will include:   Ã¢Â€Â¢ Provide leadership, planning and supervision of a managerial and supervisory staff overseeing the daily operations of Payment Services units Ã¢Â€Â¢ Ensure proper organizational design to accomplish required business processes Ã¢Â€Â¢ Oversee the development and implementation of policies and procedures that support operations while ensuring compliance with all applicable standards and directives from City oversight entities (including New York City Comptroller and City Financial Information Systems Agency) as well as State, Federal and non-governmental entities where necessary Ã¢Â€Â¢ Manage the development, review and implementation of written best practice internal controls procedures Ã¢Â€Â¢ Administer identified plans and programs to mitigate identified control deficiencies Ã¢Â€Â¢ Coordinate with internal and external auditors to develop and improve processes, policies and procedures Ã¢Â€Â¢ Oversee initiatives to re-engineer existing business processes including information technology solutions to improve operation efficiency and effectiveness and establish a strong set of internal controls for monitoring and assessing potential risks Ã¢Â€Â¢ Prepare reports on Agency payment activity and outstanding obligations, including ensuring timely, accurate and comprehensive information required for claiming various forms of State, Federal and non-governmental reimbursement Ã¢Â€Â¢ Work with ChildrenÃ¢Â€Â™s Services leadership and divisional management to support City and agency wide initiatives</t>
  </si>
  <si>
    <t>The preferred candidate will possess the following skills:  Ã¢Â€Â¢ Excellent verbal and interpersonal skills  Ã¢Â€Â¢ Expertise in child welfare and human services contracts, budgets and payments Demonstrated experience in managing and supervising units of staff</t>
  </si>
  <si>
    <t>APPLICATIONS MUST BE SUBMITTED ELECTRONICALLY USING ONE OF THE OPTIONS BELOW:  For current city employees, go to Employee Self Service (ESS), Recruiting Activities, Careers and search for Job ID# 569643  For all other applicants go to www.nyc.gov/careers and search for Job ID# 569643 Click on the Apply button.   If you do not have access to a computer, most public libraries have computers available for use.   Only candidates selected for an interview will be contacted.</t>
  </si>
  <si>
    <t>The Office of Cityscape &amp; Franchises of the NYC Department of Transportation is seeking a City Planner to serve as Project Manager. The office oversees a wide range of programs related to the installation, operation, and management of various streetscape elements citywide. Due to rapid expansion of the Plaza Program concession agreements, the Project Manager will assist with the implementation and management of agency concessions contracts, short term concessions, management of the coordinated street furniture franchise, and coordination and management of other franchises including historic franchises managed by the division.   The successful candidate will assist with the planning, coordination and management of concessions (including concessions supporting the citywide plaza program), public toilet installations, historic franchises, and other programs managed by the unit. The Project Manager will support the unit Director with contract management, program management and development, coordination and development of the unitÃ¢Â€Â™s tracking database project, electronic file and database management in addition to community outreach, submissions to the Public Design Commission, Community Board presentations, communication and coordination with various Business Improvement District and other not-for-profit senior level staff.  The candidate should have excellent organizational and computer skills.</t>
  </si>
  <si>
    <t>Excellent organization and project management skills. Ability to manage and track multiple programs and legal documents, database management skills, prior experience working with elected officials, community groups desired. Comfortable with reading and interpreting legal documents. PowerPoint presentations and meeting facilitation, drafting and design with desktop publishing (InDesign, Illustrator or CAD) skills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</si>
  <si>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of August 2, 2021, all new hires of the City of New York, must be vaccinated against the COVID-19 virus, unless they have received a reasonable accommodations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</si>
  <si>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532679.  All other applicants:  Please go to www.nyc.gov/careers/search and search for Job ID# 532679.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</si>
  <si>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Training Coordinator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</si>
  <si>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The Training Coordinator in the Division of Tenant Resources, Operations and Analysis Unit will report directly to the Chief of Staff. At the Direction of the Chief of Staff, the Training Coordinator will assist with all training aspects for DTR staff, including planning, coordinating, and implementing staff training based on the DivisionÃ¢Â€Â™s needs at all levels. The Training Coordinator will train new hires on company policies and procedures and use the best training methods for specific purposes and audiences. The selected candidate will be responsible for consulting with the Assistant Commissioner, Executive Directors, and Directors, to gauge the needs of each individual unit with the Division to devise and coordinate training plans for all staff.   Your Role:  The Training Coordinator will be responsible for the coordination and implementation of all aspects of the training process for DTR Staff. Duties include, but are not limited to:  Ã¢Â€Â¢	 Responsible for the development and implementation of training protocols for Division staff, coordination of trainings with third party vendors, as well as assisting with various training related projects within the Division of Tenant Resources as needed.  Ã¢Â€Â¢	Assess training needs for both new and existing employees to create training schedules for all units within the Division of Tenant Resources. Ã¢Â€Â¢	Organize, develop, or source training programs to design training plans for employees to meet specific training needs. Ã¢Â€Â¢	Coordinate both onsite and off-site training opportunities for staff, liaising with internal parties as well as external vendors.  Ã¢Â€Â¢	 Track and create reports on outcomes of trainings, maintain training records, and provide feedback to management.  Ã¢Â€Â¢	Gather and evaluate information on previous trainings taken by staff to identify additional training needs Ã¢Â€Â¢	Recommend training materials and methods, order and maintain in-house training equipment, and work with the budget team to plan future training based on available funds. Ã¢Â€Â¢	Conduct research on beneficial training programs and consult with management teams to determine current skill needs for staff.  Ã¢Â€Â¢	Work on special assignments as required by the Assistant Commissioner, Chief of Staff, or other direct supervisors.</t>
  </si>
  <si>
    <t>Ã¢Â€Â¢	Excellent communication skills (both written and oral) Ã¢Â€Â¢	Computer knowledge, and ability to operate media equipment (Word, Excel, and Access) Ã¢Â€Â¢	Proficiency in word processing and presentation software  Ã¢Â€Â¢	Strong analytical and interpersonal Skill Ã¢Â€Â¢	Housing experience Ã¢Â€Â¢	Strong organizational Skills Ã¢Â€Â¢	Knowledge of rental subsidies or Section 8 subsidy preferred Ã¢Â€Â¢	Bilingual a plus</t>
  </si>
  <si>
    <t>Deputy Director of Support Services for Budget, Fiscal and Contract Administration</t>
  </si>
  <si>
    <t>**In order to be considered for this position candidate must be serving permanently in the title of Administrative Staff Analyst N/M. Please indicate this on your resume or cover letter.**  The Department of Transportation, Parking Operations Division (POPA), Support Services Group, seeks a qualified, experienced professional to serve as the Deputy Director of Support Services for Budget, Fiscal and Contract Administration.  Reporting directly to the Executive Director of the Support Services Group (SSG), the Deputy Director will be responsible for the daily management and oversight of four (4) employees performing highly responsible Budget, Fiscal and Contract Administration functions for the Division.    The responsibilities of this position include but will not be limited to: Ã¢Â€Â¢	Administer, oversee and monitor expense and capital budget planning requests Ã¢Â€Â¢	Administer, oversee and monitor procurement process and contracts administration Ã¢Â€Â¢	Administer, oversee and monitor fiscal functions and perform these tasks when necessary Ã¢Â€Â¢	Other complex analytical financial assignments and special projects as needed  Working with the Agency Chief Contractor Officer (ACCO) to determine procurement methods for contractual services for POPA.  Responsible for managing the DivisionÃ¢Â€Â™s $26M OTPS and $100M capital budget which includes but not limited to contracts for; garage management, armored car, parking meter management system, mobile parking payments; allocating appropriate funds for each contract; monitor and manage all contract payments by utilizing FMS (Financial Management System) and prepare the necessary supplemental needs for existing and future budgets.  Monitor FY spending and budget needs.  Assist financial planning needs for capital and expense budgets.  Designated liaison between the ACCO, Legal, Fiscal Affairs, Vendors Responsibility, and MayorÃ¢Â€Â™s Office of Contracts and other City Agencies. Alert the Executive Director of major issues immediately with recommendations for corrective management action.  Supervise, train and monitor staff in following guidelines set for procurement of service contracts and purchasing to ensure the rules and regulations are complied with; evaluate staff performance; prepare and develop important memorandums and letters for upper-level management and ensure all correspondence is prepared with the highest level of accuracy and timeliness.  The candidate will perform related duties and responsibilities as required.</t>
  </si>
  <si>
    <t>**In order to be considered for this position candidate must be serving permanently in the title of Administrative Staff Analyst N/M. Please indicate this on your resume or cover letter.**  Note: This position is open to qualified persons with a disability who are eligible for the 55-a program.  Please indicate in your resume or cover letter that you would like to be considered for the position under the 55-a program.</t>
  </si>
  <si>
    <t>**In order to be considered for this position candidate must be serving permanently in the title of Administrative Staff Analyst N/M. Please indicate this on your resume or cover letter.**  All resumes are to be submitted electronically using one of the following methods:    Please go to www.nyc.gov/careers/search and search for the JOB ID #:  452028 Current employees please log on into Employee Self Service at https://hrb.nycaps.nycnet and follow the Careers Link for JOB ID #:  452028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</si>
  <si>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Monday-Friday, 9:00am-5:00pm</t>
  </si>
  <si>
    <t>34-02 Queens Boulevard, Long Island City, NY 11101</t>
  </si>
  <si>
    <t>IT Project Specialist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</si>
  <si>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The Department of Parks and RecreationÃ¢Â€Â™s Information Technology (IT) department is looking for an IT Project Specialist with a Business Analyst background who will help the Agency achieve its goals through managing projects that address complex business needs. The selected candidate will be required to communicate clearly with the project team, stakeholders and management.  The selected candidates must be able to thrive in a highly collaborative workplace and actively engage in software development and delivery process. The top candidate will be self-motivated, detailed and feel comfortable working in a fast-paced and ever-changing environment. This role requires a strong Business Analyst background with excellent understanding of latest break-through technologies.  NYC Parks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Ã¢Â€Â¢	Develop clear, straightforward plans that meet project objectives. Ã¢Â€Â¢	Advocate Agile principles and values; serve as a product owner. Ã¢Â€Â¢	Conduct requirements gathering sessions, document requirements and manage product backlog. Ã¢Â€Â¢	Monitor progress and effectively take corrective measures when necessary. Ã¢Â€Â¢	Analyze and manage project risk; concisely report issues and risks to management. Ã¢Â€Â¢	Communicate and facilitate communication with the team, project sponsors, clients, external vendors and other important stakeholders. Ã¢Â€Â¢	Motivate the project team to reach their full potential, steer team toward a path to success. Ã¢Â€Â¢	Ensure implementation of project management processes and methodologies for software development and enhancements. Ã¢Â€Â¢	Ensure adherence to quality standards and divisional expectations; maintain open and active communications with various internal/external organizations. Ã¢Â€Â¢	Coordinate with the Application Development Unit to assist with monitoring of resource allocation.  Ã¢Â€Â¢	Conduct or assist in application testing planning, coordination and execution activities.</t>
  </si>
  <si>
    <t>1.	Experience leading complex, enterprise-wide technical and/or business initiatives.  2.	Experience managing Software Development Life Cycle Waterfall, hybrid and/or Agile methodology projects. 3.	Experience creating project management artifacts (project charter, project plan, timelines (Microsoft Project or other project management software), requirements documents, project and resource planning, deployment plans, support plans and conversion plans. 4.	Experience gathering requirements, business analysis, use cases and creating functional requirements documents.  5.	Experience managing web-based applications especially .net and Java web-based solutions using Microsoft Structured Query Language (SQL) server and above. 6.	Experience with vendor management.  7.	Excellent communication and interpersonal skills.  8.	Strong analytical skills and ability to manage and report complex information. 9.	Experience with data collection, analysis and interpretation. Experience with writing and running queries in MS SQL. 10.	Desire to grow professionally, develop new skills and willingness to learn new technologies/processes as necessary.  11.	Ability to prioritize and work in fast-paced environment with hard deadlines.  12.	Fluency in Microsoft Word, Excel, Outlook, Visio, Project, Teams and PowerPoint. 13.	Experience working with City of New York agencies.  14.	Experience with MS Dynamics, Salesforce and Tableau.</t>
  </si>
  <si>
    <t>NOTE: References will be required upon request.   nyc.gov/parks  MOVEMENT IN THE FACE OF CIVIL SERVICE LISTS IS PROHIBITED UNDER CIVIL SERVICE LAW.</t>
  </si>
  <si>
    <t>Parks Employees:	 1) From a Parks computer: Access Employee Self Service (ESS) from the Parks Intranet under Applications or use this link: https://hrb.nycaps.nycnet/. Once in ESS, go to Careers and search for Job ID# 577124. Do not access ESS using nyc.gov/ess from a Parks computer.  Parks &amp; City Employees: 2) From a Non-Parks computer: Access Employee Self Service (ESS) by going to nyc.gov/ess or use this link: https://a127-ess.nyc.gov/. Once in ESS, go to Careers and search for Job ID# 577124.   Include your ERN and Job ID# 577124 on your cover letter and resume.  All other applicants: Go to nyc.gov/careers/search and search for Job ID# 577124.</t>
  </si>
  <si>
    <t>SUPERVISING ATTORNEY</t>
  </si>
  <si>
    <t>Office Of Legal Affairs-Mgr</t>
  </si>
  <si>
    <t>The Commercial Law Division of the Office of Legal Affairs handles a large and increasing volume of sophisticated legal work. The Division is currently responsible for counseling, the preparation of legal documents, including contracts and opinions of law, and special projects in all areas of Commercial, Real Estate Acquisitions and Maintenance, Construction, Land Use and Environmental, Financial (including insurance, securities, and Federal funding), and Corporate Law. These contracts play a vital role in ensuring that there are safety net health and safety services for the many vulnerable New York City residents.  As Supervising Attorney, the Agency Attorney IV will:  Ã¢Â€Â¢	Interpret for and counsel HRA and interested parties concerning the intent and legal ramifications of laws and regulations relating to the delivery of services, in order to keep them informed and in compliance.  Ã¢Â€Â¢	Prepare legal opinions on matters of importance to the City by use of generally acceptable legal procedures, forms, and techniques, in order to meet HRA and City needs, goals, and objectives.  Ã¢Â€Â¢	Draft more complex contracts of large dollar value.  Ã¢Â€Â¢	Supervise a unit or team of staff attorneys with varying degrees of responsibility. Assign, review, revise and prepare opinions and legal documents in all areas of law. Assign litigation matters to subordinate attorneys. Review and edit documents prior to submission for Law Department review. Assist staff with developing appropriate litigation strategies. Or the Supervising Attorney may assist the Executive Agency Counsels of the Unit by taking charge of the advocacy of complex legal issues and conducting complex litigation or in depth research in a specialized area.  Ã¢Â€Â¢	Monitor time and leave of subordinate staff. Evaluate and rate staff's job performance.  Ã¢Â€Â¢	Assist the Executive Agency Counsels of the Unit in management planning decisions, program counseling and strategies affecting the unit.  Ã¢Â€Â¢	Conduct staff meetings and/or briefings relevant to legal status of assigned projects; prepare reports with recommendations for managerial decision and action.</t>
  </si>
  <si>
    <t>Ã¢Â€Â¢	At least 7 yearsÃ¢Â€Â™ experience as attorney and also government contract experience Ã¢Â€Â¢	Experience in transactional legal work, including but not limited to contract drafting, opinion drafting and legal research. Ã¢Â€Â¢	Excellent research, writing and communication skills.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</si>
  <si>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and wastewater treatment plant (WWTP) upgrades/state of good repair improvements, CSO abatement projects and pump station rehabilitation.  WWCP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three Administrative Project Managers (NMs) to be Accountable Managers (AMs)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Another selected candidate will manage a variety of capital projects that include upgrades for the Port Jervis WWTP. The third candidate will be responsible for managing the upgrade of the main electrical substation and the primary tanks at the Bowery Bay Wastewater Resource Recovery Facility.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subordinatesÃ¢Â€Â™ 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</si>
  <si>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Attorney, Litigation Unit (3 positions)</t>
  </si>
  <si>
    <t>Under the New York City Charter, the Comptroller has the power to settle or adjust all claims in favor of or against the City of New York. The Comptroller exercises this power through the Bureau of Law &amp; Adjustment (BLA). Based on the BLAÃ¢Â€Â™s review and investigation of the claim, the City of New York may extend an offer to settle the claim. If the claim cannot be settled, the claimant may choose to pursue the matter through the courts. The New York City Law Department handles matters pursued through the courts, but it requires prior approval of the Comptroller prior to settling any case.     Reporting directly to the Deputy Director of Litigation, duties for the Agency Attorney position include, but are not limited to, the following:  Ã¢Â€Â¢ Using independent judgment and applying appropriate standards of law:       1) Evaluate, negotiate, and resolve claims against the City of New York and its agencies prior to commencement of litigation.     2) Approve or deny Law Department recommendations for settlement.    Ã¢Â€Â¢ Prepare memoranda on pre-litigation claims and pending litigation handled by the Law Department to request settlement approval beyond delegated settlement authority;  Ã¢Â€Â¢ Participate in settlement negotiations in state and federal courts, alternative dispute resolution forums, and the New York City Law Department;  Ã¢Â€Â¢ Attend 50-h hearings on high-profile and media-sensitive matters as necessary;   Ã¢Â€Â¢ Assist Senior Attorneys and Directors on intergovernmental risk management initiatives involving highly confidential and/or media-sensitive matters; and  Ã¢Â€Â¢ Perform other related assignments as directed.  Ã¢Â€Â¢ Performing other related assignments and special projects as may be required.   SKILLS/QUALIFICATIONS: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</si>
  <si>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Ã¢Â€Â¢ Litigation experience, preferably defense work, in the areas of torts, medical malpractice, employment, and or civil rights litigation;  Ã¢Â€Â¢ At least 18 months of litigation experience that includes handling all aspects of tort litigation, including but not limited to taking depositions, motion practice, oral arguments, preparing and conducting trials, engaging in settlement conferences and negotiations, or adjusting personal injury claims;  Ã¢Â€Â¢ Strong negotiation and mediation skills;  Ã¢Â€Â¢ Exceptional analytical, writing, and verbal communication skills; and  Ã¢Â€Â¢ Excellent interpersonal and organization skills (including Microsoft Office Suite proficiency).</t>
  </si>
  <si>
    <t>TO APPLY, GO TO:  Employment Opportunities at www.comptroller.nyc.gov  Note: New York City residency is not required for these position.  We appreciate every applicantÃ¢Â€Â™s interest; however, only those under consideration will be contacted. Under Executive Order 75, all new City employees are subject to mandatory vaccination requirements. Vacancy notices listed as Ã¢Â€ÂœUntil FilledÃ¢Â€Â will be posted for at least five workdays.</t>
  </si>
  <si>
    <t>Constituent Services &amp; Community Programs Technology, Data &amp; Innovation Social Services</t>
  </si>
  <si>
    <t>PLEASE NOTE: Applicants must be serving as a permanent Program Specialist in order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</si>
  <si>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482229 Submission of a resume is not a guarantee that you will receive an interview. Only candidates under consideration will be contacted.</t>
  </si>
  <si>
    <t>ENROLLMENT SPECIALIST</t>
  </si>
  <si>
    <t>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Enrollment Specialists will be responsible for the enrollment of applicants at walk-in centers throughout the city. He/she will meet with the applicants, review all necessary documents, access the IDNYC enrollment database, and gather all necessary information from the applicant while completing the enrollment process. Enrollment will also include taking a photo of the applicant and scanning all documents into the database. As the Enrollment Specialist will be dealing with highly sensitive documents, confidentiality and discretion is important to the role.   IDNYC is recruiting for three (3) Community Associates to function as Enrollment Specialists.   Reporting directly to the Intake Supervisor, IDNYC, the Enrollment Specialists will:  Ã¢Â€Â¢  Review applicant's documents for completeness; ensure IDNYC applicants have all     necessary paperwork and documentation required to complete the IDNYC enrollment process.   Ã¢Â€Â¢  Notify applicants of required or missing documentation and inform applicants of   how to obtain     official documents from local, state and or federal government agencies, if necessary.  Ã¢Â€Â¢  Navigate the enrollment database; scan all authenticated official documents into the Municipal    I D database; data-enter all demographic and relevant applicant information necessary to    process the completed application; and ensure that all information is entered accurately.  Ã¢Â€Â¢  Use specialized equipment to review the authenticity of documents presented.  Ã¢Â€Â¢  Ensure that all original documents submitted by applicants are reviewed using only the     designated, specialized equipment and process adhering to strict confidentiality protocols     and procedures.  Ã¢Â€Â¢  Take photos of applicants for the IDNYC card and gather electronic signatures utilizing     Municipal ID program cameras and equipment; and be responsible for the care and     maintenance of such equipment.  Ã¢Â€Â¢  Finalize and submit the applicant's complete IDNYC package and provide receipts.  Ã¢Â€Â¢  Create, organize, schedule and present information to community audiences via public     speaking (conducting information sessions and setting up information tables), flyers,     brochures, and other relevant mediums.    Ã¢Â€Â¢  Coordinate efforts to facilitate communications at various sites throughout the five     boroughs of New York City to support applicants in the IDNYC enrollment process,     and provide adequate personnel coverage.  Program.</t>
  </si>
  <si>
    <t>Ã¢Â€Â¢ Multilingual a plus.</t>
  </si>
  <si>
    <t>EAP SPECIALIST</t>
  </si>
  <si>
    <t>11 Park Place, New York, Ny</t>
  </si>
  <si>
    <t>**THIS POSITION IS LOCATED AT 251 LAFAYETTE STREET, NYC**  The Fire Department, City of New York (FDNY), seeks a full-time Employee Assistance Program Specialist in the Bureau of Health Services(BHS), withing Counseling Service Unit (CSU) Addiction Transition Program (ATP). Reporting directly to the Director of ATP, the successful candidate will: Provide clinical skills as a counselor to FDNY Fire and Emergency Medical Service (EMS) members and their families with a variety of needs, including social, emotional, family, physical and job performance problems, with primary focus on substance abuse disorders. Perform intake interviews using the DSM V Multiaxial Assessment classification for assessment and determination of appropriate intervention(s) and referrals. Offer group, family, couple and individual treatment modalities. Maintain caseload of approximately 25 client visits per week. Demonstrate effective and timely documentation of services. Assist with outreach efforts, as needed. Assessment classification for assessment and determination of appropriate intervention(s) and referrals</t>
  </si>
  <si>
    <t>MasterÃ¢Â€Â™s degree in a Human Services is preferred, including Social Work, Psychology, Mental Health Counseling, or Public Health credits. One year or more years in a health or mental health setting.  Excellent interpersonal and organizational skills.Effective verbal and written skills.</t>
  </si>
  <si>
    <t>251 Lafayette Street, NYC</t>
  </si>
  <si>
    <t>Agency Description  The Department of Small Business Services (SBS) helps unlock economic potential and create economic security for all New Yorkers by connecting New Yorkers to good jobs, creating stronger businesses, and building a fairer economy in neighborhoods across the five boroughs.  Division Description  The Budget Division is responsible for providing fiscal guidance to all divisions of SBS. Our goal is to maximize the use of the agencyÃ¢Â€Â™s fiscal resources by providing accurate and timely information to staff and external oversight agencies to help them make fiscal decisions regarding their programs. The Budget team is responsible for monitoring, reporting, and facilitating the agencyÃ¢Â€Â™s budget. The team is responsible for working with program teams, oversight agencies, and other fiscal teams to ensure funding allocations are correctly applied to their intended use.  Job Description:  The Budget Unit seeks to hire a Budget Analyst to analyze and implement the agencyÃ¢Â€Â™s budget and revenue activities.  This position will report to the Executive Budget Director and requires some degree of independent judgement and decision-making.  The AnalystÃ¢Â€Â™s responsibilities include, but are not limited to:  Ã¢Â€Â¢	Work closely with members of the Budget Unit to ensure that all agency and division goals and policies are identified and met. Ã¢Â€Â¢	 Review and analyze the agencyÃ¢Â€Â™s expense and revenue budget and make recommendations for planning and corrective actions, with the goal of minimizing end of year surpluses and avoiding deficits.  Ã¢Â€Â¢	Conduct analyses on program efficiencies in the use of financial resources and make recommendations with the purpose of enhancing efficiency and increasing productivity. Work with budget staff, HR, Procurement and Accounts payable unit to track expenditures Ã¢Â€Â¢	Forecast expenditures and perform financial analysis as needed, including Monthly, Quarterly &amp; year-end projections and projections for the coming out years. 	Ã¢Â€Â¢	 Ã¢Â€Â¢	Implement all financial operations and transactions for both personnel and non-personnel activity, including the development and preparation of strategic budget and spending plans, compliance policies and procedures, etc. Ã¢Â€Â¢	Manage financial records to support decision-making and the ability to produce records for review  during internal and external audits Ã¢Â€Â¢	Process Financial Plan and Budget plan reconciliation &amp; variance reports  Ã¢Â€Â¢	Analyze and process Monthly Spending Plan, Monthly Variance and Monthly Headcount reports in FMS Ã¢Â€Â¢	Reconcile budget and headcount from various data systems; analyze budgetary and funding issues and                                                                           make recommendations to executive management.	 Ã¢Â€Â¢	Review all purchase requests (OTPS) for Program and Admin, apply to pertinent Budget.  Ã¢Â€Â¢	Process budget modifications for OTPS and PS as needed. Ã¢Â€Â¢	Complete job responsibilities in a professional manner, resolving requests and providing assistance to staff in all levels of agency Ã¢Â€Â¢	Perform special projects and other duties as assigned</t>
  </si>
  <si>
    <t>The selected individual should be self-motivated and will be expected to exercise a level of Administrative discretion in their work.  The successful candidate will possess the following skills: Ã¢Â€Â¢	Superior organizational skills and thorough attention to detail, Strong written and oral communications skills. Ã¢Â€Â¢	Experience in data gathering, qualitative and quantitative research and analysis. Ã¢Â€Â¢	Expert lever experience with Microsoft Office Suite Programs; Must have exceptional proficiency in Microsoft Excel &amp; Access; pivot tables, VLOOKUP, sum if functions. Ã¢Â€Â¢	Familiarity managing and manipulating data sets Ã¢Â€Â¢	Ability to work within cross organizational multi -disciplinary teams.  Ã¢Â€Â¢	Ability to balance deadline-driven projects Ã¢Â€Â¢	Knowledge and experience with the City of New York budget process preferred: OTPS and PS, Payroll, Financial Management System (FMS2 &amp; 3), FMS/2 Business Object Reporting and FMS/3, Info Advantage, Crystal reporting, HHS Accelerator, PASSPort, CHRMS &amp; NYCAPS</t>
  </si>
  <si>
    <t>THIS POSITION IS OPEN TO CANDIDATES WHO ARE IN THE STAFF ANALYST TITLE (OR OTHER COMPARABLE TITLES), THOSE WHO ARE REACHABLE ON THE CIVIL SERVICE LIST AND THOSE IN THE 55-A PROGRAM. PLEASE INDICATE IN YOUR COVER LETTER IF YOU ARE PERMANENT IN THE TITLE OR ARE REACHABLE ON THE CIVIL SERVICE LIST.  To apply, please email your resume and cover letter, after applying via ESS (for internal applicants) or nyc.gov/careers (for external applicants), and use the following subject line: Budget Analyst to: careers@sbs.nyc.gov  Internal candidates please email your resume and cover letter including the following subject line:  Budget Analyst to: HRHELP2@sbs.nyc.gov    ALSO APPLY: 	  City Employees:  Apply through Employee Self Service (ESS) at www.nyc.gov/ess  search for Job ID: # 576225  All Other Applicants: Go to www.nyc.gov/careers search for Job ID: # 576225  Salary: $60,000 - $70,000 (Commensurate with Experience)   NOTE: Only those candidates under consideration will be contacted.   NYC residency is required within 90 days of appointment (if applicable; dependent on civil service title)  If you do not have access to email, mail your cover letter &amp; resume to:  NYC Department of Small Business Services  Human Resources Unit  1 Liberty Plaza, 11th Floor New York, New York 10006</t>
  </si>
  <si>
    <t>Recoupment Specialist (Per Diem)</t>
  </si>
  <si>
    <t>DOTÃ¢Â€Â™s Office of Cityscape &amp; Franchises produces $123 million in revenue per year. The Recoupment Unit is responsible for recovering money owed to the City due to damages sustained to City property under NYC DOTÃ¢Â€Â™s jurisdiction.   The selected candidate will perform duties ensuring strict compliance to internal controls and adherence to standardized policies; review and determine if MV104 (police accident reports) qualify for City reimbursement; process accident reports and create new claims involving NYC property; prepare and submit subrogation packages to respective insurance companies; communicate with insurance companies via phone and email for reimbursement; weekly follow ups with insurance companies for payment update; enter and update information on databases, on a daily basis; submit weekly reports on expected payments; open, review and sort incoming mail; prepare closed recoupment files for archiving; assist with answering inquiries from the community, public, and private entities in regards to vehicular accidents, billings, and claims; and perform special projects as assigned.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</si>
  <si>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CLAIM SPECIALIST OR REACHABLE ON THE CLAIM SPECIALIST CIVIL SERVICE LIST.</t>
  </si>
  <si>
    <t>All resumes are to be submitted electronically.  Current City Employees: Please log into Employee Self Service (ESS) at https://hrb.nycaps.nycnet, follow the Careers link and search for Job ID# 560271.  All other applicants: Please go to www.nyc.gov/careers/search and search for Job ID# 560271.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</si>
  <si>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PLACEMENT SPECIALIST</t>
  </si>
  <si>
    <t>HERO is the sole 24/7 DHS organizational unit that identifies and secures shelter for families and single adults who apply for emergency housing assistance.  HERO is composed of seven sections:  Placement, Vacancy Control for Families with Children and Single Adults, Data &amp; Systems, Strategic Initiatives and Transfers, Care Day Certification and Portfolio Management and the Serious Incident Unit.  The Department of Homeless Services is recruiting for two  (2) Caseworkers to function as a Placement Specialist , who will:  Ã¢Â€Â¢	Be responsible for matching families at Intake for conditional and overnight placements to available shelter units using a combination of CARES automated reports and email/verbal communications with shelter liaisons and Intake staff in line with HERO placement protocol.  Ã¢Â€Â¢	Be responsible for updating CARES and for processing exits, updating family compositions, reconcile facilities units in CARES, update unit status, various transfer and vacancy control tasks to ensure the accuracy of lodging and vacancies.  Ã¢Â€Â¢	Liaise with two or more agencies by obtaining and conveying information and providing feedback to facilitate cooperation; coordinate activities; maintain current records.  Ã¢Â€Â¢	Assess each familyÃ¢Â€Â™s needs to match them appropriately to shelter vacancies within the DHS portfolio.  Ã¢Â€Â¢	Coordinate referrals, arrivals, and transportation for conditional families and/or eligible families for temporary housing throughout the five boroughs.  Ã¢Â€Â¢	Prepare standardized summary reports, vacancy forms, records, enter codes and information obtained from Intake Centers and facilities to ensure that records are complete and accurate.  Ã¢Â€Â¢	Analyze and solve problems that arise from placements, transfers, and room vacancies.  Ã¢Â€Â¢	Complete Placement Verification Sheets (PVC) accurately and according to protocol.  Ã¢Â€Â¢	Ensure that all families who are processed through the Intake Centers each day are given a placement.</t>
  </si>
  <si>
    <t>(1) Tuesday Ã¢Â€Â“ Saturday 4PM X 12AM (RDOs: Sunday &amp; Monday)  (1) Tuesday Ã¢Â€Â“ Saturday 8AM X 4PM (RDOs: Sunday &amp; Monday)</t>
  </si>
  <si>
    <t>Senior Benefits Coordinator</t>
  </si>
  <si>
    <t>The NYC Law Department is seeking to hire an a Senior Agency Benefits Coordinator, who will oversee agencywide initiatives as it is relates to employee benefits. The Senior Benefits Coordinator is an essential part of the Law Department team and a source for all benefits related inquiries.  Reporting directly to the Chief of Personnel, the Senior Agency Benefits Coordinator responsibilities will include but are not limited to:  1.	Perform supervision of the Benefits Coordinator and Part-time Benefits Clerk.   2.	Serve as the Leave of Absence (LOA) Specialist and oversee the processing of various leave requests which include but not limited to: Family Medical Leave Act (FMLA), Paid Family Leave (PFL), Paid Parental Leave (PPL) and Special Leave of Absence (SLOAC).   3.	Acts as the Agency Separation Coordinator and process all resignation and retirement request correspondence accordingly.  4.	Conduct benefit orientation for new hires.  5.	Responsible for maintaining employees' benefit files.  6.	Work with the Benefits Coordinator to ensure employees have enrolled in city benefits or opt to waive city benefits.  7.	Provide notification to employees of any change to City health plans and/or other benefit plans.  8.	Answer City health benefits or other City benefits questions.  9.	Coordinate Agency Blood Drives.  10.	Notify employees of the Health Benefits open enrollment period to change health plans.  11.	Coordinate quarterly seminars for Deferred Compensation Plans and NYCERS  12.	Liaise with the Management Benefits Fund (MBF) regarding employee separations and reinstatements, process all correspondence accordingly.   13.	Meets with employees on their retiree benefits, and responsible for processing retirement applications, and all related retirement documents.   14.	Send all related paperwork to employees and oversight agencies timely.   15.	Inform eligible employees of the Voluntary Defined Contribution program and assist them with completing the appropriate forms.   16.	Acts as the agencyÃ¢Â€Â™s Catastrophic and Dedicated Sick Leave Coordinator, process all correspondence accordingly.</t>
  </si>
  <si>
    <t>Must be permanent in the Associate Staff Analyst civil service title or reachable on the promotional civil service list.   Experience in working in related NYC Human Resource programs which include NYCAPS, PMS and CHRMS.</t>
  </si>
  <si>
    <t>To apply, please click the Apply Now button.</t>
  </si>
  <si>
    <t>9 a.m. to 5p.m.</t>
  </si>
  <si>
    <t>Case Examiner</t>
  </si>
  <si>
    <t>MUST BE SERVING PERMANENTLY IN THE CLERICAL ASSOCIATE TITLE OR IN A COMPARABLE PERMANENT TITLE TO APPLY.  The Prosecution Division is responsible for the prosecution of all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TLCs role is to promote the highest standards of safety and consumer protection in the industries we regulate.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 Under the supervision of the Supervising Case Examiner, the duties of the selected candidate will include but may not be limited to the following: access trip records from TPEP and LPEP system, retrieve FHV data from Access Program, generate affidavits, check for compliance from bases, answer questions from base representatives, communicate with complaining witness, provide general direction as appropriate, utilize excellent customer service skills and use of translation services when needed. The selected candidate will also assist with other case support related duties as needed.</t>
  </si>
  <si>
    <t>Skilled in effective, clear and persuasive oral and written communications. A writing sample will be requested as part of the hiring process. A candidates bi-lingual ability will be a strong component in the selection process. Strong interpersonal and teamwork skills.  Aptitude for multi-tasking.  Analytical and aptitude for problem solving. Customer Service experience. Ability to adapt to a fluid work environment and changing needs and priorities. Strong computer skills; specifically, Microsoft applications, including but not limited to Word, Excel, Access, PowerPoint, Project and Outlook</t>
  </si>
  <si>
    <t>This candidate will serve as Data Analyst in NYC DOTÃ¢Â€Â™s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and e-moped share.  Under the direction of the Executive Director and senior unit staff, this candidate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Experience working with large datasets using SQL and proficiency in Python, which may include pandas and/or geopandas, is required.</t>
  </si>
  <si>
    <t>All resumes are to be submitted electronically.  Current City Employees: Please log into Employee Self Service (ESS) at https://hrb.nycaps.nycnet, follow the Careers link and search for Job ID# 559773.  All other applicants: Please go to www.nyc.gov/careers/search and search for Job ID# 559773.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</si>
  <si>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Research Scientist, Bureau of Food Safety and Community Sanitation</t>
  </si>
  <si>
    <t>AAMENDED IN JOB DESCRIPTION **  DOHMH is mandated to inspect 26,000 restaurants annually: school cafeterias, mobile food vending units, adult day care centers, senior centers, soup kitchens, homeless shelters, and other facilities. The City Research Scientist, Level II position is critical to the Agency in that without a CRS II to research, track and analyze date of the daily activities of the, the mission of the agency will not be met, and the public health of NYS residents will be seriously compromised.  Additionally, in  January 2021, City Council passed a New Needs initiative Intro 1116, which increased the cap on MFV permits, implemented a new licensing  scheme and required distributing new permits beginning in July 2022. Inability to hire A CRS will prevent DOHMH from achieving these new mandated goals. Failure to maintain sufficient staffing will adversely impact the CityÃ¢Â€Â™s ability to respond and protect the health and safety of New Yorkers. Replenishing staff is also critical to maintain a critical mass of inspection staff and longer-term program success.  The CRS I will report to the Executive Director of Community Sanitation and work closely with the Director of the Mobile Food Vending (MFV) Letter Grading and Pre-Permit Inspection Program, the Director of the MFV 10 Year Permit Expansion Program, and the Director of the MFV field Operations &amp; Temporary Food Service Establishments.  Responsibilities will include tracking data of the new initiatives, analyzing data from large datasets, conducting research, and writing data briefs for the program. Under the direction of the Executive Director of Community Sanitation, with wide latitude for the exercise of independent judgment and initiative, performs tasks such as the following: Ã¢Â€Â¢	Participate in the design of data collection and data management and analysis of the MFV 10 Year Expansion Program  Ã¢Â€Â¢	Assist with research on MFV program designs and permit process with emphasis on formulating programmatic initiatives and implementing operational efficiencies Ã¢Â€Â¢	Assist with the monitoring and tracking of MFV data to ensure that the program is meeting its goals and objectives Ã¢Â€Â¢	Present information, develop and maintain relationship with colleagues in other bureaus, community partners as needed Ã¢Â€Â¢	Write and  edit a wide array of data reports for internal use Ã¢Â€Â¢	Conduct research on cutting edge MFV equipment and sanitation devices that will improve efficiency and assist inspectors in conducting their inspections.  Ã¢Â€Â¢	Conduct research on MFV unit design that will improve sanitary and safe food operations.  Ã¢Â€Â¢	Conduct comparative analysis of MFV programs in other municipalities  Ã¢Â€Â¢	Perform other duties as requested within the title specs</t>
  </si>
  <si>
    <t>Knowledge and experience in collecting and managing data  Demonstrated ability to manage multiple projects Ability to interpret and synthesize scientific data and other forms of qualitative and quantitative evidence Detail-oriented with strong analytical and organizational skills. Capacity to work effectively independently and as part of a team. Ability to resolve problems and research issues. Excellent interpersonal, critical thinking, writing and verbal communication skills are required.</t>
  </si>
  <si>
    <t>Apply online with a cover letter to https://a127-jobs.nyc.gov/.  In the Job ID search bar, enter: job ID number # 525463.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</si>
  <si>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As part of the Division of Policy Planning and Measurement within the Office of Policy, Contracting and Development and reporting to the Deputy Director of Contract Management, the Contract Manger will be responsible for managing a portfolio of contracts from internal and external stakeholders, and community-based providers. This may include the review of proposals related to the contract as well as review documents to ensure that services have been provided and that invoices are correct. Review and approve budget modifications submitted by providers. Contract managers will also collect, and review data related to contract performance and present analysis of data at internal stakeholder meetings. Collaborate with other divisions and attend meetings as required by the Deputy Director of the unit.   Under the supervision of the Deputy Director of Contract management and with latitude for independent decision making, the primary responsibilities of the Contract manger will include but are not limited to:   Ã¢Â€Â¢ Monitor, revise, and maintain contract management policies, processes, and tools.  Ã¢Â€Â¢ Ensure Division compliance with contract management policies and procedures via established quality reviews.  Ã¢Â€Â¢ Evaluate contract portfolio risk, identify solutions, and advise Divisions on contract portfolio restructuring.  Ã¢Â€Â¢ Maintain contract knowledge base and facilitate in-person training sessions for new contract managers.  Ã¢Â€Â¢ Manage contract management governance communications and external relations with vendors.  Ã¢Â€Â¢ Facilitate availability and access to the systems and technology that support contract management.  Ã¢Â€Â¢ Liaise with Divisions and supporting units to facilitate contract management governance activities (i.e. communicating with OIT to understand necessary updates on technology requirements or access).  Ã¢Â€Â¢ Manage a portfolio foster care and Preventive contracts.  Ã¢Â€Â¢ Draft letters and other correspondence related to contracts.  Ã¢Â€Â¢ Respond to questions from internal and external stakeholders regarding contracts.  Ã¢Â€Â¢ Complete or assist in the completion of financial action request forms.  Ã¢Â€Â¢ Gather and analyze data on the operations of community-based providers and the availability and utilization of contracted child welfare services.  Ã¢Â€Â¢ Create, maintain and disseminate analytic reports regarding ACS contracted services.  Ã¢Â€Â¢ Work in collaboration with other divisions within ACS to support the contracting process for new existing programs.</t>
  </si>
  <si>
    <t>Ã¢Â€Â¢ Knowledge of the CityÃ¢Â€Â™s contracting process, and the CityÃ¢Â€Â™s Procurement Policy Board Rules (PPBR).  Ã¢Â€Â¢ Superior analytical and project management skills for planning, designing, documenting, communicating, and following up.  Ã¢Â€Â¢ Strong interpersonal, communication, and writing skills.  Ã¢Â€Â¢ Proficient in Excel and Microsoft Office Suite</t>
  </si>
  <si>
    <t>OLPS Investigations</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</si>
  <si>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Office of Labor Policy and Standards (Ã¢Â€ÂœOLPSÃ¢Â€Â) enforces the CityÃ¢Â€Â™s worker protection laws, including the Paid Safe and Sick Leave Law, Fair Workweek scheduling predictability laws in fast food and retail industries, and the Delivery Worker Laws, which create rights for app-based food delivery workers. OLPSÃ¢Â€Â™ enforcement work includes obtaining monetary relief for workers and injunctive measures to prevent future violations. OLPS also advocates for new laws, performs research and data analysis to make policy recommendations, and conducts outreach and education to workers, employers, and the public.  OLPS is seeking an Investigator to conduct investigations of potential violations of NYC worker protection laws. The Investigator will handle a large volume of workplace investigations and conduct factual development and analysis, negotiations, and work collaboratively to support other areas of OLPSÃ¢Â€Â™ work.      This position reports to a Supervising Investigator and key responsibilities include: Ã¢Â€Â¢	Maintaining a strong understanding of the laws OLPS enforces; Ã¢Â€Â¢	Interviewing workers, employers, and witnesses by telephone and in-person; Ã¢Â€Â¢	Obtaining, documenting, and analyzing documentary evidence, including employer policies, payroll records, employee schedules, time records and other employment-related documents; Ã¢Â€Â¢	Performing research using public sources, law enforcement databases, and other investigative tools; Ã¢Â€Â¢	Applying the law to facts gathered during an investigation to identify appropriate charges; Ã¢Â€Â¢	Writing investigation reports identifying violations uncovered during an investigation and containing recommendations for enforcement action; Ã¢Â€Â¢	Calculating money owed to employees and civil penalties owed to the City; Ã¢Â€Â¢	Engaging directly with businesses and attorneys to negotiate a resolution of the charges; Ã¢Â€Â¢	Drafting document demands, findings letters, and settlement agreements; Ã¢Â€Â¢	Testifying at the Office of Administrative Trials and HearingsÃ¢Â€Â™ Trial Division about investigation findings; Ã¢Â€Â¢	Independently investigating and managing a high volume of cases, using appropriate judgment to elevate complex issues with a Supervising Investigator; and Ã¢Â€Â¢	Investigating cases that are complex and/or broad in scope, in collaboration with investigation teams of data scientists and attorneys.</t>
  </si>
  <si>
    <t>Ã¢Â€Â¢	Knowledge and experience in labor standards investigations or low-wage worker issues; Ã¢Â€Â¢	Analytic, research and writing skills; Ã¢Â€Â¢	The ability to gather detailed information from workers through interviews; Ã¢Â€Â¢	The ability to understand various laws, rules, and regulations sufficiently to analyze issues, identify evidence needed to evaluate compliance, and present findings and recommendations; Ã¢Â€Â¢	Proficiency in Microsoft Office, including the ability to analyze data in Excel; Ã¢Â€Â¢	Experience handling multiple assignments with competing deadlines with a high degree of detail and accuracy;  Ã¢Â€Â¢	Strong written and verbal communication skills; and  Ã¢Â€Â¢	Fluency in a language other than English, especially Spanish, Bengali, or Mandarin Chinese.</t>
  </si>
  <si>
    <t>2023-BWT-009-Collections Engineering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</si>
  <si>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Collection Engineering unit oversees all planning, analysis, design and construction efforts related to the BureauÃ¢Â€Â™s collection facilities and associated linear assets. The selected candidate for the analysis and planning section will assist engineers in checking CCFISS trends for sensor performance, review of field service reports from the contractor &amp; compare to DEP logs and reconcile data gaps in BWT PS &amp; regulator tables &amp; maps.  The selected candidate for the collection engineering section will prepare a complete list of Collection Engineering assets (for inspection), identify the inaccessible assets, their locations, cause of inaccessibility, owner Agency and contact person, reconcile data gap in BWT Asset Maps.</t>
  </si>
  <si>
    <t>Project Manager - IT</t>
  </si>
  <si>
    <t>*** Interested applicants who meet the preferred requirements and hold another permanent civil service title should also submit a resume for consideration***  The New York City Taxi and Limousine Commission (TLC) is the nationÃ¢Â€Â™s largest for-hire transportation agency, licensing and regulating the CityÃ¢Â€Â™s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 Project Manager who will help the agency achieve its goals through managing projects that address complex business needs.  The candidate will be required to communicate clearly with the project team, stakeholders and management.  He/She, as a leader, must be able to thrive in a highly collaborative workplace and actively engage in the software development and delivery process. The top candidate will be smart, self-motivated, detailed, and feel comfortable working in a fast-paced and ever-changing environment. This role requires a strong technical background.  Responsibilities: Ã¢Â€Â¢ Develops clear, straightforward plans that meet project objectives Ã¢Â€Â¢ Advocate Agile principles and values; serve as a Scrum Master Ã¢Â€Â¢ Monitor progress and effectively takes corrective measures when the team gets off track Ã¢Â€Â¢ Analyze and manage project risk; concisely reports issues and risks to management Ã¢Â€Â¢ Communicate and facilitate communication with the team, project sponsors, clients, external vendors and other important stakeholders Ã¢Â€Â¢ Motivate the project team to reach their full potential; steers the team towards a path to success Ã¢Â€Â¢ Assist with documenting requirements and managing the product backlog</t>
  </si>
  <si>
    <t>The preferred candidate should possess the following:  Ã¢Â€Â¢ 7+ years of project management experience in a technical environment; Ã¢Â€Â¢ Excellent interpersonal skills including mentoring, coaching, collaborating, and team building; Ã¢Â€Â¢ Strong analytical, planning and organizational skills; Ã¢Â€Â¢ Excellent oral and written communication skills when interacting with both business and IT individuals at all levels; Ã¢Â€Â¢ Knowledge of Agile principles and values; Ã¢Â€Â¢ Certified Project Management Professional (PMP) or Professional/Certified Scrum Master (P/CSM) (preferred); Ã¢Â€Â¢ Proficiency in Microsoft Office (Project, Excel, PowerPoint, and Word);</t>
  </si>
  <si>
    <t>Quality Assurance Inspector</t>
  </si>
  <si>
    <t>QUALITY ASSURANCE SPECIALIST (</t>
  </si>
  <si>
    <t>Office of Quality Assurance</t>
  </si>
  <si>
    <t>Reporting directly to the Office of Quality Assurance Program Manager, the successful candidate will be responsible for, but not limited to, the following duties:   1.	Under supervision, determine the acceptability of building repairs and materials.  2.	Inspect materials such as paint, linoleum, brick, hardware, plumbing, electrical to ensure compliance with specifications.  3.	Prepare required reports in computer systems based on field inspections of repairs.  4.	Keep records and prepare required repairs using manual and computer systems.  5.	Witness repair work being performed to ensure the repairs are being made properly and in a timely manner.  6.	May perform Quality Assurance inspections of items or services unrelated to those described above.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</si>
  <si>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four-year high school diploma or its educational equivalent approved by a StateÃ¢Â€Â™s Department  of Education or a recognized accrediting organization, and three years of full-time satisfactory  experience in:  (a) the building trades as a journeyperson or helper, or as a maintenance mechanic  performing repairs to building hardware and equipment; or  (b) the inspection of repairs to buildings; or  (c) monitoring contractors performing building repairs for compliance with contract  specifications; or    2. An associate degree from an accredited college or university,  and two years of full-time satisfactory experience as described in 1 above; or    3. A baccalaureate degree from an accredited college or university, and one year of full-time satisfactory experience as described in 1 above; or    4. A satisfactory combination of education and/or experience equivalent to 1, 2 or 3 above.  College credits obtained from an accredited college or university, may be substituted for experience on the basis of 60 college semester credits for one year of full-time  experience. However, all candidates must have at least a four-year high school diploma or its  educational equivalent and one year of full-time satisfactory experience as described in 1 above.</t>
  </si>
  <si>
    <t>1.	Experience conducting physical apartment inspections for public housing.  2.	Experience using wireless handheld computer devices to record data.  3.	Basic computer skills; experience using Microsoft Outlook.  4.	Ability to work independently.</t>
  </si>
  <si>
    <t>CSPOA Specialist, Bureau of Children, Youth, and Families</t>
  </si>
  <si>
    <t>Only permanent employees in the title of Special Consultant and those who are reachable on the civil service list are eligible to apply.   AMENDED 12/29/22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The Bureau of Children, Youth &amp; Families (CYF) is responsible for planning, funding and overseeing much of NYCÃ¢Â€Â™s comprehensive network of child and adolescent community mental health services.     ChildrenÃ¢Â€Â™s Single Point of Access (CSPOA) is a centralized referral system for children with serious emotional disturbance who need mental health services to remain at home or in their community. CSPOA can direct children and youth ages 0-21 to a variety of community services.   The CSPOA Specialist will: -Process referrals for intensive mental health services by conducting CANS assessments and gathering information from the referral source, caregiver, and youth when appropriate -Process referrals and complete level of care determinations according to the timeliness standards set forth within CSPOA protocol-Conscientious data entry into the CSPOA data base and CAIRS system to ensure that client data is not entered erroneously -Conduct three attempts to contact all caregivers -Timely referral entry into the CSPOA database -Track waitlists, CR matching, and MAPP referrals -Facilitate provider meetings and participates in community forums as needed -Assist with community outreach activities -Participate in required trainings -Update CANS certification as required-Monitor and track pending referrals  -Complete outreach to families on the active waitlist -Assist with troubleshooting provider relation issues and/or expressed family concerns -Escalate child safety concerns to Supervisor -Offer all families the option of being referred to the Parent Advocate -Attend staff meeting as required -Undertake other duties as needed.</t>
  </si>
  <si>
    <t>Strongly Desired: - A masterÃ¢Â€Â™s degree in social work or a related field - Licensure or within one year of employment  -At least 2 years experience in the mental health field -May require experience with specific populations, i.e., mentally ill adult/children.   Preferred: -Licensed MasterÃ¢Â€Â™s Social Worker -Experience with children and adolescent mental health  - Excellent verbal and writing skills -Strong organizational and interpersonal skills</t>
  </si>
  <si>
    <t>Apply online with a cover letter to https://a127-jobs.nyc.gov/.  In the Job ID search bar, enter: job ID number #  548898.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</si>
  <si>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City Council Master Plan legislation lays out an ambitious plan to map and transform the pedestrian network in NYC with a mandate of a million square feet of new pedestrian space every two years. As a result, the Pedestrian Unit is developing a citywide pedestrian mobility plan and as part of that work NYC DOT seeks to hire a self-motivated and ambitious candidate to assist in the development and enhancement of the pedestrian network, increasing citywide pedestrian mobility, and reducing preventable deaths and injuries in support of Vision Zero. The Pedestrian Unit is responsible for improving the pedestrian network throughout the city, enhancing street safety, and increasing the modal share of walking. This is an opportunity to work with a team dedicated to enhancing commerce, community, and culture in the public realm while improving safety, accessibility and walkability throughout New York City. For a brief view of some of DOT pedestrian projects work you can go to NYCDOT website using this link. https://www1.nyc.gov/html/dot/html/pedestrians/pedestrians.shtml.  With latitude for independent judgment, the successful candidate will be responsible for planning, implementing, monitoring, and evaluating pedestrian-oriented Street Improvement Projects. Chief responsibilities include, but are not limited to, the coordination of pedestrian network and pedestrian transportation projects from initial research, analysis, and development of recommendations to creating presentations, presenting to the public, and coordinating project implementation. Community interface is a large element of the position with an on-site presence for projects as well as strong communication skills. Project management involves information gathering and analysis, including traffic data, crash data, field conditions, parking, community characteristics, related projects, etc. and creating CAD drawings conveying existing and proposed conditions. The candidate will make recommendations using the latest understanding of traffic calming techniques and streetscape design considerations while being sensitive to the needs of the local communities. Coordination will be needed with other DOT units as well as other city and community entities.  This position requires design, photography, and graphic skills to convey project proposals effectively. This position requires understanding of the latest streetscape design theories, the ability to work both independently and as part of a team, and the desire to solve problems. Supervision of interns and support staff may be required. The candidate will be expected to participate in group work collaboratively and inclusively, seeking to cultivate continued professional development, develop a strong team, and to effectively communicate through verbal and written forms with all stakeholders.  The ideal candidate should be detail oriented and a capable team player, plus have a positive attitude. The candidate will be responsible for ensuring adherence to all agency safety rules and regulations in creating a safe work environment for themselves and colleagues, ensuring all safety equipment and gear are used and worn properly where/when required.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t>
  </si>
  <si>
    <t>Experience with AutoCAD, ArcGIS, Microsoft Word, Power Point, Excel, and graphics software, including the Adobe Suite. Knowledge of traffic calming, urban design issues and traffic engineering. Excellent writing, editing, and oral presentation skills are strongly preferred. A degree of fluency in ArcGIS, SQL Server, and Python for GIS. Some public speaking experience.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</si>
  <si>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Note: Less than 2 yrs. City Service - New Hire Rate: $67,757;  2 or more yrs. City service - Minimum Incumbent Rate: $77,921  As of august 2, 2021, all new hires of the City of New York must be vaccinated against the COVID-19 virus, unless they have received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</si>
  <si>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using one of the following methods: External applicants, please go to www.nyc.gov/careers/search and search for Job ID # 531834 Current employees please log on into Employee Self Service at https://hrb.nycaps.nycaps.nycnet  follow the Careers Link and search for JOB ID #   531834.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</si>
  <si>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Executive Program Manager</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</si>
  <si>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BureauÃ¢Â€Â™s senior staff team and is also expected to lead efforts on Bureau/agency initiatives focusing on process and policy.  Specific responsibilities include, but are not limited to:  Ã¢Â€Â¢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Ã¢Â€Â¢	Overseeing executive-level projects that at times require cross-functional collaboration with other DEP Bureaus, City, State and/or Federal agencies; and communicating on behalf of the Deputy Commissioner. Ã¢Â€Â¢	Collaborating with Bureau senior leadership to enhance programmatic governance processes and reporting to ensure major project/program issues are escalated to meet project schedules and agency goals.  Ã¢Â€Â¢	Providing executive support to BEDCÃ¢Â€Â™s Design-Build project delivery teams.  Ã¢Â€Â¢	Identifying priorities and potential project roadblocks, including major improvements or modifications in ongoing agency and Bureau missions; briefing the Deputy Commissioner periodically on work progress and key projects. Ã¢Â€Â¢	Providing complex analysis to articulate and report on the BureauÃ¢Â€Â™s major programs and policies; reporting on program efficiency and environmental impacts. Ã¢Â€Â¢	Enhancing the BureauÃ¢Â€Â™s reporting metrics; monitoring BEDC programs and projects.  Ã¢Â€Â¢	Establishing communication strategies and implementing communication programs for BEDC priorities; interfacing with DEP Communication and media teams on all BEDC-related issues and relevant DEP and external communication needs and issues. Ã¢Â€Â¢	Liaising with all Bureau directorates, oversight /operational teams, and CommissionerÃ¢Â€Â™s Office as needed.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</si>
  <si>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Prior project management, construction management and/or engineering coursework or experience a plus Ã¢Â€Â¢	Business process analysis skills with strong ability to understand and assess existing processes and identify potential improvements Ã¢Â€Â¢	Excellent oral and written communication skills towards a technical and non-technical audience Ã¢Â€Â¢	Excellent interpersonal and team skills Ã¢Â€Â¢	Managerial training and/or extensive managerial experience, including conflict resolution Ã¢Â€Â¢	Excellent organizational and analytical skills Ã¢Â€Â¢	Strong time management skills and prioritization skills Ã¢Â€Â¢	Advanced proficiency in Microsoft Excel Ã¢Â€Â¢	Proficiency in Microsoft Word, PowerPoint, Access</t>
  </si>
  <si>
    <t>Environmental, Health and Safety Incident/Workplace Violence Investigator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</si>
  <si>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mission of DEPÃ¢Â€Â™s Office of Environmental Health and Safety (OEHS) is to ensure that DEP and its facilities sustain effective environmental, health and safety compliance programs and to promote a safe and healthy workplace for all DEP employees.  The Office of Environmental, Health &amp; Safety seeks to hire an Environmental, Health and Safety Incident/Workplace Violence Investigator located in Flushing, New York.  Under general direction, but with latitude for independent action and judgment, the selected candidate will be responsible for the following:  1) As a lead Investigator or part of an investigation team conduct investigations into incidents such as assault or physical threat, verbal or written threats, repeated intimidation, or other threatening activity in accordance with the protocol and procedures described in the DEP Workplace Violence Prevention Program.  After completing the investigation, prepare a written report which should include the following components:  introduction/Complaint description; background; (e.g., organization list of involved parties) allegations/Statement of policy violated; summary of scope of investigation; findings; and a discussion of findings and conclusions. Conduct investigations of claims by DEP employees received through the Employee Concerns Hotline or other means where an employee:  (i) has been given a direction, which if followed, would cause, or constitute a violation of an environmental, health or employee health and safety regulations; or (ii) has been retaliated against by a supervisor for reporting an environmental, health and safety concern.  Conduct investigations of accidents, incidents events, near misses, injuries, releases involving or impacting DEP staff, contractors, public and property.   After completing the investigation, prepare a written report that should include the following components:  Incident Summary; background; (e.g. process, organization, scope of activities under investigation) detailed incident description; incident analysis and applicable regulatory requirements and industry standards.  2) Provide technical support to the EHS Reporting and Investigations Unit by answering all calls or emails from employees submitted through the EHS Employee Concerns Hotline and ensure that complaints are investigated within 90 days.  Conduct employee training sessions or workshops covering such topics as Agency's Incident Investigation Policy, Workplace Violence Prevention Policy, and/or Agency Audit Information &amp; Incident Management Information System.  3) Contribute to the development and implementation of EHS incident investigation and workplace violence prevention standards to support program goals   4) Provide administrative and program management support in the following ways: (a) Answer and assess calls and/or emails from employees that are submitted through the EHS Employee Concerns Hotline or WPV email/intake system and ensure that any assigned investigations are completed within 90 days.  (b) Prepare meeting materials for the Workplace Violence Committee and Workplace Violence Prevention Labor-Management meetings.  (c) Conduct employee training sessions or workshops covering such topics as Agency's Incident Investigation Policy, Workplace Violence Prevention Policy, Executive Order 85   d) Assist with the development of a quality assurance procedure/system for the Workplace Violence case management system (e) Perform regular quality assurance review of all Workplace Violence Prevention cases that are entered by investigators in the Case Management system (CRM) for accuracy and thoroughness.   (f)  Conduct a review of the agencyÃ¢Â€Â™s existing workplace violence prevention program document and compare it to ANSI/ASIS INV1.-2015 (Investigations) and ASIS/SHRM WVPI-I.1-2011 to determine what revisions should be made to the program document to meet the standardsÃ¢Â€Â™ requirements.   The selected candidate will be expected to produce structured, clear, thorough, yet concise written investigation reports for workplace violence complaints.  Reports are sent to Senior Management.  The selected candidate will demonstrate the ability to conduct thorough investigations, perform effective professional interviews, pay attention to and identify details necessary for a successful investigation and to complete written investigation reports within forty-five (45) days.   The position will report to a Director within the Office of Environmental, Health &amp; Safety.</t>
  </si>
  <si>
    <t>1) Ability to use and navigate a lap-top/tablet and desk-top computer. 2) Highly proficient with using MS Office including Word, Excel, and PowerPoint. 3) Knowledge of OSHA, NYS/DOL-PESH, EPA, NYSDEC, NYCDOB, NYCFDNY and other related environmental, health and safety regulations. 4) Strong oral presentation and writing skills 5) Ability to work independently, requiring minimal day-to-day direction or oversight. 6) Ability to manage and prioritize multiple tasks. 7) Ability to write, review and edit technical reports, executive summaries, memoranda, and presentations. 8) Ability to collect and analyze relevant data on spreadsheets. 9) Ability to work efficiently under pressure and meet restrictive deadlines.</t>
  </si>
  <si>
    <t>a) Motor Vehicle DriverÃ¢Â€Â™s License valid in the State of New York and must be kept for the duration of the employment.  Health and Safety/Working Conditions:  Ability to conduct workplace or incident investigation within a variety of industrial environments including active construction sites.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  All appointments are subject to OMB approval.   For additional information, visit www.nyc.gov.dep.</t>
  </si>
  <si>
    <t>Press the apply now  button.</t>
  </si>
  <si>
    <t>Monday-Friday  35+ hours per week.</t>
  </si>
  <si>
    <t>PEACE OFFICER</t>
  </si>
  <si>
    <t>Shelter Security</t>
  </si>
  <si>
    <t>The New York City Department of Homeless Services Police is charged with protecting designated city managed shelters. Special Officers play a vital role in protecting the cityÃ¢Â€Â™s most vulnerable, while being part of a tradition that started more than 25 years ago. Special Officers perform difficult and responsible tasks directly related to physical security, safety, loss prevention and maintenance of order.  The Department of Homeless Services is recruiting for twenty-four (24) Special Officers to function as Peace Officers, who will:  Ã¢Â€Â¢	Give routine information to visitors and clients and direct them to the proper individuals and offices.  Ã¢Â€Â¢	Discourage and eject loiterers and disorderly persons and when appropriate, arrest and issue summonses to law violators on premises.   Ã¢Â€Â¢	Transport, escort and/or arrange for transport of persons in custody to police precincts and have arrests recorded on police blotter.   Ã¢Â€Â¢	Prepare and transmit all necessary documents relating to arrests and testify in court on arrests.  Ã¢Â€Â¢	Report security instances and unusual occurrences by telephone or radio and make subsequent written reports.  Ã¢Â€Â¢	Aid the sick, injured, mentally and physically disabled, and call for ambulances and/or medical attention when necessary, and complete and forward forms.   Ã¢Â€Â¢	Maintain records of persons entering or leaving building and make written entries into location logbook.   Ã¢Â€Â¢	Operate motor vehicle and control vehicular traffic on grounds and/or premises.   Ã¢Â€Â¢	Monitor and report unusual events from security systems as required.  Ã¢Â€Â¢	Distribute and maintain accountability for designated equipment or property.  Ã¢Â€Â¢	Monitor and control access by the means of electronic security measures, such as closed-circuit television.   Ã¢Â€Â¢	Attend, complete, and maintain training requirements as per State and Agency mandates.</t>
  </si>
  <si>
    <t>Some of the physical activities performed by Special Officers and environmental conditions experienced are: working outdoors in all kinds of weather; walking and/or standing in an assigned area during a tour; driving or sitting in a patrol car during a tour while remaining alert; running after a fleeing suspect; climbing stairs; may assist in carrying an injured adult; gripping persons to prevent escape; restraining a suspect by use of handcuffs; may be required to detect odors such as those caused by smoke or gas leaks; engaging in hand to hand struggles to subdue a suspect resisting arrest; being physically active for prolonged periods of time; understanding verbal communication over a radio with background noise; reading and writing under low light conditions; carrying or wearing heavy equipment and wearing a bullet-resistant vest. (This is a brief description of what you might do in this position and does not include all the duties of this position).  Driver license preferred</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</si>
  <si>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</si>
  <si>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THECIVILSERVICE EXAM, WHEN IT BECOMES AVAILABLE, TO BE ELIGIBLE FOR CONTINUED EMPLOYMENT.   CLICK Ã¢Â€ÂœAPPLY NOWÃ¢Â€Â BUTTON</t>
  </si>
  <si>
    <t>Hours/Schedule: Varies</t>
  </si>
  <si>
    <t>Work Location: Varies</t>
  </si>
  <si>
    <t>INFRA/PGRM MGMT/STATENISLAND</t>
  </si>
  <si>
    <t>Only candidates who are permanent in the Administrative Construction Project Manager title or those who filed for the November 2022 Promotional Exam #3523 may apply. Please a copy of your Receipt of Filing card or indicate if you are permanent in the title. If you do not meet the previously mentioned civil service criteria, you will not be considered for an interview.   The Department of Design and Construction, Division of Infrastructure, Program Management, seeks to hire a Deputy Director. The selected candidate will update and maintain all reports for the unit, including but not limited to, MMR, KPI, client outstanding issues, construction quarterly reports, and commitment plan reports; prepare draft responses for the CommissionerÃ¢Â€Â™s C-track correspondence and follow-up on the issues. The Deputy Director will assist the Borough Director and/or assume responsibilities for the preparation of documents requested by the Commissioner's Office such as Fact Sheets, Project information summaries, maps, and sketches for Borough President consultations; attend Community Board and Town Hall meetings. Additional duties include: generating data sheets and scoping sketches for budget consultations; and drafting a response on behalf of the Deputy Commissioner, Associate Commissioner, and Directors per the CommissionersÃ¢Â€Â™ requests. The selected candidate will also represent the Borough Director in their absence.</t>
  </si>
  <si>
    <t>Candidates with knowledge of the operations, design, and construction of the CityÃ¢Â€Â™s infrastructure system are preferred. Candidates should have strong supervisory, verbal, and written communication skills and detail orientated, ability to manage projects and complete multiple multi-trade projects on schedule. Experience with Primavera P6 schedule is a plus.</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</si>
  <si>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Division of Administration is seeking qualified candidates to serve as Community Associate for the Division of Staff and Organizational Development. The Community Associate will assist the training team in various functions necessary to meet the goals of the training division.  This includes record keeping, managing multiple database programs, serving as contact to several outside entities as well as departmental employees, providing technical assistance, preparing and providing standard reports, various other clerical functions and other related duties as deemed necessary by the unit Training Director or Team.</t>
  </si>
  <si>
    <t>Ã¢Â€Â¢	Understanding of the mission, goals and objectives, structure, and operations of DOP.  Ã¢Â€Â¢	Ability to multi-task in a fast-paced environment. Ã¢Â€Â¢	Computer literate with working skills in Microsoft Word, Excel, TEAMS. Ã¢Â€Â¢	Excellent oral, written, and interpersonal communication skills. Ã¢Â€Â¢	Advanced analytical, evaluative, and objective critical thinking skills. Ã¢Â€Â¢	Exceptional interpersonal skills and the ability to interact effectively with management. Ã¢Â€Â¢	Ability to perform complex tasks and handle multiple projects independently.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</si>
  <si>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</si>
  <si>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Civil Engineer 2 to be an Accountable Manager (AM) for various projects involving City owned infrastructure. Under the direction of a Portfolio Manager, the AM will be the primary manager of BEDC design and construction contracts for the WSCP program.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The selected candidate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</si>
  <si>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Ã¢Â€Â¢	Engineering Design and Construction Management skills  Ã¢Â€Â¢	Knowledge of Microsoft Office Suite products (Word, Excel, etc.)  Ã¢Â€Â¢	This position require may operation of a motor vehicle to perform site visits, equipment testing, inspections, and to attend meetings with project stakeholders. Possession of a valid NYS driverÃ¢Â€Â™s license may be required for this job assignment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</si>
  <si>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Civil Service Fiscal Liaison, Bureau of Human Resources and Labor Relations</t>
  </si>
  <si>
    <t>Constituent Services &amp; Community Programs Finance, Accounting, &amp; Procurement Health</t>
  </si>
  <si>
    <t>HR Central</t>
  </si>
  <si>
    <t>Open to applicants that are permanent in the civil service title of Economist or to applicants that have filed for the most recent ECONOMIST Exam No. 3044 From: November 2, 2022 To: November 22, 2022.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Human Resources and Labor Relations is seeking to hire a provisional Economist, L/II to execute the performance of professional economic or fiscal research and studies in support of agency-wide personnel transactions impacting the daily operational activities of the Civil Service Hiring Unit.   The Civil Service Hiring Unit is directly responsible for facilitating the discretionary, open-competitive and promotional Civil Service hiring process for new and current employees in accordance with the Department of Administrative Services hiring policies and procedures.    DUTIES WILL INCLUDE BUT NOT BE LIMITED TO:   -Research and prepare comprehensive financial reports on Civil Service Pool personnel activities that revolve around the collection of economic and statistical data as needed.   -Verify and compile salary history data for current and former employees in the Payroll Management System (PMS) and the Payroll Reporting Information System for Employees (PRISE).  -Serve as the Principal Liaison to the Office of Management and Budget (OMB) regarding complex economic research on fiscal projections for conducting Civil Service Pools.  -Reconciling OMB approvals with agency-wide Personnel Actions that will be recruited for via Civil Service Pools.  -Interpret Civil Service rules, guidelines and regulations in relation to assisting with the coordination of hiring pools.   -Ensure that DHRL's adhere to civil service rules and regulations when conducting hiring pools.   -Collect, classify, evaluate and analyze data to prepare reports that determine trends in relation to the hiring pools.   -Utilize the Agency's internal Human Resources Information System to review Planned Action Reports (PARS) for civil service appointments and promotions to ensure that all required documentation is included and meet internal guidelines and that of the oversight agencies.   -Coordinate with the Agency's programs to ensure that PAR actions are submitted and processed in a timely manner.   -Originate and submit job openings and job offers in the NYC Automated Personnel System (NYCAPS) for Agency Head and Oversight approvals.   -Coordinate start and effective dates for civil service appointments and promotions within the Agency.   -Coordinate and negotiate release dates for current city employees commencing employment with the Agency.   -Originate and submit electronic DP72 form for civil service appointments and transfers for DCAS approval.   -Draft civil service appointment letters and notification of release letters.   -Respond to inquiries from HR liaisons and provide guidance as needed.   -Assist with special projects and initiatives as needed.</t>
  </si>
  <si>
    <t>Apply online with a cover letter to https://a127-jobs.nyc.gov/.  In the Job ID search bar, enter: job ID number #   572414.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t>
  </si>
  <si>
    <t>Administration &amp; Human Resources Finance, Accounting, &amp; Procurement Health</t>
  </si>
  <si>
    <t>EPI Division Admin</t>
  </si>
  <si>
    <t>ONLY PERMANENT EMPLOYEES IN THE TITLE AND THOSE THAT ARE REACHABLE ON THE CIVIL SERVICE LIST ADMINISTRATIVE MANAGER EXAM NO. 1552 &amp; 5010 ARE ELIGIBLE TO APPLY.  The Division of Epidemiology provides expert epidemiologic support to DOHMH programs and external organizations in order to improve monitoring and delivery of public health services is New York City.  Division Management is committed to providing oversight, management, technical support and guidance for division programs and bureaus. Division Management promotes operational and administrative efficiencies within the division by supporting the bureaus and programs in several key areas including budget administration, grants and contracts management, office administration, personnel services and procurement of goods and services. The unit also provides advocacy, guidance and support for bureau and program leadership by ensuring they have adequate resources to accomplish goals and assisting in resolving issues involving operations, productivity and technical matters.  Duties will include but not limited to:  - Serves as Procurement Manager for the for the Grants and Procurement Administration Unit responsible for all contracting, grants management and purchasing activities from all funding sources including CTL, grants, and funds from other divisions or outside institutions - Monitor OTPS spending plan to ensure procurement of goods and services are processed in a timely manner. - Contract Coordinator for Division: a. Establish working relationships with Division's Senior Staff in order to provide administrative knowledge for contract requests. b. Establish working relationships with contracts in other offices to ensure timely and appropriate resolution to problems. c. Initiates contract requests d. Initiates purchasing requests e. Assist Program with scopes, budgets, and any other required documentation. f. Follow-up with vendors, conducts site visits when applicable and submits invoices for payments. - Manage purchases made via Pcard: a. Identify spending plans items that can be purchased via pcard. b. Encumber funds on the pcard for all approved purchases. c. Prepare monthly reports for review. d. Monitor object code balances and make appropriate decreases in a timely manner. e. Prepare accurate monthly pcard reports in a timely manner.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</si>
  <si>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BWSO's Division of Distribution Operations is responsible for ensuring that potable water is delivered at the appropriate pressure and volume to consumers throughout the five boroughs. The Division of Distribution Operations seeks to hire Civil Engineering Interns for Distribution Engineering (DE), Operational Information Systems (OIS), and Shaft Maintenance (SM).  The selected candidates for Distribution Engineering will work closely with Bureau Field Operations, Bureau of Water Supply (BWS), Water Quality, and Bureau of Engineering Design and Construction (BEDC) providing engineering direction. The Distribution Engineering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Operational Information Systems (OIS) and Shaft Maintenance (SM) will participate in the inspections, demolition and/or alteration of premises to ensure compliance with contracts, drawings, specifications, codes, rules and regulations related to civil engineering projects and programs.   The selected candidate may represent the department in meetings with other city agencies, contractors, utilities and citizens groups in matters related to environmental engineering.</t>
  </si>
  <si>
    <t>NYS DriverÃ¢Â€Â™s License or ability to obtain within one month after  the start of employment  2. Proficient in the use of Microsoft office and AutoCAD software 3. Strong office skills  4. Professional attitude with the ability to work either in groups or on own as tasked</t>
  </si>
  <si>
    <t>Civil Engineering Interns perform work in confined spaces, out in the field and in the office.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</si>
  <si>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RMAS Social Worker</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</si>
  <si>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9,500 diverse professionals and knowledge experts.   DOC seeks to recruit Social Workers assigned to the Counseling Services Unit. Under direction of the Executive Director assigned to the Counseling Services Unit, the Social Worker will conduct targeted weekly 1-hour individual counseling sessions focused on an individualsÃ¢Â€Â™ feelings, behaviors, and goals in the Risk Management Accountability System. The Risk Management Accountability System is an alternative to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Ã¢Â€Â¢	Daily interaction with individuals in custody for extended periods of time Ã¢Â€Â¢	Implementation of rehabilitative and behavioral modification programs and services Ã¢Â€Â¢	Assess needs of individuals on case load and provide therapeutic interventions to support    goal achievement based on goals identified on someoneÃ¢Â€Â™s Individual Behavioral Support Plans Ã¢Â€Â¢	Facilitate therapeutic groups programs in milieu setting on assigned housing units Ã¢Â€Â¢	Follow-up with individuals on assigned caseload as they transition to general population Ã¢Â€Â¢	Encourage individuals to have positive interactions, behaviors, attitudes, ethics and morals Ã¢Â€Â¢	Prepare reports and document interactions, complete progress notes, and use other tools    as assigned  Ã¢Â€Â¢	Attend training sessions, workshops, and staff meetings to improve knowledge, skills, and    abilities Ã¢Â€Â¢	Work in a multidisciplinary team with uniformed correctional staff and providers to achieve    rehabilitative program goals Ã¢Â€Â¢	Assist with deescalating conflicts and manage non-compliance with program rules Ã¢Â€Â¢	Respond alongside uniformed correctional staff to manage incidents in designated housing    areas to ensure safety and security  Ã¢Â€Â¢	Perform related duties as assigned.</t>
  </si>
  <si>
    <t>Ã¢Â€Â¢	Experience working directly with adults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t>
  </si>
  <si>
    <t>For City employees: Go to Employee Self-Service (ESS) - www.nyc.gov/ess and search  for Job ID# 530883 For all other applicants: Go to https://a127-jobs.nyc.gov and search for Job ID# 530883  Submission of a resume is not a guarantee that you will receive an interview. Only candidates under consideration will be contacted.</t>
  </si>
  <si>
    <t>PROGRAM SUPPORT SPECIALIST</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</si>
  <si>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Customized Assistance Services' Office of Business Strategies &amp; Solutions (CAS/OBSS) is responsible for working with CAS program staff to develop program needs requirements to ITS for the design and re-engineering of CAS operational processes and the development of automated systems that support CAS programs. CAS currently has six major custom-built automated systems that are medical record and case tracking systems to support its program areas. These systems are used by over 3,000 agency/sites and 10,000 users throughout the city.   This position, under supervision, assists in providing program needs and requirements to DSS Information Technology Systems (ITS) for maintaining and enhancing automated systems.   The Customized Assistance Service is recruiting for (1) one Computer Associate I, to function as a Program Support Specialist in the Office of Business Strategies &amp; Solutions (OBSS), who will:  Ã¢Â€Â¢	Assist in providing program needs requirement to ITS for maintaining  new and enhanced automated systems, including developing system prototypes to ascertain and confirm program and end user requirements.  Prepare business specifications that include process and data flow diagrams that detail the requirements for forms, workflow and reports and interfaces with other systems internal and external to CAS.	                                                                  Ã¢Â€Â¢	 Assist in gathering and analyzing current business requirements and re-engineersÃ¢Â€Â™ operational processes to achieve process improvements by participating in joint application development sessions with programmatic managers and staff and other internal and external agency staff that impact the business processes and subsequently prepares business requirement documents.   													    Ã¢Â€Â¢	Develop test plans and cases and performs user acceptance testing.			      Ã¢Â€Â¢	Document change requests and participate in discussions with users and management regarding the prioritization of change requests in relation to the existing project plan.	      Ã¢Â€Â¢	Investigate maintenance issues, identifying problems and solutions.			       Ã¢Â€Â¢	Develop implementation and training plans.</t>
  </si>
  <si>
    <t>APPLICANTS MUST BE PERMANENT IN THE COMPUTER ASSOCIATE (Software) CIVIL SERVICE TITLE OR BE ELIGIBLE FOR THE 55-A PROGRAM.   CLICK Ã¢Â€ÂœAPPLYÃ¢Â€Â NOW BUTTON</t>
  </si>
  <si>
    <t>Only those applicants with permanent civil service status as an Associate Staff Analyst are eligible to apply to this job posting, otherwise you will not be considered for an interview. On your cover letter, please state that you are a permanent Associate Staff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nine (9) organizational groups: Contract Management, Special Projects, Contract Administration, Contract Compliance and Opportunities, Administrative Services, Purchasing Management, Payments and Accounting, Contracts Review and Negotiations and Large Contracts Payments Unit.  The unit of Contract Management is responsible for the procurement of all construction/construction related, professional service and supply and service contracts over the small purchase limit.  The methods of procurement include Competitive Sealed Bid, Competitive Sealed Proposal, Negotiated Acquisition, Sole Source, Required Source, Required Method and Contracts with other Governments. Contract Management staff supports all DEP bureaus in every stage of the procurement and contract process, from the Pre-solicitation stage through award, registration and commencement of work.  Under direction of the ACCO with latitude for independent initiative and decision-making, the selected candidate will be responsible to:  Ã¢Â€Â¢ Coordinate, schedule, and calendar all agency's Request for Proposal (RFP) Evaluation Committee meetings, vendor presentations (as required), and maintain the Agency Evaluation Committee roster. Create and maintain an RFP Evaluations Committee calendar, organizing all active agency projects. Maintain accurate records of all active agency RFPs in evaluation. Maintain agency database with project status and progress updates.  Ã¢Â€Â¢ Coordinate, schedule and calendar all RFP internal pre-negotiation meetings, consultant negotiation meetings. Compile and distribute all required materials in advance of meetings. Transcribe minutes at each meeting. Document required next steps and distributed follow-up items to responsible parties. Schedule follow-up meetings as required. Maintain accurate project-level progress tracking data utilizing agency database.   Ã¢Â€Â¢Utilize the PASSPort system, in an effort to facilitate in the need for contractual services will conduct Responsibility Determinations (RD) for construction, construction related, standard and professional service contract as well as subcontractors, as needed. Interprets directives from the CityÃ¢Â€Â™s Department of Investigation (DOI) in background checks on vendors, analyzes DOI responses, request additional info from numerous sources (vendor, search engines, government databases, etc) and provides Agency Chief Contracting Office confidential information related to DOI reports. Provides recommendations after collating data taking into consideration agency needs, contract specifications and vendor capabilities; vet contractor integrity by use of various databases including OSHA, Lexis Nexis, New York State Department of Labor; work with the MayorÃ¢Â€Â™s Office of Contracts Services (MOCS) on questions concerning PASSPort, status of RDÃ¢Â€Â™s and expedite requests; work with supervisors, ACCO &amp; Bureau analysts on status of RD requests.  Ã¢Â€Â¢ The selected candidate will have to liaison and coordinate with all DEP operational Bureau staffs, vendors and other outside agencies.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</si>
  <si>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Bureau of Management Analysis and Planning (MAP) is headed by an Assistant Commissioner and reports directly to the NYC Fire Commissioner. MAPÃ¢Â€Â™s core responsibilities include measuring, tracking and analyzing the DepartmentÃ¢Â€Â™s strategic objectives, day-to-day operations and emergency responses to protect lives and property. Within MAP, Operations Research improves decision-making using big data and advanced analytical methods including machine learning techniques, optimization algorithms, simulation and statistical analyses.  The Fire Department of the City of New York (FDNY) seeks a full-time City Research Scientist Level III in the Bureau of Management Analysis &amp; Planning. Reporting directly to the MAP Director of Data Science and Innovation, with latitude for independent initiative and judgement, the Operations Research Analyst will assist the DepartmentÃ¢Â€Â™s senior leadership in making evidence-based decisions. Primary responsibilities include providing comprehensive operations research and quantitative analytical services to Department stakeholders. Daily functions include: reviewing the DepartmentÃ¢Â€Â™s operations and providing quantitative input on innovative policy approaches to improve performance; conducting advanced statistical techniques including simulation and optimization modeling, predictive analytics and other statistical methods; executing analytical projects and reporting findings to both internal and external stakeholders; developing innovative data visualizations and articulating predictive algorithms for improving agency performance. The Operations Research Analyst will also institute technical documentation, model validation processes and data and algorithm coding best practices.</t>
  </si>
  <si>
    <t>Advanced degree in Operations Research, Statistics, Computer Science, Management Science, or a related field that includes research methods and statistical analysis. Knowledge of relevant industry standards, best practices and scientific literature. Expert ability in operations research and statistical methods and techniques, including deployment analysis and resource allocation modeling, systems/operations analysis, simulation and optimization (linear and nonlinear), predictive analytics (deep learning), econometrics, time series/forecasting, vehicle routing and related skills. Experience conducting high-level quantitative research/and mathematical modeling. Expertise in statistical/simulation/optimization packages such as C#, Python, R, SAS, STATA. Excellent at communicating findings and providing pragmatic analytical solutions.</t>
  </si>
  <si>
    <t>Transaction Manager</t>
  </si>
  <si>
    <t>RES/Leasing &amp; Acquisitions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</si>
  <si>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and securing space for City agency operations by directly negotiating leases and licenses on behalf of the City as a tenant in a variety of privately-owned properties. Under certain circumstances, Leasing is assisted by Tenant Representatives to represent the CityÃ¢Â€Â™s real property interests in various markets and asset classes. Leasing's mandate is to negotiate cost effective leases and license agreements on a timely basis that also satisfy the client agency's requirements and conform to the City's policies and procedures. The position of the Transaction Manager requires both the negotiation of cost-effective leas and license agreements, as well as overseeing the Tenant Representatives as they also seek to fulfill the CityÃ¢Â€Â™s diverse and unique requirements across all five boroughs.  The Transaction Manager would be responsible for the following:  Ã¢Â€Â¢ Identify site(s) deemed suitable to satisfy the program requirements for the client agency's location and program requirements, and prepare market analysis reports, either individually or using Tenant Representatives. Ã¢Â€Â¢ Negotiate cost effective commercial leases and licenses on behalf of the City, as Tenant, and in its best interest either individually or using Tenant Representatives. Ã¢Â€Â¢ Prepare and maintain project schedules either individually or using Tenant Representatives. Ã¢Â€Â¢ Initiate and maintain project status reports in DCAS Real Estate Services data systems, for assigned projects. Ã¢Â€Â¢ Effectively communicate with client agencies on a timely basis to keep the client fully informed on project status, next steps, potential or existing problem issues, budgets, and risk mitigation. Ã¢Â€Â¢ Effectively manage the development and timely completion of required legal documents such as leases, licenses, renewals, notices, etc. using in-house counsel. Ã¢Â€Â¢ Effectively communicate with supervisors and other Real Estate Services staff to ensure projects are completed on time, within budget and meeting the program needs of the client agencies. Ã¢Â€Â¢ Effectively partner with Real Estate ServicesÃ¢Â€Â™ Design and Project Management (D&amp;PM) unit to ensure that everything required to successfully negotiate a term sheet with the Landlord is completed on time and a lease is fully executed to satisfy the client agency requirements. Ã¢Â€Â¢ Maintain effective project management and efficient control of the entire leasing process for client agencies. Ã¢Â€Â¢ Confer and partner with a variety of internal stakeholders, including the MayorÃ¢Â€Â™s Office, Office of General Counsel, ComptrollerÃ¢Â€Â™s Office, City Council, and City Planning, among others, to satisfy client agency requirements and mayoral real property initiatives. Ã¢Â€Â¢ Effectively communicate and promote the client agencyÃ¢Â€Â™s real property interests to external stakeholders, including local community boards, elected officials, and community organizations, among others. Ã¢Â€Â¢ Provide time-sensitive and accurate transaction related data to support the acquisition of Section 195 and Section 197(c) as mandated by the New York City Charter. This may include public testimony regarding the acquisition of real property on behalf of the City. Ã¢Â€Â¢ Other duties as assigned by supervisor in support of the mission of DCAS Real Estate Services Line of Service.</t>
  </si>
  <si>
    <t>Ã¢Â€Â¢ Familiarity with City of New York processes, rules, and regulations Ã¢Â€Â¢ Understanding of corporate processes, policies, procedures, and governance Ã¢Â€Â¢ Demonstrated knowledge of the New York City commercial real estate market and commercial leasing experience Ã¢Â€Â¢ Exceptional analytical and project management skills Ã¢Â€Â¢ Detailed-oriented and flexible to reprioritize projects &amp; deliverables frequently Ã¢Â€Â¢ Ability to meet tight deadlines and set expectations to a variety of internal and external stakeholders on a continuing basis Ã¢Â€Â¢ Strong oral and written communication skills Ã¢Â€Â¢ Familiarity with design &amp; construction process Ã¢Â€Â¢ Excellent negotiation, presentation, and organizational skills Ã¢Â€Â¢ Good interpersonal and customer relationship management skills  This is a position that would be best filled by someone with intermediate levels of experience (i.e. 8-10 years) in commercial real estate.</t>
  </si>
  <si>
    <t>Please go to www.nyc.gov/careers or www.nyc.gov/ess for current NYC employees and search for Job ID #561211.  NO PHONE CALLS, FAXES OR PERSONAL INQUIRIES PERMITTED.  NOTE: ONLY THOSE CANDIDATES UNDER CONSIDERATION WILL BE CONTACTED.</t>
  </si>
  <si>
    <t>1790 Grand Concourse, Bronx</t>
  </si>
  <si>
    <t>***IMPORTANT NOTE: Only those currently serving as a permanent or probable permanent Administrative Staff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</si>
  <si>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Deputy Director of CRM Application Development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</si>
  <si>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Under administrative direction, with broad latitude of independent actions or decision, the Deputy Director of Customer Relationship Management (CRM) Application Development will determine and oversee delivery of the strategy and roadmap for MS Dynamics and Salesforce Solutions to achieve business outcomes. The selected candidate will coordinate with IT, business, and senior leadership to set priorities, manage new development and operations, and provide direction and oversight to their development teams.  Major Responsibilities  Ã¢Â€Â¢	Lead technical team through Software Development Life Cycle (Agile) phases of analysis, design, development, unit/integration/performance testing and implementation as per specifications and system design. Ã¢Â€Â¢	Develop software enhancements, extensions, defect corrections and integration of features in Dynamics/Salesforce. Ã¢Â€Â¢	Define application architecture, evaluate application stacks and integration. Ã¢Â€Â¢	Develop best practices and ensure team has the tools and procedures needed to develop quality solutions. Ã¢Â€Â¢	Provide guidance for the migration of application developed using .NET, ASP.NET, C and n-Tier architecture to MS Dynamics/Salesforce. Ã¢Â€Â¢	Review requirement specifications and business process artifacts for proposed solution implementations. Ã¢Â€Â¢	Build and integrate with RESTful APIs, including geospatial data services based on ESRI or Open-Source Geographic Information Systems (GIS) solutions. Ã¢Â€Â¢	Build secure web applications with user authentication and role-based access control. Ã¢Â€Â¢	Participate in and contribute to formal/informal technical reviews and presentations. Ã¢Â€Â¢	Take inputs from reporting manager(s) and appropriately apply comments/feedback and accurately estimate time required to complete development tasks. Ã¢Â€Â¢	Develop a deep understanding of business goals and processes to inform product priorities and improvement recommendations. Ã¢Â€Â¢	Develop strong relationships and regularly communicate with stakeholders and customers to shape the product strategy and surface and prioritize needs. Ã¢Â€Â¢	Establish product roadmaps and release plans that satisfy requirements and achieve business outcomes. Ã¢Â€Â¢	Contribute to translating business requirements into actionable product and technical requirements. Ã¢Â€Â¢	Continuously monitor and evaluate product performance and proactively champion product improvements. Ã¢Â€Â¢	Guide team to scope, plan and deliver work, applying established delivery methodologies (e.g., agile methods) and best practices (e.g., reusability). Ã¢Â€Â¢	Ensure alignment and adherence to Agency, financial and IT standards (e.g., architecture, compliance, security). Ã¢Â€Â¢	Increase adoption and consumption of product capabilities.  Ã¢Â€Â¢	Research new technologies and leverages optimization techniques to ensure systems operate efficiently.</t>
  </si>
  <si>
    <t>1.	Experience in the implementation and maintenance of access controls in Microsoft Dynamics CRM and/or Salesforce based on roles and access conditions involved in all stages of testing namely Integration Testing, System Testing and User Acceptance testing (UAT). 2.	Five years of satisfactory full-time experience in the following areas: Developing MS Dynamics solutions, MS Dynamics security design/re-design, MS Dynamics controls implementation and/or Salesforce equivalent experience. 3.	Familiarity with Enterprise/Solution/Application Architecture, System Design, Integration, .NET, ASP.NET, C#, n-Tier architecture and XML-based web services, Microsoft Visual Studio and SQL Server Management Studio, HTML, CSS, JavaScript, Angular, XML/JSON-based web services on, Windows, MySQL, MS-SQL. 4.	Good working knowledge of Object-oriented Programming concepts and basic data structures.   5.	Experience designing, developing, and optimizing application databases using MySQL, MS-SQL. 6.	Experience with configuration management, continuous integration, version control, testing, and document management with tools such as AWS, Git/GitHub and Jira. 7.	Excellent problem solving and analytical skills, including experience leveraging data to inform decision making and independently solving software engineering problems. 8.	Experience determining and overseeing software development initiatives and estimating resource requirements. 9.	Ability to surface, prioritize, and balance multiple stakeholder priorities. 10.	Strong project management skills to manage multiple projects and deadlines simultaneously.  11.	Certifications such as MCTS, MCPD, Microsoft Dynamics 365 or Salesforce Certifications a plus.</t>
  </si>
  <si>
    <t>Parks Employees:	 1) From a Parks computer: Access Employee Self Service (ESS) from the Parks Intranet under Applications or use this link: https://hrb.nycaps.nycnet/. Once in ESS, go to Careers and search for Job ID# 566026. Do not access ESS using nyc.gov/ess from a Parks computer.  Parks &amp; City Employees: 2) From a Non-Parks computer: Access Employee Self Service (ESS) by going to nyc.gov/ess or use this link: https://a127-ess.nyc.gov/. Once in ESS, go to Careers and search for Job ID# 566026.   Include your ERN and Job ID# 566026 on your cover letter and resume.  All other applicants: Go to nyc.gov/careers/search and search for Job ID# 566026.</t>
  </si>
  <si>
    <t>Director of Digital Transformation</t>
  </si>
  <si>
    <t>IMPORTANT NOTE: Interested candidates are required to either be serving in the title or be reachable in the current DCAS Civil Service list for Computer Systems Manager.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Digital Transformation (DT)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DT Director reports directly to the BWT Assistant Commissioner for Capital Planning and Delivery and needs to be a strong leader in this complex business environment. The DT Director will be tasked with developing and utilizing consistent and reliable means and methods for the Bureau and Agency in the examination and tabulation of data, analysis and reports. The DT Director is expected to bring programmatic improvements to all levels of responsibility through analysis, development of Key Performance Indicators (KPIs), and adoption of industry best practices (such as Project Management Institute (PMI), Lean, Six Sigma, and other applicable programs).  The DT Director will oversee three divisions: Asset Management, Database &amp; SCADA Management, and BWT IT.  As Directed by the BWT Assistant Commissioner for Capital Planning and Delivery, the Director of DT will be engaged in the following programs:  Leadership: Provide leadership and management for projects/initiatives as required, facilitating team efforts and helping to define project goals, timelines, resource requirements and planning. Utilize Ã¢Â€ÂœLeanÃ¢Â€Â and other management tools such as process mapping and visual management to analyze processes, track improvements, communicate, and facilitate decision-making. Lead the Capital Planning and Delivery organization in improving efficiencies and effectiveness at all levels.  Project Management Professional Development: Align BWT with PMI principles through organizational changes and process improvement  Data and Analytics: Lead BWTÃ¢Â€Â™s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Database &amp; SCADA Management: Establish a plan to standardize SCADA infrastructure across all BWT Facilities and integrate this and other systems into the BureauÃ¢Â€Â™s new CMMS system.  Develop and oversee capital and maintenance contracts for SCADA and other related infrastructure.  BWT IT: Lead the IT Division and coordinate with BIT in the development and implementation of all IT improvements and planning for the Bureau.  Work collaboratively with BIT to ensure that the BureauÃ¢Â€Â™s operational and technical teams are supported and ensure that industry leading technology is implemented within the Bureau as appropriate to best deliver the mission, vision, and goals for the Bureau and DEP.  Act as the BureauÃ¢Â€Â™s lead cybersecurity professional and work with BIT, DoITT, and outside stakeholders to implement improvements and identify and address key vulnerabilities in the Bureau.</t>
  </si>
  <si>
    <t>Ã¢Â€Â¢ In depth knowledge of project management, SCADA, IT, and asset management principles.  Ã¢Â€Â¢ Experience in leading and directing high-performance teams.  Ã¢Â€Â¢ High-level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Advanced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</si>
  <si>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Human Resources and Staff Development seeks a Senior Training Coordinator. Under the direction of the Director of Training and Staff Development, the Coordinator will target staff for renewal of certifications and licenses for maintenance of professional titles as required by the Department of Citywide Administrative Services as well as assist in planning and scheduling employees for various safety, design and construction trainings, while targeting staff for renewal of certifications to DDC's on-site courses, in-house mandatory trainings, citywide programs, and off-site public workshops. In addition, the Senior Training Coordinator will input and retrieve training data; promote and fill scheduled training classes; verify and keep track of certificates for distribution; and maintain and update employees' profiles within the Internal University Database System; assist with the DDC Talks Program including employee and guest registration and collect documents at the close of program, monitor registration, generate, and distribute certificates, and attend lectures, as needed. The coordinator will also reserve, provide access to and secure training rooms and equipment and meet and assist instructors. The candidate will oversee the process of coordinating agency-wide, large-scale trainings held on and off-site. In addition, the candidate will assist in overseeing the Standard Operating Procedures for the unit by updating and editing the manual and working with the Director of Staff Development on making changes to the manual. The Senior Training Coordinator will manage the internal archiving processes in accordance with records office policies and procedures. The candidate will manage the Staff Development inbox and calendar, sending out emails and training notifications as needed, while responding to employee inquiries; and work on special training programs and initiatives as identified by the Director.</t>
  </si>
  <si>
    <t>EXECUTIVE DIRECTOR OF PURPOSE-BUILT SHELTER UNIT</t>
  </si>
  <si>
    <t>Capacity, Planning &amp; DeveloP</t>
  </si>
  <si>
    <t>The Department of Homeless Services (DHS) is one of the largest organizations of its kind committed to preventing and addressing homelessness in New York City. As it engages in this mission, DHS employs a variety of innovative strategies to help families and individuals successfully exit shelter and return to self-sufficiency as quickly as possible.   The Division of Capacity Planning and Development (CPD) is responsible for procuring new shelter development for single adults, adult families, and families with children. CPD collaborates closely with providers, landlords and developers in myriad phases of emergency, mid-term and long-term siting, as well as the procurement and contracting for new shelter locations. CPD will also be looking to bring on purpose built shelters and expand existing shelter capacity through the rehabilitation of existing sites.  The Purpose Built Shelter Unit works specifically on long-term contracts involving shelters owned by non-profit entities.  The Department of Homeless Services is recruiting for one (1) Administrative Housing Deleopment Specialist M-3 to functions as an Executive Director of Purpose-Built Shelter, who will:  Ã¢Â€Â¢Administer and manage the pre-development, financing, and contracting processes for all Purpose-Built Shelters from initial proposal to contract registration, and then from construction closing to shelter opening, and ensure timeframes are tightly managed to hit agency targets.  Ã¢Â€Â¢Direct the work of staff responsible for individual projects from proposal review to shelter opening.  Ã¢Â€Â¢In collaboration with ACCO, Budget, Legal and other Agency programs, work on capacity and procurement to secure contracts for the proposed project.  Ã¢Â€Â¢Work closely with other City agencies as necessary to secure financing, permits, approvals, and sign-offs complete construction, and receive the necessary certifications for shelter openings.  Ã¢Â€Â¢Take the lead in conducting outreach and networking with other city agencies in order to expand Purpose-Built Shelters which may include drafting and reviewing Request for Proposals and Request for Expression of Interest; engage in communications with external parties, such as developers and providers, and drafting materials to communicate Agency terms and conditions.  Ã¢Â€Â¢Direct research necessary to provide policy recommendations related to Purpose-Built Shelter financing structure, design requirements, and programmatic terms.  Ã¢Â€Â¢Update Agency executive leadership regularly on shelter contract and opening timeframes to ensure capacity is available to meet the Agency's needs.</t>
  </si>
  <si>
    <t>Ã¢Â€Â¢Knowledge and/or work experience in real estate development in New York City, including finance, architecture, permitting &amp; approvals, construction, zoning, planning, and public approvals processes.  Ã¢Â€Â¢Advanced experience utilizing and developing complex Excel spreadsheets and real estate pro form.  Ã¢Â€Â¢Excellent verbal and written communication and interpersonal skills, strong analytical, organizational, and quantitative skills, detail oriented, and self-motivated.  Ã¢Â€Â¢Demonstrated ability to implement and track long-term projects, meet multiple internal/external deadlines, and manage multiple projects independently.</t>
  </si>
  <si>
    <t>APPLICANTS MUST BE PERMANENT IN THE ADMINISTRATIVE HOUSING DEVELOPMENT SPECILIST CIVIIL SERVICE TITLE OR BE PERMANENT IN A COMPARABLE TITLE ELIGIBLE FOR 6.1.9 TITLE CHANGE OR BE IMMEDIATELY REACHABLE ON CIVIL SERVICE LIST FOR EXAM #1144   CLICK Ã¢Â€ÂœAPPLY NOWÃ¢Â€Â BUTTON</t>
  </si>
  <si>
    <t>Monday Ã¢Â€Â“ Friday 9:00AM Ã¢Â€Â“ 5:00PM</t>
  </si>
  <si>
    <t>33 Beaver St, New York,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</si>
  <si>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 within the Regulatory and Engineering Programs within in the Watershed Protection Programs Directorate, located in Valhalla, New York.   Under general supervision, of the Civil Engineer Level III, the Associate Project Manager I will review and approve applications for both wastewater and stormwater related activities pursuant to the Watershed Regulations, prepare technical comments on SEQRA notices, assist with FAD deliverables and tracking of regulatory violations, inspect active construction sites, resolve violations, and work cooperatively with other groups on a variety of Bureau functions.. Specific duties include:  Ã¢Â€Â¢ Performing technical reviews of applications submitted to DEP for wastewater projects including subsurface sewage treatment systems, sewer systems, sewer connections, sewer extensions and wastewater treatment plants. Performing technical reviews of applications submitted to DEP for stormwater pollution prevention plans. Determines compliance with WRR and related federal, state and local codes based in part on a sufficient grasp of wastewater engineering. Preparing written comments under the attention, direction and appraisal of immediate supervisor. Alerting supervisor of all issues and incidents as they occur in the CityÃ¢Â€Â™s watershed.  Ã¢Â€Â¢ Performing technical review/inspection of NYC Land Use Permit applications in accordance with good engineering practice in an effort to achieve the AgencyÃ¢Â€Â™s water quality goals.    Ã¢Â€Â¢ Assisting with the implementation of programs and tasks required under the USEPA Filtration Avoidance Determination by processing contractor payments, compiling technical input, tracking progress, monitoring site conditions, and assisting with the preparation of annual reports.     Ã¢Â€Â¢ Developing initial site data utilizing all available information to determine suitability of proposed projects. Conducting site visits that may be in conjunction with submitted Pre-Applications. Witnessesing soils tests to determine the suitability of a site for the placement of wastewater treatment systems and stormwater practices.  Preparing comprehensive field reports and communicates results to supervisor, applicant and other reviewing agencies.  Ã¢Â€Â¢ Utilizing the Geographical Information System (GIS) and agency database for project review, incorporating a wide variety of layers including soils, hydrology and topography during review of projects.   Ã¢Â€Â¢ Conducting site inspections to ensure that construction activity is undertaken in compliance with approved plans and all applicable Regulations. Preparing database entries from site visits and field reports that record project progress.  Reporting suspected plan inconsistencies, and potential or existing deficiencies to supervisor.   Ã¢Â€Â¢ Assisting in the enforcement and resolution of regulatory violations.  Ã¢Â€Â¢ Meeting with applicants and representatives of state and local government agencies.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</si>
  <si>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465 Columbus Avenue Valhalla, NY 10595</t>
  </si>
  <si>
    <t>Agency Attorney, Workers Rights</t>
  </si>
  <si>
    <t>The Office of the New York City Comptroller, through its Bureau of Labor Law, is mandated under State law to set and enforce prevailing wage and benefit rates for workers, laborers and mechanics employed on New York City public works projects and building service employees on City contracts and certain properties that receive tax exemptions. The ComptrollerÃ¢Â€Â™s Office also engages in extensive outreach and educational work to inform the community of prevailing wage and living wage requirements.   The Comptroller seeks to expand the OfficeÃ¢Â€Â™s impact on the rights of workers by strengthening its prevailing wage practice and advancing new legislation that gives the ComptrollerÃ¢Â€Â™s Office the authority to investigate other types of workplace violations. The Attorney will represent the Bureau of Labor Law in administrative proceedings to enforce prevailing wage laws that cover workers in the construction and building service industries and living wage laws that cover all employees of employers subject to the laws. The Attorney will also work in collaboration with the Director of WorkersÃ¢Â€Â™ Rights to enforce new worker protections within the ComptrollerÃ¢Â€Â™s jurisdiction.   Responsibilities include, but are not limited to, the following:  Ã¢Â€Â¢ Assisting with preparation of cases for settlement and/or administrative trials;  Ã¢Â€Â¢ Negotiating settlements and drafts stipulations of settlement;  Ã¢Â€Â¢ Representing the Comptroller in administrative trials at the Office of Administrative Trials and Hearings (OATH);  Ã¢Â€Â¢ Performing legal research concerning enforcement of the prevailing wage and other New York labor protections;   Ã¢Â€Â¢ Drafting legal memoranda and post-hearing memoranda concerning enforcement of the New York Labor Law Articles Eight and Nine, New York Real Property Tax Law Ã‚Â§421-a and New York City Administrative Code Ã‚Â§ 6- 109; and,  Ã¢Â€Â¢ Performing other related work or special projects as needed.  SKILLS/QUALIFICATION REQUIREMENTS: Admission to the New York State Bar and two (2) or more years of progressively responsible experience performing complex and significant legal work subsequent to admission to any bar, preferably in the nature of what is listed in the bulleted list of the above job description.</t>
  </si>
  <si>
    <t>Ã¢Â€Â¢ Experience conducting litigation, providing legal advice, appearing in court, and negotiating settlements with opposing parties;  Ã¢Â€Â¢ Commitment to workersÃ¢Â€Â™ rights and social justice;  Ã¢Â€Â¢ Expertise in local, state, and federal labor and employment laws;  Ã¢Â€Â¢ Excellent interpersonal, communication, and organizational skills, including proficiency with MS Office suite of applications;  Ã¢Â€Â¢ Strong writing, research, and analytical skills;  Ã¢Â€Â¢ Detail-oriented and comfortable with analyzing data in payroll records and Excel spreadsheets;  Ã¢Â€Â¢ Ability to effectively advise and interact with team comprised of investigators, auditors, and engineers.</t>
  </si>
  <si>
    <t>TO APPLY, GO TO: Employment Opportunities at www.comptroller.nyc.gov  Note: New York City residency is not required for this position.  We appreciate every applicantÃ¢Â€Â™s interest; however, only those under consideration will be contacted. Vacancy notices listed as Ã¢Â€ÂœUntil FilledÃ¢Â€Â will be posted for at least five workdays.</t>
  </si>
  <si>
    <t>Criminalist IV</t>
  </si>
  <si>
    <t>OFFICE OF CHIEF MEDICAL EXAMINER PROMOTIONAL JOB VACANCY NOTICE  JOB DESCRIPTION  Under the general direction of the Assistant Directors of the Forensic Biology Department and in addition to the duties and responsibilities of Criminalist III, performs professional and complex work in collection of evidence on site and in chemical, biological and physical laboratory analysis of evidentiary material. Typical tasks include but are not limited to the following:  Ã¢Â€Â¢	Will supervise and train less experienced Criminalists Ã¢Â€Â¢	Supervise a POD of Criminalists involved in evidence collection on site and in complex scientific analyses of evidentiary material and specimens. Ã¢Â€Â¢	Schedules and conducts training of subordinates Criminalists in new methods and techniques regarding evidence collection, preservation and analyses. Ã¢Â€Â¢	Reviews subordinates laboratory reports, implements and maintains the quality control program within the laboratory; directs the maintenance of laboratory equipment and/or calibrates analytical instruments. Ã¢Â€Â¢	Liaisons with other agency units, other governmental agencies, investigators, and outside representative regarding laboratory results and reports. Ã¢Â€Â¢	Evaluates testimony of subordinates at court trials; serves as specific representative and testifies in court as a qualified expert witness. Ã¢Â€Â¢	Monitors technical developments and trends in the forensic field. Ã¢Â€Â¢	Other duties as assigned.</t>
  </si>
  <si>
    <t>PREFERRED SKILLS  1.	Minimum of 18 months as a Criminalist III 2.	Candidate is a qualified DNA Interpreting Analyst (IA) 3.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4.	Selected candidates will be required to provide a DNA sample by swabbing. 5.	Candidates must demonstrate accurate color vision in order to notice shades of color in the detection of body fluids and colorimetric tests when performing job.</t>
  </si>
  <si>
    <t>TO APPLY, PLEASE SUBMIT RESUME AND COVER LETTER TO: https://nyc.gov/ess. JOB ID #542671. Please note that only candidates selected for interview will be contacted for this position.  No phone calls or emails please.  **FINAL APPOINTMENTS ARE SUBJECT TO OFFICE OF MANAGEMENT &amp; BUDGET APPROVAL**</t>
  </si>
  <si>
    <t>REGULATORY COUNSEL</t>
  </si>
  <si>
    <t>The Office of Regulatory Compliance and Accountability (ORCA) in housed within the Accountability Office  (AO). The office works closely with internal and external partners to ensure that DHS facilities, both directly-managed and those managed by provider agencies, comply with statutory, regulatory, and contractual obligations. This includes but is not limited to, facility maintenance and repair, operational plans, the DHS Routine Site Review Inspections (RSRI) program and additional facility and programmatic monitoring processes.  ORCA is recruiting for (1) one Agency Attorney level II to function as a Regulatory Counsel, who will:   Ã¢Â€Â¢	Provide regulatory guidance to ORCA staff, including Compliance Liaisons, on all facets of ORCAÃ¢Â€Â™s serious incident reporting workflow.   Ã¢Â€Â¢	Review and resolve issues regarding incident reporting categories, responses to OTDA inquiries, DHS program divisions and reports generated by ORCAÃ¢Â€Â™s Data Analysts.    Ã¢Â€Â¢	Draft legal memoranda, compliance letters and other documents regarding various compliance-related issues affecting the AgencyÃ¢Â€Â™s operation of the shelter system, including correspondence with OTDA and other oversight agencies.   Ã¢Â€Â¢	Review written work product by the Compliance Liaisons in the Regulatory Counsel unit. This includes summaries of their preliminary analysis of reports and submissions from oversight agencies that include the Department of Investigations (DOI). Draft reports of DOIÃ¢Â€Â™s policy and procedure recommendations (PPRs) to submit to the Supervising Regulatory Counsel.  Ã¢Â€Â¢	Assist the Supervising Regulatory Counsel with the review of providersÃ¢Â€Â™ responses to Organizational Corrective Action Plans (Organizational CAPs). Review quarterly reports and supporting documentation submitted by these providers. Monitor their progress through the Organizational CAPs tracker in Excel. Draft memoranda summarizing the status of each Organizational CAP, including any areas of concern and any proposed corrective measures. Submit the memoranda to the Supervising Regulatory Counsel. Assist the Supervising Regulatory Counsel with drafting reports on the Organizational CAPs.  Ã¢Â€Â¢	Assist the Supervising Regulatory Counsel with conducting enforcement conferences with DHS-funded providers found to be non-compliant with regulatory requirements and/or contractual obligations, in accordance with the DHS Compliance Procedure. This controls the process for holding non-compliant providers accountable through the imposition of contractual penalties after the Supervising Regulatory Counsel conducts an enforcement conference. Review enforcement referrals submitted by DHS program divisions. Draft memoranda summarizing each enforcement referral, including recommendations on the strength of the referral and areas of concern. Submit the memoranda to the Supervising Regulatory Counsel. Assist with scheduling the enforcement conferences. Attend each enforcement conference to observe and take notes to share with the Supervising Regulatory Counsel.  Ã¢Â€Â¢	Collaborate with the Department of Social ServicesÃ¢Â€Â™ Office of Legal Affairs/DHS Legal on legal issues arising from ORCA compliance initiatives.   Ã¢Â€Â¢	Attend meetings with representatives from other Agency units.</t>
  </si>
  <si>
    <t>Ã¢Â€Â¢	Excellent written, research and analytical skills  Ã¢Â€Â¢	Strong organizational skills  Ã¢Â€Â¢	Excellent interpersonal skills and ability to work well in a team environment  Ã¢Â€Â¢	Ability to manage multiple projects in a timely manner  Ã¢Â€Â¢	Strong computer skills in Microsoft Word, Excel, Outlook and PowerPoint</t>
  </si>
  <si>
    <t>Monday to Friday: 9AM - 5PM</t>
  </si>
  <si>
    <t>Office of Professional DEV/CV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</si>
  <si>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Office of Profession Development is seeking a Staff Analyst I to perform the following tasks;  -Process scholarship applications, prepare reports that are clear, concise and submitted in a timely fashion; -Collect and analyze scholarship programs data, analyze utilization of management information systems, forms, records management systems, and make quality recommendations. -Designing forms, prepare charts, graphs, and other related material as needed; -Prepare lesson objectives, lectures, and exercises for various Department bureaus and personnel; -Maintain liaison with and coordinate with various Department bureaus and personnel; -Prepare instructional material and other publications as required.</t>
  </si>
  <si>
    <t>Preference will be given to individuals with experience in the following areas:   1. Working knowledgeable in Microsoft Office Suite, Microsoft 365, and Adobe applications. 2. Prior experience in training and instructional development 3. Highly motivated with excellent organizational, analytical and communication skills.   4. Possess strong reading and writing skills. 5. Ability to think creatively and embrace innovative ideas and approaches.</t>
  </si>
  <si>
    <t>Only permanent employees in the title and those that are reachable on the civil service list are eligible to apply. Please indicate this information in your cover letter.   Individuals assigned to OPD will be required to process requests for Departmental Scholarships, conduct career development workshops, and serve as project managers for existing and newly created career development programs.  In compliance with Federal Law, all persons hired will be required to verify identity and eligibility to work in the United States and to complete the required employment eligibility verification document form upon hire.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</si>
  <si>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0800 x 1800</t>
  </si>
  <si>
    <t>1 Police Plaza</t>
  </si>
  <si>
    <t>Deputy Director  Executive</t>
  </si>
  <si>
    <t>DIVISION: 	EXECUTIVE   JOB TITLE: 			One (1) Deputy Director  CONTROL CODE: 	EXE-23-01   The following is a vacancy within OMB not previously announced: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seeking a Deputy Director to lead the following Task Forces:  Ã¢Â€Â¢	Administrative Agencies and Elected Officials Ã¢Â€Â¢	Public Safety, Correction, and Criminal Justice  Ã¢Â€Â¢	Fire and Sanitation Ã¢Â€Â¢	Environmental Sustainability and Resiliency  The Deputy Director will report directly to the Budget Director. The Deputy Director will oversee the Administrative Agencies and Elected Officials, Public Safety, Correction and Criminal Justice, and Fire and Sanitation Task Forces, which collectively oversee more than $17 billion in City/Federal expense budget spending authority and an additional $13 billion in capital plan funding    Below is a description of each Task Force:   Administrative Agencies and Elected Officials  This Task Force has primary oversight responsibilities for all administrative agencies in the City of New York including the DoITT and DCAS Units.  This Task Force develops, monitors and maintains budgets for numerous major city agencies with complex expense and capital portfolios and plays a critical role in the evaluation and coordination of citywide initiatives and resource allocation.  Public Safety, Correction and Criminal Justice  These Task Forces have primary oversight responsibilities for all criminal justice agencies in the City of New York.  Major issues of focus include crime reduction, emergency response times, arrest processing and the impact of case processing on detention population levels.  The Task Forces develop, monitor and maintain budgets for numerous major city agencies with complex expense and capital portfolios and play a critical role in the evaluation and coordination of criminal justice initiatives and resource allocation.    Fire and Sanitation This Task Force has primary oversight responsibilities for the Fire Department and the Department of Sanitation.  This Task Force develops, monitors and maintains budgets for two major, front line, uniformed, city agencies with complex expense and capital portfolios and plays a critical role in the evaluation and coordination of citywide initiatives and resource allocation.     Environmental Sustainability and Resiliency This new Task Force liaises with relevant mayoral agencies in the formulation, design, evaluation, management, and monitoring of environmental sustainability and resiliency policies and investments. This group carries out policy and budget functions in a high-priority, high-visibility, complex, multi-stakeholder context  JOB DESCRIPTION:  The duties of the Deputy Director encompass independent performance and direction of multiple Task Forces and units in the following activities:  Ã¢Â€Â¢	Develop and evaluate strategies for implementing Mayoral budget priorities Ã¢Â€Â¢	Review and evaluate on-going agency fiscal requests and personnel requests and formulating appropriate recommendations in order to ensure a sufficient allocation of resources to enable the Departments to meet mandated responsibilities and programmatic requirements Ã¢Â€Â¢	Oversee special projects relating to agency programs and operations Ã¢Â€Â¢	Recommend options and preferred course of action with supporting fiscal and policy analysis Ã¢Â€Â¢	Represent OMB at meetings, hearings and other public forums Ã¢Â€Â¢	Oversee analysis of Information Technology (IT) Projects and Programs, focusing on the following considerations:  Programmatic Merit, Technical Feasibility, Financial Justification and Procurement Methodology  Ã¢Â€Â¢	Establish OMBÃ¢Â€Â™s role in the selection, prioritization, design, implementation, and evaluation of environmental sustainability and resiliency investments and policy</t>
  </si>
  <si>
    <t>QUALIFICATIONS  QUALIFICATIONS  Ã¢Â€Â¢	Exceptional interpersonal skills and an ability to maintain working relationships with staff, City officials, government agencies, the public and all other internal and external workforces at all levels with utmost professionalism.  Ã¢Â€Â¢	Advanced ability to lead and oversee a team of professionals. Ability to work independently as a self-motivator and to motivate others as a leader of a team and to work with minimal supervision.  Ã¢Â€Â¢	Exceptional organizational, research, problem solving, and analytical skills.  Ã¢Â€Â¢	Outstanding written and spoken communications skills, including public speaking and presentation. Ã¢Â€Â¢	Ability to manage multiple, often-competing priorities proficiently, and manage staff effectively to ensure properly skilled individuals are assigned to and satisfy specific needs.   Ã¢Â€Â¢	Must possess strong computer technology skills including a proficiency in Microsoft Office software (Word, Excel, Access, and PowerPoint), Crystal and FMS and the ability to learn new technology quickly.  Ã¢Â€Â¢	Ability to work calmly and proficiently under pressure and to adhere to strict deadlines.</t>
  </si>
  <si>
    <t>REQUIREMENTS:  Deputy Director ($222,924): BachelorÃ¢Â€Â™s or MasterÃ¢Â€Â™s in Finance, Business, Public Administration, Policy Analysis, Economics or related field and a minimum of fifteen years of full-time experience in budgetary planning/management, financial analysis, cash flow analysis, financial publications or managing grant programs. Applicants must also possess at least eight years of supervisory experience.</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</si>
  <si>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NYCHAÃ¢Â€Â™s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NYCHAÃ¢Â€Â™s policies, procedures, and programs.  7.	Prepare written reports, memoranda, referrals and policy recommendations for review by supervisors. 8.	Collaborate with other law enforcement and/or prosecutorial agencies. 9.	If necessary, testify at hearings and court proceedings.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</si>
  <si>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</si>
  <si>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cover letter expressing your interest and educational/professional qualifications for this position, resumÃƒÂ©, and recent writing sample (maximum 3 pages); writing sample must represent          the candidateÃ¢Â€Â™s own work product and not those of a reviewer. 2.	Selected candidate will undergo an extensive enhanced background screening by DOI's Background Investigative Unit. 3.	For NYCHA employees, preference will be given to employees who have served a period of one year in their current title and level (if applicable). 4.	NYCHA residents are encouraged to apply.</t>
  </si>
  <si>
    <t>Deputy Director of Preservation Finance for the Division of Building Land Development Services</t>
  </si>
  <si>
    <t>Agency Description:  The New York City Department of Housing Preservation and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Building and Land Development Services (BLDS) leads the agencyÃ¢Â€Â™s effort in providing architectural, engineering, cost valuation, environmental planning, and construction support services to the various divisions within HPDÃ¢Â€Â™s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120 staff composed of seven units which include: the Bureau of New Construction Design Services, the Bureau of Preservation Design Services, the Bureau of Engineering, the Bureau of Construction Services, Environmental Planning Unit, the Policy Unit, and the Program Management Unit.     Your Impact:  As the Deputy Director of Preservation Finance within the Bureau of Construction Services, you will undertake technical responsibilities for planning, organizing, and directing staff in the monitoring of all active HPD preservation projects as well as undertaking some administrative duties. You will also be responsible for working with construction professionals engaged in monitoring the completion of HPD-assisted preservation projects.  Your Role:  The ideal candidate should have a background in Construction Management, Architecture, Engineering, or related field, and possess extensive experience with building rehabilitation, energy-efficiency and water conservation programs, and green practices. S/he should also have a strong knowledge base of New York City green design and construction codes, as well as Federal, State, and City housing codes and regulations.  Your Responsibilities:   Ã¢Â€Â¢	Under general direction, performs highly responsible construction management work in overseeing the construction of several routine reconstruction projects or major reconstruction projects;  Ã¢Â€Â¢	Performs highly responsible work in overseeing construction projects necessary for the maintenance/repair of a large number of structures or buildings; Ã¢Â€Â¢	May assist the Director in directing and coordinating the preservation work in HPD Projects. Develops procedures, instructs assigned staff on administrative procedures and directing staff in the monitoring of preservation projects;  Ã¢Â€Â¢	Acts on appeals of contractors on interpretations of specifications and contract drawings, and other contract disputes and/or claims; Ã¢Â€Â¢	Reviews and approves change orders in routine reconstruction projects recommends change on new or major construction projects; Ã¢Â€Â¢	May supervise staff in the structural, electrical and mechanical specialties; Ã¢Â€Â¢	Manage and oversee the progress of construction for a portfolio of projects in Preservation Finance and Property Disposition Finance;  Ã¢Â€Â¢	May assist Director in implementing Standard Operating Procedures and safety requirements for monitoring jobsite activities and progress; Ã¢Â€Â¢	Oversee and provide guidance for staff engaged in monitoring the progress of preservation projects and assist in the interpretation of construction plans, specifications, shop drawings and submittals; Ã¢Â€Â¢	Assist in the review and authorization of payments for requisitions and change orders;  Ã¢Â€Â¢	Ensure that construction work is performed in accordance with the Rules and Codes of the City of New York and  consistent with the contractual requirements, and is completed in a safe, satisfactory, and timely manner;  Ã¢Â€Â¢	Report deviations in progress and/or construction schedules to the Executive Director in a timely manner so that corrective measures may be implemented to meet intended completion dates;  Ã¢Â€Â¢	Ensure field staff has appropriate resources, including supplies and equipment, to effectively perform their job functions; Ã¢Â€Â¢	Assist in the implementation of Contractor Evaluation procedures upon completion of each construction project; Ã¢Â€Â¢	Occasionally, visit jobsites, attend field meetings, respond to emergencies, and assist in troubleshooting at jobsites, when necessary.</t>
  </si>
  <si>
    <t>Ã¢Â€Â¢	Thorough knowledge in all areas of design and construction, including City, State, and Federal regulations and procedures, and means and methods for preservation of multi-family housing. Ã¢Â€Â¢	Knowledge of construction contracts and documents, scheduling, site safety, cost and controls. Ã¢Â€Â¢	Excellent trade base knowledge and familiarity with New York City government and housing issues. Ã¢Â€Â¢	Ability to work in a fast-paced environment, negotiate with diverse technical specialists, apply independent judgment in technical matters, take initiative, and work effectively with others.   Ã¢Â€Â¢	Excellent leadership, technical writing, organizational, communication, and interpersonal skills.    Ã¢Â€Â¢	Demonstrated ability to meet deadlines, coordinate multiple projects at one time, and deal with complex construction issues. Ã¢Â€Â¢	Ability to read and understand construction documents, plans, scopes of work, and specifications.  Ã¢Â€Â¢	Must possess a motor vehicle driver license valid in the State of New York. Ã¢Â€Â¢	Proficient computer skills including experience with MS Word and Excel, Access and PowerPoint.</t>
  </si>
  <si>
    <t>***PLEASE NOTE*** Any finalist hired into this position will need to take and pass the next Open-Competitive Construction Project Manager Exam exam that is posted. In addition, the position is open to applicants who are already permanent in the Construction Project Manager title, or permanent in another comparable civil service title. Internal candidates must provide proof that they filed for exam #0169 or #3042 to be qualified.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</si>
  <si>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UI/UX Developer - IT Division - Application Services</t>
  </si>
  <si>
    <t>The ideal candidate will have an in-depth background in front-end engineering, working with and implementing UI libraries using a human-centered design lens for multiple front-end environments. They will additionally have experience creating and maintaining JavaScript/ C#, CSS Style sheet, HTML and Bootstrap based web applications in one or more of the popular front-end frameworks and who will:  Ã¢Â€Â¢	Collaborate with team members to build new web applications while maintaining standards across all our products and special initiatives. Ã¢Â€Â¢	Interpret and adhere to UX standards, UI design and Agile methods, and make recommendations for improvements. Ã¢Â€Â¢	Write clean and organized ES Module JavaScript, Dart Sass, and Web Content Accessibility Guideline (WCAG) compliant HTML with an emphasis on web component development. Ã¢Â€Â¢	Write lightweight NodeJS scripts and use external libraries to compile preprocessed languages into browser-friendly code. Ã¢Â€Â¢	Use GitHub and TFS to maintain and publish open-source code, collaborate with other engineers, and broadly support integration with other team members in our organization and the City. Ã¢Â€Â¢	Design and implement front-end User Interface (UI) solutions across multiple platforms. Ã¢Â€Â¢	Integrate innovative and custom technology to improve data collection, detection, analysis, and monitoring efforts. Ã¢Â€Â¢	Ensure data, analytics and quality assurance conforms to our web / applications Ã¢Â€Â¢	Build reusable code and libraries for future use.  Ã¢Â€Â¢	Create well documented and well-articulated code, process and services documentation; be able to convert ideas into visually appealing designs, while web developers convert designs into          fully functional websites and applications, conduct wireframing and prototyping as needed. Ã¢Â€Â¢	Optimize applications for maximum speed and scalability using Angular technology. Ã¢Â€Â¢	Integrate extensible modules and components within custom solutions. Ã¢Â€Â¢	Accurately estimate and communicate the benefits, challenges, and constraints of a pioneering new interactive and/or technical undertaking. Ã¢Â€Â¢	Understanding REST and SOAP API usage and implementing solutions utilizing APIs from NYC3 utilized solutions. Ã¢Â€Â¢	Handle special projects and initiatives as assigned.</t>
  </si>
  <si>
    <t>Ã¢Â€Â¢	5+ years proficiency in development of Microsoft Net Core/Framework, Sketch, InVision Studio, Axure, Adobe XD, Flow Mapp, Wireframe.cc  Ã¢Â€Â¢	5+ years proficiency in JavaScript, Dart Sass, and Web Content Accessibility Guideline (WCAG) HTML, CSS3, Java, JavaScript, HTML5  Ã¢Â€Â¢	A Plus; Cloud based solution (AWS, Azure)</t>
  </si>
  <si>
    <t>Director of Finance</t>
  </si>
  <si>
    <t>Job Description Summary:  The NYC Law Department is seeking a Director of Finance to oversee all financial aspects of the agency as well as coordinate budgetary responsibilities for our Budget Unit, Fiscal Unit, ECS Unit and CashierÃ¢Â€Â™s Unit. The Director of Finance will need to monitor and manage the DepartmentÃ¢Â€Â™s Personal Services (PS), Other Than Personal Services (OTPS) and Revenue Budgets. The selected candidate will be responsible for responding to inquiries from OMB, the Comptroller and the City Council on all aspect of the agencyÃ¢Â€Â™s budget and fiscal operations. In addition to that, the selected candidate will also be responsible for maintaining program finances and will make recommendations to maximize the use of funds, while ensuring that overall operations are within budget.   Essential Duties and Responsibilities include, but are not limited to the following:  Ã¢Â€Â¢	Participate in financial plan and other budget exercises (PEGs, new needs, etc.). Ã¢Â€Â¢	Prepare complex forecasts and analyses to advise management on PS and OTPS budget and spending against the authorized agency budget. Ã¢Â€Â¢	Oversee 3 units responsible for preparing and processing invoices, checks, vouchers and pursuing recoupment claims on behalf of the City of New York. Ã¢Â€Â¢	Analyze, track, and approve fiscal requests, including new needs, to ensure compliance with approved financial plans and maximize agency budget resources. Ã¢Â€Â¢	Reconcile and align agency funding and to projected spending in the City Financial Management System (FMS). Ã¢Â€Â¢	Perform technical budget activities including budget modifications, journal entries, monthly variance reports, quarterly spending plans and other technical budget functions in the City Financial Management System (FMS). Ã¢Â€Â¢	Help prepare capital funding requests to OMB for NYC Law Department projects. Ã¢Â€Â¢	Oversee the compilation of financial reports and other information for senior management. Ã¢Â€Â¢	Support and advise senior management and division managers in all aspects of budget matters, providing monthly reviews and excellent customer service. Ã¢Â€Â¢	Perform other budget analyses and special projects for the Chief and Deputy Chief of Administration and the Managing Attorney as needed. Ã¢Â€Â¢	Prepare PEG (Program to Eliminate the Gap) proposals for the agency during the CityÃ¢Â€Â™s annual budget process and submit those proposals to OMB. Ã¢Â€Â¢	Oversee the PS and OTPS budgets for the agency, making sure all actuals are within budget targets. Ã¢Â€Â¢	Provide financial assistance and ad-hoc reports to the Chief and Deputy Chief of Administration and Managing Attorney as needed. Ã¢Â€Â¢	Assist the Chief and Deputy Chief of Administration in all financial matters for the Division; act as a liaison with OMB on all money matters within the agency.</t>
  </si>
  <si>
    <t>Only candidates who are currently certified in the permanent civil service title of Administrative Staff Analyst shall apply.   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</si>
  <si>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M/WBE Compliance Analyst for the Division of Economic Opportunity and Regulatory Compliance</t>
  </si>
  <si>
    <t>Econ Opp &amp; Inclusion</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</si>
  <si>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New York City Department of Housing Preservation &amp; DevelopmentÃ¢Â€Â™s Economic Opportunity and Inclusion Programs (EOIP) is responsible for the implementation, monitoring, and enforcement of the Minority and WomenÃ¢Â€Â™s Business Enterprise (M/WBE) Build Up program; training, networking, and capacity building efforts for M/WBEs; HireNYC and Section 3 Reporting, and the Pathways to Opportunity Initiatives. M/WBE Compliance Analysts review payroll and related records, visit construction sites to observe and interview workers, and investigate possible violations to ensure compliance with the M/WBE Build Up Program.  Your Impact: As the M/WBE Compliance Analysts within the Economic Opportunity and Inclusion Programs Unit, you will augment the DivisionÃ¢Â€Â™s efforts to adequately monitor and enforce compliance with the relevant M/WBE Build Up program and agencies reporting requirements. Your knowledge and experience will strengthen the teamÃ¢Â€Â™s capacity which will enable it to deliver monitoring, reporting and compliance services in a timely manner.  Your Role: As M/WBE Compliance Analysts for the Division of Economic Opportunity and Regulatory Compliance, you will join Economic Opportunity and Inclusion Programs unit  to monitor city-financed development projects subject to M/WBE Build Up requirements and/or the agencyÃ¢Â€Â™sreporting requirements for Section 3 and HireNYC. Investigations will include, at minimum, detailed records review, regular unannounced site visits to jobsites, and additional EOIP unit reporting requirments.   Your Responsibilities:  Ã¢Â€Â¢	Review submitted M/WBE goal calculation sheets, implementation plans and job outreach plans.  Ã¢Â€Â¢	Conduct unannounced site visits on active construction site to interview site manager and contractor supervisors. Ã¢Â€Â¢	Make detailed observations about construction progress; Ã¢Â€Â¢	Review all quarterly audits assigned and review the progress reports to strategize site visits and any other compliance assistance the project may need.  Ã¢Â€Â¢	Resolve discrepancies found or reported in B2G Compliance M/WBE Build Up system by requesting validating information (i.e., canceled checks, requisition forms etc.)  Ã¢Â€Â¢	Register all new projects into the B2G Compliance M/WBE Build Up system, provide developers &amp; General Contractors with welcome letter and request information from the compliance person monitoring the project.   Ã¢Â€Â¢	Creating electronic files for all new registered projects by collecting all forms signed during closing and adding all pre closing documents needed to calculate M/WBE goal.   Ã¢Â€Â¢	Review application and proof submitted for goal modifications, organize case files to show all the efforts made by EOIP to contact developers to assist in meeting assigned goal. Submit all compiled information along with case summary to Director and deputy director for review and determination.   Ã¢Â€Â¢	Making recommendations regarding potential enforcement action when discrepancies or potential violations have been detected; Ã¢Â€Â¢	Coordinating with internal and external partners to collect information and/or to support enforcement action;  Ã¢Â€Â¢	Carefully documenting all monitoring and investigative activities; Ã¢Â€Â¢	Preparing reports on monitoring and investigative activities that comply with legal and office requirements; and Ã¢Â€Â¢	Creating and maintaining organized, up-to-date case files which comply with legal and office requirements. Ã¢Â€Â¢	Conduct commercial useful audits on projects that are close to ensure MWBE used served a commercial useful function and not as passthrough entities Ã¢Â€Â¢	Compile data and perform analysis to inform management of program performance, impact, and areas for potential improvements.</t>
  </si>
  <si>
    <t>Ã¢Â€Â¢	Strong Analytical and organizational skills. Ã¢Â€Â¢	Strong familiarity with the CityÃ¢Â€Â™s M/WBE Program Ã¢Â€Â¢	Ability to adapt to a fast-paced work environment and changing needs and priorities. Ã¢Â€Â¢	Strong written, oral, and interpersonal skills. Ã¢Â€Â¢	Successful experience working under strict deadlines. Ã¢Â€Â¢	Proven ability to work independently in a fast-paced environment Ã¢Â€Â¢	Possess a shared organizational value for integrity, flexibility, and professional/ethical behavior.</t>
  </si>
  <si>
    <t>IPD&amp;C Assistant Civil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</si>
  <si>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for a position with the Infrastructure Planning, Design &amp; Construction Group (IPD&amp;C), Planning Directorate, position located in Valhalla, New York. IPD&amp;C is responsible for planning, design and construction of the BureauÃ¢Â€Â™s capital projects.  It is also responsible for visiting and assessing all supply assets and crafting resultant capital projects.  Under supervision, of the Administrative Engineer, the Assistant Civil Engineer will be responsible in assigning, tracking, and monitoring the assignments under IPD&amp;C managed on call contract and engages in research, investigation, and related engineering function and its successor. This is a supervisory technical class of positions with varying degrees of difficulty and responsibility encompassing civil engineering work and the oversight of inspections of operations by observing, checking, and certifying the installation of materials and equipment. The IPD&amp;C Assistant Civil Engineer will review plans for the necessary constructing, demolition or alteration of structures and maintaining water supply infrastructure.  Specific duties include:  Ã¢Â€Â¢ Reviewing all consultant designs and ensure that construction adheres to specs and plans  Ã¢Â€Â¢ Notifying IPD&amp;C of any adverse conditions  Ã¢Â€Â¢ Monitoring work in progress by contractors and reports all hazardous conditions  Ã¢Â€Â¢ Formally evaluating performance of contractors, reporting on discrepancies and/or unsatisfactory performance  Ã¢Â€Â¢ Ensuring formulation of punchlists and contractorÃ¢Â€Â™s completion of punchlist items  Ã¢Â€Â¢ Approving contractorsÃ¢Â€Â™ coordination of schedules, and/or coordinates scheduling   Ã¢Â€Â¢ Scheduling and running job meetings. Resolving differences between inspectors and contractors/vendors  Ã¢Â€Â¢ Reviewing and approving contractorÃ¢Â€Â™s payments and requisitions submitted by contractors. Maintaining contract files and written records of job history, and progress  Ã¢Â€Â¢ Investigating and advising the agency concerning contract disputes and examines plans for the construction, demolition or alteration of structures to comply with the provisions of law, rule or regulation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</si>
  <si>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Experience in Microsoft Office Suite  including Word, Excel, and PowerPoint   Ã¢Â€Â¢ Familiarity with New York City Budget and Procurement requirements  Ã¢Â€Â¢ Ability to think logically, focus on objectives, and follow supervisor directives  Ã¢Â€Â¢ Ability to track and manage multiple contracts  Ã¢Â€Â¢ A Motor Vehicle DriverÃ¢Â€Â™s License valid in the State of New York  Ã¢Â€Â¢ Ability to travel, as necessary to other BWS locations  Ã¢Â€Â¢ Ability to grasp new concepts, approaches and systems  Ã¢Â€Â¢ Ability to writes in a concise and organized manner  Ã¢Â€Â¢ Ability to analyzes and presents data, as compared to contract specification, schedule and budget constraints  Ã¢Â€Â¢ Ability to display understanding of technical content and scope  Ã¢Â€Â¢ Analytical Ability  Ã¢Â€Â¢ Communication Skills  Ã¢Â€Â¢ Interpersonal Skills  Ã¢Â€Â¢ Time Management  Ã¢Â€Â¢ File management system capable of supporting legal documentation regarding contract disputes</t>
  </si>
  <si>
    <t>The Finance Division is seeking an Administrative Accountant (N/M) to work in the Financial Reporting and Enterprise Risk Management (ERM) unit.   The Financial Reporting and ERM unit prepares the agencyÃ¢Â€Â™s annual audited financial statements, Annual Comprehensive Financial Report (ACFR), and various statistical reports requested by Federal, State, and City governmental entities including the NYS Department of Financial Services, the NYC Office of the Actuary, and Office of Management and Budget. The unit also prepares and distributes invoice letters to the NYC obligors concerning annual employer pension contributions and acts as a liaison between NYCERS and external auditors, examiners, and other City and State agencies. In addition, the unit serves as the ERM Program Office for the agency. Examples of duties include finalizing and distributing meeting minutes, scheduling committee meetings, preparing and distributing agendas, assisting with the administration of the ERM program, and assembling requisite presentational material for upper management.  The Administrative Accountant (N/M) is responsible for performing the following duties:  Ã¢Â€Â¢ Produce annual audited financial statements prepared under Generally Accepted Accounting Principles (GAAP) and the Annual Comprehensive Financial Report (ACFR) Ã¢Â€Â¢ Assist in the coordination of external audits conducted by the CityÃ¢Â€Â™s independent Certified Public Accountant, Department of Financial Services, and other governmental entities Ã¢Â€Â¢ Assist in the year-end financial process: e.g. enter journal entries to the accounting system; reconcile benefit payment listings against accounting records in Sage Ã¢Â€Â¢ Prepare and distribute invoice letters to the NYC obligors concerning annual employer pension contributions Ã¢Â€Â¢ Prepare and distribute periodic reports requested by Federal, State, and City governmental entities Ã¢Â€Â¢ Interact with external auditors, examiners, and other City and State agencies Ã¢Â€Â¢ Draft and update unitÃ¢Â€Â™s procedures Ã¢Â€Â¢ Gathers ERM related data, prepares analyses, compiles reports and presentation material Ã¢Â€Â¢ Coordinate activities of the Enterprise Risk Management Committee and perform all administrative functions (i.e. agenda preparation, meeting minutes, scheduling)</t>
  </si>
  <si>
    <t>Ã¢Â€Â¢ Must possess BachelorÃ¢Â€Â™s degree in Finance, Accounting, or a related field Ã¢Â€Â¢ Ability to prioritize, manage projects, and meet deadlines Ã¢Â€Â¢ Ability to perform analytical and detail oriented tasks Ã¢Â€Â¢ Strong written and verbal communication skills Ã¢Â€Â¢ Strong computer skills and knowledge of accounting software, especially Sage 300 Ã¢Â€Â¢ Proficient in MS Excel and Word; experience with advanced functions in Excel is a plus</t>
  </si>
  <si>
    <t>New York City residency is required. NYCERS is an Equal Opportunity Employer Internal candidates must have been rated satisfactory or better on their last annual evaluation.  Applicants must be permanent Administrative Accountant.  TO APPLY FOR CONSIDERATION, PLEASE FORWARD A COVER LETTER INDICATING Job ID number     009-22-0063 AND A COPY OF A CURRENT RESUME TO: CITY EMPLOYEES: Employee Self Service (ESS). www.nyc.gov/ess. Search for Job ID#: 519545 ALL OTHER APPLICANTS: www.nyc.gov/careers/search. Search for Job ID#: 519545</t>
  </si>
  <si>
    <t>Solution Architect CAD</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</si>
  <si>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Solution Architect for CAD in the Bureau of Technology Systems and Development. Reporting directly to the Director of FireCAD and Application Architecture, the successful candidate will:  Ã¢Â€Â¢Provide technical leadership and guidance to the CAD Application Development group. Ã¢Â€Â¢Design and document the high-level architectural specifications of new applications. Ã¢Â€Â¢Make and enforce decisions regarding technology, system workflow, database design and interface with other internal and external systems. Ã¢Â€Â¢Develop best practices, strategies and methodologies for solution delivery. Ã¢Â€Â¢Architect and design new applications from a component, security, workflow and integration standpoint.  Ã¢Â€Â¢Maintain high-level understanding of technologies, procedures and concepts across multiple streams.  Ã¢Â€Â¢Understand the current IT infrastructure deployed within FDNY specifically the Oracle Fusion Middleware Stack (including WebLogic, OBIEE, Oracle Access Manager, Oracle Unified Directory and Oracle Service Buss) . Ã¢Â€Â¢Bring various initiatives, including mobility and external interfaces, to fruition. Ã¢Â€Â¢Review future technologies and create and maintain architectural roadmaps for development teams. Ã¢Â€Â¢Mentor technical team members. Ã¢Â€Â¢Serve as the escalation point for complex technical project issues. Ã¢Â€Â¢Manage customer satisfaction by overseeing and leading technical work streams and managing client project expectations using a technical consulting team. Ã¢Â€Â¢Design and present innovative technology implementations to senior management.</t>
  </si>
  <si>
    <t>Ã¢Â€Â¢Oracle Fusion Middleware Stack Java Development and multiple J2EE frameworks especially Spring/Spring Boot, RESTful API Development and Design Patterns. Ã¢Â€Â¢JavaScript Development especially with ReactJS and React Native. Ã¢Â€Â¢Application security design principles and integration with identity management systems using different technologies such as Federation, SAML, OAuth, etc.  Ã¢Â€Â¢Secure coding principles to build applications resilient to malicious attacks. Ã¢Â€Â¢Service oriented design as it works within the context of an application. Ã¢Â€Â¢Service orientation to enable integration of applications across different city agencies and vendors SOA Governance and Security Oracle database design and development (SQL &amp; PL/SQL) with respect to application development. Ã¢Â€Â¢Intermediate-level proficiency with Windows and Linux operating systems. Ã¢Â€Â¢Proven ability to work creatively and analytically in a problem-solving environment. Ã¢Â€Â¢Strong leadership skills with the ability to motivate team members.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</si>
  <si>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t>
  </si>
  <si>
    <t>Ã¢Â€ÂœOpen to candidates that are permanent or for those who filed for the most recent PUBLIC HEALTH SANITARIAN Exam No. 3023 From: September 7, 2022 To: September 27, 2022Ã¢Â€Â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Inspecting businesses and other establishments for compliance with New York State and NYC COVID-19 regulations.     Identifying public health concerns and issue summonses to businesses for non-compliance with required COVID-19 standards.     Educating operators on COVID-19 regulations to reduce the spread of the virus and protect employees, customers and the public.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Testifying at Office of Trials and Hearings, and other courts when required. Traveling throughout five boroughs using mass transit.</t>
  </si>
  <si>
    <t>Apply online with a cover letter to https://a127-jobs.nyc.gov/.  In the Job ID search bar, enter: job ID number #  546376.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</si>
  <si>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Serves as Geometric Design Engineer of the In-House Design CADD/Highway Engineering section in the Bureau of Engineering Review &amp; Support. Performs difficult and technically complex work in the field of Computer Aided Design and Drafting (CADD) related to geometric design. Assists Engineer-In-Charge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Prepares design of drainage systems and pavement in accordance with NYCDOT/NYSDOT/FHWA standards. Advises and trains subordinate personnel in engineering responsibilities. Performs other related duties.</t>
  </si>
  <si>
    <t>Knowledge of Civil 3D software related to design of highway/streets is expected. Candidates must have recent experience in CADD/Highway related design and preparation of contract bid documents for bridge rehabilitation projects. Ability to communicate effectively in verbal and written form.</t>
  </si>
  <si>
    <t>Resumes may be submitted electronically using the following method:  For City employees only, go to Employee Self Service (ESS), Careers, and Search for Job ID# 535756.   Appointments are subject to OMB approval.  Only candidates selected for an interview will be contacted.  No telephone inquiries please.</t>
  </si>
  <si>
    <t>Java Web Developer</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</si>
  <si>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provides support for all facets of DOF computer systems, including hardware, software, applications, and data security.  FIT delivers information and technology solutions that DOF needs to achieve results.  The Citywide Payment Applications unit is responsible for maintaining the computer systems that collect the revenue and fees for DOF and more than 26 other City agencies as well as the reporting of payments to FISA.  One major channel that collects these payments is the CityPay websites that allow the public to conveniently make a variety of online payments to the city, ranging from property taxes to applications for TLC licenses. Citywide Payment Applications is an exciting, fast-paced unit within the Finance Information Technology as it is required to keep pace with the City's ever-expanding portfolio of services and transactions.   The Java Web Developer will play a key role in as a member of the Citywide Payment Applications team responsible for the programming, integration, maintenance, and production support of the CityPay landing page and websites.  The successful candidate also will help maintain point of service systems, and in-house built user applications such as the CPSS Research Tool (used for looking up payment transactions). The team consists of a manager/developer, a developer, and a junior developer. The responsibilities will include but not be limited to the following:   Ã¢Â€Â¢	Design, develop, troubleshoot, and debugging software programs.  Ã¢Â€Â¢	Collaborate with project managers and business analysts to create responsive user interface (UI).  Ã¢Â€Â¢	Build software applications by following coding standards and appropriate unit testing.  Ã¢Â€Â¢	Coordinate system resources allocation with CityÃ¢Â€Â™s IT and Network infrastructure teams.   Ã¢Â€Â¢	Collaborate with quality assurance team to diagnose and resolve defects and issues.  Ã¢Â€Â¢	Develop technical and support documentation as required.  Ã¢Â€Â¢	Provide day-to-day production support of existing applications, which require weekend and/or holiday work hours as needed.  Ã¢Â€Â¢	Ensure that system improvements and changes are implemented correctly and completely and monitor all effects of the modifications.  Ã¢Â€Â¢	Report system-wide issues to management as necessary.  Ã¢Â€Â¢	Support IT goals and objectives including measures and projects.</t>
  </si>
  <si>
    <t>Ã¢Â€Â¢	5+ years' experience with Core Java. Ã¢Â€Â¢	Expertise in web UI technologies including JavaScript, CSS, HTML5, and jQuery. Ã¢Â€Â¢	Test driven development skills. Ã¢Â€Â¢	Proficiency with database technology. Ã¢Â€Â¢	Experience with using code repositories including GIT, IBM Rational ClearCase. Ã¢Â€Â¢	Experience in shell scripting. Ã¢Â€Â¢	Strong knowledge of Linux operating system. Ã¢Â€Â¢	Experience with Play Framework a strong plus. Ã¢Â€Â¢	Experience with SOA concepts, design, tools, techniques, best practices a strong plus. Ã¢Â€Â¢	Expertise with Oracle package development a strong plus. Ã¢Â€Â¢	Experience with Cloud technologies, AWS, Azure a strong plus. Ã¢Â€Â¢	Excellent production troubleshooting abilities. Ã¢Â€Â¢	Ability to work independently and within a team environment. Ã¢Â€Â¢	Experience in Agile/Scrum methodologies including rapid prototyping, continuous integration, etc. a strong plus. Ã¢Â€Â¢	Ability to share technical knowledge and clearly communicate technical concepts.  Ã¢Â€Â¢	Relevant certifications a strong plus.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</si>
  <si>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ONLY CANDIDATES WHO HAVE A PERMANENT COMPUTER SPECIALIST SOFTWARE CIVIL SERVICE TITLE WILL BE CONSIDERED FOR AN INTERVIEW. PLEASE INCLUDE YOUR EMPLOYEE IDENTIFICATION NUMBER (EIN) WHEN APPLYING AND INDICATE IN YOUR COVER LETTER IF YOU ARE A PERMANENT COMPUTER SPECIALIST SOFTWARE.</t>
  </si>
  <si>
    <t>All resumes are to be submitted electronically.  Current City Employees: Please log into Employee Self Service (ESS) at https://hrb.nycaps.nycnet, follow the Careers link and search for Job ID# 534051.  All other applicants: Please go to www.nyc.gov/careers/search and search for Job ID# 534051.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</si>
  <si>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Body Worn Camera Analyst</t>
  </si>
  <si>
    <t>Body Worn Camera</t>
  </si>
  <si>
    <t>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To support the New York City, Police DepartmentÃ¢Â€Â™s (NYPD) processing of Body Worn Cameras (BWCs), the Community Associate will assist in managing, archiving, and editing BWC footage and corresponding data.  Duties will include, but are not limited to, the following: 	  Ã¢Â€Â¢	Uploading BWC footage into PCMS (case management system) for access by ADAs  Ã¢Â€Â¢	Reviewing BWC video for case relevance as requested by ADAs  Ã¢Â€Â¢	Visual and audio redaction of BWC footage at request of ADAs Ã¢Â€Â¢	Liaising with NYPD to ensure that BWC footage is shared with RCDA   	 Ã¢Â€Â¢	Assisting in maintaining accurate BWC records  	 Ã¢Â€Â¢	Serving as a backup to Criminal Court assistants Ã¢Â€Â¢	Other duties as assigned by Supervisor</t>
  </si>
  <si>
    <t>Ã¢Â€Â¢	Excellent writing, communication, inter-personal, problem-solving, and organizational skills Ã¢Â€Â¢	Ability to prioritize and manage multiple assignments Ã¢Â€Â¢	Ability to work with minimal supervision, high degree of initiative and creativity Ã¢Â€Â¢	Ability to work with diverse groups as part of a team and/or independently Ã¢Â€Â¢	Advanced proficiency in MS Office (Excel, Word, Outlook), and data entry Ã¢Â€Â¢	Familiarity with video editing technology</t>
  </si>
  <si>
    <t>City Employees Ã¢Â€Â“ Click here and log in to ESS. Non-City Employees Ã¢Â€Â“ Go to https://a127-jobs.nyc.gov/ 	 Ã¢Â€Â¢	Search for job ID number: 561301 Ã¢Â€Â¢	Click on the job business title: Body Worn Camera Unit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</si>
  <si>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Engineering, Architecture, &amp; Planning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</si>
  <si>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is recruiting for one (1) Assistant Architect to function as an Assistant Architect, who will:   Ã¢Â€Â¢  Using AutoCAD and other office software to prepare and update reports, surveys, sche1natic layouts, final plans, construction documents, and the analyses of the spatial organization and efficient utilization of sites and structures to ensure the new designs meet the needs of the programs.  Plans must meet the standards for efficient workflow along with co1npliance with ADA regulations and maintain fire and life safety requirements.   Ã¢Â€Â¢  Review requests for additional space, analyze Personnel and Equipment (P&amp;E) forms, survey existing and proposed spaces, estimate amount of space required to meet progra1n needs, and make assessments of optimal use of the available space.   Ã¢Â€Â¢  Review and modify space standards as per occupancy requirements for office space and/or other facilities, consults technical sources including NYC Building Code, DCAS Citywide Space Standards and Agency guidelines.  Ã¢Â€Â¢  Meet with program heads to review specific program needs, understands workflow, present BSD proposed plans, incorporates comments, and obtain program sign-off.  Ã¢Â€Â¢  Participate in unit/staff meetings with professional personnel by attending/ facilitating discussion to inform agency and staff of unit goals as well as changes in programs and/or procedures.  Meet with outside consultants, DCAS Architect/ Engineers, and landlord representatives as required.   Ã¢Â€Â¢  Maintain comprehensive floor plans in accordance with the Fire Safety and Emergency Action Plans for all HRA locations.   Ã¢Â€Â¢  Coordinate updates to the property Management Report by providing hard copies of floor plans for all HRA buildings to the Building Managers and computing program areas on each floor in AutoCAD.  Ã¢Â€Â¢  Provide AutoCAD support for BSD staff.  Create templates and user interface customization for BSD AutoCAD system. Update and maintain the CAD library of standard drawing blocks and details for use by in-house staff and consultants.  Ã¢Â€Â¢  Serve as on on-site System Administrator responsible for the AutoCAD system including plotter and blueprint inventories.   Ã¢Â€Â¢  Support the maintenance/creation as needed of the project files folders on the office server including incoming, outgoing, and downloads of site photos.   Ã¢Â€Â¢  Maintain the inventory of the paper drawings in the flat file archives.  Ã¢Â€Â¢  Maintain the product library to ensure up to date materials, samples, and product literature is on file.  Ã¢Â€Â¢  Serve as the liaison that facilitates all processes associated with recruiting, training, scheduling, and supervising the interns assigned to the BSD.</t>
  </si>
  <si>
    <t>Ã¢Â€Â¢  Strong Computer Skills, including proficiency in AutoCAD, Revit, Bluebeam Revu, Microsoft Office applications, Adobe Professional.</t>
  </si>
  <si>
    <t>APPLICANTS MUST BE PERMANENT IN THE ASSISTANT ARCHITECT CIVIL SERVICE TITLE.   Click Apply Now Button</t>
  </si>
  <si>
    <t>In order to be considered for this position candidate must be serving permanently in the title of Administrative Staff Analyst or be reachable on the open-competitive list for Administrative Staff Analyst or be eligible under the 55a program.   The Permits and Customer Service Group oversees the issuance of approximately 120,000 disability, not-for-profit and government agency permits annually. We are seeking to hire a qualified, ambitious, experienced, and motivated Customer Service professional to handle the Customer Service Call Center and Front Desk Operations. The unit consist of fourteen (14) staff members. The Deputy Director will report directly to the Executive Director and manage the following tasks:   Ã¢Â€Â¢	Supervise a staff of twelve (12) Customer Information Representatives and two (2) Administrative Managers, (N/M). Ã¢Â€Â¢	Manage timely responses to permit application inquiries from offices of elected officials, new applicants, permit holders, government agencies and the public. Ã¢Â€Â¢	Ensure exemplary customer service to applicants and permit holders who visit the office. Ã¢Â€Â¢	Coordinate with Executive Telecommunications team members to obtain support through the 311 system. Ã¢Â€Â¢	Maintain and provide updates to the Cisco Unified Interactive Voice Response system. Ã¢Â€Â¢	Hold regular meetings with staff to provide training, information, and procedural updates. Ã¢Â€Â¢	Assist senior management with special projects as needed.</t>
  </si>
  <si>
    <t>In order to be considered for this position candidate must be serving permanently in the title of Administrative Staff Analyst or be reachable on the open-competitive list for Administrative Staff Analyst or be eligible under the 55a program.</t>
  </si>
  <si>
    <t>In order to be considered for this position candidate must be serving permanently in the title of Administrative Staff Analyst or be reachable on the open-competitive list for Administrative Staff Analyst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575296  Current employees please log on into Employee Self Service at https://hrb.nycaps.nycnet and follow the Careers Link for Job ID# 575296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</si>
  <si>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30Ã¢Â€Â“30 Thomson Ave, 2nd FL Long Island City, NY 11101</t>
  </si>
  <si>
    <t>Supervisor/Auditors of Accountability and Audit Unit</t>
  </si>
  <si>
    <t>Quality Improvement (Qa)</t>
  </si>
  <si>
    <t>The Supervisor/Auditors will complete case audits and conduct quality assurance reviews of the Case Analysts work, oversee the issuing of all safety and risk alerts, train and monitor staff for timely and quality reviews, conduct inter-rater reliability exercise to ensure the reliability of case review data across different reviewers, responds to all rebuttals from providers related to review data, sends trend summaries following the completion of the review.</t>
  </si>
  <si>
    <t>The preferred candidate must possess the following: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foster care and preventive services,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Past child protective experience is a plus.</t>
  </si>
  <si>
    <t>Section 424-A of the New York Social Services Law requires an authorized agency to inquire whether a candidate for employment with child-caring responsibilities has been the subject of a child abuse and maltreatment report.  THIS VACANCY IS OPEN TO CURRENT ADMINSTRATION FOR CHILDRENÃ¢Â€Â™S SERVICES EMPLOYEES ONLY  The City of New York and the Administration for ChildrenÃ¢Â€Â™s Services are Equal Opportunity Employers Committed to Diversity</t>
  </si>
  <si>
    <t>City Research Scientist II / Evaluation Coordinator, Bureau of Hepatitis, HIV, and STI</t>
  </si>
  <si>
    <t>With an annual budget of $1.6 billion and a 6,000-plus workforce across the five boroughs of New York City (NYC), the NYC Department of Health and Mental Hygiene (NYC DOHMH) is one of the largest public health agencies in the world. We serve approximately 8 million New Yorkers from diverse ethnic, cultural and economic backgrounds and our workforce is as varied as the city we serve, bringing an extraordinary array of languages and dynamic experiences to bear upon the work of public health, as we strive to foster a diverse and inclusive work environment.   In the promotion of health education, disease prevention and control, our most important tool is the people that we serve.  We're also one of our nation's oldest public health agencies with a long and distinguished history of innovation and excellence and over 200 years of leadership in the field.  The New York City Department of Health and Mental Hygiene is a world-renowned agency with a long tradition of protecting and promoting health in the nation's most culturally and linguistically diverse city.   Since its creation as the Board of Health in 1805, the NYC DOHMH has been recognized for its innovative and groundbreaking work to protect and promote the health of over 8 million residents.   The Research and Evaluation Unit (REU) in the HIV/AIDS Prevention Program (Bureau of Hepatitis, HIV/AIDS, and Sexually Transmitted Infections) has an opening for an Evaluation Coordinator (Civil Service Title: City Research Scientist II).   Under the direction of the Senior Evaluation Specialist, and in collaboration with other Units, Programs and Bureau staff, the Evaluation Coordinator will contribute to process and outcome evaluation and research activities for a dynamic portfolio of high priority projects aimed to End the Epidemic of HIV/AIDS in New York City.   DUTIES WILL INCLUDE BUT NOT BE LIMITED TO:  Ã¢Â€Â¢ Coordinate operations for select high-impact HIV/AIDS prevention scientific research and evaluation projects including interfacing with community members, ensuring patient confidentiality and data security.  Ã¢Â€Â¢ Conduct formative scientific research with community groups applying principles of community-based participatory scientific research.  Ã¢Â€Â¢ Coordinate aspects of data collection, data cleaning, data management and ensuring project documentation.  Ã¢Â€Â¢ Conduct select data analyses using SAS.  Ã¢Â€Â¢ Generate displays of process and outcome indicators and data visualizations for various quantitative research projects (e.g. using Excel and Tableau).  Ã¢Â€Â¢ Coordinate mixed-methods studies through merging qualitative and quantitative scopes and convening stakeholders.  Ã¢Â€Â¢ Monitor project deliverables to ensure they are completed on schedule.   Ã¢Â€Â¢ Assess any issues and suggest solutions.  Ã¢Â€Â¢ Participate in unit activities, including epidemiological data monitoring, cleaning, managing, analyzing and displaying process and outcomes data using analytic software packages (SAS).  Ã¢Â€Â¢ Contribute to reports, presentations to stakeholders, peer reviewed journals and scientific research papers for public dissemination.  Ã¢Â€Â¢ Support other Bureau projects as needed, including providing consultation for other scientific research surveys.  Ã¢Â€Â¢ Participate in NYC DOHMH efforts to promote health equity and racial justice.</t>
  </si>
  <si>
    <t>Ã¢Â€Â¢ Preferred candidates will have strong analytical, organizational and communication skills.  Ã¢Â€Â¢ Project management/coordination experience.  Ã¢Â€Â¢ Have experience in developing and implementing public health surveys, scientific research surveys/questionnaires, especially those conducted among communities of color and sexual minorities.   Ã¢Â€Â¢ Ability to speak a language other than English.   Ã¢Â€Â¢ Interest and experience in working in HIV scientific research and affected populations.  Ã¢Â€Â¢ Experience working in health programming.  Ã¢Â€Â¢ Writing skills preferred; publications, presentations, knowledge of the process of submitting an article.   Ã¢Â€Â¢ Advance knowledge of statistical analysis packages like SAS, STATA, and SQL.  Ã¢Â€Â¢ This role also demands an ability to work effectively with a diverse staff of scientists, IT specialists, program planners, program managers and service providers within the NYC DOHMH and at external agencies, as well as clients/consumers who participate in community planning and research review processes.  Ã¢Â€Â¢ All Research and Evaluation Unit staff members are expected to maintain multiple projects and function effectively both independently and as part of a team.</t>
  </si>
  <si>
    <t>Apply online with a cover letter to https://a127-jobs.nyc.gov/.  In the Job ID search bar, enter: job ID number #  515175.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</si>
  <si>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Introduction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two Exterminators L-II for its Bureau of Veterinary and Pest Control Services.   DUTIES WILL INCLUDE BUT NOT BE LIMITED TO:   Inspect premises and investigate complaints of infestation.   Determine the appropriate method of extermination and/or pest prevention (e.g., stoppage efforts; refuse management) to be used. Supervise and make assignments to any exterminator/CPCA engaged in preparing and using traps, rodenticides, stoppage equipment, etc.   Order necessary supplies and equipment and keeps related records and ensure the safe storage and cautious use of the various poisons employed in exterminating operations. Supervise the preparation of the various substances used in exterminating.   Make recommendations for improving exterminating methods.   Keep records of exterminating operations and makes reports thereof. May be required to perform exterminating/stoppage duties.   Coordinate follow-up with DOHMH exterminator when treatment/stoppage is necessary.</t>
  </si>
  <si>
    <t>Ability to schedule and conduct the extermination work in a timely and efficient manner  Ability to work in a collaborative environment  Strong attention to detail  Ability to document findings and recommendations  Previous inspection skills  Ability to work independently outdoors.</t>
  </si>
  <si>
    <t>Apply online with a cover letter to https://a127-jobs.nyc.gov/.  In the Job ID search bar, enter: job ID number #   564259.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</si>
  <si>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Division Chief of Engineering</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</si>
  <si>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Engineering consists of three (3) engineering sections, Mechanical, Electrical and Structural, that are responsible for the design of capital construction projects for the replacement / reconstruction of equipment and structures at the Bureau's facilities.  Over 150 projects are typically in design at any given time totaling over $100M per year. Design specifications and drawings are developed into contract documents for construction under Job Order Contracts (JOC) or coordinated thru the DEP solicitation/bid process for stand-alone contract registrations.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Division coordinates with necessary entities, both inside and outside DEP, to advance designs and contract documents in a timely manner, ensure all stakeholders are engaged and applicable rules, regulations, policies and codes are met. Additionally, the Division responds to and manages design needs during emergencies.  Under general direction with great latitude for independent judgment, the selected candidate will perform the following job duties: 1. Act as a channel of communication between the Division Chief and staff. 2. Keep the Division Chief and staff informed of developments and issues in the work. 3. Provide assistance to the Division Chief on actions, decisions and direction. 4. Ensure actions, decisions and direction are enforced and executed. 5. Oversee day-to-day division activities. 6. Review design documents for conformance with Bureau standards and industry codes, rules, regulations, and policies. 7. Identify projects with issues and lead the effort to resolve the problems causing issues. 8. Coordinate with internal and external entities to advance design documents and ensure that stakeholders are engaged and their needs are met. 9. Develop programmatic efficiencies and targets to reduce backlog. 10. Attend office and field meetings with internal and external entities. 11. Participate in the interview process for all levels of staff within the Division. 12. Assist in recruitment processes. 13. Delegate tasks and assign responsibilities. 14. Compile, assess and deliver performance and productivity reports. 15. Develop an environment for successful teamwork. 16.Ensure resources are in place for subordinates to perform their core duties. 17. Ensure staff are well equipped in terms of training to perform their job roles.</t>
  </si>
  <si>
    <t>Written and verbal communication skills Leadership qualities Critical thinking skills Problem-solving capabilities Decision-making skills Collaboration skills</t>
  </si>
  <si>
    <t>The New York City Cleanup Corps is a New Deal-inspired economic recovery program that will make New York City the cleanest, greenest city in the United States. 10,000 workers will be hired at agencies across the city, including at DEP.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is seeking to hire a Construction Project Manager for a 6-month duration. The Construction Project Manager will supervise two Associate Park Service Workers, each with a team of four City Seasonal Aids, for a 6-month period.  The teams will be involved in tasks including, but not limited to vegetative management such as brush removal, weeding and grass cutting; removal of litter around DEP facilities, lands and fence lines; and painting and graffiti removal on structures, walls, fences and gates. Specific tasks will include, but are not limited to the following:  Ã¢Â€Â¢ Inspect buildings, structures and grounds at regular intervals to ascertain rehabilitation/maintenance needs  Ã¢Â€Â¢ Determine work required and method(s) to be utilized  Ã¢Â€Â¢ Identify and obtain tools and materials required for each job  Ã¢Â€Â¢ Conduct daily morning safety meetings tailored to the days tasks in conjunction with the teams Industrial Hygienist  Ã¢Â€Â¢ Monitor work in progress by staff  Ã¢Â€Â¢ Perform regular and frequent field inspections of work and methods  Ã¢Â€Â¢ Maintain detailed and accurate records of work conducted for the duration of the 6 month period  Ã¢Â€Â¢ Operate a motor vehicle to visit job sites   License Requirement:   Possession of a valid Driver License. Employees must maintain the Driver License during their employment.    IMPORTANT NOTE: This is a 6-month position and the assigned work location will be in the Bronx.  (This is a brief description of what you might do in this position and does not include all the duties of this position.)</t>
  </si>
  <si>
    <t>Ã¢Â€Â¢ Excellent supervisory skills  Ã¢Â€Â¢ Excellent communication skills  Ã¢Â€Â¢ Good communication skills  Ã¢Â€Â¢ Good organizational skills</t>
  </si>
  <si>
    <t>Associate Engineer, TST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</si>
  <si>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Associate Engineer, Technical Services Team (TST) will work within DEMÃ¢Â€Â™s Operations Unit, under the guidance of the Director, of Technical Services, but in extremely close coordination with DEMÃ¢Â€Â™s other units.  The Associate Engineer, TST will be charged with responsibilities including, but not limited to, the following:  1. Manage energy audit execution with external consultants. 2. Review and provide guidance related to audit recommendations 3. Help manage retro-commissioning projects. 4. Lead efforts to refine and implement a Measurement and Verification (Ã¢Â€ÂœM&amp;VÃ¢Â€Â) strategy to assess the efficacy and improve the performance of DEMÃ¢Â€Â™s energy programs. 5. Assist with the development of an audit and retrofit program for small and mid-size buildings. 6. Provide engineering support and technical assistance to other TST members and DEM program teams.</t>
  </si>
  <si>
    <t>The preferred candidate will bring the following skills and experience to this position:  Ã¢Â€Â¢ At least three years of experience in analyzing HVAC equipment operations and specifying equipment upgrades to improve system energy performance. Ã¢Â€Â¢ Knowledge of and experience in using ASHRAE Procedures for Commercial Building Energy Audits and Retro-commissioning. Ã¢Â€Â¢ Certified Energy Manager (CEM) or Certified Energy Auditor (CEA) credential. Ã¢Â€Â¢ Familiarity with boiler and chiller operations and maintenance; HVAC controls; computerized building automation and energy management systems; variable air volume (VAV) distribution systems; steam and chilled water system optimization methods; and overall heating and cooling system performance. Ã¢Â€Â¢ Familiarity with Local Law 87 (2009) Ã¢Â€Â“ Energy Audit and Retro-Commissioning. Ã¢Â€Â¢ Familiarity with issues pertaining to energy efficiency in existing buildings. Ã¢Â€Â¢ Familiarity with energy cost, savings, and greenhouse gas calculation methodology. Ã¢Â€Â¢ Strong analytical abilities and written and verbal communication skills. Ã¢Â€Â¢ Proficient computer skills, including Microsoft applications (Advanced Excel skills strongly preferred).</t>
  </si>
  <si>
    <t>Please go to www.nyc.gov/careers or www.nyc.gov/ess for current NYC employees and search for Job ID #546848.  NO PHONE CALLS, FAXES OR PERSONAL INQUIRIES PERMITTED.  NOTE: ONLY THOSE CANDIDATES UNDER CONSIDERATION WILL BE CONTACTED.</t>
  </si>
  <si>
    <t>EXECUTIVE DIRECTOR, OFFICE OF TECHNOLOGY DEVELOPMENT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</si>
  <si>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a Computer Systems Manager M3, to function as an Executive Director, Office of Technology Development, who will:   Ã¢Â€Â¢ Direct and oversee the day-to-day activities of the Asset Management unit, the Desktop Support    unit, the Mobile unit and the MICSA Systems support unit. These staff are involved in the    evaluation of user requests and technical specifications for hardware and software received,   to ensure they are the correct requested items, as well as the installation and support of or of the    agency computer system related hardware and software. This requires technical knowledge    related to specific hardware and software applications, as well as integral knowledge of the    workflow processes of each program area supported. Monitor staff progress over time.     Ã¢Â€Â¢ Sign off on work deliverables from subordinates, analyzes, and creates reports for upper    management on the Asset Management Process and overall agency system support. Advise    executive management regarding potential risks and shortfalls that directly impact daily operations.    Review data/logs/reports related to inventory and audit controls, to ensure that the agency follows    DOI mandates. Provide resolution for complex/unresolved issues/concerns received via the    appropriate escalation process.  Ã¢Â€Â¢ Regularly meets ITS executive management and/or other parties including internal budget and    finance personnel, to discuss and prioritize requests requiring budget approval and to discuss/   review/propose solutions related strategies and issues.   Ã¢Â€Â¢ Identify training needs of staff related to new technologies/methodologies/integration in support    of Asset Management and daily support services. Initiate and facilitate the implementation of    training initiatives specifically related to Asset Management, Mobile Support, and other support    services.  Ã¢Â€Â¢ Propose new technologies related to the successful utilization of various types of the latest in    hardware technology, to ensure that the required hardware is made available and appropriately    deployed and ready for use by various technical staff.  Ã¢Â€Â¢ Foster collaboration within the team and with other teams across ITS such as the budget and finance    unit, the software and hardware management units to facilitate the successful work of the unit in    fulfillment of the agency objectives to support program areas with the latest and most efficient    technology.</t>
  </si>
  <si>
    <t>Ã¢Â€Â¢ Hands-on, collaborative leadership style with a heavy focus on business engagement and a supreme   focus on customer service and relationship management with organizational partners and customers.  Ã¢Â€Â¢ Experience managing IT Infrastructure build with a service orientation; building a culture of change    and leading successful major change initiative, both technical and non-technical.  Ã¢Â€Â¢ Strong understanding of technical troubleshooting methodology; leadership, coaching, and mentoring    skills.  Ã¢Â€Â¢ Ability to facilitate problem-solving among administrative groups with varying needs and priorities, and    to communicate well with administrative users, technical staff, and senior management.  Ã¢Â€Â¢ Excellent oral, written, and interpersonal communication and presentation skills.</t>
  </si>
  <si>
    <t>BLA Office Assistant</t>
  </si>
  <si>
    <t>Legal IFA</t>
  </si>
  <si>
    <t>***PLEASE NOTE APPLICANTS MUST BE PERMANENT IN THE TITLE CLERICAL ASSOCIATE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BLA seeks to hire a BLA Office Assistant to provide administrative support in the day-to-day operations of the Bureau. Under the direction of the Office Manager, the Office Assistant will perform clerical and administrative tasks for the entire Bureau.  In addition to more generalized clerical and administrative tasks, the selected candidate will:  Ã¢Â€Â¢	Provide support to the BureauÃ¢Â€Â™s Freedom of Information Law (Ã¢Â€ÂœFOILÃ¢Â€Â) Unit, which includes maintaining the OpenRecords Portal along with other support staff, as well as coordinating and providing responses to requests for records maintained by DEP through this portal; Ã¢Â€Â¢	Assist in the management/re-organization of digitalizing our Environmental Teams court files and continuing to have all files accessed digitally; Ã¢Â€Â¢	Assist attorneys with preparation and assembly of contract packages.</t>
  </si>
  <si>
    <t>Ã¢Â€Â¢ Organized, resourceful, and detail-oriented  Ã¢Â€Â¢ Comfortable working independently and within a team  Ã¢Â€Â¢ Experience with Microsoft Outlook calendar functions  Ã¢Â€Â¢ Experience with Microsoft Office Suite Software Ã¢Â€Â¢ Ability to prioritize and handle multiple assignments  Ã¢Â€Â¢ Excellent interpersonal skills and ability to communicate effectively with senior staff</t>
  </si>
  <si>
    <t>***PLEASE NOTE APPLICANTS MUST BE PERMANENT IN THE TITLE CLERICAL ASSOCIATE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</si>
  <si>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2023-BWT-015-Marine Science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</si>
  <si>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Marine Sciences Section's (MSS) main task is the staffing and performing the tasks necessary to complete the Harbor Survey sampling. These tasks include sample collection, analysis, and transport. These tasks are performed either aboard DEP vessels or landside via DEP vehicles. MSS is also responsible to the QA/QC of the data collected by the Survey and the dissemination of these data to the public.  The selected candidate for the Marine Science Section will be assigned the following task:  1.	Field work Ã¢Â€Â“ with training they can accompany MSS personnel in the field to perform our normal water quality operations. 2.	Lab Work Ã¢Â€Â“ MSS process some of our own samples and an intern could easily be trained to perform this work. 3.	Data Entry Ã¢Â€Â“ there is always a need to input data into our database, especially during our busy summer months. 4.	Specific Projects- On occasion we have additional sampling that is required, and the intern could be assigned to assist. 5.	Research Ã¢Â€Â“ always looking to keep current so the intern could assist with researching literature.</t>
  </si>
  <si>
    <t>- Student must currently be enrolled at a college/university at the undergraduate level majoring in marine science, biology or related field.  - Student must have at least a 2.5GPA (on a 4.0 scale)  - Student must have at least a junior class standing  Selection Criteria:  - Strong writing skills; effective interpersonal skills;  - Familiarity and/or experience with computers/software;  - Leadership skills; self-motivation; and ability to work well with minimal supervision.</t>
  </si>
  <si>
    <t>To Apply click the Ã¢Â€ÂœApply NowÃ¢Â€Â button DEP is an equal opportunity employer with a strong commitment to the diversity of our organization and workforce. We appreciate your interest and thank all applicants who apply, but only candidates under consideration will be contacted. For more information about NYCDEP, visit us at: www.nyc.gov/dep</t>
  </si>
  <si>
    <t>This position is located at 329 Greenpoint Ave., Brooklyn</t>
  </si>
  <si>
    <t>GC Legal Support/Paralegal</t>
  </si>
  <si>
    <t>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seeks a Legal Staff Associate to be a member of a collaborative team working to ensure that New York City businesses are knowledgeable of and in compliance with all applicable laws and regulations within DCWPÃ¢Â€Â™s jurisdiction. Under the direction of attorneys or non-attorney supervisors within the General Counsel Division, the Legal Staff Associate will:  Ã¢Â€Â¢	Review and analyze business records, complaints, agency operational data, and other documentation; Ã¢Â€Â¢	Conduct database, online, and published material research in connection with department investigations; Ã¢Â€Â¢	Compile, maintain, and perform analysis of data for compliance, investigations, and agency requirements; Ã¢Â€Â¢	Prepare written reports summarizing research and review of licensee records; Ã¢Â€Â¢	Draft general correspondence and legal documents to respondents, consumers and others; Ã¢Â€Â¢	Conduct interviews and testify at hearings; Ã¢Â€Â¢	Respond to inquiries from businesses on compliance matters; Ã¢Â€Â¢	Perform data entry, mail merges, copying, scanning, filing and other tasks to support attorney case work and other organizational efforts; Ã¢Â€Â¢	Participate in agency outreach and trainings for business education and consumer protection issues; Ã¢Â€Â¢	Maintain database of all incoming complaints and complaint results; Ã¢Â€Â¢	Intake complaints directly from DCWP External Affairs; Ã¢Â€Â¢	Distribute complaints, as appropriate, to Coordinating Attorney for drafting of summons; Ã¢Â€Â¢	Enter and track inspection requests and outcomes; Ã¢Â€Â¢	Assist with training of Enforcement staff; and  Ã¢Â€Â¢	Perform other tasks and assignments as directed.</t>
  </si>
  <si>
    <t>DEPUTY DIRECTOR OF DESIGN &amp; CONSTRUCTION</t>
  </si>
  <si>
    <t>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 Million dollars for reconstruction and upgrades at all city owned shelters. A team of project managers oversees construction projects utilizing various DHS design and construction contracts.  DHS also partners with the CityÃ¢Â€Â™s Department of Design &amp; Construction to manage the larger capital projects.    The Department Homeless Services is recruiting for one (1) Administrative Construction Project Manager M-1 to function as Deputy Director of Design &amp; Construction, who will:  Ã¢Â€Â¢	Supervise the day-to-day operations of Design and Construction teams responsible for coordinating and supporting our partners in the Department of Buildings, Housing Preservation and Development, FDNY, the Environmental Control Board and other City and State Agencies, in the implementation of the design and construction of DHS capital projects.  Ã¢Â€Â¢	Manage and move actions through the Department of Buildings to obtain Certificates of Occupancy and Letters of No Objection from DOB for capital projects.    Ã¢Â€Â¢	Collaborate with engineering and other staff in Facilities &amp; Logistics to resolve violations, summonses and other findings issued by DOB, HPD &amp; FDNY in order to move construction projects forward.    Ã¢Â€Â¢	Develop and submits management reports to track issues related to filings and violations with HPD, DOB and ECB.   Ã¢Â€Â¢	Coordinate with architectural and engineering consultants to support filings with various City agencies including DOB, Public Design and Landmarks.    Ã¢Â€Â¢	Represent department in meetings with various providers and oversight Agencies.  Ã¢Â€Â¢	Review, track and reconcile actions to assure conformance with project completion dates</t>
  </si>
  <si>
    <t>Ã¢Â€Â¢	Familiarity with the NY City Building Codes.  Ã¢Â€Â¢	Ability to handle multiple competing priorities.</t>
  </si>
  <si>
    <t>IF YOU ARE HIRED PROVISIONALLY IN THE ADMINISTRATIVE CONSTRUCTION PROJECT MANAGER TITLE, YOU MUST TAKE AND PASS THE CIVIL SERVICE EXAM WHEN IT BECOMES AVAILABLE TO BE ELIGIBLE FOR CONTINUED EMPLOYMENT.     PLEASE NOTE PROPOSED SALARY RANGE FOR THIS POSITION $82,000 - $92,000  CLICK Ã¢Â€ÂœAPPLY NOWÃ¢Â€Â BUTTON</t>
  </si>
  <si>
    <t>Monday Ã¢Â€Â“ Friday 8am Ã¢Â€Â“ 4pm</t>
  </si>
  <si>
    <t>Senior Contract Analyst</t>
  </si>
  <si>
    <t>Acco Office</t>
  </si>
  <si>
    <t>VACCINE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DOT is seeking a procurement professional to serve as Senior Procurement Analyst in DOTÃ¢Â€Â™s ACCO Office. The candidate will have experience in City procurements and administrative tasks related.  Assists the ACCO management with review, evaluation and processing of forms and documents for various methods of procurements (including but not limited to Competitive Bids, Request for Proposals, Intergovernmental, Task Orders, etc.), to ensure conformity and compliance with Chapter 13 of the City Charter, the Procurement Policy Board (PPB), and other rules set by NYC, State and Federal agencies.  Utilizes the PASSPort and other Citywide systems for review and processing of solicitation documents; bid and proposal packages, and other vendor submissions; recommendations for contract awards, modifications, registration packages, etc.  Performs research to assist the management in determining the most effective way of procuring items.  Works with staff of other divisions to ensure accuracy in milestones and tasks so the program/division needs are satisfied in a timely manner.  Coordinates with staff of various NYC agencies and NYS agencies and represents the agency in public hearings.  Assists in the establishment of Minority and Women-Owned Business Enterprises (MWBE) goals, vendor responsiveness and responsibility process.  Assists the management to drive the development of strategies, action plans and programs that support MWBE access to contracts.  Manages investigations related to vendor responsibility decisions or vendor performance.  Chairs meetings with vendors, compiles information for pre-bid or pre-proposal conferences, and assists in price negotiations.  Performs other assignments equivalent to those described.  ***TO BE CONSIDERED FOR THIS POSITION CANDIDATE MUST BE SERVING PERMANENTLY IN THE TITLE OF ADMINISTRATIVE PROCUREMENT ANALYST, OR BE REACHABLE ON THE ADMINISTRATIVE PROCUREMENT ANALYST CIVIL SERVICE LIST, OR BE QUALIFIED UNDER THE 55-a PROGRAM ***</t>
  </si>
  <si>
    <t>Preferred Skills  Ability to communicate effectively in verbal and written form. Ability to interact professionally with a diverse group of project managers, administrative and other subdivision staff, and vendor community when needed. Must have analytical skills. An experience with PASSPort or FMS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</si>
  <si>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Note: This position is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</si>
  <si>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All resumes are to be submitted electronically.  Current City Employees: Please log into Employee Self Service (ESS) at hrb.nycaps.nycnet, follow the Careers link and search for the Job ID#. All other applicants: Please go to www.nyc.gov/careers/search and search for the Job ID#.  If you do not have access to a personal computer: Please visit your local public library.  Most Public Libraries have computers available for use. No phone calls, faxes or personnel inquiries permitted. Only those applicants under consideration will be contacted. Appointments are subject to OMB approval. For more information about DOT, visit us at: www.nyc.gov/dot.  ***TO BE CONSIDERED FOR THIS POSITION CANDIDATES MUST BE SERVING PERMANENTLY IN THE TITLE OF ADMINISTRATIVE PROCUREMENT ANALYST, OR BE REACHABLE ON THE ADMINISTRATIVE PROCUREMENT ANALYST CIVIL SERVICE LIST, OR BE QUALIFIED UNDER THE 55-a PROGRAM ***</t>
  </si>
  <si>
    <t>Supervisor for the Division of Emergency Operations Division (EOD)</t>
  </si>
  <si>
    <t>Maintenance Procurement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</si>
  <si>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Job Description:  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Your Impact:  The ideal candidate for this position performs technical work in the inspection of the demolition of buildings and structures to ensure conformance to contract terms and specifications and approved safety practices.  Interprets laws, rules and regulations to the public and to contractors.  Performs preliminary surveys of buildings and structures in areas targeted for site clearance.  Prepares written and statistical reports.   Your Role:  Under the supervision of the Director of the Bureau of Maintenance Procurement (BMP), within the Emergency Operations Division you will performs as Construction Project Manager L-2, you will be responsible for, but not limited to, the following:   Your Responsibilities:  Ã¢Â€Â¢ Supervising staff responsible for preparing solicitation documents for projects related to emergency and building repairs;  Ã¢Â€Â¢ Reviewing and evaluating scopes of work, prepare open market orders, cost estimates and specifications prior to bid     solicitation;.  Ã¢Â€Â¢ Knowledge of PPB Rules governing procurement;  Ã¢Â€Â¢ Ensuring that contractors obtain all pertinent permits prior to the start of a  project;   Ã¢Â€Â¢ Obtaining approval from comptroller and law department for emergency demolition projects;   Ã¢Â€Â¢ Performing special assignments as required;  Ã¢Â€Â¢ Knowledge of building repairs scope of work.</t>
  </si>
  <si>
    <t>Ã¢Â€Â¢	Candidates who speak and read in more than one language. Ã¢Â€Â¢	Candidates who are proficient in most Microsoft applications Ã¢Â€Â¢	Only those who are Permanent in Construction Project Manager title and candidates that have taken and passed the Construction Project Manager exam #0169 and have apply for the upcoming exam #3042 should apply.</t>
  </si>
  <si>
    <t>Ã¢Â€Â¢	Employees assigned to supervise asbestos removal or lead abatement staff are required to use protective clothing, respirator and mask on the job, and must meet applicable regulatory and medical requirements. Ã¢Â€Â¢	Must possess a Motor Vehicle Driver License valid in the State of New York with no restrictions which preclude the performance of Construction Project Manager work.  This license must be maintained for the duration of employment. Ã¢Â€Â¢	Candidates may be trained as an EPA Certified Lead Inspector through the Agency within 4 months of employment. Ã¢Â€Â¢	Candidates may be assigned to any of the five boroughs, and may be scheduled to work evenings and weekends.    HPD's vision is to promote strength and diversity in our workforce and an inclusive and equitable work environment.</t>
  </si>
  <si>
    <t>39 Auburn Pl, Brooklyn</t>
  </si>
  <si>
    <t>CLICK Ã¢Â€ÂœAPPLY NOWÃ¢Â€Â BUTTON  PLEASE NOTE PROPOSED SALARY RANGE FOR THIS POSITION $32,520 - $37,398</t>
  </si>
  <si>
    <t>RESOURCE LIAISON</t>
  </si>
  <si>
    <t>The MayorÃ¢Â€Â™s Office to End Domestic and Gender-Based Violence (ENDGBV) develops policies and programs, provides training and prevention education, conducts research and evaluations, performs community outreach, and operates the NYC Family Justice Centers. The office collaborates with City agencies and community stakeholders to ensure access to inclusive services for survivors of domestic and gender-based violence.   The MayorÃ¢Â€Â™s Office to End Domestic and Gender-Based Violence (ENDGBV) is recruiting for (1) PRINCIPLE  ADMINISTRATIVE ASSOCIATE III and level to function as a(RESOURCE LIAISON, who will:  Ã¢Â€Â¢	Coordinate direct assistance and support to high risk survivors of Domestic and Gender-based Violence seeking services through the City's Family Justice Centers and network of community based service providers to ensure such survivors are successfully linked to services.   Ã¢Â€Â¢	Support Family Justice Centers with goals of seamless coordination of referrals and linkages for City employees seeking support from the FJC's and other Domestic and Gender-based Violence community based providers.   Ã¢Â€Â¢	Assist in the development of new linkages and referrals for specialized client services, which include family violence, elder abuse, trafficking and sexual assault.  Ã¢Â€Â¢	Provide consultation and assistance to City agencies in implementing Executive Order 85.  Ã¢Â€Â¢	Build and manage relationships with City agency Domestic and Gender-based Violence Workplace Policy liaison and team.   Ã¢Â€Â¢	Shape, develop and present on NYC Domestic and Gender-based Violence Workplace Policy.  Ã¢Â€Â¢	Other duties as assigned.</t>
  </si>
  <si>
    <t>**Correct Proposed Salary Range: $ 58,695 - $67,499.  APPLICANTS MUST BE PERMANENT IN THE PRINCIPLE ADMINISTRATIVE ASSOCIATE CIVIL SERVICE TITLE.   CLICK Ã¢Â€ÂœAPPLYÃ¢Â€Â NOW BUTTON</t>
  </si>
  <si>
    <t>INFRA/DSGN/SECT.4/CONSULT.DSGN</t>
  </si>
  <si>
    <t>Engineering Technician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</si>
  <si>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&amp; Sewer Operations (BWSO), Division of Engineering, Geothermal Unit is seeking to hire an Engineering Technician. The selected candidate for this position is responsible for reviewing, analyzing and approving designs of proposed geothermal and excavating plans to ensure compliance with DEP rules and standards and engineering practices. The Plan Review group ensures that a network of city infrastructure vital to the continued operation is protected and that service interruption is minimized. Sort and triage all applications received by the section to determine whether the locations of the proposed drilling and/or excavation are within the Ã¢Â€ÂœNo Drill/Excavation ZoneÃ¢Â€Â of the critical DEP infrastructure.  Ã¢Â€Â¢	Under the direction of Supervisor or Engineer-in-Charge, review Drilling applications, and ensure that the applications meet NYCDEP standard requirements, and prepare written responses. Ã¢Â€Â¢	Independently utilizes the drilling and excavation rule, DEP, and other standards within a duly specified period as per proper guidelines; to analyze plans submitted to the Drilling &amp; Excavation unit. This analysis concerns the impact on the NYC critical infrastructure such as the water tunnels, and the shafts. Ã¢Â€Â¢	Maintain detailed and accurate records of reports, and complete data entry of related information using a computer or other automated office system. Ã¢Â€Â¢	Use maps, fieldwork and other resources to research, analyze validate, correct, maintain and update files. Ã¢Â€Â¢	Under supervision, perform office tasks such as filing managements, weekly/monthly reports and response the unitÃ¢Â€Â™s phone line/email and takes messages as needed. Ã¢Â€Â¢	Assist in performing quality assurance of data files, and documenting work procedures and methodologies Ã¢Â€Â¢	Work closely with supervisor and other project personnel, to maintain data consistency and task efficiency for multiple projects Ã¢Â€Â¢	Perform basic calculations, which may require the application of geometric, trigonometric, and algebraic principles, formulae, and techniques. Ã¢Â€Â¢	Attend meetings, prepare presentations, response letter, etc. Maintain office records of drawings, plans, maps, surveys, and inspection data. Ã¢Â€Â¢	Engages in research of existing water and sewer records, investigation, or studies to determine the extent of critical infrastructure within the review area. Ã¢Â€Â¢	Coordinates verbally via phone and in-person to explain the Drilling and Excavation Rule and Plan Review standards and submits deficiencies to applicants. Ensures that communications are tracked and followed to ensure projects are closed in a timely manner. Ã¢Â€Â¢	Prepares written projects reports and response letters. Develop detailed knowledge of all application and permit procedures related to Drilling and Excavation.  **A Motor Vehicle Driver License valid in the State of New York. This license must be maintained for the duration of employment.  ***ONLY CANDIDATES WHO ARE PERMANENT IN THE TITLE OF ENGINEERING TECHNICIAN OR WHO HAVE FILED FOR THE CIVIL SERVICE EXAM # 9024 FOR ENGINEERING TECHNICIAN WILL BE CONSIDERED***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</si>
  <si>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</si>
  <si>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Administrative Support for the the Division of Special Enforcement (DSE)-SEU</t>
  </si>
  <si>
    <t>Special Enf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</si>
  <si>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general supervision, the selected candidate will perform as an Administrative Support/Community Coordinator in the Division of Special Enforcement (DSE) Your Role: Under general supervision in the Division of Special Enforcement (DSE), within the Office of Enforcement and Neighborhood Services (OENS), the selected candidate will be responsible for but not limited to the following: Key Responsibilities:   Liaison between Landlords &amp; Tenants Ã¢Â€Â¢	. Schedule monthly building monitor visits Ã¢Â€Â¢	. Follow-up with landlords on repair status Ã¢Â€Â¢	. Follow-up with landlords on completion of repairs Ã¢Â€Â¢	. Schedule finale inspections Ã¢Â€Â¢	. Enter inspectorÃ¢Â€Â™s notes in SEU tracking Ã¢Â€Â¢	. Enter in coming and/or outgoing calls in SEU tracking Ã¢Â€Â¢	. Provide tenants with EHS housing resource/contact information  When warranted refer cases to HLD Ã¢Â€Â¢	. Follow-up with HLD case status Ã¢Â€Â¢	. Provide HLD with updated building repair status  Coordinate with EHS  Ã¢Â€Â¢	. Vacated apartment information Ã¢Â€Â¢	. Tenant and/or Landlord information Ã¢Â€Â¢	. When warranted set-up access for apartments not previously reported Ã¢Â€Â¢	. Prepare and forward return to apartment(s) notifications for tenants being housed by EHS  Approved Vacates Ã¢Â€Â¢	. Prepare and mail vacate landlord letters Ã¢Â€Â¢	. Prepare Do Not Enter vacate notices for posting  New Cases Ã¢Â€Â¢	. Review ARC daily damage report Ã¢Â€Â¢	. Open new fire cases Ã¢Â€Â¢	. Open new Enforcement cases Ã¢Â€Â¢	. Prepare Do Not Enter Enforcement notices for posting Ã¢Â€Â¢	. When warranted create Enforcement schedules  Routes Ã¢Â€Â¢	. Create daily Inspector Routes</t>
  </si>
  <si>
    <t>Ã¢Â€Â¢	Candidates must possess excellent written and verbal communications skills Ã¢Â€Â¢	Candidates must be proficient with PC software applications, such as Excel and Microsoft Word Ã¢Â€Â¢	Candidates with bi-lingual skills Ã¢Â€Â¢	Candidates may be assigned to any office within the 5 boroughs and may be assigned to work evenings and weekends.</t>
  </si>
  <si>
    <t>HOUSING COURT PROCESSING TEAM SUPERVISOR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</si>
  <si>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 the Associate Job Opportunity I (AJOS I) is responsible for supervising a team of JOS staff, who provide various functions of eligibility determination, housing, and other related services to persons in need, to promote individual and family self-sufficiency.  The AJOS I uses supervisory, program development, quantitative analysis, and other research skills in accomplishing all the goals of FIA Housing Court.  The Family Independence Administration (FIA) Housing Court Processing Team is recruiting for four (4) Associate Job Opportunity Specialist-I, to function as Housing Court Processing Team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Prepare daily and weekly statistical reports on work performed as well as monthly audits.  Ã¢Â€Â¢ Assist with case consultation on individual cases and guidance on difficult cases in the case planning    process as necessary.  Ã¢Â€Â¢ Conduct team conferences and instruct new staff members on general policy and procedures of the    FIA Housing Court Processing Team.    Ã¢Â€Â¢ Facilitate the workflow of the team in handling emergency and special problems situations such as    dispossesses and maintains cooperative relationships with housing and social agencies in the    community and other agencies related to the objectives of the unit.    Ã¢Â€Â¢ Supervise staff that interview and correspond with homebound clients.  Ã¢Â€Â¢ Attend and participates in administrative conferences and other staff meetings.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 Access Centers. Assist in the development of anti-eviction/   housing plan of intervention for referred participants.</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</si>
  <si>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Facilities Maintenance Section is seeking City Custodial Assistants who will be responsible for sweeping and mopping office floors, cleaning bathrooms, corridors, lobbies and other assigned floors; scrubbing and washing basins and other bathroom facilities in addition to replenishing bathroom supplies; washing walls by hand or by electric machine; scrubbing floors with electric machines and hand scrub stairs and stair landings; empting waste baskets and dispose of refuse; vacuuming rugs and carpets; dusting, removing and cleaning venetian blinds and polishing furniture; sweeping and washing sidewalks and when necessary removing snow from sidewalks; replacing bulbs and fuses; and occasionally, operate an elevator, and move furniture.</t>
  </si>
  <si>
    <t>In compliance with Federal Law, all persons hired will be required to verify identity and eligibility to work in the United States and to complete the required employment eligibility verification document form upon hire.  Selected candidates will have a comprehensive background investigation.  Please note that all persons newly hired for employment must provide proof of having received at least one dose of an approved Covid-19 vaccine.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</si>
  <si>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Click Apply  While we appreciate every applicantÃ¢Â€Â™s interest, only those under consideration will be contacted.</t>
  </si>
  <si>
    <t>1 Police Plaza, N.Y.  Selected candidates may be assigned to various locations in the five boroughs of New York City.</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</si>
  <si>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Ã¢Â€Â¢	Monitor resident repair requests and respond within prescribed guidelines; coordinate the completion of repairs and close out work orders in accordance with established procedures. Ã¢Â€Â¢	Monitor and maintain the Turnover Tracking Log to ensure that vacant apartments are available for immediate occupancy.   Staff Supervision  Ã¢Â€Â¢	Ensure the timely response to emergency conditions at the development involving major incidents and matters discussed at Resident Association meetings.  Ã¢Â€Â¢	Ensure work performed by staff and/or contractors is completed satisfactorily and follow up on any deficiencies.  Ã¢Â€Â¢	Adhere to established guidelines to ensure safety and security of residents and staff; observe work operations, procedures and environment to identify possible hazardous conditions or unsafe work practices; formulate corrective measures for safety.  Procurement  Ã¢Â€Â¢	Initiate bidding process for work needed at the development that falls under $5000 (Small Procurement); coordinate the submission all relevant documentation; follow up as necessary to ensure that vendor work starts promptly.  Ã¢Â€Â¢	Maintain a sufficient supply of material for the development utilizing Oracle application system.  Ã¢Â€Â¢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</si>
  <si>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</si>
  <si>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It is not open on a direct transfer (lateral) basis.  2.	For NYCHA employees: preference will be given to employees who have served a period of one year in their current title and level (if applicable)  3.	NYCHA residents are encouraged to apply.</t>
  </si>
  <si>
    <t>Counsel's Office Summer College Intern</t>
  </si>
  <si>
    <t>Counsel</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</si>
  <si>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8-10 Weeks beginning on June 5th, 2023  Civil Service Title: Summer College Intern  Hourly Rate: $17.50  Shift: Maximum of 34 hours per week  Job ID: 571257  Application Deadline: 	 Friday, February 24, 2023   Minimum Requirements:  As of June 2023, the prospective intern must be a student matriculated in an accredited undergraduate or graduate degree program or be a recent graduate (winter/spring term 2023).     NOTE: Appointment to this title/role is only valid for the duration of the internship program. For the full duration of the program, all applicants must be available to work and must have New York City residency.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CounselÃ¢Â€Â™s Office  The Counsel's Office advises the Department of City Planning (DCP), the City Planning Commission, other governmental agencies, and private entities on all issues related to zoning, land use review, planning, development, environmental review, and agency administration and procedures.    Division Summer Internship Description  CounselÃ¢Â€Â™s Office is seeking a Summer 2023 intern in support of its role in providing legal advice and services to the City Planning Commission and DCP staff on all relevant matters, including land use and zoning law, zoning text development and interpretation, the Uniform Land Use Review Procedure (ULURP), private and City-sponsored applications and projects, environmental review, litigation involving DCP, DCP compliance with the Freedom of Information Law (FOIL) and other laws, and personnel matters.  The legal intern will undertake special research projects related to zoning and land use, attend internal and public City Planning Commission meetings on behalf of CounselÃ¢Â€Â™s Office, and generally assist, under supervision, with other Counsel work, including Freedom of Information Law (FOIL) and the review of legal documents associated with land use applications.</t>
  </si>
  <si>
    <t>Enthusiastic and proactive law student with focus or interest in land use and zoning law, urban planning, environmental law and/or related public policy; strong writing and organizational skills and attention to detail.   Applicants must be a matriculated student in an accredited law school to apply. While DCP anticipates that this internship will be in-person, all candidates will need access to a computer and internet connection to participate in this program in the event that remote access is required. Interns must be residents of New York City for the duration of the internship program.    Candidates may receive academic semester credit or funding for the internship. Funding by DCP is subject to approval by the NYC Office of Management and Budget. Candidates with external funding are also encouraged to apply.    Only candidates who are being considered will be contacted. Final candidates under consideration may be asked to provide a legal writing sample.</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</si>
  <si>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</si>
  <si>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Revenue Office is a major component of IREA. It is responsible for the recovery of public assistance benefits paid to current and former participants.  The divisions and programs within the Revenue Office seek recovery of outstanding debts owed by participants, New York City employees and from those who received settlements as a result of personal injury lawsuits.  The Office also monitors and processes participant budget changes as a result of computer matches where new financial information is uncovered or from referrals from other program areas requiring budgeting action on cases.  The Revenue Office was enhanced by the addition of the Supplemental Nutrition Assistance Program-Claims and Recovery (SNAP-CR).  SNAP-CR establishes SNAP claims for the agency according to the Federal SNAP guidelines to recover inaccurate or overpayment, implement sanctions/disqualifications and discontinue issuance of inaccurate SNAP benefits. It is responsible for compliance with USDA and OTDA mandated review of actions for potential SNAP benefit overpayments on agency case actions from all CA and SNAP sites from all five boroughs and throughout the agency.  SNAP-CR also receives cases for review, processing and claim establishment from BFI and Office of Audit; establishes and tracks of all IPV sanctions; prepares SNAP claim related items for Fair Hearing; and establishes all claims, records all claims related data and collects and recovers all overpayments on closed cases with SNAP recoupments  SNAP-CR is recruiting for one (1) Principle Administrative Associate II to function as a SNAP-CR Area Supervisor, who will:   Ã¢Â€Â¢	Directly and indirectly supervise staff in Claims processing/establishment of claims/recovery of manual payments/Program support. Track and ensure productivity of processing case actions in claims, establishment and imaging or recovery units   Ã¢Â€Â¢	Develop, complete. reviewing and maintain statistical reports, charts and memos on program operations, productivity and production. Conduct unit/section meetings and/or trainings as needed   Ã¢Â€Â¢	Assign, evaluate, review and approve claims/establishment/recovery actions for accuracy referred to SNAP-CR from HRA programs throughout the agency in CA and SNAP only sites, Quality Control and internal audits prior to establishing in WMS.  Ã¢Â€Â¢	Monitor, approve and address any issues in staffÃ¢Â€Â™s time and leave. Conduct meetings and conferences with respect to Time and Leave procedures to ensure that compliance is met.   Ã¢Â€Â¢	Represent the Executive Director and/or Director in their absence at various meetings related to program operation or specifically to SNAP over payment related activity. Provide presentations/ demonstrations of the Automated Supplemental Nutritional Assistance Program Claims system (ASCS) and/or general program operations to both internal as well as external entities to the lREA.  Ã¢Â€Â¢	Liaise with agency operations subsystems and support programs via email/ memoranda or telephone communication to indicate actions implemented on SNAP-CR and/or agency cases.  Ã¢Â€Â¢	Perform annual evaluation appraisals for staff under direct supervision. Conduct interview/ select candidates from the hiring pool and/or in interview panels.  Ã¢Â€Â¢	Conduct meetings with subordinates at various levels as needed to address program/unit operations.   Ã¢Â€Â¢	Contact and/or correspond with internal /external entities on any problems reported in the automated system or program operations to ensure resolution and/or expeditious results for SNAP-CR to adhere to State and Federal guidelines.</t>
  </si>
  <si>
    <t>NONE</t>
  </si>
  <si>
    <t>Serves as a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May Perform Surveying Monitoring Inspection. Prepares bridge condition sketches for thorough documentation. Produces bridge inspection reports per the accepted standards under the direction of a Deputy Director. Identifies and prioritizes potential hazards. Prepares structural and safety flags with all necessary plans, drawings, and technical specifications. May assist the Deputy Director and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</si>
  <si>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LOCATION-- 55 Water Street/30 30 Thompson Ave  * No duplicate applications please.</t>
  </si>
  <si>
    <t>Resumes may be submitted electronically using the following method.  For City employees only, go to Employee Self Service (ESS), Careers, and Search for Job ID# 556822 For other applicants, go to www.nyc.gov/careers and search for Job ID# 556822 Appointments are subject to OMB approval.  Only candidates selected for an interview will be contacted.  No telephone inquiries please.</t>
  </si>
  <si>
    <t>TBD.</t>
  </si>
  <si>
    <t>Data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</si>
  <si>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data manager of the section and will be responsible for the maintenance and reporting of all data produced by the section. This candidate will act as QA/QC manager and will be responsible for the daily/weekly QAQC of all data, ensuring that all values are entered correctly and are consistent across all forms of data recording (field sheets, main HS spreadsheet, and tablet database). Frequent QAQC of data is needed to ensure all data being sent externally has been verified and thoroughly checked. The selected candidate will also be responsible for data reporting, from annual reports showing long term trends to the frequent uploading of data points into a public facing database. These reports require statistical analysis of data on a regional and harbor wide scale as well as the creation of trend graphs and analytical write ups. Additionally, it is the selected candidateÃ¢Â€Â™s duty to ensure all Harbor Survey personnel are following sampling protocols and standard operating procedures, as well as ensure all equipment is properly calibrated and functional to produce high quality results.</t>
  </si>
  <si>
    <t>The ideal candidate will have extensive experience with ArcGIS and a knowledge of Marine Science, as well as experience managing environmental contacts. The most suitable candidates will possess the following skills: Ã¢Â€Â¢	Experience with daily/weekly QAQC of data, with high attention to detail  Ã¢Â€Â¢	Proficiency with data recording software (Microsoft Excel, online database applications, Power BI).   Ã¢Â€Â¢	Excellent written and oral communication Ã¢Â€Â¢	Excellent analytical and research skills and concise reporting skills Ã¢Â€Â¢	Strong analytical skills, with attention to detail Ã¢Â€Â¢	Ability to maintain data produced by multiple sources as well as other sections (micro lab, process lab) throughout the year  Ã¢Â€Â¢	Experience in generating annual reports encompassing results on an annually, monthly, or weekly basis (as needed)  Ã¢Â€Â¢	Ability to perform statistical analysis of data on a regional and harbor wide scale  Ã¢Â€Â¢	Strong managerial skills and ability to ensure personnel are following sampling protocols and standard operating procedures Ã¢Â€Â¢	Experience in the calibration, repair, and maintenance of instruments  Ã¢Â€Â¢	Ability to develop new sampling initiatives as required and assist with memos/reports and other documents related to sampling</t>
  </si>
  <si>
    <t>Environmental Inspector</t>
  </si>
  <si>
    <t>Under the general direction of the Assistant Environmental Compliance Manager, the selected candidate will perform highly responsible work that includes, but is not limited to, the following:  1.	Conduct safety and health investigations to ensure compliance with Lead and Asbestos rules and regulations or other environmental hazardous issues which may arise. 2.	Respond to Environmental complaints. 3.	Inspect and track hazardous materials removal projects. 4.	Prepare detailed inspection reports of environmental activities throughout NYCHA.  5.	Interpret laboratory reports, review air sampling reports and issue Notice of Violations. 6.	Respond to environmental emergencies.  7.	Conduct field and office audits of environmental work activities such as asbestos, lead, mold, etc. 8.	Perform joint inspections and investigations with other City, State and Federal Agencies. 9.	Foster the goals of NYCHAÃ¢Â€Â™s Environmental Compliance Unit (ECU). 10.	Maintain all applicable databases, reporting and tracking of environmental projects. 11.	Correspond and meet with appropriate stakeholders Ã¢Â€Â“ Project Management Team, Technical Services, Healthy Homes, CMs, Contractors, etc.  12.	Review asbestos abatement work plans for technical conformity with all applicable regulatory codes (DEP Title 15 Chapter 1, DOL Industrial Code Rule 56) and NYCHA administrative requirements.  13.	Review Lead Safe work plans for technical conformity with EPA Lead Safe Work Practice, RRP regulatory guidelines and abatement protocols.  NOTE: The Department of Citywide Administrative Services held a filing period for open competitive civil service Exam 0169 for the title of Construction Project Manager that closed on May 26, 2020 for an upcoming exam.  Therefore, only those currently permanent in the title or those who have filed to take Exam 0169 will be considered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     http://www.nyc.gov/html/dcas/downloads/pdf/psb/100_1.pdf   Please read this posting carefully to make certain you meet the qualification requirements before applying to this position.</t>
  </si>
  <si>
    <t>1.	Strong knowledge of the following:   Ã¢Â€Â¢	New York City Department of Environmental Protection regulations; Rules of the City of NY Title 15 Chapter 1 Ã¢Â€Â¢	New York State Department of Labor regulations; 12 NYCRR Part 56  Ã¢Â€Â¢	NIOSH practices and procedures; 9002  Ã¢Â€Â¢	Occupational Safety and Health regulations; 29 CFR 1910 and 1926  Ã¢Â€Â¢	US EPA lead and environmental regulations Ã¢Â€Â¢	HUD Lead regulations  2.	Detail oriented. 3.	Excellent organizational skills.  4.	Understand contract specifications and construction drawings. 5.	Proficiency with computer software:  Excel, Word, Outlook, Access 6.	Possession of the following licenses a plus:   Ã¢Â€Â¢	Asbestos Investigator Ã¢Â€Â¢	Asbestos Handler Supervisor Ã¢Â€Â¢	Asbestos Supervisor Ã¢Â€Â¢	EPA Lead Inspector Ã¢Â€Â¢	Mold Risk Assessor Ã¢Â€Â¢	Asbestos Project Monitor Ã¢Â€Â¢	Asbestos Project Designer Certification Ã¢Â€Â¢	Lead Remodeler and Renovator (Lead RRP) Certification  7.	General knowledge of General Construction, Masonry, Plumbing, Mechanical and Electrical Codes</t>
  </si>
  <si>
    <t>1.	Employees serving in the titles of or who meet the qualification requirements for  Industrial Hygienist L2, Asbestos Hazard Investigator and Assistant Environmental Engineer will also be considered. 2.	Candidates may be given a skill assessment as part of the interview process. 3.	NYCHA employees applying for promotional, title or level change opportunities must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</si>
  <si>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Path Family Intake operates 24/7 as the CityÃ¢Â€Â™s intake center serving homeless families with children seeking temporary shelter and services. 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The Department of Homeless Services is recruiting for onr (1) Community Associate at the Path Family Intake Center, who will:  Ã¢Â€Â¢	Interact with various communities to keep residents informed of the programs and services DHS has to offer to the homeless population. Interview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community shelters. Assist the Community Coordinator with handling onsite/offsite client inquiries with the highest level of confidentiality and sensitivity, during the application process.   Ã¢Â€Â¢	Record all information pertaining to client information and social service referrals utilizing the on-line CARES and Q-Flow system.  Accurately input codes to register applicants for temporary housing office; convey shelter placement information and facilitate transportation to various community shelters.  Ã¢Â€Â¢	Perform high level responsible clerical duties, as assigned by the Site Manager.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Work closely with the Community Coordinator to organize the transfer of case records, forms, and referrals to receiving shelters. Discard unused documents according to agency policy. Maintain files for future reference.</t>
  </si>
  <si>
    <t>Design Lead</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</si>
  <si>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IHD.         BEDC seeks to hire an Electrical Engineer III (Design Lead) for IHDÃ¢Â€Â™s Electrical Section, located in Lefrak Queens, NY. Under direction, with very great latitude for the exercise of independent judgment or action, the Design Lead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lighting, process controls, communication, fire safety and security systems undertaken by IHD for water supply facilities, water tunnels, wastewater treatment plants and other DEP facilities. Power distribution systems include, but not limited to, low, medium and high voltage systems, electrical substations, switchgear, motor control centers, and emergency power generation systems. Instrumentation and control systems include, but not limited to, water and wastewater process, pump and motor controls, instrumentation, monitoring systems, distributed control Units, HMI, and SCADA systems. The selected candidates may be required to sign and seal engineering documents. They may also review designs prepared by consultant engineers and oversee design staff. The Design Lead will be required to travel operating a motor vehicle to job sites to perform site investigations, equipment testing, inspections, and attend site meetings with stakeholders during design and construction phases of projects.</t>
  </si>
  <si>
    <t>Ã¢Â€Â¢	Experience in the planning, producing, layout and details of Contract drawings, specifications, shop drawing review, field inspections and investigations  Ã¢Â€Â¢	Experience in the design of low, medium, and high voltage electrical distribution systems which includes selection of electrical substations, switchgears/switchboards, motor control centers and emergency power generation systems for water/wastewater facilities or similar facilities  Ã¢Â€Â¢	Experience in the design of lighting, process controls, communications, fire safety, and security systems for water/wastewater facilities or similar facilities  Ã¢Â€Â¢	Experience with electrical power distribution system design software applications  Ã¢Â€Â¢	Knowledge of current NYC Building Code, NYCEC, NEC, FDNY, NFPA, IEEE, UL, ANSI, and other related Codes &amp; Standards, including CSI Standards  Ã¢Â€Â¢	Experience in the application of Code requirements, and electrical equipment design software applications. And preparation of technical reports  Ã¢Â€Â¢	Proficient in AutoCAD, Revit MEP and MS Office Suite  Ã¢Â€Â¢	Excellent leadership, communication and writing skills  Ã¢Â€Â¢	A valid New York State DriverÃ¢Â€Â™s license</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</si>
  <si>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</si>
  <si>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SENIOR CONTRACT MONITORING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</si>
  <si>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whom work cohesively to monitor the Career Service Providers and many other programs. The units include the Provider, Client and Business Services unit, The Education and Youth Services Unit, The Systems Innovation and Engagement Unit and The Contracts and Budgets Unit.  Career Services is recruiting for one (1) Associate Staff Analyst to function as Senior Contract Monitoring Analyst, who will:   Ã¢Â€Â¢   Supervise the Contract Monitors in the conduct of scheduled and impromptu field visits, by ensuring that field visits are conducted according to schedule, proper samples are used, designated areas of compliance are evaluated, and that vendor performance is measured against approved standards and procedures. Conduct staff training to keep staff informed of new developments, procedures, and rules and regulations.   Ã¢Â€Â¢   Review all vendor and/or provider contract specifications, manages the timely completion of all assessment reviews to determine vendor/provider compliance with contract agreements. Prepare schedules of field monitoring visits to ensure timely completion of field assessments; ensures accuracy and timelines of data collected by the Contract Monitors. Review and makes final approval of all data entered into software application.   Ã¢Â€Â¢   Make recommendations to the Director to correct deficiencies identified during   visits and follows up with vendors to ensure that time phase for corrective action plans are developed and implemented. Take lead role in exit conference review and recommendations performed after each field visit to highlight deficiencies. Identifies deficiencies and gives preliminary recommendation for corrective action.   Ã¢Â€Â¢   Prepare monitoring reports utilizing monitoring instruments developed and required unit activity reports for submission to the Director on active management contracts, complaint notifications, corrective action plans and u n resolved issues.   Ã¢Â€Â¢   Assist in the design and preparation of data gathering tools to monitor all performance indicators of vendors. Compiles program performance data on contracted vendors for the management reporting system. Evaluate quantitative and cost analysis data on vendors and make recommendations for improved effectiveness.   Ã¢Â€Â¢   Prepare ad hoc analysis, correspondences, memorandums, and reports; works on special projects, as required by the Director.  Ã¢Â€Â¢   Assign special projects as required.</t>
  </si>
  <si>
    <t>APPLICANTS MUST BE IN THE PERMANENT ASSOCIATE STAFF ANALYST CIVIL SERVICE TITLE OR BE PERMANENT IN A COMPARABLE TITLE ELIGIBLE FOR 6.1.9 TITLE CHANGE.   Click Apply Now Button</t>
  </si>
  <si>
    <t>Claims Specialist, Level II- Affirmative Claims</t>
  </si>
  <si>
    <t>NOTE: This position is open to only to current City of New York employees serving in a permanent civil service title of Claim Specialist.   The Bureau of Law &amp; Adjustment (BLA) is responsible for investigating and adjusting claims filed against the City of New York. The Affirmative Claims Division seeks restitution from individuals, companies, and corporations that cause damage to City property.   Under the direction of the Division Chief, Affirmative Claims, with latitude for independent judgment and initiative, the duties and responsibilities for the Claims Specialist - Level II, Affirmative Claims position include, but are not limited to, the following:   - Identify and investigate reports of damage to City vehicles/property caused by other parties;  - Analyze liability, identify the party responsible for damage to City property, determine insurance availability and calculate the amount of loss to the City;  - Communicate with the party responsible and their insurance company for damage to City property and negotiates to settle the claim to ensure that the City is fully compensated for the loss  - Maintain complete claim files in an organized mannerÃ¢Â€Â“timely update with document submissions and memorialize all communications and actions taken on the claim;  - Adhere to the Affirmative Claims Procedure;  - Follow stated timelines for handling all claims;   - Settle outcomes for the maximum recovery for the City; and,  - Perform other related assignments and special projects as required.</t>
  </si>
  <si>
    <t>- Knowledgeable about New York State Vehicle and Traffic Laws.  - Candidate must have proven strong negotiation skills;  - Candidate must display attention to detail, organizational skills, and the ability to multi- task and manage multiple priorities;  - Candidate must possess excellent interpersonal skills, and the ability to communicate effectively orally and in writing;  - Excellent interpersonal, communication, accounting, and organizational skills (includes Microsoft Office Suite proficiency).</t>
  </si>
  <si>
    <t>All candidates for this position must be City of New York employees serving in a permanent civil service title of Claim Specialist.</t>
  </si>
  <si>
    <t>Public Health Nurse, Bureau of School Health</t>
  </si>
  <si>
    <t>** **OPEN TO PERMANENT PUBLIC HEALTH NURSES ONLY. YOU MUST CLEARLY STATE YOUR CIVIL SERVICE STATUS ON YOUR RESUME OR COVER LETTER. FAILURE TO DO SO WILL RESULT IN YOUR DISQUALIFICATION.  **35 hours/week -Part-time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 Borough Nursing Director; the PHN Level I, will be responsible for the following:   --Performing as a member of a health team in the New York City schools, both public and nonpublic.  --Preparing case findings, making referrals and conducting follow-up in conjunction with audiovisual screening team, doctors and other Health care providers in the schools and community.  --Assisting in providing health education to students and staff in schools, and advising families on proper health practices.  --Maintaining school records and preparing monthly reports to be used by nursing supervisors.  --Supervising Public Health Advisors.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</si>
  <si>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registration to practice as a Registered Nurse in New York State; this License must be maintained for the duration of employment   Special Note: For appointment to OSH, individual must be able to perform Cardio-Pulmonary Resuscitation.     Position #s:  002165, 002220, 002530, 003203, 003221, 003233, 003242, 003259, 003262, 003269, 003272, 003278, 003282, 003457, 003508, 003531, 003547, 003571, 003575, 003594, 003861, 003869, 004133, 004144, 004145, 004147, 004155, 004605, 004838, 004848, 004882, 006982, 006983, 006984, 006985, 006986, 006987, 006988, 006989, 006990, 006991, 006992, 006993, 006994, 006995, 006996, 006997, 006998, 006999, 007000, 007001, 007002, 007003, 007004, 007005, 007006, 007007, 007008, 007009, 007010, 007011, 007012, 007013, 007014, 007015, 007016, 011349, 510055, 510057, 510082</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</si>
  <si>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</si>
  <si>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  386903.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</si>
  <si>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Ã¢Â€ÂœOpen to candidates who are permanent in the civil service title of Public Health Sanitarian or those that filed for the most recent Public Health Sanitarian Exam No. 3023 within the filing period From: September 7, 2022 To: September 27, 2022.Ã¢Â€Â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-Conduct initial and follow-up environmental inspections of complaints and cases in all five boroughs of NYC.   -Interview families to gather information on potential lead exposures and other home health hazards.   -Provide families with educational materials on lead poisoning and other healthy homes issues.   -Enforce the appropriate laws, codes, rules, and regulations. Immediate and appropriate action will be taken when an imminent health or safety hazard is identified.   -Document and communicate outcomes of inspections and other field related activities.   -Complete appropriate forms and generate all required reports.  - Use technology to assess environmental hazards.   -Participate in and complete all required classroom and field training, including successful completion of all required exams.</t>
  </si>
  <si>
    <t>This position draws on technical and scientific skills, as well as effective communication skills. Candidate should have excellent verbal, written, interpersonal, and organizational skills. Flexible schedule and travel within the five boroughs is required.   This position requires that staff take and pass the EPA Lead Risk Assessor exam. Preference will be given to candidates with at least 1 year of field experience with inspections.    40 hours/week</t>
  </si>
  <si>
    <t>Apply online with a cover letter to https://a127-jobs.nyc.gov/.  In the Job ID search bar, enter: job ID number #  557153.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</si>
  <si>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Health Nurse (School Health)</t>
  </si>
  <si>
    <t>** 30- 35 Hours Part-time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 Perform as a member of a health team in the New York City schools, both public and nonpublic.  -- Perform case findings, referrals and follow-up in conjunction with audiovisual screening team, doctors and other health providers in the schools and community.  -- Provide health education to students and staff in schools and advise families on proper health practices.  -- Will be responsible for maintaining school records and prepares monthly reports to be used by nursing supervisors.  --  Responsible for establishing contacts and collaborate working relationships with the schools administrators and community.</t>
  </si>
  <si>
    <t>Excellent interpersonal, communication and presentation skills;  for appointment to OSH, individual must be able to perform Cardio-Pulmonary Resuscitation.  **A LICENSE AND CURRENT REGISTRATION TO PRACTICE AS REGISTERED PROFESSIONAL NURSE IN NEW YORK STATE. THIS LICENSE MUST BE MAINTAINED FOR THE DURATION OF EMPLOYEMENT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</si>
  <si>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Position #s: 004601, 004602, 004603, 004604, 004605</t>
  </si>
  <si>
    <t>Apply online with a cover letter to https://a127-jobs.nyc.gov/.  In the Job ID search bar, enter: job ID number # 197941.    We appreciate the interest and thank all applicants who apply, but only those candidates under consideration will be contacted.</t>
  </si>
  <si>
    <t>City-wide</t>
  </si>
  <si>
    <t>Supervising Assistant 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</si>
  <si>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Department is in the process of eliminating the use of punitive segregation for all persons in custody.  Following collaboration between the Department and the New York City Board of Correction (the Board or BOC) and a public comment period, a rule to govern the alternatives to punitive segregation was recently finalized and passed by the Board.  Pursuant to the new rule, persons in custody who commit certain violent infractions will be entitled to various due process protections prior to be placed in an alternative restrictive housing setting.  These due process protections include the right to counsel and the right to review evidence including any video surveillance footage of the underlying incident.   The General CounselÃ¢Â€Â™s Office is seeking to recruit an Agency Attorney Level IV.  Initially upon recruitment, the primary duties of the Agency Attorney IV will likely consist of directly supervising teams of Agency Attorneys and support staff representing the Department and liaising with attorneys representing persons in custody during these new proceedings.  Under direction and with wide latitude for independent judgment and action, the Agency Attorney Level IV will oversee the collection, review and production of documents in advance of infraction hearings.  This work will require careful review of documents and video for any sensitive materials, including confidential intelligence, which may require redaction prior to production.  The Agency Attorney Level IV will also directly supervise Agency Attorneys representing the Department at infraction hearings and administrative appeals brought by persons in custody through the DepartmentÃ¢Â€Â™s writ court and will also personally appear in these proceedings when necessary.  Depending on  Department needs, the Agency Attorney IV may also  supervise and/or assist in supervising other legal staff assigned to the General CounselÃ¢Â€Â™s Office, including attorneys and support staff; review, draft or supervise the drafting of complex legal documents as needed; interact with senior agency legal personnel; guide, supervise and/or review work of legal and support staff; provide legal direction; advise on matters of legal strategy and settlement discussions; assist in the overall supervision of the unit; act as liaison with executives within the agency and with other City agencies.  These other duties and responsibilities of the Agency Attorney IV may include but are not limited to the following: Ã¢Â€Â¢	Daily supervision of Agency Attorneys and support staff, including assignment and    review of work product; Ã¢Â€Â¢	Performing research on complex legal issues and drafting memoranda; Ã¢Â€Â¢	Assisting in the procurement process, including drafting and review of contracts    and memoranda of understanding; Ã¢Â€Â¢	Educating and providing documents to counsel from the Law Department in order    to defend lawsuits commenced against the Department;  Ã¢Â€Â¢	Reviewing document production and investigations into claims of discrimination pursuant    to Equal Employment Opportunity complaints; Ã¢Â€Â¢	Offering counsel and advice on a wide range of administrative, commercial, and    litigation affairs;  Ã¢Â€Â¢	Advising Executive Staff of the legality of potential policy changes, as well as drafting    and reviewing new or revised policies; Ã¢Â€Â¢	Assisting the Department in rulemaking, regulatory compliance, and risk management; Ã¢Â€Â¢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Ã¢Â€Â¢	Collaborating with BOC, H+H and other City agencies, City Hall, City Council, and external    criminal justice stakeholders; Ã¢Â€Â¢	Providing advice and counsel to ensure the Department meets all legal, statutory and regulatory    requirements, including advising the Department on, and interpreting, federal, state and local laws    and regulations that affect or inform the DepartmentÃ¢Â€Â™s work; Ã¢Â€Â¢	Performing other special projects as assigned.</t>
  </si>
  <si>
    <t>Ã¢Â€Â¢ One (1) year experience as an Agency Attorney Level III. Ã¢Â€Â¢ A minimum of three (3) years experience performing highly    complex and significant legal work. Ã¢Â€Â¢ Relevant expertise in FOIL law, preferably as an agency    Records Access Officer.  Ã¢Â€Â¢ Relevant expertise in Correction Law, Section 1983 of the    Federal Civil Rights Law, and minimum standards as required    under BOC and SCOC. Ã¢Â€Â¢ Excellent litigation skills. Ã¢Â€Â¢ Demonstrated excellent verbal, written, interpersonal, analytical,     problem-solving and time management skills. Ã¢Â€Â¢ Demonstrated excellent legal research and writing skills. Ã¢Â€Â¢ Ability to establish rapport and interact effectively with multi-   functional teams comprised of attorney and non-attorney staff. Ã¢Â€Â¢ Ability to effectively manage multiple priorities with competing deadlines.</t>
  </si>
  <si>
    <t>For City employees: Go to Employee Self-Service (ESS) -  www.nyc.gov/ess and search for Job ID# 520080 For all other applicants: Go to https://a127-jobs.nyc.gov and search for Job ID# 520080 Submission of a resume is not a guarantee that you will receive an interview. Only those candidates under consideration will be contacted.</t>
  </si>
  <si>
    <t>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Working under direction of an Enrollment Director, IDNYC, with some latitude for the exercise of independent judgment and initiative, the Enrollment Supervisor will manage IDNYC enrollment operations at a portfolio of walk-in, mobile command center and homebound locations around the city.  IDNYC is recruiting one (1) Community Coordinator to function as an Enrollment Supervisor.  Reporting directly to the Enrollment Director, the Enrollment Supervisor will:  Ã¢Â€Â¢ Manage IDNYC enrollment operations at a portfolio of walk-in, mobile command center and  homebound locations around the city.  Ã¢Â€Â¢ Support the hiring of personnel for those locations, including recruitment efforts, onboarding,  development of performance expectations, and orientation.  Ã¢Â€Â¢ Manage and support the training of personnel under management, ensuring that staff at all levels  has the necessary expertise in procedures, program rules and guidelines, and technology to do  their jobs effectively.  Ã¢Â€Â¢ Provide regular reports on staff performance to the Enrollment Director.  Ã¢Â€Â¢ Contribute to the development of standard operating procedures and service level objectives for  all walk-in centers, ensuring that individual staff performance objectives tie back to what is laid out in these documents.  Ã¢Â€Â¢ Manage teams of enrollment personnel at walk-in locations, ensuring that they work efficiently and  accurately while providing a high degree of customer service.  Ã¢Â€Â¢ Flag and make recommendations, policy and procedural edits to Enrollment Directors and program  leadership on documents based on observations made at enrollment centers.   Ã¢Â€Â¢ Work with program leadership to scale operations based on demand, ensuring that the program  locations are adequately staffed in order to meet the needs of applicants.  Ã¢Â€Â¢ Monitor performance of non-HRA staff conducting enrollment at the assigned locations and identify  any training or performance management issues that need to be escalated to the Enrollment Director  to be addressed with partner agencies.  Ã¢Â€Â¢ Ensure that strong safeguards are in place to prevent disclosure of confidential applicant data to  unauthorized parties.  Ã¢Â€Â¢ Will be in the field more than 80 percent of the time for site inspections and onsite supervision.   Selected candidates must be willing to work flexible schedules which includes evenings and weekends. Travel within all 5 boroughs of NYC is required.</t>
  </si>
  <si>
    <t>Ã¢Â€Â¢ At least 2 years managing customer service operations.  Ã¢Â€Â¢ Client focused with a strong knowledge of immigrant and other vulnerable populations and    community- based organizations.  Ã¢Â€Â¢ Committed to rapid execution.  Ã¢Â€Â¢ Strategic and flexible.  Ã¢Â€Â¢ Experience working for City government and/or immigrant or community-based organization    entities.  Ã¢Â€Â¢ Ability to communicate in a clear and concise manner, both verbally and in writing.  Ã¢Â€Â¢ Highly professional demeanor.  Ã¢Â€Â¢ Experience managing multiple locations preferred.  Ã¢Â€Â¢ Multilingual a plus.</t>
  </si>
  <si>
    <t>Chief Auditor</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</si>
  <si>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BT-2 unit is conducting a proactive monitorship over a New York City Department of Environmental Protection Capital Construction project. The project, (Roundout - West Branch Bypass Tunnel Construction &amp; Wawarsing Repairs Project (BT-2), consists of connecting two water shafts, 700 to 900 feet in depth, to a by-pass tunnel and building the by-pass tunnel approximately 2.5 miles in length to ensure the continuous delivery of clean drinking water for New Yorkers.  The selected candidate will be responsible for providing auditing services to the monitorship team to ensure compliance with contractual obligations. The candidate will be expected to participate in regular reviews of project documents. He/she will attend regular meetings, review payment submittals and other records, as well as work with the monitorship team to identify risk areas for DEP and participate in the articulation of recommendations to DEP for improved contract compliance.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</si>
  <si>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A masterÃ¢Â€Â™s degree from an accredited college in the following: economics, finance, accounting, business or statistics, or a closely related field, 2. Accounting degree/CFE/CPAcertification preferred. 3. Three years of satisfactory full-time professional experience in one of a combination of the following: working with the budget of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4. Knowledge of the construction industry a plus. 5. Knowledge of, and demonstrated interest in, law enforcement and criminal justice. 6. Relationship-builder with strong interpersonal skills who effectively conveys information verbally and in writing. 7. Highly analytical thinker with demonstrated talent for identifying, scrutinizing, improving, and streamlining complex work processes. 8. Excel proficiency is preferred. 9. Knowledge of/ability to utilize data analytics platforms and/or auditing software. 10. Familiarity with New York City a plus. 11. Candidate must possess a valid New York State Drivers License.</t>
  </si>
  <si>
    <t>Candidate will be required to travel to the upstate office (5503 Route 9W Marlboro, NY) as needed.  **LOAN FORGIVENESS:  As a current or prospective employee of the City of New York, you may be eligible for federal loan forgiveness programs and state repayment assistance programs. The federal government provides student loan forgiveness through its Public Service Loan Forgiveness Program (PSLF) to all qualifying public service employees.   Working with DOI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https://studentaid.gov/manage-loans/forgiveness-cancellation/public-service</t>
  </si>
  <si>
    <t>All current City Employees may apply by going to Employee Self Service (ESS) http://cityshare/ess then click on Recruiting Activities/Careers and Search for the specific Job ID #558897. All other applicants, please go to www.nyc.gov/career/search and search for the specific Job ID# 558897.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</si>
  <si>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Candidate will be required to travel to the upstate office (5503 Route 9W Marlboro, NY) as needed.</t>
  </si>
  <si>
    <t>Clinical Manager</t>
  </si>
  <si>
    <t>*IT IS IMPORTANT THAT YOU HAVE TAKEN AND PASSED THE OPEN COMPETITIVE EXAM 2023 AND 3004 FOR THE CIVIL SERVICE TITLE LISTED ABOVE TO AVOID BEING BUMPED OUT OF YOUR POSITION WHEN THE ELIGIBLE LIST FOR THIS TITLE IS ESTABLISHED. PERMANENT CHILD AND FAMILY SPECIALISTS ARE ENCOURAGED TO 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Reporting to the Duty Director of Social Work, the selected candidates will be an integral part of the Social Work team. Leadership at the ChildrenÃ¢Â€Â™s Center is in the process of establishing a significantly enhanced therapeutic milieu to address the many needs of the children that we serve; the Clinical Managers will be an important addition in helping to move this forward.  The Clinical Manager will be responsible for, but not limited to:   Ã¢Â€Â¢ Supervising the CFS staff, working to move the division towards a leadership role in assuming primary responsibility for all children at the ChildrenÃ¢Â€Â™s Center.   Ã¢Â€Â¢ Provide guidance and support to the CFS in the creation and monitoring of the care plans for each child, meeting regularly with assigned children, preparing children     for placement interviews, and attending discharge planning meetings, etc.  Ã¢Â€Â¢ Work collaboratively with childcare and placement staff to move children to appropriate placements by ensuring that all necessary documentation is not only completed,     timely and accurate, but is written from a strengths-based prospective, providing pertinent and detailed information.  Ã¢Â€Â¢ Establish regular supervision with CFS to support, coach and model the shift in practice as we move toward an enhanced therapeutic milieu.  Ã¢Â€Â¢ Work with CFS on conference cases, including facilitation of team groups, participating in daily rounds and other conferences as necessary.  Ã¢Â€Â¢ Collaborate with the Senior Director of Social Work on training needs and division improvements.  Ã¢Â€Â¢ Work with Commercially Sexually Exploited Children Consultants (CSEC) to ensure that needs are being met and that the division is following all related guidelines      and mandates.  Ã¢Â€Â¢ Work in collaboration with other disciplines, internal and external, to foster relationships and bring about better communication within the division.     In addition, the incumbent will serve as a liaison between the ChildrenÃ¢Â€Â™s Center and contracted provider agencies.  Ã¢Â€Â¢ Incumbent will be required to work various shifts including evening and overnights.  Ã¢Â€Â¢ May also require 24 hr. on-call coverage on a rotating basis if necessary.</t>
  </si>
  <si>
    <t>Section 424-A of the New York Social Services Law requires an authorized agency to inquire whether a candidate for employment with child-caring responsibilities has been the subject of a child abuse and maltreatment report.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</si>
  <si>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 572916 For all other applicants go to www.nyc.gov/careers and search for Job ID# 572916 Click on the Apply button.   If you do not have access to a computer, most public libraries have computers available for use.   Only candidates selected for an interview will be contacted.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</si>
  <si>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Note: The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 loans or nyc.gov/dcas.  The Apprentice Highway and Sewer Inspector position is an apprenticeship program with various salary levels. Once in the program and after successfully completing a probationary period, salary will automatically increase each year (annual anniversary of the original appointment date) to the following designation levels:  New Hire Rate $33,019/ Incumbent Rate: $37,972  After completion of the first year $35,873/$41,254  After completion of the second year $44,611  After completion of the third year $48,253  After completion of the fourth year $51,891   The City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</si>
  <si>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UPLOAD A COPY OF YOUR NYS DRIVERS LICENSE WITH YOUR RESUME.  RESUMES MUST BE SUBMITTED ELECTRONICALLY USING ONE OF THE OPTIONS BELOW:  For current city employees, go to Employee Self Service (ESS), Recruiting Activities, Careers and search for Job ID# 574735.  For all other applicants go to www.nyc.gov/careers and search for Job ID# 574735. If you do not have access to a computer, most public libraries have computers available for use.  Appointment will be subject to OMB approval.  Only candidates selected for an interview will be contacted.  NO TELEPHONE INQUIRIES PLEASE.</t>
  </si>
  <si>
    <t>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  In order to be considered for this position candidate must be serving permanently in the title of Staff Analyst or be reachable on the open-competitive list for Staff Analyst or be eligible under the 55a program.   The Permits and Customer Service Group (PCS) seeks to hire two (2) Staff Analysts to work in the Data Analysis and Reporting Unit. The selected candidates will be responsible for the maintenance of data sets required to monitor and report on more than 120,000 permits issued throughout 15 different permit categories. The tasks for this position includes, but are not limited to the following: Ã¢Â€Â¢	Utilize existing databases to create reports and run various queries on permit production; Ã¢Â€Â¢	Monitor, review, and update website content, as well as interact with the DOT Open Data Unit to ensure accuracy of information presented to the public; Ã¢Â€Â¢	Compile and distribute comprehensive reports to the City Council to maintain compliance with Local Laws 3, 4, 5 and 9; Ã¢Â€Â¢	Interface with the Department of Finance (DOF) to monitor violations issued to vehicles that have active DOT issued permits; Ã¢Â€Â¢	Devise and maintain an active, real-time database of all permit misuse and fraudulent use violations issued to vehicles and vehicle operators throughout all City agencies and non-profit organizations in NYC; Ã¢Â€Â¢	Analyze and interpret the data captured in the database to devise strategic methods of outreach to NYC agencies and Non-Profit organizations regarding infractions; Ã¢Â€Â¢	Initiate the revocation process for agencies with vehicles receiving more than 3 infractions; Ã¢Â€Â¢	Respond to any inquiries and follow-up requests City Hall may have, and perform various special projects and miscellaneous tasks, as needed.</t>
  </si>
  <si>
    <t>Ã¢Â€Â¢	Proficiency in the use of Microsoft Excel, Word, and Access. Ã¢Â€Â¢	Excellent verbal and written communication skills. Ã¢Â€Â¢	Ability to multi-task and quickly respond to issues.</t>
  </si>
  <si>
    <t>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  In order to be considered for this position candidate must be serving permanently in the title of Staff Analyst or be reachable on the open-competitive list for Staff Analyst or be eligible under the 55a program.</t>
  </si>
  <si>
    <t>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    In order to be considered for this position candidate must be serving permanently in the title of Staff Analyst or be reachable on the open-competitive list for Staff Analyst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the following method: Please go to www.nyc.gov/careers/search and search for the Job ID# 564456  Current employees please log on into Employee Self Service at https://hrb.nycaps.nycnet and follow the Careers Link for the Job# 564456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</si>
  <si>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8am-4pm, 8:30am-4:30pm, 9am-5pm</t>
  </si>
  <si>
    <t>30-30 Thomson Avenue 2nd FL, Long Island City, NY 11101</t>
  </si>
  <si>
    <t>*ONLY PERMANENT EMPLOYEES IN THE TITLE OF YOUTH DEVELOPMENT SPECIALIST ARE ELIGIBLE TO APPLY*  The Administration for ChildrenÃ¢Â€Â™s Services Division of Youth and Family Justice (DYFJ) provides secure and non-secure detention (NSD) services for Juvenile Delinquents and Juvenile Offenders whose cases are pending in the Family or Criminal Courts. The New York City Administration for ChildrenÃ¢Â€Â™s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ChildrenÃ¢Â€Â™s Services in juvenile detention facilities. Under general supervision, with latitude for the exercise of independent judgment and initiative, Associate Youth Development Specialist Level I duties include, but are not limited to the following:  Ã¢Â€Â¢ Supervises, mentors, coaches, and monitors the performance of Youth Development Specialists in all aspects of their work. Ã¢Â€Â¢ Guides staff in their work with youth gangs, and in anti-bullying and violence reduction efforts. Ã¢Â€Â¢ Supports staffsÃ¢Â€Â™ appropriate use of a youth behavior management system to ensure its consistent application. Ã¢Â€Â¢ Works as part of an interdisciplinary team; promotes a safe and nurturing environment for the residential units supervised. Ã¢Â€Â¢ Participates in interdisciplinary staff meetings and help staff develop group activities for youth. Ã¢Â€Â¢ Ensures each youth has an individualized safety plan with goals and is working towards those goals and supports staff as they advocate for youth and their families. Ã¢Â€Â¢ Responds to calls for help with youth and crises in the facility. Ã¢Â€Â¢ Helps plan, monitors and evaluates programs by ensuring staff assigned to living unit have all the equipment and supplies necessary to facilitate programs. Ã¢Â€Â¢ Supervises, mentors and coaches staff on compliance with policy and procedures concerning health, safety, and security protocols. Ã¢Â€Â¢ Oversees performance of personnel and area security protocols such as searches and inspections. Ã¢Â€Â¢ Monitors staff performance and conducts performance evaluations of subordinate staff. Ã¢Â€Â¢ Supports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Helps schedule and deploy staff and manage coverage, assignments and time/leave. Ã¢Â€Â¢ Supervises and coordinates youth meals and ensures staff are correctly posted in recreations yards while monitoring the interactions of different youth groups within the yards. Ã¢Â€Â¢ Prepares requisitions, records and reports as required and supports staff development of programmatic and recreational activities for hall/living units. Ã¢Â€Â¢ Develops supervisory skills by attending youth care conferences and training. Ã¢Â€Â¢ Provides direct oversight to staff on school floors. Ã¢Â€Â¢ Acts as a court liaison or transportation coordinator in Court Services - confer with Judges, Court Clerks and Probation Officers regarding youth at Family Court. Ã¢Â€Â¢ May perform the duties of a Youth Development Specialist, as needed. Ã¢Â€Â¢ May be required to assume the role of the Tour Commander and or perform the duties of the supervisor in that personÃ¢Â€Â™s temporary absence.</t>
  </si>
  <si>
    <t>APPLICATIONS MUST BE SUBMITTED ELECTRONICALLY USING ONE OF THE OPTIONS BELOW:  For current city employees, go to Employee Self Service (ESS), Recruiting Activities, Careers and search for Job ID# 541587.  For all other applicants go to www.nyc.gov/careers and search for Job ID#541587. Click on the Apply button.   If you do not have access to a computer, most public libraries have computers available for use.   Only candidates selected for an interview will be contacted.</t>
  </si>
  <si>
    <t>Molecular Biologist</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</si>
  <si>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of the Technical Director of the Laboratory or his/her designee, with some degree of independence, the selected candidate will:  Ã¢Â€Â¢	Perform routine microbiological testing on environment samples to find indicator bacteria such as total confirm, fecal coliform, and enterococcus to meet regulatory compliance. Ã¢Â€Â¢	Conduct quality control and participate in all proficiency testing. Ã¢Â€Â¢	Assist in on-the-job training of subordinates, new personnel and other persons as required; may supervise subordinate employees under direction. Ã¢Â€Â¢	Prepare or supervise preparation of sterilized sample bottles for the distribution to 14 WRRFs and other recipients. Ã¢Â€Â¢	Perform routine tasks such as maintenance of equipment and preparation of media, reagents, buffers, controls and QC cultures. Ã¢Â€Â¢	Maintain data and other records. make entries in charts as mandated Ã¢Â€Â¢	Prepare and/or reviews reports. Ã¢Â€Â¢	Perform microscopic examination of wastewater biology to assist the process engineers in the troubleshooting of plant upset. Ã¢Â€Â¢	Participate in non-routine testing programs to support BWTÃ¢Â€Â™s research programs. This includes performing molecular analysis using extraction and PCR as part of BWTÃ¢Â€Â™s Wastewater Based          Epidemiology (WBE) program and/or its microbial source tracking program. Participate in the implementation of non-routine analytical methods. Ã¢Â€Â¢	Assist the Technical Director in ordering and maintaining adequate amounts of media, reagents and other laboratory supplies for laboratory use. Ã¢Â€Â¢	Will be required to workday shifts during weekdays and/or weekends. Must be available 7 days per week.</t>
  </si>
  <si>
    <t>Ã¢Â€Â¢	Background in microbiological examination adequate to understand and critique accredited wastewater and solid waste test methods. Ã¢Â€Â¢	Experience in molecular biology, including digital PCR. Ã¢Â€Â¢	Experience working in regulated laboratories. Ã¢Â€Â¢	Experience with LIMS/WIMS. Ã¢Â€Â¢	Proactive and positive approach. Ã¢Â€Â¢	Familiarity with Microsoft Office suite software including Excel, Word, Adobe and Access, and Power Point. Ã¢Â€Â¢	Ability to think logically. Ã¢Â€Â¢	Communication skills; written and oral. Ã¢Â€Â¢	Time management. Ã¢Â€Â¢	Committed to honesty, integrity, and best practices.</t>
  </si>
  <si>
    <t>Evidence And Property Control Specialist, Level I</t>
  </si>
  <si>
    <t>127 Utica Ave., Brooklyn</t>
  </si>
  <si>
    <t>77TH Precinct-Civilian/Cadet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</si>
  <si>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77 PCT works with the Crown Heights Community to maintain order, preserve the quality of life, while enforcing state laws and ordinances.   Under supervision receives, dispenses and is accountable for narcotics, firearms, cash, ballistics evidence, vehicles, or any other property held in Police Department field commands or the Office of Chief Medical Examiner (OCME). The EPCS Officer is responsible for supervising security, courier and storage functions for the transport, inspection, storage and delivery of legal and illegal substances and property; Verifies the authorization of persons entering or leaving the premises and ensures the departure of unauthorized persons.</t>
  </si>
  <si>
    <t>This lateral opportunity is open to current Evidence and Property Control Specialist, Level I only or members of the service who passed the Evidence and Property Control Specialist civil service examination. Those who filed for the exam will need to pass a qualifying medical and psychological examination in addition to meeting the education and experience requirements in order to be appointed.  Selections will also be based on a review of applicants' time and leave records, disciplinary record, performance evaluations, etc. If selected, a Commanding Officer's recommendation is needed prior to the transfer. As a reminder, NYPD employees cannot be assigned to their home precinct.</t>
  </si>
  <si>
    <t>Shift depends on the Command.</t>
  </si>
  <si>
    <t>Constituent Services &amp; Community Programs Engineering, Architecture, &amp; Planning Technology, Data &amp; Innovation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</si>
  <si>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environmental reviews for DEP in accordance with all applicable City Environmental Quality Review (CEQR) and State Environmental Quality Review (SEQR) regulations. In addition, this office provides technical assistance to other City agencies especially in the areas of air quality, noise, hazardous materials and infrastructure. The Office also provides technical assistance for the preservation of natural resources (wetlands remediation and development of natural landscaping plans) and conducts strategic planning to help ensure capital planning is informed by appropriate forecasting, trend analysis, regulatory review and research.  The BEPA seeks to hire one Scientist (Water Ecology) for the Environmental Impact Analysis &amp; Technical Review section located in Queens, NY. Under direction, the selected candidates will work as a Project Manager with the responsibility of managing environmental reviews related to wastewater and other DEP initiatives. The selected candidates will manage environmental assessments in accordance with SEQRA/CEQR and coordinate land use applications for the DepartmentÃ¢Â€Â™s wastewater projects. The candidates will manage and review complex environmental reviews and planning projects and perform research and analysis as part of conducting impact analyses and facilitating the development of mitigation measures. Other responsibilities would include project planning, environmental and economic analyses as well as supporting the projects through the permitting and land use approval processes. In support of these broader tasks, the selected candidate will conduct water quality/ecology research and analyses; evaluations of scientific/technical and programmatic observations and data; accuracy reviews of technical information; data and statistical analyses using computer software and/or mathematical models to support environmental review documentation; review of water quality standards in relation to water quality data to make projections; and development of environmental review and environmental permit documentation. The selected candidates are also expected to develop recommendations for upper management, such as, SEQRA/CEQR analysis; track and evaluate development trends; undertake sewer capacity analyses taking into consideration zoning; coordinates environmental review cases among DEP Bureaus as well as other agency partners; performs initial environmental studies; provides information to the public on environmental review procedures; and performs related duties as required. Additionally, the candidate is also expected to interpret and explain legal, technical and procedural aspects of environmental review to the public and prepare technical reports and correspondences.  Additionally, the Project Managers will work with other bureaus and groups within DEP as well as various city agency staff, when necessary. They will complete administrative functions to ensure that the office runs smoothly and perform other related duties as required. The Project Managers must have strong MS Office skills, including Excel, Word, and PowerPoint, and ability to comprehend site plans and tables.    The positions require close attention to detail and organization skills to ensure all projects are managed professionally and completed in a timely manner. Excellent analytical, research, written, and oral communication skills are mandatory.</t>
  </si>
  <si>
    <t>The ideal candidates will have experience with New York City environmental review processes, NYC infrastructure, land use procedures, and permitting with at least three years of professional experience in SEQRA/CEQR analysis and/or project management, and familiarity with DEPÃ¢Â€Â™s wastewater systems and the CityÃ¢Â€Â™s land use and zoning process. This position will be part of a highly dynamic team working on a range of complex tasks simultaneously.  The most suitable candidates would also possess the following skills:  Ã¢Â€Â¢	Ability to carry out assigned tasks decisively and accurately and work effectively in a team  Ã¢Â€Â¢	Maintain organized records  Ã¢Â€Â¢	Excellent written and oral communication Ã¢Â€Â¢	Excellent analytical and research skills and concise reporting skills Ã¢Â€Â¢	Maintain principal involvement while adapting to differing approaches on various assignments Ã¢Â€Â¢	Ability to exercise judgment in the critical analysis of the work of a wide variety of specialized environmental consultants Ã¢Â€Â¢	Ability to work with multiple senior managers and staff teams, while supervising the work of consultants to help achieve the strategic vision of the Department. Ã¢Â€Â¢	Deal diplomatically with the public, governmental officials, professional and technical persons, and other City employees.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</si>
  <si>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Ã¢Â€ÂœThis position is also open to qualified persons with a disability who are eligible for the 55-a Program. Please indicate at the top of your resume and cover letter that you would like to be considered for the position through the 55-a Program.Ã¢Â€Â</t>
  </si>
  <si>
    <t>Borough Manager - New Family Home Visits Initiative (NFHV), Bureau of Maternal Infant and Reproductive Health</t>
  </si>
  <si>
    <t>*** OPEN TO APPLICANTS WHO ARE PERMANENT IN THE CIVIL SERVICE TITLE OF HEALTH SERVICES MANAGER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NYC doula organizations. DOHMH's New Family Home Visits (NFHV) Initiative will serve families from pregnancy through the postpartum period.   A subset of families will also be offered labor and delivery support by a certified doula. NFHV incorporates a strong mental-health and chronic-disease focus, including screening for diabetes, hypertension, maternal depression, and anxiety, along with referrals to needed services. The citywide program will begin in Brooklyn, offering home visits to more than 2,900 first-time expectant parents. of those. The neighborhoods burdened by adverse maternal and child health outcomes will be prioritized; however, all first-time expectant parents are eligible. We are seeking a candidate who can demonstrate leadership and is able to inspire, influence, and enable others to achieve a specific mission and meet program goals   DUTIES WILL INCLUDE BUT NOT BE LIMITED TO:   Under the supervision of the NFHV Assistant Program Director the NFHV Initiative Manager, will manage the daily operations/activities of the assigned borough within the NFHV Initiative, supervise team supervisors, and collaborate with administrative, nursing and social worker staff to ensure performance milestones are met.   Develop and modify program goals, policies and procedures, plan strategically for program changes as needed, develop &amp; implement protocols to assure quality and confidentiality.    Collaborate with Training and Research Analyst to design, develop and facilitate trainings for assigned staff. Support the maintenance of relationships with key NFHV stakeholders and community-based partners.   Assist with expansion efforts which include recruitment of personnel for NFHV.   Represent the Program during activities with internal and external stakeholders.   Review, provide and utilize data to assess staff and programmatic performance.   Assist with the management/creation of spending plan for personnel and OTPS budgets.</t>
  </si>
  <si>
    <t>Excellent communication and writing skills. Analytical and critical-thinking skills to support strategic planning and execution of activities Experience in program management, planning and implementation. Experience supervising staff and working independently Experience in public health, particularly in maternal &amp; child health, early childhood development and/or work with under-  resourced communities.</t>
  </si>
  <si>
    <t>Apply online with a cover letter to https://a127-jobs.nyc.gov/.  In the Job ID search bar, enter: job ID number #554961.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</si>
  <si>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SCANNING ASSOCIATE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</si>
  <si>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HR Records Management (HRRM) is recruiting for a Clerical Associate III to function as an Imaging Clerk, who will:   Ã¢Â€Â¢	Organizing and preparing personnel records for scanning and microfilming, which includes actions such as: removing staples and clips from documents; and ensuring that documents were placed within the correct category of document type.  Ã¢Â€Â¢	Operating an image scanner, ensuring clear and accurate scanning of documents by categorizing document type for indexing, adjusting image resolution, paper size and orientation by using the scanning application's document image setting.  Ã¢Â€Â¢	Reviewing scanned documents for accuracy and clarity to ensure they are ready for retrieval if requested.  Ã¢Â€Â¢	Inputting critical document information into the web-based One Viewer system, by typing information into critical fields such as Employee Identification Number and research/ analyze HRA One Viewer data to ensure all identifying and category information matches correctly, checking for inconsistencies, and preparing error reports when inconsistencies are noted.  Ã¢Â€Â¢	Submitting error change requests to MIS to provide them with the necessary information to update and correct erroneous data.  Ã¢Â€Â¢	Maintaining and preparing personnel records in response to requests from authorized individuals by verifying record name and ID number and providing copies and/or microfilm of the documents.  Ã¢Â€Â¢	Preparing documents for retention by ensuring they are filed alphabetically within the correct category.  Ã¢Â€Â¢	Performing other related duties as needed.</t>
  </si>
  <si>
    <t>APPLICANTS MUST BE PERMANENT IN THE CLERICAL ASSOCIATE CIVIL SERVICE TITLE   CLICK Ã¢Â€ÂœAPPLY NOWÃ¢Â€Â BUTTON</t>
  </si>
  <si>
    <t>Citywide User Support</t>
  </si>
  <si>
    <t>The Office of Payroll Administration is recruiting a Computer Programmer Analyst for the Citywide User Support Division. The selected candidate will perform ordinary work or complex work in the development of computer programs/systems and the analysis, research and investigation of such systems. These internal systems include: CityTime; CHRMS; the Payroll Management System (PMS), and associated subsystems (i.e. Pension Payroll Management System (PPMS); the WorkersÃ¢Â€Â™ Compensation System (WCS); W2 Replacement and Correction System; RMDS; the New York City Automated Personnel System (NYCAPS). The selected candidate will use a helpdesk ticketing system and change management system to identify and fix issues and work with internal FISA-OPA units and external agencies.   Under general supervision with some latitude for independent action or decision, the selected candidate will:   Ã¢Â€Â¢ Have or gain the necessary areas of expertise in City policies, procedures related to payroll and timekeeping functions;  Ã¢Â€Â¢ Troubleshoot various system issues submitted by internal/external users by identifying the problem, resolving and or escalating to various FISA-OPA units;  Ã¢Â€Â¢ Use the ticket system (Remedy) and the Rational ClearQuest software to track and resolve issues discovered in FISA-OPA systems and reported by agency personnel;  Ã¢Â€Â¢ Assist agency users with various system canned or Adhoc reports;  Ã¢Â€Â¢ Generate Adhoc reports using various reporting tools internally for management, externally for oversight or line agencies;  Ã¢Â€Â¢ Document, recommend enhancements for reports, systems or tools as determined; Ã¢Â€Â¢ Configure and Maintain Automated Server Tasks through Windows Tasks Scheduler; Ã¢Â€Â¢ Provide user support to agencies for systems, as required;  Ã¢Â€Â¢ Review request, request the necessary approvals, process system password resets and provide access to various systems and SharePoint sites maintained by FISA-OPA;  Ã¢Â€Â¢ Have or gain the necessary knowledge of the SharePoint sites to maintain, update and publish documents for the sites;  Ã¢Â€Â¢ Configure and maintain various tasks, tools, schedulers for Windows;  Ã¢Â€Â¢ Assist in writing, updating and maintaining internal system, process or disaster recovery procedures;  Ã¢Â€Â¢ Participates in performing periodic Disaster Recovery (DR) Testing, documenting issues and recommending enhancements for the DR and;  Ã¢Â€Â¢ Participate in various system checks and document and notify internal/external users of issues.</t>
  </si>
  <si>
    <t>Ã¢Â€Â¢	Knowledge of and or willing to learn the various systems such as CityTime, PMS, PI,PPMS, RMDS, CHRMS, WCS, W2/RACS, NYCAPS, ClearQuest and Remedy  Ã¢Â€Â¢	Excellent analytical skills, work ethic and attention to detail  Ã¢Â€Â¢	Excellent verbal and written communications skills  Ã¢Â€Â¢	Excellent telephone skills and a professional demeanor  Ã¢Â€Â¢	Ability to work independently and meet deadlines  Ã¢Â€Â¢	Ability to work well in a fast-paced environment  Ã¢Â€Â¢	Ability to maintain confidentiality  Ã¢Â€Â¢	Proficiency in Microsoft Office (Excel, Power Point, Visio and Word) Ã¢Â€Â¢	Only permanent employees in the Computer Programmer Analyst title (or comparable title) and those who are reachable on the civil service list are eligible to apply.</t>
  </si>
  <si>
    <t>O-063</t>
  </si>
  <si>
    <t>Current NYC employees may apply to Job ID: 543863 via Employee Self Service (ESS): www.nyc.gov/ess. External applicants may visit the NYC Jobs website: www.nyc.gov/jobs and apply to Job ID: 543863. While all complete applications will be given consideration, only candidates selected for an interview will be contacted</t>
  </si>
  <si>
    <t>5 Manhattan West, New York, NY  10001</t>
  </si>
  <si>
    <t>Data AnalystÃ¢Â€Â“ Racial Profiling and Biased Policing Investigations Unit</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</si>
  <si>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Intro 2212, which clarified that the CCRB has the authority, under its abuse of authority jurisdiction, to investigate civilian complaints against New York City police officers alleging racial profiling and other forms of biased policing based on race, color, religion, gender, sexual orientation, age, disability, immigration or housing status.  To execute this newly clarified authority, the CCRB has created a Racial Profiling and Biased Policing (Ã¢Â€ÂœRPBPÃ¢Â€Â) Investigations Unit. To investigate racial profiling and other biased policing allegations thoroughly and effectively, the RPBP Investigations Unit must have the ability to conduct quantitative analyses of various NYPD datasets to identify potential patterns of biased conduct by subject NYPD officers, supervisory personnel, and/or entire units or commands. Thus, the CCRB is looking to hire a full-time Data Analyst to assist the Chief Data Scientist in the RPBP Investigations Unit in performing this critical quantitative work. Reporting to the Chief Data Scientist of the RPBP Investigation Unit, the Data Analyst will help to design and conduct these analyses and report their results in a clear, comprehensible way to agency staff and CCRB Board members who are investigating and evaluating racial profiling/biased policing cases.  Specifically, the Data AnalystÃ¢Â€Â™s responsibilities will include, but are not limited to:  Ã¢Â€Â¢ Assisting with the design and performance of multivariate quantitative analyses of NYPD officer-level, unit-level, command-level and department-wide data to identify potential patterns of biased police conduct Ã¢Â€Â¢ Assisting with the design and quantitative analyses of body-worn camera video footage to identify potential patterns of biased police conduct Ã¢Â€Â¢ Summarizing and explaining results of these quantitative analyses to RPBP Unit investigative staff and CCRB board members in writing and orally Ã¢Â€Â¢ Working with RPBP Investigations Unit staff, Director of NYPD Relations, and CCRB general counsel to identify, request, and obtain necessary data from the NYPD and other entities Ã¢Â€Â¢ Compiling, cleaning, processing, and managing large datasets Ã¢Â€Â¢ Assisting the Chief Data Scientist, Director, and Deputy Director of the RPBP Unit and the Director of Policy and Advocacy with drafting and publication of reports on racial profiling and biased policing</t>
  </si>
  <si>
    <t>Ã¢Â€Â¢ At least one year of academic or professional research experience in the fields of criminology, sociology, economics, psychology, political science, public policy and/or public health, with a focus on policing or criminal justice issues Ã¢Â€Â¢ Exceptional skills and experience in quantitative research, particularly multivariate statistical methods for analyzing racial, gender and/or other demographic disparities in large data sets Ã¢Â€Â¢ Experience managing and manipulating data in at least some of the following: SPSS, R, Python, Stata, SAS, Microsoft Office Suite. Ã¢Â€Â¢ Experience with data security systems and procedures Ã¢Â€Â¢ Familiarity with data visualization and visualization software, such as Tableau Ã¢Â€Â¢ Ability to communicate complex statistical data and concepts to a variety of audiences in e-mails, memos, reports, slides, and oral presentations Ã¢Â€Â¢ Skill and experience working collaboratively and productively as a part of a team Ã¢Â€Â¢ Strong organizational skills, attention to detail, professional judgment, and initiative Ã¢Â€Â¢ Ability to produce high quality work product under tight deadlines Ã¢Â€Â¢ Strong commitment to public service</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</si>
  <si>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nyc.gov/studentloans to view the eligibility requirements for the Public Service Loan Forgiveness Program.</t>
  </si>
  <si>
    <t>CITY EMPLOYEES: 1. Apply through Employee Self Service (ESS) under Recruiting Activities 2. Search for Job ID# 559950  FOR ALL OTHER APPLICANTS: 1.Go to www.nyc.gov/careers/search 2. Search for Job ID# 559950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</si>
  <si>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Field Tech for the Emergency Repair Program (ERP), Division of Emergency Operations (EOD)</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</si>
  <si>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Environmental Hazard Unit,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the executive direction of the Director of Emergency Repair Unit and reporting directly to the Deputy Director. The Supervisor will be responsible for the management and routing of Field Technicians, ensures that all emergency repair complaints such as heating, plumbing, electrical, and general construction are complied with in a timely manner with, monitoring work orders while in progress and ensuring completed work is appropriately approved and supervising the resolution of discrepancies, facilitating access, and other issues associated coordinating emergency repairs with Owners and Contractors. Your Role: Your role will be a Supervisor, Construction Project Manager L-2 in the Emergency Repair Program, and will be responsible for, but not limited to, the following.   Your Responsibilities:  Ã¢Â€Â¢	Responsible for the management, and routing of Field Technicians in response to complaints of emergency and hazardous conditions in privately and city-owned properties. Ã¢Â€Â¢	Knowledgeable self-closing requirements in all Multiple Dwelling Types as required under the New York State Multiple Dwelling Law and the New York City Housing Maintenance Code. Ã¢Â€Â¢	Inspecting, directing and monitoring work relating to emergency repairs or compliance according to plans and specifications.  Ã¢Â€Â¢	Recognize proper operation of self-closing mechanism of the entrance door and ensure that the door closes completely.  Ã¢Â€Â¢	Ability to identify underlying causes that may prevent or interfere with a door self-closing. Ã¢Â€Â¢	Perform scoping as applicable a violation for any door is required to be self-closing and found to be not self-closing and closing completely at building entrance doors, fire/smoke doors, fire stairs doors, fire tower doors, bulkhead doors, rubbish chute closet doors, and other doors accessing the Public Hall/ Stairs (building commercial space, garage area, etc.) Ã¢Â€Â¢	Inspect, direct, and monitor work associated with heating, plumbing, electrical, and general construction. Often of a complicated and highly technical nature. Ã¢Â€Â¢	Review Field TechniciansÃ¢Â€Â™ scope of work, pictures, route notes, and data provided to restore emergency condition.  Ã¢Â€Â¢	Monitor work while in progress and ensuring completed work is appropriately approved and supervising the resolution of discrepancies.  Ã¢Â€Â¢	Make recommendations and/or determinations on what might include in plans specifications, and on acceptability of safety rules, and workmanships. Ã¢Â€Â¢	Provide and obtain information on a high technical level to HPD staff, contractors and others by telephone, in person, by mail, and at meetings. Ã¢Â€Â¢	Review work of subordinates and evaluate work performance. Ã¢Â€Â¢	Communicate with landlords and tenants regarding violations or hazardous materials that needs to be removed from apartments or buildings. Ã¢Â€Â¢	Maintain all associated duties and responsibilities as a Supervisor of Field Technicians.</t>
  </si>
  <si>
    <t>Ã¢Â€Â¢	Candidate who possesses strong verbal and written communication skills. Ã¢Â€Â¢	Candidate who are proficient in most Microsoft applications. Ã¢Â€Â¢	Candidate should possess strong background in work pertaining to heating, plumbing, electrical, and general construction.</t>
  </si>
  <si>
    <t>Ã¢Â€Â¢	Employees assigned to supervise asbestos removal or lead abatement are required to use protective clothing, respirator, and mask on the job, and must meet regulatory and medical requirements.  Ã¢Â€Â¢	Must possess a Motor Vehicle Driver License valid in the State of New York with no restrictions which preclude the performance of Construction Project Manager and must be maintained for the duration of employment. Ã¢Â€Â¢	Candidates may be trained as an EPA Certified Lead Inspector through the Agency within 4 months of employment. Ã¢Â€Â¢	Candidates may be assigned to field work in any of the five boroughs and may be scheduled to work evenings and weekends, or on a flexible schedule.    **Only those who are Permanent in Construction Project Manager title and candidates that have taken/Pass the Construction Project Manager exam #0169 and taken exam #3042 should apply.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</si>
  <si>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BEDC is seeking to hire two Assistant Civil Engineers, Sustainability Analysts to support the sustainability program. The Sustainability Analysts will ensure consistency in design deliverables across all capital programs in order to support DEP operating bureausÃ¢Â€Â™ capital construction requirements in a manner consistent with BEDCÃ¢Â€Â™s Core values.   The Sustainability Analysts assist the sustainability program which implements City-wide sustainability objectives through the development of Bureau specific standards. BEDC delivers drinking water, wastewater treatment and combined sewer overflow infrastructure projects which must meet sustainable objectives by balancing three core elements: social impacts, environmental impacts and economic impacts.  The Sustainability Analysts ensure sustainable infrastructure investments by monitoring regulatory changes, tracking project key performance indicators and also provides support services to Engineering project teams by providing support services. Advancing sustainability goals will include a mix of data analysis, conducting workshops and presentations, and coordinating with internal and external entities. This position requires working with a variety of project stakeholders including engineers, architects, operators, community boards, urban planners as well as Intra-Agency groups, other City Agencies, and key program stakeholders, hence, excellent communication, client service and coordination skills are required.</t>
  </si>
  <si>
    <t>College Aide, Administrative Operations</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</si>
  <si>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NYC Department of Buildings has great opportunities for matriculating college students. College Aides assist various work units Agency-wide and gain valuable experience and knowledge in all aspects of business and city government.  Under supervision, this position is responsible for:  Ã¢Â€Â¢ Answering telephones and responding to in-person inquiries. Ã¢Â€Â¢ Data entry and filing. Ã¢Â€Â¢ Typing correspondence. Ã¢Â€Â¢ Certain analytical functions. Ã¢Â€Â¢ Scheduling appointments. Ã¢Â€Â¢ Diverse clerical/administrative assistant duties. Ã¢Â€Â¢ Special projects.</t>
  </si>
  <si>
    <t>Excellent organizational and communication skills. Microsoft Windows, Outlook, Word, Excel, Access and Power Point</t>
  </si>
  <si>
    <t>For Non-City/External Candidates: Visit the External Applicant NYC Careers site (www.nyc.gov/jobs/search)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</si>
  <si>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17 hours/week when school is in session 35 hours/week when school is on break</t>
  </si>
  <si>
    <t>Citywide - various units</t>
  </si>
  <si>
    <t>Reporting to the Managing Mechanical Engineer, the successful candidate will perform mechanical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mechanical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the assigned design work with other disciplines and project managers. 10.  Monitor progress of assignments against design/construction scope, budgets and schedules. 11.  Review A/E consultants and contractorsÃ¢Â€Â™ mechanical submissions. 12.  Prepare cost estimates; track project schedules and budgets. 13. Coordinate construction documents and constructability reviews. 14. Coordinate with design teams to establish and assure implementation of mechanical design standards for the Capital Program.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</si>
  <si>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Strong AutoCAD and other drafting software skills. 2.  Knowledge of construction management and scheduling software. 3.  Strong knowledge of Microsoft 365. 4.  Familiarity with relevant design standards, codes, and industry standards of practice. 5.  Familiarity and understanding of construction documents. 6.  Strong organizational and communication skills. 7.  Ability to work effectively independently or as part of a team in a fast-paced environment.</t>
  </si>
  <si>
    <t>1.  Candidates may be given a skills assessment as part of the interview process. 2.  Preference will be given to employees who have served a period of one year in their current title and level (if applicable).  3.  NYCHA residents are encouraged to apply.</t>
  </si>
  <si>
    <t>Project Manager, Capital Implementation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</si>
  <si>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photovoltaics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work within DEMÃ¢Â€Â™s Capital Project Implementation Team within the Operations Unit, under the guidance of the Director of the Capital Project Implementation, but in extremely close coordination with DEMÃ¢Â€Â™s other units.  The Project Manager will be charged with responsibilities including, but not limited to, the following:  1. Managing energy efficiency project scoping  Develops and reviews scopes of work for energy efficiency projects, working closely with contractors and consultants. Reviews completed Energy Audits and Energy Efficiency Reports (Ã¢Â€ÂœEERsÃ¢Â€Â) for buildings to help guide project selection and alternatives analysis.  2. Managing the design and construction process for specific projects to ensure proper, timely, and cost-efficient completion  In close collaboration with contractors and consultants, manages the execution of design and construction for a portfolio of energy-related capital projects. Ensures that projects are completed in a timely, cost-effective manner. Review, comment and make recommendations on design packages submitted by consultants for proposed energy efficiency projects.  3. Performing technical calculations to verify estimated project energy usage, energy cost, and emissions reductions  Performs engineering calculations and energy modeling to verify the reasonableness and accuracy of estimated energy usage reductions, energy cost savings, and avoided emissions for proposed energy efficiency projects.  4. Performing site visits throughout the project implementation process  Conducts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 measurement and verification activities.  5. Liaising with agency partners, consultants, and contractors during capital project implementation: As designated, represents DEM in meetings with different City agencies, consultants, and contractors involved in energy efficiency project implementation.  6. Performing program data collection, tracking, and reporting: Performs data collection and tracking required to ensure accurate, on-demand project reporting in a range of areas, including projectsÃ¢Â€Â™ compliance with schedules, budgets, and scopes; measurement and verification of projectsÃ¢Â€Â™ energy savings and avoided emissions; and projectsÃ¢Â€Â™ contributions towards the CityÃ¢Â€Â™s goals. Maintains relevant DEM project tracking systems.</t>
  </si>
  <si>
    <t>Please go to www.nyc.gov/careers or www.nyc.gov/ess for current NYC employees and search for Job ID #535224.  NO PHONE CALLS, FAXES OR PERSONAL INQUIRIES PERMITTED.  NOTE: ONLY THOSE CANDIDATES UNDER CONSIDERATION WILL BE CONTACTED.</t>
  </si>
  <si>
    <t>Field Physician,  Bureau of School Health</t>
  </si>
  <si>
    <t>THIS IS A PART-TIME POSITION (35 HOURS/WEEK)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 .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</si>
  <si>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</si>
  <si>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531025.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</si>
  <si>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ENGAGEMENT SPECIALIST</t>
  </si>
  <si>
    <t>Community Preparedness Bureau</t>
  </si>
  <si>
    <t>Coordinate and execute outreach strategies focused on engaging older adults and people with disabilities, access, and functional needs on the topic of emergency preparedness.   Develop new and existing partnerships with older adult centers, disability-services agencies, health care providers, government agencies, social services sites, hospital social workers, home and community-based services providers, and others to expand reach of Ready NY program.    Serve as a liaison between the Community Engagement Bureau and other City agency partners such as NYC Aging and MayorÃ¢Â€Â™s Office for People with Disability.   Organize preparedness events, webinars, and training classes with a focus on engaging people with disabilities, access, and functional needs and/or older adults.   Support overall Ready NY program by conducting presentations and sharing information at tabling events to community stakeholders.   Collaborate throughout the Bureau to assess and develop cross program outreach efforts.   Participate in team development of Ready NY social media content to promote emergency preparedness messaging related to outreach strategies.     Ensure data quality, accurate tracking, and reporting of outreach engagements.   Support the overall program administration, such as managing the programÃ¢Â€Â™s weekly calendar of events, train new presenters, organize ordering of Ready NY guides for outreach events and maintain information on database.   Attend in-service training and unit meetings as well as any other agency-related activities.   Stay current on community engagement activities and complete other program-related duties as assigned.   Support emergency response and recovery as a member of the Emergency Operations Center On-Call team.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The candidate will be expected to attend community meetings and events that happen outside of regular business hours (e.g. evenings and weekends).</t>
  </si>
  <si>
    <t>Direct experience in working with older adults, people with disabilities, and understanding of disability-related issues preferred.   Ability to interact respectfully and professionally with persons who have different cultural and socio-economic backgrounds and work well independently as well as part of a team.   Excellent written and oral communication and organizational skills.   Knowledge of and experience in working with community-based organizations, government agencies, local department of social services sites, and city-wide coalitions.   Experience organizing and managing community engagement events.   Ability to travel between and throughout NYC boroughs.   Proficiency with virtual platforms such as Zoom, MS Teams, etc.   Some after-hours and weekend work are required.   Bilingual skills a plus.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</si>
  <si>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Community Engagement Bureau builds community resiliency by preparing New Yorkers for emergencies, fostering volunteerism, and supporting local community emergency networks through all stages of the disaster management lifecycle. The bureau aims to strengthen local social infrastructure by taking whole community approach to preparedness, response and recovery.</t>
  </si>
  <si>
    <t>Current City Employees: Apply via Employee Self-Service (ESS).  Go to Recruiting ActivitiesÃ‚Â¿Careers and search Job ID#536135  Non-City Employees/External Candidates: Apply via NYC Careers. Go to www.nyc.gov/careers/searchand search Job ID#536135  	 	NOTE: ONLY THOSE CANDIDATES UNDER CONSIDERATION WILL BE CONTACTED.</t>
  </si>
  <si>
    <t>EXECUTIVE DIRECTOR, HRA TECHNOLOGY/ELIGIBILITY SYSTEMS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</si>
  <si>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Systems Manager M3, to function as an Executive Director, HRA Technology/Eligibility Systems, who will:   Ã¢Â€Â¢ Communicate and coordinate with DSS/HRA/DHS agenciesÃ¢Â€Â™ Senior Management to achieve their    objectives. Develop systems and drafts long-range business strategies based on the program    needs. Work with the program areas to prioritize major initiatives and project efforts to fulfill these    objectives.  Ã¢Â€Â¢ Manage unitÃ¢Â€Â™s activities with regards to the design, development, and delivery of software solutions,    work with ITS directors to implement agile work plans, evaluate the work performance of the units,    establishe control for the measurement of systems development activities, and provide the status    of assigned projects at user review meetings.  Ã¢Â€Â¢ Coordinate and upgrade existing applications in regards to new, cutting-edge information technology    that will improve agency productivity by eliminating labor intensive processes and streamlining existing    information systems.  Ã¢Â€Â¢ Meet regularly with the Assistant Deputy Commissioner of HRA Technologies and program executives   to review the status of projects and discuss project strategies and issues.  Ã¢Â€Â¢ Manage the unitÃ¢Â€Â™s staff, consultants, and work with the Assistant Deputy Commissioner, Office of HRA    Technologies, to ensure individual operations are within budget.</t>
  </si>
  <si>
    <t>Ã¢Â€Â¢ Ability to manage, direct, and coordinate a large office of computer professionals engaged in the    development and maintenance of complex systems; prioritize projects to maximize the utilization    of resources; formulate automated solutions that utilize state of the art technology to solve AgencyÃ¢Â€Â™s    issues and achieve AgencyÃ¢Â€Â™s goals.  Ã¢Â€Â¢ Extensive experience in leading and managing multiple application development teams engaged    in software development.  Ã¢Â€Â¢ Excellent administrative, management, strategic, and operational planning skills; organizational and    communication skills and detailed follow through skills, to monitor and report on the status of    development and to resolve issues.  Ã¢Â€Â¢ Deep knowledge of the application development and deployment life cycle.  Ã¢Â€Â¢ Knowledgeable of current computer software, hardware, and telecommunications technologies.</t>
  </si>
  <si>
    <t>The City of New YorkÃ¢Â€Â™s Office of Administrative Trials and Hearings (OATH) is the nationÃ¢Â€Â™s largest independent administrative tribunal, conducting approximately 400,000 trials and hearings a year. OATH is a fast-paced organization committed to providing fair and timely administrative hearings to all New Yorkers. Through its Trials and Hearings Divisions, OATH serves as a neutral forum for the adjudication of a wide variety of civil cases affecting city employees and licensees, and the health, safety, and quality of life in New York City. In the past several years, OATH has grown significantly in size, scope and areas of jurisdiction.  The Office of the General Counsel (OGC) provides legal services and guidance to executive agency staff, tribunal personnel, and the ClerkÃ¢Â€Â™s Office. The OGC plays a key role in supporting and strengthening the agencyÃ¢Â€Â™s legal foundation and mission through legal analysis, research and writing, and advice.   The OGC seeks a dynamic and thoughtful attorney to serve as Assistant General Counsel. This person will have extensive responsibility for all legal matters affecting OATH. His or her primary responsibility will be to:  (1)	perform the agencyÃ¢Â€Â™s rulemaking (2)	research and draft memoranda to legal staff (3)	provide parliamentary support to the Environmental Control Board.  Additional counsel work includes reviewing policies and procedures, providing legal guidance to management, and working with the Law Department and various agencies on the application of laws.  Exceptional writing, research, and analytical skills, and good interpersonal and communication skills are required.  The ideal candidate pays attention to details, thinks strategically, and exercises sound judgment.  Commitment to public service is an asset.  Duties include but are not limited to: Ã¢Â€Â¢ performing all aspects of rulemaking: fact-finding, legal research and analysis, drafting and publishing rules and notices, consulting with the MayorÃ¢Â€Â™s Office and the Law Department, holding public hearings; Ã¢Â€Â¢ Reviewing and preparing legal documents; Ã¢Â€Â¢ Providing legal advice and drafting memoranda; Ã¢Â€Â¢ Identifying and researching new or evolving legal issues; Ã¢Â€Â¢ Preparing materials and agenda to facilitate meetings; Ã¢Â€Â¢ Liaising and collaborating with the NYC Law Department and other City agencies on rulemaking and legal matters; Ã¢Â€Â¢ Managing internship/law fellow programs; Ã¢Â€Â¢ Performing special projects as requested by the General Counsel; and Ã¢Â€Â¢ Maintaining a high degree of professionalism.   The ideal candidate works well in a team comprised of attorneys and non-attorneys, enjoys working in a fast-paced environment, and is able to multitask.</t>
  </si>
  <si>
    <t>1.	Familiarity with rulemaking and drafting legislation. 2.	Experience working within a government agency and/or in an in-house capacity at an institution. 3.	Demonstrated experience in legal research and writing. 4.	Familiarity with virtual meeting applications, such as Teams, WebEx, and Zoom. 5.	Familiarity with, or expressed interest in, Open Meetings Law. 6.	Familiarity with, or expressed interest in, RobertÃ¢Â€Â™s Rules of Order. 7.	Ability to communicate with the public, government agencies, and agency staff on legal matters. 8.	Excellent oral and written communication skills. 9.	History of volunteerism, such as service in the AmeriCorps or Peace Corps, is viewed favorably.</t>
  </si>
  <si>
    <t>PROGRAM OPERATIONS BUDGET ANALYST</t>
  </si>
  <si>
    <t>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Associate Staff Analyst to function as a Budget Analyst, who will:   Ã¢Â€Â¢	Be responsible for overseeing the budget for Customized Assistance Services, Employment Contracts/BTW Contracts and the JOS Model and other assigned social service program areas.  Ã¢Â€Â¢	Be responsible for all aspects of the budget for these program areas and maintains and updates OTPS budgets as well as develop cost saving proposals for the various contracts under their purview.   Ã¢Â€Â¢	Prepare  monthly reports including surplus needs to ensure vendors are staying within the allocated budget.  Ã¢Â€Â¢	Develop and maintain staffing models that are used as a guide in allocating staff to various programs in FIA.</t>
  </si>
  <si>
    <t>Ã¢Â€Â¢	Extensive Budget experience  Ã¢Â€Â¢	Strong research, quantitative, and problem-solving skills.  Ã¢Â€Â¢	Strong knowledge of MS Office Skills.  Ã¢Â€Â¢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</si>
  <si>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</si>
  <si>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BE PERMANENT IN A COMPARABLE TITLE ELIGIBLE FOR 6.1.9 TITLE CHANGE..  CLICK Ã¢Â€ÂœAPPLYÃ¢Â€Â NOW BUTTON</t>
  </si>
  <si>
    <t>Nutrition Advisor</t>
  </si>
  <si>
    <t>NUTRITION CONSULTANT</t>
  </si>
  <si>
    <t>Nutrition</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</si>
  <si>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NYC Aging's Nutrition Management Unit includes Nutrition Consultants, dietitians and nutritionists who advance NYC Aging's mission by ensuring that older adults receive nutritious meals that meet all city, state and federal dietary guidelines. They also provide extensive technical assistance on meal planning, recipe development, food safety and the New York City Food Standards. Nutrition Consultants serve as nutrition experts for NYC Aging's community partners and older adults living in the community who attend congregate meal programs or receive home-delivered meals.  Reporting to the Nutrition Management Supervisor, the Nutrition Consultant duties include but are not limited to:  Ã¢Â€Â¢	Monitor and assess assigned meal programs for contract compliance with nutrition service standards and sanitary codes.  Ã¢Â€Â¢	Provide technical assistance and training to program personnel, sponsors and caterers in all aspects of food service management and nutritional standards including menu planning, food purchasing, preparation and storage; assess proposed new sites and caterers; make recommendations to achieve compliance with all standards.  Ã¢Â€Â¢	Review and approve menus; complete the nutrient analysis for recipes and menus.  Ã¢Â€Â¢	Create nutrition education materials and provide nutrition education for assigned programs; participate in community health fairs.  Ã¢Â€Â¢	Establish a professional relationship with educational, government, and community agencies and health care professionals; work with the Department of Health and Mental Hygiene to ensure annual inspection of meal sites and caterers; interpret mandated nutrition standards and guidelines for meal preparation.  Ã¢Â€Â¢	Prepare reports and corrective action plans when required.  Ã¢Â€Â¢	Participates in the reading and evaluations of the Agency's Request for Proposals (RFP).  Ã¢Â€Â¢	Participates in special projects and initiatives as needed.  Ã¢Â€Â¢	This position requires extensive field work.</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</si>
  <si>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foods and nutrition, food service management, food science, or home economics and four years of   full-time satisfactory experience in an institutional, residential, hospital, or community-based program: a) monitoring and assessing or managing all phases of a meal program, or b) providing nutrition counseling or nutrition education. At least two of the four years of experience must have been acquired within the last five years. In addition, at least two years of experience must have been in monitoring and assessing or managing all phases of a meal program in an institutional, residential, hospital, or community-based program; or    2. A masterÃ¢Â€Â™s degree from an accredited college or university, accredited by regional, national, professional or specialized agencies recognized as accrediting bodies by the U.S. Secretary of Education and by the Council for Higher Education Accreditation (CHEA) with a major in foods and nutrition, food service management, food science, or home economics and three years of fulltime  satisfactory experience in an institutional, residential, hospital, or community-based program: a) monitoring and assessing or managing all phases of a meal program, or b) providing nutrition counseling or nutrition education. At least two of the three years of experience must have been acquired within the last five years. In addition, at least two years of experience must have been in monitoring and assessing or managing all phases of a meal program in an institutional, residential, hospital, or community-based program.</t>
  </si>
  <si>
    <t>Registered Dietitian; familiarity with the different nutrition analysis software; ability to work with diverse populations and communicate with stakeholders of other community based organizations; strong organizational skills and the ability to multitask and prioritize workload; familiarity with the food safety and sanitation standards required by the Department of Health and Mental Hygiene; Serve Safe certified or New York City certificate in food protection is a plus; Spanish speaking preferred.</t>
  </si>
  <si>
    <t>As a current or prospective employee of the City of New York, you may be eligible for federal loan forgiveness programs and state repayment assistance programs.  Ã¢Â€Â¢	Differential of $1,748 for ADA Registration.</t>
  </si>
  <si>
    <t>Please be sure to submit a resume &amp; cover letter when applying. All current City Employees may apply by going to Employee Self Service (ESS) http://cityshare.nycnet/ess Click on Recruiting Activities/Careers and Search for Job ID #574386 All other applicants, please go to www.nyc.gov/careers/search  and search for Job ID#574386 Please do not email, mail or fax your resume to NYC Aging directly.</t>
  </si>
  <si>
    <t>In the Division of Bridge Maintenance, Inspection, and Operations, performs responsible civil/structural engineering work in the Flag Engineering Section. Conducts field visits of deficient structural conditions, performs structural analysis, prepares design plans, scope of work, makes interpretative detail sketches, and designs repair details. Responsible for maintaining record of outstanding flags up to date, ensuring repairs are done in a timely manner according to the urgency of the flag condition and routinely communicates with the pertinent DOT units and Contractors for following up with status of repairs and flags. Serves as duty officer for off-hours emergency response; occasionally performs special engineering projects as required by manager. Prepares means and methods and provides engineering expertise to other NYCDOT units, contractors, etc., to collaborate and ensure that work complies with City, State, and Federal Standards, and Specifications. Additional duties include resolving field issues that may arise within the Division of Bridges.  Position requires working at heights and driving a van.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</si>
  <si>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reachable on list   LIST CALL REQUEST</t>
  </si>
  <si>
    <t>Resumes may be submitted electronically using the following method.  For City employees only, go to Employee Self Service (ESS), Careers, and Search for Job ID# 541417.  For other applicants, go to www.nyc.gov/careers and search for Job ID# 541417.  Appointments are subject to OMB approval.  Only candidates selected for an interview will be contacted.    No telephone inquiries please.  LIST CALL REQUEST</t>
  </si>
  <si>
    <t>2023-BWT-006-Mechanical Engineering InternÃ‚Â </t>
  </si>
  <si>
    <t>WT-Mechanical Contracts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</si>
  <si>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selected candidate will assist engineers in field investigations at different wastewater facilities and work with engineers in the research for engineering solutions, developing plans and specifications for contract work.  The selected candidate will also assist engineers in preparation of design drawings, field inspection report, cost estimates, making electronic copy of existing drawings and documents, etc.  The selected candidate may also help to oversee construction projects, to determine if the work complies with the contract specifications, and to monitor progress against established time-lines.</t>
  </si>
  <si>
    <t>- Student must currently be enrolled at a college/university at the undergraduate level majoring in Mechanical Engineering  - Student must have at least a 2.5GPA (on a 4.0 scale)  - Student must have at least a junior class standing   Selection Criteria:  - Strong writing skills; effective interpersonal skills;  - Familiarity and/or experience with computers/software;  - Leadership skills; self-motivation; and ability to work well with minimal supervision.</t>
  </si>
  <si>
    <t>96-05 Horace Harding Expressway</t>
  </si>
  <si>
    <t>RRM Administration</t>
  </si>
  <si>
    <t>Seeking an experienced, highly organized, analytical, detail-oriented, self-starter, with a strong technical background and excellent communication skills to join DOTÃ¢Â€Â™s Roadway Repair and Maintenance.  The selected candidate will help implement and maintain compliance with a wide range of Federal, State and Local environmental compliance regulations that apply to RRM facilities and operations.  Suitable candidates must demonstrate competency with the regulatory requirements relating to CWA, CAA, RCRA, CERCLA, and, where applicable, the equivalent NYS DEC regulatory requirements. The selected candidate will work closely with RRM operations, and DOTÃ¢Â€Â™s Office of Environmental Compliance Assessment. The selected candidate will be expected to divide their time equally on the following types of assignments:  1)	Conduct facility and field assessments/follow-up related to the following programmatic areas: Ã¢Â€Â¢	solid and hazardous waste management; Ã¢Â€Â¢	stormwater management; Ã¢Â€Â¢	bulk storage; and Ã¢Â€Â¢	spill prevention. 2)	Coordinate and conduct field oversight of spill response, as needed. 3)	Maintain applicable permit compliance and prepare annual regulatory reports. 4)	Identify personnel that need training and coordinate. Candidate must be able to identify regulatory compliance issues and evaluate corrective actions that can be effectively and efficiently implemented by RRM including coordination with relevant work units and follow-up.  Must have a valid driverÃ¢Â€Â™s license and a good driving record. This license must be maintained for the duration of employment.</t>
  </si>
  <si>
    <t>Preference will be given to candidates having experience dealing with Local, State and Federal Environmental Laws and Regulations. Knowledge of  Asphalt plants operations, skilled in undertaking of avoiding pollution (of waterways and air), enhancing safety, performing pest control, and ensuring federal and state compliance and interactions  Agencies, contractors, and consultants. Safe roads and streets as mandated by the City Charter, Chapter 71, Sect. 2093. This position is directly related to maintaining and improving health and safety: Ensures proper actions are taken to control/reduce pollutions; ensure that employees adhere to NYS DEC, NYC DEP, EPA and OSHA safety regulations. Ensure that production of asphalt does not contaminate surrounding soil and waterways.  Preference will be given to candidates who have a driver's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</si>
  <si>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 loans or nyc.gov/dcas.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</si>
  <si>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submitted electronically using the following method:  For City employees only, go to Employee Self Service (ESS), Careers, and Search for Job ID# 533398 For other applicants, go to www.nyc.gov/careers and search for Job ID# 533398 Appointments are subject to OMB approval. Only candidates selected for an interview will be contacted. No telephone inquiries please.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</si>
  <si>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BEDCÃ¢Â€Â™s Water System Capital Program (WSCP) staff oversees the design and construction of all capital projects managed on behalf of the Bureau of Water Supply (BWS). Some of the capital projects delivered include water tunnels, dam reconstruction, road and bridge reconstruction, valve chamber reconstruction, water treatment system installations, building construction, hydropower installations and wetland and natural resource projects. WSCP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an Administrative Project Manager M2 to be the Accountable Manager overseeing the administration and operation of the Ashokan Century Program, a significant subset of projects within a Water System Capital Program directorate.  The candidate would support the Portfolio Manager, managing a portfolio of upstate Water System Capital Program projects within the Ashokan Century Program.   This Ashokan Century Program sub-portfolio program consists of a number large-scale capital projects in various stages of planning, design and construction with an aggregate value of approximately $1 Billion.   The candidate will manage assigned projects, while also overseeing AM staff managing projects within the Ashokan Century Program.  While assigned projects will change as existing projects are closed out and new projects are initiated, typical assigned projects include time-sensitive work on various consent order, mayoral priorities, or other mandated projects.   The Ashokan Century Program (ACP), which has a capital budget of $900M and includes 12 high hazard dams and dikes, aqueduct intakes, gate houses and connecting tunnels that supplies up to 600 million gallons of water per day, approximating to 50% of New York CityÃ¢Â€Â™s water supply. The candidate will serve as ACP Accountable Manager overseeing all work and direct the oversight of the planning, design and construction of major capital construction projects for a program that will allow the DEP to meet its water system requirements into the future.   The selected candidate will be responsible for the achievement of project goals and milestones, ensuring that all prepared schedules, reports, and work products conform to the scope of work. In addition, the Accountable Manager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Accountable Manager must be capable of quickly recognizing what is required for a major capital construction project and providing the sustained effort necessary to see the project through from conception to completion. The selected candidate will also be responsible for continuous monitoring of key performance indicators with respect to Scope, Schedule, Budget, and other project performance metrics.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to work extended days from time to time. The selected candidate will also be required to perform fieldwork, which may require standing, and walking on uneven surfaces, steep slopes, stairs, in all weather conditions.  The Accountable Manager will report directly to the Portfolio Manager.</t>
  </si>
  <si>
    <t>Ã¢Â€Â¢	Minimum experience of 5 years as an Accountable Manager or equivalent overseeing capital project delivery on water system projects.  Ã¢Â€Â¢	Experience using formal project delivery SOPs and methodology for major project capital construction.   Ã¢Â€Â¢	Validated competence in project management through PMI certification, completion of AM training or equivalent.  Ã¢Â€Â¢	Strong technical skills, interpersonal, communication, and computer skills with a working knowledge of MS Office software and Project Scheduling Software.  Ã¢Â€Â¢	Knowledge of engineering design and construction industry standards and practices as well as environmental engineering operations and processes for water system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Experience in writing and reviewing contract specifications for major public works projects.  Ã¢Â€Â¢	This position may require operation of a motor vehicle to perform site visits, equipment testing, inspections, and to attend meetings with project stakeholders.</t>
  </si>
  <si>
    <t>Eastview, 10 Walker Road, Valhalla, NY 10595.</t>
  </si>
  <si>
    <t>Assistant District Attorney: Conviction Integrity Bureau</t>
  </si>
  <si>
    <t>The Bronx District AttorneyÃ¢Â€Â™s Office is seeking a well-qualified staff whose diverse backgrounds reflect an ability to serve the over 1.4 million members of the Bronx County community and pursue a safer Bronx through fair justice. The General Counsel Division is seeking a dynamic candidate for the position of Assistant District Attorney within the Conviction Integrity Bureau (CIB). Although the accuracy of a conviction has always been a part of the District AttorneyÃ¢Â€Â™s mandate, the creation of a sophisticated unit dedicated to improving the quality and integrity of prosecutions throughout the Office is relatively new. CIB is a national leader in the field. CIB reviews post-judgment claims of actual innocence and wrongful conviction in our most serious cases. In addition, CIB is responsible for helping to implement best practices in our current prosecution of cases, ensuring compliance with all legal and ethical obligations.  Job Responsibilities  Including but not limited to:  Conduct fact-based extra-judicial reviews of post-judgment claims of innocence.  Thoroughly reinvestigate cases.  Make recommendations to the District Attorney as to whether the conviction should stand.  Work closely with Executive Staff, Trial Division Supervisors, the Legal Training Unit, and Professional Responsibility Bureau to help implement and follow best practices in our current prosecution of cases, and to ensure compliance with all legal and ethical obligations.  Participate as a trainer on issues of wrongful conviction, including Brady, confirmation bias, incentivized witnesses, and identification issues.   Meet with representatives of other prosecuting offices along with innocence organizations.  Participate in audits of cases compromised by tainted law enforcement conduct  All other duties as assigned</t>
  </si>
  <si>
    <t>A Juris Doctorate degree  US Citizenship and New York State Residency are required as of first day of employment  Member in good standing of the NY State Bar.   Minimum three years of experience handling post-conviction litigation as a court attorney, prosecutor or defense attorney  Excellent writing skills  Ability to conduct competent resourceful investigations  Ability to exercise good judgment and strong ethics  Ability to analytically solve issues or problems from inception through conclusion  Exhibit an ability to maintain confidentiality of information</t>
  </si>
  <si>
    <t>Office of theÃ‚Â Vice President</t>
  </si>
  <si>
    <t>VP of Procurement</t>
  </si>
  <si>
    <t>Under general supervision, with some latitude for independent initiative and decision making, the selected candidate will perform planning, implementation coordination and monitoring task of contracts for the developments and neighborhoods serving NYCHA residents.   Ã¢Â€Â¢	Monitor NYCHA material contracts from initial to final proposals submitted by contractors, for all commodities, to ensure conformity to the agency's requirements and federal/state/city          mandates to ensure the needs of the community and neighborhood environments are met. Ã¢Â€Â¢	Draft, finalize and submit all procurement public notices to various publications to ensure community outreach is complete.   Ã¢Â€Â¢	Establish sourcing plans to implement and coordinate the needs and maintain the continuation of important community services are provided. Ã¢Â€Â¢	Prepare solicitation documents including cost estimated to identify required funding for the provision of goods essential to development and neighborhood districts.   Ã¢Â€Â¢	Review bid solicitation requirements and line items, completes all related professional tasks and as needed to complete specific development / community program and need analyses.   Ã¢Â€Â¢	Coordinate with influential stakeholders including neighborhood administrators and technical advisors throughout the contract processes to ensure that all solicitations are complaint with          NYCHAs PPM.     Ã¢Â€Â¢	Administer and coordinate all tasks related to pre bidder conferences to ensure that the vendor community is aware of all open RFQs and that the vendor outreach is extensive and the          vendor pool includes MWBEs through vendor outreach, pre bid conferences and RFIs. Ã¢Â€Â¢	Prepare and distribute public bid summary internally as needed and externally to the community for transparency. Ã¢Â€Â¢	Conduct bid evaluations, to determine vendor responsiveness or non-responsiveness based on conformity to the solicitation requirements including.  Communicates with the          contractors/bidders to ensure potential selected vendors meet NYCHAs standards.  Reviews statistical and budgetary data to determine price reasonableness based on solicitation cost          estimate and/or current market trends to establish recommendations for award for review by supervisory staff. Ã¢Â€Â¢	Prepare pending award documentation for final review and approval by supervisory staff.   Ã¢Â€Â¢	Complete all contract internal and external registration tasks to supply the Authority with the means of obtaining various goods and services needed to support the continuation of operations          at the development and community level.  Ã¢Â€Â¢	Based on the understanding of the need of a specific Development and/or target neighborhood make recommendations on immediate procurements and strategies for efficient sourcing. Ã¢Â€Â¢	May, during the absence of immediate superior, supervise subordinate staff.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</si>
  <si>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Ã¢Â€Â¢	Proficiency with all Oracle Platforms and Modules Ã¢Â€Â¢	Proficiency with MS Office especially Excel Ã¢Â€Â¢	Knowledge of procurement rules and regulations Ã¢Â€Â¢	A baccalaureate degree from an accredited college and 6 months of satisfactory full-time professional experience in procurement of goods, services, construction or construction-related services,          or professional, technical or administrative experience in contract negotiation/management.</t>
  </si>
  <si>
    <t>Asst. Deputy ACCO</t>
  </si>
  <si>
    <t>Note: Only those serving in the permanent civil service title Administrative Procurement Analyst of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full time Assistant Deputy ACCO in the Bureau of Fiscal Services. The successful candidate will work with the Deputy ACCO to supervise a team of buyers with the processing small purchases, procurement requests, MWBE non-competitive awards up to $1,000,000 and procurement requests against HHC contracts valued in any amount. This includes ensuring agency-wide adherence to the CityÃ¢Â€Â™s laws and regulations governing procurements such as those mandated by the Procurement Policy board, the ComptrollerÃ¢Â€Â™s Directives and the City Charter as well as procedures and policies established by the Fire Department. It also includes assigning work to maintain a smooth and orderly workflow, timely processing of requests and promptly addressing/resolving related problems. Develop, review and approve specifications; approves bid pricing, review and approve bid packages which consist of all documents relevant to a single procurement transaction. Direct and assist staff in performing product market research and Vendor Responsibility Determinations.  Assist in enforcing City and Agency procurement policies and procedures agency-wide. Train subordinates and assist in the training of Fire Department field staff in the processing of procurement requests identified as Small Purchases.  Respond to requests for information from staff, the public, other agencies or entities by determining information required, performing research, consulting informants, and clearing with superiors in order to provide information or appropriate referral.  Keep procurement liaisons in FDNY field units informed of any Procurement Policy or Procedure changes.</t>
  </si>
  <si>
    <t>Understanding and working knowledge of the NYC PPB Rules Successful development of solicitation documents (specifications and scope of work) Exceptional organizational and analytical skills Superior verbal and written communication and negotiation skills Ability to manage a wide range of projects, simultaneously in a fast-paced environment Excellent working knowledge of PASSport and FMS, and ability to train staff in the use of PASSport</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</si>
  <si>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**As a prospective employee of the City of New York, you may be eligible for federal loan forgiveness programs and state  repayment assistance programs. For more information, please visit the U.S. Department of EducationÃ¢Â€Â™s website at  StudentAid.gov/PSLF.</t>
  </si>
  <si>
    <t>Senior Planner</t>
  </si>
  <si>
    <t>TPM Administration</t>
  </si>
  <si>
    <t>***** IN ORDER TO BE CONSIDERED FOR THIS POSITION CANDIDATE MUST BE SERVING PERMANENTLY IN THE TITLE, OR REACHABLE ON THE CIVIL SERVICE LIST, OR ELIGIBLE          UNDER THE 55A PROGRAM*****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candidates selected will serve as Senior Transportation Project Planners within TPM.  The candidate will manage planning, design, and implementation of street improvement projects in one of the following units: Transit Development; Bike Unit; Pedestrian Unit; Traffic Engineering &amp; Planning; Street Furniture; Freight Unit; School Safety; Research, Implementation &amp; Safety; or other units within TPM.  The candidates will develop proposals to improve street design on identified corridors using NYC DOTÃ¢Â€Â™s toolkit, including bus lanes, bike lanes, freight proposals, pedestrian improvements, curb management, school safety and other similar activities. The candidates will be responsible for determining the feasibility of proposals through conducting traffic and other analysis working closely with other areas within the agency. The candidates will conduct outreach with the general public, and work with community boards and other public stakeholders in public workshops, presentations, and other settings. The candidates will work collaboratively within their assigned unit, closely with other DOT staff, and with other City, State, and Federal agencies. The candidates will also manage programmatic inventories, consultant work efforts and contracts, and develop and/or review capital projects, produce project evaluation reports, and conduct various technical planning analysis as directed by the unit director.</t>
  </si>
  <si>
    <t>Experience with AutoCAD, ArcGIS, Microsoft Word, Power Point, Excel, and graphics software, including the Adobe Suite. Knowledge of traffic calming, urban design issues, pedestrian-oriented design, complete streets, and traffic engineering. Excellent writing, editing, and oral presentation skills and community outreach skills are strongly preferred. Valid NYS Driver's License a plus.</t>
  </si>
  <si>
    <t>***** TO BE CONSIDERED FOR THIS POSITION CANDIDATES MUST BE REACHABLE ON THE CIVIL SERVICE LIST TO BE ELIGIBLE OF APPOINTMENT. ** Note: Less than 2 yrs. City Service - New Hire Rate: $78,128, 2 or more yrs. City service - Minimum Incumbent Rate: $89,847</t>
  </si>
  <si>
    <t>All resumes are to be submitted electronically using one of the following methods:  Please go to www.nyc.gov/careers and search for Job ID #: 567116  Current employees please log on into Employee Self Service at www.nyc.gov/ess and follow the Careers Link for JOB ID#: 567116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</si>
  <si>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DIRECTOR, REGULATORY REFORM</t>
  </si>
  <si>
    <t>Agency Description:  The New York City Department of Small Business Services (SBS) is a dynamic, client-centered agency whose mission is to serve New YorkÃ¢Â€Â™s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Job Description:  The Director will manage the Regulatory Reform team within the Division of Business Services reporting to the Assistant Commissioner of Government Navigation and Regulatory Reform. The teamÃ¢Â€Â™s mission is to ensure that New York CityÃ¢Â€Â™s rules and regulations balance compliance and interests of small businesses seeking a supportive and sustainable environment to start, operate and thrive in the City. Regulatory Reform works to identify City regulatory processes that can be streamlined to benefit the small business community. Guided by New York CityÃ¢Â€Â™s Economic Blueprint initiatives, the Director will provide a leadership role in managing projects and programs that include the Small Business Advisory Commission, MyCity Business Portal and SBS Business Hotline, as well as developing new policy initiatives.  Roles and Responsibilities:  Ã¢Â€Â¢	Managing multi-agency projects from inception to implementation, using creative problem and strategic  thinking to ensure success  Ã¢Â€Â¢	Creating and communicating project plans, including identifying milestones and risks, to multiple stakeholders  Ã¢Â€Â¢	Creating reports and presentations for internal and external use  Ã¢Â€Â¢	Providing implementation support for projects including problem solving, issue identification and developing documents   Ã¢Â€Â¢	Evaluating and creating strategic solutions to improve the efficacy and efficiency of projects Ã¢Â€Â¢	Monitoring and responding to City, State, and Federal legislation.   Ã¢Â€Â¢	Researching and analyzing current laws, policies and processes and developing necessary revisions  Ã¢Â€Â¢	Assist Deputy Commissioner and Assistant Commissioner in managing and interpreting political and policy developments and formulating agency strategy.  Ã¢Â€Â¢	Research best practices and developing recommendations and plans for implementation of new laws, policies and procedures   Ã¢Â€Â¢	Interfacing with key members of industry groups to outline industry priorities for regulatory change Ã¢Â€Â¢	Working with various agencies analyzing and documenting policies and processes, developing necessary revisions   Ã¢Â€Â¢	Representing the Assistant Commissioner and executive staff with internal and external stakeholders Ã¢Â€Â¢	Overseeing staff and consultants</t>
  </si>
  <si>
    <t>Ã¢Â€Â¢	The ability to combine attention to detail with a clear understanding of the big picture Ã¢Â€Â¢	The ability to work with and communicate effectively, verbally and in writing, with a diverse array of internal and external stakeholders.  Ã¢Â€Â¢	Knowledge of regulatory processes is preferred, but not required Ã¢Â€Â¢	Ability to work independently to solve project problems, including identifying and documenting options and recommendations to overcome project obstacles  Ã¢Â€Â¢	A problem solver with research abilities and an excellent creative/strategic thinker Ã¢Â€Â¢	Experience using customer relationship management tools or other database systems in order to track and manage services and outcomes desired   Ã¢Â€Â¢	Excellent interpersonal, organizational, strategic thinking and quantitative/qualitative skills with proven track record of delivering results Ã¢Â€Â¢	The ability to communicate effectively verbally and in writing, with a diverse array of internal and external stakeholders. Ã¢Â€Â¢	Proficient with Microsoft Office applications, including Excel and PowerPoint. Familiarity with Visio preferred.</t>
  </si>
  <si>
    <t>THIS POSITION IS OPEN TO CANDIDATES WHO ARE IN THE ASSOCIATE STAFF ANALYST TITLE (OR OTHER COMPARABLE TITLES), THOSE WHO ARE REACHABLE ON THE CIVIL SERVICE LIST AND THOSE IN THE 55-A PROGRAM. PLEASE INDICATE IN YOUR COVER LETTER IF YOU ARE PERMANENT IN THE TITLE OR ARE REACHABLE ON THE CIVIL SERVICE LIST.  City Employees:  Apply through Employee Self Service (ESS) at www.nyc.gov/ess search for Job ID: #568806  Current SBS Employees: Please email your resume and cover letter including the following subject line:  Executive Director, Capital Access &amp; Center Operations and send to HRHelp2@sbs.nyc.gov  All Other Applicants: Go to www.nyc.gov/jobs search for Job ID: #568806  Salary: $80,000 - $85,000  NOTE: Only those candidates under consideration will be contacted.   If you are unable to apply via NYC Jobs or ESS, you can email your cover letter and resume to careers@sbs.nyc.gov with the following in the subject line: Executive Director, Capital Access &amp; Center Operations  If you do not have access to email, mail your cover letter &amp; resume to:  NYC Department of Small Business Services  Human Resources Unit  1 Liberty Plaza, 11th Floor New York, New York 10006</t>
  </si>
  <si>
    <t>Quality Assurance Manager</t>
  </si>
  <si>
    <t>The New York City Taxi and Limousine Commission (TLC) is the biggest and boldest for-hire transportation agency in the nation, taking on the challenge of licensing and regulating the city's iconic yellow and green taxis, Uber and Lyft vehicles, commuter vans, and luxury limousines.  As a member of our team, you'll be right in the driver's seat of revolutionizing taxi licensing and enforcement systems in the city that never sleeps. Every day, we make sure over one million riders arrive at their destination safely and comfortably, and we're just getting started. We're not afraid to embrace new technologies and ideas, and we're constantly pushing the limits of what's possible.  You'll collaborate and streamline our operations to keep up with the rapid pace of change. We're a dedicated partner of the Mayor's Vision Zero initiative, working hard to make city streets safer for everyone. We're also a champion of open data and accessibility, leading the charge to make the city's transportation options more inclusive.  So, buckle up and join us on this wild ride!  The successful candidate will serve as a Quality Assurance Manager reporting to the Executive Director in the IT division.  Responsibilities include:  Ã¢Â€Â¢	Work within a Scrum team to identify the appropriate testing strategy for each Sprint Ã¢Â€Â¢	Collaborate with the Scrum Team on how to turn Product Backlog Items into an Increment Ã¢Â€Â¢	Create and manually execute test cases Ã¢Â€Â¢	Create automate tests and execute them within Azure DevOps Ã¢Â€Â¢	Identify and document functional and security-related defects Ã¢Â€Â¢	Create standards and best practices for quality assurance within TLCÃ¢Â€Â™s IT department Ã¢Â€Â¢	Manage and mentor junior analysts and consultants</t>
  </si>
  <si>
    <t>Ã¢Â€Â¢	Minimum of 4 years' experience testing software Ã¢Â€Â¢	Experience creating and executing tests Ã¢Â€Â¢	Experience with test automation, preferably with Microsoft Azure DevOps using Selenium WebDriver Ã¢Â€Â¢	Knowledge of the Scrum framework and how to implement it effectively  One or more of the following certifications are preferred:  Ã¢Â€Â¢	Certified Associate in Software Testing (CAST) from ISCB (International Software Certification Board) Ã¢Â€Â¢	Certified Manager of Software Testing (CMST) from ISCB (International Software Certification Board)  Ã¢Â€Â¢	Certified Software Tester (CSTE) from ISCB (International Software Certification Board)  Ã¢Â€Â¢	Certified Tester Foundation Level (CTFL) from ISTQB (International Software Testing Qualifications Board) Ã¢Â€Â¢	Certified Tester Advanced Level (CTAL) from ISTQB (International Software Testing Qualifications Board) Ã¢Â€Â¢	Certified Tester Expert Level (CTEL) from ISTQB (International Software Testing Qualifications Board)</t>
  </si>
  <si>
    <t>PROGRAM ADMINISTRATOR</t>
  </si>
  <si>
    <t>Street Homelessness Solutions</t>
  </si>
  <si>
    <t>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a unit within the division,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The Department of Homeless Services is recruiting for one Admistrative Director of Social Services M-3 to function as a Program Administrator, who will:  Ã¢Â€Â¢	Evaluate and monitor the performance of any combination of the following programs: Safe Havens, Stabilization Beds, Drop-In Centers, community based beds, and mobile outreach teams. Ensure that programs performance levels meet or exceed expectations.  Ã¢Â€Â¢	Ensure all contractors are in compliance with appropriate regulations and follow agency policy and procedures. Oversee data collection for programs including their utilization of Client Assistance and Rehousing Enterprise System (CARES) and StreetSmart.  Ã¢Â€Â¢	Conduct monthly onsite visits to observe facilities, talk with staff ,review and observe record keeping, contract management , compliance as well as participate in case conferencing at each site. Ensure minimum level of coverage at program sites. Provide technical assistance to identify systematic barriers in the housing process and maintain controls on contracted agency activities.  Ã¢Â€Â¢	Evaluate request for proposals, participate in contract negotiation. Manage the budget and contract provision for all programs within the portfolio.  Ã¢Â€Â¢	Supervise Program Analyst and other staff who directly oversee contracts and/or data.  Ã¢Â€Â¢	Provide coverage and oversite in the divisions Joint Command Center along with providing all of the necessary coverage tools.  Ã¢Â€Â¢	Report on initiatives in a timely manner and serve as a liaison between DHS and contracted agencies. Participate in key internal and external meetings and strategy sessions. Participate in special projects and initiatives.  Ã¢Â€Â¢	Ensure 24/7 availability for emergencies and time sensitive requests from agency providers, key partners and stakeholders which include SHS Leadership, and the DHS Executive Team.</t>
  </si>
  <si>
    <t>Ã¢Â€Â¢	Strong interpersonal skills and ability to work with varied teams and personalities.  Ã¢Â€Â¢	Excellent written and verbal communication skills.  Ã¢Â€Â¢	Strong technical skills and proficiency with Microsoft Office Programs, including Excel and Word.</t>
  </si>
  <si>
    <t>APPLICANTS MUST BE PERMANENT IN THE ADMINISTRATIVE DIRETOR OF SOCIAL SERVICES CIVIL SERVICE TITLE OR BE PERMANENT IN A COMPARABLE TITLE ELIGIBLE FOR 6.1.9 TITLE CHANGE, OR REACHABLE ON ADSS CS LIST.    CLICK Ã¢Â€ÂœAPPLY NOWÃ¢Â€Â BUTTON   PLEASE NOTE PROPOSED SALARY RANGE FOR THIS POSITION $111,127 - $125,000</t>
  </si>
  <si>
    <t>Monday Ã¢Â€Â“ Friday 9AMx5PM with 24/7 on-call availability</t>
  </si>
  <si>
    <t>This position is for a Civil Engineering Intern, serving in the Fabrication Engineering Unit within Quality Assurance/Bureau of Engineering Review and Support. Under direct supervision, performs civil engineering work of moderate difficulty and responsibility.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t>
  </si>
  <si>
    <t>Ability to communicate effectively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</si>
  <si>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</si>
  <si>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552473  For other applicants, go to www.nyc.gov/careers and search for Job ID# 552473  Appointments are subject to OMB approval.  Only candidates selected for an interview will be contacted.  No telephone inquiries please.</t>
  </si>
  <si>
    <t>CERTIFIED IT ADMINISTRATOR (WAN), Level 4</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</si>
  <si>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Monitors capacity and bandwidth utilization to establish trends and project needs and growth forecasts.  Serves as the in-house expert and authority regarding network communications and connectivity issues.</t>
  </si>
  <si>
    <t>Minimum 5 years of experience planning, designing, configuring, installing, troubleshooting and maintaining data and voice networks.  Experience in performance and capacity monitoring required.  Cisco Certified Network Professional certification preferred.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t>
  </si>
  <si>
    <t>To apply please click the apply now button.  Please add job vacancy number 009-15-0014 to your resume and cover letter.</t>
  </si>
  <si>
    <t>New York City Residency is not required for this position  NYCERS is an Equal Opportunity Employer  M/F/H/V</t>
  </si>
  <si>
    <t>IT Director</t>
  </si>
  <si>
    <t>MUST BE SERVING PERMANENTLY IN THE COMPUTER SYSTEMS MANAGER OR COMPARABLE CIVIL SERVICE TITLE TO APPLY.  The New York City Taxi and Limousine Commission (TLC) is the biggest and boldest for-hire transportation agency in the nation, taking on the challenge of licensing and regulating the city's iconic yellow and green taxis, Uber and Lyft vehicles, commuter vans, and luxury limousines. As a member of our team, you'll be right in the driver's seat of revolutionizing taxi licensing and enforcement systems in the city that never sleeps. Every day, we make sure over one million riders arrive at their destination safely and comfortably, and we're just getting started. We're not afraid to embrace new technologies and ideas, and we're constantly pushing the limits of what's possible. You'll collaborate and streamline our operations to keep up with the rapid pace of change. We're a dedicated partner of the Mayor's Vision Zero initiative, working hard to make city streets safer for everyone. We're also a champion of open data and accessibility, leading the charge to make the city's transportation options more inclusive. So, buckle up and join us on this wild ride!   As the Director of IT at the New York City Taxi and Limousine Commission (TLC), you will be responsible for the end-to-end management and support of TLC's database systems, ETL processes and cloud infrastructure, and will play a key role in driving the agency's mission forward. With your expertise in database management and cloud infrastructure, you will provide oversight, direction, and mentorship to the IT team, ensuring the environment is optimized for the business. You will play a key role in consolidating and upgrading TLCÃ¢Â€Â™s legacy systems and managing vendors.  You will be an instrumental member of the TLC's IT department, working closely with peer teams to maintain standards and methodologies.  Key Responsibilities: Ã¢Â€Â¢	Implement and manage infrastructure for Informatica and MS SQL with deep ETL processing knowledge Ã¢Â€Â¢	Ensure the smooth operation of Informatica tools through effective repository management Ã¢Â€Â¢	Manage all Azure cloud services and instances to ensure optimal cost for TLC Ã¢Â€Â¢	Lead data migration and data integration projects Ã¢Â€Â¢	Flexible work hours and on-call support for trouble shooting and resolving production issues Ã¢Â€Â¢	Have a proven track record of successfully recovering systems in the event of failures Ã¢Â€Â¢	Advanced SQL skills and experience with CRM systems such as Salesforce or MS Dynamics Ã¢Â€Â¢	Ensure the effective administration of internal processes, procedures, and controls Ã¢Â€Â¢	Excellent communication skills with the ability to effectively communicate up and down the organizational hierarchy Ã¢Â€Â¢	Drive continuous improvement measures and initiatives including running database/ETL projects via agile methodologies Ã¢Â€Â¢	Develop and maintain TLC's cloud platform infrastructure, across multiple locations</t>
  </si>
  <si>
    <t>Ã¢Â€Â¢	7+ years of experience in CRM systems, ETL processes and cloud infrastructure   Ã¢Â€Â¢	7+ years of experience in SQL  Ã¢Â€Â¢	Excellent interpersonal, organizational, written and oral communication skills Ã¢Â€Â¢	Ability to multitask and be pro-active in a fast-paced environment Ã¢Â€Â¢	Willing to occasionally travel within the five boroughs to other NYC office locations (Long Island City and Woodside, Queens)</t>
  </si>
  <si>
    <t>Engineer-in-Charge of Pumping</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</si>
  <si>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DistributionÃ¢Â€Â™s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sectionÃ¢Â€Â™s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Engineer-in-Charge in the title of Administrative Engineer, for the Division of Pumping Operations. The selected candidate Engineer-in-Charge (EIC) of Pumping Operations will be responsible for managing 15 facilities which include drinking water pumping stations, underground water storage tanks, a distribution chamber, and two Chlorination stations. These facilities are in all five boroughs. The primary purpose of pump stations is to boost water pressure to areas that would otherwise would not receive water at adequate pressure for firefighting and use The EIC will be responsible for a staff of about 45 skilled trades and an engineer. Pumping Operations staff are stationed at 3 main pumping stations that are manned 24/7 throughout the year. EIC will have to monitor the operations of all pumping stations ensuring that the pump stations are providing adequate water at set pressures to the designated zones. He will have to ensure that his direct reports operate and maintain all the equipment at the facilities in optimum state.  EIC shall plan, schedule and coordinate the operations and maintenance of all facilities. Provides administrative management to Pumping OperationsÃ¢Â€Â™ staff.   In addition, the selected candidate shall oversee the optimal implementation of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(Ã¢Â€ÂœEH&amp;SÃ¢Â€Â)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</si>
  <si>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Ã¢Â€Â¢	Minimum 4 years prior Water Distribution experience preferred, 2 years or more supervising staff. Ã¢Â€Â¢	Degree in Mechanical engineering Ã¢Â€Â¢	NYS DriverÃ¢Â€Â™s License Ã¢Â€Â¢	Strong project management and analytical skills Ã¢Â€Â¢	Ability to prioritize multiple priorities Ã¢Â€Â¢	Experience liaising with multiple groups to complete projects</t>
  </si>
  <si>
    <t>Under supervision, serves as Civil Engineer Level 1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 load.</t>
  </si>
  <si>
    <t>Resumes may be submitted electronically using the following method.  For City employees only, go to Employee Self Service (ESS), Careers, and Search for Job ID# 572053 For other applicants, go to www.nyc.gov/careers and search for Job ID# 572053  Appointments are subject to OMB approval.  Only candidates selected for an interview will be contacted.  No telephone inquiries please.</t>
  </si>
  <si>
    <t>2770 Frederick Douglas Blvd</t>
  </si>
  <si>
    <t>Housing PSA #6/Civ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</si>
  <si>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Police Service Area 6 is seeking a Timekeeper for the command's Payroll Unit. Police Administrative Aides will perform basic CityTime support for all Members of Service in command; enter payroll transaction including tour changes, leave, sick, and overtime, access the Medical Division Sick Reporting System to identify Uniformed Members of Service on sick leave; final approve timesheets for command; respond to command inquiries; and perform specific projects as requested by supervisor.  Candidates must be certified in CityTime Application, and have prior citytime (timekeeping) experience.  Candidates without prior experience will not be considered in this position.</t>
  </si>
  <si>
    <t>Citytime Certification.</t>
  </si>
  <si>
    <t>Director of Human Resources, Bureau:	Bureau of Mental Hygiene/Administration</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</si>
  <si>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The Mental Hygiene Division of the New York City Department of Health and Mental Hygiene is responsible for policy, programs, and provider oversight related to mental health; alcohol and drug use; and developmental delays and disabilities services. The division has grown to close to 1,000 staff in recent years. The position reports directly to the Assistant Commissioner for Mental Hygiene Administration, and must work effectively with senior staff within the Division of Mental Hygiene, as well as in the Agency's Divisions of Admin, Finance, and other key Departmental leadership.   Ã¢Â€Â¢	Oversee all personnel matters for the Division, including, but not limited to, hiring, retention, promotion, labor relations, EEO matters and DOHMH mandatory trainings.  Ã¢Â€Â¢	Act as liaison with Central HR, Payroll and the COOÃ¢Â€Â™s Office with regards to recruitment, classification, salary administration, timekeeping/payroll, leaves and benefits, training, and other Human Resources area of responsibility. Ã¢Â€Â¢	Conduct salary parity reviews for all postings and discretionary increases.  Ã¢Â€Â¢	Compile reports and data for the Assistant Commissioner for Mental Hygiene Administration. Ã¢Â€Â¢	Represent the Assistant Commissioner for Administration at meetings and develop and deliver presentations and trainings as requested.  Ã¢Â€Â¢	Ensure compliance with all federal, state, and City employment-related laws and policies, as well as adherence to other standards and best practices related to personnel management of City employees. Ã¢Â€Â¢	Work collaboratively with the Bureaus/Programs within the Division to counsel and advise staff on human resource related topics such as time and leave, performance management, and professional growth opportunities. Ã¢Â€Â¢	Manage and direct the application and interpretation of Human Resource policies for the Division. Ã¢Â€Â¢	Support all bureaus in developing tasks and standards and managing the performance evaluation process. Ã¢Â€Â¢	Manage a team of seven HR professionals. Ã¢Â€Â¢	Actively participate in Mental Hygiene AdministrationÃ¢Â€Â™s leadership team, collaborating closely with other Senior Directors and Directors</t>
  </si>
  <si>
    <t>A baccalaureate degree from an accredited college and at least four years of satisfactory, full-time progressively responsible administrative experience requiring independent decision-making related to human resources.</t>
  </si>
  <si>
    <t>Ã¢Â€Â¢	Prior human resources experience working in NYC government strongly preferred Ã¢Â€Â¢	Familiarity with various NYC databases, such as: NYCAPS, CHRMS, PMS, City Time, PATS, PECOS, etc. Ã¢Â€Â¢	A thorough and strong understanding of Civil Service law, rules and regulations Ã¢Â€Â¢	Excellent analytic, interpersonal, writing and communication skills. Ã¢Â€Â¢	Proficient in all Microsoft Office, with emphasis on Excel and Visio.  Ã¢Â€Â¢	Project management skills necessary to ensure timely completion of tasks. Ã¢Â€Â¢	Ability to manage staff and be responsive.</t>
  </si>
  <si>
    <t>Apply online with a cover letter to https://a127-jobs.nyc.gov/.  In the Job ID search bar, enter: job ID number #  561954.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</si>
  <si>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Contracts and Budget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</si>
  <si>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Director of Contracts in the New York City Department of Correction (herein, NYDOC) shall report directly to the Deputy Commissioner of Programs Division, initiating contract and procurement related strategies to ensure contractual terms are met, ensure contracted partners maintain accurate records and will compile and maintain data directly associated with contract compliance, acting as a liaison with the Central Office of Procurement. The Director of Contracts tasks include, but is not limited to:  Ã¢Â€Â¢	Assisting Program Division staff in preparing specifications, scope of works and    procurement documents required for all solicitation methods adhering to New York City    Procurement Policy Board (PPB) Rules and Chapter 13 of the New York City Charter;    reviewing Program Division specifications; Ã¢Â€Â¢	Provide direct supervision to staff engaged in procurement, ensuring all contracting activities    are completed in a timely, accurate and efficient manner while ensuring all contract    monitoring instruments are appropriately and accurately completed; Ã¢Â€Â¢	Preparing encumbrances, purchase orders, and requisitions in compliance with Procurement    Policy Board (PPB) Rules and Chapter 13 of the City Charter and applicable oversights; Ã¢Â€Â¢	Conducting due diligence research relating to vendors/contracts integrity and capacity to provide    goods and services responsibly; track and save research records in an accessible location; Ã¢Â€Â¢	Consulting with appropriate agency staff to address inconsistencies/discrepancies in    procurement documents; Ã¢Â€Â¢	Examining relevant publications, internet and various sources to become familiar with    market conditions; Ã¢Â€Â¢	Reviewing Programs Division specifications, scope of works verifying description and specifications    for accuracy ensuring conformity and program compliance Ã¢Â€Â¢	Maintaining procurement status reports and preparing and analyzing statistical data for use    in preparation of effectiveness monitoring reports; Ã¢Â€Â¢	Liaison between Programs Division end users and city agencies to ensure rightsizing of the Division    and adherence to city contracting and procurement rules and regulations; Ã¢Â€Â¢	Collecting and analyzing quantitative and qualitative data to  manage and forecast budgets; Ã¢Â€Â¢	Participates in Programs Division planning sessions and communicate changes in    agency policies/procedures as deemed necessary;  Ã¢Â€Â¢	Performing related duties as assigned.</t>
  </si>
  <si>
    <t>Ã¢Â€Â¢	Strong analytical and computer skills, including proficiency using Microsoft Office (Word, Excel, PowerPoint, Outlook), queries and reports.   Ã¢Â€Â¢	Excellent verbal and written communication skills Ã¢Â€Â¢	Strong Supervisory Skills Ã¢Â€Â¢	Strong client service ethics Ã¢Â€Â¢	Key organizational and interpersonal skills.</t>
  </si>
  <si>
    <t>Candidate must be permanent in the title of Program Specialist to apply for position.</t>
  </si>
  <si>
    <t>For City employees: Go to Employee Self-Service (ESS) - www.nyc.gov/ess and search for Job ID #490693 For all other applicants: Go to www.nyc.gov/careers and search for Job ID # 490693 Submission of a resume is not a guarantee that you will receive an interview. Only candidates under consider will be contacted.</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</si>
  <si>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t>
  </si>
  <si>
    <t>Apply online with a cover letter to https://a127-jobs.nyc.gov/.  In the Job ID search bar, enter: job ID number #567227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</si>
  <si>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Call Center Assistant Supervisor</t>
  </si>
  <si>
    <t>CALL CENTER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</si>
  <si>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who in his/ her new role as a Principal Administrative Associate II, if selected serve as an Assistant Supervisor in the Call Center. He/she will review, monitor, and evaluate Customer Service Representatives calls to ensure the accurate communication of DEP and Water Board policies and procedures; provide feedback to Customer Service Representatives, supervisors, and managers on strengths and opportunities regarding performance and productivity for quality assurance, coaching, and staff development opportunities. Additionally, prepare and review referrals and related service requests; ensure all customers are provided with accurate information in a courteous and professional manner; enforce the Uniform Code of Conduct and initiate disciplinary action; monitor time and leave of subordinates; reinforce and disseminate DEP rules and regulations; team developments; complete projects and additional duties as prescribed by management.  This class of position utilizes manual and automated office systems and encompasses responsible office, supervisory or administrative work of varying degrees of difficulty and with varying degrees of latitude for independent initiative and judgment.   All personnel shall perform related work, and when necessary, perform the duties of lower-level titles and Assignment Levels.  May analyze and resolve issues relating to such work.   55A candidates are encouraged to apply.  Physical/Environmental Factors:  Prolonged sitting. Prolonged Standing. Extensive typing for data entry work. Heavy customer service environment.  NOTE: Only those serving in the Permanent Civil Service Title of Principal Administrative Associate will be considered.</t>
  </si>
  <si>
    <t>1. Call Center Experience. 2. Knowledge of Call Center software (i.e., Cisco or Calabrio). 3 Knowledge of UMAX 4. Monitoring Call Center metrics and service levels and make adjustments as needed.</t>
  </si>
  <si>
    <t>To apply click the Apply Now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</si>
  <si>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35-hour week	 .</t>
  </si>
  <si>
    <t>Crystal Reports Architect</t>
  </si>
  <si>
    <t>The Financial Information Services Agency-Office of Payroll Administration (FISA-OPA) seeks to hire a Crystals Reports Architect.  The primary role of the Crystal Reports Architect is to:  Ã¢Â€Â¢	Identify end user data access and reporting needs and help business users towards defining detailed requirements. Ã¢Â€Â¢	Analyze data and reporting requirements to recommend and design solutions through the creation of appropriate reports. Ã¢Â€Â¢	Gain proficiency with FISA and Financial Management Systems (FMS) application data models and data dependencies to provide the best possible assistance to business users and owners in          their data access needs. Ã¢Â€Â¢	Design and develop new Crystal Reports and maintain existing reports as part of ongoing support for business data access needs of city agency personnel.  The Crystal Reports Architect will perform the following tasks:  Ã¢Â€Â¢	Develop and maintain Crystal to support the needs of the FMS project, as well as on-going needs of business owners. Ã¢Â€Â¢	Work closely with business and agency teams to ensure a compliant and consistent reporting strategy and environment. Ã¢Â€Â¢	Maintain detailed documentation for query and reporting design and development for the FMS project.</t>
  </si>
  <si>
    <t>Ã¢Â€Â¢ Minimum 2 years' experience in Crystal Reports with hands on experience developing Reports and Business views Ã¢Â€Â¢ Strong competence in the Business Analysis area is required; should be able to perform extensive business requirements analysis/ reviews; should be capable of capturing business requirements    and write detailed technical design documents from a reporting perspective. Ã¢Â€Â¢ Quick learner with ability to understand and become a SME in the business data definitions and requirements in order to understand reporting requirements. Ã¢Â€Â¢ Excellent communication and interpersonal skills and ability to work well in a team environment. Ã¢Â€Â¢ Understanding of ETL processes, tools and Data Warehousing Architecture a PLUS. Ã¢Â€Â¢ Exposure to Business Objects, Data Warehousing and WEBI Reporting a PLUS.</t>
  </si>
  <si>
    <t>P-288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</si>
  <si>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545183. Current NYC employees may apply via Employee Self Service (ESS). While all complete applications will be given consideration, only candidates selected for an interview will be contacted by FISA-OPA</t>
  </si>
  <si>
    <t>Monday - Friday/ Day</t>
  </si>
  <si>
    <t>Facility and Security Coordinator</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</si>
  <si>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 is seeking an ambitious, energetic and experienced individual who enjoys growth opportunities afforded by OATHÃ¢Â€Â™s ongoing commitment to positive institutional change and fostering professionalism to serve as a Facilities &amp; Securities Coordinator. He or she should relish the wide range of operational challenges presented in a period of rapid organizational growth and institutional change. The candidate will perform duties under the general supervision of the Senior Facilities &amp; Security Coordinator. The duties will include, but are not limited to:  Ã¢Â€Â¢	Serving as a liaison with the borough offices and central office by overseeing the facility on a day-to-day basis to ensure that the            physical space is orderly, well maintained and secure;   Ã¢Â€Â¢	Ensuring a safe, clean, modern and professional customer friendly environment for community trainings;  Ã¢Â€Â¢	Ensuring health and safety protocols are met;  Ã¢Â€Â¢	Identify and report repair needs and incidents; coordinate repair work with the central office, property managers and vendors;  Ã¢Â€Â¢	Assist with physically relocating equipment, records and moves;  Ã¢Â€Â¢	Schedule, support, monitor, track and approve vendor service activities;  Ã¢Â€Â¢	Monitor traffic flow and CCTV system to ensure the safety of respondents and community service participants;  Monitor security access control system and security personnel in order to foster a community atmosphere.  Special Note: Only candidates who are currently serving as a permanent Principal Administrative Associate with the City of New York or who have taken the exam and are reachable on the certificate list should apply</t>
  </si>
  <si>
    <t>Ã¢Â€Â¢	Strong organization and communication skills;    Ã¢Â€Â¢	Proficiency in Excel and Word;  Ã¢Â€Â¢	Must be detail-oriented, accurate, and possess good interpretive skills;  Ã¢Â€Â¢	Must be responsive; possess effective people skills; and have the ability to work with employees at all levels.  Ã¢Â€Â¢	Prior supervisory experience preferred  Ã¢Â€Â¢	History of volunteerism, such as service in the AmeriCorps or Peace Corps, is viewed favorably.</t>
  </si>
  <si>
    <t>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t>
  </si>
  <si>
    <t>2023-BWS-005-Job Order Contract Graduate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</si>
  <si>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Intern will assist the Job Order Contract (JOC) Program and be responsible for gathering information for estimating, researching construction aspects of proposed jobs, assisting JOC Coordinator with project development, familiarity with the contracting process/ procedure, field checks during construction, versed at eGordian computer program (OTJ trained), and other applicable engineering work in connection with the Job Order Contract (JOC) Program Bureau wide with a focus on the Source Water Operations Directorate.Ã‚Â¿ This includes assisting with initiation of and ordering of JOC projects at many different locations in wide area of trades and industry types and categories.  The candidate will be working predominately in an office although some field work may be required. Candidate will be responsible for adhering to and complying with all environmental, health and safety laws, Agency policies, rules, and regulations.</t>
  </si>
  <si>
    <t>- Student must currently be enrolled at a college/university at the graduate level majoring in Civil/Mechanical/Environmental/Structural Engineering - Student must have at least a 2.5GPA (on a 4.0 scale)  - Student must have at least a sophomore class standing  -Auto CAD or Revit  - Construction management   Selection Criteria:  - Strong writing skills; effective interpersonal skills.  - Familiarity and/or experience with computers/software; MS office suite proficiency - Leadership skills; ability to effectively communicate with contractors and managers; self-motivation; and ability to work well with minimal supervision.</t>
  </si>
  <si>
    <t>The internship location will be in Katonah, NY, without ready access to mass transit options.</t>
  </si>
  <si>
    <t>PARALEGAL SUPERVISOR</t>
  </si>
  <si>
    <t>The NYC Law Department is seeking a Paralegal Supervisor for its Labor and Employment Law Division.  The Paralegal Supervisor will work under the supervision of the DivisionÃ¢Â€Â™s Deputy Chiefs and Division Chief and will work closely with a co-Paralegal Supervisor.  The Paralegal Supervisor will be responsible for supervising, including monitoring the performance of support professionals, ensuring the timely and proper completion of assignments and coordinating the flow of legal documents through the various stages of litigation.  Perform supervisory duties in a manner that utilizes all staff effectively and appropriately, and ensure that the office is running efficiently. Ensure that all of the staff members are treated in a fair and equitable manner and foster a work environment that is inclusive and supportive of diversity. Oversee the timely and effective processing of settlement agreements, court filings, court orders and other documents.  Serve as office manager/managing clerk.  Responsible for the distribution, management and the timely filings of financial disclosure reports for qualified attorneys at the Law Department with the Conflict of Interest Board (COIB).  Coordination of mail distribution and responsible for the distribution and archiving of the physical files, including ensuring that the file room is maintained in an orderly manner and archiving occurs on a regular basis. Must have knowledge of filing procedures in all 5 borough state courts, EDNY, SDNY, Appellate Courts and Civil Courts.  Research and manage case information using LawManager, OAISIS, PACER and State Court ECF filing and other databases.  Ensure that staff participates in scheduled trainings included but not limited to EEO trainings and electronic discovery trainings, and encourage professional development.  Process timesheets and leave requests for support staff and submit written performances evaluations for the staff. Provide regular feedback to staff.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</si>
  <si>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Preferred candidates must have knowledge of the filing procedures in EDNY, SDNY, Appeallate, Civil and State Courts, and will possess a proficiency in LawManager, OAISIS, PACER, State Court ECF database, Adobe Acrobat, Court Alert, and LexisNexis, Microsoft Office applications, such as Excel, Outlook, PowerPoint, and Word.</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</si>
  <si>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The candidate chosen for this supervisor position will receive an $8,000 increment from their current salary. If the candidate is currently a paralegal supervisor, this would be considered a lateral move with no additional increase in salary. If the candidate chosen for this position is currently an assistant supervisor, they will receive a $4,000 increment from their current salary.</t>
  </si>
  <si>
    <t>Risk Analyst</t>
  </si>
  <si>
    <t>***PLEASE NOTE:  APPLICANTS MUST BE PERMANENT IN THE TITLE PRINCIPAL ADMINISTRATIVE ASSOCIATE***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Fleet has an exciting career opportunity for a Risk Analyst. The Risk Analyst will oversee all components of Fleet compliance, including violations, collision metrics, collision repair coordination, the collision review committee, and positive claims involving City vehicles.  The Risk Analyst will work in coordination with the training and safety unit to provide education opportunities to all DEP operators.   Duties will include but are not limited to:  Ã¢Â€Â¢ Performs difficult and responsible administrative work in the Compliance Unit of Fleet Services.  Ã¢Â€Â¢ Maintains Agency records related to vehicle collisions.   Ã¢Â€Â¢ Updates CityÃ¢Â€Â™s CRASH system and prepares packages for monthly Collision Review Committee meeting.  Ã¢Â€Â¢ Updates database after CRC meetings.  Ã¢Â€Â¢ Maintains records related to moving violations, red light, speeding, bus lane camera violations and records in conjunction with the HR and training units.   Ã¢Â€Â¢ Maintains Defensive Driving training courses for the Agency. Ã¢Â€Â¢ Responds to inquires regarding violations, incidents, collisions, &amp; training. Ã¢Â€Â¢ Represents the Agency at OATH hearings related to disciplinary action resulting from collisions / violations / Fleet Policy.    Ã¢Â€Â¢ Collaborate with a wide variety of stakeholders and deliver service to the agency's operating bureaus.</t>
  </si>
  <si>
    <t>PRINCIPAL ASSISTANT TO THE DEPUTY COMMISSIONER-OCS</t>
  </si>
  <si>
    <t>Under the direction of the Deputy Commissioner of the Office of Constituent Services, with wide latitude for the exercise of independent initiative, judgment, and decision making, the Principal Assistant to the Deputy Commissioner performs complex, and specialized administrative work to support the Deputy Commissioner with office-wide initiatives and deliverables. The Principal Assistant serves as a client advocate for all high-profile Public Assistance and social service inquiries sent directly to the Deputy Commissioner from the Mayor's Office, the Commissioner's Office, elected officials, and community-based organizations.  The Office of Constituent Services (OCS) is recruiting for one (1) Principal Administrative Associate (PAA) level III, to function as a Principal Assistant to the Deputy Commissioner.  The Principal Assistant to the Deputy Commissioner will:  Ã¢Â€Â¢ Provide a swift resolution to all high-profile inquiries received from the Mayor's Office, the  Commissioner's Office, elected officials and community-based organizations. Works closely with  HRA/DSS/DHS staff and follows up on all Public Assistance and social service inquiries that require  immediate attention due to tight deadlines before a case closing, eviction, or expiration of a rental  assistance voucher.  Ã¢Â€Â¢ Track approximately 200 individual clients' inquires per month. Updates the Deputy Commissioner,  relevant City Agencies and elected officials by e-mail, letter or telephone call once the issue has been  resolved; as well as informs the Deputy Commissioner of problematic, discriminatory, or systematic  issues that may need additional attention and intervention.   Ã¢Â€Â¢ Analyze and track trends associated with housing, health care, discrimination, basic needs and other  inquiries from constituents handled by the Office of Constituent Services. Develops a monthly report  for the Deputy Commissioner based on results.   Ã¢Â€Â¢ Liaise with Human Capital Management (HCM) and I-IRA's Finance Office for all personnel matters.  Assist with onboarding new hires by selecting potential candidates for interviews, arranging  interviews, and drafting job description for vacancies. Ensures compliance with HCM and Equal  Employment Opportunity (EEO) guidelines.   Ã¢Â€Â¢ Draft correspondence for the Commissioner's Office and the Office of Constituent Services to ensure  consistency and messaging across multiple channels.   Ã¢Â€Â¢ Schedule, coordinate, and monitor the work calendars for the Deputy Commissioner and the  Executive Director of Operations.   Ã¢Â€Â¢ Provide telephone coverage for the Deputy Commissioner and the Executive Director of Operations.   Ã¢Â€Â¢ Provide telephone coverage for the Deputy Commissioner line/s by answering and returning calls  from internal and external parties.</t>
  </si>
  <si>
    <t>APPLICANTS MUST BE PERMANENT IN THE PRINCIPAL ADMINISTRATIVE ASSOCIATE CIVIL SERVICE TITLE.</t>
  </si>
  <si>
    <t>Job Description 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has a unique career opportunity for experienced Project Coordinators in the Strategic Initiatives division. Strategic Initiatives was established to oversee priority operations to support strategic programs and measure performance for greater progress and accountability. The selected candidateÃ¢Â€Â™s responsibilities include but will not be limited to the following:  Ã¢Â€Â¢	Take an active part in the project issue/risk management process, by contributing to the identification    and prioritization of existing and potential issues and risks, and helping to develop strategies to mitigate  Ã¢Â€Â¢	Proactively manage project outcomes. Ã¢Â€Â¢	Use sound judgement to identify which issues and risks should be escalated to appropriate    stakeholders and prepare relevant reports/documentation. Ã¢Â€Â¢	Prepare project status reports, presentations, agendas, meeting minutes, and maintain applicable    supporting documents.  Ã¢Â€Â¢	Track and manage the execution of critical processes across project operations; Ã¢Â€Â¢	Liaise between departmental leadership and initiative owners to ensure project objectives are achieved    and stakeholders are aligned; Ã¢Â€Â¢	Identify opportunities for process improvement and efficiencies  Ã¢Â€Â¢	Build and maintain effective relationships with a wide range of individuals in addition to the PMO team,    project stakeholders, and external agencies. Ã¢Â€Â¢	Problem solve and provide suggestions to agency leadership. Ã¢Â€Â¢	Performing special projects and related duties as assigned.  **OPEN TO PERMANENT INCUMBENT IN THE TITLE OF ASSOCIATE STAFF ANALYST OR COMPARABLE TITLE.</t>
  </si>
  <si>
    <t>Ã¢Â€Â¢	Ability to initiate and manage complex and interdisciplinary projects;  Ã¢Â€Â¢	Ability to think creatively, embrace new approaches;  Ã¢Â€Â¢	Prepare and deliver informative and well-organized presentations; Ã¢Â€Â¢	Highly organized with attention to detail; Ã¢Â€Â¢	Professional experience in implementing large scale operational projects, familiarity with public policy    and criminal justice issues as well as the ability to facilitate large groups is a plus; Ã¢Â€Â¢	Advanced proficiency with Microsoft Office Suite (PowerPoint, Visio, Word, Excel, Outlook, Access etc.); Ã¢Â€Â¢	Ability to build out timelines, breakout a phased approach to projects and schedule internal reviews; Ã¢Â€Â¢	Uses experience and knowledge from previous projects to increase efficiencies and effectiveness for    future projects; Ã¢Â€Â¢	Adaptable; comfortable navigating through gray area and devising solutions with changing project __   demands; Ã¢Â€Â¢	Excellent time management skills with ability to prioritize focus based with limited communication and/or    notice; Ã¢Â€Â¢	Comfort with public speaking: providing training, providing presentations at community meetings and    conferences; Ã¢Â€Â¢	Excellent writing, communication, inter-personal, quantitative, analytical, research and problem-solving; Ã¢Â€Â¢	Ability to maintain a high level of confidentiality on all matters.</t>
  </si>
  <si>
    <t>1.	All candidates must be a permanent Associate Staff Analyst to apply. 2.	All candidates must state permanency in cover letter.  This position is open to qualified persons with a disability who are eligible for the 55-a Program and also those who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</si>
  <si>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492332 For all other applicants: Go to https://a127-jobs.nyc.gov and search for Job ID# 492332 Submission of a resume is not a guarantee that you will receive an interview Only candidates under consideration will be contacted.</t>
  </si>
  <si>
    <t>RESEARCHER AND FOIL eDISCOVERY SPECIALIST</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</si>
  <si>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Counsel's Office advises the Department of City Planning (DCP), the City Planning Commission, other governmental agencies, and private entities on all issues related to zoning, land use review, planning, development, environmental review, and agency administration and procedures.   THE ROLE The Researcher and FOIL eDiscovery Specialist will work within CounselÃ¢Â€Â™s Office and with offices throughout the agency to ensure Freedom of Information Law (FOIL) requests made by the public, specifically those involving eDiscovery, are properly addressed in a timely manner. Reporting to DCPÃ¢Â€Â™s Records Access Officer and FOIL Associate, the Researcher and FOIL eDiscovery Specialist will work with CounselÃ¢Â€Â™s Office, in coordination with offices throughout the agency, to identify and obtain responsive documents for FOIL requests that require eDiscovery, and redact personally identifiable information (PII) and intra-/inter-agency and other sensitive information exempt from disclosure under FOIL. The FOIL and eDiscovery Specialist will also use and be prepared to train others on complex eDiscovery tools and best practices in FOIL. In order to do this critical work, the Researcher and FOIL eDiscovery Specialist will gain an understanding of the different types of work done by the agency, develop relationships with people throughout DCP, and apply their customer service skills on a daily basis.    The Researcher and FOIL eDiscovery Specialist will also assist, on an as-needed basis, the CounselÃ¢Â€Â™s Office with its hard-copy and electronic records management and research under the direction of staff attorneys, and also represent CounselÃ¢Â€Â™s Office at meetings with agency staff to prepare for City Planning Commission sessions.     Responsibilities include: Ã¢Â€Â¢	Work with DCPÃ¢Â€Â™s Records Access Officer and FOIL Associate to acknowledge all FOILs  Ã¢Â€Â¢	Manage a portfolio of FOILs, ensuring a timely and comprehensive response Ã¢Â€Â¢	Use complex eDiscovery system to search emails and other correspondence Ã¢Â€Â¢	Review collected documents in coordination with the relevant DCP division(s) to determine responsive documents Ã¢Â€Â¢	Review potential documents and responses to FOIL requests, utilizing specialized document review software and redacting PII and other information exempt from disclosure under FOIL Ã¢Â€Â¢	Conduct internal trainings, as needed, and produce educational materials about FOIL requirements and eDiscovery Ã¢Â€Â¢	Organize and manage extensive files containing legal and other pertinent documents Ã¢Â€Â¢	As needed, represent CounselÃ¢Â€Â™s Office at agency staff meetings preparing for City Planning Commission sessions</t>
  </si>
  <si>
    <t>The ideal candidate will be an inquisitive self-starter and problem-solver with: Ã¢Â€Â¢	Excellent attention to detail and organizational skills Ã¢Â€Â¢	Strong inter-personal skills Ã¢Â€Â¢	Effective verbal and written communication skills Ã¢Â€Â¢	The ability to manage multiple time-sensitive projects, and to coordinate with various parties to help complete them Ã¢Â€Â¢	Experience with legal, compliance operations, and/or document management (strongly preferred) Ã¢Â€Â¢	Experience with eDiscovery tools (preferred)</t>
  </si>
  <si>
    <t>Perform timekeeping functions for assigned unit(s) including but not limited to; final approving various leave requests, time punch requests and various other Timekeeping transaction requiring second level approval. Validating Last Day Worked/Last Day Paid (LDWLDP) statements to facilitate registered leave processing, compensation for separated employees: resignation, termination and/retirement. Reviews submitted timesheets and leave requests to determine the need for supplemental checks (supp. check) and or leave without pay entries. Maintain confidentiality of personnel data, transaction, documentation, correspondence and related information. Perform miscellaneous tasks as assigned by the Director of Payroll &amp; Timekeeping Operations including but not limited to; responding to employee inquiries, coordinating with supervisor to provide information related to employee inquiries, timesheet resolution, requesting reports via PMS, CityTime and CHRMS, and working on special projects in assigned in all of the Payroll and the Timekeeping groups.  Functions as the Timekeeping Analyst for Staten Island Ferries, performs the following functions exclusively for the Staten Island Ferries group consisting of approximately XXX employees.  Manual leave entries for Dedicated Sick Leave, 3.5 Grant and (3.4) Sick and (2.6) Annual leave Advances (advancing and recouping time).Reconciling timekeeping records, including the de-accrual of time for separated employees.  Perform annual analysis to facilitate the payment of reduction days (specific only to Staten Island Ferries) and unpaid holidays.  Audit, validates, prepares and process all (for incoming and separating employees) DP 2001s. Review CityTime training material to assists in facilitating training via new employee orientation, conducting periodic reviews for employees, CityTime approvers, and Timekeeping team, in consultation with the CityTime Helpdesk Coordinator.</t>
  </si>
  <si>
    <t>Note: This position is open to qualified persons with a disability who are eligible for the 55-a program. Please indicate in your resume or cover letter that you would like to be considered for the position under the 55-a program.</t>
  </si>
  <si>
    <t>IN ORDER TO BE CONSIDERED FOR THIS POSITION CANDIDATES MUST BE CITY EMPLOYEES SERVING PERMANENTLY IN THE TITLE OF PRINCIPAL ADMINISTRATIVE ASSOCIATE OR ELIGIBLE UNDER THE 55 a PROGRAM.  All resumes are to be submitted electronically.  Current City Employees serving permanently in the title of PRINCIPAL ADMINISTRATIVE ASSOCIATE:   Please log into Employee Self Service (ESS) at https://hrb.nycaps.nycnet, follow the Careers link and search for Job ID number 509754.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</si>
  <si>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Statistical Process Control (SPC)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</si>
  <si>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who possess strong computer skills and an advanced level of comprehension when it comes to understanding new performance based analytical software programs and applications. This individual should be adept at self-learning with the available educational materials provided. Responsibilities will include, but not limited to, recognizing trends and identifying call center representative activities, generating analytical reports in various simplified chart formats, creating profiles within Calabrio for individual Call Center supervisors and management personnel. These reports will need to be automatically generated on a monthly, weekly or daily basis. Analytical reports will be created and modified as per management instructions. It is essential that this candidate frequently listens to recorded customer calls in order to make the necessary modifications and updates ensuring a higher level of efficiency within analytical reports or forecasting potential red flags. The chosen candidate should be capable of exporting information from Calabrio, creating reports utilizing various MS applications such as Excel, Word, and PowerPoint. The candidate chosen will be responsible for setting up classes and maintaining attendance for the Training Unit in DEP University. Responsible for creating CBTÃ¢Â€Â™s and other types of training and or presentations for the bureau using Articulate and other applications. May perform other tasks within the Professional Development Unit as needed.  55A candidates are encouraged to apply.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Physical/Environmental Factors:  Prolonged sitting. Prolonged Standing. Extensive typing for data entry work.  NOTE: Only those serving in the Permanent Civil Service Title of Administrative Manager will be considered</t>
  </si>
  <si>
    <t>1) Knowledge of Call Center software (i.e. Calabrio) 2) Monitoring Call Center metrics and service levels 3) Knowledge of UMAX 4) Knowledge of Articulate 5) Knowledge of Microsoft Office (I.e., Excel or PowerPoint).</t>
  </si>
  <si>
    <t>The Fire Department, City of New York (FDNY), seeks a full-time WTC Applications Development Manager in the Bureau of Technology Development and Systems. Reporting directly to the Deputy Director, WTC Application Development, the successful candidate will:  Ã¢Â€Â¢	Be responsible for managing developers working on Web &amp; Mobile Apps, APIs and databases in support of core bureau operations and workflows Ã¢Â€Â¢	Lead a team of developers working on critical time sensitive projects Ã¢Â€Â¢	Manage multiple work streams and produce high-quality deliverables that meet fast-paced business needs Ã¢Â€Â¢	Manage multiple, often simultaneous releases and ensure that projects are delivered on time within the agreed upon budget and scope  Ã¢Â€Â¢	Mentor developers and set and measure OKRs and corrective plans Ã¢Â€Â¢	Consult and advise executives on project priorities and effective implementation of business and technical goals  Ã¢Â€Â¢	Cultivate an engineering first work environment of continuous learning of new skills and technologies Ã¢Â€Â¢	Take full ownership of deliverables and comfortable with code reviews.</t>
  </si>
  <si>
    <t>Ã¢Â€Â¢	5+ years recent experience in Web App and API development using Java/J2EE and SQL Ã¢Â€Â¢	Proficiency with AngularJS, ReactJS and similar front-end frameworks Ã¢Â€Â¢	Hands-on expertise diagraming Entity Relational Diagrams and UMLs Ã¢Â€Â¢	Strong foundational knowledge of algorithms and data structures Ã¢Â€Â¢	Hand-on engineering ability with modern platforms such as Serverless functions, Kubernetes and Docker Ã¢Â€Â¢	Demonstrated knowledge of DevSecOps-first methodology using Git, Jenkins or similar CI/CD tools Ã¢Â€Â¢	Excellent communication skills with ability to accurately capture and understand client/end-user requirements directly Ã¢Â€Â¢	Full stack development expertise as a major plus Ã¢Â€Â¢	Skill in architecting next gen web and mobile applications using Cloud-Native, Micro-services and Event-drive design patterns would be a plus Ã¢Â€Â¢	Passion for computer science and the craft of code  Ã¢Â€Â¢	Additional skills:  Frontend: AngularJS, ReactJS; Middle layer/Service: Java/J2EE; Backend: Oracle PL/SQL; Reporting: Tableau, PowerBI; DevOps: Git, Jenkins, Docker, Kubernetes, Liquibase/SqlCl; Management: JIRA/Confluence, SNOW</t>
  </si>
  <si>
    <t>Fleet Fuel Coordinator</t>
  </si>
  <si>
    <t>Fleet Operations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</si>
  <si>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NYC Fleet manages all NYC vehicles, equipment, fuel, leasing, and related services.  The CityÃ¢Â€Â™s fleet includes over 28,500 vehicles, costs over $750 million annually, and involves over 1,800 full time staff.  NYC Fleet supports over 50 agencies and offices including NYPD, FDNY, and DSNY.  NYC Fleet uses fleet systems to manage acquisitions, repair, fueling, parts, and auction for fleet.   The responsibilities of this position include, but are not limited to: Ã¢Â€Â¢	Using telematics data to identify possible misuse of City vehicles, fuel, and related assets.  Ã¢Â€Â¢	Monitoring fuel use and following up on exception reports which could indicate misuse of fuel resources.  Ã¢Â€Â¢	Coordinating the completion and tracking of authorized driversÃ¢Â€Â™ rules forms completions Ã¢Â€Â¢	Assisting with DCAS and city agency review of camera and other driving violations for payment Ã¢Â€Â¢	Working with DOI, COIB, and other oversight to research and report on potential city vehicle misuse Ã¢Â€Â¢	Assisting with the annual commuter review process with senior management and OMB Ã¢Â€Â¢	Coordinating the processing of approvals and documentation of civilian light and siren packages and chauffeurs. Ã¢Â€Â¢	Perform related work and support agency and NYC Fleet initiatives</t>
  </si>
  <si>
    <t>The candidate should possess proficiency in Microsoft Office with emphasis in Word and Excel; excellent writing skills; strong organization skills; excellent communication and facilitation skills; ability to quickly adapt to and effectively manage multiple and concurrent high-priority tasks.</t>
  </si>
  <si>
    <t>Driver's License is preferred, but is not required.</t>
  </si>
  <si>
    <t>Please go to www.nyc.gov/careers and search for Job ID # 555923  For current City employees please go to www.nyc.gov/ess and log into Employee Self Service.  NO PHONE CALLS, FAXES OR PERSONAL INQUIRIES PERMITTED. NOTE: ONLY THOSE CANDIDATES UNDER CONSIDERATION WILL BE CONTACTED.</t>
  </si>
  <si>
    <t>Instructor</t>
  </si>
  <si>
    <t>ONLY PERMANENT EMPLOYEES IN THE TITLE AND THOSE THAT ARE REACHABLE ON THE ASSOCIATE PUBLIC HEALTH SANITARIAN CIVIL SERVICE LIST ARE ELIGIBLE TO APPLY.  The Health Academy provides training for members ofÃ‚Â  the public as mandated by the Health Code and for Environmental Health Personnel in the areas of environmental science. Courses offered include the Food Protection Course for Food Service Establishments in classroom in four different languages and on-line in three languages. Other Food Safety Courses include Food Safety for Mobile Vendors and Soup Kitchen Operators. In addition, the Health Academy conducts an Infection Control Course for Tattoo Artists and an Animal Handling Technique for Pet Shop Operators. Course are held both during the daytime and in the evenings.  Duties will include but not be limited to: Teach the Food Protection Course to operators of Food Service Establishments  Teach the Mobile Food Vending Course to MFV vendors in Arabic and English Teach the 4 Hour Food safety course  Review and Proctor the On-line course as well as the exams for outside approved providers Tabulate and submit statistical reports for each course taught   Inspect businesses and other establishments for compliance with New York State and NYC COVID-19 regulations Identify public health concerns and issue summonses to businesses for non-compliance with required COVID-19 standards.  Educate operators on COVID-19 regulations to reduce the spread of the virus and protect employees, customers, and the public</t>
  </si>
  <si>
    <t>2120 Ryer Ave., Bronx</t>
  </si>
  <si>
    <t>46th Precinct - Civilian/Cadet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</si>
  <si>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46 Precinct seeks qualified Police Administrative Aides to assist with operations.   Candidates under supervision with some latitude, independent action, initiative will perform typing, data entry or perform administrative work of moderate difficult involving the handling of confidential and other information and material; Utilize manual and automated office systems; type records, reports, forms and schedules; review and verify written information; obtain from and transmit information to public and Department personnel</t>
  </si>
  <si>
    <t>Candidates should possess knowledge of Word, Excel, and Outlook  Payroll/ Citytime and Roll call skills are a plus</t>
  </si>
  <si>
    <t>This lateral opportunity is open to current Police Administrative Aides only. Applicants' time and leave records, disciplinary records, and performance evaluations will be reviewed and taken into consideration. If selected, a Commanding Officer's recommendation is needed prior to the transfer.</t>
  </si>
  <si>
    <t>Please Click Apply now</t>
  </si>
  <si>
    <t>Five available positions:  2 Roll Call 0600x1400 &amp; 0800x1600 (S/S RDO) 1 124 Room  1500x2300 (F/S RDO) 1 Payroll  0800x1600 (S/S RDO) 1 Clerical 0800x1600 (S/S RDO)</t>
  </si>
  <si>
    <t>DIRECTOR OF TALENT ACQUISITION STRATEGY</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</si>
  <si>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Office of People Operations delivers HR solutions to the agency as the liaison to external city government oversights for talent management and succession planning, payroll management, policy implementation, and people operations. The Director of Talent Acquisition Strategy will report to the Chief People Officer and will oversee CFBÃ¢Â€Â™s active and passive recruitment efforts by cultivating innovative and transformational talent strategies to create successful pathways for talent and retention. Responsibilities include, but are not limited to:   Ã¢Â€Â¢	Cultivate and develop a robust agency recruitment strategy by collaborating with internal and external stakeholders, marketing/promoting CFB through social media avenues, and refining current recruitment channels.  Ã¢Â€Â¢	Design and optimize our recruitment marketing strategies to drive awareness and positively position CFB as an employer of choice Ã¢Â€Â¢	Collaborate with Marketing and Public Affairs to develop CFBÃ¢Â€Â™s employer brand to create compelling candidate messaging to attract a high quality and diverse pipeline. Ã¢Â€Â¢	Ensure specified recruiting goals are achieved by collaborating with hiring managers to understand, develop, and implement specific recruiting strategies and processes related to scope of work. Ã¢Â€Â¢	Evaluate trends in recruitment and the job market to recommend best practices and strategies. Ã¢Â€Â¢	Leverage NYCAPS reporting and other metrics to track employment data/trends and share relevant insights with department heads and senior leadership. Ã¢Â€Â¢	Liaise with People Analytics Lead to analyze recruiting KPIs to gage the effectiveness of CFBÃ¢Â€Â™s hiring process and recruitment efforts.  Ã¢Â€Â¢	Oversee daily talent management functions by meeting with The Talent Manager to discuss delivery and completion of key responsibilities and projects; assist with training People Operations staff on Talent Acquisition Process. Ã¢Â€Â¢	Conduct regular recruitment meetings and trainings with hiring managers to discuss job performance and interview process.  Ã¢Â€Â¢	Liaise with the Learning &amp; Development Specialist to create recruitment trainings and webinars for hiring managers. Ã¢Â€Â¢	Improve CFBÃ¢Â€Â™s internship and fellows programs by cultivating strategies to attract top student talent.  Ã¢Â€Â¢	Act as talent liaison with executive and operational staff within CFB and other agencies. Ã¢Â€Â¢	Ensure compliance with all employment-related regulatory standards.</t>
  </si>
  <si>
    <t>1.	A bachelorÃ¢Â€Â™s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Ã¢Â€Âœ1Ã¢Â€Â above; or    3.	Education and/or experience equivalent to Ã¢Â€Âœ1Ã¢Â€Â above.</t>
  </si>
  <si>
    <t>Ã¢Â€Â¢	5 - 7 years of progressive HR experience, with a strong background in talent management and marketing Ã¢Â€Â¢	3 years of experience driving and implementing recruitment programs, plans, and initiatives, working with the latest technology, tools, and market data for recruiting and hiring talent Ã¢Â€Â¢	MasterÃ¢Â€Â™s Degree in Human Resources, Organizational Development or similar Ã¢Â€Â¢	Applying design and strategic thinking to resolve complex business problems Ã¢Â€Â¢	High level of technical proficiency, particularly working with platforms for recruiting  Ã¢Â€Â¢	Demonstrated ability to meet deliverables in a complex and matrixed environment Ã¢Â€Â¢	People leadership experience (direct management, mentoring, etc.) Ã¢Â€Â¢	Experience presenting to Sr. Leadership  Ã¢Â€Â¢	Excellent time management skills with a proven ability to meet deadlines Ã¢Â€Â¢	Intermediate Knowledge of E-hire, NYCAPS, Microsoft 365 and Teams  Ã¢Â€Â¢	Excellent interpersonal skills with good negotiation tactics Ã¢Â€Â¢	Customer service background Ã¢Â€Â¢	Strong analytical, problem solving, and communication/presentation skills (both verbal and written)  ESSENTIAL SKILLS   Ã¢Â€Â¢	Ability to supervise, lead, coach a team of professional staff in all talent acquisition processes Ã¢Â€Â¢	Ability to balance cross-functional business processes and ability to work effectively in a matrixed environment Ã¢Â€Â¢	Strong communicator and collaborator who can adapt to a variety of work styles Ã¢Â€Â¢	Demonstrated commitment to the principles of equal opportunity, diversity, and inclusion and intersectionality in the workplace Ã¢Â€Â¢	Experience in team building at all levels of an organization; willing and able to build intra and inter-agency relationships Ã¢Â€Â¢	Superior interpersonal skills including patience and ability to work well with staff at all levels and functions including demonstrated skill in conflict resolution Ã¢Â€Â¢	Strong work ethic and meticulous attention to detail Ã¢Â€Â¢	Excellent analytical skills, good reasoning abilities, and execution of sound judgments Ã¢Â€Â¢	Strong problem solving, writing, oral, and organizational skills Ã¢Â€Â¢	Ability to maintain a high level of confidentiality Ã¢Â€Â¢	Effectively interface with all levels of the organization to conduct one-on-one meetings and meetings with wider audiences Ã¢Â€Â¢	Demonstrated management and leadership experience with different stakeholders and broad constituencies Ã¢Â€Â¢	Demonstrated experience working with and within government agencies Ã¢Â€Â¢	Demonstrated experience with leading multi-disciplinary projects from start to finish Ã¢Â€Â” working with stakeholders to plan requirements, manage project schedules, identify risks, and communicate clearly with cross-functional partners</t>
  </si>
  <si>
    <t>Associate Commissioner, Enterprise Development &amp; Architecture</t>
  </si>
  <si>
    <t>ASSOCIATE COMMISSIONER (DOC)</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</si>
  <si>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candidate to serve as the Associate Commissioner of Enterprise Development and Architecture. The ideal candidate will be responsible to architect, develop and build highly scalable applications to enable new and innovative solutions.  To be successful, you must have proven experience in driving critical engineering and architectural decisions for a large organization.  The candidate will contribute to DOCÃ¢Â€Â™s technology strategy, develop, maintain and support cloud-based and desktop applications, migrate legacy applications onto new platforms and have a forward-looking view on innovative ways to leverage technology to enable, enhance and transform business capabilities and services.  Duties for this position include: Ã¢Â€Â¢	Identify, drive and develop transformative, innovative technology initiatives to support DOCÃ¢Â€Â™s strategic    plan Ã¢Â€Â¢	Design, develop, test and support software solutions and architecture to meet business requirements Ã¢Â€Â¢	Provide overall project design and estimates that meet both business and technology strategy needs    during project scoping phases Ã¢Â€Â¢	Manage vendor-based and legacy applications and drive the migration of legacy applications to    modernized solutions that conform to enterprise standards Ã¢Â€Â¢	Collaborate with Agency and IT leadership across various disciplines to provide guidance, direction    and recommendations to address a wide range of business and technology needs with emphasis on    optimized, timely and successful delivery of solutions Ã¢Â€Â¢	Apply knowledge of technology frameworks, technical environment and cross-organizational IT    functions across a variety of large, strategic efforts Ã¢Â€Â¢	Leverage deep understanding of IT, emerging technologies and technical capabilities to guide the    team to build, deploy, test and manage IT services Ã¢Â€Â¢	Partner with business leaders to understand data needs and provide highly accurate, reliable, and    high-performance data warehouse solutions to facilitate business intelligence and advanced analytics to    drive critical business operations Ã¢Â€Â¢	Manage a team of database professionals to design, build, and maintain enterprise databases  Ã¢Â€Â¢	Define the vision for an enterprise-wide user interface and ensure consistency of design across the    entire application portfolio Ã¢Â€Â¢	Manage the deployment, administration, maintenance and support of middleware applications on    diverse platforms with varying interfaces Ã¢Â€Â¢	Communicate a compelling vision and need for change that generates excitement, enthusiasm and    commitment to the process Ã¢Â€Â¢	Facilitate architecture governance and technical review oversight across the portfolio ensuring    compliance with technical standards, policies and procedures Ã¢Â€Â¢	Champion good software engineering habits and apply pragmatic software design patterns to solve    software engineering challenges. Ã¢Â€Â¢	Mentor senior engineers and technical leads to make sound technical decisions, and help build    effective software engineering practices Ã¢Â€Â¢	Drive a culture of technical excellence, continuous improvement and lifelong learning</t>
  </si>
  <si>
    <t>1.	A MasterÃ¢Â€Â™s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bachelorÃ¢Â€Â™s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</si>
  <si>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Ã¢Â€Â¢	Experience leading the development of mission-critical SaaS and cloud-based applications Ã¢Â€Â¢	Hands on experience developing applications deployed using public cloud infrastructure such as Axure    and AWS Ã¢Â€Â¢	Strong experience solving complex architectural problems and building integrations across large    platforms Ã¢Â€Â¢	Consistent track record of building consensus around architectural solutions that align with business    vision and technical strategy Ã¢Â€Â¢	Ability to apply a strategic mentality to help produce scalable and maintainable technology solutions Ã¢Â€Â¢	Comprehensive knowledge of internet, mobile and application architecture as well as current and    emerging technologies Ã¢Â€Â¢	Strong knowledge of applicable security and privacy practices and regulations Ã¢Â€Â¢	Excellent leadership, communication, presentation, documentation, and influencing skills</t>
  </si>
  <si>
    <t>For City employees: Go to Employee Self-Service (ESS) - www.nyc.gov/ess and search for Job ID# 577323 For all other applicants: Go to https://a127-jobs.nyc.gov and search for Job ID# 577323 Submission of a resume is not a guarantee that you will receive an interview. Only those candidates under consideration will be contacted.</t>
  </si>
  <si>
    <t>2023-BPAC-003-Communications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</si>
  <si>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manages all information given to the public (both digital and print), community outreach efforts, environmental education initiatives, special projects and events, government relations, and legislative affairs.  BPAC is responsible for creating and reviewing public-facing materials and information including press releases and responses to media inquiries, social media posts, graphic design, reports, marketing campaigns, DEPÃ¢Â€Â™s newsletter, and photo and video needs for all bureaus.  The Bureau of Public Affairs and Communications is seeking an enthusiastic, passionate, and outgoing college student to help us draft press releases, fact sheets, briefings, social media posts, and community presentations.</t>
  </si>
  <si>
    <t>- Communications/Journalism, Political Science, Urban Planning students preferred   Selection Criteria:  - Strong writing skills; effective interpersonal skills  - Familiarity and/or experience with computers/software especially Microsoft Office  - Leadership skills; self-motivation; and ability to work well with minimal supervision - Student must currently be enrolled at a college/university at the undergraduate level  - Student must have at least a 2.5GPA (on a 4.0 scale)  - Student must have at least a junior class standing</t>
  </si>
  <si>
    <t>SYSTEMS PROGRAMMER</t>
  </si>
  <si>
    <t>The Financial Information Services Agency and the Office of Payroll Administration (FISA-OPA) have a vacancy for a Systems Programmer who will provide technical services within the mainframe team and support the IBM mainframe computer systems, program products, and subsystems.  Primary Responsibilities include: As a z/OS Systems Programmer in the System Services group, primary responsibility will include: Ã¢Â€Â¢	Ongoing maintenance (installation, patching, upgrades, administration, etc.,) of the mainframe z/OS operating system, CICS Subsystems, software products and UNIX Systems Services. Ã¢Â€Â¢	The candidate will be required to provide Production 24/7 coverage (if required) and support weekend implementations. Ã¢Â€Â¢	The ability to work as part of a group and individually. Ã¢Â€Â¢	The ability to shuffle priorities in response to a changing workload. Ã¢Â€Â¢	The ability to keep up with changing technology. Ã¢Â€Â¢	Must be reliable, honest, and technically inclined. Ã¢Â€Â¢	Must be willing to learn new technologies.</t>
  </si>
  <si>
    <t>Ã¢Â€Â¢	10+ years of experience working with z/OS, CICS, program product installations and Unix System Services Ã¢Â€Â¢	Working knowledge of IMS and DB2 is a plus Ã¢Â€Â¢	Experience in using monitoring tools such as OMEGAMON and TMON Ã¢Â€Â¢	Working with an enterprise-wide, large-scale implementation Ã¢Â€Â¢	Excellent communications skills (oral and written), interpersonal, and organizational skills are required</t>
  </si>
  <si>
    <t>P-219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</si>
  <si>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567833. Current NYC employees may apply via Employee Self Service (ESS). While all complete applications will be given consideration, only candidates selected for an interview will be contacted by FISA-OPA.</t>
  </si>
  <si>
    <t>DIRECTOR OF CONSTRUCTION CAREERS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</si>
  <si>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monitor the Career Service Providers and many other programs. The units include the Provider, Client and Business Services unit, The Education and Youth Services Unit, The Systems Innovation and Engagement Unit and The Contracts and Budgets Unit.  On 8/2/2022, Career Services was awarded the Economic Development Administration (EDA) Good Jobs Grant in the amount of $18.6 million for Pathways to Industrial and Construction Careers (PINCC). The Human Resources Administration (HRA) is one of only 32 awardees from 509 applications nation-wide.  Grant funds will be used to create sectoral partnerships leading to careers in transportation, utilities, and construction and engage a wide range of employers, unions, and industry intermediaries to serve 6,000 HRA clients.  HRA will be working with sub-awardees that include the Research Foundation of CUNY, the Consortium for Worker Education (CWE), and Non-Traditional Employment for Women.  This 36-month project has a start date of October 1, 2022, with services to begin April 1, 2023.  PINCC is a highly visible program on the national level and is supported by the MayorÃ¢Â€Â™s Office as well as several Deputy Mayors and the DSS Commissioner.    In partnership with employers in the Industrial/Transportation and Construction sectors, NYC PINCC is a guiding strategy and framework to align and connect elements of the CityÃ¢Â€Â™s workforce system with the goal of supporting customers in vulnerable populations who will participate in training in these sectors that leads to stable employment with family-supporting wages and advancement opportunities. At each level of the program, participants are provided with support services and whilst gaining the education, skills, credentials, and experience that prepare them to become part of a skilled talent pipeline for these in-demand employment sectors.  Under the direction of the Executive Director of Pathways to Industrial and Construction Careers (PINCC) with wide latitude for independent judgment, action, and initiative, the Director of Construction Careers is responsible for the oversight of the Industrial sector of the award. In this 100% federally grant funded role, the Director will support the strategic development, planning, implementation, and evaluation of this new program which is a non-traditional job sector of the Human Resources Administration. In addition, the Director will be involved in all phases of the employment cycle; recruitment, education, training, and job placement in construction careers that lead to sustained and meaningful attachment to the labor market and longer-term financial self-sufficiency.  Career Services/ Pathways to Industrial and Construction Careers (PINCC) is recruiting for one (1) Administrative Staff Analyst NM-II to function as the Director of Construction Careers, who will:   Ã¢Â€Â¢	During the initial phase of the program, works closely with the PINCC to establish relationships with governmental, union, community, and other partners in the construction career sectors in New York City.  This will include but not be limited to organizing and facilitating work groups within the NYC Construction sector to determine best practices and overall program implementation as it relates to placing clients in construction sector training, education, appetencies, and employment. The goal is to develop, and implement complex program flows and processes, systems, and solutions to support of successfully achieving PINCC implementation in the construction sector.   Ã¢Â€Â¢	Oversee the PINCC Construction sector partners, including but not limited to, training/educational providers, and industrial employers. Ensures that programs and services are responsive to the needs and circumstances of HRA clients and continually reflect evidence-based practices.   Ã¢Â€Â¢	Coordinate the operations of HRA work experience providers, internships, externships connected with the Construction sector as related to PINCC. Ensure timely programmatic reviews and performance analysis and ensure operations are managed in accordance with the scope of work specified in the PINCC grant and are implemented in accordance with guidelines specified by the Economic Development Administration (EDA).   Ã¢Â€Â¢	Develop and monitor comprehensive services and partnerships with the focus of leveraging educational and bridge opportunities, such as corporate, community-based, private, and public resources to clients into the Construction labor market. Assists the Executive Director to evaluate and report on a broad spectrum of programmatic issues to maximize the agency's efficiency and effectiveness to comply with Mayoral initiatives.   Ã¢Â€Â¢	Represent HRA, City, State and EDA meetings and conferences related to PINCC and workforce development. Performs administrative matters related to the PINCC services spearheaded by HRA by interpreting governmental (Federal, State and City) and agency policies and regulations and monitoring providers to ensure they meet established Local, State, and Federal requirements.  Ã¢Â€Â¢	Assist in the preparation of reports and other deliverables, evaluating client flow and program outcomes for all project components, within the context of program operations. Completes Quarterly EDA Workforce Data Collection Instrument(s) and Semiannual EDA Narrative Performance Progress Report(s).</t>
  </si>
  <si>
    <t>Ã¢Â€Â¢	Excellent organization and communication skills  Ã¢Â€Â¢	Ability to work in fast paced and changing work environment  Ã¢Â€Â¢	Data analytics and use of it for program modeling  Ã¢Â€Â¢	Ability to work independently Ã¢Â€Â¢	Workforce development</t>
  </si>
  <si>
    <t>APPLICANTS MUST BE PERMANENT IN THE ADMINISTRATIVE STAFF ANALYST CIVIL SERVICE TITLE,   CLICK Ã¢Â€ÂœAPPLY NOWÃ¢Â€Â BUTTON</t>
  </si>
  <si>
    <t>4 World Trade Center, Manhattan, NY 10007</t>
  </si>
  <si>
    <t>Capital Budget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</si>
  <si>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Capital Budget Unit works to guide DCAS' capital procurements through the registration process required by the City Charter, Office of Management and Budget and the Comptroller's Office. The unit registers work orders and change orders for capital contracts with the Comptroller's office to ensure that DCAS has sufficient budgetary authority to fund all capital projects, leases and equipment purchases. The unit also reports on the status of the capital budget and reviews invoices for capital contracts.  Responsibilities / Tasks may include but not limited to:  1. Assist in the coordination of the financial planning process by working with all LOS to develop Capital budget submissions to the Office of Management and Budget (OMB) and respond to OMB questions regarding financial plan submissions, including new needs requests. 2. Communicate with DCAS peers, OMB, and client agencies to secure funding for major capital construction and equipment projects; provide financial assistance to project managers in coordinating the use of capital funds to achieve programmatic objectives 3. Update Capital forecasts in the Financial Management System (FMS); forecasting projected task orders and work orders; modifying the Capital Plan based on the latest cost estimate information; and tracking the commitment plan project process against fiscal year targets. 4. Prepare Certificate to Proceed (CP) documents ensuring that project scopes are consistent with the Capital Commitment Plan and capital eligibility requirements for contract registration with the Comptroller; respond to OMB questions regarding pending CPs. 5. Create and prepare Budget Code Modification, Fixed Asset Intent (FNs), Commodity Requisition (RQC1s), General Contract (CT1s) and Contract Revisions (CTRs) for projects to facilitate contract registration. 6. Updating and maintaining various databases to track budget information, including but not limited to FMS, PassPort, and others as required. 7. Analyze payments to ensure that they are made from appropriate contract lines and budget codes 8. Manage DCASÃ¢Â€Â™ IFA budget to ensure that the agency meets its revenue target. 9. Detail orientated with the ability to handle multiple projects simultaneously 10. Other related duties and special projects as directed</t>
  </si>
  <si>
    <t>Ã¢Â€Â¢ Budget planning, City Capital Budget processes Ã¢Â€Â¢ Experience compiling and preparing financial data. Ã¢Â€Â¢ Familiarity with FMS2 and FMS3 Ã¢Â€Â¢ Excellent communication, interpersonal and organizational skills Ã¢Â€Â¢ Detailed knowledge of city budget process Ã¢Â€Â¢ Ability to make independent judgments Ã¢Â€Â¢ Proficient in Microsoft Office Word, Excel, Access, PowerPoint, V-lookup and pivot table</t>
  </si>
  <si>
    <t>Please go to www.nyc.gov/careers or www.nyc.gov/ess for current NYC employees and search for Job ID # 561225.  NO PHONE CALLS, FAXES OR PERSONAL INQUIRIES PERMITTED.  NOTE: ONLY THOSE CANDIDATES UNDER CONSIDERATION WILL BE CONTACTED.  Those in similar and or comparable titles (principal administrative associate, staff analyst etc.) are eligible to apply.</t>
  </si>
  <si>
    <t>Senior Voucher/FA Coordinator</t>
  </si>
  <si>
    <t>Note: Only those serving in the permanent civil service title of Administrative Procurement Analyst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an Administrative Procurement Analyst in the Bureau of Fiscal Services; Grants, Assets and Compliance Unit. Reporting directly to the Assistant Deputy Agency Chief Contracting Officer, the successful candidate will:  Act as Ã¢Â€Â˜Lead Contract Voucher AnalystÃ¢Â€Â™; evaluate invoices of the highest complexity for formal contracts from vendors in terms of scope of services, milestone requirements, prevailing wage rates, MWBE requirements and compliance with the contract terms &amp; conditions.    Develop and maintain audit tools that will serve to facilitate the contract voucher review process. Assist other voucher analysts with issues that may arise, provide training as required, advise supervisor of outstanding issues.  Supervise and make work assignments in the absence of the Assistant DACCO.  Process preliminary approval of vouchers and reject vouchers when appropriate.  Ensure that payment requests are in accordance with PPB Rules and Comptroller directives and that all supporting documentation is verified for accuracy and conformance with contract requirements.  Perform field and desk reviews of work completed and items received as applicable.    Assist the Fixed Asset Coordinator in recording Intent to Acquire Fixed Asset documents (FNÃ¢Â€Â™s) prior to processing agreements chargeable to the Capital Budget; record acquisition of Fixed Assets &amp; Betterments (FAÃ¢Â€Â™s), Fixed disposals (FDÃ¢Â€Â™s), etc. upon acceptance.  Update and maintain audit tools that will serve to facilitate the Fixed Asset recording process.  Perform research and special projects as required.  Perform selected research and implements market outreach studies to advance the response and participation of qualified vendors and suppliers in selected procurements.  Respond to requests for information from staff, the public, other agencies or entities by determining information required.  Promote the inclusion of M/WBE vendors and subcontractors in the procurement process.</t>
  </si>
  <si>
    <t>EMPLOYEES MUST APPLY VIA EMPLOYEE SELF SERVICE https://a127-ess.nyc.gov/</t>
  </si>
  <si>
    <t>LEARNING &amp; DEVELOPMENT DIRECTOR</t>
  </si>
  <si>
    <t>The Learning &amp; Development (L&amp;D) Director is responsible for the development and implementation of comprehensive training programs to support both internal and external emergency management training. The overall goal of the NYCEM Learning and Development Unit is to create a highly skilled emergency management community by offering the best training possible, building leaders who can prepare for and respond to any type of emergency situation and coordinate effectively with partners.   The L&amp;D Director will report directly to the Assistant Commissioner for the Readiness Bureau and will be responsible for the following:   Ã¢Â€Â¢	Day-to-day management of L&amp;D staff Ã¢Â€Â¢	Management and oversight of unit projects and programs Ã¢Â€Â¢	The full cycle of instructional design and development (analysis, design, development, implementation, and evaluation) for classroom, live online, and self-paced online courses  Ã¢Â€Â¢	Review of all training related material to ensure they meet quality control and standards Ã¢Â€Â¢	Facilitate courses and deliver training and presentations as needed (virtually and in-person)  Ã¢Â€Â¢	Maintain and manage bureauÃ¢Â€Â™s budget and vendor contracts  Ã¢Â€Â¢	Support the NYCEM Learning Management System (LMS) Ã¢Â€Â¢	Work with subject matter experts and agency staff in the design and development of audience appropriate, clear and concise training content Ã¢Â€Â¢	Translate emergency plans in to training materials Ã¢Â€Â¢	Develop and administer leadership, management and professional development training programs for all agency staff and ensure they align with core competencies Ã¢Â€Â¢	Support the development &amp; implementation of strategic goals and vision for the bureau Ã¢Â€Â¢	Support and actively practice and promote our agency values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</si>
  <si>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Emergency Management experience or education  Ã¢Â€Â¢	Experience designing and developing emergency management curriculum Ã¢Â€Â¢	Experience in creating leadership and professional develop programming for the emergency management community  Ã¢Â€Â¢	Strong training facilitation skills, both in-person and in a virtual environment  Ã¢Â€Â¢	Experience developing and facilitating trainings for Zoom and MS Teams  Ã¢Â€Â¢	Strong project management experience  Ã¢Â€Â¢	Excellent verbal and written communication skills  Ã¢Â€Â¢	Ownership mindset  Ã¢Â€Â¢	Ability to work well under pressure  Ã¢Â€Â¢	Experience with eLearning training products, including Articulate Storyline Ã¢Â€Â¢	Experience operating a Learning Management System  Ã¢Â€Â¢	Technical aptitude and ability to learn new applications  Ã¢Â€Â¢	Knowledge of adult learning models and instructional design  Ã¢Â€Â¢	Excellent meeting and time management skills  Ã¢Â€Â¢	Ability to work on multiple projects concurrently and consistently meet deadlines  Ã¢Â€Â¢	Strong attention to detail</t>
  </si>
  <si>
    <t>Current City Employees: Apply via Employee Self-Service (ESS).  Go to Recruiting ActivitiesÃ‚Â¿Careers and search Job ID# 565900  Non-City Employees/External Candidates: Apply via NYC Careers. Go to www.nyc.gov/careers/search and search Job ID# 565900</t>
  </si>
  <si>
    <t>Monday - Friday / 9:00am - 5:00pm</t>
  </si>
  <si>
    <t>2023-BUDGET-002-Audit and Compliance Graduate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</si>
  <si>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administrative support offices at DEP are responsible for managing the AgencyÃ¢Â€Â™s daily operations. In these positions the interns will assist the various offices and units within DEP in the preparation of documents, transactions, metrics, reports, and other clerical and administrative tasks as assigned. See below for more details on the areas that the interns may assist in:  Ã¢Â€Â¢ Expense Budget Office - Manages the agencyÃ¢Â€Â™s operating budget, coordinates federal and state grants and miscellaneous revenues collections. Prepares payment packages for submission to the State to validate bond financings.     Ã¢Â€Â¢ Agency Chief Contracting Office - Procures all goods and services needed for operations, processes payments for all goods and services purchased and performs other compliance requirements including MWBE.  Ã¢Â€Â¢ Engineering Audit Office Ã¢Â€Â“ Audits and approves all capital contracts payments to ensure that appropriate work has been completed and billed appropriately</t>
  </si>
  <si>
    <t>- Student must currently be enrolled at a college/university at the graduate level majoring in account, finance or a related field.   - Student must have at least a 2.5GPA (on a 4.0 scale)  - Student must have graduate class standing - Would prefer students with knowledge and comfort with Excel formulas and working across spreadsheets.   Selection Criteria:  - Strong writing skills; effective interpersonal skills;  - Familiarity and/or experience with computers/software especially Microsoft Office;  - Leadership skills; self-motivation; and ability to work well with minimal supervision.</t>
  </si>
  <si>
    <t>This position is located at 59-17 Junction Blvd, Corona, NY</t>
  </si>
  <si>
    <t>New York City residency not required for this appointment.</t>
  </si>
  <si>
    <t>230 W 20Th St., N.Y.</t>
  </si>
  <si>
    <t>10th Precinct - 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</si>
  <si>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Evidence and Property Control Specialist, Level I duties include: - Daily entry of data into Forms Property - Maintenance of Forms Property - Daily Inventory Checks - Transporting property to property section</t>
  </si>
  <si>
    <t>Knowledge of Forms Property</t>
  </si>
  <si>
    <t>Learning &amp; Professional Development Coordinator (Per-Diem)</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</si>
  <si>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The Office of Human Resources (OHR) is responsible for the agency's human capital administration, which includes employment and recruitment, human resources, civil service administration, employee and labor relations, training and professional development, timekeeping &amp; payroll, employee benefit programs, performance management, employee recognition, agency-wide events, and partnering with citywide and oversight agencies to facilitate the agency's workforce management business needs.  The Training and Professional Development Unit seeks a motivated and agile Learning and Professional Development Coordinator to work closely with NYC Aging staff in response to training needs, assists in designing, developing and delivering blended trainings, manage the City's mandated training process, ensure appropriateness of staff request for training, maintain class documentation for all trainings, maintain an updated tracker of required trainings by role/unit for all Bureau staff, and communicate with all levels of staff within the organization regarding training related matters. The Learning and Professional Development Coordinator duties will include but not be limited to:   Ã¢Â€Â¢ Design, plan, organize and deliver Soft Skills, Hard Skills, Diversity, Equity, and Inclusion Trainings, including the design of curricula and content in partnership with subject matter experts across the organization.  Ã¢Â€Â¢ Create course objectives and content based on the learning needs of Department for the Aging (NYC Aging) staff as well as effective course delivery approaches based on adult learning/training methodologies.  Ã¢Â€Â¢ Manage the in-person and on-line mandatory trainings, including scheduling, tracking attendance and disseminate reminders to non-compliant staff; maintain an updated tracker of required trainings by role/unit for all Bureau staff.  Ã¢Â€Â¢ Screen training applications from the NYC Aging staff and others to ensure appropriateness; assess the learning needs of course participants; and provide timely communications regarding enrollment and related matters.  Ã¢Â€Â¢ Evaluate modes of training delivery and select the most appropriate training strategies by leveraging a variety of learning platforms, e.g., virtual, classroom, e-learning, etc.  Ã¢Â€Â¢ Maintain class documentation, including registration, evaluations, and feedback.  Ã¢Â€Â¢ Collaborate with the Provider Capacity Building &amp; Training Unit to identify and provide coordinated training for both NYC Aging service providers and employees.  Ã¢Â€Â¢ Design and develop instructional booklets, manuals, training handouts and visual aids for staff. These materials must support the effective delivery of trainings, including but not limited to utilizing PowerPoint presentations and other technology-based tools.  Ã¢Â€Â¢ Collaborate and coordinate with subject matter experts and other training consultants when needed.  Ã¢Â€Â¢ Manage the Learning and Professional Development central email to triage and respond to correspondence; and ensure timely response to employees' requests.  Ã¢Â€Â¢ Assist with the agency's new hire orientation.  Ã¢Â€Â¢ Perform other human resources related tasks as needed.</t>
  </si>
  <si>
    <t>Ã¢Â€Â¢	3 - 5 years of direct training experience (soft skills/hard skills/technical). Ã¢Â€Â¢	Ability to adapt to a changing environment, handle multiple priorities, engage in critical thinking, and apply creative problem-solving skills. Ã¢Â€Â¢	Collaborative skills in working as part of a team, as well as independently. Ã¢Â€Â¢	Demonstrate implementation of instructional design methodologies in developing, Instructor led courses, and related classroom materials. Ã¢Â€Â¢	Demonstrate the ability to develop different learning strategies. Ã¢Â€Â¢	Excellent written and oral communications skills a must. Ã¢Â€Â¢	Excellent presentation and organizational skills a must. Ã¢Â€Â¢	Proficiency with Microsoft Office Suite and Learning Management Systems preferred. Ã¢Â€Â¢	Must have the ability to communicate effectively with all levels in the organization. Ã¢Â€Â¢	The successful candidate should be positive, flexible, collaborative, and open to enhancing existing skills as well as learning new skills. Ã¢Â€Â¢	Experience working in or significant knowledge of aging issues and services preferred.</t>
  </si>
  <si>
    <t>Please be sure to submit a resume &amp; cover letter when applying. All current City Employees may apply by going to Employee Self Service (ESS) http://cityshare.nycnet/ess Click on Recruiting Activities/Careers and Search for Job ID #562872 All other applicants, please go to www.nyc.gov/careers/search  and search for Job ID#562872</t>
  </si>
  <si>
    <t>Softphone Specialist for the Division of 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</si>
  <si>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HPD Tech leads the agencyÃ¢Â€Â™s effort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Office of HPD Tech is composed of 9 divisions:  Ã¢Â€Â¢	Budget Ã¢Â€Â¢	Enterprise  Ã¢Â€Â¢	Architecture  Ã¢Â€Â¢	Ideation Ã¢Â€Â¢	Infrastructure Network and Systems  Ã¢Â€Â¢	Planning &amp; Compliance  Ã¢Â€Â¢	Product Area  Ã¢Â€Â¢	Release &amp; Security Management Ã¢Â€Â¢	Security   Your Impact:  As the Softphone Specialist for the Division of HPD Tech, you will be responsible for managing, administrating, and providing multiple enterprise communications channels, such as voice, video, personal and team messaging, and voicemail. This position combines customer support, administrative and technical responsibilities.          Your Role:  In this role, you will participate in the administration of the Agency's Softphone telephony network, its attendant service features, and endpoints. You will be performing all MAC functions (moves, additions, and changes) and scheduling MAC assignments to subordinate staff. The position will provide IVR and auto attendant solutioning to support the agency's customer call centers and work directly with HPD business units to develop and implement their automated service trees. This role provides hands-on training to HPD users with full service technical support, and partners with HPD Tech product/project/technical leads where Softphone is, or can be, leveraged to help a business process. This role is responsible for the development and maintenance of Microsoft Teams with a focus on Teams voice solutions and the management of the voice needs of the agency. You will work with Telephony service providers and must be familiar with Border Controller technologies.  Expertise in on-prem and cloud-based VOIP Telephony, Unified Communication, Teams Calling, Voice and Video systems, and other Office 365 Services are required.  Your role will also include participation in the administration of close to 2,000 smartphones, tablets, and wi-fi devices. Responsibilities include managing large deployments, upgrades, remote application deployments, and ensuring inventory and reporting is kept up-to-date and accurate.   Your Responsibilities:  Ã¢Â€Â¢	Managing and maintaining a redundant VOIP environment between two locations including voicemail and auto-attendant features. Ã¢Â€Â¢	Provide on-site support including moves, additions, and changes (MAC). Oversee and monitor scheduled MAC work.  Ã¢Â€Â¢	Summarizes work stream progress in monthly reports. Ã¢Â€Â¢	Schedule and perform back-ups and maintenance on all core equipment. Ã¢Â€Â¢	Interface with other telecommunication disciplines, including computer and data communications, fiber optics communication, multiplexing techniques, networking, security issues, switching techniques and traffic issues and coordinates work streams and system upgrades. Ã¢Â€Â¢	Work with team leads on VoIP solutions and integrations, IVR, call center technologies, IP telephony standards, Session Initiation Protocol (SIP), QSig, and uniform dialing plan. Ã¢Â€Â¢	Maintains and reviews Service Level Agreements (SLA) for enterprise assuring business requirements are delivered timely and meet performance expectations.   Ã¢Â€Â¢	Participates in developing short -and long-term migration strategies Ã¢Â€Â¢	Manage mobility experts who maintain a fleet of close to 2,000 smartphones, tablets, and Wi-Fi devices. Ã¢Â€Â¢	Manage mobile device deployments, upgrades, remote application deployments, and ensuring inventory and reporting is kept up-to-date and accurate. Ã¢Â€Â¢	Manage mobile device provisioning/activation Ã¢Â€Â¢	Provide support/resolution technical problems associated with the use of mobility devices. Ã¢Â€Â¢	Serve as liaison between the MDM Hosting Agency OTI and the customer community to provide support to end user mobility devices. Ã¢Â€Â¢	Configure and manage Microsoft Teams phone for voice users Ã¢Â€Â¢	Monitor and troubleshoot Microsoft Teams Phone Ã¢Â€Â¢	Understand Border Controller technologies.</t>
  </si>
  <si>
    <t>Ã¢Â€Â¢	Strong background in telecommunications and on-prem and cloud-based VoIP technology. Ã¢Â€Â¢	Experience with IPTelephony, Data Networks, Contact Center Solutions  Ã¢Â€Â¢	Knowledge of the full suite of NEC software tools for the configuration, maintenance, and service delivery of SV9500, Voicemail and Auto Attendant. Ã¢Â€Â¢	Knowledge of NEC gateway technologies for connecting to the public telephone network (T1, Ethernet, SIP). Ã¢Â€Â¢	Knowledge of NEC gateway technologies and SIP adapters Ã¢Â€Â¢	Knowledge of IP, DHCP, Vlan. Ã¢Â€Â¢	Knowledge of DT700 Series Terminal configuration and operation, including auto-configuration options. Ã¢Â€Â¢	Knowledge of Microsoft Teams Voice features.</t>
  </si>
  <si>
    <t>***PLEASE NOTE*** Any finalist hired into this position will need to take and pass the next Open-Competitive Computer Sepcialist (Operations) exam that is posted. In addition, the position is open to applicants who are already permanent in the Computer Sepcialist (Operations) title, or permanent in another comparible civil service title.     HPD's vision is to promote strength and diversity in our workforce and an inclusive and equitable work environment.</t>
  </si>
  <si>
    <t>Project Manager (Land Surveying)</t>
  </si>
  <si>
    <t>SSS/Land Surveyng/Project Mgmt</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</si>
  <si>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Safety and Site Support seeks a Project Manager in the Land Surveying Unit. The selected candidate will report to the Chief and will be responsible to perform civil engineering work to support green infrastructure and other storm-water programs. The Project Manager will review and examine survey drawings including the property acquisition (Damage &amp; Acquisition) maps for compliance with survey standards and scope; check all-in-house and consultant surveys for deficiencies such as missing information, inconsistent legends, etc.; research, analyze and collect all necessary data needed to complete the survey and Damage &amp; Acquisition review process; review and evaluate videotape/DVD inspections of existing sewers; analyze the overall condition of the sewer pipe such as structural damages &amp; obstructions inhibiting proper pipe flow; coordinate and follow up with client agencies on scope related matters; prepare preliminary layouts and profiles of proposed infrastructure improvements, and conduct a preliminary feasibility study for complex infrastructure projects.</t>
  </si>
  <si>
    <t>Candidates should possess excellent written and verbal communication skills, experience, and knowledge of sewer design and construction within NYC to support municipal construction projects. In addition, strong project management experience, working knowledge of AutoCAD software, and the ability to address the public in a courteous manner are required.</t>
  </si>
  <si>
    <t>School Crossing Guard, Level II - (Supervisor)</t>
  </si>
  <si>
    <t>SCHOOL CROSSING GUARD (AL II Ã¢Â€Â“</t>
  </si>
  <si>
    <t>7020B</t>
  </si>
  <si>
    <t>Supervises all School Crossing Guards in assigned area within command.  Monitors attendance, work assignments, and schedules for School Crossing Guards.  Transports School Crossing Guards to and from uncovered posts.  Prepares reports, forms, memos, lists, cards, etc.  Conducts evaluations and training duties for School Crossing Guards.  Must be capable of performing required tours and duties within assigned borough.  Must be willing to work in any precinct within assigned borough as per the needs of the Department.    NOTE:  We are now recruiting for positions in the following commands:                                                                           7th Precinct</t>
  </si>
  <si>
    <t>**Must possess a valid NYS Driver's License*  *Recommendations from Precincts Commanding Officer to Level II position*   Above standards rating from last two performance evaluations.  Exemplary sick record. Exemplary disciplinary record.</t>
  </si>
  <si>
    <t>Prospective candidates must pass a personal interview to be considered for the position.  Prospective candidates must also successfully complete eight (8) days of training at the Police Academy, including the NYPD Vehicle Operator Training.</t>
  </si>
  <si>
    <t>Please submit your resume and cover letter.  Please do not apply more than once to the Job Posting.</t>
  </si>
  <si>
    <t>0700X1500</t>
  </si>
  <si>
    <t>VARIOUS</t>
  </si>
  <si>
    <t>The NYC MayorÃ¢Â€Â™s Office of Environmental Remediation (OER) is an integral part of the MayorÃ¢Â€Â™s Office of Climate &amp; Environmental Justice (MOCEJ), responsible for operating municipal programs that promote cleanup and redevelopment of vacant contaminated land in NYC.   The MayorÃ¢Â€Â™s Office of Climate and Environmental Justice (MOCEJ) integrates sustainability, resiliency, and environmental justice into one coordinated approach across several climate and environmental offices, including the Office of Environmental Remediation (OER) and the Office of Environmental Coordination (OEC), all working to make our buildings efficient and resilient; our infrastructure climate ready; our streets, open spaces and public realm active, safe and healthy; and our energy clean and resilient.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CityÃ¢Â€Â™s efforts to ensure that New York City is minimizing its contributions to climate change, preparing to adapt and protect New Yorkers from extreme weather and multiple climate hazards, and giving every New Yorker a meaningful voice in our cityÃ¢Â€Â™s future.   MayorÃ¢Â€Â™s Office of Environmental Remediation (OER) designs and implements the CityÃ¢Â€Â™s brownfield cleanup and redevelopment initiatives. Foremost among these is the NYC Voluntary Cleanup Program (NYC VCP), the nationÃ¢Â€Â™s only municipally-run cleanup program, which offers remedial oversight and liability protection to property owners and developers of over 200 sites each year. Brownfields are sites where redevelopment is complicated by the presence of contamination, including from prior site uses, historic fill, or chemical spills. The office manages the NYC Clean Soil Bank, a municipally-run soil exchange that directs clean soil from construction sites to projects across the city that need it. OERÃ¢Â€Â™s clean soil stockpile provides NYC construction projects with no cost disposal of clean soil and provides clean soil to City and private projects as well as community gardens at no cost.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Program for hazardous materials, air quality, and noise; Green Property Certification; and community engagement activities. To learn more about OER, please visit www.nyc.gov/oer.   JOB RESPONSIBILITIES: OER seeks a Project Manager to perform professional scientific work in the field of environmental science and geology in the office and in the field. In addition, the position also includes performing reporting, data analysis utilizing relational databases and GIS applications.   Duties will include but are not limited to:  Ã¢Â€Â¢	Manage individual development projects which includes the review and edit of technical documents and reports submitted by environmental consultants, Professional Geologists (Ã¢Â€ÂœPGsÃ¢Â€Â), Registered Architects (Ã¢Â€ÂœRAsÃ¢Â€Â), and Professional Engineers (Ã¢Â€ÂœPEsÃ¢Â€Â).  The project manager ensures that a project will meet environmental requirements on a development teamÃ¢Â€Â™s project schedule.  Ã¢Â€Â¢	Conduct assigned research, investigations, and analysis of specific problems in environmental science and geology, including literature reviews, survey and questionnaire design and implementation, field studies and data analysis. Ã¢Â€Â¢	Oversee, inspect, and participate in field investigations. Evaluate methods, procedures, and data obtained from scientific investigation.  Ã¢Â€Â¢	Implement applicable laws and regulations, and policy to meet MayorÃ¢Â€Â™s Office, DEP, and strategic climate, environmental, remedial, and engineering goals.  Ã¢Â€Â¢	Assist with and contribute to the design, execution, and interpretation of experiments. Maintain records and prepare reports utilizing MS SQL Server and Excel PowerPivot.  Ã¢Â€Â¢	Become fluent in all OER Environmental Quality programs (NYC VCP, E-Designation Hazmat, Noise and Air) and other OER Programs including EPIC database system, SPEED GIS application, Clean Soil Bank and Stockpile, JumpStart, BIG Grants, Brownfield Partnership, Green Team, Green Property Certification and be prepared to provide assistance and conduct presentations to various stakeholders.  Ã¢Â€Â¢	Communicate with development teams, the general public, elected officials, the press and other city agencies in accordance with OER and MayorÃ¢Â€Â™s Office policies.  Ã¢Â€Â¢	Oversee, inspect, and participate in field sampling and remediation, and oversee engineering activities. Ã¢Â€Â¢	Develop and maintain relational data structures utilizing MS SQL Server, My SQL, and Excel PowerPivot for oversight of programs.  Ã¢Â€Â¢	Utilize ArcGIS and Carto applications to provide data mapping and data analysis on scientific investigations. Ã¢Â€Â¢	Actively contribute to strategy and brainstorming sessions, and team building activities.    Ã¢Â€Â¢	Bring a diversity, equity and inclusion lens to the work.   Ã¢Â€Â¢	Provide subject matter expertise across the climate team (MOCEJ, OER, OEC).  Ã¢Â€Â¢	Assist with other special projects as needed.</t>
  </si>
  <si>
    <t>Ã¢Â€Â¢	Experience working on relational data structures and program language ReactJS, Python, SQL Server 2019, MySQL, and PostgreSQL, organizational, interpersonal, analytical, communications, and problem-solving skills.  Ã¢Â€Â¢	A masterÃ¢Â€Â™s degree from an accredited college or university with a specialization in environmental science, environmental engineering, or geology.</t>
  </si>
  <si>
    <t>Senior Data Analyst,  Bureau of Environmental Sciences and Engineering</t>
  </si>
  <si>
    <t>The Office of Building Water Systems Oversight (BWSO) within the Bureau of Environmental Sciences and Engineering (ESE) is responsible for conducting inspections to ensure compliance with these rules and regulations aimed at improving the operating conditions of various engineered systems such as cooling towers, water tanks, evaporative condensers, internal plumbing, and waste water systems in order to prevent risks associated with these systems.  BWSO is looking to hire a City Research Scientist II (CRSII) to serve as the Senior Data Analyst and work directly under the Data Analysis Unit Lead to support, Data, Research and Evaluation Team.  The data unit is responsible for managing cooling tower registration, inspection, compliance, labortory and outbreak data from collection through analysis, and supports efforts of senior staff to evaluate regulatory strategies, identify risk of disease and determine effective mitigation practices.  The BWSO data team also assists in the management of the drinking water tank inspection data.   DUTIES WILL INCLUDE BUT NOT BE LIMITED TO:   Utilize data analytics and database administration to dig into inspection and research data to enable better decision-making through improvements and recommendations that align with strategic Agency objectives and BWSO's regulatory enforcement goals for building water systems.  Perform complex database design and front-end development to support the relationship between data, field operations, compliance, and technical units at BWSO and train staff in data collection practices and findings.  Troubleshoot data tools for both internal and external users including the web-based building owner registration portal, custom third-party mobile inspection and compliance tools, tools in Microsoft Office format (Access VBA), and data/spatial analysis and programming applications (ArcGIS, R, SAS, Tableau, or SQL Server).  Provide support to ensure timely and correct bidirectional flow and use of data among external agencies including, but not limited to, Office of Administrative Trials and Hearings, Department of Buildings, State Department of Health and analytical laboratories.  Document data modifications, data definition changes, and policy changes that affect data interpretation.  Perform data validation, data cleaning and quality assurance checks in accordance with best practices; Document tools and data collection procedures such as in standard operating procedures.  Support field operations in managing scheduling and inspection data to achieve program inspection goals.  Prepare standard reports and perform real-time data analysis useful for assessing and presenting programmatic outcomes.  Assist with data, research and evaluation analysis designed to answer research questions and evaluate data collection and program performance related to building water systems.  Help develop feature change requests for improvements to the field based data collection app and web-based application system used by the program based on specific needs and issues encountered by users.  Supervise data analysts including managing workload, training, career development and feedback on performance.  Assist with emergency response activities in response to Legionnaires' disease epidemiological surveillance signals and other imminent public health risks. Help prepare executive summaries for Agency leadership and work with staff to execute our emergency response protocols.</t>
  </si>
  <si>
    <t>Experience with leading complex data-management systems, developing informatics reporting tools for field operations and research driven activity, integrating data across multiple data-sources, applying statistical and evaluation measures to complex data, report writing. Experience with GIS, tableau, R, Python, SAS and VBA. Familiarity with establishing complex data architectures and working with XML and SQL.</t>
  </si>
  <si>
    <t>Apply online with a cover letter to https://a127-jobs.nyc.gov/.  In the Job ID search bar, enter: job ID number #  567328.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</si>
  <si>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Human Resources College Aide</t>
  </si>
  <si>
    <t>The Administration division of OATH requires administrative support for the Human Resources unitÃ¢Â€Â™s Recruitment team. Under supervision of the Assistant Commissioner for Human Resources and the guidance of the Recruitment Specialist, the College Aide will help support the recruitment processing cycle. Duties will include updating tracking documents, setting up in-person appointments with incoming candidates for paperwork processing, organizing and reviewing paperwork submitted by candidates, and helping with orientation and other inquiries. The College Aide will gain valuable, applicable experience in the on-boarding process of incoming employees and exposure to various HR operations that are common across many organizations as well as specialized exposure to HR policies of the City of New York.  The College Aide will be expected to report in person at least once per week for several hours. During the school year, College Aides will be authorized to work up to 17 hours per week and authorized to work up to 35 hours per week during breaks in the school year. NYC residency is required within 90 days of starting and matriculation in a degree bearing program must continue during the duration of employment which cannot exceed 6 years in the title.</t>
  </si>
  <si>
    <t>Ã¢Â€Â¢	Preferred majors include Human Resources, Public Administration, Business Management, Project Management, Labor Relations, Industrial Psychology, Organizational Development,  or any similarly skilled type major; Ã¢Â€Â¢	Excellent customer or relationship management skills; Ã¢Â€Â¢	Excellent written communication and documentation skills; Ã¢Â€Â¢	Excellent communication skills with professionals of highly complicated procedures; Ã¢Â€Â¢	Familiarity with City of New York civil service policies and procedures a plus; Ã¢Â€Â¢	Proficiency in Microsoft Excel, Power Point, Word, and Adobe Acrobat software.</t>
  </si>
  <si>
    <t>Agency Attorney Level I</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</si>
  <si>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provides legal guidance to the Police Department and is responsible  for advising all members of the Department on all legal matters affecting the Department, including major civil litigation and important judicial developments.  The Bureau monitors and facilitates the relationship between the Department and the rest of the criminal justice system and assists members of the service in interpreting and enforcing state, federal, and local laws; ensures that the practices of the department are lawful and are fairly applied; and develops legislation in accordance with the need of the Department and public safety concerns  The Agency Attorney will work directly under the supervision of a Managing Attorney in the Legal Bureau. The Counsel will represent the Department on all issues revolving around criminal and civil matters.   Typical tasks and responsibilities will include: - Representing the Department in Article 78 proceeding regarding FOIL requests.  -Making court and hearing appearances before administrative bodies on a variety of employment law matters.  - Assisting in development of policy, procedures and guidelines for data retention and dissemination.  - Searching, retrieving, reviewing, notating, redacting and disseminating documents and videos in response to various legal requests.  - Using affirmative litigation to interrupt criminal activity, address chronic precinct conditions, and improve the quality of life of city residents  - Assist the Law Department in the defense of police action litigation and receive and process requests for preservation of evidence in e-discovery matter.  The legal Bureau is actively hiring attorneys for placement in its Subpoena Litigation Unit, Body-Worn Camera Unit, E-Discovery Unit, and others</t>
  </si>
  <si>
    <t>Please note that all persons newly hired for employment must provide proof of having received at least one dose of an approved Covid-19 vaccine.</t>
  </si>
  <si>
    <t>Please Click on 'Apply Now</t>
  </si>
  <si>
    <t>1 Police Plaza, N.Y. or 375 Pearl Street, New York, NY</t>
  </si>
  <si>
    <t>CIVIL SERVICE GENERALIST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</si>
  <si>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Civil Service Initiatives (CSI) unit is recruiting to hire an Associate Staff Analyst to function as a Civil Service Generalist, who will:   Ã¢Â€Â¢   Serve as Subject Matter Expert (SME) regarding compliance with NYS Civil Service Law and regulations; advise management on civil service best practices. Stays abreast of the most recent guidelines and procedures outlined by the Department of Citywide Administrative Services (DCAS) and advises management of changes.   Ã¢Â€Â¢   Strategically plans the administration of civil service lists, by periodically monitoring the preparation and administering of civil service hiring pools conducted by the pool supervisor, to ensure that all civil service rules and regulations have been adhered to.   Ã¢Â€Â¢   Liaise with DCAS Certification and Exam Administration units. Perform detailed analysis of civil service lists and agency certifications and use findings to create reports for management. Ensure that recap reports of hiring pools are completed accurately after each pool and the information is captured on the Yearly Pool Activity Log and forwarded to the appropriate parties.   Ã¢Â€Â¢   Review the final hard copy of the Disposition of Pool Certification, which has been completed manually by the Pool Supervisor and ensure that staff data enter dispositions in the Personnel Reporting Information System for Employees (PRISE) ensuring that the one in three actions are accurate and all required documents are completed and sent to DCAS accurately, correctly and in a timely manner.   Ã¢Â€Â¢   Oversee the preparation for the Agency's New Hire Orientation Program, ensuring that the orientation manuals are completed in a timely manner; ensures that all necessary material needed to complete the manuals are pre-ordered in a timely fashion and that all power point presentations are updated with the newest enhancements.   Ã¢Â€Â¢   Respond to requests for inter-agency transfers, restoration to lists, reinstatements (regular or Section 71/73), Conditional Resignations (PSB 200-10) and title changes, by determining eligibility and liaising with the affected agencies and HRA/DHS programs.  Originate and approve DP-72s in NYCAPS.  Ensure that DP-72 log is updated.  Monitor the log and ensure that all in and out transfer actions are entered in PMS.   Ã¢Â€Â¢   Review DCASÃ¢Â€Â™ CommissionerÃ¢Â€Â™s Calendar as lists are published/established, to determine which provisional employees are at risk due to either not being on the list or not being reachable.  E-mail HRBPs/HRBP Assistants with this information.  Create a spreadsheet for each RC and forward to HRBPs/HRBP Assistants so that they can determine the impact within their programs.   Ã¢Â€Â¢   Update on a quarterly basis, the Active Civil Service listing spreadsheet, by using the salary chart from the Comprehensive Personnel System and PRISE, determining the lists that are active (published or established), the date of these actions, the expiration date, the number remaining on the list, selective certification (if appropriate) and upload it onto the DSS/HRA/DHS Homepage.  This allows management to determine what actions may be necessary with regard to future hiring.    Ã¢Â€Â¢   Continuously review the pool calendar for new pool assignments and ensure that the Pool Calendar is uploaded on the HRA Homepage when a new pool is scheduled. This informs the program areas of upcoming pools and allows them to ensure that all their approved vacancies are offered at the appropriate pool. Coordinates with program areas to ensure that a representative from their area attend hiring pools for the screening and selection of suitable candidates.    Ã¢Â€Â¢   Review the pool report received from the pool supervisor and the Ticket Change Notices (TCN) created for the Comprehensive Personnel System (CPS) tickets received from the PAR Unit to ensure that they have been approved by Headcount.  Advise the pool supervisor regarding rejected tickets. The TCNs are used to ensure that Onboarding has the necessary information when candidates come for processing.   Ã¢Â€Â¢   Approve job offers in NYCAPS, in a timely manner, by verifying salary on Candidate worksheet for those selected at civil service hiring pools, to ensure that selected candidates and Onboarding staff receive the most accurate salary information.  Ã¢Â€Â¢   Perform special projects and initiatives as assigned.</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</si>
  <si>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managerial direction, with broad latitude for independent initiative and decision making, incumbent will: Ã¢Â€Â¢	Assists the Director with policy decisions, managerial oversight, and administrative concerns Ã¢Â€Â¢	Maintains a professional standard of conduct Ã¢Â€Â¢	Actively contributes to the management team by assisting with departmental projects and other assignments in timely manner Ã¢Â€Â¢	Prepares reports and presentations Ã¢Â€Â¢	Monitors workloads and staff coverage for assignments Ã¢Â€Â¢	Performs troubleshooting, root cause analysis and corrective actions Ã¢Â€Â¢	Plans, implements, and conducts training programs for staff Ã¢Â€Â¢	Assists in promotions and recruiting Ã¢Â€Â¢	Effectively communicates with outside agencies Ã¢Â€Â¢	Participates in agency meeting and/ or meeting with outside agencies Ã¢Â€Â¢	Manage borough operations Ã¢Â€Â¢	Perform site visits to OCME campuses and customers Ã¢Â€Â¢	Other duties as assigned</t>
  </si>
  <si>
    <t>TO APPLY, PLEASE SUBMIT RESUME AND COVER LETTER TO: https://a127-jobs.nyc.gov (JOB ID 535477)</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</si>
  <si>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BEDC seeks to hire two Assistant Mechanical Engineers for IHDÃ¢Â€Â™s Tunnel Mechanical Systems Section, located in our Lefrak Office in Queens, NY. The IHD Tunnel Mechanical Systems Section is responsible for the design of systems associated with large water tunnel and distribution infrastructure, and other major capital projects for the agency. Under supervision of a Design Lead or Mechanical Engineer, the selected candidates will perform mechanical engineering work of moderate difficulty and responsibility in the delivery of capital projects through the design phase with the preparation of engineering documents for mechanical, HVAC, plumbing, large valves and other major equipment needed within City Water Tunnel infrastructure and other miscellaneous facilities. The selected candidates may also perform work in the construction phase of projects. Duties may include preparation of drawings, specifications, design calculations, and estimates for mechanical, HVAC, plumbing, and equipment such as large valves, piping, pumps, heating, and ventilation equipment. Duties may also include developing and conducting field and shop testing of equipment as needed. In addition, the candidates may engage in research, investigations, studies, or examinations related to engineering functions such as operation, maintenance, repair and alterations of equipment. Other duties may include review of construction plans and participation in the inspection of the mechanical systems during construction, demolition or alterations to ensure compliance with the provisions of law, rules or regulations. The selected candidates may also review designs prepared by outsourced engineering firms for the same types of facilities.</t>
  </si>
  <si>
    <t>Ã¢Â€Â¢ Ability to layout and prepare details for contract bid drawings using AutoCAD and/or working with Building Information Modeling (BIM) using Autodesk Revit MEP (Mechanical, Electrical, Plumbing)  Ã¢Â€Â¢ Strong verbal and written communication skills to prepare contract specifications and technical reports  Ã¢Â€Â¢ Experience in the use of Microsoft Office Applications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</si>
  <si>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</si>
  <si>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Water Board sets water and sewer rates and provides treasury services to the CityÃ¢Â€Â™s water and sewer system.  As a Community Associate, the selected candidate will serve as the BoardÃ¢Â€Â™s Policy Analyst and will play a key role in assisting the BoardÃ¢Â€Â™s Treasurer and Deputy Treasurer with preparing briefing materials, public presentations, and other materials to advise and make policy recommendations to the BoardÃ¢Â€Â™s voting membership, comprised of seven Mayoral appointees.  The Policy AnalystÃ¢Â€Â™s principal responsibilities will include: -	Analyzing numerical information related to water consumption, revenues, expenses, and other agency data. -	Prepare presentations and summaries of analyses, both as written memoranda and PowerPoint presentations. -	Prepare communication materials for the Water BoardÃ¢Â€Â™s public meetings and rate hearings using online and print media outlets. -	Prepare briefing materials, agendas, and other documents for review by the BoardÃ¢Â€Â™s voting membership and officers. -	Assist in the preparation of speaking notes and background packets for due diligence calls during system bond sales, and to support DEP testimony before the City Council. -	Respond to informational inquiries and correspondence directed to the BoardÃ¢Â€Â™s offices. -	Analyze information related to the CityÃ¢Â€Â™s housing market, including property expense benchmarks. -	Facilitate inter-departmental coordination with other DEP bureaus, as well as the other City agencies the Board partners with, as required for program management support and data sharing. -	Assist with ad hoc projects as requested.</t>
  </si>
  <si>
    <t>SHINE Nutrition Educator</t>
  </si>
  <si>
    <t>NYC AGING seeks a SHINE Nutrition Educator to provide the deliverables of the SeniorsÃ¢Â€Â™ Health Improvement Nutrition Education (SHINE) grant that NYC AGING receives from the New York State Office for the Aging (NYSOFA). SHINE is a Supplemental Nutrition Assistance Program Education (SNAP-Ed) that promotes nutrition education and obesity prevention among low-income older adults.  SNAP-Ed interventions will be provided at NYC AGING funded Older Adult Centers (OAC) and at Naturally Occurring Retirement Communities (NORC) throughout the five boroughs of NYC.    Reporting to the SHINE Grant Coordinator, the SHINE Nutrition Educator duties includes but are not limited to: Ã¢Â€Â¢ Implement and deliver nutrition education workshops at Older Adult Centers (OACs) and Naturally Occuring Retirement Communities (NORCs) throughout the five boroughs of New York City.  Ã¢Â€Â¢ Plan and implement cooking demonstrations as part of the above educational workshops.  Ã¢Â€Â¢ Distribute hard or electronic copies of nutrition education materials.  Ã¢Â€Â¢ Conduct evaluations by distributing pre and post-tests at each workshop and compiling results. Ã¢Â€Â¢ Compile data, maintain records, and submit reports as required by NYC AGING and the grant. Ã¢Â€Â¢ Coordinate vendor fairs to increase awareness of community resources to support healthy eating.  Ã¢Â€Â¢ Assist in implementing a food box distribution program and a pot Gardening Project. Ã¢Â€Â¢ Participate in related NYSOFA meetings, training and webinars. Ã¢Â€Â¢ Other tasks as required by supervisor.  Ã¢Â€Â¢ This position requires extensive travel throughout the five boroughs as well as out of town grant-related conferences and trainings.</t>
  </si>
  <si>
    <t>Ã¢Â€Â¢ Registered Dietitian.  Ã¢Â€Â¢ Proficient with Microsoft Office Suite and hosting virtual group meetings using applications such as Zoom, WebEx and Facebook Live etc.  Ã¢Â€Â¢ Excellent organizational skills; excellent communication skills both written and oral. Ã¢Â€Â¢ The ability to work independently. Ã¢Â€Â¢ Experience working with the older adult population and with low-income individuals. Ã¢Â€Â¢ Spanish or Chinese speaking preferred.</t>
  </si>
  <si>
    <t>Please be sure to submit a resume &amp; cover letter when applying.  All current City Employees may apply by going to Employee Self Service (ESS) http://cityshare.nycnet/ess Click on Recruiting Activities/Careers and Search for Job ID # 566805  All other applicants, please go to www.nyc.gov/careers/search  and search for Job ID# 566805  Please do not email, mail or fax your resume to NYC Aging directly.</t>
  </si>
  <si>
    <t>SENIOR LEAD URBAN DESIGNER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</si>
  <si>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Queens is home to 2.4 million residents, a historic peak population. QueensÃ¢Â€Â™ extensive ethnic diversity leads the city and the country. Its growth has been fueled in large measure by an influx of persons arriving from abroad with over 47% foreign born, and its residents speak approximately 160 languages. The boroughÃ¢Â€Â™s recent growth is occurring within distinct neighborhood contexts, which vary widely across the borough. Urban designers in the Queens Office perform a wide range of urban design, site planning, visioning, and design research as they serve the communities across the borough and achieve important physical planning and socio-economic objectives for the Department and the City.   THE ROLE: The Queens Office at the Department of City Planning is seeking an experienced urban design professional with strong technical design skills, a positive attitude toward community service, as well as a desire to contribute to an engaging work environment in roles that impact the growth and transformation of the borough. The urban design lead would be responsible for the development of borough-wide and local plans, collaborate with private applicants and staff to realize successful mixed-use, affordable and resilient waterfront developments, lead visioning sessions to engage diverse communities, mentor urban design team members, and visually communicate the agencyÃ¢Â€Â™s principles for sound urban design and a quality public realm.    Under the supervision of the Borough Director and Deputy, the Senior Lead Urban Designer will manage a broad portfolio of projects and studies, collaborate across the three geographic Queens teams, and oversee urban design staff.  With great latitude for exercising independent judgement, the Senior Lead Urban Designer will:     Ã¢Â€Â¢	Manage Queens design initiatives and contribute to larger planning efforts, while coordinating this work with other divisions of the Department, other city agencies, and the Queens community   Ã¢Â€Â¢	Review and analyze site plans and development proposals to determine compliance with NYC zoning regulations and the CityÃ¢Â€Â™s land use planning and design policies, and make recommendations on applications submitted to the Department   Ã¢Â€Â¢	Strong urban design capabilities with knowledge of physical design practices including site planning and programming, building layout, zoning calculations, massing and architectural design. Knowledge of urban landscape and environmental design as well as familiarity with resiliency and sustainability measures and best practices  Ã¢Â€Â¢	Advise Director and Deputy Director on current design practices and standards in New York City and precedents from diverse urban contexts  Ã¢Â€Â¢	Create and organize illustrative, graphic and written materials for presentation and to provide visual recommendations and/or solutions to the City Planning Commission, other governmental agencies and the public in support of proposals, studies and other projects  Ã¢Â€Â¢	Mentor and supervise less experienced urban design staff and enhance the knowledge of urban design practices among planning staff  Ã¢Â€Â¢	Support neighborhood planning studies including design research and environmental analysis, and produce visual presentations and project identities  Ã¢Â€Â¢	Develop, maintain and utilize working knowledge of all on-going planning, land use, transportation, urban design and zoning studies, as well as community initiatives and studies, with specific and deep knowledge of these topics within all areas of responsibility with a focus in Coastal Resiliency and Waterfront development  Ã¢Â€Â¢	Areas of expertise may include affordable housing typologies, complex mixed-use development, waterfront zoning and open space planning, and resilient and sustainable design strategies  Ã¢Â€Â¢	Perform other related tasks and projects</t>
  </si>
  <si>
    <t>Ã¢Â€Â¢	Ability to work effectively in a team structure and independently to complete tasks in a timely fashion under minimal supervision; manage multiple projects simultaneously  Ã¢Â€Â¢	Proficiency in using tools such as Rhino, Adobe Creative Suite, GIS and MS Office, including the ability to identify new adaptations of such tools preferred   Ã¢Â€Â¢	Excellent presentation and communication skills; experience speaking publicly and making effective presentations  Ã¢Â€Â¢	Demonstrated leadership skills, interest in mentorship, initiative and ability to communicate ideas effectively   Ã¢Â€Â¢	Ability to attend evening and weekend meetings and workshops  Ã¢Â€Â¢	Strong influence skills and proven ability to negotiate sensitive issues  Ã¢Â€Â¢	Familiarity with NYC Zoning Resolution, ULURP, and/or CEQR preferred</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</si>
  <si>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</si>
  <si>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About the New York City Police Pension Fund  The New York City Police Pension Fund (NYCPPF or the Ã¢Â€ÂœFundÃ¢Â€Â) is dedicated to providing superior service to its 36,000 active members and 43,000 retired members of the New York City Police Department (NYPD).  We remain committed to providing courteous, professional service by providing customized attention throughout our lifelong partnership with the uniformed staff of the NYPD and their families.  We are looking for individuals with passion, dedication and commitment to excellence and innovation who are interested in adding to our dynamic and collaborative work environment. Please visit us at www.nyc.gov/nycppf to learn more.  	 Job Description Under the direction of the Director of Accounting, this candidate will be responsible for the maintenance of investment statements, preparation of investment reports, performing analyses and assessing data quality.  Duties and responsibilities include, but are not limited to, the following: Ã¢Â€Â¢	Prepare and reconcile monthly/annual financial reports; Ã¢Â€Â¢	Perform all Accounts Payable related duties; Ã¢Â€Â¢	Perform audit procedures to ensure all controls are in place; Ã¢Â€Â¢	Perform difficult arithmetical computations; Ã¢Â€Â¢	Monitor and manage cash balances available for investment; recommend investment of the funds balances based on cash needs of the pension fund; Ã¢Â€Â¢	Present financials reports and various other related projects to management; Ã¢Â€Â¢	Enter journal entries into the accounting software; Ã¢Â€Â¢	Participate in annual audit and follow-up with all audit requests;. Ã¢Â€Â¢	Investigate/Resolve any variances related to financial reports; Ã¢Â€Â¢	Assist in the development of policies and procedures to improve unit workflow and efficiency; Ã¢Â€Â¢	Work on special projects and other ad hoc projects as designated by supervisor of Unit.</t>
  </si>
  <si>
    <t>Ã¢Â€Â¢	Excellent analytical, communication (oral and written) and interpersonal skills; Ã¢Â€Â¢	Strong computer skills, including fluency with Microsoft Office Word, Excel and PowerPoint.</t>
  </si>
  <si>
    <t>COVID-19 Vaccination Requirement After receiving a conditional offer of employment from a City agency, an applicant for employment must provide proof of having received at least one dose of an approved COVID19 vaccine within a reasonable period of time. Failure by the applicant to provide the agency with proof of having received at least one dose of an approved COVID-19 vaccine will result in the agency revoking the conditional offer unless the applicant obtains an exception through the reasonable accommodation process.   All persons newly hired for employment by any City agency must provide proof of having received at least one dose of an approved COVID-19 vaccine prior to beginning their employment.  Any person who begins their employment after providing proof of having received only one dose in a 2-dose series of a COVID-19 vaccine, will also be required to provide their City agency with proof of receipt of a second dose within 45 days of the first dose. Failure to do so will result in termination.  NOTE: This is a full-time on-site position.  The incumbent will be required to report to the office on a regular basis.  As a current or prospective employee of the City of New York, you may be eligible for federal loan forgiveness programs and state repayment assistance programs.  For more information, please visit the U.S. Department of EducationÃ¢Â€Â™s website at StudentAid.gov/PSLF.  A career with the New York City government provides employees with a comprehensive benefits package.  As a City employee, you and your family will have access to a range of benefits that are designed to make your City career very rewarding including a Pension Plan with the New York City EmployeeÃ¢Â€Â™s Retirement System that offers health insurance benefits upon retirement.  Please speak with your Human Resources Representative to learn more.</t>
  </si>
  <si>
    <t>CITY EMPLOYEES: Employee Self Service (ESS). www.nyc.gov/ess. Search for Job ID#: 570991 ALL OTHER APPLICANTS: www.nyc.gov/careers/search. Search for Job ID#: 570991  Candidates must be permanent or on a viable civil service list in the Accountant title to be considered for this position.  Salary: The hiring rate being offered for this position is $50,217.  If you are currently employed by the City for at least two (2) years, the salary is being offered at $57,750. If you possess the preferred skills above, consideration will be given to offer you a maximum annual salary of no more than $65,000. The salary is non-negotiable.</t>
  </si>
  <si>
    <t>9:00 AM - 5:00 PM</t>
  </si>
  <si>
    <t>SILVER STAR - PLANNING/CBRNE PROGRAM</t>
  </si>
  <si>
    <t>Description of Project/Intern Responsibilities: NDRP Silver Star/Intern Responsibilities:  1.	Refining the scope of the objectives  2.	Contributing to the development of the remaining objectives 3.	Reviewing the document for structure and flow  4.	Assisting in identifying any additional gaps  5.	Researching new developments and resources to support plan development</t>
  </si>
  <si>
    <t>Requirements/Special Skills Needed: Ã¢Â€Â¢	HazMat, radiological or nuclear background  Ã¢Â€Â¢	Experience working at or closely with any or all the following agencies: DEP, NYPD, FBI or a DOE-funded laboratory  Ã¢Â€Â¢	Experience developing and writing planning documents  Ã¢Â€Â¢	Experience collaborating with agency partners  Ã¢Â€Â¢	An understanding of NYCEM and its role in the CityÃ¢Â€Â™s emergency preparedness and response  Ã¢Â€Â¢	Understanding of ICS and CIMS  Ã¢Â€Â¢	Willingness to share expertise with NYCEM staff and partners, while having the desire to learn new policies, procedures, and protocols</t>
  </si>
  <si>
    <t>Background on Project:  The Nuclear Detonation Response Plan (NDRP) outlines response priorities and objectives in the first 72 hours following a nuclear detonation impacting NYC. Currently, the CBRNE program is working on building out the remaining objectives, including restoring communications and early response in the damage zones</t>
  </si>
  <si>
    <t>Interested Applicants:  Interested candidate can apply through NYC Careers using the job ID 557725  Reasonable accommodations will be provided for people with a disability</t>
  </si>
  <si>
    <t>Monday-Friday 21.00/HRS</t>
  </si>
  <si>
    <t>HEARING OFFICER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</si>
  <si>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Office of Disciplinary Affairs (ODA) is recruiting one (1) Associate Staff Analyst to function as a Hearing Officer, who will:  Ã¢Â€Â¢	Review supporting documentation of requests for disciplinary charges against DSS/HRA/DHS employees for misconduct or poor performance to determine whether there is enough supporting documentation to proceed with disciplinary action against the employee. 	 Ã¢Â€Â¢	Draft and prepare formal disciplinary charges based on substantiated requests for disciplinary charges of incompetence, misconduct, poor performance, excessive and unauthorized absences, and lateness.  Ã¢Â€Â¢	Communicate with representatives from the various program areas to update them on cases they have referred and when necessary, request additional documentation for the cases.  Ã¢Â€Â¢	Maintain communication with union representatives to discuss cases and negotiate settlements.  Ã¢Â€Â¢	Write charges and specifications in legally viable format; drafts letters, memorandums, and other correspondence to communicate or request information needed on a case.  Ã¢Â€Â¢	Conduct Step I Hearings on charges by following agency procedures and eliciting pertinent information.  Ã¢Â€Â¢	Prepare summary memorandums on penalty recommendations based on findings of fact, supporting documentation, witness statements, and the employee's testimony at the Step I Hearing.  Ã¢Â€Â¢	Confirm that the employee has been served with the charges prior to the date of the Step I Hearing and provide the employee and his/her representative with the proof of service.  Ã¢Â€Â¢	Scan and download necessary documents into the TEAMS database concerning assigned cases and filling out all required fields in the TEAMS database concerning assigned sections of the case.  Ã¢Â€Â¢	Maintain assigned case files and add any additional documents provided during the course of drafting charges or penalty summary for the case.</t>
  </si>
  <si>
    <t>Ã¢Â€Â¢	Excellent written and verbal communication skills Ã¢Â€Â¢	Strong analytical and problem-solving skills Ã¢Â€Â¢	Knowledge of federal, state, and city labor laws, rules, and regulations Ã¢Â€Â¢	Knowledge of Microsoft Office</t>
  </si>
  <si>
    <t>APPLICANTS MUST BE PERMANENT IN THE ASSOCIATE STAFF ANALYST CIVIL SERVICE TITLE, OR BE PERMANENT IN A COMPARABLE TITLE ELIGIBLE FOR 6.1.9 TITLE CHANGE   CLICK Ã¢Â€ÂœAPPLY NOWÃ¢Â€Â BUTTON</t>
  </si>
  <si>
    <t>PROGRAM ADMINISTRATOR OF SANCTUARY</t>
  </si>
  <si>
    <t>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Department of Homeless Services is recruiting four (4) Administrative Director of Social Services M-III's to function as  Program Administrators of Sanctuary, who will:   Ã¢Â€Â¢  Oversee portfolio of City Sanctuary Hotels across the five boroughs Ã¢Â€Â“ includes Families with Children/Adult Families and Single Adult hotels.  Ã¢Â€Â¢  Be responsible for implementation of procedures and protocols associated with ensuring that assigned shelters are well maintained and in compliance with regulatory agency standards to the maximum extent possible.  Ã¢Â€Â¢  Provide TA to shelter providers and monitor their progress in meeting assigned target goals by OPMDA.  Ã¢Â€Â¢  Attend weekly meetings with the Assistant Commissioner to review and discussing work being done with the asylum seekers to stabilize and guide them in accessing permanent housing.   Ã¢Â€Â¢  Collaborate with other divisions to meet agency mandates and to follow up on pertinent matters related to their hotel portfolio and/or clients in those hotels.  Ã¢Â€Â¢   Ensure compliance with applicable mandates, agency standards and regulatory requirements.</t>
  </si>
  <si>
    <t>Ã¢Â€Â¢ Proficient in Microsoft Office Suite   Ã¢Â€Â¢ Excellent verbal, written, and analytical skills  Ã¢Â€Â¢ Ability to manage multiple priorities</t>
  </si>
  <si>
    <t>APPLICANTS MUST BE PERMANENT IN THE ADMINISTRATIVE DIRECTOR OF SOCIAL SERVICES CIVIL SERVICE TITLE OR PERMANENT IN A COMPATIBLE ADMINISTRATIVE TITLE ELIGIBLE FOR 6.1.9 TITLE CHANGE OR IMMEDIATELY REACHABLE ON THE ADMINISTRATIVE DIRECTOR OF SOCIAL SERVICE LIST EXAM NUMBER 1121 WITH A SCORE OF 100.  Click Apply Now Button</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</si>
  <si>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NYCHA-OIG is seeking a Confidential Investigator L2, under supervision, with some latitude for independent judgment and decision making. Working closely with the supervisory staff, the select candidates will assist in training newly hired OIG confidential investigators and DOI interns in the basic methods and techniques on conducting an array of vendor and tenant fraud investigations and/or relevant employee misconduct.   The selected candidate will perform assignments that may include, but not be limited to:  1.	Develop an understanding of NYCHAÃ¢Â€Â™s policies, procedures, and programs. 2.	Conduct comprehensive investigations relating to NYCHA residents, employees, and vendors. 3.	Conduct fieldwork, interviews, and special projects, as needed.  4.	Conduce background checks of for-profit and not-for-profit vendors and principals seeking to do business with NYCHA. 5.	Research, analyze records and documents of related investigative materials.  6.	Prepare and edit reports regarding investigative findings which include recommendations to NYCHA.  7.	Review memoranda, correspondences, agreements, and reports. 8.	Participate in various investigative operations including undercover surveillance, executing search warrants and arrests. 9.	Interact as necessary, with other Managerial staff, as well as with NYCHA officials and representatives from other law enforcement agencies and/or prosecutorsÃ¢Â€Â™ offices. 10.	Testify at hearings/trials regarding investigative findings.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</si>
  <si>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minimum of three (3) years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 6.	Retired law enforcement officer with less than five (5) years of separation. 7.	Possess a valid pistol permit and carry privileges in NYC. 8.	Possess a valid driverÃ¢Â€Â™s license.</t>
  </si>
  <si>
    <t>1.	For NYCHA employees, preference will be given to employees who have served a period of one year in their current title and level (if applicable).  2.	Submit a cover letter expressing your interest and educational/professional qualifications for this position, resumÃƒÂ©, and writing sample (maximum 3 pages). 3.	Candidates must provide a recent writing sample representing the candidateÃ¢Â€Â™s own work product and not those of a reviewer. 4.	If selected, the candidate will undergo an extensive enhanced background screening by DOI's Background Investigative Unit. 5.	NYCHA residents are encouraged to apply.</t>
  </si>
  <si>
    <t>Service Desk Analyst</t>
  </si>
  <si>
    <t>ITS/USER SUPPORT</t>
  </si>
  <si>
    <t>Only candidates who are permanent in the Computer Associate (Technical Support) title or those who are reachable on the Open-Competitive List (Exam #1134) may apply. Please include a copy of your Notice of Result card or indicate if you are already permanent in the title. If you do not meet the previously mentioned civil service criteria, you will not be considered for an interview.   The Department of Design and Construction, Technology &amp; Innovation Division, seeks a Service Desk Analyst. Under the direction of the T&amp;I Director of Service Delivery, the candidate will provide phone and/or desktop support for all hardware/software computer related Service Delivery requests for 1400 users across multiple offices and/or field sites.  Candidate will perform related functions as follows; troubleshoot agency hardware and software network problems and enter and assign requests into internal Service Delivery database; process user requests for hardware/software installation, manage IT hardware and software inventory, coordinate internal meetings setup using MS Teams/Zoom and assist in IT related Service Delivery projects as needed. Must be proficient in providing basic training for MS Office, and Office365/One Drive/MS Teams.</t>
  </si>
  <si>
    <t>Preference will be given to those who have strong knowledge of basic computer functionality and Office365/OneDrive/MS Teams, as well as strong communication and customer service skills. Candidate should possess 3-5 yearsÃ¢Â€Â™ experience, providing technical support for large organizations.</t>
  </si>
  <si>
    <t>For City Employees, please go to Employee Self Service (ESS), click on Recruiting Activities/Careers and Search for Job ID# listed above. For all other applicants, please go to http://www.nyc.gov/jobs, go to Search for Open NYC Jobs and click on Non-Employee Login to search for Job ID# listed above. Do not e-mail, mail, or fax your resume to DDC directly. No phone calls will be accepted.</t>
  </si>
  <si>
    <t>Vision Zero Research Scientist</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</si>
  <si>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Research Implementation and Safety (RIS) is a team dedicated to improving road safety and eliminating fatalities and serious injuries throughout New York City. RIS implements road safety street redesigns and programs, is responsible for the management of DOTÃ¢Â€Â™s crash data, conducts large-scale safety research projects, and leads on many agency action plans as the key agency group for Vision Zero, NYCÃ¢Â€Â™s comprehensive approach to improving safety for all road users. RIS identifies, plans and implements annual street improvement projects and programs throughout New York City, all focused on improving safety, through programs such as Vision Zero, Safe Streets for Seniors, High Pedestrian Crash Locations, and Neighborhood Slow Zones.  RIS seeks to hire two driven Vision Zero Research Scientist to join the Data Operations, Systems, and Analytics unit. The team incorporates data engineering, data management, data analysis, and data solutions into a single group. We are the data specialists that ensure accuracy and efficiency for data analytics, data products, and insights that the agency relies on to accomplish its data driven mission. The successful candidate will develop data management systems, produce data products for operational units, analyze data and help develop research studies to inform policy for the CityÃ¢Â€Â™s Vision Zero initiative, a multi-agency effort to reduce traffic fatalities and severe injuries in NYC.   These candidates will plan and perform research and analysis studies related to transportation safety efforts that will inform current and future policy, planning, and programs. The candidates will conduct data mining and analysis exercises, maintain vital databases, build predictive machine learning models, and contribute to ongoing data analysis efforts to inform Vision Zero policy and planning. The position will have significant guidance, but will be expected to supervise staff in conducting research and presenting data outputs to technical and non-technical audiences. The candidates will have the opportunity to develop methods and build on her/his current technical knowledge base in order to arrive at data-forward conclusions. The candidates will be asked to work collaboratively and inclusively, seeking to cultivate continued professional development and effectively communicate with all stakeholders. This role will be part of a dynamic team of data analysts and researchers that are responsible for informing the data driven inputs of Vision Zero and the general work of the Transportation Planning and Management division of NYC DOT.   The candidate should be proficient in SQL, with PostGIS experience preferable, and have intermediate Python and GIS skills. Possession of advanced statistical analysis abilities and data visualization skills is also preferable. Candidate should have proven experience working with large diverse datasets. Interest in the Vision Zero transportation safety goals, as well as technical ability will be sought out and tested.</t>
  </si>
  <si>
    <t>The preferred candidate is well-organized and self-directed with excellent analytical and communication skills. The candidate should have: A background or demonstrable interest in planning and policy to advance safer, sustainable urban development;. Demonstrated expertise in conducting research/investigations on specific problems by manipulating large datasets with use of SQL, GIS, and Python and/or other languages. Demonstrated experience and interest in advancing technical knowledge base in order to elevate research approach. Experience creating well-crafted analyses and visualizations. Proven track record of conducting quantitative and/or geospatial research</t>
  </si>
  <si>
    <t>This position is open to qualified persons with a disability who are eligible for the 55-a program.  Please indicate in your resume or cover letter that you would like to be considered for the position under the 55-a program.   Note: Less than 2 yrs. City Service - New Hire Rate: $75,504 , 2 or more yrs. City service - Minimum Incumbent Rate: $86,830</t>
  </si>
  <si>
    <t>All resumes are to be submitted electronically using one of the following methods:  External applicants, go to www.nyc.gov/careers/search and search for the Job ID #:  521932  Current city employees, log into Employee Self Service at https://hrb.nycaps.nycnet follow the Careers Link, search for Job ID # : 521932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</si>
  <si>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9-5</t>
  </si>
  <si>
    <t>The NYC Law Department is accepting applications from admitted attorneys for the Tort Division to handle sensitive personal injury matters from inception to resolution.  Responsibilities include conducting statutory hearings and depositions; drafting pleadings, affirmative and responsive motions, and discovery responses; requesting document discovery; conducting preliminary conferences, compliance conferences, settlement and TAP conferences, and argument on motions; participating in the Tort Division's trial rotation program and second-chair opportunities, which includes the investigation and preparation of all aspects of trials, completing factual and legal research, securing relevant evidence, developing trial strategies, interviewing and preparing witnesses, drafting motions, jury charges, trial and post-trial motions and memoranda, and negotiating settlements.</t>
  </si>
  <si>
    <t>Senior HR Program Specialist</t>
  </si>
  <si>
    <t>NYC Department of Finance (DOF) is responsible for administering the tax revenue laws of the city fairly, efficiently, and transparently to instill public confidence and encourage compliance while providing exceptional customer service.  The Office of Employee Services (OES) is responsible for the agencyÃ¢Â€Â™s human capital administration, which includes recruitment, human resources, civil service administration, employee and labor relations, learning and professional development, time and leave administration, payroll, employee benefit programs, performance management, employee recognition, agency-wide events, and partnering with citywide and oversight agencies to facilitate the agencyÃ¢Â€Â™s workforce management business needs.    An experienced and innovative human resources professional is needed to serve as a Senior HR Program Specialist, with responsibility for managing human resources related programs and projects.  The selected candidate will serve as a key member of the HR Management team and provide project management support for agencywide human resources operations and HR systems enhancements, data compilation and reporting, and problem troubleshooting and resolution.  Key tasks include, but are not limited to the following:      Ã¢Â€Â¢	Serve as HR project manager and subject matter expert for HR systems enhancement and initiatives, including research and development, documentation, implementation, staff training and          program assessment.     Ã¢Â€Â¢	Review and document HR transaction processes and workflow.       Ã¢Â€Â¢	Develop and document HR standard operating procedures    Ã¢Â€Â¢	Create new and update existing HR templates and forms.  Develop, implement and maintain HR document library.     Ã¢Â€Â¢	Facilitate staff skill assessment, training and development.     Ã¢Â€Â¢	Troubleshoot HR-related issues and problems, conduct research and provide solutions.    Ã¢Â€Â¢	Work with DOF business partners to manage the ePerformance program.      Ã¢Â€Â¢	Administer the agencyÃ¢Â€Â™s performance management program for managerial and non-managerial employees.   Ã¢Â€Â¢	Facilitate implementation of new policies and procedures.     Ã¢Â€Â¢	Work with DOF business partners, oversight agencies to manage HR related programs, new initiatives and daily operations.    Ã¢Â€Â¢	Maintain confidential information and records, exercising required discretion and judgment.    Ã¢Â€Â¢	Assist with all aspects of employment and hiring processes, including recruitment, job opening, job offer, employment processing, onboarding, civil service administration, title classification,          NYCAPS transactions, leave line transfers and related actions.    Ã¢Â€Â¢	Review, research and provide solutions for personnel action requests, including new hires, promotions, title changes, salary increase, civil service list appointments, and other workforce          management issues.     Ã¢Â€Â¢	Maintain communication and provide status updates on personnel actions and identify personnel problems in advance and make recommendations for solution.   Provide updates to HR          pipeline report tracking for real time status.    Ã¢Â€Â¢	Prepare correspondence, reports, presentations, and compile metrics for related HR programs.  Utilize NYC databases, including CHRMS and NYCAPS, to generate employment-related          data.     Ã¢Â€Â¢	Perform research and respond to inquiries.  Work with oversight agencies and DOF business unit partners to facilitate and resolve HR-related issues.    Ã¢Â€Â¢	Handle special projects.  Facilitate and serve as project lead for new programs and initiatives.</t>
  </si>
  <si>
    <t>Ã¢Â€Â¢	At least 3 years progressive responsibility in human resources management operations.  Ã¢Â€Â¢	Extensive knowledge of City personnel rules, regulations, policies and civil service rules.   Ã¢Â€Â¢	Broad range of subject matter level experience with various HR functions.     Ã¢Â€Â¢	Extensive knowledge of NYCAPS, CHRMS, PRISE, PMS, and ability to run reports using NYCAPS and CHRMS.  Ã¢Â€Â¢	Excellent organizational, critical thinking and time management skills.  Ã¢Â€Â¢	Excellent written and verbal communication skills.  Ã¢Â€Â¢	Strong proficiency in Microsoft Office Suite (Excel, Word and PowerPoint).</t>
  </si>
  <si>
    <t>ETL/Data warehouse Developer</t>
  </si>
  <si>
    <t>Note: Only those serving in the permanent civil service title of Computer Specialist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ETL/Data warehouse Developer in the Bureau of Technology and Development Systems. Reporting directly to the Deputy Director - Data Management, the successful candidate will: Lead efforts in ETL process in the data warehouse, develop new ETL processes along with reviewing and re-architecting existing ETL process.   Responsibilities will include: Ã¢Â€Â¢Understanding existing ETL Workflows. Modifying/re-architect ETL workflows. Ã¢Â€Â¢Design, develop, implement, and continuously expand data pipelines by performing extraction, transformation, and loading activities.   Ã¢Â€Â¢Provide technical support and production support to all the data warehouse projects. Ã¢Â€Â¢Ensure that the data architecture is scalable and maintainable. Ã¢Â€Â¢Work with the business users and internal teams  in designing and delivering correct, high quality data. Ã¢Â€Â¢QA data sets and prepare documentation. Ã¢Â€Â¢Provide daily support to internal partners and external agencies.</t>
  </si>
  <si>
    <t>Ã¢Â€Â¢At least 4 years of experience as ETL Developer. Ã¢Â€Â¢Strong knowledge in Oracle database. Database version 12C and higher. Ã¢Â€Â¢Oracle database full life cycle development including data modeling, database architecture, SQL and PL/SQL development, unit testing and support.  Ã¢Â€Â¢Expertise in PL/SQL Programming including Data Types, Cursors, Exception Handling Collections, Merge statements, Analytics Functions, Views, Materialized Views, Table Functions, Stored procedures, Functions and Packages, database triggers, mutating, Dynamic SQLs, External Tables, Performance Tuning, Object Programming, built in functions, joins, aggregate functions, Collections. Ã¢Â€Â¢Optimize and tune SQL queries to maximize speed and scale.  Ã¢Â€Â¢Basic knowledge in UNIX shell scripting. Ã¢Â€Â¢Knowledge of testing tools and techniques. Ã¢Â€Â¢Passionate about complex data structures and problem solving. Ã¢Â€Â¢High attention to detail. Ã¢Â€Â¢Ability to pick up new data tools and concepts quickly. Ã¢Â€Â¢Knowledge of ETL tool (Informatica) is a big plus. Ã¢Â€Â¢Knowledge of ORDS is a plus.  Ã¢Â€Â¢Strong written, verbal and interpersonal skills.</t>
  </si>
  <si>
    <t>Director of Data Analytics</t>
  </si>
  <si>
    <t>The New York City Taxi and Limousine Commission (TLC) is the City agency responsible for regulating for-hire transportation in New York City, including taxis, street hail liveries, high-volume for-hire services such as Uber and Lyft, black cars, luxury limousines, livery vehicles, commuter vans, and paratransit vehicles. The TLC licenses about 175,000 drivers, 115,000 vehicles, and 1,000 businesses, which together transport more than a million passengers a day, making TLC the most active for-hire transportation regulatory agency in the world with oversight of a key component of the CityÃ¢Â€Â™s transportation network. With the introduction of new apps and technologies, TLC is on the front lines of a rapidly changing mobility landscape and our innovative efforts--whether regulating driver pay, ensuring wheelchair accessibility, working to eliminate traffic fatalities, or preventing discriminatory service--often serve as a model for other cities. TLC is looking for a Director of Data Analytics to lead the Data Analytics Unit within the Policy Division. TLC receives trip data for every taxi and for-hire vehicle trip in New York City, including information on passenger wait times, GPS coordinates for pickup and drop-off locations, trip times, passenger costs, and driver pay. Because of how many trips are performed daily in TLC-licensed vehicles and how long TLC has been collecting this data, the number of trips to analyze now measures in the billions, allowing TLCÃ¢Â€Â™s Policy Division to be incredibly data driven.  We are seeking a Director of Data Analytics, under the supervision of the Assistant Commissioner for Policy, to lead the agencyÃ¢Â€Â™s data efforts. The Director should be a self-starter who is ready to be the agency expert on all things data and a creative thinker who is excited to work with big data to drive important policy decisions to benefit passengers, drivers, and all New Yorkers such as traffic congestion, fare regulation, vehicle electrification and charging infrastructure, traffic safety and Vision Zero, driver pay, the use of emerging technologies, and shared rides. The Director will manage the Data Unit and work closely with those in the Policy Research Unit and divisions throughout the agency to answer complex questions on the for-hire transportation industry utilizing internal and external data sources; will tell data stories by designing and building interactive dashboards and data visualizations using R, Python, or Power BI; will aid in analyses of existing data to support planning and policy development; analyze data to identify deliverables, gaps, and inconsistencies; will liaise with other departments to identify useful data sources and potential for collaboration; will work with IT and DBAs to fix potential data collection and storage issues; will work with agency leadership for quick data analyses and solutions; and will present analyses and findings to agency senior staff and outside stakeholders.</t>
  </si>
  <si>
    <t>A successful candidate will have excellent technical skills, the ability to manage a team, and effective critical thinking and problem-solving skills. Additional preferred skills include: Ã¢Â€Â¢	Advanced knowledge of SQL, Python, and/or R, including automating scripts; Ã¢Â€Â¢	Significant experience analyzing data to inform an organizations decision-making; Ã¢Â€Â¢	Strong verbal and written communication skills, including presenting findings to executive-level staff; Ã¢Â€Â¢	Experience using data to inform policy in government or public service; Ã¢Â€Â¢	Thorough understanding of statistical methodologies and principles; Ã¢Â€Â¢	Experience building and presenting interactive visualizations and dashboards using Markdowns, Tableau, or Power BI; and Ã¢Â€Â¢	Experience with geospatial analysis and GIS is a significant plus.</t>
  </si>
  <si>
    <t>Project Manager for the Division of Neighborhood Development and Stabilization</t>
  </si>
  <si>
    <t>ONS - Community Partnerships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</si>
  <si>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Neighborhood Strategies (ONS) is charged with ensuring that HPDÃ¢Â€Â™s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Ã¢Â€Â¢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Ã¢Â€Â¢	The Strategic Initiatives Unit leads special ONS initiatives and provides essential technical, planning, and policy support to staff and the Deputy Commissioner of Neighborhood Strategies.   Your Impact:  As the Project Manager for Tenant Engagement and Special Projects for the Division of Neighborhood Development and Stabilization, you will support the development, management, and implementation of innovative programs to educate tenants about their rights and available resources and to protect them from landlord harassment and displacement. This team implements these strategies in close collaboration with a wide range of community stakeholders. The Partners in Preservation program, a data-driven initiative first launched by HPD in 2019, is one of the core programs the Project Manager will support. Responding to increased speculation, harassment, and displacement in rent-regulated housing, the agency developed Partners in Preservation to foster closer collaboration between tenant organizing groups, government agencies, and legal services providers to stabilize tenants. The program is highlighted in Mayor AdamsÃ¢Â€Â™s housing plan as a key initiative to preserve rent-regulated housing and counteract tenant harassment. As a result, the program is expanding citywide this year.    Your Role:  The Division of Neighborhood Development and Stabilization is seeking an enthusiastic candidate with tenant or community organizing experience, excellent project management and policy analysis skills, knowledge of housing and other issues, the ability to effectively collaborate with community and government partners, and a commitment to racial equity and social justice. Your role will be to help develop and implement the Citywide Partners in Preservation program, develop and lead new strategies to protect tenants and homeowners from displacement, and conduct policy analysis on a wide range of tenant issues in close collaboration with other team members. The selected candidate will join a growing team with wide-ranging professional backgrounds and report to the Deputy Director.   Your Responsibilities:  Program Management Ã¢Â€Â¢	Help manage the Citywide Partners in Preservation program and serve as the primary project manager for one of the selected program target areas. Responsibilities include, but are not limited to, the following:  o	Assisting with the ongoing procurement process to select tenant organizing groups to implement the program o	Building and maintaining relationships with selected groups, program staff, and tenant organizing teams o	Facilitating regular strategy meetings with program staff and tenant organizers o	Coordinating both internally and externally to implement interventions in target buildings o	Respond to inquiries and provide strategic advice and information regarding municipal programs and procedures to tenant organizers Ã¢Â€Â¢	Help develop and implement new programs to educate tenants about their rights and tenant organizers about the resources available to them to better protect tenants from landlord harassment and displacement, such as Tenant Clinics, Tenant Classes, and Tenant Organizer Trainings. Ã¢Â€Â¢	Build relationships with and obtain input from a wide range of stakeholders, including community-based organizations (CBOs), legal services providers, residents, City and State agencies, Community Boards, and elected officials  Policy Analysis Ã¢Â€Â¢	Identify issues that may necessitate policy solutions, conduct research on these issues, propose and advocate for potential solutions, which may involve seeding new projects  Communication Ã¢Â€Â¢	At the discretion of the Deputy Director, represent the agency and the Tenant Engagement and Special Projects Unit at public meetings, resource fairs, tabling events, and other forums targeting tenants Ã¢Â€Â¢	Develop goals and activities for public workshops and events, manage the logistics, prepare and facilitate presentations Ã¢Â€Â¢	Create clearly articulated and compelling materials, such as presentations, maps, data visualizations, and plain-language explanations of complex policy issues for both internal and external audiences</t>
  </si>
  <si>
    <t>Ã¢Â€Â¢	Professional Experience: A minimum of two years of professional experience in a related field is preferred. Experience with tenant organizing or providing legal services to tenants is strongly preferred. Ã¢Â€Â¢	Project Management Skills: Proven ability to manage complex projects with multiple internal and external stakeholders; to receive direction and anticipate next steps; to think through, communicate, document, organize, and execute on project goals; to work independently and take initiative; and to meet deadlines. Ã¢Â€Â¢	Subject-Matter Expertise: Knowledge of housing and other urban issues (with an emphasis on issues impacting low-income tenants) is strongly preferred. Familiarity with New York government and housing issues and/or experience developing anti-displacement and preservation strategies in New York City or other high-cost cities is a plus. Ã¢Â€Â¢	Commitment to Racial Equity and Social Justice: An understanding of the historic and systemic causes of social inequities and a proven commitment to undo these wrongs. Ã¢Â€Â¢	Relationship-Building Skills: Ability to relate with people from different backgrounds and to present information clearly to people from different educational and literacy levels. Community organizing experience or provision of legal services serving tenants is a plus. Existing relationships with New York City CBOs and legal services providers supporting low-income tenants are welcomed. Ã¢Â€Â¢	Creative Thinking and Problem Solving: Ability to think creatively, critically, and strategically, and to consider complex policy programs through both a micro-level and macro-level lens and from an equity perspective. Ã¢Â€Â¢	Policy Analysis Skills: Experience conducting policy research and sharing findings in memoranda and reports preferred. Ã¢Â€Â¢	Communication Skills: Strong written, verbal, and presentation skills. Proven ability to produce high-quality materials in a variety of formats for internal and external audiences and experience facilitating meetings. Ã¢Â€Â¢	Good Judgment: Ability to analyze a situation, understand when additional input is needed, resolve issues independently, and escalate when appropriate.</t>
  </si>
  <si>
    <t>This position is open to applicants who are permanent in the title of Administrative Procurement Analyst  The Fire Department, City of New York (FDNY), seeks a full-time Administrative Procurement Analyst in the Bureau of Fiscal Services. Reporting directly to the Deputy Agency Chief Contracting Officer of Purchasing &amp; Contracts, the successful candidate will: Develop, review and approve specifications for formal &amp; requirements contracts; develop and review contract addendum; develop contract responsiveness and responsibility determinations; participate in contract negotiations; review vendor prevailing wage requirements and wage categories in each contract; develop contract funding needs and justifications; participate/assist in contract development conferences; coordinate pre-proposal and contract public hearings; track/report all formal contract procurement progress. Expedite development of projects, establish project time &amp; cost schedules, review project scope &amp; availability of funds, determine personnel assigned and units responsible for project completion, conduct project development meetings and maintain surveillance of on-going projects. Administer Minority and Women owned Business Enterprise (M/WBE) requirements. Assist in development of target subcontracting requirements; monitor prime contractor utilization of M/WBE and non-M/WBE subcontractors; review utilization process in all solicitations; develop vendor outreach activities; assist firms to apply for certification; coordinate networking events; promote M/WBE usage to P-card holders; develop Vendex cautions for non-compliance for review by ACCO; report non- compliance to ACCO; review changes by oversight agencies and rules, laws, or regulations; review updates to M/WBE Standard Operating Procedures Manual; participate in vendor trade fairs to promote M/WBE inclusion in procurements.</t>
  </si>
  <si>
    <t>Apply online with a cover letter to https://a127-jobs.nyc.gov/.  In the Job ID search bar, enter: job ID number #   552699.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</si>
  <si>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water supply and treatment systems to protect New York CityÃ¢Â€Â™s public environment.  The Tunnel Mechanical Section is focused on large capital projects associated with the City Water Tunnels and other major water supply infrastructure.  BEDC seeks to hire two Mechanical Engineer 3 (Design Leads) for IHDÃ¢Â€Â™s Tunnel Mechanical Section, located in our Lefrak office in Queens, NY. The selected candidate, under supervision of the Section Manager will lead the design and the delivery of capital projects through the design phase with the preparation of engineering documents for mechanical equipment needed within water supply infrastructure and other miscellaneous facilities. The candidate may also perform work in construction phase of projects to provide design services during construction. Specific duties that the selected candidate will be engaged in include, but are not necessarily limited to, supervising design staff of varying titles and levels of experience, mentoring lower-level engineers; acting as a design lead on selected projects; preparation and sealing of drawings, specifications, and design calculations for mechanical/ HVAC/ plumbing equipment such as large valves, piping, pumps, heating and ventilation equipment, plumbing equipment; and developing and conducting field and shop testing of equipment as needed.  The selected candidate may also oversee / supervise the preparation of contract drawings and/or prepare and edit complex specifications and/or perform complex calculations in conformance with Bureau Standards.  They may also review designs prepared by outsourced engineering firms and subordinates for the same types of facilities. The Design Lead will be required to travel operating a motor vehicle to job sites to perform site investigations, equipment testing, inspections, and attend site meetings with stakeholders during design and construction phases of projects, as needed.  **** Only those applicants with permanent civil service status as a Mechanical Engineer are eligible to apply to this JVN. If you do not have permanent civil service status as a Mechanical Engineer, please do not apply to this position as you will not be considered for an interview.****</t>
  </si>
  <si>
    <t>Ã¢Â€Â¢	Experience in the planning and preparation of layout and details of contract drawings, specifications, review of shop drawings, field inspections and investigations for heating, ventilation, plumbing, fire protection, and large diameter piping, pumping, and valve applications  Ã¢Â€Â¢	Knowledge in the application of American Water Works Association (AWWA), American Society of Mechanical Engineer (ASME) standards, American Society for Testing &amp; Materials (ASTM) standards, NYC building codes and standards, American Society of Heating Refrigerating and Air-Conditioning Engineers (ASRAE) Standards, Sheet Metal &amp; Air Conditioning ContractorsÃ¢Â€Â™ National Association (SMACNA) Standards, National Fire Protection Association (NFPA) Codes and Standards as well as 10 State Standards for wastewater facilities  Ã¢Â€Â¢	Experience in material and equipment selection, methods used in construction, and making engineering recommendations for alterations, repairs, and testing.  Four years or more experience in mentoring and supervising junior level engineers  Ã¢Â€Â¢	Preference will be given to candidates with ten years or more experience in large piping and valve design work, AutoCAD/Revit experience and computer knowledge of Microsoft Office applications  Ã¢Â€Â¢	Strong skills in research, analysis, and report writing on technical issues and in verbal communication  Ã¢Â€Â¢	Ability to organize, prioritize, meet deadlines, and multitask  Ã¢Â€Â¢	A valid New York State DriverÃ¢Â€Â™s license</t>
  </si>
  <si>
    <t>**** Only those applicants with permanent civil service status as a Mechanical Engineer are eligible to apply to this JVN. If you do not have permanent civil service status as a Mechanical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</si>
  <si>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admitted attorneys, law graduates who have passed the New York State Bar and are awaiting admission, or who are approaching their last year of law school and preparing to take the New York State Bar Examination to perform prosecutorial duties in our Criminal Court Bureau.   Under the general supervision of the Chief of Criminal Court Bureau, the selected candidatesÃ¢Â€Â™ specific duties will include:  Ã¢Â€Â¢ Drafting accusatory instruments Ã¢Â€Â¢ Prosecuting misdemeanor cases that include, but are not limited to: DWI, assault, drug offenses, criminal mischief, VTL offenses, etc.  Ã¢Â€Â¢  Representing the District Attorney at arraignments, pre-trial hearings and bench and jury trials.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BENEFITS RCDA provides extensive benefits packages including the choice of any city-wide health plan! thereÃ¢Â€Â™s also the Management Benefits Fund, which provides a comprehensive dental and vision coverage, access to free life insurance, and a gym reimbursement. Other benefits include a six (6) week parental leave we give to expecting parents; yearly reimbursement for the bar association fee; yearly reimbursement for the notary fee; and last but certainly not least, as a public service employee you are eligible for the Public Service Loan Forgiveness program (PSFL), which forgives the remaining balance on your direct loans after youÃ¢Â€Â™ve reached a certain number of qualifying payments (most people use this to forgive school loans)!</t>
  </si>
  <si>
    <t>1. Must be a New York State resident.</t>
  </si>
  <si>
    <t>TO APPLY:  ALL APPLICATIONS MUST BE SUBMITTED THROUGH THE NYC JOBS WEBSITE City Employees Ã¢Â€Â“ Click here and log in to ESS. Non-City Employees Ã¢Â€Â“ Go to https://a127-jobs.nyc.gov/ 	 Ã¢Â€Â¢	Search for job ID number: 531088 Ã¢Â€Â¢	Click on the job business title: Assistant District Attorney - Criminal Court Ã¢Â€Â¢	Click on Ã¢Â€ÂœApply NowÃ¢Â€Â at the bottom of the posting   Please be advised only candidates under consideration will be contacted. The candidate selected for this position must be a resident of the City of New York or become a resident within 90 days of appointment.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Nothing can provide a higher level of protection against COVID-19 or do more to speed the CityÃ¢Â€Â™s recovery than vaccination, which is safe and lifesaving. Convenient and community-based vaccination sites can be found via nyc.gov/vaccinefinder or by calling 877-VAX-4-NYC.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</si>
  <si>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DIRECTOR OF INDUSTRIAL CAREERS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</si>
  <si>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monitor the Career Service Providers and many other programs. The units include the Provider, Client and Business Services unit, The Education and Youth Services Unit, The Systems Innovation and Engagement Unit and The Contracts and Budgets Unit.  On 8/2/2022, Career Services was awarded the Economic Development Administration (EDA) Good Jobs Grant in the amount of $18.6 million for Pathways to Industrial and Construction Careers (PINCC). The Human Resources Administration (HRA) is one of only 32 awardees from 509 applications nation-wide.  Grant funds will be used to create sectoral partnerships leading to careers in transportation, utilities, and construction and engage a wide range of employers, unions, and industry intermediaries to serve 6,000 HRA clients.  HRA will be working with sub-awardees that include the Research Foundation of CUNY, the Consortium for Worker Education (CWE), and Non-Traditional Employment for Women.  This 36-month project has a start date of October 1, 2022, with services to begin April 1, 2023.  PINCC is a highly visible program on the national level and is supported by the MayorÃ¢Â€Â™s Office as well as several Deputy Mayors and the DSS Commissioner.    In partnership with employers in the Industrial/Transportation and Construction sectors, NYC PINCC is a guiding strategy and framework to align and connect elements of the CityÃ¢Â€Â™s workforce system with the goal of supporting customers in vulnerable populations who will participate in training in these sectors that leads to stable employment with family-supporting wages and advancement opportunities. At each level of the program, participants are provided with support services and whilst gaining the education, skills, credentials, and experience that prepare them to become part of a skilled talent pipeline for these in-demand employment sectors.  Under the direction of the Executive Director of Pathways to Industrial and Construction Careers (PINCC) with wide latitude for independent judgment, action, and initiative, the Director of Industrial Careers is responsible for the oversight of the Industrial sector of the award. In this 100% federally grant funded role, the Director will support the strategic development, planning, implementation, and evaluation of this new program which is a non-traditional job sector of the Human Resources Administration. In addition, the Director will be involved in all phases of the employment cycle; recruitment, education, training, and job placement in industrial careers that lead to sustained and meaningful attachment to the labor market and longer-term financial self-sufficiency.  Career Services/ Pathways to Industrial and Construction Careers (PINCC) is recruiting for one (1) Administrative Staff Analyst NM-II to function as the Director of Industrial Careers, who will:   Ã¢Â€Â¢	During the initial phase of the program, works closely with the PINCC to establish relationships with governmental, union, community, and other partners in the industrial career sectors in New York City.  This will include but not be limited to organizing and facilitating work groups within the NYC Industrial sector to determine best practices and overall program implementation as it relates to placing clients in industrial sector training, education, appetencies, and employment.  The goal is to develop, and implement complex program flows and processes, systems, and solutions to support of successfully achieving PINCC implementation in the industrial sector.   Ã¢Â€Â¢	Oversee the PINCC Industrial sector partners, including but not limited to, training/educational providers, and industrial employers. Ensures that programs and services are responsive to the needs and circumstances of HRA clients and continually reflect evidence-based practices.   Ã¢Â€Â¢	Coordinate the operations of HRA work experience providers, internships, externships connected with the Industrial sector as related to PINCC. Ensure timely programmatic reviews and performance analysis and ensure operations are managed in accordance with the scope of work specified in the PINCC grant and are implemented in accordance with guidelines specified by the Economic Development Administration (EDA).   Ã¢Â€Â¢	Develop and monitor comprehensive services and partnerships with the focus of leveraging educational and bridge opportunities, such as corporate, community-based, private, and public resources to clients into the Industrial labor market. Assists the Executive Director to evaluate and report on a broad spectrum of programmatic issues to maximize the agency's efficiency and effectiveness to comply with Mayoral initiatives.   Ã¢Â€Â¢	Represent HRA, City, State and EDA meetings and conferences related to PINCC and workforce development. Perform administrative matters related to the PINCC services spearheaded by HRA by interpreting governmental (Federal, State and City) and agency policies and regulations and monitoring providers to ensure they meet established Local, State, and Federal requirements.   Ã¢Â€Â¢	Assist in the preparation of reports and other deliverables, evaluating client flow and program outcomes for all project components, within the context of program operations. Completes Quarterly EDA Workforce Data Collection Instrument(s) and Semiannual EDA Narrative Performance Progress Report(s).</t>
  </si>
  <si>
    <t>Conservation Easement (CE) Steward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</si>
  <si>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City Planner II for a position with the City Land Stewardship Section, Watershed Lands and Community Planning Division within in the Watershed Protection Programs Directorate, located in Arkville, New York. The City Land Stewardship (CLS) Section is responsible for the long-term management, stewardship and administration of water supply lands and conservation easements (CEs).  Under supervision, of the Conservation Easement Stewardship Supervisor, the City Planner II will serve as Conservation Easement (CE) Steward and will implement programs, policies and tasks assigned in the annual CLS work plan. They will be accountable for tasks assigned to them while balancing and coordinating goals of diverse planning disciplines, with a strong component of public engagement. Specific duties include:   Ã¢Â€Â¢ Serving as a liaison with Source Water Operations (SWO) staff who conduct CE inspections, alert CLS to potential violations, enter data into the Watershed Lands and Information System (WaLIS), and forward landowner inquiries to CLS.  Ã¢Â€Â¢ Performing Quality Assurance/Quality Control (QA/QC) on field CE monitoring activities and accompany SWO staff on occasional inspections.   Ã¢Â€Â¢ Coordinating procurement and arranging/performing aerial inspections with SWO staff.   Ã¢Â€Â¢ Generating deed interpretation and interface with CE landowners.  Ã¢Â€Â¢ Reviewing activity requests, performing site visits as needed, and issuing DEP approval/denial letters.  Ã¢Â€Â¢ Performing landowner outreach, preparing letters and resolving minor CE violations.   Ã¢Â€Â¢ Following up and performing field visits on CE violations and ensuring landowner has performed required violation resolution.  Ã¢Â€Â¢ Managing landowner communications including outreach, newsletters, and events.     Ã¢Â€Â¢ Performing QA/QC on WaLIS records and coordinate any new functionality as needed (WaLIS workflow, reports, etc.).  Ã¢Â€Â¢ Implementing the DEP Conservation Easement Monitoring Policy.   Ã¢Â€Â¢ Either directly or with support from others, preparing baseline documentation for new CEs.  Ã¢Â€Â¢ Keeping abreast of industry standards and practices to include case law, trends, deed interpretations, and landowner engagement. Attending workshops and conferences (i.e. LTA annual Rally).  Ã¢Â€Â¢ Assisting with archiving baseline documentation and drafting a baseline documentation policy as needed.  Ã¢Â€Â¢ Assisting with developing other CE stewardship policies as needed or requested.       (This is a brief description of what you might do in this position and does not include all the duties of this position.)</t>
  </si>
  <si>
    <t>Ã¢Â€Â¢ DriverÃ¢Â€Â™s license valid in the State of New York  Ã¢Â€Â¢ Experience with Microsoft Office Suite including Word, Excel, Outlook and PowerPoint  Ã¢Â€Â¢ Ability to learn and use GIS and Watershed Lands Information System (WaLIS)  Ã¢Â€Â¢ Experience working or volunteering for a land trust   Ã¢Â€Â¢ Experience with land use planning, land and natural resources management, source water protection, agricultural practices, and land protection-related projects.   Ã¢Â€Â¢ Knowledge of CE issues, ability to read and interpret CE deeds and statues regarding CEs.   Ã¢Â€Â¢ Experience in reading requests and plans submitted by CE landowners.   Ã¢Â€Â¢ Experience working with partners and working on/leading interdisciplinary teams.  Ã¢Â€Â¢ Ability to plan projects and see them through to implementation.   Ã¢Â€Â¢ Ability to understand, interpret, follow and communicate DEP policies and rules, drawings, and maps.   Ã¢Â€Â¢ General familiarity with DEPÃ¢Â€Â™s Watershed Rules and Regulations and NYS Department of Environmental Conservation (DEC) regulations regarding stream permits and wetlands.  Ã¢Â€Â¢ Ability to work well with others and communicate effectively with diverse landowners and stakeholders.   Ã¢Â€Â¢ Ability to function independently and also collaborate successfully in a team environment.  Ã¢Â€Â¢ Ability to work independently but knows when to engage supervisor for guidance and direction.   Ã¢Â€Â¢ Critical thinking and problem-solving skills.   Ã¢Â€Â¢ Ability to perform advanced project planning, manage multiple deliverables efficiently from start to completion.  Ã¢Â€Â¢ Good communication skills in writing, speaking and public presentations</t>
  </si>
  <si>
    <t>Director of Onsite Green Infrastructure and Construction Management Unit</t>
  </si>
  <si>
    <t>**IMPORTANT NOTE: Only those serving as a permanent Administrative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is required under a 2005 Order on Consent to reduce combined sewer overflows (CSOs) from its sewer system to improve the water quality of its surrounding waters, such as Flushing Bay, Jamaica Bay, and tributaries to the East River, Long Island Sound, and Outer Harbor. Under the 2005 Consent Order, the DEP has completed Waterbody/Watershed Facility Plans, which are the initial phase of CSO planning, and are required to construct various grey infrastructure projects, and develop Long-Term Control Plans.   In March 2012, the New York State DEC and DEP signed a groundbreaking agreement to reduce CSOs using a hybrid green and gray infrastructure approach. DEP has been working with key public agency partners (such as NYC Department of Parks and Recreation, NYC Department of Education, NYC Housing Authority etc.)  to implement green infrastructure retrofits on publicly owned land. This program is typically referred to as Ã¢Â€ÂœPublic On-siteÃ¢Â€Â.   Under direction of the Managing Director of Green Infrastructure Design and Construction, the Director of Onsite Green Infrastructure and Construction Management (henceforth referred as Director) will supervise staff and activities of the On-site Green Infrastructure (GI) unit and Construction Management unit in NYC. The Director will supervise a staff of approximately 15-20 engineers or project managers. The Director with broad scope for the exercise of independent initiative and judgment, will be responsible for the achievement of project goals and milestones, ensuring that all prepared schedules, reports, and work products conform to the scope of work. In addition, the Director will lead the preparation, negotiation, and processing of appropriate modifications to Consultant Contract scope, cost, and schedule for successful project completion. The Director will also lead a team of construction management engineers and inspectors to ascertain projects are being constructed per the Design. He/She will provide a day-to-day guidance and oversight of subordinatesÃ¢Â€Â™ work assignments, motivate current employees, approve time and leave, evaluate staff members and determine staffing requirements for implementation of the program. The Director will also interact with the Right of Way Green Infrastructure unit, and collaborate on Cloudburst stormwater management projects.   The selected candidate must ensure that Environmental Health &amp; Safety is incorporated throughout the project lifecycle and must be focused on client service to the operating bureaus. The selected candidate must be capable of quickly recognizing what is required for capital construction of GI projects and providing the sustained effort necessary to see the project through from conception to completion. The Director will be responsible for the seamless communication/coordination with Agency Bureaus, other City Agencies, and key stakeholders.   The Director will be responsible for issues resolution and risk mitigation to keep projects moving and must manage the quality of the project delivery throughout the project lifecycle. The selected candidates will also be responsible for continuous monitoring of key performance indicators on all construction projects and on all Onsite Green Infrastructure design projects with respect to Scope, Schedule, Budget, and other project performance metrics, and report to the Managing Director with recommendations.   Essential Skills: The Director must have strong MS Office skills, including MS Word, Excel, PowerPoint, and ability to comprehend maps, graphs, and tables.  The candidate must have experience in managing design of public infrastructure projects throughout the life cycle of projects including planning, design, procurement and design services during construction phases. The candidate must be able to:  Ã¢Â€Â¢	Work effectively in a team framework Ã¢Â€Â¢	Exercise judgment in the critical analysis of the work of a wide variety of specialized environmental  consultants Ã¢Â€Â¢	Prepare concise reports and maintain organized records Ã¢Â€Â¢	Supervise the work of consultants and deal tactfully with the public, governmental officials, professional and  technical persons, and other City employees.  Ã¢Â€Â¢	Communicate effectively and efficiently with both written and oral communication Ã¢Â€Â¢	Excellent analytical and research skills   The candidate must be in possession of a motor vehicle driver license valid in the State of New York with no restrictions. This license must be maintained for the duration of employment.</t>
  </si>
  <si>
    <t>Ã¢Â€Â¢	The ideal candidate shall have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Ã¢Â€Â¢	Knowledge of applicable stormwater regulatory requirements and local guidelines.  Ã¢Â€Â¢	Experience with contract management, development of scopes, project scheduling and budget tracking and having a PMP certification is strongly preferred.  Ã¢Â€Â¢	Familiarity with pollutants of concern commonly associated with municipal facilities and operations, stormwater best management practices (BMPs), green infrastructure and low-impact development are a plus.  Ã¢Â€Â¢	Basic AutoCAD, GIS and ArcGIS knowledge is helpful for this job function.    Ã¢Â€Â¢	Have a detailed understanding of permitting, equipment and materials, codes and standards, shop/field testing. Ã¢Â€Â¢	Possess a working knowledge of current safety and design standards. Ã¢Â€Â¢	Able to review, interpret and approve complex contract documents. Ã¢Â€Â¢	Able to assess consultant/contractor performance based on contract requirements. Ã¢Â€Â¢	Able to evaluate project progress regularly in terms of potential impacts to schedule compliance. Ã¢Â€Â¢	Understand schedule implications of change orders and recovery plans.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 and knowledge of the CityÃ¢Â€Â™s procurement and contracting process.</t>
  </si>
  <si>
    <t>The Department of Design and Construction, Division of Public Buildings seeks an Assistant Bid Package Reviewer to work within the Specifications and Bid Packaging Unit.  The candidate will be responsible for assisting in the preparation of Bid Package documents for the agencyÃ¢Â€Â™s publicly bid Capital Construction projects and ensuring that consultants submit the required documents in the mandated format; review/ edit Design Consultant Specifications and all other Bid Package documents, and transmit review comments to DDC Project Managers; assist in the packaging of Bid Packages into the requisite volumes for review in PASSPort; coordinate with the technical AE Review team; and coordinate reviewing/ editing Bid Addenda prepared and edited by the Design Consultants and DDC Project Managers. The reviewer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t>
  </si>
  <si>
    <t>The Division of Family Services provides temporary, emergency shelter to homeless families with children younger than 18 years of age and pregnant women. They operate and maintain over 170 shelters for families with children throughout the five (5) boroughs. The shelters are operated by over 50 providers, most of whom are non-profit social services agencies contracted to provide services. Path/Family Intake operates 24/7 as the CityÃ¢Â€Â™s intake center serving homeless families with children seeking temporary shelter and services.  The Department of Homeless Services is recruiting for two (2) Community Coordinators at Path Family Intake Center who will:   Ã¢Â€Â¢Supervise Community Associates, Community Assistant and other subordinate staff in the provision of services relevant to the eligibility investigation process including scheduling, preparation, distribution, review of work activities.  Ã¢Â€Â¢Assure the maintenance of system records and other informational material/documentation by means of an efficient tracking and filing system.  Ã¢Â€Â¢Serve as part of a team responsible for providing direct client services at client registration and throughout the intake and placement process.  Ã¢Â€Â¢Assist with the review and audit of the eligibility determination process, ensuring that Intake meets the guidelines, develop, and review established performance measures as well as manage the current centerÃ¢Â€Â™s reporting and tracking.  Ã¢Â€Â¢Serve as part of a team responsible for providing direct client services at client registration and throughout the intake and placement process and answering calls from clients on the Helpline, using the on-line CARES and Q-Flow.  Ã¢Â€Â¢Provide follow-up to ensure services are in place for arriving families and will coordinate services accordingly.  Ã¢Â€Â¢Monitor status of families in PATH awaiting placements, departure, and transportation.  Ã¢Â€Â¢Conduct telephone outreach to those families residing within the community and those conditionally placed in shelter.  Ã¢Â€Â¢Apprise all necessary parties in a timely manner of progress made to resolve housing issues, such that families can retain or return to stable housing in the community as quickly as possible.  Ã¢Â€Â¢Be required to assist the PATH Director/Manager with special projects, as necessary.  Ã¢Â€Â¢Supervise client recreation within the Child Wait Space and daily educational activities.</t>
  </si>
  <si>
    <t>Ã¢Â€Â¢Excellent writing skills, verbal, interpersonal; and public presentation skills.  Ã¢Â€Â¢Demonstrate program design and implementation skills.  Ã¢Â€Â¢Able to work independently in a fast-paced social services environment.  Ã¢Â€Â¢Extensive knowledge in the field of Social Services and project management.  Ã¢Â€Â¢Proficient in Microsoft Office Suite.  Ã¢Â€Â¢New York State DriverÃ¢Â€Â™s License.</t>
  </si>
  <si>
    <t>(1) Sunday-Thursday/ 4:00 PM Ã¢Â€Â“ 12:00 AM  (1) Tuesday-Saturday/4:00 PM Ã¢Â€Â“ 12:00 AM</t>
  </si>
  <si>
    <t>MUST BE SERVING PERMANENTLY IN THE STAFF ANALYST TITLE OR IN A COMPARABLE PERMANENT TITLE TO APPLY.  The New York City Taxi and Limousine Commission (TLC) is the nationÃ¢Â€Â™s largest for-hire transportation agency, licensing and regulating the CityÃ¢Â€Â™s yellow and green taxicabs, for-hire vehicles (including apps like Uber and Lyft),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constantly on the front lines of a changing mobility landscape.  To learn more about the TLC, please visit: www.nyc.gov/taxi.  The TLCÃ¢Â€Â™s Office of the Chief Financial Officer is seeking a motivated and enthusiastic Strategic Projects Analyst to join the team. The Analyst will review and evaluate key metrics and indicators across the Agency, provide strategic recommendations to senior leadership and lead employee engagement activities for units reporting to the CFO. You will have an opportunity to collaborate with multiple divisions and staff across the Agency from customer-facing teams to IT product owners to unit managers.  You will play a large role in developing and implementing long-term plans for teams reporting to the CFO and will be called on to use a creative problem-solving point of view to fuel innovation and growth. This role will allow you to explore all aspects of the Agency and contribute to the multi-faceted projects that the division is involved in. Duties and responsibilities include, but are not limited to: Ã¢Â€Â¢	Provide strategic support to the Medallion Relief Program, which aims to achieve $500 million in debt relief to medallion owners. Foster good relationships with program partners to ensure the accuracy of Medallion Owner information and maintain user guides and Standard Operating Procedures (SOPs) for technical and non-technical users. Ã¢Â€Â¢	Collaborate on a CFO staff training strategy. Research and prepare training material, including handouts, instructional materials, and manuals to ensure staff have the resources, tools, and skills needed to excel in their work. Ã¢Â€Â¢	Monitor and evaluate reports, metrics, and Key Performance Indicators (KPIs) across the teams reporting to the CFO to ensure Agency goals are met and identify opportunities for process improvements. Ã¢Â€Â¢	Perform research and develop strategies to foster employee engagement and team building activities with a focus of bringing the CFO team members together to ensure continuity and alignment of goals and purpose. Ã¢Â€Â¢	Assist with other special projects as needed.</t>
  </si>
  <si>
    <t>481 Morris Park Ave, Bronx Ny</t>
  </si>
  <si>
    <t>Transit Boro Bx/Qns Civilian</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</si>
  <si>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Transit Bureau performs subway patrols throughout the transit system and covers high profile events throughout New York City.  The selected candidate would perform Timekeeping functions, including:  - Supervising the Complaint Room/124 and refer complaints to specific agencies as necessary  - Intaking UF61 Complaint Reports - Telephone Inquiry - Processing employees' leave and overtime requests - Distribution of paychecks - Verification of accuracy of all work submitted</t>
  </si>
  <si>
    <t>Prior knowledge of Payroll / CityTime processing is preferred</t>
  </si>
  <si>
    <t>460 Morris Park Avenue, Bronx, NY  10460</t>
  </si>
  <si>
    <t>Senior Data Analyst, Bureau of Tuberculosis Control</t>
  </si>
  <si>
    <t>TB Administration</t>
  </si>
  <si>
    <t>The New York City Department of Health and Mental Hygiene (NYC DOHMH) Bureau of TB Control (BTBC) aims to prevent the spread of TB and eliminate it as a public health problem in New York City. The goals of BTBC are to identify all individuals with suspected or confirmed tuberculosis disease and ensure their appropriate treatment and to ensure that individuals who are at high-risk for progression from latent infection to active disease receive treatment for latent tuberculosis infection and do not develop disease. To achieve these goals, BTBC conducts surveillance and data analysis, monitors patient care, conducts case management, detects, investigates and responds to outbreaks, and conducts provider and community outreach.   DUTIES WILL INCLUDE BUT NOT BE LIMITED TO:   Conduct analyses for the purposes of research, surveillance evaluation, and outbreak detection and response. Such analyses will include routine reports, fulfillment of data requests, evaluation projects, surveillance projects and other special epidemiologic analyses that support disease investigation work.   Supervise and manage data analysts.   Assist with the maintenance and administration of the bureau's electronic surveillance and case management system (Maven) which is used to support disease investigations.   Consult and provide guidance on the appropriate use of bureau data. Participate in monthly Research Review Committee meetings and other meetings related to use of TB data.   Create and maintain data dashboards to support surveillance, program planning, and other bureau activities.   Disseminate data in written and oral formats and present data in internal and external forums.   Assist with data use agreements and serve as a back-up to the designated confidentiality coordinator.   Conduct field or outbreak investigations in congregate settings, as needed.   PREFERRED SKILLS:</t>
  </si>
  <si>
    <t>Apply online with a cover letter to https://a127-jobs.nyc.gov/.  In the Job ID search bar, enter: job ID number # 509127.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</si>
  <si>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BureauÃ¢Â€Â™s senior staff team and is also expected to lead efforts on Bureau/agency initiatives focusing on process and policy.  Specific responsibilities include, but are not limited to:  Ã¢Â€Â¢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Ã¢Â€Â¢	Overseeing executive-level projects that at times require cross-functional collaboration with other DEP Bureaus, City, State and/or Federal agencies; and communicating on behalf of the Deputy Commissioner. Ã¢Â€Â¢	Collaborating with Bureau senior leadership to enhance programmatic governance processes and reporting to ensure major project/program issues are escalated to meet project schedules and agency goals.  Ã¢Â€Â¢	Providing executive support to BEDCÃ¢Â€Â™s Design-Build project delivery teams.  Ã¢Â€Â¢	Identifying priorities and potential project roadblocks, including major improvements or modifications in ongoing agency and Bureau missions; briefing the Deputy Commissioner periodically on work progress and key projects. Ã¢Â€Â¢	Providing complex analysis to articulate and report on the BureauÃ¢Â€Â™s major programs and policies; reporting on program efficiency and environmental impacts. Ã¢Â€Â¢	Enhancing the BureauÃ¢Â€Â™s reporting metrics; monitoring BEDC programs and projects.  Ã¢Â€Â¢	Establishing communication strategies and implementing communication programs for BEDC priorities; interfacing with DEP Communication and media teams on all BEDC-related issues and relevant DEP and external communication needs and issues. Ã¢Â€Â¢	Liaising with all Bureau directorates, oversight /operational teams, and CommissionerÃ¢Â€Â™s Office as needed.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</si>
  <si>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BureauÃ¢Â€Â™s senior staff team and is also expected to lead efforts on Bureau/agency initiatives focusing on process and policy.  Specific responsibilities include, but are not limited to:  Ã¢Â€Â¢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Ã¢Â€Â¢	Overseeing executive-level projects that at times require cross-functional collaboration with other DEP Bureaus, City, State and/or Federal agencies; and communicating on behalf of the Deputy Commissioner. Ã¢Â€Â¢	Collaborating with Bureau senior leadership to enhance programmatic governance processes and reporting to ensure major project/program issues are escalated to meet project schedules and agency goals.  Ã¢Â€Â¢	Providing executive support to BEDCÃ¢Â€Â™s Design-Build project delivery teams.  Ã¢Â€Â¢	Identifying priorities and potential project roadblocks, including major improvements or modifications in ongoing agency and Bureau missions; briefing the Deputy Commissioner periodically on work progress and key projects. Ã¢Â€Â¢	Providing complex analysis to articulate and report on the BureauÃ¢Â€Â™s major programs and policies; reporting on program efficiency and environmental impacts. Ã¢Â€Â¢	Enhancing the BureauÃ¢Â€Â™s reporting metrics; monitoring BEDC programs and projects.  Ã¢Â€Â¢	Establishing communication strategies and implementing communication programs for BEDC priorities; interfacing with DEP Communication and media teams on all BEDC-related issues and relevant DEP and external communication needs and issues. Ã¢Â€Â¢	Liaising with all Bureau directorates, oversight /operational teams, and CommissionerÃ¢Â€Â™s Office as needed.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</si>
  <si>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Associate Project Manager Level II for the Environmental Health &amp; Safety (EHS) Division located in Lefrak, Queens, NY. Under direction of the BEDC Chief of Environmental, Auditing and EHS Design, the selected candidate will be responsible for the EHS performance on a portfolio of projects being designed in-house or having the construction managed by in-house Construction Management. The candidate will be responsible for assisting in a variety of EHS functions in pursuit of continuously improving BEDCÃ¢Â€Â™s EHS performance and creation of a sustainable EHS culture on BEDC in-house projects.  Responsibilities necessary to fulfill these duties include, but are not limited to the following: 	 Ã¢Â€Â¢	Manage EHS for a portfolio of in-house BEDC construction projects. Ã¢Â€Â¢	Provide EHS support to the in-house construction management team. Ã¢Â€Â¢	Monitor contractor compliance with EHS regulatory and contractual requirements, BEDC EHS Standards, and DEP EHS policies and procedures. Ã¢Â€Â¢	Ensure contractors provide required EHS plans and programs to manage EHS performance and develop corrective action plans following identification of patterns of incidents, noncompliance, NOVs, etc. Ã¢Â€Â¢	Review contractor submittals and transmittals including Job Hazard Analyses (JHAs), Remediation Plans, and Environmental Health and Safety Plans (EHASPs). Ã¢Â€Â¢	Schedule and coordinate meetings with BEDC, CM and contractor to discuss and resolve EHS issues and trends. Ã¢Â€Â¢	Provide site-specific EHS training to BEDC project staff and ensure all workers are certified and trained for the tasks they perform on the project. Ã¢Â€Â¢	Develop the CM EHASP and JHAs and provide training, as needed.  Ã¢Â€Â¢	Conduct audits and inspections, document findings, and follow up on close out and corrective actions.  Ã¢Â€Â¢	Identify and investigate hazardous conditions/behaviors, near misses, and incidents. Identify root causes and contributing factors and develop corrective actions, as needed.  Ã¢Â€Â¢	Conduct walkthroughs with BEDC project staff, Agency EHS and other agencies as necessary. Ã¢Â€Â¢	Oversee the collection and assessment of contractor metrics to be used for trending in prevention of future incidents and reduction of incident rates on the project.  Ã¢Â€Â¢	Develop and assist in the implementation of SOPs for BEDCÃ¢Â€Â™s Project Delivery System, including the development and implementation of the CM EHS Management Plan. Ã¢Â€Â¢	Participate and maintain involvement in DEP committees (e.g. Regulatory Review Committee)  Ã¢Â€Â¢	Provide EHS information on contractors and subcontractors to assist with Semi-Annual Contractor EHS Evaluations, Vendor Performance Evaluations and Subcontractor Evaluations.  ****Only applicants who are permanent Civil Service Associate Project Manager will be considered for this position. ****</t>
  </si>
  <si>
    <t>****Only applicants who are permanent Civil Service Associate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</si>
  <si>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Examiner</t>
  </si>
  <si>
    <t>TESTS AND MEASUREMENT SPECIAL</t>
  </si>
  <si>
    <t>Exam Development Group</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</si>
  <si>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Bureau of Examinations performs responsible work in the development, validation, rating and administration of civil service examinations. The Exam Development Unit within the Bureau of Exams is responsible for collaborating with City Agencies in the development of civil service exams for competitive class titles by working with City AgenciesÃ¢Â€Â™ Subject Matter Experts (SMEs) to conduct in depth job analyses that are used to develop rating guides and questions which may appear on civil service examinations.  The Tests &amp; Measurement Specialist 02 will be responsible for, but not limited to the following tasks: Ã¢Â€Â¢ Conducting field observations and interviews to identify the essential functions of job titles; Ã¢Â€Â¢ Creating and administering job analysis questionnaires and linking surveys; Ã¢Â€Â¢ Analyzing questionnaire and linking survey data to create test plans; and Ã¢Â€Â¢ Developing, administering, and rating tests for employment and promotion in a variety of NYC government agencies under DCAS jurisdiction, and other City agencies including Health + Hospitals and CUNY.</t>
  </si>
  <si>
    <t>1. A master's degree in psychology or a related field from an accredited college including or supplemented by at least 12 credits in any combination of two or more of the following course areas: tests and measurement, statistics, research, personnel psychology, and computers; or  2. Completion of at least 45 credits towards a master's degree in psychology or a related field from an accredited college including or supplemented by at least 12 specialized credits as described in 1 above; or  3. A baccalaureate degree in psychology or a related field from an accredited college including or supplemented by at least 12 specialized credits as described in 1 above, and two years of satisfactory full-time professional experience in the development of personnel selection tests; or  4. Education and/or experience equivalent to 1, 2 or 3 above. However, all candidates must possess a baccalaureate degree from an accredited college and the 12 specialized credits as described in 1 above.  Special Note To be eligible for placement in Assignment Level II or III, individuals must have, after meeting the minimum requirements, either one year of experience in performing professional testing and measurement work, or possess a doctorate in psychology, statistics, educational research, or a related field.</t>
  </si>
  <si>
    <t>Ã¢Â€Â¢ Able to organize work and provide a high level of time management and planning. Ã¢Â€Â¢ Excellent and effective communication skills (written and oral), including the ability to understand and be understood in English. Ã¢Â€Â¢ Possess strong attention to details. Ã¢Â€Â¢ Able to handle sensitive situations and maintain a high degree of confidentiality. Ã¢Â€Â¢ Able to compile, prepare and analyze reports using electronic databases Ã¢Â€Â¢ Strong desire to work with diverse groups of people to creatively develop exams. Ã¢Â€Â¢ Strong computer skills, including experience with the Microsoft Suite and SPSS. Ã¢Â€Â¢ Comfortable working in a fast-paced and dynamic work atmosphere to be able to successfully handle multiple activities. Ã¢Â€Â¢ Able to work well within a team, meet deadlines, analyze problems and handle potentially difficult situations.</t>
  </si>
  <si>
    <t>Please go to www.nyc.gov/jobs or www.nyc.gov/ess for current NYC employees and search for Job ID# 561223. NO PHONE CALLS, FAXES OR PERSONAL INQUIRIES PERMITTED. NOTE: ONLY THOSE CANDIDATES UNDER CONSIDERATION WILL BE CONTACTED</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</si>
  <si>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Correct Work Location is CITYWIDE.  Fifteen (15) vacancies are available in various locations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</si>
  <si>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these positions are open as promotional opportunities only. They are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</si>
  <si>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Office of Pre-Placement Services is responsible for providing safe and nurturing environment, for children and youth between the ages of 0-21 years of age. The Office of Pre-placement Services is a 24 hour a day 7-day program which is dedicated to ensuring that the Administration for Children Services social, emotional, medical, educational and mental health needs are being met. The congregate Care Specialist is responsible for overseeing children and youth placed in the ChildrenÃ¢Â€Â™s Center, city congregate care facilities and related functional areas of ACS and for providing administrative support. All work is performed in accordance with agency policies, procedures and within required deadlines.   Under direct supervision, the selected candidate will be responsible for performing the following duties, but not limited to:  Ã¢Â€Â¢ Oversee the care, development and guidance of dependent, neglected, traumatized and emotionally disturbed children at the ChildrenÃ¢Â€Â™s Center. Ã¢Â€Â¢ Welcome children entering the ChildrenÃ¢Â€Â™s Center upon entry and admission.  Ã¢Â€Â¢ Escorts and/or transports youths to and from appointments, school, activities and court appearances. Ã¢Â€Â¢ May drive a motor vehicle. Ã¢Â€Â¢ Participate and assist in planning group and individual activities.  Ã¢Â€Â¢ Monitor and supervise children in assigned areas and completion of chores. Ã¢Â€Â¢ Assist youths in personal hygiene when necessary. Ã¢Â€Â¢ Conduct contraband searches and inspections of childrenÃ¢Â€Â™s property upon entering the ChildrenÃ¢Â€Â™s Center and upon administrative request, in accordance with appropriate procedures and laws. Ã¢Â€Â¢ Observe changes in behavior and reports aberrations. Ã¢Â€Â¢ Communicate with and direct inquiries to other members of the inter-disciplinary team to provide comprehensive care for all children and youths. Ã¢Â€Â¢ Answer phones and provide requested information or directs inquiries to appropriate staff.  Ã¢Â€Â¢ Participate in regular team meetings and in quality control initiatives in case conferences. Ã¢Â€Â¢ Establish and maintain schedules for bathing, laundry and ironing.  Ã¢Â€Â¢ Assist with clothing purchases and maintains clothing inventory. Ã¢Â€Â¢ Assist with homework. Ã¢Â€Â¢ Prepare meals, when necessary. Ã¢Â€Â¢ Shop for clothing, supplies and materials as necessary. Ã¢Â€Â¢ Communicate to the supervisor all issues in a timely manner.  Ã¢Â€Â¢ Follows medical and mental health protocols, including dispensing medication as directed. Ã¢Â€Â¢ Ensure adherence to daily routines and schedules. Ã¢Â€Â¢ Maintain activity and incident logs and makes computer entries. Ã¢Â€Â¢ Prepare required and ad hoc reports, including behavioral assessments and incident reports, in a timely manner. Ã¢Â€Â¢ Adhere to fire drills and follows evacuation procedures to promote the safety and well- being of children and others. Ã¢Â€Â¢ Maintain the facility in a clean, safe and orderly fashion; ensures repairs and installations are requested and completed. Ã¢Â€Â¢ Conduct regular room checks and common area searches in order to maintain a contraband free and safe environment. Ã¢Â€Â¢ Utilize best efforts to address a childÃ¢Â€Â™s acute physical behavior by incorporating preventive and de-escalation techniques. Ã¢Â€Â¢ Successful completion of mandatory training in certifications including First Aid and Crisis Management.</t>
  </si>
  <si>
    <t>The preferred candidate should possess the following:  Ã¢Â€Â¢ Experience working with youth between the ages of 18-21 years old.</t>
  </si>
  <si>
    <t>APPLICATIONS MUST BE SUBMITTED ELECTRONICALLY USING ONE OF THE OPTIONS BELOW:  For current city employees, go to Employee Self Service (ESS), Recruiting Activities, Careers and search for Job ID#561741.   For all other applicants go to www.nyc.gov/careers and search for Job ID#561741. Click on the Apply button.   If you do not have access to a computer, most public libraries have computers available for use.   Only candidates selected for an interview will be contacted.</t>
  </si>
  <si>
    <t>155-09 Jewel Ave Flushing N Y</t>
  </si>
  <si>
    <t>Housing PSA #9/CIV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</si>
  <si>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PSA #9 seeks a qualified Police Administrative Aide candidate who will assist with operations in the 124 Room.  Under supervision, with latitude for independent action, initiative or decision, these positions will perform responsible and difficult clerical duties.  Police Administrative Aides will answer telephones calls, emails and redirect them to other members of the service; take reports, review and verify written information, take person statements from complaints, victims and witnesses.</t>
  </si>
  <si>
    <t>Working knowledge of various department applicatons - CityTime, CPR, CACS, FORMS, Z-FINEST. Excellent written, communication and interpersonal skills.   Preference will be given to candidates with Payroll or Roll Call experience.</t>
  </si>
  <si>
    <t>M-F 0700 x 1500, or 1000 x 1000</t>
  </si>
  <si>
    <t>155-09 Jewel Avenue, Flushing NY  11367</t>
  </si>
  <si>
    <t>ONLY EMPLYEES WHO ARE CURRENTLY SERVING AS A PERMANENT PROCUREMENT ANALYST OR ON THE CURRENT CIVIL SERVICE LIST EXAM #7019  OFFICE OF CHIEF MEDICAL EXAMINER CITYWIDE JOB VACANCY NOTICE  Civil Service Title:  Procurement Analyst				 Level:  III Title Code No:  12158			 Salary:  $56,981 New Hire $65,528 Incumbent $95,782 Maximum   Office Title:  Contracts Officer 	    					 Work Location: 421 East 26th Street, NYC Division/Work Unit:  Procurement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Oversee and manage pre-solicitation reviews activities. Ã¢Â€Â¢	Evaluate solicitation documents and work with the program end users to develop solicitation requirements. Ã¢Â€Â¢	Makes recommendations for contract awards, modifications, emergency purchases and extensions of time to contracts. Ã¢Â€Â¢	Consult with and advise the ACCO and programs to determine the most cost effective and efficient means of obtaining required services. Ã¢Â€Â¢	Consult with and advise program personnel on issues relating to procurement actions. Ã¢Â€Â¢	Serve as agency liaison to the NYC Office of MWBE and Department of Small Business Services (DSBS) for activities related to MWBE and subcontractor utilization. Ã¢Â€Â¢	Serve as agency coordinator for vendor responsibility issues and Vendor Performance Evaluations. Ã¢Â€Â¢	Assists in the development of procedures for contract administration and procurement activities. Ã¢Â€Â¢	Prepare reports in response to requests for the MayorÃ¢Â€Â™s Office of Contract Services (MOCS). Ã¢Â€Â¢	May perform the duties of the ACCO during periods of temporary absences. Ã¢Â€Â¢	Supervises subordinate staff as needed. Ã¢Â€Â¢	Performs special projects and related work as required.</t>
  </si>
  <si>
    <t>Successful candidate should possess the following; knowledge of the Procurement Policy Board Rules, MayorÃ¢Â€Â™s Office of Contracts procedures, ComptrollerÃ¢Â€Â™s purchasing regulations, and FMS and VENDEX.  Strong computer application skills including Excel and Microsoft Word.</t>
  </si>
  <si>
    <t>1.	Selected candidate will be required to provide a DNA sample by swabbing. 2.	In case of an emergency, your position may be designated as essential staff.</t>
  </si>
  <si>
    <t>TO APPLY, PLEASE SUBMIT RESUME AND COVER LETTER TO: https://a127-jobs.nyc.gov (JOB ID # 372246)   Please note that only candidates selected for the interview will be contacted for this position.</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</si>
  <si>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</si>
  <si>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Deputy Director of Application Development</t>
  </si>
  <si>
    <t>The New York City Department of Transportation, IT &amp; Telecommunication Division seeks to hire one (1) super critical Senior IT Architect to report to the agencyÃ¢Â€Â™s Director of Application Development. The Senior IT Architect will be working as the Deputy Director of Application Development and be responsible for:  Ã¢Â€Â¢	Provide technical leadership for enterprise-level .NET Core, 4.0/4.5, ASP.NET, C#, n-Tier architecture, as well as Open Source information technology efforts.  Ã¢Â€Â¢	Lead technical teams through SDLC phases of analysis, design, development, unit/ integration/ performance testing and implementation as per specifications and system design.  Ã¢Â€Â¢	Define application architecture, evaluate application stacks and integration options, document business volume metrics and build performance models.  Ã¢Â€Â¢	Review requirement specifications and business process artifacts for proposed solution implementations.  Ã¢Â€Â¢	Ensure reusability and scalability with Service Oriented Architecture (SOA) principles.  Ã¢Â€Â¢	Understand existing application architecture/design and perform application development according to design specifications and coding standards as well as understand network design, security architecture and performance constraints.  Ã¢Â€Â¢	Perform data modeling and logical/physical database design.  Ã¢Â€Â¢	Develop and integrate responsive design-based web applications using .NET Core, 4.0/4.5, ASP.NET, C#, n-Tier architecture and XML-based web services and application development tools such as Microsoft Visual Studio 2015/2019/2022 and SQL Server Management Studio, full stack Ruby on Rails with other Open Source technologies such as Ruby, RVM, HTML5, CSS, JavaScript, LeafletJS, jQuery, Data Tables, Bootstrap, Polymer, XML/JSON-based web services on Linux, Windows, Ubuntu operating systems, and Apache/Tomcat web servers.  Ã¢Â€Â¢	Design, develop and optimize application databases using PostgreSQL, MySQL, MS-SQL, Memcached and Redis. Build and integrate with RESTful APIs. Ã¢Â€Â¢	 Perform configuration management, continuous integration, version control, testing and document management with tools such as AWS, Docker, Git/GitHub, RSpec, Cucumber, Travis, PivotalTracker and Jira. Build secure web applications with user authentication and role-based access control.  Ã¢Â€Â¢	Develop/integrate Geographic Information System (GIS)-based services based on ESRI, Google, MapBox, and Open Source GIS solutions.  Ã¢Â€Â¢	Participate in and contribute to formal/informal technical reviews and presentations.  Ã¢Â€Â¢	Explore new ideas and initiatives that encourage innovation.  Ã¢Â€Â¢	Take inputs from reporting manager(s) and appropriately apply comments/feedback and accurately estimate time required to complete development tasks. Ã¢Â€Â¢	 Collaborate with diverse teams.  Ã¢Â€Â¢	Demonstrate the ability to cooperate with a variety of people and achieve results.  Ã¢Â€Â¢	Proactively initiate, develop and maintain effective working relationships with team members.  Ã¢Â€Â¢	Mentor and guide developers.</t>
  </si>
  <si>
    <t>Enterprise/Solution/Application Architecture, System Design, Integration, .NET Core, 4.0/4.5, ASP.NET, C#, n-Tier architecture and XML-based web services, Microsoft Visual Studio 2015/2019/2022 and SQL Server Management Studio, Ruby on Rails with other Open Source technologies such as Ruby, RVM, HTML5, CSS, JavaScript, LeafletJS, jQuery, DataTables, Bootstrap, Polymer, XML/JSON-based web services on Linux, Windows, Ubuntu operating systems, Apache/Tomcat web servers, PostgreSQL, MySQL, MS-SQL, Memcached and Redis.</t>
  </si>
  <si>
    <t>All resumes are to be submitted electronically.  Current City Employees:   Please log into Employee Self Service (ESS) at https://hrb.nycaps.nycnet, follow the Careers link and search for Job ID number 519839.  All other applicants: Please go to www.nyc.gov/careers/search and search for Job ID Number 519839.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</si>
  <si>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Financial Information Services Agency (FISA) has a vacancy for a Web Application UI Developer who will provide support of production and development environments for our citywide automated timekeeping system (CITYTIME). Primary responsibilities will be to: perform activities related to technical design, coding and unit testing of enhancements and defect corrections for the User Interface of City's timekeeping system, CityTime. Work will require strong client-side programming skills, and responsibility for building out our front-end UL We are looking for a highly motivated individual.  Required Skills: Ã¢Â€Â¢ Strong knowledge of Ext JS, Java Script, Java, Apache Struts, JSON, XML/XSL/XSLT Ã¢Â€Â¢ Good knowledge in using SQL in Oracle Ã¢Â€Â¢ Strong written, verbal, and interpersonal skills Ã¢Â€Â¢ Excellent communication skills</t>
  </si>
  <si>
    <t>Ã¢Â€Â¢	5+ years of experience working with UI development framework- Ext JS, JavaScript, Java, J2EE, JSON, XML/XSL/XSLT, AJAX, HTML, Apache Struts, CSS, jQuery Ã¢Â€Â¢	5+ years of experience with Junit, Jsunit or Selenium testing framework Ã¢Â€Â¢	Propose/provide solutions to complex requirements Ã¢Â€Â¢	Resolve complex performance issues for web based applications using state of the art technologies (AJAX, Responsive Design, etc) Ã¢Â€Â¢	3+ or more years working with at least one of the following application servers: JBoss, Tomcat, BEA WebLogic, IBM WebS here</t>
  </si>
  <si>
    <t>External applicants please visit https://a127-jobs.nyc.gov/ to apply to Job ID # 570886. Current NYC employees may apply via Employee Self Service (ESS). While all complete applications will be given consideration, only candidates selected for an interview will be contacted by FISA-OPA.</t>
  </si>
  <si>
    <t>Public Health Adviser</t>
  </si>
  <si>
    <t>1218 Prospect Place Bklyn, N.Y</t>
  </si>
  <si>
    <t>AMENDED SALARY - Max Proposed, 54,228.00 Annually, 12/14/2022  The Bureau of Sexually Transmitted Infections (BSTI) has the mission of improving the sexual heath of all New Yorkers.Ã‚Â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wellness.Ã‚Â The Bureau of Sexually Transmitted Infections (BSTI) operates 8 STI clinics throughout New York City (NYC).Ã‚Â  The Bureau of Sexually Transmitted Infections (BSTI) is requesting to hire an Assistant Public Health Advisor to work in the Sexual Health Clinics.Ã‚Â    Under the supervision of the Supervising Public Health Advisor (FLS), will carry out instructions on all positive results that need record searches or follow-up, make appointments for such conditions as PAP referrals. Including Posting medical information onto cards, logs, forms or other records in accordance with established policy and procedures. Contacting private physician and hospital to obtain diagnostic/treatment determination or information pertaining to communicable disease follow-up. Conduct confidential field investigations and interviews in order to identify and bring in for evaluation and/or treatment those contacts, suspects or associates at risk as well as provide education to facilitate disease intervention.. Perform pouch management activities in order to expedite and ensure disease intervention for assigned patients. Establishing and maintaining effective communication and working relationship with co-workers, other outside health care providers and others including public and private agencies. Review assigned investigations to area staff as per the established policy and procedures of the program. Giving results to patients as appropriate after verification of identifying information and general information to public. Relaying messages as appropriate per established policy and procedures</t>
  </si>
  <si>
    <t>Bi-Lingual - English/Spanish  Valid NYS Drivers and the ability to operate a motor vehicle</t>
  </si>
  <si>
    <t>HSU OUTREACH DIRECTOR</t>
  </si>
  <si>
    <t>The City of New YorkÃ¢Â€Â™s Public Engagement Unit (PEU) was created in 2015 to serve New Yorkers in historically underserved neighborhoods and connect them to key City services, using innovative methods of proactive outreach. PEUÃ¢Â€Â™s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The Public Engagement Unit is recruiting an Outreach Director for its Home Support Unit. The Home Support Unit is focused on homelessness prevention and reduction. HSU partners with City agencies and community-based organizations to link New Yorkers receiving federal, state and City housing subsidies with landlords and brokers who have available apartments. The team has recruited thousands of landlords and brokers, helping them navigate the process for providing New Yorkers with long-term stable housing, including veterans, families with children, the elderly and victims of domestic violence.  The Outreach Director (OD) will provide direction and management for the Home Support Unit. The OD will develop strategic outreach plans, attend key meetings with key agency and community stakeholders, and take the lead on identifying new opportunities for partnerships and data-sharing. The Outreach Director will manage a team of Outreach Managers to ensure short-term and long-term outreach goals are met. The Outreach Director will report to PEUÃ¢Â€Â™s Senior Outreach Director for Housing and Preservation.  Job Responsibilities:   Ã¢Â€Â¢	Oversee the HSU team and directly manage Outreach Managers.  Ã¢Â€Â¢	Provide reports to senior staff, City Hall and agency partners on all HSU-related work from outreach, data, communications, IT, and operations.  Ã¢Â€Â¢	Closely partner with PEUÃ¢Â€Â™s policy, data, and communications teams to ensure program goals are met.  Ã¢Â€Â¢	Evaluate program performance to inform key decisions of the initiative, including program goals, paid media, and community engagement.   Ã¢Â€Â¢	Partner with internal and external stakeholders to effectively coordinate re-housing efforts across NYC.  Ã¢Â€Â¢	Track the programs progress towards qualitative and quantitative goals and provide regular reports to internal and external stakeholders.  Ã¢Â€Â¢	Identify new opportunities to support agencies and initiatives by leveraging existing outreach staff, data and technology.</t>
  </si>
  <si>
    <t>Ã¢Â€Â¢	2 years of experience in the management of field teams.  Ã¢Â€Â¢	2 years of experience with community, issue, labor or political organizing.  Ã¢Â€Â¢	Fluency in data best practices with an emphasis on data integrity, accountability and reporting.  Ã¢Â€Â¢	Excellent interpersonal skills and a proven ability to engage people in conversation.  Ã¢Â€Â¢	Strong written and oral communication skills in English; Spanish is a plus.  Ã¢Â€Â¢	Comfortable providing ongoing feedback to team members.  Ã¢Â€Â¢	Ability to prioritize and effectively manage multiple tasks in a fast-paced work environment.  Ã¢Â€Â¢	Willingness to learn, be flexible and adapt to work assignments in a variety of          situations and an ability to problem solve.</t>
  </si>
  <si>
    <t>IF YOU ARE HIRED PROVISIONALLY IN THIS TITLE, YOU MUST TAKE AND PASS THE CIVIL SERVICE EXAM, WHEN IT BECOMES AVAILABLE, TO BE ELIGIBLE FOR CONTINUED EMPLOYMENT.   CLICK APPLY NOW  BUTTON</t>
  </si>
  <si>
    <t>Monday - Friday, 9:00am-5:00pm</t>
  </si>
  <si>
    <t>Assistant Commissioner, Health Management Division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</si>
  <si>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New York City Department of Correction seeks to recruit an experienced candidate to serve as the Assistant Commissioner for the Health Management Division (HMD). This division consists of several units which include the clinic, sick desk, medical records, case management, workers compensation, toxicology, absence control, infection control, home visit group, medically monitored return (MMR), and administration. Under executive direction and with latitude to exercise independent judgment and initiative, the incumbent will be responsible for the overall management of the Health Management Division. The successful candidate will oversee and direct the administration, delivery, and review of employee medical and health services; establish relevant policies and operating procedures for the Health Management Division; ensure that every aspect of the Health Management Division performs efficiently while ensuring that all employees have the equipment and resources they need to deliver the best quality Member of Service care; evaluate the current HMD Case Management System and work with IT to implement strategies to connect and streamline information and services seamlessly; evaluate the delivery of medical and health services; assess the need for and practicability of additional employee medical programs; determine the need for program upgrades to accommodate the DOC expansion and reform initiative; provide data and pertinent information to DOC FacilitiesÃ¢Â€Â™ Management Team, and the executive leadership staff on matters relating to trends in employee sick leave, workers compensation cases, line of duty injuries, occupational illnesses, infection control measures, absence control, medical separations, medical status, etc.; provide insight on matters relating to improving the effectiveness and efficiency of the HMD operations; develop contingency plans for the delivery of medical care to staff at the scene of jail/facility emergencies; develop, implement and modify operational requirements and policies to ensure compliance with federal, state, city and local mandates; develop and implement contingency plans to address epidemic outbreaks within departmental facilities; develop and manage workplace wellness initiatives; ensure through subordinates, that the integrity of the departmental substance abuse testing processes is maintained; ensure full compliance with departmental policies concerning specimen testing and retesting, including collection, custody linkages, and reporting; implement best practices in employee health service delivery; manage staffing levels of medical professionals to ensure effective and efficient delivery and oversight of employee health services; implement processes to ensure quality assurance in service delivery; partner with the Office of Trials &amp; Litigation, the Investigations Division, and the Office of Human Resources in the determination of medical separations; partake in special projects; and perform other related duties as assigned.</t>
  </si>
  <si>
    <t>Ã¢Â€Â¢	A minimum of 10 years of professional experience leading or managing employee health    services operations, occupational health division, large scale medical facility, or employee    and workplace wellness operations. Ã¢Â€Â¢	Knowledge of employee/occupational health service delivery practices and programs. Ã¢Â€Â¢	Knowledge of established best practices in the fields of employee health and wellness. Ã¢Â€Â¢	Strong interpersonal and communication skills with the ability to effectively establish and    maintain working relationships with internal and external partners. Ã¢Â€Â¢	Microsoft Office (Word, Excel, PowerPoint, Outlook) proficiency.</t>
  </si>
  <si>
    <t>For City employees: Go to Employee Self-Service (ESS) - www.nyc.gov/ess and search for Job ID# 529027 For all other applicants: Go to https://a127-jobs.nyc.gov and search for Job ID# 529027 Submission of a resume is not a guarantee that you will receive an interview Only candidates under consideration will be contacted.</t>
  </si>
  <si>
    <t>Staffing &amp; Certification Generalist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</si>
  <si>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(DOC) seeks to recruit a dynamic Staffing &amp; Certification Specialist to join its fast-paced Human Resources Ã¢Â€Â“ Staffing &amp; Certification unit. Reporting directly to the Executive Director, the selected candidate will perform the following job functions that include, but not limited to:  Ã¢Â€Â¢	Recruiting for Agency positions through the development of job postings and    recruitment strategies  Ã¢Â€Â¢	Establishing and maintain regular and proactive communications with hiring    managers to provide status updates on hiring needs Ã¢Â€Â¢	Working closely with Recruitment Manager and DPCI on all job advertisements    and marketing strategies for the agency Ã¢Â€Â¢	Managing and conducting pre-employment and on-boarding for all new employees Ã¢Â€Â¢	Collaborating with and builds relationships across functional divisions and    management, as necessary Ã¢Â€Â¢	Participating in the interview process and enter interview evaluations in NYCAPS;    as necessary Ã¢Â€Â¢	Preparing job offer transactions in NYCAPS to ensure payroll action is taken Ã¢Â€Â¢	Requesting DP-2001 and Travelling Personnel Folders (TPF) for transferring    employees from other mayoral agencies Ã¢Â€Â¢	Advising Executive Director on possible restorations/reinstatement and    appropriate next steps Ã¢Â€Â¢	Payrolling new hires, promotions and salary adjustments Ã¢Â€Â¢	Preparing all employee personnel folders for final review and audit Ã¢Â€Â¢	Other duties as assigned.</t>
  </si>
  <si>
    <t>Ã¢Â€Â¢	Ability to understand and prepare records and reports.  Ã¢Â€Â¢	Excellent written and communication skills. Ã¢Â€Â¢	Ability to work on multiple priority projects. Ã¢Â€Â¢	Extensive knowledge of citywide systems (NYCAPS, PRISE, PMS, CHRMS) Ã¢Â€Â¢	Team player and ability to work in a fast-paced environment with great customer service skills.</t>
  </si>
  <si>
    <t>For City employees: Go to Employee Self-Service (ESS) - www.nyc.gov/ess and search for Job ID# 532784 For all other applicants: Go to https://a127-jobs.nyc.gov and search for Job ID# 532784 Submission of a resume is not a guarantee that you will receive an interview.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</si>
  <si>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Administrative Staff Analyst for the Program Management Office (PMO) located in the Lefrak Office in Queens, NY. Under direction of the PMO Business Solutions Manager, and with some latitude for independent initiative and judgement, the selected candidate will serve as a Business Analyst. The selected candidate will need to be skilled in application development to support best in class management of BEDCÃ¢Â€Â™s capital projects. The Business Analyst will manage data captured on the huge variety of elements in project delivery to support Project Teams and all levels of Management. The Business Analyst will also maintain and develop tools within existing DEP-used technology, such as eBuilder and SQL, to capture, manipulate, or output engineering project management data.  Typical tasks will include:  Ã¢Â€Â¢	Address system users support requests Ã¢Â€Â¢	Interface with technology providers personnel to address problems Ã¢Â€Â¢	Support ongoing maintenance of reporting and data solutions Ã¢Â€Â¢	Analyze business requirements into technical requirements for reporting/visualizations, data models, and databases.  Ã¢Â€Â¢	Review technical specifications derived from technical requirements Ã¢Â€Â¢	Participate in the design, performance, and code review process Ã¢Â€Â¢	Oversee development and maintenance of the department's data repository and ensure successful data gathering and validating the accuracy of the data prior to publication of reports Ã¢Â€Â¢	Develop IT-based solutions consisting of contextual, conceptual, and logical architectures using standards-based, rigorous methodologies and best practices.  ****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t>
  </si>
  <si>
    <t>****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</si>
  <si>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Blaze Architect</t>
  </si>
  <si>
    <t>Ops/TechSys Java Dev</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</si>
  <si>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</si>
  <si>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Ã¢Â€Â¢ 5+ years of expert knowledge and working experience with Fair Isaac's Blaze Advisor rule engine. Ã¢Â€Â¢ Design, create BOM, creating business rules, decision tables, decision trees, decision table metaphor, rule flows, testing &amp; rule deployment.  Ã¢Â€Â¢ Experience working with a team of application developers and integrating core applications with the FICO Blaze implementation. Ã¢Â€Â¢ Ability to provide production and maintenance of business rules. Ã¢Â€Â¢ Experience in translating business requirements into rules, Blaze Rule templates, business object models, managing business rules catalogs and RMA Ã¢Â€Â¢ Expertise in Java and J2EE Ã¢Â€Â¢ Memory management Ã¢Â€Â¢ Ability to write Junit testing Ã¢Â€Â¢ Ability to work evaluate and resolve any performance related issues Ã¢Â€Â¢ Ability to troubleshoot any production issue Ã¢Â€Â¢ Experience in IBM MQ is a plus Ã¢Â€Â¢ Working knowledge of ORM, Java Persistence API Ã¢Â€Â¢ Basic working knowledge of Oracle SQL. Ã¢Â€Â¢ Previous experience with time attendant and payroll system is a plus. Ã¢Â€Â¢ Excellent communication skills (oral and written), interpersonal, and organizational and strong project management skills. Ã¢Â€Â¢ Self-motivated with ability to work well with other groups in an enterprise wide, large-scale matrix environment</t>
  </si>
  <si>
    <t>P560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</si>
  <si>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566458 . Current NYC employees may apply via Employee Self Service (ESS). While all complete applications will be given consideration, only candidates selected for an interview will be contacted by FISA-OPA.</t>
  </si>
  <si>
    <t>Probation Officer Trainee</t>
  </si>
  <si>
    <t>PROBATION OFFICER TRAINEE</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</si>
  <si>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Department is recruiting Probation Officer Trainees for the Divisions of Adult and Juvenile Operation. The Probation Officer Trainees under close supervision, receives a course of training and performs beginning level professional work for the purpose of acquiring knowledge, skill and competence in the field of probation work. The duties include, but are not limited to:    Ã¢Â€Â¢	Conducts court ordered investigations of criminal offense(s) to obtain detailed information about the offense, the offender's legal, economic and psycho-social history and the impact of the offense on the complainant/victim. Ã¢Â€Â¢	Prepares and submits written reports and recommendations using available technology. Ã¢Â€Â¢	Supervises probationers and provides supportive casework/counseling services.  Ã¢Â€Â¢	Refers probationers to social, governmental and community agencies and to other entities which Ã¢Â€Â¢	may assist in their rehabilitation.  Ã¢Â€Â¢	Makes home visits to probationers and performs other Ã¢Â€Â¢	field work.  Ã¢Â€Â¢	Corresponds with and visits relatives, community agencies and employers to ensure that probationers are adhering to the conditions of probation. Ã¢Â€Â¢	Prepares and maintains case records using available technology. Ã¢Â€Â¢	May be assigned to specialized units. Ã¢Â€Â¢	Operates a motor vehicle. Ã¢Â€Â¢	May be required to carry a firearm for certain assignment</t>
  </si>
  <si>
    <t>Qualification Requirements  A baccalaureate degree from an accredited college, including or supplemented by 30 semester credits in sociology, law, psychology, education, social work, criminology, rehabilitation counseling, counseling, guidance, or related courses that cover contemporary, cultural, social or psychological issues.    License Requirement A motor vehicle driver license valid in the State of New York. This license must be maintained for the duration of employment.    Peace Officer Status  Eligibility for Peace Officer status must be maintained for the duration of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</si>
  <si>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</si>
  <si>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New York City residency is not required, however, you must reside in New York State.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</si>
  <si>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 allow DEP as a whole to continue to operate and maintain an exemplary water supply system.  The primary goal for the Water for the Future (WFF) Program is to repair the Rondout West Branch Tunnel (RWBT), which is currently leaking up to 35 million gallons per day. Other key components of the program include, an aqueduct interconnection project to improve operations of the tunnels leading up to the tunnel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has been undergoing renovations for the last ten plus years. Currently, there are two active projects ongoing. CAT-212C for the construction of a low-level intake and release works, and CAT-212D for the rehabilitation of the Shandaken Intake Chamber. The CAT-RR, CAT-213 E and CAT213F projects are all in the construction phase and anticipated to move into closeout phase later in 2021. These projects will ensure that the Catskill Aqueduct is rehabilitated in advance of the shutdown of the RWB, for connection of the bypass tunnel.  BEDC seeks to hire an Associate Project Manager III to be an Accountable Manager for the WFF and Gilboa Programs. Under general direction of the Portfolio Manager, the selected candidate will be a dual-Accountable manager of the Catskill Repair and Rehabilitation project. S/he will also oversee the CAT-431 project, and provide quality review of other upstate projects nearing or in construction. The Accountable Manager will ensure that the projects are managed in accordance with best practices to meet quality, safety, schedule, budget and client satisfaction commitments. S/he will also ensure that the projects are managed in accordance with all BEDC Standard Operating Procedures.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Accountable Manager will also participate in design and design services during construction activities to support design related efforts.</t>
  </si>
  <si>
    <t>1.	Written and Oral communication  2.	Teamwork / Project Management  3.	Organizational Skills  4.	Engineering and Construction Management skills</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</si>
  <si>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</si>
  <si>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Video Technician</t>
  </si>
  <si>
    <t>Video Unit</t>
  </si>
  <si>
    <t>The Bronx District AttorneyÃ¢Â€Â™s Office is seeking a well-qualified staff whose diverse backgrounds contribute to serve the over 1.4 million members of the Bronx County community and pursue a safer Bronx through fair justice. The Technical Investigations Bureau is comprised of the Digital Forensic Laboratory and the Video Laboratory. The Video Lab is responsible for recording homicide, police-involved shooting and serious felony crime scenes as well as recording suspects' statements. The Video Lab collects video surveillance at crime scenes, and duplicates, edits and prepares content for ADAs to use during grand jury presentations and at trial.  The Technical Investigations Bureau is seeking video technicians. Under supervision, with wide latitude for independent judgment and initiative, the Video Technicians will be responsible for providing 24-hour, 7 day a week support to Assistant District Attorneys investigating homicides and other serious felonies.     JOB RESPONSIBILITIES:  Respond to crime scenes, police precincts, hospitals and other pertinent locations at the request of the District Attorney  Record on videotape crime scenes and statements by defendants and witnesses and preserve and maintain them for use as evidence in court  Retrieve surveillance footage, preserve and maintain this media for use as evidence during trial and create duplications for discovery purposes  Perform tasks related to NYPDÃ¢Â€Â™s Body Worn Camera (BWC) Program deployment, including downloading, duplicating, editing, and redacting BWC footage  Provide the District AttorneyÃ¢Â€Â™s Office with technical support for courtroom presentations to audio/video recordings redactions  Create duplications, and/or perform edits  Play any audio/video tapes and disks that become evidence, as well as clarifications to overcome acoustic and visual problems in courtrooms.  All other duties as assigned   QUALIFICATIONS:  Three (3) years of experience in the TV/Video industry  BachelorÃ¢Â€Â™s degree preferred, or a High School diploma/GED 11.                 A valid New York State driverÃ¢Â€Â™s license with a minimum of two (2) years of driving experience is preferred and must be maintained for the duration of employment  Familiarity and experience with: Video and Photo Editing, Video Playback, Disc Duplication, File Conversion, MS Office, Surveillance Footage Retrieval a Plus  Excellent written, oral, and interpersonal communication skills  Exceptional organizational skills and ability to prioritize workloads.  Familiarity with a wide spectrum of Computer and Video/Photo Editing technology  Able to carry 60 lbs. of equipment.  Superior Computer Skills are required.</t>
  </si>
  <si>
    <t>Note: Due to the necessary service needs of this position, the incumbent will be required to work a flexible schedule, including nights, weekends and holidays. In addition, the incumbent may be required to be on call as needed in emergency situations.</t>
  </si>
  <si>
    <t>***IMPORTANT NOTE: Only those currently serving as a permanent Administrative Staff Analyst or on the list for Exams 9058 or 9536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</si>
  <si>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General Counsel NYC Housing Preservation Trust</t>
  </si>
  <si>
    <t>On June 16, 2022, Governor Kathy Hochul signed the NYC Public Housing Preservation Trust Act, which authorized creation of the NYC Public Housing Preservation Trust (the Trust). The Trust is a public benefit corporation that will oversee the renovation and rehabilitation of the cityÃ¢Â€Â™s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TrustÃ¢Â€Â™s initial unit volume to 25,000 units. No NYCHA site can convert to the Trust without a positive vote of the siteÃ¢Â€Â™s residents. Under the Act, NYCHA must develop and administer a voting process to provide residents with that choice.  The Trust Act took effect on August 15, 2022 and the Trust will be built by its initial nine-member board and a small staff. As the Trust assumes a full workload in 2023Ã¢Â€Â”including leasehold contracts with NYCHA, Section 8 conversions with the Department of Housing and Urban Development (HUD), and the procurement of design-build partners to perform construction workÃ¢Â€Â”the Trust will continue to add staff to fulfill critical functions.  Position Summary  As a direct report to the President of the New York City Public Housing Preservation Trust and a member of the TrustÃ¢Â€Â™s senior management team, the General Counsel will have broad latitude for independent judgment, action, and decision making. They will provide all legal support for the Trust and provide guidance and counsel on the TrustÃ¢Â€Â™s business matters and transactions.   Primary Responsibilities  The primary responsibilities of the General Counsel include, but are not limited to:   1.	Legal Affairs and Strategy  Ã¢Â€Â¢	Oversee all of the TrustÃ¢Â€Â™s legal matters, providing internal business clients with the necessary guidance and ensuring compliance with applicable laws, statues and guidelines.  Ã¢Â€Â¢	Manage and monitor the preparation and presentation of legal opinions to the Trust and others and the representation of the Trust at administrative law hearings and judicial proceedings.  Ã¢Â€Â¢	Assess the TrustÃ¢Â€Â™s organizational and business goals and initiatives and provide advice that reduces legal risks and liabilities; primary business functions will include bond issuance, construction management, interagency contracting, and city, state, and federal regulatory compliance. Ã¢Â€Â¢	Advise on matters related to corporate governance.  Ã¢Â€Â¢	Ensure that the TrustÃ¢Â€Â™s Law Department and outside counsel operate efficiently.  2.	Ethics Officer  Ã¢Â€Â¢	Manage the TrustÃ¢Â€Â™s conflicts of interest program, rendering advisory opinions on conflict of interest matters.  3.	Corporate Secretary  Ã¢Â€Â¢	As the Trust builds its necessary functions and capabilities in its first year, the General Counsel will also serve as the Corporate Secretary to the TrustÃ¢Â€Â™s Board of Trustees, providing advice and counsel to the Board in the execution of their fiduciary duties.  4.	Executive Responsibilities  Ã¢Â€Â¢	Build and maintain relationships with governmental and quasi-governmental agencies, real estate developers and business groups, consultants, civic and community stakeholders, and cultural and professional organizations. Ã¢Â€Â¢	Demonstrate managerial experience/ability with specific focus on ability to lead and motivate teams to set and meet goals, expectations and deadlines with limited oversight. Ã¢Â€Â¢	Advise the Trust President on key Trust decisions.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</si>
  <si>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Key Competencies  Ã¢Â€Â¢	Leadership &amp; Capacity Building - A proven leader with senior management experience in a broad range of legal areas and the ability to lead a diverse team, on an individual and corporate level. Ã¢Â€Â¢	Litigation Skills - Solid experience in legal principles and practices, the interpretation of applicable laws, policies and procedures, and the preparation and presentation of effective written and oral arguments and reports. Ã¢Â€Â¢	Negotiation Skills - Ability to artfully influence and persuade.  This requires a diplomatic approach while remaining focused on the TrustÃ¢Â€Â™s goals and priorities. Ã¢Â€Â¢	Finance &amp; Real Estate Acumen -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Ã¢Â€Â¢	Capital Management Expertise Ã¢Â€Â“ Firm understanding of capital project delivery, public procurement, and capital management oversight. Ã¢Â€Â¢	Excellent Communicator - Ability to communicate expertly and clearly, both written and verbal; to think on oneÃ¢Â€Â™s feet with a calm and pleasant demeanor; to artfully influence and persuade, and to render diplomatic approaches while remaining focused on the TrustÃ¢Â€Â™s goals and priorities. Ã¢Â€Â¢	Integrity - Possesses the highest degree of integrity, supported by a flawless record of maintaining confidentiality. Ã¢Â€Â¢	Humility - Comfortable leading as well as executing and taking constructive input from multiple sources.  Qualification &amp; Experience Preferred  Ã¢Â€Â¢	Admission to the New York State Bar, member in good standing. Ã¢Â€Â¢	A minimum of 10 years of satisfactory professional legal experience, relevant litigation experience, including trial and appellate work in state and federal court is a plus. Ã¢Â€Â¢	An understanding of public housing law, bond finance, construction management, and US Department of Housing and Urban Development regulations is a bonus.</t>
  </si>
  <si>
    <t>Program Manager, Energy Utility Audits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</si>
  <si>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Audit Manager will work within DEMÃ¢Â€Â™s Energy Supply unit, under the guidance of the Director, Energy Budget &amp; Billing, but in extremely close coordination with DEMÃ¢Â€Â™s other units.  The selected candidate will be charged with responsibilities including, but not limited to, the following:  1. Audit program management  Develop and implement a comprehensive utility bill auditing program to ensure all utility charges are reviewed and assessed for billing audit errors. Manage a strategic, monthly engagement process and provide reporting and KPIs to investigate findings and raise issues with end users and utility billing departments.  2. Analyze energy billing data and resolve potential errors  Supported by staff analysts, guide the analysis of energy charges for potential billing errors and identify any potential consumption or metering anomalies for staff follow-up.  3. Reporting and agency communication  Develop and implement a regular reporting schedule to provide dashboard reporting on audit efforts. Provide insights on common issues/trends and engage agency/end-user liaisons to ensure bilateral awareness of billing and/or consumption changes.  4. Support utility account and data platform management  Under the guidance of the Director for Energy Budget &amp; Billing, support utility engagement and outreach for the opening/closing of new accounts and accuracy of energy billing data on internal data platforms. Support the Deputy Director for Billing and Contracts during cyclical accounting and contract management needs.</t>
  </si>
  <si>
    <t>The preferred candidate will bring the following skills and experience to this position: Ã¢Â€Â¢ MasterÃ¢Â€Â™s in accounting, audit, finance, energy management, or related field Ã¢Â€Â¢ 3+ years of audit experience, preferably with billing audits Ã¢Â€Â¢ Demonstrated experience developing and managing data analysis programs (preferably energy or billing data). Ã¢Â€Â¢ Demonstrated experience identifying audit findings and providing actionable recommendations to resolve issues Ã¢Â€Â¢ Knowledge of utility rates and utility billing protocols, or willingness to be trained. Ã¢Â€Â¢ Strong quantitative and data analysis skills, including proficiency in Microsoft Excel and in PowerBI. Ã¢Â€Â¢ Experience providing strong customer support.</t>
  </si>
  <si>
    <t>Please go to www.nyc.gov/careers or www.nyc.gov/ess for current NYC employees and search for Job ID #568705.  NO PHONE CALLS, FAXES OR PERSONAL INQUIRIES PERMITTED.  NOTE: ONLY THOSE CANDIDATES UNDER CONSIDERATION WILL BE CONTACTED.</t>
  </si>
  <si>
    <t>Associate Lab Microbiologist I, Bureau of the Public Health Laboratory</t>
  </si>
  <si>
    <t>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</si>
  <si>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23, 2008.</t>
  </si>
  <si>
    <t>Apply online with a cover letter to https://a127-jobs.nyc.gov/.  In the Job ID search bar, enter: job ID # 540308.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</si>
  <si>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</si>
  <si>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Communications &amp; Intergovernmental Affairs Technology, Data &amp; Innovation Legal Affairs Public Safety, Inspections, &amp; Enforcement</t>
  </si>
  <si>
    <t>The Bronx District AttorneyÃ¢Â€Â™s Office is seeking a well-qualified staff whose diverse backgrounds contribute to serve the over 1.4 million members of the Bronx County community and pursue a safer Bronx through fair justice. The Technical Investigations Bureau is comprised of the Digital Forensic Laboratory and the Video Laboratory. The Video Lab is responsible for recording homicide, police-involved shooting and serious felony crime scenes as well as recording suspects' statements. The Video Lab collects video surveillance at crime scenes, and duplicates, edits and prepares content for ADAs to use during grand jury presentations and at trial.  The Technical Investigations Bureau is seeking video technicians. Under supervision, with wide latitude for independent judgment and initiative, the Video Technicians will be responsible for providing 24-hour, 7 day a week support to Assistant District Attorneys investigating homicides and other serious felonies.   JOB RESPONSIBILITIES:  Respond to crime scenes, police precincts, hospitals and other pertinent locations at the request of the District Attorney  Record on videotape crime scenes and statements by defendants and witnesses and preserve and maintain them for use as evidence in court  Retrieve surveillance footage, preserve and maintain this media for use as evidence during trial and create duplications for discovery purposes  Perform tasks related to NYPDÃ¢Â€Â™s Body Worn Camera (BWC) Program deployment, including downloading, duplicating, editing, and redacting BWC footage  Provide the District AttorneyÃ¢Â€Â™s Office with technical support for courtroom presentations to audio/video recordings redactions  Create duplications, and/or perform edits  Play any audio/video tapes and disks that become evidence, as well as clarifications to overcome acoustic and visual problems in courtrooms.  All other duties as assigned   QUALIFICATIONS:  Three (3) years of experience in the TV/Video industry  BachelorÃ¢Â€Â™s degree preferred, or a High School diploma/GED               A valid New York State driverÃ¢Â€Â™s license with a minimum of two (2) years of driving experience is preferred and must be maintained for the duration of employment  Familiarity and experience with: Video and Photo Editing, Video Playback, Disc Duplication, File Conversion, MS Office, Surveillance Footage Retrieval a Plus  Excellent written, oral, and interpersonal communication skills  Exceptional organizational skills and ability to prioritize workloads.  Familiarity with a wide spectrum of Computer and Video/Photo Editing technology  Able to carry 60 lbs. of equipment.  Superior Computer Skills are required.</t>
  </si>
  <si>
    <t>Deputy General Counsel for Human Capital</t>
  </si>
  <si>
    <t>About DCAS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This Deputy GC serves as the principal supervisor for a staff of ten attorneys responsible for handling hundreds of civil service appeals annually, reviewing hundreds of Notices of Examination annually, and representing the agency in employment law litigation; and is the principal counsel to the Human Capital line of service on Citywide matters and to the Administration LOS, including the Office of Disciplinary Affairs, the EEO Officer and the Office of Citywide Equity and Inclusion. This position is one of three Deputy General Counsel positions reporting to the General Counsel. It is a managerial title with wide latitude for the exercise of independent initiative and decision making involving substantial supervisory, counseling and policy responsibilities requiring excellent writing, editing and oral communication skills, subject matter expertise, sound judgment, and discretion.  1. As directed by the General Counsel, act as DCAS counsel on complex legal issues involving the New York Civil Service Law; the Personnel Rules and Regulations of the City of New York; federal, state and local employment discrimination laws, including Title VII of the Civil Rights Act of 1964, the Americans with Disabilities Act, the New York Executive (Human Rights) Law and the New York City Human Rights Law; federal, state and City laws and regulations concerning annual leave, sick leave, disability leave and other time and leave rules and policies; laws and rules governing residency requirements applicable to New York City employees; State and City laws concerning public employment of retired public employees receiving pensions; the New York Freedom of Information Law; the New York Public Employee Safety and Health Act; and other laws, regulations, rules and policies affecting the employment of the Citys workforce.  2. Supervise a staff of ten attorneys and participate in representing DCAS and other City agencies in several hundred annual appeals by civil service applicants to the New York City Civil Service Commission concerning qualification determinations and test scores on Civil Service Exams; reviewing Notices of Examination for hundreds of Civil Service Examinations that DCAS annually administers; representing DCAS in complaints filed against it in the Equal Employment Opportunity Commission, the New York State Division of Human Rights, the New York City Commission on Human Rights, the New York State Department of Labor and other forums; providing litigation support to the Office of the Corporation Counsel in trial and appellate litigation arising out of civil service and employment matters, and to the Mayors Office of Labor Relations on grievances and other collective bargaining matters.  3. Provide advice, counsel and training on civil service and employment law matters to the Commissioner and eleven DCAS lines of service, including, in particular, Citywide Human Capital and the Office of Citywide Equity and Inclusion.  4. Provide information and advice on civil service and employment law issues to General Counsel, Human Resources and Equal Employment offices of other City agencies</t>
  </si>
  <si>
    <t>Please go to www.nyc.gov/jobs or www.nyc.gov/ess for current NYC employees and search for Job ID# 541382.   NO PHONE CALLS, FAXES OR PERSONAL INQUIRIES PERMITTED. NOTE: ONLY THOSE CANDIDATES UNDER CONSIDERATION WILL BE CONTACTED</t>
  </si>
  <si>
    <t>Deputy Director Records Management</t>
  </si>
  <si>
    <t>Records Management</t>
  </si>
  <si>
    <t>The New York City Housing Authority (NYCHA) is the nationÃ¢Â€Â™s largest public housing authority, with an operating budget of $3.3 billion and over 11,000 employees who manage and maintain 302 developments that house about 400,000 residents.  NYCHA also operates the countryÃ¢Â€Â™s largest Section 8 program, which provides rental assistance to about 200,000 additional people.  Reporting to the Vice President in the Compliance Department, the Deputy Director for the Records Management Office is responsible for work relating to the overall management, planning and operation of an archival or records management program or in an information science and library management program; or other assignments equivalent to that described herein.  Responsibilities include, but are not limited to the following:  Ã¢Â€Â¢	Direct a unit responsible for significant policy implementation.  Supervise a staff of nine (9) and assist with day-to-day records storage, retention, and retrieval management responsibilities and notify the Vice President and/or Chief Compliance Officer when/if issues arise that require senior management intervention. Ã¢Â€Â¢	Draft policies and procedures related to record retention. Ã¢Â€Â¢	Categorize and disseminate descriptive guides to records, collections, and other significant historical documents. Ã¢Â€Â¢	Permanently preserve records and related materials having historical, research, cultural or other important value; or develop and/or review and evaluate general and specialized professional library programs of considerable scope and complexity; or other assignments equivalent to that described herein. Ã¢Â€Â¢	Evaluate current internal controls built around records storage, records retention, and records retrieval to ensure that processes are efficient, sufficient, and have the appropriate levels of approval from departments throughout the authority. Ã¢Â€Â¢	Advise and make recommendations to the agencyÃ¢Â€Â™s Chief Compliance Officer and other executive staff on questions of law, fact and administrative policy. Ã¢Â€Â¢	Perform complex computerized research, enter data and generate reports using custom databases. Ã¢Â€Â¢	Collaborate with business liaisons from designated departments to develop and implement a records retention schedule.  Ensure that affected parties follow governing agency rules, regulations and guidelines as it relates to records storage and retention.  Ã¢Â€Â¢	Assist in responding to audits and other external compliance reviews of NYCHA.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</si>
  <si>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7 Ã¢Â€Â“ 10 years effectively managing a records management program. 2.	Extensive research and writing skills with ability to communicate in different styles and to varied audiences (e.g., memoranda, policies, abstracts, manuscripts, grants, proposals, protocols, presentations, outreach materials, and social media). 3.	Excellent interpersonal and conflict resolution skills. 4.	Ability to manage relationships, balance competing priorities, and manage up and down.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Experience managing vendors. 10.	Firm working knowledge of Microsoft Word, Excel, Outlook, PowerPoint, and Publisher. 11.	Project management skills with experience in managing and supervising administrative projects.  Familiarity with Smartsheet, Basecamp, Lucidchart, Visio, and Projects.</t>
  </si>
  <si>
    <t>IT Intern</t>
  </si>
  <si>
    <t>Supporting PC hardware components, desktop operating system software, and application software (such as windows 10 and Office 365) Monitoring and managing assigned Track-it tickets and email request Assist with creating and installation of new user accounts and emails Installs and repairs PC hardware and peripheral components such as monitors, keyboards, printers and disk drives Troubleshoots software and hardware failures and identifies network problems when they relate to users computers Assist non-technical staff on the use of PC and Telecommunication equipment Assist with daily checks of all MDF/IDF closets and Telecommunications equipment in the conference rooms</t>
  </si>
  <si>
    <t>The applicant should have a basic understanding of computers and networking.</t>
  </si>
  <si>
    <t>Click, APPLY NOW urrent city employees must apply via Employee Self-Service (ESS)</t>
  </si>
  <si>
    <t>Legal Coordinator (Risk Management Accountability System)</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</si>
  <si>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provide people in custody with the tools and opportunities they need to successfully re-enter their communities. The DOC operates facilities and court commands across the five boroughs with over 11,000 diverse professionals and knowledge experts.  This Legal Coordinator will work with the population in the Risk Management Accountability Unit, providing Law Library services in the actual housing units. This position will involve daily movement between the various housing units in the Risk Management Accountability System. The DOC seeks to recruit Legal Coordinators (RMAS) whose task will include but are not limited to the following: Ã¢Â€Â¢	Providing inmates with information regarding current State and Federal statutes and case law; Ã¢Â€Â¢	Directing inmates to source materials appropriate to their individual situation; Ã¢Â€Â¢	Instructing a basic legal research class and provide training in the drafting of various motions and writs;  Ã¢Â€Â¢	Reviewing law journals and other publications for information on current legal developments; Ã¢Â€Â¢	Administering the operation of a correctional institution Law Library; Ã¢Â€Â¢	Providing legal assistance to inmates in a correctional institution Law Library and/or housing unit; Ã¢Â€Â¢	Ensuring that updated legal materials are incorporated in the LibraryÃ¢Â€Â™s collection; Ã¢Â€Â¢	Performing the function of a notary public; Ã¢Â€Â¢	Providing support for special projects and initiatives when necessary.</t>
  </si>
  <si>
    <t>PLEASE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</si>
  <si>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465164 For all other applicants: Go to https://a127-jobs.nyc.gov and search for Job ID# 465164 Submission of a resume is not a guarantee that you will receive an interview. Only those candidates under consideration will be contacted.</t>
  </si>
  <si>
    <t>41st Precinct Detectives</t>
  </si>
  <si>
    <t>This lateral opportunity is open to current Senior Police Administrative Aides only. Applicants' time and leave records, disciplinary records, and performance evaluations will be reviewed and taken into consideration.  If selected, a Commanding Officer's recommendation is needed prior to the transfer.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</si>
  <si>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click on Apply Now</t>
  </si>
  <si>
    <t>1035 Longwood Avenue, Bronx, 10459</t>
  </si>
  <si>
    <t>ONLY PERMANENT EMPLOYEES IN THE TITLE AND THOSE THAT ARE REACHABLE ON THE PRINCIPAL ADMINISTRATIVE ASSOCIATE CIVIL SERVICE LIST ARE ELIGIBLE TO APPLY.  The Health Academy provides training for members of the public as mandated by the Health Code and for Environmental Health Personnel in the areas of environmental science. Courses offered include the Food Protection Course for Food Service Establishments in classroom in four different languages and on-line in three languages. Other Food Safety Courses include Food Safety for Mobile Vendors and Soup Kitchen Operators. In addition, the Health Academy conducts an Infection Control Course for Tattoo Artists and an Animal Handling Technique for Pet Shop Operators. Course are held both during the daytime and in the evenings.  Duties will include but not be limited to: Ã¢Â€Â¢	Provide a high level of customer satisfaction in all interactions with Health Academy clients by responding to in-person and electronic inquiries regarding all aspects of the Health Academy's activities. Ã¢Â€Â¢	Aid with the certificate replacement program by verifying client identity and ensuring that the correct information is placed on the permanent records. Ã¢Â€Â¢	Verifies client's eligibility for a re-schedule. Records changes promptly. Ã¢Â€Â¢	Acquire skill and understanding of Health AcademyÃ¢Â€Â™s workflow processes, equipment, materials and master the use of card printing software and student database tools. Ã¢Â€Â¢	Assist with the general supervision of front office staff to ensure clients are attended to courteously and promptly, by providing coverage during breaks and absences. Ã¢Â€Â¢	Procure the aid of an available translator within staff or use the translation services to provide customer assistance. Ã¢Â€Â¢	Prepare invoices for all outside partners including DOE public Schools, CUNY, and others. Ã¢Â€Â¢	Assist in the proctoring of the final examination for individuals with special needs by providing oral exam or through assisted devices. Ã¢Â€Â¢	Provide high level of service to clients by mailing Certificates upon receivables. Ã¢Â€Â¢	Liaison between refund requester and Department of Finance to ensure: Refund request validity and update logs of completed refunds.</t>
  </si>
  <si>
    <t>Apply online with a cover letter to https://a127-jobs.nyc.gov/.  In the Job ID search bar, enter job ID number 559019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</si>
  <si>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Ops/FS/Bus Team/MOCS</t>
  </si>
  <si>
    <t>The Financial Information Services Agency and the Office of Payroll Administration (FISA-OPA) has a vacancy for a Sr. Business Analyst to support the Financial Management System (FMS). The primary responsibilities of the position are:  Ã¢Â€Â¢ Investigate software issues reported by the Level 1 and 2 end user support or escalated to the FISA Business Teams by our Oversight Agencies. Follow through on reported issues may include some or all of the following actions below:  Ã‚Â°Proposing and authoring refinements to policy and procedure documentations, Ã‚Â° Proposing and authoring refinements to training material, Ã‚Â° Escalating to the development team the need for a programmatic resolution, Ã‚Â° Proposing end user (or oversight) workarounds to the usage issues (when appropriate), (for complex usage scenarios) providing education and and/or guidance when the system is not being used as designed/intended Ã‚Â° Escalating to the Business team management, the need for correction/enhancement to the software.  Ã‚Â° Informing the Level 1 and 2 end user support teams of the resolution and communicating to those teams any instructions that need to be relayed to the individual who reported the issue. Ã¢Â€Â¢ Analyze and document business requirements and the related non-functional requirements of the solution (e.g. operational, security, timing, etc.) as prioritized by the FISA Entity Manager. Solutions are provided that implement new and change existing components of the Financial System - in the form of: new reports, enhancements to existing reports, data fixes, mass data changes (as a substitute for large scale data entry), new batch processes and enhancements to batch processes, simple and advanced data configuration bundles, definition of new online transactions and inquiries, changes to existing online transactions and inquiries, etc. Ã¢Â€Â¢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inputs/outputs and business logic of new/modified batch processes, configuration profile, application data configuration changes required to enact the business or processing change, etc.) The documentation produced will follow FISA's standard for functional designs. Ã¢Â€Â¢ Work with technical analysts to research problems and find and implement solutions as assigned by the FISA Entity Manager. Ã¢Â€Â¢ During periods of peak testing (e.g. major releases) or as directed by the FISA Entity Manager, the candidate will test software to ensure it meets specifications and identify any defects. This task is done by using the on 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Ã¢Â€Â¢ The candidate will be expected to take primary testing, coordination and scheduling (i.e. management) responsibilities for business data fix and mass data changes. Ã¢Â€Â¢ Support and execute functional business events. This task is done using the on line application, performing data analysis through the use of a reporting tool, and in certain scenarios, through the execution of batch scripts. Ã¢Â€Â¢ Run simulations of business event processing and provide detailed status reporting on progress, detailed inventory of defects identified and in the scope of regression testing for the event, very detailed reporting on transactional failures once the event has been simulated.  Ã¢Â€Â¢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Ã¢Â€Â¢ Attend scheduled meetings where RM's (change control tracking items) are reviewed with the individuals from the development organization(s) supporting the Financial Management System. The candidate will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Ã¢Â€Â¢ Update assigned RM's in a timely and complete manner such that the development organizations and release management staff are able to assess the assign, estimate and schedule the ticket/work item effectively. Ã¢Â€Â¢ Provide written status reports and timelines for the project management office when work tracks have graduated to the level of a project and require centralized reporting. The candidate may be expected to speak the status of 'mini-projects' in the management meetings as necessary. Ã¢Â€Â¢ Perform independent research and document findings on topics pertinent to the business of the Financial Systems division - as requested by the FISA Entity Manager.  With a wide degree of latitude for independent judgment, the Sr. Business Analyst is expected to perform the above activities for simple, medium and complex business problems.</t>
  </si>
  <si>
    <t>Ã¢Â€Â¢ Excellent oral and written communication skills Ã¢Â€Â¢ Proven analytical and problem solving skills Ã¢Â€Â¢ Ability to work independently with minimal direction and under pressure with tight deadlines Ã¢Â€Â¢ Hands-on proven experience balancing and reconciling financial data Ã¢Â€Â¢ Demonstrated proficiency with MS Access; MS excel; and other Microsoft tools such as Word, PowerPoint and Visio Ã¢Â€Â¢ Knowledge of and experience with TSO and JCL or submitting korn shell scripts (preferred but not required) Ã¢Â€Â¢ Ability to speak in front of a user group and dearly describe how business functions are executed from within the FISA Financial System software and exception process/usage scenarios Ã¢Â€Â¢ Ability to orchestrate an end user meeting with the goal of gathering requirements, gaining consensus between parties on business issues, taking and publishing meeting minutes, presenting deliverables developed by the candidate for review. Ã¢Â€Â¢ Knowledge of some or all of the following is required: FMS Contract Software, FMS2 Budget, FMS3 Accounting Ã¢Â€Â¢ Minimum 3 years hands-on experience in a business analyst position for an Enterprise Resource Planning (ERP) project working with budget and/or procurement and/or contract functionality, preferable Advantage ERP accounting system with demonstrated experience using tools such as SQL, Crystal Reports, MS Access, and Excel. Ã¢Â€Â¢ Minimum 3 years of experience implementing a full System Development Lifecycle for an Enterprise Resource Planning (ERP) system for a large organization. Ã¢Â€Â¢ Minimum S years of experience developing test scripts and performing system/user testing for budget and/or procurement and/or contract functionality, preferable Advantage ERP system.</t>
  </si>
  <si>
    <t>P-545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</si>
  <si>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509756. Current NYC employees may apply via Employee Self Service (ESS). While all complete applications will be given consideration, only candidates selected for an interview will be contacted by FISA-OPA.   FISA/OPA IS AN EQUAL OPPORTUNITY EMPLOYER.</t>
  </si>
  <si>
    <t>Senior Transportation Specialist Ã¢Â€Â“ School Safety</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</si>
  <si>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Research Implementation and Safety (RIS) is a team dedicated to improving road safety and eliminating fatalities and serious injuries throughout New York City. RIS implements road safety street redesigns and programs, is responsible for the management of DOTÃ¢Â€Â™s crash data, conducts large-scale safety research projects, and leads on many agency action plans as the key agency group for Vision Zero, NYCÃ¢Â€Â™s comprehensive approach to improving safety for all road users. RIS identifies, plans and implements annual street improvement projects and programs throughout New York City, all focused on improving safety, through programs such as Vision Zero, Safe Streets for Seniors, High Pedestrian Crash Locations, and Neighborhood Slow Zones.  School Safety is responsible for improving safety near K-12 schools throughout New York City. The group focuses primarily on pedestrian safety, accessibility, and the development of projects that encourage non-motorized transportation.   The Division of Transportation, Planning &amp; Management seeks two candidates to serve as Transportation Specialists in the School Safety unit within the Office of Research, Implementation and Safety (RIS).  The selected candidates will investigate new design treatments and policy initiatives; develop new capital projects for implementation by the Department of Design and Construction on behalf of NYC DOT School Safety; track capital project work; apply for and manage grant funding; provide technical assistance to senior staff; and provide support to other project managers. Under the direction of senior staff and with wide latitude for independent judgement, the selected candidates will: analyze crash and traffic data; create street designs using AutoCAD; perform transportation analysis; coordinate with staff throughout DOT and with sister agencies; conduct outreach to schools, elected officials, Community Boards and other stakeholders; develop and deliver public presentations; and manage implementation of new roadway designs. The candidates will be expected to do significant policy and planning work related to project prioritization, school siting, curb cut management, and development of innovative safety treatments. In addition, the selected candidates will coordinate research efforts; participate in technical and advisory committee meetings; and work with DOT staff and external agency representatives on studies and projects.  Field work will be required, as well as some database management using a variety of software. Intra-agency coordination and communication will be a critical aspect of the job. Supervision of interns and professional-level staff may be required. The candidates will be assigned challenging design problems in a fast-moving field, and will be expected to stay up-to-date on developments in transportation planning. The candidates will be asked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on work site.  This is an opportunity to work with a team dedicated to improving safety, accessibility and mobility throughout New York City.</t>
  </si>
  <si>
    <t>Very strong preference given to candidates demonstrating strong creative and analytical problem-solving skills and having experience in transportation planning and/or policy. Proficiency in Microsoft Word, Excel, PowerPoint, and Adobe Suite required. Knowledge of traffic calming, urban design, pedestrian-oriented design, complete streets, traffic engineering. Familiarity with AutoCAD, ArcGIS, HCS and Synchro preferred. Excellent writing, editing, and oral presentation skills necessary. It is desirable that the candidate possess a valid NYS Driver's License.</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</si>
  <si>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</si>
  <si>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External applicants, go to www.nyc.gov/careers and search for Job ID #  520786 Current city employees, log into Employee Self Service at www.nyc.gov/ess and follow the Careers link and search for Job ID # 520786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</si>
  <si>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Contract Compliance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</si>
  <si>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The Bureau is seeking to hire a Community Coordinator to assist the Contract Unit with ensuring compliance with the enforcement of Minority &amp; Women Owned Business Enterprise (M/WBE) programs, subcontracting requirements, and Prevailing Wage Compliance.  Typical Tasks will include: Ã¢Â€Â¢ Review of subcontractor approval requests for the Bureau before obtaining agencyÃ¢Â€Â™s approval. Ã¢Â€Â¢ Updating and maintaining internal tracking sheets pertaining to the project progress Ã¢Â€Â¢ Review project activities in the PASSPort and FMS system  Ã¢Â€Â¢ Communicate with project managers using various platforms such as email, phone and screensharing; Ã¢Â€Â¢ Troubleshoot issues by utilizing materials, research, creative thinking and problem-solving skills; Ã¢Â€Â¢ Determine when issues should be referred to peers or other units and/or escalated to managers; Ã¢Â€Â¢ Assist team members with complex or novel issues;  Ã¢Â€Â¢ Participate in special projects, as assigned.  Ã¢Â€Â¢ Serves as Liaison between the Bureau, Vendors and ACCOÃ¢Â€Â™s Office</t>
  </si>
  <si>
    <t>Ã¢Â€Â¢ Excellent Analytical Skills Ã¢Â€Â¢ The ability to handle multiple tasks. Ã¢Â€Â¢ Meet deadlines and work independently while paying close attention to details;  Ã¢Â€Â¢ Excellent interpersonal skills with proven ability to effectively interact with a wide variety of internal and external  Ã¢Â€Â¢ Proficient in MS Word, Excel and PowerPoint.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</si>
  <si>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Ã¢Â€ÂœThis position is also open to qualified persons with a disability who are eligible for the 55-a Program. Please indicate at the top of your resume and cover letter that you would like to be considered for the position through the 55-a Program.Ã¢Â€Â</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</si>
  <si>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Assistant Civil Engineer to be an Assistant Project Manager for the Water Supply Capital Program (WSCP) directorate, located in Queens, NY. Under supervision, the selected candidate will report to an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Under direct supervision, the selected candidate will also conduct reliable and skilled field condition surveys and prepare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  ****Only applicants who are permanent Civil Service Assistant Civil Engineers are eligible to apply to this JVN. If you do not have permanent civil service status as an Assistant Civil Engineer, please do not apply to this position as you will not be considered for an interview.****</t>
  </si>
  <si>
    <t>ADMINISTRATIVE STAFF ANALYST</t>
  </si>
  <si>
    <t>Under the direct supervision of the Executive Director of BQE, Design Build and Emergency Contracts team, this position will be responsible for, but not limited to the initiation, review, and processing of capital and expense budget related items, ensuring sufficient funding is available for both capital and expense. These items include Certificates to Proceed (CP), Change Orders (CCRs), Request for Contract Amendments and Modifications (RCAM) and OTPS expense requisitions; assembling RFPs and other contractual documents which will require coordination with other units within the Division of Bridges as well as assist in coordination with ACCO and Budget in completion of procurement steps. Performs other related duties.</t>
  </si>
  <si>
    <t>Ability to communicate effectively in verbal and written form.  Experience in NYC budgeting and procurement process as well as FMS2, FMS 3 and Passport.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</si>
  <si>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ADMINISTRATIVE STAFF ANALYST, OR BE REACHABLE ON THE ADMINISTRATIVE LIST, OR BE ELIGIBLE UNDER THE 55a PROGRAM.  THIS IS A LIST CALL REQUEST</t>
  </si>
  <si>
    <t>Resumes may be submitted electronically using the following method:  For City employees only, go to Employee Self Service (ESS), Careers, and Search for Job ID# 544735.  For other applicants, go to www.nyc.gov/careers and search for Job ID# 544735  Appointments are subject to OMB approval.  Only candidates selected for an interview will be contacted.    No telephone inquiries please.</t>
  </si>
  <si>
    <t>55 Water Street</t>
  </si>
  <si>
    <t>Assistant Commissioner, Runaway &amp; Homeless Youth Services</t>
  </si>
  <si>
    <t>ASSIST COMMISSIONER FOR POLICY</t>
  </si>
  <si>
    <t>Constituent Services &amp; Community Programs Policy, Research &amp; Analysis Social Services</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</si>
  <si>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invests in a network of community-based organizations and programs to alleviate the effects of poverty and to provide opportunities for New Yorkers and communities to flourish. Under the immediate supervision of the Associate Commissioner, Youth Services and Strategic Partnerships, this position will exercise initiative and judgment, and advise and make recommendations to the Associate and Deputy Commissioner and other executive staff on issues of vulnerable youth, youth housing, health and mental health resources, support services and other issues related to youth who are runaway and homeless, or may be at risk DYCD is looking for an accomplished and highly capable youth services professional to implement related initiatives.  Responsibilities will include but are not limited to:  Ã¢Â€Â¢ Provide oversight and support of Runaway and Homeless Youth (RHY) Services, including Crisis Shelter, Transitional Independent Living, Drop-In Centers, mental health services and Street Outreach. Ã¢Â€Â¢ Facilitate stakeholder engagement and manage a team of staff dedicated to RHY services.  Ã¢Â€Â¢ Work collaboratively with other City Agencies, including Department of Social Services, Administration for ChildrenÃ¢Â€Â™s Services, and NYC Department of Education to plan and implement resources for youth and young adults.  Ã¢Â€Â¢ Facilitate access to housing support and resources for RHY, including rental subsidies, supportive housing and other benefits.  Ã¢Â€Â¢ Liaison with NYS OCFS to ensure alignment with NYS policies and procedures governing Runaway and Homeless Youth Services. Advocate for City needs.  Ã¢Â€Â¢ Facilitate partnerships and communication with city, state and federal government representatives including NYC City Council, and community-based organizations and advocates, related to vulnerable youth issues.  Ã¢Â€Â¢ Ensure compliance with Local Laws and a legal settlement.  Ã¢Â€Â¢ Respond to organizations interested to be NYC certified for RHY services, expanding capacity in NYC  Ã¢Â€Â¢ Respond to existing and emerging issues of vulnerable youth, including mothers with children, sexually-exploited youth, and LGBTQI+ youth.  Ã¢Â€Â¢ Oversee special projects and initiatives, including federal grants and NYS allocations.</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</si>
  <si>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</si>
  <si>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Ã¢Â€Â¢ Five or more years of relevant experience administering youth services, including for older vulnerable youth and including residential services;  Ã¢Â€Â¢ Supervisory experience and team-building skills;  Ã¢Â€Â¢ Ability to engage internal and external stakeholders and incorporate feedback for program quality improvement;  Ã¢Â€Â¢ Excellent oral and written communication skills, including public speaking;  Ã¢Â€Â¢ High-level analytical and problem solving ability, including competence with data, contract and financial systems;  Ã¢Â€Â¢ Ability to work in fast-paced environment and handle several projects at once;  Ã¢Â€Â¢ Familiarity with government contract procurement;  Ã¢Â€Â¢ Baccalaureate degree and MasterÃ¢Â€Â™s degree in Social Work, Public Policy, or related field</t>
  </si>
  <si>
    <t>Search for the Job ID #548755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</si>
  <si>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Director, Health Insurance Information, Counseling &amp; Assistance Program</t>
  </si>
  <si>
    <t>HIICAP</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</si>
  <si>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NYC Aging seeks an experienced, dynamic, motivated and detail-oriented leader to serve as the Director of the Health Insurance Information, Counseling &amp; Assistance Program (HIICAP). HIICAP works directly with Medicare recipients to answer questions on Medicare, Medicare Advantage (managed care), prescription drug coverage, Medigap, and other health and long-term care insurance. HIICAP empowers, educates and assists Medicare-eligible individuals through objective counseling, outreach and training. The program provides free, accurate and objective information, counseling, assistance, and advocacy on Medicare and related health coverage plans. The selected candidate will lead the HIICAP team, oversee daily operations, supervise program execution, and guide forward-thinking, overarching strategy.   Responsibilities include, but are not limited to:  Strategic Thinking and Planning Ã¢Â€Â¢ Assess current operations, build on programmatic success and identify opportunities for continual growth and improvement. Ã¢Â€Â¢ Develop and implement strategies to use data to drive program improvement, including increasing outreach and access to programs and opportunities, such as the Medicare Savings Program. Ã¢Â€Â¢ Cultivate strategic partnerships to promote and advance HIICAP services.  Program and Team Management         Ã¢Â€Â¢ Execute high quality program efficacy and ensure compliance with State grantor and NYC Aging goals and requirements. Ã¢Â€Â¢ Supervise and effectively lead 4 full-time team members, including supporting their professional growth and development, providing proactive coaching and corrective action, and completing timely annual evaluation reviews. Ã¢Â€Â¢ Provide leadership and oversight to 3-5 consultants, approximately 40-50 volunteer counselors and 3-4 part-time team members. Ã¢Â€Â¢ Oversee the execution of the program, including but not limited to the planning, development and organization of protocols to accomplish established program goals, recruitment and training of HIICAP volunteer counselors, supervision of walk-in client assistance, and monitoring of client calls and inquiries.  Budget Planning and Monitoring Ã¢Â€Â¢ Plan, oversee and monitor the program budget and strategic spending of grant funds received through HIICAP, the Medicare Improvement for Patients and Providers Act or MIPPA program, and other potential funding sources. Ã¢Â€Â¢ Supervise all grant applications and deliverables. Ã¢Â€Â¢ Manage contracted services to ensure compliance with all contract agreements, deliverables, regulations, and performance expectations, including with program community sites.  Data and Reporting Oversight Ã¢Â€Â¢ Prepare and ensure accuracy of required regular reports to funders. Ã¢Â€Â¢ Manage data collection and analysis on clients served and ensure up-to-date entries in multiple data management systems, such as the NYC Aging Senior Tracking and Reporting System and the State Health Insurance Assistance Program Tracking and Reporting System. Ã¢Â€Â¢ Monitor the HIICAP Correspondence Tracking System that captures incoming calls from clients to ensure timely responses by the HIICAP team, including consultants and counselors, and maintain efficient workflow and productivity parameters.  Marketing and Outreach Strategy Ã¢Â€Â¢ Design, develop and implement marketing campaign strategies to promote HIICAP and expand program reach. Ã¢Â€Â¢ Issue and update program publications to reflect the latest Medicare information and ensure accessibility to such materials. Ã¢Â€Â¢ Serve as program liaison to other government agencies and community partners and effectively represent NYC Aging at HIICAP related convening.</t>
  </si>
  <si>
    <t>Selected candidate must possess at least 3 plus years of demonstrated success in management, leadership and supervisory skills with staff preferably with experience managing consultants and volunteers. The ideal candidate should have extensive knowledge of health insurance coverage for older adults and people with disabilities - Medicare, Medicaid, Elderly Pharmaceutical Insurance Coverage, etc. and other interrelated aspects of health insurance.  Competencies include but are not limited to: Ã¢Â€Â¢ Exploratory leadership skills and experience Ã¢Â€Â¢ Consistently demonstrate effective organization/prioritizing and time management Ã¢Â€Â¢ Ability to anticipate challenges and needs and act proactively to implement/solve. Ã¢Â€Â¢ Ability to create and execute strategy. Ã¢Â€Â¢ Ability to be solutions-oriented and drive change management. Ã¢Â€Â¢ Effective verbal, writing and presentation skills. Ã¢Â€Â¢ Provide inspirational, professional and results-driven management and leadership that ensure the development and continuity of high performance individuals/teams and meeting/exceeding goals. Ã¢Â€Â¢ Minimum experience of 3 years in health insurance entitlements, benefits and program management. Ã¢Â€Â¢ Experience with managing grants, meeting contract deadlines, submitting data and narrative reports plus familiarity with the NYC budgeting process.</t>
  </si>
  <si>
    <t>Please be sure to submit a resume &amp; cover letter when applying. All current City Employees may apply by going to Employee Self Service (ESS) http://cityshare.nycnet/ess Click on Recruiting Activities/Careers and Search for Job ID #562919 All other applicants, please go to www.nyc.gov/careers/search  and search for Job ID#562919</t>
  </si>
  <si>
    <t>Procurement &amp; Parole Analyst</t>
  </si>
  <si>
    <t>Shore Rd-R.I. Jud. Ctr, E. Elm</t>
  </si>
  <si>
    <t>Bail Re-evaluation/CRM Just/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</si>
  <si>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a Staff Analyst for the Criminal Justice Bureau Division whose tasks will include but are not limited to the following: Ã¢Â€Â¢Perform daily administrative tasks to support the Criminal Justice Bureau;  Ã¢Â€Â¢Answer and direct phone calls and take messages;  Ã¢Â€Â¢Provide general support to visitors; Ã¢Â€Â¢Create and maintain Word docs, Excel spreadsheets, PowerPoint presentations; Ã¢Â€Â¢Produce and distribute correspondence, memos, letter, faxes and forms; Ã¢Â€Â¢Administer office supplies; Ã¢Â€Â¢Organize and arrange departmental events including Town Halls; Ã¢Â€Â¢Handle the other than personal services budget and coordinate purchasing activities, which include maintaining office and equipment inventory, tracking expenses and obtaining estimates and   bids for goods and services; Ã¢Â€Â¢Maintain office schedules, schedule and prepare materials for meetings; Ã¢Â€Â¢Maintain records of accounts receivable and accounts payable; Ã¢Â€Â¢Order and deliver necessary supplies; Ã¢Â€Â¢ Capture data from DOC and NYS DOCCS Ã¢Â€Â“ Community Supervision, Board of Parole, State Screening   Unit, HHC Mental Health, and HHC Opiate Treatment Program in order to improve   operations and track the parole violator population housed in DOC; Ã¢Â€Â¢ Maintain a record of the outcomes for all daily parole hearings using Microsoft Excel; Ã¢Â€Â¢Serve as liaison between DOC and the MayorÃ¢Â€Â™s Office as well as DOCCS, with regards to the parole violator population.</t>
  </si>
  <si>
    <t>Ã¢Â€Â¢All candidates must be permanent in the title of Staff Analyst or have taken and passed exam #9008 for Staff Analyst.  Ã¢Â€Â¢The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</si>
  <si>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533187 For all other applicants: Go to https://a127-jobs.nyc.gov and search for Job ID# 533187 Submission of a resume is not a guarantee that you will receive an interview</t>
  </si>
  <si>
    <t>A/C Land Records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</si>
  <si>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Land Records/City Register administers the recording and filing of real or personal property documents and ensures their availability for public inspection. Records are maintained in an electronic format in the Automated City Register Information System (ACRIS). The Division is responsible for the collection of the appropriate fees and taxes at recording and reconciling the revenue collected monthly.    The candidate responsibilities include, but not limited to:  Ã¢Â€Â¢	Re-design and update the SharePoint site that express the divisions brand on SharePoint, including logos, site name, description,  Ã¢Â€Â¢	Create and update pages, reports, and forms within the SharePoint site, if necessary. Ã¢Â€Â¢	Command of visual design capabilities, including composition, layout information hierarchy, typography, and color. Ã¢Â€Â¢	Work closely with Finance's IT SharePoint team with the development and redesign implementation of the updated site. Ã¢Â€Â¢	Review and update current forms and links as needed.  Ã¢Â€Â¢	Give suggestions and ideas that will enhance the site overall.  Ã¢Â€Â¢	Work closely with division managers and capture their ideas on improving the page. Ã¢Â€Â¢	Attend Bi-Weekly meetings with the Associate Commissioner, and the First Deputy to discuss the status of the project.</t>
  </si>
  <si>
    <t>Ã¢Â€Â¢	Knowledgeable in designing and updating SharePoint sites.   Ã¢Â€Â¢	Strong SharePoint administration skills.  Ã¢Â€Â¢	Excellent oral, written, and analytical communication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</si>
  <si>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</si>
  <si>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11,000 diverse professionals and knowledge experts.   The DOC seeks to recruit Legal Coordinators whose task will include but are not limited to the following: Ã¢Â€Â¢	Providing inmates with information regarding current State and Federal statutes and case law; Ã¢Â€Â¢	Directing inmates to appropriate source materials so they may read laws and cases appropriate to their    individual situation; Ã¢Â€Â¢	Instructing a basic legal research class and provide training in the drafting of various motions and writs;  Ã¢Â€Â¢	Training inmates in legal research methodology, in accordance with an outline provided by the Director    of Law Libraries; Ã¢Â€Â¢	Providing an overview of the criminal justice system;  Ã¢Â€Â¢	Reviewing law journals and other publications for information on current legal developments; Ã¢Â€Â¢	Administering the operation of a correctional institution Law Library; Ã¢Â€Â¢	Providing legal assistance to inmates in a correctional institution Law Library and/or housing unit; Ã¢Â€Â¢	Ensuring that updated legal materials are incorporated in the LibraryÃ¢Â€Â™s collection; Ã¢Â€Â¢	Performing the function of a notary public; Ã¢Â€Â¢	Providing support for special projects and initiatives when necessary.</t>
  </si>
  <si>
    <t>Ã¢Â€Â¢	Experience in handling multiple assignments with competing deadlines with a high degree of detail and    accuracy. Ã¢Â€Â¢	One year of full-time satisfactory experience acquired in the United States, in the performance of    paralegal (legal assistant) services. Ã¢Â€Â¢	Paralegal Certification obtained in the United States from an accredited program or a program    approved by the American Bar Association. Ã¢Â€Â¢	Bilingual (Spanish) preferred. Ã¢Â€Â¢	Candidate must be a Notary Public certified in New York State.</t>
  </si>
  <si>
    <t>55A This position is open to qualified persons with a disability who are eligible for the 55-a Program and also those who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</si>
  <si>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465115 For all other applicants: Go to https://a127-jobs.nyc.gov and search for Job ID# 465115 Submission of a resume is not a guarantee that you will receive an interview.</t>
  </si>
  <si>
    <t>Medical records and Medical Review Board PAA</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</si>
  <si>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Fire Department, City of New York (FDNY), seeks a full-time Principal Administrative Associate in the Bureau of Health Services. Reporting directly to the Director of the Bureau of Health Services, the successful candidate will: Maintain open file system of the BHS patient medical record library. Filing of daily Medical Records received from Bureau of Health Services Clinic and outside providers.  Confirm accuracy of new charts with HRIS database before filing in the medical record room. Coordination of requests for duplication of medical records for BHS and WTC Health Program. Verify the accuracy of documents before mailing to Requestor. Ensure release of requested medical records in a timely manner. Review member folders and pull medical information related to injuries.  Retrieve folders from medical records room from a list provided by the Medical Review Board Supervisor and return folders to file room. File documents in binders.  Mail member reminder letters.  Understand HIPAA rules and regulations and ensure HIPAA compliance.</t>
  </si>
  <si>
    <t>This position is open to applicants who are already permanent in the title of Principal Administrative Associate.</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</si>
  <si>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Parking Operations Division is responsible for expansion and change requests for parking and camera violations, developing test plans, creating test cases, working with FIT to prepare test data, execute test plans, and document test results. In addition, Parking Ops visualize, analyze and document the existing processes for both parking and camera violations. manages the standard and ad hoc mailings for parking and camera violations.    The Quality Assurance Analyst will be responsible for the following:  Ã¢Â€Â¢	Conducting and/or participating in all levels of application testing, ranging from integration, system, and performance testing to Operational Readiness Testing (ORT) Ã¢Â€Â¢	Working with business users and technical teams external and internal to ensure comprehensive test strategies. Ã¢Â€Â¢	Collaborating with stakeholders to prioritize enhancements and defects. Ã¢Â€Â¢	Providing test planning and execution estimates for major and minor enhancements. Ã¢Â€Â¢	Reviewing test cases with both the test team and the project team. Ã¢Â€Â¢	Developing and maintaining a repository of various test case suites. Ã¢Â€Â¢	Developing a resolution plan for each enhancement and defect. Ã¢Â€Â¢	Publishing test results and building metrics for management. Ã¢Â€Â¢	Documenting the existing processes for both parking and camera violations Ã¢Â€Â¢	Managing the ad hoc mailings for parking and camera violations. Ã¢Â€Â¢	Ensure that quality assurance standards are achieved. Ã¢Â€Â¢	Assist in the management of project deadlines and schedules as assigned by the Senior Director of Parking Operations.</t>
  </si>
  <si>
    <t>Ã¢Â€Â¢	Superior analytical and organizational skills.  Ã¢Â€Â¢	Meticulous Attention to Detail. Ã¢Â€Â¢	Excellent written, verbal, and interpersonal communication skills. Ã¢Â€Â¢	Understanding of Databases and Networks. Ã¢Â€Â¢	Analytical Problem-Solving capabilities. Ã¢Â€Â¢	Taking initiative and helping the teams discover problems and troubleshoot solutions.  Ã¢Â€Â¢	Ability to think creatively, embrace new approaches and pioneer innovative solutions to intricate problems.  Ã¢Â€Â¢	Ability to write reports and correspondence. Ã¢Â€Â¢	Experience working on multiple tasks and assignments while maintaining attention to detail, and the ability to be flexible with changing demands. Ã¢Â€Â¢	Advance knowledge of Microsoft Office Suite.  Ã¢Â€Â¢	Ability to work as part of a team.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</si>
  <si>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ONLY CANDIDATES WHO HAVE A PERMANENT COMPUTER SYSTEMS MANAGER OR COMPARABLE CIVIL SERVICE TITLE WILL BE CONSIDERED FOR AN INTERVIEW. PLEASE INCLUDE YOUR EMPLOYEE IDENTIFICATION NUMBER (EIN) WHEN APPLYING AND INDICATE IN YOUR COVER LETTER IF YOU ARE A PERMANENT COMPUTER SYSTEMS MANAGER.</t>
  </si>
  <si>
    <t>Chief</t>
  </si>
  <si>
    <t>Law-Housing Litigation</t>
  </si>
  <si>
    <t>The New York City Housing Authority (NYCHA) Law DepartmentÃ¢Â€Â™s Landlord and Tenant Division handles all summary proceedings in housing court throughout the five boroughs.  As part of NYCHAÃ¢Â€Â™s Transformation Plan, NYCHA is re-envisioning how it handles these cases with a renewed focus on supporting NYCHAÃ¢Â€Â™s mission and streamlining and improving NYCHAÃ¢Â€Â™s Housing Court litigation practice.  This position will manage the development and implementation of a new strategic plan for the Landlord and Tenant Division, as well as the day-to-day assignment and work product of the approximately 10 attorneys and 4 support staff in the Landlord and Tenant Division.  The Chief will also be responsible for ensuring that the NYCHAÃ¢Â€Â™s process to commence cases complies with applicable court ordered stipulations.  The selected candidate will work closely with the Chief of Landlord &amp; Tenant Litigation, report directly to the Assistant General Counsel of Housing Litigation and work closely with the Office of General Counsel regarding general policy guidance and implementation of the Transformation Plan.   The Chief provides L &amp; TÃ¢Â€Â™s support and legal advice on inter-departmental strategic planning and initiatives with respect to agency policies, programs and operations.  The successful candidate will help manage projects and initiatives that are a priority for the Special Counsel, Managing Attorney, and General Counsel; provide legal advice on compliance, professional development, and other related issues; liaise with all NYCHA departments; and coordinate and follow up on requests, projects and assignments.  Responsibilities of the Chief include, but are not limited to the following:  (1)  Serve in a leadership role in implementing NYCHAÃ¢Â€Â™s Transformation Plan as it applies to lease enforcement. (2)  Guide Landlord and Tenant DivisionÃ¢Â€Â™s strategic direction.  (3)  Serve as Division Chief of Landlord &amp; Tenant Litigation to manage workflow. (4)  Develop lawyer and support staff training and professional development. (5)  Manage the Landlord &amp; Tenant DivisionÃ¢Â€Â™s attorney and administrative staffÃ¢Â€Â™s execution of the required protocol for initiating new cases.  (6)  Streamline and improve NYCHA LawÃ¢Â€Â™s housing court practice. (7)  Develop and deliver relevant metrics and reporting to quantitatively inform and assess the divisionÃ¢Â€Â™s successful execution on its mission.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</si>
  <si>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Ã¢Â€Â¢  Ability to perform complex tasks and manage multiple projects with limited supervision and in a timely manner. Ã¢Â€Â¢  Experience litigating in New York City Housing Court. Ã¢Â€Â¢  Experience managing attorneys practicing in New York City Housing Court. Ã¢Â€Â¢  Experience collaborating with a diversity of cultures and sensitive to the challenges of low-income populations. Ã¢Â€Â¢  Exceptional interpersonal skills, including verbal and written communications, executive staff management, confidential, and conflict resolution.</t>
  </si>
  <si>
    <t>1.  Resume and cover letter must also include bar admission date(s) (month and year).  Candidates must also provide two recent writing samples representing the candidateÃ¢Â€Â™s efforts, not those of a reviewer; three references, listing their professional association and the circumstances under which they became familiar with the candidateÃ¢Â€Â™s professional skills; a copy of law school transcript.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</si>
  <si>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Principal Administrative Associate II</t>
  </si>
  <si>
    <t>19 1/2 Pitt St., N.Y.</t>
  </si>
  <si>
    <t>7th Precinct Civilians/Cadet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</si>
  <si>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7th Precinct is seeking a qualified Principal Administrative Associate to supervise all civilian personnel assigned to the command. PrAA will be responsible for all supervising in areas such as training, daily operations, and tasks and standards. The responsibilities of the Principal Administrative Associate are as follows: - Responsible for direct line supervision and training of both uniformed and civilian members of the service assigned to clerical, administrative, and custodial staff, including roll call, payroll/time records, clerical, crime analysis, and communication. - Inform and train personnel regarding changes in position functions. - Monitor attendance and punctuality of members of the service under their supervision. - Responsible for scheduling adequate coverage of position under their supervision.  - Prepare routine, complex, and confidential communications, including self-inspection reports. - Prepare performance evaluations for designated staff members using Tasks and Standards Guide - Attend supervisory staff meetings and conduct meetings with subordinate staff.</t>
  </si>
  <si>
    <t>- Must be very detail-oriented and proficient in data entry. - Experience with Excel; Access; PMS (Payroll Management System); CHRMS (City Human Resources Management System; CityTime; NYCAPS</t>
  </si>
  <si>
    <t>Monday - Friday 0730X1530</t>
  </si>
  <si>
    <t>19 1/2 Pitt St., New York, NY</t>
  </si>
  <si>
    <t>Agency Attorney 1</t>
  </si>
  <si>
    <t>Under general supervision, the Attorney will perform the following: draft and prepare disciplinary charges; participate in investigative interviews including transcription when necessary; interview complainants; witnesses and employees involved in the disciplinary complaint; review evidence; participate in legal strategy and prepare testimony; prepare disciplinary files and documents in preparation for disciplinary proceedings and court proceedings; conduct legal research; prepare legal memoranda and briefs; participate in OATH trials, disciplinary grievance hearings and arbitrations; Civil Service Commission hearings; serve as a liaison with other DOT units; city agencies; DOI (Department of Investigation) and law enforcement; performs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</si>
  <si>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</si>
  <si>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All resumes are to be submitted electronically.  Current City Employees:   Please log into Employee Self Service (ESS) at https://hrb.nycaps.nycnet, follow the Careers link and search for Job ID number 532083.  All other applicants: Please go to www.nyc.gov/careers/search and search for Job ID Number 532083.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</si>
  <si>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TENANT HELPLINE OUTREACH MANAGER</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</si>
  <si>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Tenant Helpline Outreach Manager  The Public Engagement Unit is recruiting one (1) Outreach Manager to oversee the Tenant Helpline. The Tenant Helpline is a centralized hub for New Yorkers impacted by COVID-19 who may be at risk of displacement or harassment and connects them with City resources. The team has identified thousands of tenants who have issues, case managing each issue by connecting them with a range of services from legal assistance to support for needed repairs. The Outreach Manager will make key decisions related to the direction of the initiative, make recommendations, and work constructively with PEU senior management.  Successful candidates should be highly ambitious in his/her pursuit of growth and achieving excellence, have at least one year of community, health education or other experience, and excellent communications and outreach skills. Candidates should have demonstrated ability to closely track metrics and outcomes, be detail-oriented and organized and have the ability to multitask.  The Tenant Helpline Outreach Manager will:  Ã‚Â¿ Oversee a team of up to 2 to 8 supervisors; closely partner with policy, data and operations teams.  Ã‚Â¿ Evaluate program performance to inform key decisions of the initiative, including program goals,  public messaging and community engagement.  Ã‚Â¿ Provide reports to the Outreach Director on their helpline-related work from data, communications,  IT, and operations.   Ã‚Â¿ Help oversee program planning towards qualitative and quantitative goals and provide regular  reports to internal and external stakeholders.  Ã‚Â¿ Assist in designing a communications plan to generate earned media to promote the initiative through  media events, client stories and press releases.</t>
  </si>
  <si>
    <t>Ã‚Â¿ 2 years of experience in the management of field teams.  Ã‚Â¿ 2 years of experience with community, issue, labor or political organizing.  Ã‚Â¿ Fluency in data best practices with an emphasis on data integrity, accountability and reporting.  Ã‚Â¿ Excellent interpersonal skills and a proven ability to engage people in conversation.  Ã‚Â¿ Strong written and oral communication skills in English; Spanish is a plus.  Ã‚Â¿ Comfortable providing ongoing feedback to team members.  Ã‚Â¿ Ability to prioritize and effectively manage multiple tasks in a fast-paced work environment.  Ã‚Â¿ Willingness to learn, be flexible and adapt to work assignments in a variety of situations and an  ability to problem solve.</t>
  </si>
  <si>
    <t>Monday - Friday, 9:30am-5:30pm</t>
  </si>
  <si>
    <t>Manhattan 260 11th Avenue 5th Floor New York, NY 10001</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</si>
  <si>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Bicycle Unit is responsible for the nationÃ¢Â€Â™s largest network of on-street bicycle facilities (1000+ lane-miles), enhancing street safety, and increasing bike ridership in NYC. The teamÃ¢Â€Â™s primary focus is on innovative redesign of City streets to expand and improve the bike network.   The selected candidates will be responsible for overall bicycle project development including: design, visioning, research, developing recommendations, writing reports, and making public presentations. The candidates should have experience developing standards and specifications for bicycle facilities, applying the latest understanding of traffic calming techniques, and streetscape design concepts. Experience working with large databases, guiding projects through multi-step lifecycles, and tracking state of good repair is also desired. They will be responsible for conducting before and after traffic analysis using various methods including Synchro, AutoCAD, and manual analysis. The candidates must be able to prepare and review highly technical drawings, conveying key information to unit leadership to inform next steps, as well as, provide technical engineering assistance to project managers within the unit. Field work and project implementation management will be required, including coordination with contractors and other DOT units. Additional duties may include: Participate in community outreach related to bicycle lanes, bicycle boulevards, and complete streets design; coordinate with government agencies, and community groups; attend and speak at public meetings with community boards, public officials, private stakeholders, and local businesses at all levels; create presentations and other materials to demonstrate the impact of proposed improvements to the public; prepare correspondence and respond to press inquiries.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</si>
  <si>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DriverÃ¢Â€Â™s License and a strong interest in cycling on NYC streets.</t>
  </si>
  <si>
    <t>*This position is open to qualified persons with a disability who are eligible for the 55-a program.  Please indicate in your resume or cover letter that you would like to be considered for the position under the 55-a program. Note: Less than 2 yrs. City Service - New Hire Rate: $67,757 , 2 or more yrs. City service - Minimum: Incumbent Rate: $77,921</t>
  </si>
  <si>
    <t>All resumes are to be submitted electronically using one of the following methods: Please go to www.nyc.gov/careers/search and search for the Job ID number # 521200. Current employees please log on into Employee Self Service at https://hrb.nycaps.nycaps.nycnet  follow the Careers Link and search for JOB ID # 521200.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</si>
  <si>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Clerical Associate,   Bureau of Food Safety and Community Sanitation</t>
  </si>
  <si>
    <t>**ONLY PERMANENT COMPETITIVE EMPLOYEES IN THE TITLE OF CLERICAL ASSOCIATE MAY APPLY. YOU MUST CLEARLY STATE YOUR CIVIL SERVICE STATUS ON YOUR RESUME OR COVER LETTER. FAILURE TO DO SO WILL RESULT IN YOUR DISQUALIFICATION.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Provide general clerical support. (i.e. - basic math calculations, create tracking procedures, email correspondence, filing, interpersonal interactions, scanning etc.) Review, log, and process expense/travel reimbursement requests in BFSCS. Scan all related submissions/requests. Liaise with BFSCS Managers, General Staff, EHS and Central Fiscal representatives to ensure timely processing and processing follow-ups.  Coordinate with Fiscal Stakeholders to stay abreast of any Agency changes, processing constraints, new procedures etc. Receive requests/complaints from Bureau staff; make assessments and primary recommendations for the proper course of action; notify and coordinate with EHS Facilities liaison, DCAS Head Custodian/Custodial Staffers and DOHMH Operations representatives to initialize work orders  Log all Facilities Service Requests (FSR) onto the BFSCS FSR Tracker to chart turnaround times, completion of requests and status of hard-to-fill requests. Pick-up, review and disperse reimbursements/Metro Cards to the appropriate staff persons. Interact with Administrative and PHS Staff fulfilling general requests, answering inquiries, and providing Travel reimbursement processes/updates.  Advise the Director on a weekly basis of the status of all requests. Carry out special projects as assigned by supervisor.</t>
  </si>
  <si>
    <t>Apply online with a cover letter to https://a127-jobs.nyc.gov/.  In the Job ID search bar, enter: job ID number #566200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</si>
  <si>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Caretaker X (HA)</t>
  </si>
  <si>
    <t>Brevoort</t>
  </si>
  <si>
    <t>Program Associate, Outreach Materials &amp; Data Management</t>
  </si>
  <si>
    <t>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recently created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will bring comprehensive repairs to NYCHA buildings and apartments through innovative financing models, strong partnership with residents and other stakeholders, strategic, data-driven portfolio planning, and cost-effective project delivery and management. The Division will also position NYCHAÃ¢Â€Â™s housing portfolio for the future by incorporating innovative building materials, construction methods, and technology, improving residentsÃ¢Â€Â™ quality of life while enhancing building performance and management systems.   Position Description The office of the Chief Asset &amp; Capital Management Officer (CACMO) within NYCHAÃ¢Â€Â™s A&amp;CM division seeks a Program Associate to support resident outreach materials and data visualization. Reporting to the Director of Strategic Partnerships, the Program Associate responsibilities will center on developing visual resources to help NYCHA residents better understand ongoing and planned capital construction projects in their buildings. This work will involve working closely with NYCHAÃ¢Â€Â™s Architectural and Engineering Services staff and Project Management staff to determine scope of work and developing associated resources to translate technical concepts into easily interpreted visuals for non-technical audiences.    A sample of potential work product includes: Ã¢Â€Â¢	Flyers to inform NYCHA residents of work planned in their unit. Ã¢Â€Â¢	Posters informing residents of various planned projects. Ã¢Â€Â¢	Handouts to be distributed at resident engagement meetings. Ã¢Â€Â¢	Manage content production of a capital-focused monthly newsletter, highlighting successes. Ã¢Â€Â¢	Support in development of web-based graphics detailing NYCHA projects and approach. Ã¢Â€Â¢	Graphic resources supporting executive-level reports and presentations.  Program Associates should be skilled visual communicators, capable of translating complex technical concepts into visuals friendly to non-technical audiences. Candidates should possess an exceptional background in graphic design, with ability to communicate visually and orally to diverse sets of stakeholders and strong organizational skills. Background in public sector or nonprofit community engagement highly desirable.  Key Competencies Ã¢Â€Â¢	Graphic Design: Understanding of core graphic design concepts and ability to execute using variety of software packages (e.g., Adobe Suite, PowerPoint). Ã¢Â€Â¢	Stakeholder Engagement: Previous experience in stakeholder engagement or community outreach, with an ability to cater design outputs to specific stakeholder needs. Ã¢Â€Â¢	Technical Translator: Ability to grasp technical concepts (e.g., construction, engineering, building science) and communicate them to non-technical audiences.   Ã¢Â€Â¢	Skilled Communicator: Expert in graphic communication, with an ability to translate technical concepts into compelling visuals.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</si>
  <si>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Two (2) years of full-time experience in planning, design, research, investigations and/or studies related to urban design development programs.  2.	Knowledge of the functions and capabilities of specialized software including Adobe Creative Suite, as well as strong proficiency in Microsoft Office Suite (PowerPoint, Excel, Outlook, etc.). 3.	Excellent writing, communication and organizational skills. 4.	Attention to detail and ability to work on multiple projects with tight deadlines. 5.	Familiarity with the New York City design, procurement and construction processes. 6.	Demonstrated capacity to work well under pressure and successfully manage multiple deadlines and competing demands</t>
  </si>
  <si>
    <t>1.	Candidates with permanent civil service status in the title of Assistant Urban Designer will also be considered.  2.	Preference will be given to employees who have served a period of one year in their current title and level (if applicable).  3.	NYCHA residents are encouraged to apply.</t>
  </si>
  <si>
    <t>Records Access Officer</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</si>
  <si>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Fire Department, City of New York (FDNY), seeks a full-time Records Access Officer in the Bureau of Legal Affairs. Reporting directly to the Deputy General Counsel, the successful candidate will:  Under the direction of the Deputy General Counsel , the Records Access Officer oversees the DepartmentÃ¢Â€Â™s legal activity of the Freedom of Information Law (FOIL) Unit and ensures the departmentÃ¢Â€Â™s mandatory compliance with: NYCRR Article 21 Part 1401 governing public access to agency records; Public OfficerÃ¢Â€Â™s Law sections 87 and 89 (FOIL); N.Y. CPLR governing discovery (Art. 3120) and preservation holds (Art. 3102 (c)), and N.Y.C. Admin. Code Ã‚Â§23-1201 governing Individual Identifying Information.  The Records Access OfficerÃ¢Â€Â™s responsibilities include, without limitation, the following: Manages the daily operation of Unit with the assistance of 3 FTEs and a Document Reproduction Aide; Establishes standards and procedures, and makes recommendations concerning access to the DepartmentÃ¢Â€Â™s records, and provides legal advice and guidance regarding privacy; Liaise with the NYC Law Department and the MayorÃ¢Â€Â™s Office FOIL Unit; attends Article 78 FOIL hearings on behalf of the Department; Performs in depth legal reviews and analysis of FOIL  requests and the DepartmentÃ¢Â€Â™s responses thereto, including issuing denials and applying redactions, determining responsiveness and accuracy, to ensure compliance with Federal, State and City privacy rules and regulations; Works with DOITT and uses the CityÃ¢Â€Â™s e-Discovery software to fulfill e-Discovery requests; Coordinates journalistsÃ¢Â€Â™ FOIL requests with the Office of Communications and Media Relations; Maintains and utilizes FOIL databases and other management tools to monitor compliance, e.g., timeliness of responses; and manages Ã¢Â€ÂœPreservation HoldÃ¢Â€Â orders/requests issued by the Court and the Law Department.</t>
  </si>
  <si>
    <t>Ã¢Â€Â¢Excellent communication, analytical and organization skills. Ã¢Â€Â¢Knowledge of Microsoft Office Suite. Ã¢Â€Â¢Ability to pay close attention to detail and the ability to work independently and meet deadlines.</t>
  </si>
  <si>
    <t>Parking Data Analyst</t>
  </si>
  <si>
    <t>The Parking Planning and Policy Group is seeking one (1) candidate to fill the role of Parking Data Analyst.  Under supervision, with latitude for independent judgment and initiative, this individual will serve a strategic role assisting in the advancement of curb management and parking policies and projects across the Department. The individual will be primarily tasked with conducting research, data analysis, and policy evaluation to develop recommendations for optimizing the utility of the parking system and supporting the development and progress of comprehensive studies, evaluations, and reports as they relate to on-street and off-street parking environments. In addition, the candidate will provide administrative support to the divisionÃ¢Â€Â™s datasets and assist in the streamlining of related processes. The candidate should have demonstrated interest in transportation and curb management, as well as the ability to use ArcGIS, Microsoft Excel, and other related platforms. The candidate should be comfortable with and proficient in creating reports and presentations that distill complex information for both technical and non-technical audiences. Finally, the candidate must be able to work independently or as part of a team and demonstrate strong strategic thinking and verbal communication skills with a variety of groups and individuals, as well as be able to collaborate with different functional areas on technical and analytical projects.  The ability to perform qualitative and quantitative data analysis and use this information to help inform decisions, create reports, and generate recommendations is critical to this position. The successful candidate will also participate in the general strategic planning and problem-solving sessions, and assist in the development and deployment of new technologies, programs, processes, and other strategies. The candidate may also be asked to support special initiatives, projects and other duties assigned to the Unit.</t>
  </si>
  <si>
    <t>Ã¢Â€Â¢	Demonstrates working knowledge of theory, principles and practices related to transportation planning, parking, and curb management Ã¢Â€Â¢	Experience in the development and implementation of parking policy Ã¢Â€Â¢	Experience and proficiency in preparing and/or analyzing large datasets, revenue, public policy documents and using data management/advanced analytical platforms. Ã¢Â€Â¢	Ability to conduct qualitative and quantitative research, synthesize results and present findings in a succinct manner Ã¢Â€Â¢	Experience with transportation project management Ã¢Â€Â¢	Experience working with various types of datasets and formats (e.g. GIS shapefiles, Access databases, etc.)</t>
  </si>
  <si>
    <t>All resumes are to be submitted electronically using one of the following methods:   Please go to www.nyc.gov/careers/search and search for the Job ID#:  462030    Current employees, please log on into Employee Self Service https://hrb.nycaps.nycnet follow the careers link for the Job ID#: 462030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</si>
  <si>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Shift TBD</t>
  </si>
  <si>
    <t>Assistant Division Chief- Property Damage</t>
  </si>
  <si>
    <t>The Bureau of Law &amp; Adjustment is responsible for investigating and adjusting claims filed for and against the City of New York. The Property Damage Division investigates and resolves pre-litigation property damage claims, and also works closely with the New York City Law Department to resolve claims in litigation. Claims can arise from singular incidents or may involve catastrophic events affecting many claimants.  Under the direction of the Division Chief of Property Damage, responsibilities of the Assistant Division Chief include, but are not limited to, the following:   - Assisting the Division Chief in managing and directing all functions of the Property Damage Division, including overseeing the day-to-day operations, and in the Division ChiefÃ¢Â€Â™s absence, performing the Division ChiefÃ¢Â€Â™s duties;   - Managing and supervising the Property Damage Division staff, to ensure work is performed in accordance with the highest professional standards and in compliance with Bureau procedure and applicable statutes and laws;   - Providing direction and monitoring the productivity of the Division to ensure efficient and effective resolution of claims;   - Reviewing files submitted by staff for settlement or disallowance, including a complete review of investigative reports, agency reports and all other supporting documentation;  - Delegating within independent authority and with discretion, appropriate monetary settlement authority to staff;   - Interacting, within prescribed limits, to approve/disapprove recommendations made by the Law Department and other City Agencies and Departments;  - Preparing employee performance evaluations and reporting and documenting instances of employee misconduct/misbehavior or performance issues, as necessary;  - Recommending, designing and implementing new procedures for the effective and efficient resolution of Division processes;  - Acting as the point of contact for Property Damage claims, processes, and policies;  - Communicating effectively and professionally with the staff of elected officials, agency personnel, attorneys, the public, and other stakeholders, as well as working closely with the ComptrollerÃ¢Â€Â™s Engineering and Audit staff, the Bureau of Fiscal Services, the Central Imaging Facility, etc.; and  - Performing related assignments as may be required, including organizing and managing special projects when needed.</t>
  </si>
  <si>
    <t>- Comprehensive knowledge of the claims process, including the investigation, adjustment, and disposition of claims.   - Strong analytical and negotiation skills.  - Demonstrated experience preparing clear, concise, and accurate analytical reports, including the provision of recommendations for review, creation, and modification of policies and procedures.   - Attention to detail, exceptional written and verbal skills, and the ability to perform multiple tasks requiring prioritization.   - An understanding of the process/relationship between the NYC ComptrollerÃ¢Â€Â™s Office and the Law Department with respect to lawsuit dispositions.    - Excellent interpersonal, organizational skills (including Microsoft Office Suite proficiency) and ability to interact with all levels of management.</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</si>
  <si>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Project Controls seeks a Director to support DDC in accomplishing a best-in-class schedule and risk management practice. The selected candidate will perform tasks of high complexity such as ensuring the execution of capital construction projects for a sizable and significant geographic locality or service area is timely and cost-effective and ensuring a successful implementation of schedule and risk management initiatives throughout the project lifecycle including front-end planning. The Director will play a significant role in the development of agencyÃ¢Â€Â™s project controls guide, Standard Operating Procedures, and performance measurement tools. The Director is responsible for monitoring and controlling AgencyÃ¢Â€Â™s schedule performance metrics and developing performance improvement strategies. In addition, the candidate will manage development and maintenance of project baselines, risk registers and project schedule and cost reports.</t>
  </si>
  <si>
    <t>Candidates should possess five (5) years of experience in scheduling, cost and/or risk management. Excellent organizational, written, and verbal communication skills, problem-solving, and analytical skills is highly ideal. Familiarity with construction phasing/workflow, delay analysis, and schedule management tools are preferred. Candidates who hold certifications from PMI or AACEI is a plus.</t>
  </si>
  <si>
    <t>Administrative Assistant, Bureau of Maternal Infant and Reproductive Health</t>
  </si>
  <si>
    <t>**OPEN TO APPLICANTS WHO ARE PERMANENT IN THE CIVIL SERVICE TITLE OF PRINCIPAL ADMINISTRATIVE ASSOCIATES.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Provide calendar management and administrative support for the Deputy Commissioner (DC), as needed; Organize and file Daily Binder materials and all documents signed by the DC; Greet visitors and meeting participants and direct to conference room as needed   Provide scheduling assistance for the Office of the Deputy Commissioner; Provide support for all aspects of meeting preparation, including greeting visitors and directing them to appropriate conference room, submitting service desk requests for IT or furniture setup, printing of agendas and materials and ordering/setup of refreshments; Coordinate DC sign-off on hard-copy documents.   Provide administrative support to the Deputy Commissioner and Executive Assistant including but not limited to: updating and scheduling appointments on Outlook calendars, answering telephone and keeping track of messages, processing invoices for travel, developing spreadsheets to track program statistics and materials, entering data, and maintaining up to date records/distribute information as needed. Assist with special projects and ensure quality and prompt turnaround on all assignments; Participate and contribute to meetings as needed.  Assist the DC in obtaining background information on funders, program partners, internal and external stakeholders prior to scheduled meetings.  Scheduling of events and sessions around the Race to Justice Divisional Action Team, including meetings and training sessions that have involved invitations going to hundreds of employees and booking rooms months in advance.  Help to coordinate trainings that DFCH has worked with HR and DCAS to offer to DFCH employees, including booking training rooms and preparing materials for the attendees and presenters and adding guests to the security roster  In the absence of the Executive Assist, schedule appointments for the DC, ensure that the calendar is accurate and prepare documents for signature and distribution.  Maintain and update the Microsoft Outlook contacts for the DC.  Support Program recruitment efforts, scheduling interviews and submission of hiring packets to Division Administration Unit.  Coordinate logistics and participate in meetings and events  Distribute announcements and agendas; prepare and distribute minutes; distribute and manage post- meeting/event surveys.  Maintain correspondence lists and communicate with Program partners/vendors  Develop, generate, and respond to reports, letters, and other communications for internal and external use  Prepare and submit reports and assist with preparing presentations as needed  Work closely with Director/Managers to coordinate activities and utilize problem solving skills to accomplish tasks  Participate in emergency response initiatives affecting families and children, including participating in the Emergency Response Group (ERG).</t>
  </si>
  <si>
    <t>Proficient in Microsoft Office suite, including Word, Excel, PowerPoint, and Access; Analytical, interpersonal, written, and oral communication skills including the ability to write correspondence; Experience working with confidential records; Ability to handle multiple and diverse assignments efficiently; Ability to work on teams and independently. Strong organizational skills, meticulous attention to detail and strong project management skills; with good follow-through to complete assignments within specified timeframes, and managing multiple, competing projects. Support and work closely with the administrative team to ensure meetings are scheduled and modified as needed to meet the needs of the Deputy Commissioner. Strong communication skills, including speaking, writing, and listening  Perform general administrative tasks to support the Deputy Commissioner. Flexible multi-tasker - know how to prioritize and successfully carry out multiple assignments simultaneously; can quickly adapt and create new work plans when a project takes a new direction. Familiarity with or experience working in government.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</si>
  <si>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</si>
  <si>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566167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</si>
  <si>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Investigative Consultant Level I</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</si>
  <si>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ChildrenÃ¢Â€Â™s Services. Under supervision, with latitude for independent action and decision-making, is assigned to a child protective field office or special investigation unit, such as Emergency ChildrenÃ¢Â€Â™s Services or the Office of Special Investigation.   Additional responsibilities will include:   Ã¢Â€Â¢ Provide expert assistance on cases which involves allegations of child abuse or neglect by parents, by ChildrenÃ¢Â€Â™s Services or other City staff, which may include cases which have resulted in serious injury or death of a child.  Ã¢Â€Â¢ Accompany CPSs and CPSSs on home visits which are anticipated to be unusually difficult.  Ã¢Â€Â¢ Conduct and document interviews with children, family members, neighbors, school officials and other community members, when necessary.  Ã¢Â€Â¢ Testify in court regarding investigations. Ã¢Â€Â¢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Ã¢Â€Â¢ Train and prepare CPS staff in dealing with difficult and recalcitrant parental figures during home visits or child removal.  Ã¢Â€Â¢ Conduct criminal and domestic violence background checks, documenting, analyzing the information received and interpreting the information for CPS.  Ã¢Â€Â¢ Assisting and training child protective services staff in the navigation of public databases.  Ã¢Â€Â¢ Provide Training and assistance to Provider Agencies and ACS Staff to assist in gathering information to locate AWOL Youth.  Ã¢Â€Â¢ Utilize investigative databases and review records to assist in developing leads to locate AWOL Youth.  Ã¢Â€Â¢ Make field visits to assist in locating youth who are AWOL from a foster care, placement, or detention setting.  Ã¢Â€Â¢ Re-interview parents, neighbors and relatives when provider agencies have not successfully located AWOL Youth.  Ã¢Â€Â¢ Collaborate and share information with law enforcement so that once youth are located, law enforcement can take action to ensure the safe return of AWOL youth to a foster care, placement, or detention setting.</t>
  </si>
  <si>
    <t>Candidates possessing experience with specialized and complex child abuse investigations, warrants, missing persons, fugitive enforcement experience in a current or former law enforcement position will be strongly considered</t>
  </si>
  <si>
    <t>APPLICATIONS MUST BE SUBMITTED ELECTRONICALLY USING ONE OF THE OPTIONS BELOW:  For current city employees, go to Employee Self Service (ESS), Recruiting Activities, Careers and search for Job ID#  (Insert Job Opening#569486) For all other applicants go to www.nyc.gov/careers and search for Job ID# (Insert Job Opening#569486) Click on the Apply button.   If you do not have access to a computer, most public libraries have computers available for use.   Only candidates selected for an interview will be contacted.</t>
  </si>
  <si>
    <t>2023-BWSO-008-Engineering &amp; Regulatory Review Bluebelt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</si>
  <si>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(WSO) is responsible for the operation, maintenance, and protection of the City's drinking water and wastewater collection (sewer) systems, the protection of adjacent waterways, and the development and protection of the Department's Capital Water and Sewer Design Program. The Bluebelt program aims to protect and preserve existing water features in New York City by incorporating natural hydrology and native vegetation to restore aquatic health and biodiversity while reducing flooding and improving water quality. The Bluebelt staff is monitoring in operation and under-construction best management practices (BMP) projects, reviewing and managing designs, modeling, and designing new Bluebelt systems in New York City. The selected candidate will assist in reviewing and analyzing new best management practices to ensure compliance with DEP standards and engineering practices, regulations, guidelines, and specifications relevant to the design. Essential Duties and Responsibilities: Under the supervision of the senior engineer, Summer Intern will utilize engineering, construction, DEP, and other standards and practices related to hydrology, hydraulics, best management practices, and stormwater collection system design to analyze projects submitted to the Bluebelt unit. Engages in research of existing sewer records, investigation, or studies to determine the extent of storm sewer infrastructure within the Bluebelt project design area. Responds to requests for investigation (RFIs) on Bluebelts by organizing and retrieving ongoing and historical records. Manages the design of Bluebelts and coordinate the inclusion of the design into a capital project. Monitors Bluebelts in operation and under construction, ensuring the construction meets Bluebelt Standards.</t>
  </si>
  <si>
    <t>-Student must be currently enrolled at a college/university at the undergraduate level majoring in civil, or environmental engineering.   - Student must have at least a 2.5 GPA (on a 4.0 scale).  - Student must have at least a junior class standing.       Selection Criteria:  - Strong writing skills; effective interpersonal skills; familiarity and/or experience with computers/software; leadership skills; self-motivation; and ability to work well with minimal supervision. Preferred Skills: Proficient in AutoCAD</t>
  </si>
  <si>
    <t>2023-BWT-011-Environmental Health &amp; Safety Graduate Intern</t>
  </si>
  <si>
    <t>Engineering, Architecture, &amp; Planning Health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</si>
  <si>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The collection system includes 497 sewer regulators, 152 miles of intercepting sewers, 96 pumping systems, 3 CSO storage facilities, and 3 aeration facilities.             The selected candidate will be responsible for the following tasks:  1.	Review and analyze solid waste generation for the past three (3) years for BWT by creating metrics on waste generation trends, types of waste, quantities, etc.,.  2.	Develop Hazardous Waste Closure Plans for facilities that are large quantity generators, located over sole-source aquifers, and storing more than 185-gallons of liquid hazardous waste. 3.	Review and design BWT in-house solid waste generation management and tracking protocols.</t>
  </si>
  <si>
    <t>- Student must currently be enrolled at a college/university at the Graduate level in Environmental Science or another science related field.  - Student must have at least a 2.5GPA (on a 4.0 scale)    Selection Criteria:  - Strong writing skills; effective interpersonal skills;  - Familiarity and/or experience with computers/software;  - Leadership skills; self-motivation; and ability to work well with minimal supervision.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</si>
  <si>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BIM/ CADD section is responsible for creating/designing new structures as well as renovation for existing structures using the latest BIM/CAD technology. The BIM/ CADD section is responsible for developing and maintaining engineering concept designs using BIM and CAD software for new and existing structures. IHDÃ¢Â€Â™s BIM/ CADD section uses the current BIM/ CAD technology to streamline engineering design processes and is responsible for coordinating with the various disciplines to ensure accuracy of the models that will be used for design, bid process, and construction.  BEDC seeks to hire a Computer Specialist (Operations), Building Information Modeling (BIM) Designer for the IHD BIM/CADD Section, located in Queens, NY. The BIM Designer will work in a multi-disciplined engineering BIM/ CADD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 CAD related software. Other responsibilities include field investigations and utilizing 3D laser scanning for capturing existing conditions. The BIM DesignerÃ¢Â€Â™s responsibilities may also include performing similar functions to review and oversee staff designs and models prepared by outsourced engineering firms for similar facilities.  Under direction, with great latitude for independent judgment and decision-making, the selected candidateÃ¢Â€Â™s duties and responsibilities include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BIM Designer will be expected to be independently capable of applying well-defined methods and principles to resolve issues that may arise.  The BIM Designer will be also responsible for reading and interpreting complex models and drawings, comparing with BIM/ 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BIM DesignerÃ¢Â€Â™s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BIM Designer must be familiar with advanced architecture, engineering, and construction industry practices and familiar with MEP 3D coordination processes. The selected BIM Designer will perform clash detection, develop 4D/ 5D models, construction sequencing analysis, and will work with 3D laser scanners, virtual/ augmented reality devices, and other related technologies in conjunction with related software packages.  **** Only those applicants with permanent civil service status as a Computer Specialist (Operations) are eligible to apply to this JVN. If you do not have permanent civil service status as a Computer Specialist (Operations), please do not apply to this position as you will not be considered for an interview. ****</t>
  </si>
  <si>
    <t>Ã¢Â€Â¢	Be proactive, possess excellent communication skills, and maintain a professional attitude  Ã¢Â€Â¢	Proficient in Autodesk Revit (Architecture, Structure and MEP) and AutoCAD software  Ã¢Â€Â¢	Knowledge of Autodesk Civil3D, Navisworks, Infraworks, Recap, and BIM360 are pluses  Ã¢Â€Â¢	Proficient in reviewing and interpreting engineering drawings, models, and specifications    Ã¢Â€Â¢	Ability to work quickly and efficiently and be willing to learn  Ã¢Â€Â¢	Reliability and ability to take direction well and work with limited supervision  Ã¢Â€Â¢	A Motor Vehicle DriverÃ¢Â€Â™s License valid in the state of New York may be required for some assignments</t>
  </si>
  <si>
    <t>**** Only those applicants with permanent civil service status as a Computer Specialist (Operations) are eligible to apply to this JVN. If you do not have permanent civil service status as a Computer Specialist (Operations),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</si>
  <si>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COMMUNITY PARTNERSHIP LIAISON</t>
  </si>
  <si>
    <t>The Department of Social Services Office of Community Outreach is dedicated to expanding access to information and resources about HRA and DHS programs in the community by bringing services directly into the community and by partnering with and serving as a resource to community-based provider organizations serving HRA and DHS clients and applicants. Community Partnerships establishes and manages partnerships with community-based organizations, advocates, and others engaged in benefits enrollment and case management for DSS clients and applicants. Community Partnerships operates the Community Partners Resource Center, which is a centralized resource established under the MayorÃ¢Â€Â™s NYC Benefits initiative for CBOs to seek support for their clients and learn skills and strategies for navigating the application and recertification processes.   The Office of Community Outreach is recruiting for a Community Coordinator to function as a Community Partnerships Liaison.  Under the direction of the Community Partnership Manager, with wide latitude for independent initiative and decision-making, the Community Partnerships Liaison manages relationships with community-based partners working with low-income New Yorkers to access benefits and services provided by HRA, DHS, and other City agencies, as appropriate. The Community Partnerships Liaison will:  Ã¢Â€Â¢	Manage a portfolio of community-based partner agencies working with low-income New Yorkers. Serve as the primary point of contact at DSS for each partner organization within portfolio. Proactively share new information and respond to requests for information about HRA programs, benefits, and services; policies and procedures; and coordinate regular training sessions for partner agency staff. Helps Case Resolution Specialists to route and track complex and sensitive case inquiries submitted by community-based organizations and other partners, ensuring timely investigation and resolution.   Ã¢Â€Â¢	Ensure that community-based partner agencies are enrolled and trained in the latest benefits access technologies, including the ACCESS HRA Provider Portal, document scanning and indexing, telephonic signature software, and other innovative solutions to application assistance and case management.  Ã¢Â€Â¢	Represent DSS-HRA-DHS in external meetings and community forums held by community stakeholders. Shares important agency updates with a broad audience and relays external updates back to the Manager.   Ã¢Â€Â¢	Convene small group meetings with external community-based partners to provide key agency updates, share best practices, troubleshoot common issues, and facilitate connections between community partners. Set meeting agenda, coordinate attendees, and facilitate cooperative and open dialogue with external stakeholders, including community-based agency representatives, other City agency staff, and representatives from other DSS-HRA-DHS departments, as appropriate.   Ã¢Â€Â¢	Be responsible for careful recording and tracking of qualitative and quantitative information to inform analysis and data-driven strategies for innovation in government-community partnerships. Report back from external meetings, categorizing and tracking questions and following up with appropriate program representatives for responses. Ensure that proper follow-up takes place.   Ã¢Â€Â¢	Develop new tools to engage and secure buy-in from community partner agencies, including incentives, marketing and engagement campaigns, and other strategies to promote engagement and provide meaningful support to key external partners.  Ã¢Â€Â¢	Identify and design solutions to support interagency access to benefits, leveraging the large reach of DSS-HRA-DHS to connect with low-income New Yorkers who may also benefit from government services offered through other City, State, and federal agencies.   Conduct research, analyze trends, and develop proposals to streamline benefits access and break down siloes between government agencies toward a Ã¢Â€Âœno wrong doorÃ¢Â€Â approach.   Ã¢Â€Â¢	Facilitate workshops and user testing opportunities to provide community stakeholders with a voice in the design and development of technology and systems improvements to enhance access and user experience navigating HRA benefits and services.  Ã¢Â€Â¢	Provide direct support to special initiatives in government-community partnerships, including conducting research, drafting policy proposals, crafting language for external audiences, facilitating outreach to stakeholders, and coordinating meetings to move projects forward. Responsible for tracking deliverables and responsible parties, developing metrics, and reporting on project status and outcomes.   Ã¢Â€Â¢	Conduct presentations and facilitate workshops on HRA benefits and services, as appropriate. Participate in outreach activities, including citywide days of action and other mayoral priorities.</t>
  </si>
  <si>
    <t>Ã¢Â€Â¢	Excellent written and verbal communication skills are required.  Ã¢Â€Â¢	Knowledge of computer systems (Microsoft Office).  Ã¢Â€Â¢	Experience working in or with community-based organizations.  Ã¢Â€Â¢	Knowledge of public benefits and services in NYC.  Ã¢Â€Â¢      Field work is required</t>
  </si>
  <si>
    <t>Project Control Specialist</t>
  </si>
  <si>
    <t>Only candidates who are permanent in the Construction Project Manager or those who can provide proof of successful registration for the May 2021 Open-Competitive exam (Exam #0169) may apply. Please include a copy of your Receipt for filing or indicate if you are already permanent in the title. If you do not meet the previously mentioned civil service criteria, you will not be considered for an interview.  The NYC Department of Design and Construction, Division of Project Controls seeks a Project Controls Specialist. The selected candidate will support project controls tasks on Public Buildings and Infrastructure projects including design-build projects. Support includes developing work breakdown structure; identifying project risk; facilitating workshops related to risk, schedule and cost estimates; preparing and reviewing project schedules; and reviewing cost estimates. Schedule management support may include maintaining necessary logic, and actual forecast dates in schedule updates; and reviewing, reconciling, and approving schedules between consultants, construction managers, contractors and DDC. The Project Controls Specialist will help review construction contractors detailed project schedules; help review cost estimates prepared by design consultants; monitor, track, and report on progress of project schedules; prepare and maintain schedule and cost baselines; prepare variance analysis; and assist in conducting time impact analyses. Risk management tasks include facilitating risk workshop, developing, and maintaining risk register, conducting qualitative analysis and quantitative analysis. Programmatic support includes development and management of the project control processes, systems, and training. Guidance and training will be provided to the candidate, as required.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</si>
  <si>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Preference will be given to candidates with a strong grasp of project controls concepts and risk management; the ability to independently facilitate workshops; the ability to work collaboratively with a team; excellent organizational, interpersonal, problem solving, and analytical skills; experience with schedule and cost controls tools (e.g., Primavera P6, MS Project); familiarity with risk management tools (e.g. Acumen Risk, Oracle Primavera Risk Analysis); knowledge of quantitative Risk Analysis; and experience in conducting schedule delay analysis as well as data analysis techniques or process improvement.</t>
  </si>
  <si>
    <t>30-30 Thomson Ave., Long Island City, NY 11101</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</si>
  <si>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Construction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</si>
  <si>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WTC Case Management Nurse</t>
  </si>
  <si>
    <t>*THIS POSITION IS LOCATED IN COMMACK, NY*  The Fire Department, City of New York (FDNY), seeks a full time Case Management Nurse in the Bureau of Health Services (BHS). Reporting directly to the World Trade Center (WTC) Nurse Supervisor, the successful candidate will: Maintain a comprehensive case management system for the FDNY WTC Health Program for active and retired FDNY members. Document all client encounters, including nursing summaries, and evaluate and document the progress of individual therapeutic programs. Confer with physicians to monitor treatment plans, report progress and analyze changing symptoms; coordinate initial assessments and ongoing reassessments of a client's functional status; and ensure a client's medical needs are addressed in accordance with established protocols. Consult with physicians, as needed, to coordinate plans of treatment and advocate for a client, when necessary. Participate in quality assurance and utilization review activities, including chart reviews and checks to ensure patient notes are accurate. Draw blood on as needed basis. Administer vaccinations as ordered.  Maintain accurate and timely client information and assist the WTC Data Center in data collection for reporting sources, including the National Institute for Occupational Safety and Health (NIOSH). Review and ensure completeness of patients' medical charts and data collection, and conduct follow-up interviews with patients regarding any outstanding medical/mental health problems identified.</t>
  </si>
  <si>
    <t>COMMACK WTC MEDICAL MONITORING</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</si>
  <si>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Capital Project Implementation Team within the Operations Unit is responsible for overseeing the delivery of energy efficiency retrofit projects funded with capital dollars within City facilities. These projects range from those involving single energy conservation measures to Deep Energy Retrofits that involve comprehensive buildings upgrades that intended to achieve on-site energy usage reductions of greater than 50 percent. Members of the Capital Project Implementation (CPI) Team provide energy engineering and project management expertise throughout the lifecycle of capital project implementation, including project scoping, design, construction, commissioning, and close-out.  The Senior Project Manager, Capital Project Implementation will work within DEMÃ¢Â€Â™s Operations Unit. They will be charged with the following specific responsibilities:  1. Manage a large energy capital project portfolio: Oversees a large portfolio of energy efficiency capital projects to ensure proper, timely, and cost-efficient completion. Provides technical and administrative support to other DEM and agency staff on projects, gives ongoing updates to DEM management, and identifies major risks and project delivery issues.  2. Provide technical guidance on energy capital projects: Performs engineering calculations and energy modeling to verify the reasonableness and accuracy of estimated energy usage reductions, energy cost savings, and avoided emissions for proposed energy efficiency projects. Reviews, provide comments, and make recommendations on design packages submitted by consultants for proposed energy efficiency projects.  3. Oversee energy capital project budgeting, procurement, and administrative functions: Manages and ensures completion of administrative tasks required for successful energy efficiency project delivery, including approving Certificate to Proceed packages, managing project registrations, authorizing change orders, and making payment requests.  4. Perform site visits throughout the project implementation process and liaise with agency partners, consultants, and contractors during implementation: Conducts field visits to assess energy usage reduction opportunities at City buildings, refine proposed scopes of work, ensure project compliance with the scope and schedule set forth in contract documents, and perform measurement and verification activities. As designated, represents DEM in meetings with different City agencies, consultants, and contractors involved in energy efficiency project implementation.  5. Manage program data collection, tracking, and reporting: Oversees data collection and tracking required to ensure accurate, on-demand project reporting in a range of areas, including projectsÃ¢Â€Â™ compliance with schedules, budgets, and scopes; measurement and verification of projectsÃ¢Â€Â™ energy savings and avoided emissions; and projectsÃ¢Â€Â™ contributions towards the CityÃ¢Â€Â™s goals. Maintains relevant DEM project tracking systems.</t>
  </si>
  <si>
    <t>Please go to www.nyc.gov/careers or www.nyc.gov/ess for current NYC employees and search for Job ID #568899.  NO PHONE CALLS, FAXES OR PERSONAL INQUIRIES PERMITTED.  NOTE: ONLY THOSE CANDIDATES UNDER CONSIDERATION WILL BE CONTACTED.</t>
  </si>
  <si>
    <t>2023-SUST-002-Sustainability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</si>
  <si>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reform.The Bureau of SustainabilityÃ¢Â€Â™s Administration Unit is looking for a candidate for the Contract Services Unit. The Contract Unit is responsible for reviewing and processing contract modifications, extensions of time on contracts, creating and monitoring vendor and contractorÃ¢Â€Â™s performance evaluations and enforcing and monitoring the compliance of the Minority and Women-owned Business Enterprises (M/WBE) goals.   Under supervision, the selected candidate will assist with the daily workload of the Contracts Unit; assist with the review of invoices and identify discrepancies; update accounting information; track account/payment information; other projects as assigned.</t>
  </si>
  <si>
    <t>- Student must currently be enrolled at a college/university at the undergraduate level majoring in Finance/Accounting Major - Student must have at least a 2.5GPA (on a 4.0 scale)  - Student must have at least a junior class standing   Selection Criteria:  - Strong writing skills; effective interpersonal skills;  - Familiarity and/or experience with computers/software; Proficient in Excel and the ability to learn new software applications  - Leadership skills; self-motivation; Excellent attention to detail and ability to work well with minimal supervision. - Familiarity with basic accounting procedures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</si>
  <si>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Borough/location-wide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Utilizes DCU and MTU system to trouble shoot issues that can be assigned to field staff.  Familiar with large meter installations and service orders completed by DEP contractors. Understand the correct meter type used for a variety of buildings ranging from residential through industrial. May survey locations for meter installation or meter replacement with DEP contractor. Will respond to complaints from customers after contractor work is completed. May schedule priority appointments when necessary for DEP staff and contractor.  Review work of staff to ensure both accuracy and quantity meet the requirements of the Technical Services unit. Assist with testing new equipment and material both in the field and the AMR lab. Reviews, evaluates, and advises on any submissions pertaining to the sale and use of water. Prepare and reviews reports and, when required, makes special inspections; directs follow-up inspections where warnings and violations have been issued based on management information service reports. Review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supervise a Meter Testing Station or Technical Services unit.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</si>
  <si>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Appointments are subject to OMB approval For additional information about DEP visit us at 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</si>
  <si>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58-52 Grand Avenue, Maspeth NY</t>
  </si>
  <si>
    <t>The Department of Records and Information Services is seeking to hire a Procurement Analyst to work in the Administration division.  The duties for this position will include but are limited to:   Purchasing &amp; Payments: -Preparing procurement documentation for the agency including purchase requisitions, memos and personal expense reimbursement. Processing payments for all accounts payable. Updating of Trust &amp; Agency accounts, processing purchases and royalties for these accounts. Utilizing FMS reports to monitor payments and spending.  Contracts:  - preparing bid and/or pre solicitation review documents; - obtaining the necessary market and/or vendor data in support of bid preparation;  - participating in the review, tabulation and the analysis of bids;  - participating in on-site inspections as necessary.  - Tracking and reporting the status of all pending contracts to the supervisor on a routine basis. - Notifying supervisor of potential problems and offering potential solutions.  - Establishing and maintain contracting cycles and ensure there is no gap in contracted services. - Maintaining and augmenting database of Division registered contracts when necessary and appropriate.  - Monitoring and ensuring divisional compliance with the contracting process as directed by ACCO</t>
  </si>
  <si>
    <t>- Experience using FMS, APT, Vendex, SBS MWBE database, Passport, DMSS, PIP and DCAS requirement contract.  - Experience NYC Contracting Process - Experience implementing ComptrollerÃ¢Â€Â™s Directives and PPB rules  - Experience with State and/or Federal Grant funding preferred  - Excellent written, oral and interpersonal communication skills  - Organized and detailed oriented - Advanced Excel skills are required</t>
  </si>
  <si>
    <t>Click Apply Now   Position is open to permanent Procurement Analyst or candidates reachable on the current civil service list.   NO E-MAILS, PHONE CALLS, FAXES OR PERSONAL INQUIRIES PERMITTED.   NOTE: ONLY THOSE CANDIDATES UNDER CONSIDERATION WILL BE CONTACTED. APPOINTMENTS ARE SUBJECT TO OFFICE OF MANAGEMENT AND BUDGET (OMB) APPROVAL.</t>
  </si>
  <si>
    <t>Due to the necessary support duties of this position, candidate may be required to be on call and/or work various shifts such as weekends and/or evening shifts.</t>
  </si>
  <si>
    <t>31 Chambers St., N.Y.  Off-Site Brooklyn &amp; Queens locations when necessary</t>
  </si>
  <si>
    <t>REGIONAL PLANNER</t>
  </si>
  <si>
    <t>THE AGENCY: The Department of City Planning (DCP) plans for the strategic growth and development of New York City through ground-up planning with communities, the development of citywide land use policies and zoning regulations, and by sharing its perspectives on growth and community needs with sister agencies in collaboration with the Office of Management and Budget (OMB).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DCP also works closely with OMB in developing the Ten-Year Capital Strategy and helping administer the $1 billion Neighborhood Development Fund, geared toward ensuring growing neighborhoods undergoing rezoning have accompanying infrastructure investments.   DCP is a great place to work Ã¢Â€Â“ cultivating intellectual inspiration, professional development, and creativity. Visit our website at www.nyc.gov/planning to access the full listing of job opportunities and learn more about our great agency.  THE DIVISION:   The newly merged Economic Development &amp; Regional Planning Division is responsible for supporting the Department of City Planning (DCP), City Planning Commission, and City on a wide range of issues related to the equitable economic development of the city and region. The Division leads planning studies and initiatives of citywide scope for the agency, compiles and reports on a broad range of socioeconomic data, provides advice on the application of policy to individual land use review applications, and, working with other DCP divisions and the Executive Office, as well as City and State agencies and City Hall, assists in setting and implementing policy priorities to support the cityÃ¢Â€Â™s economic recovery and sustainable growth. The Division is also responsible for communicating and coordinating with other regional governments and stakeholders on DCP initiatives, issues related to growth and shared planning interests Ã¢Â€Â“ acting as an essential resource on regionally scaled planning challenges.    THE ROLE: Under supervision, this position will support the DivisionÃ¢Â€Â™s outreach and engagement efforts, helping to plan, organize, and grow DCPÃ¢Â€Â™s communications with an increasing number of city and regional partners and stakeholders. The Regional Planner will support maintenance of the DivisionÃ¢Â€Â™s existing relationships and contacts to ensure consistent communication, as well as plan and lead new engagement opportunities. This person will also serve as the lead organizer for events and convenings led by the Division, or those held in partnership with sister agencies, as well as support efforts to publicly communicate the DivisionÃ¢Â€Â™s publications and work program. There is considerable opportunity for creativity and innovation, and great candidates will have an entrepreneurial and inventive mindset, coupled with experience in project management, government affairs, communications, or comparable activities.      RESPONSIBILITIES:  Ã¢Â€Â¢	Organize and track the CityÃ¢Â€Â™s engagement with regional stakeholders, and identify new opportunities or priorities to broaden stakeholder engagement  Ã¢Â€Â¢	Organize and plan NYC-led regional events and convenings, ranging in size and covering topics related to housing, transportation, economic development, sustainability, equity, etc.  Ã¢Â€Â¢	Work with existing partners at NYC agencies and in the MayorÃ¢Â€Â™s Office to serve as a liaison for planning-related regional issues Ã¢Â€Â¢	With the DCP Communications team, develop and manage social media, website, newsletter, and other content to support outreach on regional issues  Ã¢Â€Â¢	Support ongoing Division work projects, as well as public engagements and appearances, with development of written materials, briefings, presentations, and other work products as needed Ã¢Â€Â¢	Provide internal division support for weekly/monthly/annual work program planning and tracking Ã¢Â€Â¢	Perform other related tasks and duties, as needed.</t>
  </si>
  <si>
    <t>Ã¢Â€Â¢	Strong written and verbal communication skills Ã¢Â€Â¢	Outstanding interpersonal skills, and an ability to work and build consensus in a complex, multi-disciplinary environment Ã¢Â€Â¢	Demonstrated ability to self-manage and capacity to take initiative  Ã¢Â€Â¢	Excellent project management and organizational skills. Ã¢Â€Â¢	Experience with social media and marketing platforms like MailChimp, or communications strategy Ã¢Â€Â¢	Familiarity with NYC Region, and track record with NYC based public or private sector planning work preferred Ã¢Â€Â¢	Strong proficiency in MS Office (Word, Excel, Powerpoint) required.  Ã¢Â€Â¢	Experience with Adobe Creative suite a plus.</t>
  </si>
  <si>
    <t>SENIOR FULL STACK .NET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</si>
  <si>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Enterprise Solutions Engineering within ITS consists of five divisions Ã¢Â€Â“ HRA Technology, DSS Technology, DHS Technology, External Agency Technology, and Quality Assurance Ã¢Â€Â“ that supports the analysis, design, development, testing, and implementation of hundreds of web and mobile applications, which run on Unix and Windows Servers and are hosted in a virtual environment in on premises data center. Additionally, this office maintains agency-wide Imaging repository containing over a billion+ client-related documents.  The Office of External Agency Technologies (EAT), within the Office of Enterprise Solutions Engineering, manages a broad and diversified portfolio.  This ITS department maintains solutions that provide citywide support services such as childcare, child support, and the municipal identification card program.  The EAT group also manages enterprise wide services and environments such as document management automation, the data warehouse, and services that facilitates the exchange of data between systems. These systems communicate and are accessible with both internal and external systems/users/platforms like HRA NYCWAY, the NY State Welfare Management System (WMS), Self-Sufficiency Employment Assessment Management system (SEAMS), HRA Eligibility systems (POS) and other diverse data sources.   Under the supervision of the program director and/or lead developer, with broad scope for the exercise of independent initiative and judgment, the CSIII Senior Full Stack .NET Developer uses expertise/experience for the analysis, design, development, implementation, enhancement, maintenance and security of agency-wide electronic content management/records systems and services.  The Senior Full Stack .NET Developer will collaborate with multiple discipline stakeholders in design, quality assurance and infrastructure in the deployment and maintenance of stated systems. In the temporary absence of the supervisor, may perform the duties of that position.  Information Technology Services (ITS) is recruiting for one (1) Computer Specialist (Software) III, to function as a Senior Full Stack .NET Developer, who will:   Ã¢Â€Â¢ Oversee/execute the design, development, configuration, and security as well as upgrades    and enhancements to existing ECM applications, Integration changes, rehousing and business    intelligence using HRA technology groupÃ¢Â€Â™s standard .NET CORE and Angular frameworks and    associated DevOps tools. Plan, manage and promote system/program/application efficiency    and security by integrating performance metrics and encryption. Manage and develop system/   program/application responsiveness and cross-platform optimization. Utilize best practices    and employ Agile development processes/procedures and implementation plans to drive    standards, and support value delivery across the development lifecycle.  Ã¢Â€Â¢ Ensure integrity, quality, and timeliness of technical deliverables related to development by sending    Code review request and documenting the unit test plans, through regular monitoring, testing and    management of code, and functionalities to ensure specifications meet user needs.  Ã¢Â€Â¢ Prepare and implement detailed technical information systems project plans, by identifying    milestones, scheduling, and assigning tasks and due dates to ensure efficient monitoring and    health of the project. This activity includes the preparation and distribution of schedules of    development work activities and assignments for subordinates based on knowledge of nature    and duration of activities and assignments to be performed and provide deliverable timetable for    efficient completion of work.    Ã¢Â€Â¢ Lead testing efforts of highly complex information systems by specifying and preparing test data to    measure input and output processing functions of the information system.   Ã¢Â€Â¢ Lead debugging efforts of information systems by analyzing problems and errors through use of flow    charts and program procedures to correct systems logic and increase system efficiency.</t>
  </si>
  <si>
    <t>Ã¢Â€Â¢ Experience with AJAX, HTML 5, CSS and JavaScript, JQuery, AngularJS, Bootstrap Framework,   MS Azure, DevOps; Microsoft .NET Technologies. (C#, VB.NET, ASP.NET, Web Forms, MVC, WCF,   .NET CORE, Entity Framework 5.0 or greater); Ã¢Â€Â¢	Microsoft Visual Studio, Microsoft SQL Management    Studio, Microsoft Reporting Services, Team Foundation Server, and Microsoft Visio.  Ã¢Â€Â¢ Familiarity using Oracle relational database system.  Ã¢Â€Â¢ Excellent internal (code) documentation skills</t>
  </si>
  <si>
    <t>APPLICANTS MUST BE PERMANENT IN THE COMPUTER SPECIALIST (SOFTWARE) CIVIL SERVICE TITLE OR BE PERMANENT IN A COMPARABLE TITLE ELIGIBLE FOR 6.1.9 TITLE CHANGE.  CLICK APPLY NOW BUTTON</t>
  </si>
  <si>
    <t>ASSISTANT RETIREMENT BENEFITS EXAMINER (PART-TIME)</t>
  </si>
  <si>
    <t>The New York City EmployeesÃ¢Â€Â™ Retirement SystemÃ¢Â€Â™s LIC-Document Control Unit of the Security and Facilities Division has two openings for Part-Time Assistant Retirement Benefits Examiners. The selected candidates  will perform various Assistant Retirement Benefits Examiner functions, including but not limited to:  Ã¢Â€Â¢ Prepare and sort documents for scanning. Ã¢Â€Â¢ Scan documents by Operating a Fujitsu high volume scanner. Ã¢Â€Â¢ Perform quality control on image documents to ensure images are clear and legible. Ã¢Â€Â¢ Perform Validation and Verification on scanned documents to ensure that captured data are accurate and notary are valid.  Ã¢Â€Â¢ Create production logs daily. Ã¢Â€Â¢ Open, time stamp incoming regular mail, express mail, certified mail and sort into categories. Ã¢Â€Â¢ Process incoming express and certified mail via Pitney Bowes mail tracking System (Sendsuite).</t>
  </si>
  <si>
    <t>Ã¢Â€Â¢ Proficient in Microsoft Word and Excel.</t>
  </si>
  <si>
    <t>Internal candidates must have been rated satisfactory or better on their last annual evaluation.   TO APPLY FOR CONSIDERATION, PLEASE FORWARD A COVER LETTER INDICATING POSTING NUMBER 009-23-0057 AND A COPY OF A CURRENT RESUME TO:  CITY EMPLOYEES: Employee Self Service (ESS). www.nyc.gov/ess. Search for Job ID#: 577363 ALL OTHER APPLICANTS: www.nyc.gov/careers/search. Search for Job ID#:  577363</t>
  </si>
  <si>
    <t>The NYC Law Department is currently seeking qualified candidates that are permanent in the Paralegal Aide Civil Service title for Level 2 positions in the Interstate Child Support Unit of its Family Court Division. This position encompasses responsible work of varying degrees of difficulty and responsibility performed under supervision of higher level staff and/or attorneys.  Qualified candidates will, with latitude for independent initiative and judgment, perform one or more of the following types of paralegal duties: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 legal research.  Performs data entry.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</si>
  <si>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Candidates currently on the active Paralegal Aide Civil Service List may be considered providing the candidate's list number is reachable for possible appointment.  Please be advised that any candidate currently permanent in the Paralegal Aide title chosen for this position will move into the position laterally. However, if the candidate is currently a Paralegal Aide Level 1 they will be hired at Level 2.  Must be proficient in Microsoft Office applications.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</si>
  <si>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These positions may be located in any one office in the five boroughs.</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</si>
  <si>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throughout New York City. Our central task is administering available city, state, and federal funds to a wide range of innovative, practical, and quality programs that positively impact youth and communities.   DYCD is seeking to hire a budget analyst in the Financial Management Division. The analyst will be primarily responsible for BEACON and CORNERSTONE portfolios. To better support and manage these growing portfolios, the analyst will ensure tracking contract spending, monitoring budget and expenses, and providing analyses on programmatic and budgetary issues. Also, the analyst will be responsible for providing programmatic staff with oversight and technical assistance with funding and budgeting. Under the supervision of the director of Youth and Admin budget, the ideal candidate will possess excellent analytical, critical thinking skills, be highly motivated and a results-oriented individual.   Duties will include but not limited to the following:  Ã¢Â€Â¢ Manages the budget of BEACON and CORNERSTONE portfolios and conduct budget, program, and expense analysis for the portfolio.  Ã¢Â€Â¢ Prepares for monthly expenditure reports to review at quarterly meetings and prepares budget modifications as needed.  Ã¢Â€Â¢ Prepare and present analytical reports on related programmatic and budgetary issues.  Ã¢Â€Â¢ Prepares for all revenue claims and submit timely invoices by working with program staff in order to ensure that the State revenues are maximized.  Ã¢Â€Â¢ Review agency operations and performance in these areas and develop, monitor and review cost reduction programs  Ã¢Â€Â¢ Analyze variances and report findings to upper-level management along with recommended changes.  Ã¢Â€Â¢ Prepare other technical analysis as requested by upper level management. Also acts as budget support specialist within the department, liaison with the Office of Management and Budget, and ComptrollerÃ¢Â€Â™s Office</t>
  </si>
  <si>
    <t>Ã¢Â€Â¢ Preferred candidate will have a degree in finance, accounting or a related field.  Ã¢Â€Â¢ Candidate should have related budget/financial experience, including a working knowledge of NYCÃ¢Â€Â™s Financial Management System.  Ã¢Â€Â¢ Proficient in Microsoft Office (Excel and Access)</t>
  </si>
  <si>
    <t>Search for the Job ID #546404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</si>
  <si>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Assistant Corporation Counsel - Commercial and Real Estate Litigation</t>
  </si>
  <si>
    <t>The Commercial &amp; Real Estate Litigation Division of the New York City Law Department seeks an experienced litigator to represent the City and related entities in commercial litigation matters. The position is for an attorney to handle the Division's contract cases, including delay damages and other claims under multimillion-dollar construction contracts with private companies to build or repair the City's infrastructure, contracts for critically needed goods and services, and procurement process disputes. The position will also involve counseling City agencies regarding procurement issues, the contractual ADR process, and other matters. The Division litigates principally in state courts and before administrative tribunals, such as the Contract Dispute Resolution Board, though federal court experience is a plus.</t>
  </si>
  <si>
    <t>Applicants must be graduates of ABA accredited law schools and have at least three years of legal experience. Applicants must be admitted and in good standing in New York State. Candidates must possess strong legal writing and analytical skills, as well as excellent judgment and interpersonal skills.</t>
  </si>
  <si>
    <t>Please click on the Apply Now button. Please upload your cover letter and resume as one document under  cover letter  and upload your writing sample and a list of the names and contact information for three professional references as one document under  resume.</t>
  </si>
  <si>
    <t>Residency is not a requirement for this position.</t>
  </si>
  <si>
    <t>Chief, EHS Project &amp; Field Compliance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</si>
  <si>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Bureau of Water Supply seeks to hire an Associate Project Manager III for a position within the Environmental Health and Safety (EHS) Directorate, located either in Valhalla, NY or Kingston, New York.   The mission of the Bureau of Water SupplyÃ¢Â€Â™s (BWS) Environmental, Health and Safety (EHS) Directorate is to actively promote and support the management and implementation of EHS programs through effective communication, education and continuous improvement strategies in order to protect public health and natural resources and ensure a safe and compliant work environment for all employees.  Under general direction, of the Director of Environmental, Health, and Safety, the Associate Project Manager III will serve as Chief of EHS Project &amp; Field Compliance and will be responsible for leading a team of office and field staff to conduct detailed reviews of construction and demolition projects at various locations within the five boroughs of New York City and throughout the upstate watershed in order to identify and address potential environmental, health, and safety issues. These reviews occur throughout the project life cycle from conception through design and installation and include review of drawings, technical specifications, work plans, and field observations. Specific duties include:  Ã¢Â€Â¢ Supervising the EHS Project and Field Compliance Section of the Environmental, Health and Safety (EHS) Directorate including directly supervising staff. This requires setting realistic goals, prioritizing projects and tasks, and assuring that resources are available to meet assigned objectives and customer expectations. It also entails supervising daily activities of subordinate staff including assignment of tasks, monitoring adherence to DEP policies including those related to time and leave, and providing appropriate feedback as well as providing routine reports to the Director.  Ã¢Â€Â¢ Assigning, conducting and overseeing EHS reviews of various construction and demolition projects that have potential impact to BWS staff, facilities, or infrastructure throughout the full geographic range of BWS. This includes conducting and documenting on-site field audits and assessments; reviewing and analyzing data collected in the field; conducting research; and developing corrective actions and guidance related to environmental, health and safety compliance issues. This will require routine travel to New York City and throughout the entire 2,000 square mile upstate watershed region.    Ã¢Â€Â¢ Providing adequate support to BWS-managed (BWS-led) projects throughout various Directorates to drive integration of EHS programs, policies, and best management practices into the scoping, planning, design, construction and implementation of contracts. This includes projects managed by BWS Planning, BWS operational directorates under JOC programs, and projects overseen by WPP staff.    Ã¢Â€Â¢ Coordinating with the BWS Planning Directorate, especially the Capital Planning Group, to develop an EHS requirements template for construction projects. This will include convening and leading a team to discuss the types of requirements that should be included based on the Ã¢Â€Âœscope and scaleÃ¢Â€Â of various projects and utilizing existing EHS specifications from a variety of sources to ensure the program is effective and manageable.    Ã¢Â€Â¢ Providing adequate support of construction, demotion, and rehabilitation projects managed or led by the DEP Bureau of Design and Construction (BEDC) to drive integration of EHS programs, policies, and best management practices into the scoping, planning, design, construction and implementation of contracts. This will require working with and influencing staff who do not report to the same bureau.    Ã¢Â€Â¢ Making recommendations to advance the bureauÃ¢Â€Â™s continuous improvement initiatives and create system-driven processes, particularly those related to project management performance, This will include reviewing and analyzing common EHS-related comments to various work plans, investigating incidents and near misses to determine root causes, and recommending global design and construction improvements to prevent recurrence and to institutionalize best practices across BWS.    Ã¢Â€Â¢ Ensuring that all field staff in the Planning and WPP Directorates are given information on, and access to, tools and skills required to perform their job duties in a safe and environmentally responsible manner including identifying PPE requirements, maintaining up-to-date training profiles, conducting field ergonomic assessments, and providing other support in order to reduce work-related injuries/illnesses.   Ã¢Â€Â¢ Providing support and services as needed to BWS and DEP to achieve various goals and initiatives. This will include items such as providing technical guidance, leadership and general direction to BWS personnel in implementing and maintaining the Agency's policies and procedures; developing and educating staff on safe work practices; providing engineering consultation and approval on projects and drawings related to obtaining and maintaining regulatory compliance and providing a safe workplace for staff; and acting as an integral member of various ad-hoc committees both within the Bureau and in multi-bureau teams.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</si>
  <si>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A Motor Vehicle Driver License valid in the State of New York. This license must be maintained for the duration of employment.  Ã¢Â€Â¢ Ability to travel to meetings, work facilities, and field locations throughout the 2,000 square mile upstate watershed (both east and west of the Hudson River) and in New York City.  Ã¢Â€Â¢ Proficiency with commercial software products including Microsoft (MS) Word, MS Excel, MS PowerPoint, Outlook, SharePoint  Ã¢Â€Â¢ Familiarity with Microsoft Dynamics CRM platform  Ã¢Â€Â¢ Ability to learn DEP-specific database systems including LATS and AIIMS   Ã¢Â€Â¢ Strong proficiency in environmental, health, and safety rules, regulations, industry standards and best practices (Federal and New York State)  Ã¢Â€Â¢ Proficiency in independently researching technical information and regulations, and providing fact-based interpretations associated with EHS regulations and practices  Ã¢Â€Â¢ Ability to organize work and provide a high level of time management and planning   Ã¢Â€Â¢ Ability to work effectively when faced with short timelines and evolving priorities  Ã¢Â€Â¢ Ability to analyze data effectively and use those results when drawing conclusions and making recommendations   Ã¢Â€Â¢ Strong supervisory and team management skills  Ã¢Â€Â¢ Ability to effectively evaluate and coach subordinate staff    Ã¢Â€Â¢ Superior verbal and written communication skills  Ã¢Â€Â¢ Strong proficiency in performing regulatory research and providing interpretations  Ã¢Â€Â¢ Strong technical writing and database manipulation skills  Ã¢Â€Â¢ Ability to perform mathematical and statistical calculations  Ã¢Â€Â¢ Ability to write, review, edit and provide comments on technical reports and safety plans.  Ã¢Â€Â¢ Ability to use basic industrial hygiene instrumentation and tools.    Ã¢Â€Â¢ Ability to review engineering drawings  Ã¢Â€Â¢ Prior experience in performing EHS inspections or audits   Ã¢Â€Â¢ Ability to legally operate a motor vehicle in the performance of assigned duties to make frequent site visits to remote facilities  Ã¢Â€Â¢ Certified Safety Professional (CSP) or other EHS and/or engineering certifications (ASP, GSP, TSP, CSE, CHMM, EIT, PE etc.) are preferred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</si>
  <si>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Kingston is a City in Ulster County, New York, approximately 90 miles north of New York City.  Valhalla is a hamlet in the Town of Mount Pleasant, Westchester County, NY approximately 28 miles from mid-town Manhattan.</t>
  </si>
  <si>
    <t>Kingston 71 Smith Avenue  Kingston, NY 12401	  Valhalla 465 Columbus Avenue Valhalla, NY 10595</t>
  </si>
  <si>
    <t>OFFICE OF CHIEF MEDICAL EXAMINER  Civil Service Title:  Criminalist						 Level:  III Title Code No:  21849			 Salary: $76,516  Office Title:  Criminalist, III	 	    				 Work Location: 421 East 26th Street Division/Work Unit:  Forensic Biology 			 Number of Positions: 6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Ã¢Â€Â¢	Performs a wide range of scientific analyses of simple and complex cases. Ã¢Â€Â¢	Performs administrative reviews of reports and case files, and technical reviews on laboratory assays, case files and negative reports Ã¢Â€Â¢	Acts as a forensic expert and testifies before grand juries and courts of civil and criminal justifications in the City of New York relating to the scientific analyses conducted related to responsibilities.  Ã¢Â€Â¢	May assist in development, validation and implementation of new laboratory methods and procedures, and evaluate and recommend modifications of existing testing procedures to improve forensic DNA and biological analysis. Ã¢Â€Â¢	Participates in quality control and quality assurance programs as described in the Forensic Biology manuals. Ã¢Â€Â¢	Other duties as assigned.</t>
  </si>
  <si>
    <t>TO APPLY, PLEASE SUBMIT RESUME AND COVER LETTER TO: https://a127-jobs.nyc.gov . JOB ID #336342  Please note that only candidates selected for interview will be contacted for this position.  NO PHONE CALLS PLEASE</t>
  </si>
  <si>
    <t>120 W 82Nd St., N.Y.</t>
  </si>
  <si>
    <t>20th Precinct - Civilian/Cadet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</si>
  <si>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Under general supervision, the Senior Police Administrative Aide will: Perform difficult and responsible clerical work using both manual and computerized systems by maintaining weekly Rollcalls, notifying officers of all training, details and courts in a timely manner; Interact with the general public, while taking complaint reports; Maintain and update various logs; monitor and reply to email requests; and perform CityTime duties.</t>
  </si>
  <si>
    <t>Shift depends on the assignment.</t>
  </si>
  <si>
    <t>120 W 82nd Street, New York, NY 10024</t>
  </si>
  <si>
    <t>PARALEGAL AIDE -TORT</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</si>
  <si>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Candidates currently on the active Paralegal Aide Civil Service List may be considered providing the candidate's list number is reachable for possible appointment.  Please be advised that any candidate currently permanent in the Paralegal Aide title chosen for this position will move into the position laterally. However, if the candidate is currently a Paralegal Aide Level 1 they will be hired at Level 2.</t>
  </si>
  <si>
    <t>At a location within the five boroughs.</t>
  </si>
  <si>
    <t>1.	Provide technical assistance in the preparation of the Authority's Operating, Revenue, Expenses and/or Capital Budgets, consistent with the priorities of the Authority's Executive Management.   2.	Assist in evaluating budgetary proposals and estimating the fiscal impact of management decisions and policies.            3.	Review and analyze expenditure trends and budget variances.       4.	Identify and recommend solutions to operational issues having an impact on the Authority.       5.	Generate ideas to improve existing programs, find new revenues and balance the Budget.          6.	Evaluate the impact of Federal, State and City budget policies on the Operating and Capital Budgets.   7.	Review HUD regulations and evaluate Capital Budget funding requests for eligibility and the impact on financial plan.  8.	Conduct research and labor cost analysis in preparation of collective bargaining and negotiation.      9.	Implement and monitor property-based budgeting in coordination with the Property Manager.              10.	Manage funding for community services including security and safety, community organizations and tenant participation programs.  11.	Serve as budget liaison to Resident Services, Partnerships &amp; Initiatives, which manages all NYCHA community and service programs.   12.	Plan, implement, coordinate and monitor grant funding for community related programs.   13.	Review certain assigned contract registration requests received through the Purchasing module.           14.	Process and Prepare City Financial Management System contract registration.  15.	Provide technical assistance to various user departments/buying groups for purchasing-related issues.             16.	Maintain appropriate tracking reports for invoice reclassifications and journal entries.  17.	Maintain the purchasing category tables within the Oracle Purchasing module.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</si>
  <si>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</si>
  <si>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For NYCHA employees; Preference will be given to employees who have served a period of one year in their current title and level (if applicable).  2.	NYCHA residents are encouraged to apply.</t>
  </si>
  <si>
    <t>Executive Assistant to Director of Bridge Repair</t>
  </si>
  <si>
    <t>Perform special and related projects whenever and as requested by the Director, or Executive Director. Under direction, with latitude for independent action or decision, performs difficult and responsible administrative work for the Bridge Repair Unit. Assists the Director in the preparation of various reports including the Budget and Fiscal reports and the unitÃ¢Â€Â™s inventory. Oversees the day-to-day activities of office staff performing review of source documents, data collection, data entry and retrieval, and preparing routine reports.  Ensure that these reports are accurate and submitted in a timely fashion, and source documents are appropriate filed. Administers contract employee assigned to perform cleaning services for two Bridge Repair facilities Prepares Unit reports, letters, memos, and other correspondence. Supervises the preparation of purchase requisitions for equipment, safety, and office supplies for the Bridge Repair Unit. Responsible for tracking all personnel changes within the Unit including vacancies and ensuring the unit is appropriately staffed.  Responsible for the preparation of justifications for various personnel actions. Assist with the interviewing of prospective employees via the review of submitted resumes, contacting desired candidates to schedule interview, ensure completion and collection of associated forms, and copy required licenses and certification.  Assists with the tracking and preparing justification of various budget reports.</t>
  </si>
  <si>
    <t>Proficiency in all Microsoft applications; ability to work independently and to handle many concurrent tasks.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</si>
  <si>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LIST #9058, OR ELIGIBLE UNDER THE 55-A PROGRAM .*  Please indicate on your resume or cover letter.    **THIS IS A LIST CALL REQUEST.**  No duplicate applications please.</t>
  </si>
  <si>
    <t>Resumes may be submitted electronically using the following method.  For City employees only, go to Employee Self Service (ESS), Careers, and Search for Job ID# 570229 For other applicants, go to www.nyc.gov/careers and search for Job ID# 570229  Appointments are subject to OMB approval.  Only candidates selected for an interview will be contacted.  No telephone inquiries please.  **THIS IS A LIST CALL REQUEST.**</t>
  </si>
  <si>
    <t>9am- 5pm</t>
  </si>
  <si>
    <t>PARALEGAL SUPERVISOR - FAMILY COURT, JD</t>
  </si>
  <si>
    <t>This position encompasses responsible work of varying degrees of difficulty and responsibility performed under supervision of the Borough Chief, Deputy Borough Chief, Assistant Borough Chiefs, or attorneys.  These duties and responsibilities include, but are not limited to:  Work closely with the Borough Chief, Deputy Borough Chief and Assistant Borough Chiefs to implement juvenile delinquency policy and protocol for paralegal and administrative services.  Supervise and train support staff and interns on all aspects of the juvenile delinquency practice.  Perform supervisory duties in a manner that utilizes all staff effectively and appropriately;  Ensure that all of the staff members are treated in a fair and equitable manner and foster a work environment that is inclusive and supportive of diversity.  Oversee the timely and effective processing of delinquency petitions, court filings, court orders, correspondence, minutes, and other documents. File and supervise paralegals in the filing motions, and supporting documents with court clerks and insure all filing deadlines are met.  Act as the liaison with the Court for any issues related to the practice, including but not limited to the filing and retrieval of court documents, or rescheduling of cases.  Research case information using LawManager and other databases. Perform legal research.  Prepare and provide reports to the Borough Chief and Deputy Borough Chief, including but not limited to: weekly reports, and present support staff issues at staff meetings. Prepare charts.  Ensure that staff participates in scheduled trainings included but not limited to EEO trainings, and encourage professional development.  Ensure that the file room is maintained in an orderly manner, and that archiving occurs on a regular basis.  Writing and contributing to written performance evaluations and providing ongoing, regular feedback;  Arrange for and assist in preparing witnesses for court or appearances.  Use the Law Department case management system (LawManager), Excel, Word, Sharepoint, Lexis, PowerPoint, Hotdocs and other systems.  Perform routine administrative duties including photocopying and scanning, answering telephones, managing calendars, maintaining a filing system, and ordering supplies.  Answer agency telephone promptly and courteously, Quickly and accurately assist callers or refers callers to the appropriate party. Promptly and accurately take and forward messages to appropriate parties.  Complete all required correspondence timely and accurately.  Appropriately utilize email.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</si>
  <si>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</si>
  <si>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Candidates currently on the active Paralegal Aide Civil Service List may be considered providing the candidate's list number is reachable for possible appointment.  The candidate chosen for this supervisor position will receive an $8,000 increment from their current salary. If the candidate is currently a paralegal supervisor, this would be considered a lateral move with no additional increase in salary. If the candidate chosen for this position is currently an assistant supervisor, they will receive a $4,000 increment from their current salary.  Must be proficient in Microsoft Office applications.</t>
  </si>
  <si>
    <t>To apply, please click on the Apply Now button.</t>
  </si>
  <si>
    <t>ASSISTANT MANAGER</t>
  </si>
  <si>
    <t>The Investigation, Revenue, and Enforcement Administration (IREA) is resp9onsible for supporting the integrity of social services programs administered by the New York City Human Resorces Administration (HRA). Within IREA, is housed in the Office of Revenue.  The Supplemental Nutrition Assistance Program Claims and Recovery (SNAP-CR) was created to meet the Federal and State mandates of review for potential SNAP Benefit overpayments as mandated by regulations.   SNAP- CR is recruiting for one (1) Principal Administrative Associate III to function as an Assistant Manager who will:   Ã¢Â€Â¢	Directly and indirectly supervise staff (PAAII, PAAI, Eligibility Specialist II) involved in Claims processing.  Ã¢Â€Â¢	Monitor and distribute cases in the Automation system for review and completion of staff in the Supplemental Nutritional Assistance Program-Claims and Recovery program.   Ã¢Â€Â¢	Review and maintain statistical reports on program operations, productivity and production.  Ã¢Â€Â¢	Assign, evaluate, review and approve claims cases for accuracy referred to SNAP-CR from HRA programs throughout the agency such as CA and SNAP only sites, Quality Control and Internal Audits prior to establishing in WMS.  Ã¢Â€Â¢	Conduct day to day operations such as monitoring workers' productivity to ensure compliance and accuracy with State and Federal timeline mandates.  Ã¢Â€Â¢	Correspond with MIS on any problems reported in the automated system for expeditious results to adhere to State and Federal guidelines.  Ã¢Â€Â¢	Monitor time and leave of staff and conduct meetings and conferences regarding compliance with procedures related to time and leave.  Perform annual progress evaluations on all staff under direct supervision.  Ã¢Â€Â¢	Represent the Executive Director and/or Division Director (in their absence) at various meetings related to program operation or specifically to SNAP over payment related activity.   Ã¢Â€Â¢	Provide presentations/demonstrations of the Automated Supplemental Nutritional Assistance Program Claims System (ASCS) both internally as well as externally to the HRA.   Ã¢Â€Â¢	Interview/select candidates for Clerical, Eligibility Specialist and Principle Administrative Associate civil service hiring pools.  Ã¢Â€Â¢	Liaise with various external and internal agencies.  Compose memorandums, communicate vas needed via email and telephone on program issues.</t>
  </si>
  <si>
    <t>Ã¢Â€Â¢	Working knowledge of HRA / IREA systems, such as WMS, HRA Viewer, PAM, POS, DARB, CAMS, WEBCOINS, SOLQ and NYCWAY systems.   Ã¢Â€Â¢	Excellent verbal, written, interpretive, and interpersonal communication skills.  Ã¢Â€Â¢	Strong analytical and decision-making abilities   Ã¢Â€Â¢	Working knowledge of Microsoft Word, Excel, PowerPoint (preferred).</t>
  </si>
  <si>
    <t>Safety Educator / DVAP</t>
  </si>
  <si>
    <t>As a trained traffic safety educator at the NYC DOT Office of Safety Education (SEO), the  selected candidate will provide education programs to populations at risk for involvement in traffic collisions, to help reduce dangerous behaviors, traffic deaths and injuries on the CityÃ¢Â€Â™s streets.   Responsibilities will include: conducting education classes for drivers with high numbers of speeding and red light camera tickets as part of a mandated, restorative justice Dangerous Vehicle Abatement Program (DVAP); serving as a citywide traffic safety outreach program coordinator/educator, conducting Vision Zero traffic safety educational outreach to eliminate traffic fatalities and injuries; providing highly engaging, interactive presentations, workshops and other outreach to students in Grades K-12 and other groups, including New Yorkers with physical, cognitive and language challenges, in schools, senior centers, community centers and other locations across the five boroughs; soliciting follow-up and feedback from educational program participants, for evaluation and reporting; conducting critical response outreach in areas where fatalities or serious injuries occur, participating in Street Team or other outreach activities in high-risk target communities with high numbers of traffic fatalities and in STOP-DWI stadium outreach events for the general public; The selected candidate will also maintain a working relationship with school district staff, principals, teachers, healthcare providers, and community program directors; hosting and participating in health fairs and other community events as a traffic safety expert; providing trainings to other health and safety professionals; attending bike safety events to fit and distribute helmets, including some overtime events; becoming certified as a Child Passenger Safety Technician to conduct car safety seat inspections for child caregivers; assisting in the operation of car seat fitting stations; training and supervising other traffic safety instructors, interns, and community volunteers; performing related work.</t>
  </si>
  <si>
    <t>Experience in teaching adults is strongly preferred. K Ã¢Â€Â“ 12 teaching experience a plus. Bi-lingual a plus. A valid NYS driverÃ¢Â€Â™s license is preferred.</t>
  </si>
  <si>
    <t>All resumes are to be submitted electronically.  Current City Employees: Please log into Employee Self Service (ESS) at https://hrb.nycaps.nycnet, follow the Careers link and search for Job ID# 576186.  All other applicants: Please go to www.nyc.gov/careers/search and search for Job ID# 576186.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</si>
  <si>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Electrical Engineer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</si>
  <si>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Electrical Engineer I within the Water Treatment Operations North Division, Water Treatment Operations Directorate located in Valhalla, New York.   Under general supervision, of the Engineering Supervisor, the Electrical Engineer I will perform responsible supervisory work, or difficult and responsible work, in civil engineering. They will provide vital support for the civil engineering portions or aspects of the operation and maintenance of facilities and equipment under the directorate. Specific duties include:  Ã¢Â€Â¢ Planning, assigning and reviewing the work of subordinates, prepares progress reports, and may represent an agency in relations with City agencies, contractors and their representatives, damage claimants and their representatives, consultants, and the general public.   Ã¢Â€Â¢ Engaging in, or supervising the conduct of complex and important research, investigations, studies or examinations related to the engineering functions or activities of a department or agency.   Ã¢Â€Â¢ Preparing, or supervising the preparation of, or examining and reviewing, the electrical engineering portions or aspects of the basic design plan, or significant or complex portions of the basic design plan.   Ã¢Â€Â¢ For major projects for the construction, remodeling, operation, maintenance or repair of public works, structures, or installations, prepares designs, plans, contract and working drawings, contract specifications and other technical specifications.   Ã¢Â€Â¢ Supervising the conduct of construction inspection operations with particular reference to electrical plant, machinery or apparatus, or the inspection or testing in a laboratory, manufacturer's plant, or on a job site of equipment or materials to be incorporated in public works, plants, or structures, or the inspection of premises in connection with the issuance of requisite and pertinent permits and compliance with the provisions of law, rule or regulation.   Ã¢Â€Â¢ Participating in the supervision of the operation, maintenance and use of electrical plant, machinery or apparatus.   Ã¢Â€Â¢ When assigned in writing, may sign and seal engineering and other official documents.  Ã¢Â€Â¢ Staying current in understanding facility operations and equipment.   Ã¢Â€Â¢ Completing task and standard evaluations for subordinates.  Ã¢Â€Â¢ Ensuring that all employees under their supervision will adhere to and comply with all environmental, health and safety laws, Agency policies, rules and regulations.   Technical Competencies:  Ã¢Â€Â¢ Proficient in electrical troubleshooting techniques  Ã¢Â€Â¢ Ability to read engineering drawings and electrical schematics     Non-Technical Competencies:   Ã¢Â€Â¢ Conscientious  Ã¢Â€Â¢ Information sharing  Ã¢Â€Â¢ Critical and analytical thinking  Ã¢Â€Â¢ Prepare efficient work schedules   Ã¢Â€Â¢ Ability to train employees    Standards:  Ã¢Â€Â¢ Completes work as scheduled  Ã¢Â€Â¢ Assigns priorities to tasks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Electrical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Electrical Engineers may be required to work shifts including nights, Saturdays, Sundays, and holidays.</t>
  </si>
  <si>
    <t>Ã¢Â€Â¢ General use of Microsoft windows applications including office suite (Word, Excel, Outlook, PowerPoint), and the ability to navigate internet.    Ã¢Â€Â¢ Ability to use computerized maintenance management system (CMMS) software to support maintenance and asset management, and contract / project administration.    Ã¢Â€Â¢ Ability to use MS Project and Visio to support project management activities.    Ã¢Â€Â¢ Ability to use AutoCAD, Revit, and /or Plant 3D to develop simple engineering drawings or to update and manage revisions of existing (as-built) drawings.  Ã¢Â€Â¢ Ability to use equipment technical manuals as a reference to support maintenance plans, troubleshooting, and equipment procurement/replacement.   Ã¢Â€Â¢ Ability to use NYC/DEP applications for timekeeping and performance evaluations   Ã¢Â€Â¢ Ability to keep electronic logs of operations, equipment performance, maintenance activities and water quality.    Ã¢Â€Â¢ Ability to support the testing, operation, and data collection of equipment and processes through SCADA, Process Logic Controllers, or other.     Ã¢Â€Â¢ Ability to anticipate possible problems and develop contingency plans in advance.  Ã¢Â€Â¢ Ability to anticipate the consequences of situation and plan accordingly.  Ã¢Â€Â¢ Ability to work independently.  Ã¢Â€Â¢ Ability to understand and use email.  Ã¢Â€Â¢ Ability to understand and use AutoCad</t>
  </si>
  <si>
    <t>Business Law Unit Attorney</t>
  </si>
  <si>
    <t>Business Law (Gc)</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</si>
  <si>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Business Law Unit (Ã¢Â€ÂœBLUÃ¢Â€Â) is a unit within the Office of the General Counsel at the NYC Administration for ChildrenÃ¢Â€Â™s Services (Ã¢Â€ÂœACSÃ¢Â€Â) and it is responsible for the preparation, review, and interpretation of ACS contracts, business relationship agreements, and related agency correspondence, including requests for proposals and the contracts generated thereby including renewals, extensions, and modifications; bid books; memoranda of understanding; subscriptions; consulting agreements; small purchases, and various letters and memos addressed to contractors and providers. BLU provides legal counsel to ACS program and administrative divisions on all business and contract law matters and is often asked to opine on issues of programmatic concern. BLU also interprets commercial leases and acts to enforce lease provisions for any of ACSÃ¢Â€Â™s site locations and provides legal support and guidance for facility related projects. BLU serves as liaison to the NYC Law Department in connection with all contract and commercial law and facility related litigation matters for ACS. BLU supports ACSÃ¢Â€Â™ programmatic initiatives and administrative goals through the provision of legal advice and support as well as the preparation of various contract documents to every division throughout ACS.   Agency Attorneys within BLU are responsible for drafting, reviewing and revising ACS contracts and solicitations which include, but are not limited to, agreements, memorandums of understandings, licenses, cooperative agreements between ACS and other City agencies, leases, requests for proposals and bid book solicitations. BLU Agency Attorney duties also extend beyond the initial contract process to include, but are not limited to, providing guidance on specifications for solicitations, corrective action plans, vendor protest responses, and legal questions arising out of signed agreements. Under direction and supervision, with wide latitude for independent judgment but with reviewed action and decision making, the Agency Attorney III will provide legal counsel, contract drafting and negotiating services to ACS.   Specific duties will include, but are not limited to:   Ã¢Â€Â¢ Draft, review, revise, interpret and negotiate contracts for the purchase of goods and services entered into by ACS including, but not limited to, renewals, extensions, and modification agreements and other agreements between ACS and other parties such as memorandums of understanding with other City agencies, licenses, leases, and cooperative agreements.  Ã¢Â€Â¢ Draft, review and interpret non-disclosure agreements, photograph/video releases and consents, corrective action plans, legal opinions, vendor protest responses, licenses and occupancy agreements.  Ã¢Â€Â¢ Provide legal counsel to ACS program and administrative divisions on business, contract and procurement law matters.  Ã¢Â€Â¢ Provide legal counsel with regard to financial services issues, debt collection, and on payments and budget issues.  Ã¢Â€Â¢ Interpret commercial leases and provide legal support and guidance for facility-related projects.  Ã¢Â€Â¢ Serve as liaison to the NYC Law Department in connection with contract and commercial law as well as real estate issues and litigation matters.  Ã¢Â€Â¢ Investigate and prepare reports relating to illegal but equitable claims filed with the ComptrollerÃ¢Â€Â™s Office.  Ã¢Â€Â¢ Analyze and identify complicated legal problems and issues by conducting legal research and reviewing applicable laws and regulations.  Ã¢Â€Â¢ Formulate legal briefs and memorandums. Ã¢Â€Â¢ Assist with the training of new (and possibly current) Agency Attorneys. Ã¢Â€Â¢ Handle special projects for senior leadership such as the ACS Commissioner or Deputy Commissioners.</t>
  </si>
  <si>
    <t>Experience drafting and negotiating transactional contracts is strongly preferred. Ability to handle complex assignments and turnaround high quality work product quickly is also strongly preferred. Knowledge of ACS or New York City contract requirements and procurement rules. Experience preparing contracts for a New York State child welfare agency. Excellent research and writing skills. Excellent communication skills.</t>
  </si>
  <si>
    <t>Analyst  Reimbursements</t>
  </si>
  <si>
    <t>TASK FORCE: 		Stimulus and Recovery Grant Analysis  UNIT: 			Reimbursements   JOB TITLE: 		One (1) Assistant Analyst / Analyst / Senior Analyst  CONTROL CODE: 		BAW-23-01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Within OMB, the Stimulus and Recovery Grant Analysis Task Force works with City, State, and Federal agencies to help New York City recover from the lasting impacts of COVID-19 and Hurricane Sandy. Within the Stimulus and Recovery Grant Analysis Task Force, the Reimbursements Unit is responsible for communicating the financial and programmatic progress of the CityÃ¢Â€Â™s federally funded recovery projects with both internal and external partners. It is also responsible for reviewing and processing grant reimbursement packages submitted by the City for primarily FEMA and other federally funded projects.  Please note that this is a grant-funded position. Your term of employment is dependent upon the availability of grant funding, but it is expected to be at least four years.  JOB DESCRIPTION:  The duties of the position include the following:  Ã¢Â€Â¢	Administer the FEMA, Dept. of Treasury, and other federal recovery funding appropriated to New York City agencies. Ã¢Â€Â¢	Assist in maintaining and analyzing data related to the CityÃ¢Â€Â™s budget, spending, revenue, and grant processes.  Ã¢Â€Â¢	Utilize datasets to generate regular reporting on the status of the CityÃ¢Â€Â™s grant programs. Ã¢Â€Â¢	Develop reporting tools to inform stakeholders of program progress and issues. Ã¢Â€Â¢	Serve as the central point of contact for the Task Force with a portfolio of one or more City agencies. Ã¢Â€Â¢	Coordinate with the Program, Fiscal, Compliance, Closeout, Administration and Insurance Units on issues related to your agency portfolio. Ã¢Â€Â¢	Obtain working knowledge of the Grants Management System (GMS) and the Document Management System (DMS) to track workflow and retain documentation. Ã¢Â€Â¢	Assist agencies regarding FEMA grant development, reimbursement processes, and regulatory requirements. Ã¢Â€Â¢	Review invoices and other grant documentation, and data to ensure quality of reimbursement packages related to COVID-19 and Hurricane Sandy costs  Ã¢Â€Â¢	Contribute to other reporting and analytical projects on an ad-hoc basis.</t>
  </si>
  <si>
    <t>MINIMUM EXPERIENCE AND QUALIFICATIONS: Ã¢Â€Â¢	BachelorÃ¢Â€Â™s Degree in Accounting, Auditing, or Finance Ã¢Â€Â¢	1-2 years of grant management, accounting, audit experience is a plus. Ã¢Â€Â¢	Strong analytical, organizational, and problem-solving skills with an emphasis on attention to detail.  Ã¢Â€Â¢	Strong interpersonal skills, and the ability to maintain working relationships. Ã¢Â€Â¢	Outstanding written and spoken communications skills. Ã¢Â€Â¢	Ability to work independently as a self-motivator and to motivate others. Ã¢Â€Â¢	Ability to work calmly and proficiently under pressure and to adhere to deadlines. Ã¢Â€Â¢	Must possess strong technical skills including a proficiency in Microsoft Office software (Word, Excel, PowerPoint) and the ability to learn new technology quickly. Ã¢Â€Â¢	Prior experience with Quickbase, or similar data management platforms is preferred. Ã¢Â€Â¢	Prior experience working on City, State or Federal Grant programs is desirable.</t>
  </si>
  <si>
    <t>Constituent Services &amp; Community Programs Technology, Data &amp; Innovation Policy, Research &amp; Analysis</t>
  </si>
  <si>
    <t>Agency Description The Department of Small Business Services (SBS) helps unlock economic potential and create economic security for all New Yorkers by connecting New Yorkers to good jobs, creating stronger businesses, and building a fairer economy in neighborhoods across the five boroughs.  Division Description SBSÃ¢Â€Â™ Workforce Development Division is focused on the delivery of quality employment and training services to support equity of opportunity, that leads to economic self-sufficiency and mobility for New York City's diverse communities. In support of Mayor de BlasioÃ¢Â€Â™s Career Pathways: One City, Working Together, the Division manages the adult workforce development system in New York City, which serves over 100,000 New Yorkers annually through the network of Workforce1 Career Centers.   The Division works with industry partners to identify, develop, and procure high-quality training delivered directly to job seekers so that they can obtain the skills needed for jobs in high demand. The Division supports businesses in NYC by offering training opportunities for new and incumbent workers and by sourcing candidates for vacant positions.  Job Description: SBS is seeking an experienced professional to join our Data &amp; Reporting Unit within the Workforce Development Division. Worksource1 is a custom-built jobseeker and job order enterprise tracking system that supports critical business functions for and collects performance data from the Workforce1 Career Center system (WF1). SBS seeks to improve its capacity to use Worksource1 in a variety of ways, from enhancing its functionality and data integrity to improving SBSÃ¢Â€Â™ capacity to reportÃ¢Â€Â”and act uponÃ¢Â€Â”Worksource1 data in a meaningful and proactive way. To this end, the Worksource1 Management and Reporting Unit is charged with providing Worksource1 management, data analysis, performance reporting, and data quality monitoring for the Division.   The ideal candidate will be an innovative and analytical thinker driven by a passion for the continuous improvement of social services. This candidate will conduct regular reporting and analysis on Worksource1 data and participate in a variety of initiatives to improve Worksource1Ã¢Â€Â™s functionality and data. The Manager role reports to the Director of Worksource1 Management &amp; Reporting.  Specific Responsibilities: Ã¢Â€Â¢ Develop and maintain a deep understanding of Worksource1 business rules, functionality, and data types. Ã¢Â€Â¢ Produce timely and accurate reporting on system-wide and center-specific performance metrics.    o Generate boiler-plate reports of critical system data on a regular basis.     o Fully understand data across our databases to bring complex relationships to light.    o Propose new ways of conveying our data to users for deeper insights. Ã¢Â€Â¢ Contribute to the Worksource1 Development Cycle from concept, to requirements gathering, design, testing, deployment, and post-deployment follow-up.    o Manage Worksource1 User Bug Reporting process from field reports, to writing, and testing.    o Draft requirements with stakeholders to ensure robust but cost-effective solutions.    o Enhance existing systems to improve data collection, user interfaces, and reporting functions.    o Vet new report requests/change requests to existing reports and work with our technology team to ensure that the report requests are managed, prioritized, and coordinated. Ã¢Â€Â¢ Respond to ad-hoc reporting requests from the Deputy Commissioner, Assistant Commissioners, Executive Director, Executive Office, and other Workforce Development Division Units. Ã¢Â€Â¢ Create snapshots of Workforce1 and program specific performance to facilitate regular performance management meetings with Workforce1 leadership. Ã¢Â€Â¢ Participate in and lead Worksource1 training sessions for new users and for rollouts of new enhancements to existing users. Ã¢Â€Â¢ Will coordinate, host and/or participate in remote/virtual meetings with internal and external stakeholders to advance work projects across their portfolio as needed. Ã¢Â€Â¢ Own several regular, recurring processes for importing data into our databases.</t>
  </si>
  <si>
    <t>Ã¢Â€Â¢ 3 Ã¢Â€Â“ 5 years of program evaluation, quality assurance or comparable professional experience  Ã¢Â€Â¢ High level of attention to detail and accuracy Ã¢Â€Â¢ Experience with relational databases    o Writing SQL queries    o Managing and analyzing MS Access databases Ã¢Â€Â¢ Experience with business analysis, software design, report writing, and business requirements writing Ã¢Â€Â¢ Ability to conduct complex quantitative analysis using Microsoft Excel or similar tools Ã¢Â€Â¢ Strong analytical and problem-solving skills Ã¢Â€Â¢ Ability to prepare deliverables based on quantitative analysis in the form of data visualization, PowerPoint presentations, and written reports Ã¢Â€Â¢ Strong written and verbal communication, collaboration and interpersonal skills Ã¢Â€Â¢ Willingness to occasionally participate in ad-hoc special projects and initiatives as required by the Division. Ã¢Â€Â¢ Ability to work independently to produce final work products that meet the DivisionÃ¢Â€Â™s needs.  Ã¢Â€Â¢ Ability to organize, drive, and manage multiple projects to timely completion Ã¢Â€Â¢ Knowledge of workforce development or human service programs, operations, and service delivery Ã¢Â€Â¢ Experience with statistical analysis tools such as SPSS Ã¢Â€Â¢ Experience with high level statistical analysis, data modeling, and forecasting</t>
  </si>
  <si>
    <t>Loan Forgiveness The federal government provides student loan forgiveness through its Public Service Loan Forgiveness Program (PSLF) to all qualifying public service employees. Working with SBS qualifies you as a public service employee and you may be able to take advantage of this program while working full-time and meeting the programÃ¢Â€Â™s other requirements.  As a current or prospective employee of the City of New York, you may be eligible for federal loan forgiveness programs and state repayment assistance programs. Please review the notice to see if you may be eligible for programs and how to apply at nyc.gov/studentloans.</t>
  </si>
  <si>
    <t>THIS POSITION IS OPEN TO CANDIDATES WHO ARE PERMANENT IN THE COMPUTER ASSOCIATE (OPERATIONS) (OR COMPARABLE TITLES) TITLE, THOSE WHO ARE REACHABLE ON THE CIVIL SERVICE LIST AND THOSE IN THE 55-A PROGRAM. PLEASE INDICATE IN YOUR COVER LETTER IF YOU ARE PERMANENT IN THE TITLE OR ARE REACHABLE ON THE CIVIL SERVICE LIST.  City Employees: Apply through Employee Self Service (ESS) at www.nyc.gov/ess and search for Job ID: #550918.  Current SBS Employees: Please email your resume and cover letter to HRHELP2@sbs.nyc.gov and include the following subject line: JO 550918 WF SYSTEMS REPORTING &amp; DEVELOPMENT MANAGER   All Other Applicants: Go to www.nyc.gov/careers search for Job ID: # 530593  Salary: Commensurate with Experience ($36.56/hr - $39.96/ hr)   NOTE: Only those candidates under consideration will be contacted.   If you are unable to apply via NYC Jobs or Employee Self Service, you can email your cover letter and resume to careers@sbs.nyc.gov with the following subject line: JO 550918 WF SYSTEMS REPORTING &amp; DEVELOPMENT MANAGER   If you do not have access to email, mail your cover letter &amp; resume to:  NYC Department of Small Business Services  Human Resources Unit  1 Liberty Plaza, 11th Floor New York, New York 10006</t>
  </si>
  <si>
    <t>City Residency is not required for this position.</t>
  </si>
  <si>
    <t>Director of Fiscal Management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</si>
  <si>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Under the direction of the Assistant Commissioner of Nutritional Services, the selected candidate will plan, organize, and direct all aspects of food purchasing. Including and not limited to: Ã¢Â€Â¢ Supervise all procurement analyst to ensure the procurement of food in accurate and timely. Ã¢Â€Â¢ Communicate with vendors, DCAS and Financial Services to coordinate accurate and timely deliveries    of food. Ã¢Â€Â¢ Utilize menu and census to produce procurement documents. Ã¢Â€Â¢ Conduct meeting with Storekeepers, Procurement Analyst, Director of Clinical Nutritional Services,    Assistant Commissioner, and all other correction personnel involved in the food procurement/storage    and distribution and utilization process. Ã¢Â€Â¢ Maintain current and accurate inventory and utilize in food procurement. Ã¢Â€Â¢ Ensure timely preparation of data needed to prepare food requisitions decreases and increases. Ã¢Â€Â¢ Trouble shoot with all appropriate parties to resolve food service procurement, storage or issue topics. Ã¢Â€Â¢ Monitor food budget to ensure food are appropriately transferred to the correct budget code/purchase    order. Ã¢Â€Â¢ Perform periodic field visits to all storage areas for observation to ensure the proper storing of procured    items Ã¢Â€Â¢ Other duties as assigned</t>
  </si>
  <si>
    <t>Ã¢Â€Â¢ Previous leadership roles with escalating responsibilities. Ã¢Â€Â¢ Passport Ordering Software. Ã¢Â€Â¢ CBORD or other inventory system. Ã¢Â€Â¢ Strong communication skills. Ã¢Â€Â¢ Food and nutrition background.</t>
  </si>
  <si>
    <t>All candidates must be employed by an NYC agency and permanent in the title Administrative Staff Analyst or have taken, passed, and be reachable in the most recent exam #9058.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</si>
  <si>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561575 For all other applicants: Go to https://a127-jobs.nyc.gov and search for Job ID# 561575 Submission of a resume is not a guarantee that you will receive an interview. Only those candidates under consideration will be contacted.</t>
  </si>
  <si>
    <t>New York City residency is currently not required for this position.</t>
  </si>
  <si>
    <t>Project Manager Intern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</si>
  <si>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Project Manager Intern will perform technical duties in support of the New York City Air Pollution Control Program. The selected candidate will receive training and develop proficiency in performance of the following duties: examine application requests to register and operate combustion and industrial process equipment; performs field inspections, including use of testing instrumentation of equipment to be permitted; preparing technical reports related to field inspections and other technical and regulatory matters; may also be assigned other duties related to stationary air pollution source control; inspecting premises and construction sites in connection with issuance of pertinent permits; inspecting an installation to assure adherence to specifications, plans and work permits; conducting engineering analysis and write preliminary report of new technologies presented to the Department.</t>
  </si>
  <si>
    <t>Ability to climb stairs and ladders and engage in extensive walking at facilities being inspected including those under construction and renovation while following all mandated safety procedures.  Familiar with various computer software programs.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</si>
  <si>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selected candidate will assist engineers in preparation of design drawings, field inspection reports, cost estimates, make electronic copy of drawings and documents. The candidate will assist in the research for engineering solutions, developing plans and specifications for contract work and may help to oversee construction projects, to determine if the work complies with the contract specifications, and monitor progress against established timelines.</t>
  </si>
  <si>
    <t>Student must currently be enrolled at a college/university at the undergraduate level majoring in mechanical/civil/environmental engineering.  Student must have at least a 2.5GPA (on a 4.0 scale)  Student must have at least a junior class standing</t>
  </si>
  <si>
    <t>Pest Control Aide, Bureau of Veterinary and Pest Control Services</t>
  </si>
  <si>
    <t>PEST CONTROL AIDE</t>
  </si>
  <si>
    <t>The Bureauof Veterinary and Pest Control Services, promotes and protects the health and quality of life of New York City residents ad visitors by ensuring and environment free from animal borne diseases, hazards and nuisances by controlling and regulatin animals.  We assure compliance with pertinent laws, rules and regulations governing environmental sanitation, safety and health, especilly as they pertain to city rat infestations.   DUTIES WILL INCLUDE BUT NOT BE LIMITED TO:   --Remove refuse accumulations from the interiors and exteriors of premises and from adjacent lots in Pest Control Program target areas, and loads such accumulation on trucks.  --Contact target area tenants in their apartments to inform them of clean-up activities.  --Contact tenants in all premises and apartments scheduled for pest extermination services.  -- Assist in the analysis of the designated rodent infestation conditions and in selecting the appropriate rodenticides and baits for exterminating and eliminating the infestation.  --Assist exterminators in exterminating in vacant lots on each program block, in cellars and interiors/exteriors of buildings.  -- Assist in miscellaneous unskilled activities related to the Pest Control Program and in the preparation of daily reports on the activities of the crew.</t>
  </si>
  <si>
    <t>Knowledge of pest control is a plus.</t>
  </si>
  <si>
    <t>Apply online with a cover letter to https://a127-jobs.nyc.gov/.  In the Job ID search bar, enter: job ID number # 235309.  We appreciate the interest and thank all applicants who apply, but only those candidates under consideration will be contacted.</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</si>
  <si>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(DOC) seeks a full-time Director of Data Quality in the Office of Management Analysis and Planning. Reporting to the Assistant Commissioner of Data Analytics and Research, the Director of Data Quality will have leadership roles in the planning and execution of quantitative projects; developing the scope, feasibility, and timelines for projects; instituting technical documentation and model validation processes; coordinating analytical collaboration between the agency and academia as needed; and reporting and authoring of findings. Specific duties include but are not limited to:  Ã¢Â€Â¢ Serving in a leadership capacity and working with executive staff and delegating work   and mentoring team members Ã¢Â€Â¢ Developing statistical models to extract trends, measure impact, and track performance with    descriptive and predictive analytics Ã¢Â€Â¢ Maximizing the efficiency of reporting and analytic operations by leveraging program languages    (e.g., Python, SQL, LaTeX) and dashboard applications (e.g., Tableau) Ã¢Â€Â¢ Collaborating and communicating effectively with broader teams while supporting ad-hoc    analytics where needed Ã¢Â€Â¢ Promoting innovative analytic approaches that provide greater insight into organizational    operations and outcomes Ã¢Â€Â¢ Improve data quality by identifying and resolving data quality issues. Ã¢Â€Â¢ Leveraging, querying, and manipulating agency and external data Ã¢Â€Â¢ Standardizing workflows for model reproducibility, data processing, data manipulation and    integration of structured and unstructured data, and the monitoring/editing/upgrading of    algorithms using data validation and visualization techniques Ã¢Â€Â¢ Creation of technical documentation and drafted findings for internal/external audiences    including peer review Ã¢Â€Â¢ Interfacing with agency stakeholders from operations, technology, and compliance to ensure   algorithms meet expectations and enhance the DepartmentÃ¢Â€Â™s performance Ã¢Â€Â¢ Communication with both uniformed and non-uniformed stakeholders to convey performance   measures and solicit feedback Ã¢Â€Â¢ Working within a team structure to accomplish large goals and Department priorities in    alignment with demanding timelines.</t>
  </si>
  <si>
    <t>Ã¢Â€Â¢ 5+ years of experience with data scripting languages (e.g., Python, SQL, R) Ã¢Â€Â¢ Experience developing automated analytical reporting tools Ã¢Â€Â¢ Highly organized and detail-oriented, with a strong ability to coordinate and track multiple   deliverables, tasks, and dependencies Ã¢Â€Â¢ Experience communicating and interacting with Executive staff to translate analytical finding. Ã¢Â€Â¢ Proficiency in advanced statistical learning techniques, including clustering algorithms, time   series analysis, regression and hypothesis testing, and classification. Ã¢Â€Â¢ Data visualization skills and experience using software such as Tableau or other BI tools.</t>
  </si>
  <si>
    <t>For City employees: Go to Employee Self-Service (ESS) - www.nyc.gov/ess and search  for Job ID# 571814 For all other applicants: Go to https://a127-jobs.nyc.gov and search for Job ID# 571814 Submission of a resume is not a guarantee that you will receive an interview. Only those candidates under consideration will be contacted.</t>
  </si>
  <si>
    <t>Identification Investigator</t>
  </si>
  <si>
    <t>OCME - ID Investigations</t>
  </si>
  <si>
    <t>Civil Service Title:  Criminalist			 Level:  II Title Code No:  21849			 Salary: $70,349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Ã¢Â€Â¢	Review identifications for quality assurance purposes, particularly when based on scientific modalities (e.g. DNA, fingerprints). Ã¢Â€Â¢	Manage daily case list, ensuring that all scientific analyses are completed as appropriate. Ã¢Â€Â¢	Investigate missing person inquiries submitted to the agency. Ã¢Â€Â¢	Assist families and Medical Examiners with the decedent identification process and complete identifications using the agencyÃ¢Â€Â™s case management system. Ã¢Â€Â¢	Performs and administers difficult analytic work in the preparation and distribution of complex reports Ã¢Â€Â¢	Will be required to work in all five borough offices as needed. Ã¢Â€Â¢	May supervise lower level staff Ã¢Â€Â¢	Perform other investigative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</si>
  <si>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</si>
  <si>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  Selected candidates will be required to provide a DNA sample by swabbing. 2.  This position has been identified as Ã¢Â€Âœessential.Ã¢Â€Â During ALL weather &amp; emergency events, Ã¢Â€ÂœessentialÃ¢Â€Â positions may require 24-hour availability.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As a current or prospective employee of the City of New York, you may be eligible for federal loan forgiveness programs and state repayment assistance programs. Please review the notice to see if you may be eligible for programs and how to apply at www.nyc.gov/studentloans.  ***** ABMDI (American Board of Medicolegal Death Investigators) certification is preferred. *****</t>
  </si>
  <si>
    <t>TO APPLY, PLEASE SUBMIT RESUME AND COVER LETTER TO: nyc.gov/ocmecareers  (JOB ID #573143).   Please note that only candidates selected for an interview, will be contacted for this position.  **FINAL APPOINTMENTS ARE SUBJECT TO OFFICE OF MANAGEMENT &amp; BUDGET APPROVAL**</t>
  </si>
  <si>
    <t>Workforce Development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</si>
  <si>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The ODHR Workforce Development &amp; Training (WFD&amp;T) team promotes and supports employee growth and organizational effectiveness by providing high-quality career development and training programs to strengthen the professional, personal, and job-related skills of all employees. Through our initiatives, we provide DEP employees with the requisite tools for career advancement so every employee is equipped and inspired to succeed.  The Workforce Development Specialist will assist the WFD&amp;T team in the planning, development and implementation of varied Career Development &amp; Training projects.  Responsibilities include:  Ã¢Â€Â¢	Oversee DEP Brown Bag Series; weekly workshops on engineering, water, wastewater, and environments topics. Communicating and collaborating with workshop facilitators, collaborating with COIB &amp; bureau staff to ensure adherence to agency guidelines; Tracking &amp; recording employee pdh credits; reporting information bureau Training Coordinators; Collecting and disseminating course completion/pdh credit certificates.   Ã¢Â€Â¢	Independently manage comprehensive training program for employees following a Project Manager/Accountable Manager career path. Coordinating with facilitators to develop curriculum content, activities, and supporting their transition into final presentation documents. Gathering information and related materials to be included in Course Handbook &amp; Guides, Coordinate with facilitators Training Coordinators to identify cohorts for training. Schedule training classes, enroll students, send notifications, etc. Upload course completion exams, track attendance, exam completion and submit status reports utilizing DEP Learning Management System.   Ã¢Â€Â¢	Develop curriculum and facilitate virtual Training Classes. Current classes include; Microsoft Teams, Microsoft Teams for Presenters, Managing One Drive, Microsoft Office 365, Effective Communication &amp; Collaboration, Managing Remote Teams.   Ã¢Â€Â¢	Plan and implement technical Development and Support initiatives (i.e.  Climate Week, Earth Week, Water Week, etc. Schedule and advertise events; Coordinate with in-house and external facilitators for virtual and in-person sessions; Develop theme-based activities and collaborate work with bureau and WFD&amp;T staff in the coordination and implementation of events.</t>
  </si>
  <si>
    <t>Ã¢Â€Â¢	Excellent communication, interpersonal, analytical, organizational and stakeholder management skills. Ã¢Â€Â¢	Understanding of adult learning theory and training design models as it applies to agency learning needs.  Ã¢Â€Â¢	Experience in conducting in-person and virtual training, Ã¢Â€Â¢	Experience in design, delivery, and evaluation of training programs; development of training curriculum and course materials.  Ã¢Â€Â¢	Advanced Proficiency in Microsoft Office Suite: Word, Excel, PowerPoint, One Drive, Teams required; additional proficiency in project management skills. Ã¢Â€Â¢	Ability to work independently on various projects simultaneously with aggressive timelines and minimal supervision/direction.</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</si>
  <si>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</si>
  <si>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Ã¢Â€ÂœApply NowÃ¢Â€Â and submit a resume and cover letter.  Please review the CityÃ¢Â€Â™s Civil Service Exam requirements for full-time employees at https://www1.nyc.gov/jobs/get-started.page</t>
  </si>
  <si>
    <t>Clerical Associate- Appeals</t>
  </si>
  <si>
    <t>The Appeals Division is currently seeking a qualified candidate for the position of Clerical Associate. The position involves some latitude for independent judgment and will be under the supervision of the Managing Attorney and the Office Manager. Duties will include, but are not limited to, opening, processing, and properly routing incoming mail and files; performing data entry and retrieval; monitoring court websites for decisions in the DivisionÃ¢Â€Â™s appeals; monitoring office email accounts; monitoring and maintaining the DivisionÃ¢Â€Â™s stock of office supplies; assisting the Office Manager in archiving case files and in other tasks; and delivering documents for the Division within the Law Department.</t>
  </si>
  <si>
    <t>Applicants MUST currently be permanent in the Clerical Associate title.</t>
  </si>
  <si>
    <t>Please click Apply to submit your resume.</t>
  </si>
  <si>
    <t>Monday - Friday 35 per week</t>
  </si>
  <si>
    <t>Assessing &amp; Resolving Cases Attorney</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</si>
  <si>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 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 Level Three  -- Assessing and Resolving Cases, will work within the Law Enforcement Bureau to enforce the New York City Human Rights Law through resolution of pending matters, continuing investigations, settlements, and litigation. The Level Three attorney will assist the Deputy Commissioner, Assistant Commissioner and supervisors in overseeing the work of other LEB attorneys and staff, as well as serve as lead attorneys on complex litigation and investigations, and/or specialized projects in LEB.   Job Description:   -Assist the Deputy Commissioner, Assistant Commissioner and supervisors in overseeing the work of other LEB attorneys or staff in order to promptly move open and PCed cases to resolution.  -Assist the Deputy Commissioner and Assistant Commissioner in promptly reviewing open and PCed cases, negotiating resolutions, administratively closing cases or proceeding to trial.  -Investigate claims of discrimination made by members of the public for violations of the NYCHRL.  -Assists supervisors in ensuring staff compliance with Commission policies, practices and procedures.  -Interview members of the public alleging claims of discrimination; engage in pre-complaint interventions, investigations, and files complaints where appropriate.  -Negotiate resolutions of claims and draft settlement agreements. Monitor compliance with settlement agreements.  -Litigate cases from a threshold of determination of probable cause through and including referral to OATH. -Represent the Commission before an Administrative Law Judge at conferences, and engage in discovery, including taking and defending dispositions. -Litigate cases at trial through and including issuance of an Administrative Law Judge recommendation and issuance of Commission order. -Represent the Commission at community events, speaking engagements, and at bar associations. -Attend regular meetings with the Deputy and Assistant Commissioners regarding investigations and resolutions. -Serve as lead attorney on special projects concerning an area of developing law, large-scale and/or complex investigations or litigation.</t>
  </si>
  <si>
    <t>For City employees: Go to Employee Self-Service (ESS) - www.nyc.gov/ess and search for Job ID# 566744 For all other applicants: Go to www.nyc.gov/careers and search for Job ID# 566744  Submission of a resume is not a guarantee that you will receive an interview. Only those candidates under consideration will be contacted.</t>
  </si>
  <si>
    <t>IT - Data Analyst for the Division  of HPD Tech</t>
  </si>
  <si>
    <t>Agency Description: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Job Description:   Your Team: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seeks an experienced professional to serve as a Data Analyst. This position will provide oversight to the technology initiative to support the new 10-year Emergency Housing Voucher (EHV) program to provide housing vouchers to four targeted households: homeless; at risk of homeless; households who fit into the VAWA eligibility criteria, and those who were recently homeless and are at high risk of housing instability. HPDTech will develop a technology solution to aid efficient administration of EHV program.  Your Role:  Your role as a Data Analyst is it to develop analysis and reporting capabilities. You will also be responsible to monitor performance and quality control plans to identify improvements in data quality in the database. You will also be required to analyze the data, design and present in a way that assists the project team and businesses make better decisions. Your Responsibilities:  Ã¢Â€Â¢	Working as part of the Data Management group, the Data Analyst is responsible for documenting how information and data relate throughout an organizationÃ¢Â€Â™s business process landscape.   Ã¢Â€Â¢	Maintain an enterprise-level data dictionary, by documenting all entities, their relationships, and all the data attributes for the agency. Ã¢Â€Â¢	Perform data analysis, data profiling, evaluate the quality of the data, identify, analyze, and interpret trends or patterns in data sets.  Ã¢Â€Â¢	Perform data quality operations to remove corrupted data and fixing coding errors and related problems. Ã¢Â€Â¢	Use automated tool to extract and load data from and to heterogenous databases. Ã¢Â€Â¢	Create and maintain reports and rich interactive visualizations through data interpretation and analysis, with reporting components from multiple data sources Ã¢Â€Â¢	Ensure that information modes and database designs conform to the overall data modeling standards, guidelines, best practices and approved modeling techniques and approaches. Ã¢Â€Â¢	Coordinate with the project teams and others to ensure that data implementations align with the Enterprise, information architecture, and meet the applicable standards. Ã¢Â€Â¢	Work jointly with the database administrator in developing the data objects and data models to support business applications.</t>
  </si>
  <si>
    <t>Ã¢Â€Â¢	Minimum of 8 years of progressive industry experience as a Data Analyst analyzing and exploring data.  Ability to work with database administrators, application designers and developers, business analysts and users to define the information needs of the organization. Ã¢Â€Â¢	Experience in data analysis, cleansing and preparing data, analyzing, exploring, and visualizing data. Ã¢Â€Â¢	Experience in databases such as SQL Server, Oracle Database, Microsoft Access. Ã¢Â€Â¢	Should have proficiency in a database SQL language, Excel skills, debugging and optimizing SQL queries with aptitude for learning other analytics tools and databases. Ã¢Â€Â¢	Technical proficiency regarding database design development, data models, techniques for data analysis, data profiling and data mining and experience in handling various data formats. Ã¢Â€Â¢	Experience in creating reports, visualizations and making presentations Ã¢Â€Â¢	Experience in Data Documentation, Process Flow, Data Flow. Ã¢Â€Â¢	Knowledge of data visualization software such as Power BI, Tableau, Qlik Ã¢Â€Â¢	Familiarity in transformation and mapping using ETL (Extract Transform Load) tools such as SQL Server Integration Services (SSIS) and/or Oracle Data Integrator (ODI). Ã¢Â€Â¢	Familiarity with Business Intelligence Tools such as Oracle Business Intelligence (OBI), Cognos, Business objects Ã¢Â€Â¢	Familiarity with Data Modeling Tools such as Erwin. Ã¢Â€Â¢	Familiarity with database design and data architecture of OLTP and Data Warehouse. Ã¢Â€Â¢	Strong communication, Problem-solving skills, Working independently and collaboratively, Accuracy and Attention to detail, Team-working skills. Ã¢Â€Â¢	Verbal and Written communication skills.</t>
  </si>
  <si>
    <t>Only those candidates under consideration will be contacted. This position is open to applicants who filed for the Open-Competitive Computer Specialist (Software) Exam (#7005), the Promotional Computer Specialist (Software) Exam (#7510), or those who are already permanent in the Computer Specialist (Software) title. Please indicate in your cover letter whether you have filed for any of these exams or are already permanent in the Computer Specialist (Software) title. Applicants who filed for these exams will be required to produce a copy of their Order Confirmation Receipt at time of interview for verification.  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</si>
  <si>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PREVAILING WAGE INVESTIGATOR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</si>
  <si>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(11) organizational groups: Contract Management, Special Projects, Contract Administration, Contract Compliance and Opportunities, Administrative Services, Purchasing Management, Payments and Accounting, Contracts Review, Large Contracts Payments, Contract Negotiation Unit, and Scope/Specifications Review Unit.  The Contract Compliance &amp; Opportunities Unit is responsible for ensuring compliance with the enforcement of two Minority &amp; Women Owned Business Enterprise (M/WBE) programs, subcontracting requirements, Equal Employment Opportunities (EEO), Prevailing Wage Compliance and the review and determination of subcontractor approval requests for all DEP contracts.  The Prevailing Wage Investigator will be responsible for reviewing daily sign in sheets &amp; certified payroll reports to check for completeness &amp; accuracy. Also visit construction sites to ensure compliance with New York State Labor Law 220. Represent the Deputy Agency Chief Contracting Officer as deemed necessary. Knowledge of State Labor Law 220, Prevailing Wage and/or NYC Project Labor Agreement (PLA). Review Sign in Sheets and/or Certified Payroll reports to ensure both are accurate &amp; completed correctly as required under Labor Law 220 and the PLA. Report any issues or deficiencies to supervisor. Visit active DEP construction sites to ensure that appropriate Labor Law signage is available at the site. Review sign in sheets and other requirements of Labor Law 220. Review compliance documentation to ensure completeness, prepare written correspondence requesting any missing documentation, notify other agencies of project completion.  Recommend cases for in-compliance closeout, warnings, sanctions, or other corrective actions. Prepare proper closeout correspondence, notify relevant  authorities and units.</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</si>
  <si>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t>
  </si>
  <si>
    <t>Apply online with a cover letter to https://a127-jobs.nyc.gov/.  In the Job ID search bar, enter: job ID  #: 531130.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</si>
  <si>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EXAMINING ATTORNEY (MANAGERIAL</t>
  </si>
  <si>
    <t>3011A</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</si>
  <si>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 highly experienced, self-motivated attorney to work in the General CounselÃ¢Â€Â™s office and with the Vendor Integrity Unit. The Deputy Counsel will report to the General Counsel on agency legal matters and provide legal advice and guidance to DOI executives, operational divisions, and investigative units. The responsibilities of the Deputy Counsel will primarily involve the preparation, review, and negotiation of contracts, memoranda of understanding (MOUs), vendor contracts, and other agreements; providing counsel and support for the Vendor Integrity Unit, which oversees integrity monitorships of City contractors; and advising on procurement, contract, and fiscal matters. Additional responsibilities may include, among other things, advising on internal personnel matters and agency policies; participating in civil and administrative litigation related to the work of the agency; responding to subpoena and Freedom of Information Law requests; research, analysis, and writing on legal issues related to investigations and operations; and developing and presenting training for agency legal and investigative staff. In addition to interacting with the General Counsel and other senior DOI staff, the Deputy Counsel will work closely with other federal, state and City investigative, law enforcement, and government agencies</t>
  </si>
  <si>
    <t>1. Graduate from an accredited law school and NYS Bar admission. 2. At least eight years of relevant legal experience. 3. Strong written and oral communication skills. 4. Highest professional and ethical standards.</t>
  </si>
  <si>
    <t>1. Ten years or more of legal experience at a government agency, a law firm, or other organization involving relevant work related to the responsibilities of this position.  2. Substantial experience in drafting, negotiating, and reviewing contracts, and in handling other substantive areas pertinent to advising an investigative agency.  3. Knowledge of government contracts and procurement. 4. Prior experience with vendor integrity and compliance issues is a plus.   5. Excellent analytical skills and sound judgment. 6. Strong legal research and writing.  7. Prior experience working at or with a prosecutor's office, oversight agency, or other government agency on legal matters is a plus. 8. Takes initiative, proactively identifies or raises issues, and can effectively work both independently and in collaboration with teams as needed.</t>
  </si>
  <si>
    <t>All current City Employees may apply by going to Employee Self Service (ESS) http://cityshare/ess Click on Recruiting Activities/Careers and search for the specific Job ID# 551862 .  All other applicants, please go to www.nyc.gov/career/search and search for the specific Job ID# 551862 .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</si>
  <si>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Customer Service Supervisor</t>
  </si>
  <si>
    <t>250 Livingston Street</t>
  </si>
  <si>
    <t>BROOKLYN CLERICAL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</si>
  <si>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Customer Service Supervisor for Borough Operations.   The selected candidate will: serve as the authority on all Customer Service related matters for all subordinate employees; utilize Agency software to distribute and manage the work of all the Customer Service Unit to its employees; monitor Time &amp; Leave &amp; oversee all CityTime and personnel related matters for subordinate employees; conduct performance evaluations for and issue tasks &amp; standards to all subordinate employees; analyze the Customer Service Unit workflow to ensure it operates at an optimal level and that productivity is adequately maintained; perform Quality Assurance checks on all customer service tasks; be responsible for reporting the performance metrics of the Customer Service Unit to the Borough Office Chief Clerk; and serve as the secondary level of authority for all customer-escalated Customer Service matters within the Borough Office  Physical/Environmental Factors:  Prolonged sitting. Prolonged Standing. Extensive typing for data entry work. Heavy customer service environment.  NOTE: Only those serving in the Permanent Civil Service Title of Principal Administrative Associate will be considered.</t>
  </si>
  <si>
    <t>1.  Call Center Experience. 2. Supervisory experience. 3. Knowledge of UMAX 4. Monitoring Call Center metrics and service levels and make adjustments as needed.</t>
  </si>
  <si>
    <t>250 Livingston Street, Bklyn</t>
  </si>
  <si>
    <t>Assistant Supervisor of the Accounts Payable Expense Unit</t>
  </si>
  <si>
    <t>Fiscal Affairs</t>
  </si>
  <si>
    <t>The New York City Department of Transportation (DOT) strive to provide a safe, efficient, and environmentally responsible movement of people and goods in the City of New York and to maintain and enhance the transportation infrastructure crucial to the economic vitality and quality of life of our primary customers, City residents. (DOT) oversees one of the most complex urban transportation networks in the world. DOTÃ¢Â€Â™s staff manages an annual operating budget of over 1 billion dollars, along with 6,300 miles of streets and highways, over 12,000 miles of sidewalk, and nearly 800 bridges and tunnels. NYC DOTÃ¢Â€Â™s staff also installs and maintains over one million street signs, 13,250 signalized intersections, over 315,000 street lights, and over 350 million linear feet of markings.  In support of these efforts, the Fiscal Affairs unit within DOT, is responsible for all capital &amp; expense payables, revenue collection and internal fiscal support.   The Fiscal Affairs Unit is seeking an Assistant Supervisor of the Accounts Payable Expense Unit (AP Expense). Under the direct supervision of the Supervisor of the AP Expense Unit, the assistant supervisor will help to guide the unit through the daily activities of Accounts Payable. The selected candidate will assist to mentor the team of Accounts Payable, attend regular staff meetings, perform ad hoc projects when needed and train the Department of TransportationÃ¢Â€Â™s Fiscal officers.  The Accounts Payable unit is responsible for reviewing, auditing, monitoring payments for errors and either approving them or returning the payment package to the preparer for necessary corrections and re-submission. Process vendor invoices for goods and services provided to the agency utilizing the Financial Management System (FMS3) on a timely basis and in accordance with agencyÃ¢Â€Â™s policies and procedures. Approves payment vouchers and implements payment voucher modifications in FMS3. Pre-audit voucher payments packages, ensuring that they contain all necessary documents and complete supporting documentation related to accruals. Review requirement contracts and contract specifications before approving payments to ensure conformity to the agencyÃ¢Â€Â™s requirements and Federal/State/City mandates.</t>
  </si>
  <si>
    <t>Those candidates interested in this very exciting but challenging position must possess exceptional managerial skills having experience in a fast paced, large, complex organization. The candidate should demonstrate prior progressive management experience in finance - accounting field; have excellent writing and analytic skills, the ability to manage multiple priorities and the ability to develop collaborative working relationships.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</si>
  <si>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also open to qualified persons with a disability who are eligible for the 55-a Program. Please indicate at the top of your resume and cover letter that you would like to be considered for the position through the 55-a Program.  In order to be considered for this position candidate must be serving permanently in the title of Accountant or be reachable on the open-competitive list, Exam #8050 or be eligible under the 55a program.</t>
  </si>
  <si>
    <t>All resumes to be submitted electronically using one of the following methods: Please go to ww.nyc.gov/careers/search and search for the Job ID # 556951 Current City employees please log into Employees Self Service follow the Careers Link and search for the Job ID # 556951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</si>
  <si>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SUPERVISOR OF HOUSING CARETAKER (HA)</t>
  </si>
  <si>
    <t>Bronx River Houses</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</si>
  <si>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Under general supervision, with some latitude for independent action, initiative or decision, the Senior Police Administrative Aide will supervise difficult clerical, typing, word processing, and data entry tasks in their assigned unit; perform administrative work of moderate difficulty involving the handling of confidential and other information and material; Trouble-shoot complaints of their subordinates or administrative office inquiries.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and perform related tasks.</t>
  </si>
  <si>
    <t>Preference will be given to candidates with strong clerical experience, with knowledge of Omniform, ZFinest, and Microsoft Office.</t>
  </si>
  <si>
    <t>Mon-Fri (Shift depends on the command)</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</si>
  <si>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Duties will include but not limited to:  Review background clearance applications for completeness and accuracy, and process all required checks within designated timeframe; Manage a caseload of background clearance requests for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t>
  </si>
  <si>
    <t>Excellent verbal, written and interpersonal communication skills;  Highly organized, strong, attention to detail, and solution oriented;  Ability to multitask in a fast-paced environment;  Working knowledge of child care regulations desired but not required;  Strong skills in data entry and navigating large databases.</t>
  </si>
  <si>
    <t>The New York City Department of Homeless Services Police is charged with protecting designated city managed shelters. Special Officers play a vital role in protecting the cityÃ¢Â€Â™s most vulnerable, while being part of a tradition that started more than 25 years ago. Special Officers perform difficult and responsible tasks directly related to physical security, safety, loss prevention and maintenance of order.  The Department of Homeless Services is recruiting two (2) Special Officers to function as Peace Officers, who will:  Ã¢Â€Â¢	Provide routine information to visitors and clients and direct them to the proper individuals and offices.  Ã¢Â€Â¢	Discourage and eject loiterers and disorderly persons and when appropriate, arrest and issue summonses to law violators on premises.   Ã¢Â€Â¢	Transport, escort and/or arrange for transport of persons in custody to police precincts and have arrests recorded on police blotter.   Ã¢Â€Â¢	Prepare and transmit all necessary documents relating to arrests and testify in court on arrests.  Ã¢Â€Â¢	Report security instances and unusual occurrences by telephone or radio and make subsequent written reports.  Ã¢Â€Â¢	Aid the sick, injured, mentally and physically disabled, and call for ambulances and/or medical attention when necessary, and complete and forward forms.   Ã¢Â€Â¢	Maintain records of persons entering or leaving building and make written entries into location logbook.   Ã¢Â€Â¢	Operate motor vehicle and control vehicular traffic on grounds and/or premises.  Ã¢Â€Â¢	Monitor and report unusual events from security systems as required.  Ã¢Â€Â¢	Distribute and maintain accountability for designated equipment or property.  Ã¢Â€Â¢	Monitor and control access by the means of electronic security measures, such as closed-circuit television.  Ã¢Â€Â¢	Attend, complete, and maintain training requirements as per State and Agency mandates.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</si>
  <si>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</si>
  <si>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SPECIAL OFFICER CIVIL SRVICE TITLE, YOU MUST TAKE AND PASS THECIVIL SERVICE EXAM, WHEN IT BECOMES AVAILABLE, TO BE ELIGIBLE FOR CONTINUED EMPLOYMENT  CLICK Ã¢Â€ÂœAPPLY NOWÃ¢Â€Â BUTTON   PLEASE NOTE PROPOSED SALARY RANGE FOR THIS POSITION $34,834- $34,834</t>
  </si>
  <si>
    <t>Director of Child Protective Audits</t>
  </si>
  <si>
    <t>Reporting to the Executive Director of Protective Accountability, the Director of the Child Protective Audit Unit will:  Ã¢Â€Â¢	Lead and supervise case auditors, including day-to-day supervision and coaching, complete performance evaluations and other administrative functions for the Child Protective Audit Unit. Ã¢Â€Â¢	Support the development and implementation of review instruments employed to assess case practice and record ratings online. Ã¢Â€Â¢	Analyze case review findings and work closely with the Executive Director to draft reports of findings for internal and external stakeholders including but not limited to the DCP Borough Offices, Emergency Children's Services Unit or the Confidential Investigations Unit. Ã¢Â€Â¢	Monitor and ensure random case selection for review and maintain progress log on completion of assignments, as well as annual log.  Ã¢Â€Â¢	Ensure complete and consistent evaluation of child safety in all reviews (quality control). Ã¢Â€Â¢	Create measures to monitor the quality of case reviews and the reliability of reviewersÃ¢Â€Â™ ratings of frontline practice. Ã¢Â€Â¢	Reviews alerts generated, submit all alerts to DCP and follows up with DCP to confirm alert issues were addressed.  Tracks alerts.</t>
  </si>
  <si>
    <t>The preferred candidate should possess the following: Masters in social work, social science, management science or related field, experience in conducting case reviews and/or operational reviews/process evaluations, in-depth understanding of the policies and procedures in ACS program areas, including expert knowledge of best practice in child protection, foster care and preventive services, experience in program evaluation, experience providing supervision and managing a team in a social service setting,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</si>
  <si>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11,000 diverse professionals and knowledge experts   The DOC is seeking to recruit a Project Manager for the Investigation Division (ID). Under the direction of the Deputy Commissioner for the Investigation &amp; Trials Division and the Assistant Commissioner of Investigation and with latitude to exercise independent judgement and decision making. The successful candidate for this position will be responsible for the coordination and implementation of all improvement and reorganization initiatives for the Investigation Division.  The Project Manager will be responsible for but not limited to: Ã¢Â€Â¢	Providing staff support and departmental guidance on the administration of assessments, oversight of    case management, and provision of tailor-made programming based on the assessmentsÃ¢Â€Â™ outcome; Ã¢Â€Â¢	In coordination with the Deputy Commissioner and Assistant Commissioner, assist in the development    and implementation of reform initiatives for the Investigation Division; Ã¢Â€Â¢	Analyze current ID practices and identify operational efficiency risks and areas in need of improvement; Ã¢Â€Â¢	Assist ID Executive staff in compiling and tracking metrics to assess the efficacy of pilot programs    undertaken by the unit; Ã¢Â€Â¢	Implement and oversee a comprehensive quality assurance program to improve the quality of ID work    product; Ã¢Â€Â¢	Assist the Deputy Commissioner and Assistant Commissioner in ensuring that all investigative units are    in compliance with Division Orders and Departmental Directives through the active monitoring of activity    reports and data; Ã¢Â€Â¢	Compile and monitor performance data to ensure division compliance with consent decrees and    external oversight regulations; Ã¢Â€Â¢	Coordinate the revision and standardization of Division Orders and Standard Operating Procedures,    and maintain the ID policy manual updated and in compliance with recognized best practices; Ã¢Â€Â¢	Perform related duties as assigned.</t>
  </si>
  <si>
    <t>Ã¢Â€Â¢	At least five (5) years of project management experience in law enforcement (i.e. Police, Correction,    Probation, Parole, Juvenile Justice, etc.); Ã¢Â€Â¢	Experience and/or course work in the field of statistics, analytics, auditing, and/or project management    is preferred; Ã¢Â€Â¢	Experience working with senior and executive staff in the field of law enforcement is a plus; Ã¢Â€Â¢	Experience in preparing and delivering high level analytical presentations is a plus; Ã¢Â€Â¢	Significant knowledge of internal investigative procedures in the field of law enforcement is a plus;   Ã¢Â€Â¢	Possess excellent communications skills, strong analytical, research, problem solving, presentation and    writing skills; Ã¢Â€Â¢	MS Office (Word, Excel, Outlook, PowerPoint) proficiency;  Ã¢Â€Â¢	Successful candidates must clear a background investigation and possess a valid NYS driverÃ¢Â€Â™s license.</t>
  </si>
  <si>
    <t>For City employees: Go to Employee Self-Service (ESS) - www.nyc.gov/ess  and search for Job ID# 466040  For all other applicants: Go to https://a127-jobs.nyc.gov and search for Job ID# 466040  Submission of a resume is not a guarantee that you will receive an interview. Only those candidates under consideration will be contacted.</t>
  </si>
  <si>
    <t>School Mental Health Manager</t>
  </si>
  <si>
    <t>ONLY PERMANENT EMPLOYEES IN THE TITLE AND THOSE THAT ARE REACHABLE ON THE CIVIL SERVICE LIST (SPECIAL CONSULTANT EXAM NO.8048) ARE ELIGIBLE TO APPLY.  Proposed Salary: $75,000.00 and Office Title (Amended) *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Working through a framework of equity and inclusion, under the Direction of a Supervisor, the DOHMH Specialist will implement the public health model of three tiered interventions across the portfolio of schools assigned either through contracted collaborations with providers, establishing community relationships, or some limited direct/indirect service. He/She will do this either through contract monitoring or direct service provision. Create work plans for contracted and non-contracted provider agencies seeking to work with schools; review, update, and monitor contracts, MOUs, and/or work plans to evaluate progress and utilize workplan to guide the level and focus of services needed in a given school. Assess and Advise Principals and other school leadership on appropriate level of mental health services needed for a give school and support and guides schools in instances when selective and universal level services gaps are identified and as needed on collaborative discussions with schools. Create mechanisms for schools to access services either on-site or off site, including but not limited to establishing school referral processes, advising student support teams on available and appropriate Mental Health resources.  Builds Capacity in the school environment to help identify, approach, and refer students in need of mental health support by creating pathways to care in/out of the school building and generalize knowledge and build awareness about mental health and related topics through professional development for staff, workshops for students and parents and training.  Advise Teaching and Learning staff, Student Support Teams, and others around individual (child and family) concerns and make recommendations to appropriate levels of services for school staff Maintains regular contact and establishes presence within a school as the onsite mental health expert and support school administration and teaching staff to raise mental health awareness through SEL and related frameworks at the classroom level.   Align practice with health educators and teaching and learning staff to ensure specific school goals and priorities are met. Maintains a record of all delivered services and activities using agency portals; submit data with accuracy daily and Facilitate conversations between school, provider, and other school level stakeholders when necessary related to efficient provision of mental health services within the scope of the work plan. Meet on a regular basis with Supervisor for structured (Administrative and Clinical Supervision); participates in Team Meetings, Central Office Meetings, and other gatherings as required Provide guidance and support and performs other duties as assigned.</t>
  </si>
  <si>
    <t>Required Skills:  Ã¢Â€Â¢A MasterÃ¢Â€Â™s degree in Social Work, Psychology, Counseling, Public Health, Health Education or combination of degrees so there are at least 60 graduate credits from an accredited University. Ã¢Â€Â¢A minimum of 3 years of practice with diverse populations-preferably in an urban setting Ã¢Â€Â¢Experience with individuals, families, or group work.  Ã¢Â€Â¢Understanding of the goals of public education. Ã¢Â€Â¢Understanding of public health interventions and approaches Ã¢Â€Â¢Experience with evidence- based mental health models of care and macro systems theory and how to implement them within a school environment Ã¢Â€Â¢Ability to establish and build relationships across the school and community to support mental health and prevention  Ã¢Â€Â¢Demonstrated commitment to racial equity, social justice, parent engagement, public health within the context of mental health system in NYC.  Ã¢Â€Â¢Program monitoring and Quality Assurance skills Ã¢Â€Â¢Demonstrated the ability to work within a practice model while maintaining flexibility to adapt to the specific mental health and community-based needs of a given school.  Ã¢Â€Â¢Experience with using data management tools and possess reporting capabilities.  Experience using data to drive programmatic. Ã¢Â€Â¢Strong organization skills and ability to mutli-task.    Preferred: Ã¢Â€Â¢Ability to work in a fast-paced environment and demonstrate flexibility. Ã¢Â€Â¢Excellent communication and interpersonal skills Ã¢Â€Â¢Strong problem-solving skills  Ã¢Â€Â¢At least one-year experience working in schools or in school settings.  Ã¢Â€Â¢Experience working with children, youth, and families across multiple child serving systems. Ã¢Â€Â¢Experience with understanding the child serving system of care-especially mental health treatment services, trauma informed care, grief and loss. Ã¢Â€Â¢Must have the ability to travel among and between schools.</t>
  </si>
  <si>
    <t>Apply online with a cover letter to https://a127-jobs.nyc.gov/.  In the Job ID search bar, enter job ID number.556442.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</si>
  <si>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Apprentice Inspector H&amp;S - Sidewalk Program</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</si>
  <si>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mission of the Sidewalk Program is to support the agencyÃ¢Â€Â™s goal by providing for the safe, efficient, and environmentally responsible movement of people by making sidewalks safe and accessible for all pedestrians.   Under general supervision, the selected Apprentice Inspector H&amp;S (Highway and Sewers) will be responsible for performing the following duties but not limited to: Inspecting the grading, paving and repaving of streets. Inspecting the maintenance, repair and construction of sewers and appurtenances, house sewer connections, retaining walls, streets and street openings. Checking the size of street openings and the satisfactory restoration of pavement or sidewalk. Investigating complaints and reports on findings. Driving a passenger car or light truck to and from work assignments.</t>
  </si>
  <si>
    <t>PLEASE INCLUDE A COPY OF YOUR NYS DRIVERS LICENSE WITH YOUR RESUME.   RESUMES MUST BE SUBMITTED ELECTRONICALLY USING ONE OF THE OPTIONS BELOW:   For current city employees, go to Employee Self Service (ESS), Recruiting Activities, Careers and search for Job ID# 566084. For all other applicants go to www.nyc.gov/careers and search for Job ID# 566084. If you do not have access to a computer, most public libraries have computers available for use. Appointment will be subject to OMB approval. Only candidates selected for an interview will be contacted.    NO TELEPHONE INQUIRIES PLEASE.</t>
  </si>
  <si>
    <t>Resumes may be submitted electronically using the following method. For City employees only, go to Employee Self Service (ESS), Careers, and Search for Job ID# 571806 For other applicants, go to www.nyc.gov/careers and search for Job ID# 571806  Appointments are subject to OMB approval.  Only candidates selected for an interview will be contacted.  No telephone inquiries please.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</si>
  <si>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Staff Analyst II for a position within the Contracting Unit, Management Services and Budget Directorate located in Kingston, New York.  The Bureau of Water BWS Contracting Unit is responsible for supporting the BureauÃ¢Â€Â™s contract procurement and contract management efforts for all agreements valued at over $100,000.  Under general supervision, the Staff Analyst II will serve as Contract Officer and will work with Bureau and Agency staff to develop, submit, and track contract procurements and similar agreements for the Bureau of Water Supply. Specific duties include:  Ã¢Â€Â¢ Being responsible for drafting, reviewing, and tracking BWS contract submissions, change orders, overruns, and contract registration documents prior to submission to the Agency Chief Contracting Office (ACCO).   Ã¢Â€Â¢ Preparing various reports distributed to Bureau of Water Supply senior staff and project managers including status reports on contract procurements, change order tracking, etc.  Ã¢Â€Â¢ Traveling throughout the 2,000+ square mile watershed, utilizing a New York City vehicle, to fulfill this position.   Please note, while this position has been posted for Kingston NY, we may change it at the time of hire to accommodate the chosen candidate.  Possible alternative reporting locations include Valhalla, Grahamsville and Kingston.  (This is a brief description of what you might do in this position and does not include all the duties of this position)</t>
  </si>
  <si>
    <t>Ã¢Â€Â¢ Familiarity with the NYC Procurement Policy Board Rules, understanding Local Laws that impact procurement, and knowledge of procurement practices and principles  Ã¢Â€Â¢ Experience working with project managers and technical staff  Ã¢Â€Â¢ Excellent skills with MS Office products; (Word, Excel, PowerPoint, Access, Adobe Professional)  Ã¢Â€Â¢ Experience working with NYC financial management systems; (APT, FMS, VENDEX)  Ã¢Â€Â¢ Excellent written and oral communication skills  Ã¢Â€Â¢ Strong analytical skills with demonstrated commitment to detail and organization; strong ability to handle multiple activities concurrently on an ongoing basis  Ã¢Â€Â¢ Flexible and able to conform to shifting priorities  Ã¢Â€Â¢ Able to exercise independent judgment and decision making  Ã¢Â€Â¢ A Motor Vehicle DriverÃ¢Â€Â™s License valid in the State of New York  Ã¢Â€Â¢ Ability to travel, as necessary, to other BWS locations</t>
  </si>
  <si>
    <t>Deputy Director, Investigations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</si>
  <si>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New York City Department of Correction seeks to recruit Deputy Directors for the Investigation Division. Under the direction of the Deputy Commissioner for the Investigation Division and with latitude to exercise independent judgement and decision making, the successful candidate for this management level position will be responsible for directing criminal and/or non-criminal, unique, highly confidential and sensitive investigations.  The Investigation Division (ID) is responsible for investigating acts of misconduct, both on and off-duty, allegedly committed by uniformed and civilian staff, involving excessive use of force, undue familiarity with inmates, firearms regulation violations, erroneous discharges, escapes, improper outside employment, and any other conduct unbecoming of a member of the DOC, or of a nature that brings discredit upon the DOC. Typical responsibilities of this position include:  Ã¢Â€Â¢	Directing, coordinating and monitoring the activities of a professional staff inclusive of supervisors, as well as a staff of investigators, engaged in the performance of confidential, highly    complex, and/or special investigations involving surveillances, interrogation of subjects and witnesses, and examinations and analysis of financial, public or agency records; Ã¢Â€Â¢	Directing investigations involving the possible corruption, misconduct, or other illegal, unethical or improper activities of agency officials or employees or entities doing business with the    agency as well as illegal, fraudulent, or improper uses of City property; Ã¢Â€Â¢	Ensuring that the quality of investigations, timeliness of reports and levels of efficiency meet the standards determined by policy and law; Ã¢Â€Â¢	Collecting internal data and drafting reports relating to the IDÃ¢Â€Â™s compliance with the Board of Correction Minimum Standards; Ã¢Â€Â¢	Acting as the Investigation DivisionÃ¢Â€Â™s liaison with the Department of Investigation, the New York City Police Department, and/or district attorneysÃ¢Â€Â™ offices with respect to these investigations; Ã¢Â€Â¢	Assisting in the formulation of division policies; developing and conducting corruption prevention and control programs, security surveys, training programs for agency staff and other city    employees, and security plans for agency operations and facilities; Ã¢Â€Â¢	Preparing, reviewing, evaluating, and acting on all reports, studies and recommendations submitted for administrative action; making recommendations and decisions regarding    investigations; Ã¢Â€Â¢	Working in close coordination with federal, state and city investigation and law enforcement agencies; testifying at hearings and court proceedings.</t>
  </si>
  <si>
    <t>1.	A baccalaureate or associate degree from an accredited college, and four years of satisfactory full-time experience in the field of investigations, auditing, law enforcement, criminal justice, or in a major operational area of the agency in which the appointment is to be made, 18 months of which must have been in an administrative, managerial or executive capacity or supervising a staff performing investigations or related work; or 2.	Education and/or experience equivalent to Ã¢Â€Â˜1Ã¢Â€Â™ above. However, all candidates must have the 18 months of experience in an administrative, managerial, executive or supervisory capacity as described in Ã¢Â€Â˜1Ã¢Â€Â™ above.</t>
  </si>
  <si>
    <t>Ã¢Â€Â¢	At least fifteen (15) or more years extensive administrative, managerial, executive or supervisory experience in law enforcement (i.e. police, corrections, probation, parole, etc.); Ã¢Â€Â¢	Experience investigating excessive use of force, corruption, and illegal activities investigations is preferred; Ã¢Â€Â¢	Experience working with prosecutors in developing and presenting cases; and testifying at hearings and court proceedings is a plus; Ã¢Â€Â¢	Experience conducting and supervising sex crimes investigations. Ã¢Â€Â¢	Significant knowledge of the NYPD investigative procedures and processes, NYPD special victimsÃ¢Â€Â™ squads, and the New York City criminal justice system; knowledge of the laws, regulations,    consent decrees, minimum standards and other legal mandates which doaffect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MS Office (Word, Excel, Outlook) proficiency;  Ã¢Â€Â¢	Successful candidates must clear a background investigation and possess a valid NYS driverÃ¢Â€Â™s license. Firearms qualified is a plus.</t>
  </si>
  <si>
    <t>For City employees: Go to Employee Self-Service (ESS) -  www.nyc.gov/ess and search for Job ID# 534953 For all other applicants: Go to https://a127-jobs.nyc.gov and search for Job ID# 534953 Submission of a resume is not a guarantee that you will receive an interview. Only those candidates under consideration will be contacted.</t>
  </si>
  <si>
    <t>INTAKE COORDINATOR</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</si>
  <si>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function as an Intake Coordinator, who will:  Ã¢Â€Â¢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homeless population.  Ã¢Â€Â¢	Participate in regular community meetings to foster relationship building, collaboration, and promote equitable services for homeless population. This includes strengthen relationships with partners, identifying and addressing improvements to working together to authentically support homeless population including implementation of equitable and best practices and continued communication strategies.  Ã¢Â€Â¢	Conduct outreach, recruitment and screening for mentors, financial coaches, trainers, community partners, and other volunteers for client workshops. Canvas local businesses to solicit employment opportunities, volunteer work, training classes, etc.   Ã¢Â€Â¢	Canvas community and engage with community based homeless population to provide DHS shelter referrals, COVID testing/vaccination information and other useful resources.  Ã¢Â€Â¢	Under the direction of the Supervisor and/or Manager on duty, the Intake Coordinator, coordinate the process of pre-screening new intakes, review and analyze case files, and assign cases to Caseworkers. Consult with key personnel, to facilitate delivery of services. Identify clients who may have acute needs and refer for clinical intervention as appropriate.  Ã¢Â€Â¢	Conduct and/or participate in meetings with activity groups, Nostrand Avenue Adult Learning, South Brooklyn SDA Church, Workforce 1, and Business Link. Community committees Brooklyn Community District 3, and others. Participate in intra/inter agency meetings by providing information, facilitating agenda, encouraging relevant discussion, and interpreting agency policy, to promote group purposes to maintain activity in conformance with agency standards. Attend and share information and answer questions to clarify and resolve any differences.</t>
  </si>
  <si>
    <t>Ã¢Â€Â¢	Excellent writing and communication, and computer skills.  Ã¢Â€Â¢	Proficiency with CARES,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</si>
  <si>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</si>
  <si>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Tuesday Ã¢Â€Â“ Saturday 4pm-12am</t>
  </si>
  <si>
    <t>400-430 East 30Th Street, New York, NY 10016</t>
  </si>
  <si>
    <t>IT Contract Analyst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</si>
  <si>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IT Contract Analyst manages contracts and budgets from contract development to project completion using the life cycle of IT contracts and project management principles. This role requires strong organizational skills, excellent writing and editing skills, exceptional math and analytical skills and the ability to prioritize. The activities of this role are split between monitoring budgets of existing projects, monitoring the process of budget reviews and writing the scope of work for new projects.  Major Responsibilities Under supervision of the IT Director of Procurement and Budget, with latitude for independent decision making, the IT Contract Analyst will: Ã¢Â€Â¢	Write the scope of work for IT projects in collaboration with project managers and stakeholders to capture precise and clear language defining project goals and expected outcomes; expedite the progression of contract development projects.  Ã¢Â€Â¢	Manage the successful completion of work within a defined timeline.  Ã¢Â€Â¢	Prepare procurement documents needed for contract projects using services provided by vendors. Ã¢Â€Â¢	Participate in developing IT project budgets and contract price schedules utilizing City preferred pricing models.  Ã¢Â€Â¢	Use specialized business domain knowledge to define requirements based on business needs and objectives. Ã¢Â€Â¢	Navigate and manage the CityÃ¢Â€Â™s processes across the life cycle of contracts and incorporate project management principles by addressing important questions anticipated by oversight agencies. Identify resources and roles involved in the process, define con-tract timeline and update as needed. Monitor progress and identify roadblocks. Ã¢Â€Â¢	Present project nuances and complexities to City executives, Assistant Agency Heads, City business partners and  Ã¢Â€Â¢	stakeholders while being aware and sensitive to underlying politics. Ã¢Â€Â¢	Develop IT vendor Requests for Proposals and participate in vendor solicitations, selections and negotiations. Ã¢Â€Â¢	Coordinate demonstrations and proof of concept initiatives with vendors, as needed. Ã¢Â€Â¢	Lead improvement initiatives using creative collaboration techniques, emerging methodologies and automation tools; identify tasks to  Ã¢Â€Â¢	automate or simplify; create templates and seek opportunities to streamline workflow. Ã¢Â€Â¢	Draft IT new needs justifications to support additional funding requests for the ITT department; monitor progress of each  Ã¢Â€Â¢	request through the review and approval process. Ã¢Â€Â¢	Identify bottlenecks in current state and take ownership to improve them.  Ã¢Â€Â¢	May review vendor financial documentation such as timesheets, invoices and audit forms. Ã¢Â€Â¢	Implement project management principles for managing department initiatives through capital funding requests, coordinate, track and  Ã¢Â€Â¢	report on tasks and progress to management, stakeholders and relevant teams. Ã¢Â€Â¢	Assist in managing the capital budget for the Department; prepare authoritative reports and analyses of complex budget condition. Ã¢Â€Â¢	Act as a liaison between the Agency and the Office of Management and Budget (OMB) when required; assist in the submission of project funding requests and budget modifications. Ã¢Â€Â¢	Track all aspects of capitally funded projects including reconciliation of all accounting and budgeting functions; assist in  Ã¢Â€Â¢	ensuring the Department achieves budget targets each fiscal year and ensure budget issues are communicated with leadership. Ã¢Â€Â¢	Prepare budget reports and monitor spending on information technology systems, services, hardware and software; review the availability of budgeted funds; assist in cost-benefit analyses to determine value; work together with IT procurement staff to ensure the budget is  Ã¢Â€Â¢	balanced at the closing of the fiscal year. Ensure there is no surplus or deficit. Ã¢Â€Â¢	Support cross-departmental collaboration including colleagues in the ACCO office and Purchasing and Accounting.  Ã¢Â€Â¢	Recognize when to escalate issues for successful resolution.</t>
  </si>
  <si>
    <t>1.	1-3 years of experience in the procurement of goods and services and managing budgets. 2.	1-3 years of experience processing large procurements from start to completion including managing and writing procurement contracts across all methodologies. 3.	1-3 years of experience managing budgets (Personal Services, OTPS or Capital expense). 4.	Detail oriented; strong analytical, interpersonal, and organizational skills; ability to communicate effectively with all levels vertically and seamlessly collaborate with others. 5.	Strong writing, math and presentation skills. 6.	Familiarity with project management concepts and timelines. 7.	Ability to meet deadlines and manage work effectively. 8.	Proficient in disseminating information in a simplified manner and creating presentations when needed. 9.	Ability to adapt to a fluid work environment with changing needs and priorities. 10.	Service oriented with the ability to develop positive customer relationships.  11.	Strong Microsoft Excel and Word skills. 12.	Experience and in-depth knowledge of the CityÃ¢Â€Â™s procurement policies, rules, and CityÃ¢Â€Â™s Minority/Women-owned Business Enterprise (M/WBE) Program which supports the CityÃ¢Â€Â™s goal to increase contracting opportunities and alleviate market disparities, is preferred but not required.  13.	Strong knowledge of City systems including Financial Management System (FMS); Procurement and Sourcing Solution Portal (Pass-port) preferred but not required.</t>
  </si>
  <si>
    <t>Parks Employees:	 1) From a Parks computer: Access Employee Self Service (ESS) from the Parks Intranet under Applications or use this link: https://hrb.nycaps.nycnet/. Once in ESS, go to Careers and search for Job ID# 546723. Do not access ESS using nyc.gov/ess from a Parks computer.  Parks &amp; City Employees: 2) From a Non-Parks computer: Access Employee Self Service (ESS) by going to nyc.gov/ess or use this link: https://a127-ess.nyc.gov/. Once in ESS, go to Careers and search for Job ID# 546723.   Include your ERN and Job ID# 546723 on your cover letter and resume.  All other applicants: Go to nyc.gov/careers/search and search for Job ID# 546723.</t>
  </si>
  <si>
    <t>The New York City Department of Health and Mental Hygiene has an Office of Building Water Systems Oversight (BWSO) within the Bureau of Environmental Sciences and Engineering (ESE). BWSO is seeking a highly motivated public health professional to serve as a project manager to oversee technical assessments of public health risks in engineered building water systems. Building water systems may include premise plumbing for hot and cold water distribution, drinking water storage tanks, cooling towers systems, and non potable water reuse systems. BWSO is also responsible for ensuring the proper maintenance of various engineered building water systems through enforcement of relevant NYC rules, regulations, and health codes, with a core focus on prevention of Legionella risks. The water system analyst is a City Research Scientist II who will assist with BWSO's environmental health initiatives, monitor program performance indicators and project status, develop project reports and standard operating protocols, and provide outreach to the regulated community and other public sector stakeholders. The water system analyst may supervise a team of scientists, engineers, and health inspectors.   DUTIES WILL INCLUDE BUT NOT BE LIMITED TO:   Conduct scientific research/investigations and data analysis for the development and coordination of initiatives aimed at reducing risks associated with Legionella.  Inspects and analyzes a wide variety of engineered systems such as premise plumbing systems, cooling towers, evaporative condensers, drinking water tanks, water reuse and waste water systems to address health hazards and enhance safety.  Independently researches best industry practices to enhance scientific and technical expertise.  Oversee the implementation of remediation techniques by environmental consultants and building facility owners to address health safety issues, including emerging remediation technologies and evaluation of the effectiveness of water treatment strategies.  Provide technical knowledge on the identification of hazard conditions under which engineered water systems present health risks.  Coordinate multidisciplinary projects within BWSO including planning, designing, developing, and implementing projects designed to improve program functions. Assists with day-to-day management of multidisciplinary, program projects including generating status deliverables to assess regulatory compliance, program monitoring and evaluation, quality control reviews and managing timely completion of tasks within project deadlines.  Assist with the managing and coordination of emergency response activities in response to waterborne disease such as Legionnaires' disease based on epidemiological surveillance signals and other imminent public health risks.  Effectively provide education and outreach for the regulated community, other government agencies and industry representatives to improve regulatory compliance.  Contribute to the preparation of the public speaking engagements such as preparing PowerPoint presentations and developing talking points.  Work cooperatively across program teams to develop, formulate, coordinate, manage and evaluate all of the program policies, procedures and operations.</t>
  </si>
  <si>
    <t>Detail oriented with strong problem-solving skills Strong technical background in engineered systems including building water and HVAC systems  Experience in water safety plan development and implementation Experience in project management Experience in the program monitoring and evaluation Excellent writing and communication skills Strong knowledge of Microsoft Office applications (Word, Excel, PowerPoint, Visio, Access) Easily adaptable to a dynamic work environment.</t>
  </si>
  <si>
    <t>Apply online with a cover letter to https://a127-jobs.nyc.gov/.  In the Job ID search bar, enter: job ID number #  554523.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</si>
  <si>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Metering Associate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</si>
  <si>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Metering Associate for the Queens Universal Metering-Technical Services Unit. Under the direct supervision of an Administrative Manager or senior supervisor, the selected candidates will monitor the operation and performance of Automated Meter Reading (AMR) Data Collection Units (DCU) using web-based software. Report abnormalities or outages to supervisors. Update DCU address or other information as furnished by others. Maintain one or more Excel worksheets listing and tracking DCUÃ¢Â€Â™s subject to maintenance or repair and assigns maintenance or repair requests or work orders to Contractors or DEP/AMR Field Technicians and provides support functions for those field staff. Tracks progress of repairs, replacements or maintenance and prepares progress or status reports. Maintains lists of inventories of DCUÃ¢Â€Â™s, AMR Meter Transmissions Units and other AMR equipment. Prepares and issues purchase orders or purchase request documents based on supply levels. Creates and distributes tracking or status reports as directed.  55A candidates are encouraged to apply.  Physical/Environmental Factors:   Prolonged sitting. Extensive typing for data entry work. Viewing account information and multiple photos on PC throughout day  NOTE: Only those serving in the Permanent Civil Service Title of Principal Administrative Associate will be considered.</t>
  </si>
  <si>
    <t>1.	Excellent customer service/interpersonal skills  2.	Exceptional Communication and written skills 3.	Time Management 4.	Proficient in BCS Browser Applications such as UMAX, FOS, BAPPS, WebX, STAR system.   5.	Familiarity with Microsoft Office: Outlook, Word and Excel, TEAMS 6.	Team Player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</si>
  <si>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BEDCÃ¢Â€Â™s Water System Capital Program (WSCP) staff oversees the design and construction of all capital projects managed on behalf of the Bureau of Water Supply (BWS). Some of the capital projects delivered include water tunnels, dam reconstruction, road and bridge reconstruction, valve chamber reconstruction, water treatment system installations, building construction, hydropower installations and wetland and natural resource projects. WSCP consists of a group of project managers and engineers who manage capital projects consistent with BEDCÃ¢Â€Â™s project delivery and construction management procedures, with an emphasis on environmental health and safety, scope, schedule, budget, and client service.  BEDC seeks to hire an Administrative Engineer MII to be the Accountable Manager overseeing the administration and operation of the Ashokan Century Program, a significant subset of projects within a Water System Capital Program directorate.  The candidate would support the Portfolio Manager, managing a portfolio of upstate Water System Capital Program projects within the Ashokan Century Program.   This Ashokan Century Program sub-portfolio program consists of a number large-scale capital projects in various stages of planning, design and construction with an aggregate value of approximately $1 Billion.   The candidate will manage assigned projects, while also overseeing AM staff managing projects within the Ashokan Century Program.  While assigned projects will change as existing projects are closed out and new projects are initiated, typical assigned projects include time-sensitive work on various consent order, mayoral priorities, or other mandated projects.   The Ashokan Century Program (ACP), which has a capital budget of $900M and includes 12 high hazard dams and dikes, aqueduct intakes, gate houses and connecting tunnels that supplies up to 600 million gallons of water per day, approximating to 50% of New York CityÃ¢Â€Â™s water supply. The candidate will serve as ACP Accountable Manager overseeing all work and direct the oversight of the planning, design and construction of major capital construction projects for a program that will allow the DEP to meet its water system requirements into the future.   The selected candidate will be responsible for the achievement of project goals and milestones, ensuring that all prepared schedules, reports, and work products conform to the scope of work. In addition, the Accountable Manager will support the preparation, negotiation, and processing of appropriate modifications to Consultant Contract scope, cost, and schedule for successful project completion. The selected engineer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Accountable Manager must be capable of quickly recognizing what is required for a major capital construction project and providing the sustained effort necessary to see the project through from conception to completion. The selected candidate will also be responsible for continuous monitoring of key performance indicators with respect to Scope, Schedule, Budget, and other project performance metrics.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to work extended days from time to time. The selected candidate will also be required to perform fieldwork, which may require standing, and walking on uneven surfaces, steep slopes, stairs, in all weather conditions.  The Accountable Manager will report directly to the Portfolio Manager.</t>
  </si>
  <si>
    <t>Eastview, 10 Walker Road, Valhalla NY 10595.</t>
  </si>
  <si>
    <t>2023-ODHR-001-Workforce Development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</si>
  <si>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workforce requirements. We collaborate with employees, management, employee representatives, employee affinity groups, and other City agencies to develop sustainable policies, procedures, and practices. OD&amp;HR ensures our operation is staffed with the best-qualified, developed, and engaged employees.  In this position, the intern will serve as a Workforce Development Clerk responsible for assisting with the coordination, scheduling, and materials preparation related to the unitÃ¢Â€Â™s various training and development programs. Specific tasks will include: Provide support in the scheduling and coordinating training programs, workshops, and career development events; including facilitator schedules, participant schedules, course materials and equipment, and related instructional aids. Assist with the production and distribution of training materials. Data entry of internal agency training tracking system, including maintenance of attendance records and employee compliance. Assist with the set-up and close-out of classrooms including distribution of course materials and supplies, computer set-up, and transport of related items.</t>
  </si>
  <si>
    <t>- Coursework in human resources, sociology, psychology, organizational development.  - Student must currently be enrolled at a college/university at the undergraduate level.  - Student must have at least a 2.5GPA (on a 4.0 scale)   Selection Criteria:  - Strong writing skills; effective interpersonal skills; familiarity and/or experience with computers/software; leadership skills; self-motivation; and ability to work well with minimal supervision.</t>
  </si>
  <si>
    <t>Senior Data Engineer</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</si>
  <si>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The IT &amp; Telecom division is seeking a Senior Data Engineer to be a member of the Enterprise Data Science and Engineering Unit (EDSE).  EDSE provides the Agency with custom architected data storage and processing solutions that can handle very large datasets, or Ã¢Â€ÂœBig DataÃ¢Â€Â.  In addition to managing Big Data operations, we work alongside Agency analysts and data scientists to help the AgencyÃ¢Â€Â™s leadership and planners make data-driven decisions for critical projects and strategic planning initiatives. The candidate will work with the Director to support our Big Data analytics platform and develop new data systems and services.   Major Responsibilities  Ã¢Â€Â¢	Data platform and Linux administration/maintenance. Ã¢Â€Â¢	ETL maintenance and development. Ã¢Â€Â¢	Platform and query performance tuning. Ã¢Â€Â¢	Ensure proper classification and handling of sensitive data. Ã¢Â€Â¢	Diagnose and resolve end-user issues regarding server performance, database access issues, ETL and query performance. Ã¢Â€Â¢	Writing performant, reusable, and maintainable code. Ã¢Â€Â¢	Perform exploratory data analyses as needed. Ã¢Â€Â¢	Develop data dashboards and reports for end-users. Ã¢Â€Â¢	Assist in the ongoing deployment of server hardware, software, and applications; provide technical support, troubleshooting, diagnosis and problem resolution and maintenance. Ã¢Â€Â¢	Assist in planning and migration of on-premise big data environment to public cloud.</t>
  </si>
  <si>
    <t>Ã¢Â€Â¢	Professional experience working with hundreds of billions of records in a distributed compute environment. Ã¢Â€Â¢	Minimum of (3) yearsÃ¢Â€Â™ professional experience in Hortonworks Data Platform (HDP), Hortonworks Data Flow (HDF), and/or Cloudera Data Platform (CDP)/Cloudera Data Flow (CDF). Ã¢Â€Â¢	3-5 years of experience with Kafka, HBase, Hive, Nifi, Spark. Ã¢Â€Â¢	3-5 years of data lake and data warehouse design. Ã¢Â€Â¢	Experience working with geospatial data at scale. Ã¢Â€Â¢	Fluency in Python, Scala, Java, and SQL. Ã¢Â€Â¢	Public cloud experience (AWS/GCP/Azure), certification a plus. Ã¢Â€Â¢	Proven professional experience migrating on-premise big data infrastructure to cloud based solutions. Ã¢Â€Â¢	Excellent organizational and interpersonal skills. Ã¢Â€Â¢	Ability to effectively prioritize and execute tasks in a high-pressure environment. Ã¢Â€Â¢	Ability to understand and gather client requirements as well as provide a solution that meets or exceeds client expectations.</t>
  </si>
  <si>
    <t>All resumes are to be submitted electronically.  Current City Employees: Please log into Employee Self Service (ESS) at https://hrb.nycaps.nycnet, follow the Careers link and search for Job ID number 565279.  All other applicants: Please go to www.nyc.gov/careers/search and search for Job ID Number 565279.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</si>
  <si>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Executive Director</t>
  </si>
  <si>
    <t>Payroll OPS Management</t>
  </si>
  <si>
    <t>FISA-OPA is responsible for managing payroll check, pension check, and direct deposit distributions to all City of New York employees and retirees. As part of the agencyÃ¢Â€Â™s fiduciary responsibilities, we also fund and reconcile payrolls, distribute payrolls to City agencies, and report wages and tax information to federal, state, and local tax authorities.  The agency analyzes labor agreements for pay/leave impact, ensures compliance with ordered deductions, collects and remits employee voluntary deductions, administers the City of New YorkÃ¢Â€Â™s commuter benefits program, and provides union services for collection and reporting of member dues and voluntary political contributions in accordance with mayoral executive orders.  FISA-OPA seeks to hire an Associate Executive Director (AED) to manage the Citywide Maintenance and Integrity and Pay and Deduction Analysis Units. The Citywide Systems Maintenance Unit updates and supports PMS and PPMS reference tables to reflect annual Federal, State, and local tax changes, over 470 pay labor agreements and over 400 leave labor agreement provisions for over 190 collective bargaining units, over 1,000 different pay types of payment, over 1,400 different types of leave and over 9,200 different deductions. Maintenance requests are submitted by over 150 decentralized payroll organizations. The Citywide Systems Integrity Unit serves to support, maintain and restrict the secure access and profiles for the following citywide systems, including but not limited to: Payroll Management System; Reports Management Distribution System; Pension Payroll Management System; PMS/PPMS Estubs; City Human Resource Management System, W2 Replacement and Correction System, Welfare Benefit and Annuity System, Payroll Interface (Pi), and the CityShare Payroll Community Portal. The unit conducts annual Security Identification audits of each System. The Payroll Deduction and Analysis Unit collects, tracks, validates and ensures that data is accurately reported and calculated. This includes, but is not limited to outstanding payroll checks and annual motor vehicle and parking taxable fringe reporting. The AED selected for the position will: Ã¢Â€Â¢ Analyze system requirements and recommend solutions in order to assist executive management in meeting agency goals; Ã¢Â€Â¢ Submit comprehensive reports to provide a summary of results and recommendations, including preparing specifications for tasks and projects assigned to internal and external organizations; Ã¢Â€Â¢ Manage complex problems involving citywide systems, operations and software and act as a liaison between users from all City agencies, oversights, management and developers on system issues; Ã¢Â€Â¢ Manage the interpretation and implementation of City Collective Bargaining agreements to determine system impacts and any required reference table updates; Ã¢Â€Â¢ Ensure compliance across various citywide systems based on security guidelines and citywide directives for the purpose of managing, maintaining and implementing citywide system access; Ã¢Â€Â¢ Manage access to internal and external audit requirements by ensuring citywide systems data is properly tracked and categorized and; Ã¢Â€Â¢ Perform complex special projects.</t>
  </si>
  <si>
    <t>Ã¢Â€Â¢ Knowledge of citywide systems such as Payroll Management System (PMS), Payroll Information (Pi), City Human Resource Management System (CHRMS) Ã¢Â€Â¢ Exceptional research and troubleshooting skills and attention to detail  Ã¢Â€Â¢ Ability to interface with users, stakeholders and management utilizing written and verbal communications skills Ã¢Â€Â¢ Excellent analytical, organizational, data presentation and interpersonal skills Ã¢Â€Â¢ Ability to meet strict deadlines and handle multiple tasks concurrently</t>
  </si>
  <si>
    <t>#O-081</t>
  </si>
  <si>
    <t>Current NYC employees may apply to Job ID: 572831 via Employee Self Service (ESS): www.nyc.gov/ess. External applicants may visit the NYC Jobs website: www.nyc.gov/jobs and apply to Job ID: 572831. While all complete applications will be given consideration, only candidates selected for an interview will be contacted.</t>
  </si>
  <si>
    <t>Manager, Data Center Operations</t>
  </si>
  <si>
    <t>Infrastructure MGMT Admin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</si>
  <si>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Manager, Data Center Operations reporting to the Infrastructure division.  This position is responsible for the daily operation and build process in the DoITT Datacenters; managing all the LAN nodes in the Metrotech campus environment; and managing the team that maintains and supports this environment in a 365x24x7 environment to ensure the network is always accessible.  Responsibilities will include: Ã¢Â€Â¢	Daily operation and build process in the DoITT Datacenters; Ã¢Â€Â¢	Manage all the LAN nodes in the Metrotech campus environment and for managing the team that maintains and supports this environment in a 365x24x7 environment to ensure the network is always accessible.  Ã¢Â€Â¢	Manage the performance of high-level repair and testing of network cable infrastructure with Operations Teams, Telco vendors and city contract vendors. Interface with internal Operation groups and city agencies to resolve urgent and high priority incidents and request; Ã¢Â€Â¢	Create and manage data center related projects; update projects using Clarity and other tools available. Working closely with the Tech Arch teams for new BOM's and decomm tasks; Ã¢Â€Â¢	Open, review and update incidents, request, task and change requests related to Data Center Operations; manage all PDMÃ¢Â€Â™s in data centers and all LAN closets; Install/decommission network appliances; manage all physical assets entering and leaving data center; insure the performance of data center environmental; perform periodic data center consolidation and wiring management maintenance; Ã¢Â€Â¢	Manage remote and on-site management of power distribution units and KVM appliances in data centers and LAN closets utilizing DSView III/IV applications. Schedule periodic firmware upgrades of PDM and KVM devices; merge and configure Operations Team network work appliance assets to KVM devices; Ã¢Â€Â¢	Perform daily management activities e.g. escalation and solution review. These activities include tracking performance through the analysis of Enterprise Management System reports on incidents, change requests and RFS's. Analysis of these reports enabled the manager to plan resources, identify trends and further investigate operational activities. Establish the appropriate technical and business training plans for all staff so they have the required knowledge and understanding of technologies and business services that they support; Ã¢Â€Â¢	Establish a core team vision and strategy based on DOITTÃ¢Â€Â™s organizations goals and priorities; Ã¢Â€Â¢	Meet regularly with staff and communicate with them of any changes, additions, etc.; perform reviews on a yearly basis and work together to address their concerns, performance, etc.</t>
  </si>
  <si>
    <t>The successful candidate should possess the following: Ã¢Â€Â¢	BachelorÃ¢Â€Â™s degree in management or equivalent experience plus five to server years of experience in telecom management; Ã¢Â€Â¢	5 to 7 years of experience in telecom management and support; Ã¢Â€Â¢	Knowledge of Telecommunications industry; Ã¢Â€Â¢	Knowledge of telecom operations, technology and equipment; Ã¢Â€Â¢	Knowledge of change management, configuration management, performance analysis, physical planning, inventory control and technical standards; Ã¢Â€Â¢	Skilled in oral and written communications. Skill in operating various office equipment such as personal computer, various software programs, and telephone systems; Ã¢Â€Â¢	Ability to communicate with customers, employees, and various business contacts in a professional and courteous manner; Ã¢Â€Â¢	Ability to organize and prioritize multiple work assignments; Ã¢Â€Â¢	Ability to pay close attention to detail; Ã¢Â€Â¢	Ability to make sound decisions.</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</si>
  <si>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Please go to Employee Self Service (ESS), click on Recruiting Activities &gt; Careers, and search for Job ID #450631  SUBMISSION OF A RESUME IS NOT A GUARANTEE THAT YOU WILL RECEIVE AN INTERVIEW APPOINTMENTS ARE SUBJECT TO OVERSIGHT APPROVAL</t>
  </si>
  <si>
    <t>Day - Due to the necessary technical duties of this position in a 24/7 operation, candidate may be required to work various shifts such as weekends and/or evenings.</t>
  </si>
  <si>
    <t>SENIOR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</si>
  <si>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Developer, who will:   Ã¢Â€Â¢ Under the direction of the Senior Technical (Developer) Lead, design, develop, implement, and    maintain complex applications supporting the Homecare program area.   Ã¢Â€Â¢ Develop and enhance web-based applications using object-oriented languages such as ASP.NET,     C#.Net, for designing and programming front-end applications, and SQL databases as a back- end.   Ã¢Â€Â¢ Communicate with users and other stakeholders to specify objectives for the proper planning and    development of new systems.   Ã¢Â€Â¢ Participate in ongoing maintenance and support for multiple systems for the Homecare program    intake, case management and billing operations.   Ã¢Â€Â¢ Provide technical consultation and expertise by presenting detailed technical recommendations.   Ã¢Â€Â¢ Support the rewrite of older applications into web-based applications to comply with new technology    requirements and ITS/ Business Solutions development standards.</t>
  </si>
  <si>
    <t>Ã¢Â€Â¢ Familiar with ASP.NET, AngularJS, JQuery, Web API, Web Services, XML, XSL, XSLT &amp; SOAP,    JSON, C#, REACT.   Ã¢Â€Â¢ Functional knowledge of HTML5, JavaScript and object-oriented coding methodologies.   Ã¢Â€Â¢ Hands-on web-based application development experience using MVC; experience with relational    SQL Server database design and implementation.   Ã¢Â€Â¢ Solid knowledge of Microsoft .Net Core and SQL Server SSIS Package.   Ã¢Â€Â¢ Demonstrated understanding of different software development life-cycle methodologies.   Ã¢Â€Â¢ Knowledge of Microsoft Reporting Services.   Ã¢Â€Â¢ Excellent verbal and written communication skills.</t>
  </si>
  <si>
    <t>MANHATTAN FJC CLIENT SERVICES COORDINATOR</t>
  </si>
  <si>
    <t>The MayorÃ¢Â€Â™s Office to End Domestic and Gender-Based Violence (ENDGBV) develops policies and programs, provides training and prevention education, conducts research and evaluations, performs community outreach and operates the NYC Family Justice Centers. These comprehensive service centers provide vital social service, civil legal and criminal justice assistance under one roof to survivors of domestic and gender-based violence. The office collaborates with City agencies and community stakeholders to ensure access to inclusive services for survivors of domestic and gender-based violence.  Under the supervision of the Executive Director, the Client Services Coordinator assists with the coordination of the delivery of domestic and gender- based violence services to clients at the Manhattan FJC. This work includes, but is not limited to:  Ã¢Â€Â¢	Assisting in the coordination of the delivery of client services at the FJC by supporting the Executive and Deputy Director with regard to addressing client coordination and service provision issues.  Ã¢Â€Â¢	Assisting in the development of new linkages and referrals for specialized client services, which include family violence, elder abuse, trafficking, and sexual assault and provide support and assistance to partner agency staff with making appropriate offsite referrals and linkages.  Ã¢Â€Â¢	Working closely with partner agency staff on high-risk cases and liaise with the MayorÃ¢Â€Â™s Office and other city agencies when applicable.  Ã¢Â€Â¢	Liaising with District AttorneyÃ¢Â€Â™s Office and their victim support staff to arrange mutual referrals, as appropriate.  Ã¢Â€Â¢	Assisting in the training of all on-site partners, including new staff, interns and volunteers on procedures, forms, protocols and use of FJC database to support client service coordination; facilitate meetings as needed to support and provide continuous training regarding procedures and new programs and initiatives to partner staff.  Ã¢Â€Â¢	Responding to requests by clients for assistance made via phone to our main line as well as correspondence received by ENDGBVÃ¢Â€Â™s main office.  Ã¢Â€Â¢	Assisting in the management, coordination and administration of the existing FJC economic empowerment classes and other on-site client programs and special events including scheduling, ordering of materials and assistance with recruitment.  Ã¢Â€Â¢	Conduct regular trainings at the FJC in the areas of economic empowerment and client service coordination.  Ã¢Â€Â¢	Develop a comprehensive directory of financial empowerment programming and other social service programming available for FJC clients.  Ã¢Â€Â¢	Assist with outreach events when needed, including covering possible night and weekend events.</t>
  </si>
  <si>
    <t>Ã¢Â€Â¢	Prior experience working in/with government highly preferred.  Ã¢Â€Â¢	Very strong organizational, interpersonal/collaborative, time-management and multi- tasking skills, including the ability to take initiative, prioritize duties, work independently and within a team environment, including experience with working with individuals from diverse cultures.  Ã¢Â€Â¢	Ability to work well in a team environment and with all levels of supervisory and frontline staff.  Ã¢Â€Â¢	Experience working with victims of gender-based violence, knowledge of NYC social services and housing options for survivors strongly preferred.  Ã¢Â€Â¢	Comfort level with giving public presentations and conducting trainings for large and small audiences.  Ã¢Â€Â¢	Bilingual Spanish-speaking candidate preferred.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</si>
  <si>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</si>
  <si>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Correct Salary Range: $54,100 - 62,215  CLICK THE APPLY NOW' BUTTON</t>
  </si>
  <si>
    <t>ID Investigator Supervisor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</si>
  <si>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Reporting directly to the Assistant Director of Forensic Investigations / ID Unit and with latitude for independent initiative and judgment, the Identification Investigator Supervisor will provide primary supervisory support to citywide ID Investigators. Typical tasks include but are not limited to the following:  Ã‚Â¿	Review identifications for quality assurance purposes, particularly when based on scientific modalities (e.g. DNA, fingerprints). Ã‚Â¿	Provide identification guidance and general supervision to citywide ID Investigators Ã‚Â¿	Facilitate with preparation and review of ID Investigation reports for IRC submission Ã‚Â¿	Manage daily case list, ensuring that all scientific analyses are completed as appropriate. Ã‚Â¿	Investigate missing person inquiries submitted to the agency. Ã‚Â¿	Assist families and Medical Examiners with the decedent identification process and complete identifications using the agency's case management system. Ã‚Â¿	Performs and administers difficult analytic work in the preparation and distribution of complex reports. Ã‚Â¿	Will be required to work in all five borough offices, as needed. Ã‚Â¿	Facilitates with employee training and helps unit managers ensure protocol compliance Ã‚Â¿	Perform other investigative and supervisory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</si>
  <si>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</si>
  <si>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	Selected candidates will be required to submit a DNA sample by swabbing. 2.	This position has been identified as essential. During ALL weather &amp; emergency events, essential positions may require 24-hour availability.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</si>
  <si>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Please submit resume and cover letter to https://a127-jobs.nyc.gov (JOB ID#509514). Please note that only candidates selected for an interview, will be contacted for this position.  **FINAL APPOINTMENTS ARE SUBJECT TO OFFICE OF MANAGEMENT &amp; BUDGET APPROVAL**</t>
  </si>
  <si>
    <t>Section Manager</t>
  </si>
  <si>
    <t>**IMPORTANT NOTE: Only those serving as a permanent Associate Project Manager can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is required under a 2005 Order on Consent to reduce combined sewer overflows (CSOs) from its sewer system to improve the water quality of its surrounding waters, such as Flushing Bay, Jamaica Bay, and tributaries to the East River, Long Island Sound, and Outer Harbor. Under the 2005 Consent Order, the DEP has completed Waterbody/Watershed Facility Plans, which are the initial phase of CSO planning, and are required to construct various grey infrastructure projects, and develop Long-Term Control Plans. In 2011, the New York State Department of Environmental Conservation (DEC) and DEP identified numerous modifications to the CSO Consent Order, including integration of green infrastructure and substitution of more cost-effective grey infrastructure, and agreed to fixed dates for submittal of the Long-Term Control Plans.  In March 2012, the New York State DEC and DEP signed a groundbreaking agreement to reduce CSOs using a hybrid green and gray infrastructure approach. DEP has been working with key public agency partners (such as NYC Department of Parks and Recreation, NYC Department of Education, NYC Housing Authority etc.)  to implement green infrastructure retrofits on publicly owned land. This program is typically referred to as Ã¢Â€ÂœPublic On-siteÃ¢Â€Â.   Under direction of the Director for the On-site Green Infrastructure Design and Construction, the Onsite GI Section Manager will supervise staff and activities of the On-site Green Infrastructure (GI) unit in NYC. The Section Manager will supervise a staff of approximately 5-6 engineers, geologists or project managers. The Section Manager, with broad scope for the exercise of independent initiative and judgment, will be responsible for the achievement of project goals and milestones, ensuring that all prepared schedules, reports, and work products conform to the scope of work. In addition, the Section Manager will undertake the preparation, negotiation, and processing of appropriate modifications to Consultant Contract scope, cost, and schedule for successful project completion. He/She will provide a day-to-day guidance and oversight of subordinatesÃ¢Â€Â™ work assignments, motivate current employees, approve time and leave, evaluate staff members and determine staffing requirements for implementation of the program. He/She will coordinate with the Department of Education (DOE) Division of School Facilities (DSF) to implement green infrastructure retrofits on school property, and will supervise and provide direction to the liaison between DEP and DSF. He/She will also coordinate with the NYCHAÃ¢Â€Â™s Sustainability unit to implement green infrastructure retrofits on NYCHA property, and will work closely with the liaison between DEP and NYCHA.  The selected candidate must ensure that Environmental Health &amp; Safety is incorporated throughout the project lifecycle and must be focused on client service to the operating bureaus. The selected candidate must be capable of quickly recognizing what is required for capital construction of onsite GI projects and providing the sustained effort necessary to see the project through from conception to completion. The Section Manager will also be involved in cloudburst and flood mitigation projects, and will supervise and manage the careful design and construction coordination of any cloudburst assets on public onsite properties, working with staff involved on cloudburst projects, the Right of Way GI team, and BEPAÃ¢Â€Â™s Integrated Water Management Unit. He/She will be responsible for the seamless communication/coordination with Agency Bureaus, other City Agencies, and key stakeholders.   The Section Manger will be responsible for issues resolution and risk mitigation to keep projects moving and must manage the quality of the project delivery throughout the project lifecycle. Where necessary, the Section Manager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and report to the Director with recommendations.</t>
  </si>
  <si>
    <t>Ã¢Â€Â¢	New York State Professional Engineering License is strongly preferred. The ideal candidate shall have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Ã¢Â€Â¢	Knowledge of applicable stormwater regulatory requirements and local guidelines.  Ã¢Â€Â¢	Experience with contract management, development of scopes, project scheduling and budget tracking and having a PMP certification is strongly preferred.  Ã¢Â€Â¢	Familiarity with pollutants of concern commonly associated with municipal facilities and operations, stormwater best management practices (BMPs), green infrastructure and low-impact          development are a plus.  Ã¢Â€Â¢	Basic AutoCAD, GIS and ArcGIS knowledge is helpful for this job function.    Ã¢Â€Â¢	Have a detailed understanding of permitting, equipment and materials, codes and standards, shop/field testing. Ã¢Â€Â¢	Possess a working knowledge of current safety and design standards. Ã¢Â€Â¢	Able to review, interpret and approve complex contract documents. Ã¢Â€Â¢	Able to assess consultant/contractor performance based on contract requirements. Ã¢Â€Â¢	Able to evaluate project progress regularly in terms of potential impacts to schedule compliance. Ã¢Â€Â¢	Understand schedule implications of change orders and recovery plans.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</si>
  <si>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The Section Manager must have strong MS Office skills, including MS Word, Excel, PowerPoint, and ability to comprehend maps, graphs, and tables.  The candidate must have experience in managing design of public infrastructure projects throughout the life cycle of projects including planning, design, procurement and design services during construction phases. The candidate must be able to:  Ã¢Â€Â¢	Work effectively in a team framework Ã¢Â€Â¢	Exercise judgment in the critical analysis of the work of a wide variety of specialized environmental consultants Ã¢Â€Â¢	Prepare concise reports and maintain organized records Ã¢Â€Â¢	Supervise the work of consultants and deal tactfully with the public, governmental officials, professional and          technical persons, and other City employees.  Ã¢Â€Â¢	Communicate effectively and efficiently with both written and oral communication Ã¢Â€Â¢	Excellent analytical and research skills   The candidate must be in possession of a motor vehicle driver license valid in the State of New York with no restrictions. This license must be maintained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the Office of Management and Budget (OMB) approval.  For more information about NYC/DEP, visit us at www.nyc.gov/dep</t>
  </si>
  <si>
    <t>35 Hours weekly</t>
  </si>
  <si>
    <t>Office Clerk AOT, Bureau of Mental Health</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</si>
  <si>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Under general supervision, with some latitude for independent initiative and judgment, performs difficult and responsible administrative work in the capacity of clerical associate with the AOT program. The individual will:  - Schedule consumer exams  - Prepare and send via mail,  notices  to providers and consumers  - Maintain consumer roster in AOT database  - Fax/mail out patient signed consent forms to hospitals to obtain medical records  - Track medical records   - Send closure notices to the New York State Office of Mental Health and to providers  - Answer phone calls  - File documents in consumer charts  - Distribute incoming faxes to staff  - Maintain general calendar and schedule appointments</t>
  </si>
  <si>
    <t>- Ability to use Microsoft Windows Word, Excel, Visio,  Access and PowerPoint;   - Experience with data related to mandated health or mental health treatment;  - Good written and verbal communication skills, good organization and time management skills;  - Cursory knowledge of mental health terminology and diagnosis</t>
  </si>
  <si>
    <t>Apply online with a cover letter to https://a127-jobs.nyc.gov/.  In the Job ID search bar, enter: job ID number # 209609.    We appreciate the interest and thank all applicants who apply, but only those candidates under consideration will be contacted.</t>
  </si>
  <si>
    <t>Help Desk Technician</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</si>
  <si>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Help Desk Technician to complement our existing Information Technology team.    The Information Technology Support Technician/SpecialistÃ¢Â€Â™s role is to provide a single point of contact for end users to receive instruction and support assistance from the organizationÃ¢Â€Â™s technology/computing environment. This includes installing, diagnosing, repairing, moving, maintaining, and upgrading computer hardware and related equipment, removing and/or replacing units as required, and administering software to ensure optimal performance with minimal downtime. The individual will also troubleshoot problem areas (in person, by telephone, via e-mail, or remote connectivity) in a timely, efficient, effective, professional and accurate manner, and provide end-user assistance when and where required following the accepted best practices.   Under general supervision, with some latitude for independent initiative and judgment, the prospective candidate will be responsible for the following:  Ã¢Â€Â¢	Provide I.T. support. Ã¢Â€Â¢	Accept support calls and accurately log them in the Help Desk application. Ã¢Â€Â¢	Record all pertinent information. Ã¢Â€Â¢	Troubleshoot and resolve end-user hardware, operating system, and software related problems when possible from the Help Desk. Ã¢Â€Â¢	Install, configure, test, monitor, maintain and troubleshoot end-user issues related to hardware and software. Ã¢Â€Â¢	Perform onsite or remote diagnosis and resolution of complex desktop problems and recommend and implement corrective measures for repairs as deemed necessary. Ã¢Â€Â¢	Administer and resolve issues with associated end-user workstation networking software products. Ã¢Â€Â¢	Ensure physical desktop connections (i.e. RJ-45 Ethernet jacks, switches, connectors between PCs and servers, etc.) are in proper working order. Ã¢Â€Â¢	Troubleshoot and resolve issues with basic network and server access problems (connectivity), WAN, firewall, and VPN systems with System Administrative guidance.   Ã¢Â€Â¢	Perform moves, additions, and changes (MAC) requests as directed. Ã¢Â€Â¢	Determine the need for and implement performance upgrades to computers, including the installation of CPUs, I/O and NIC cards, hard disks, ribbon cables, hard drives, RAM, DVD/CD-ROMs, and any other component as necessary.   Ã¢Â€Â¢	Conduct print/printer maintenance. Ã¢Â€Â¢	Troubleshoot and resolve print related failures (hardware and software related).   Ã¢Â€Â¢	Replace toner cartridges and consumable parts as needed.   Ã¢Â€Â¢	Interface with vendors as/when necessary either by telephone, conferences or in person, either during the repair process or any equipment or software related issues. Ã¢Â€Â¢	Assist with mobile computing. Ã¢Â€Â¢	Handle all requests for laptops and mobile devices.   Ã¢Â€Â¢	Make sure software (O/S systems, updates, security and office productivity software) are current and up to specifications.   Ã¢Â€Â¢	Set up and install software and office standards on all laptops.   Ã¢Â€Â¢	Provide Court Room Technology support. Ã¢Â€Â¢	Assist with the installation and setup of Court Technology products (hardware and software). Ã¢Â€Â¢	Troubleshoot and resolve issues with voice communications systems (i.e., telephones) and voice mail systems. Ã¢Â€Â¢	Perform network resource administration work. Ã¢Â€Â¢	Perform general administrative and office duties. Ã¢Â€Â¢	Prepare reports, distribute departmental and inter-office correspondence, file, and provide general assistance to I.T. department personnel as directed by the Department Manager and/or other Management or Executive staff. Ã¢Â€Â¢	Perform other related duties as necessary.</t>
  </si>
  <si>
    <t>Ã¢Â€Â¢	May have to work overtime, respond to emergencies in the event of system failures, or those caused by environmental factors. Ã¢Â€Â¢	Sitting and/or standing for extended periods of time; lifting and transporting heavy to moderately heavy objects, such as computers and peripherals. Ã¢Â€Â¢	Excellent organizational, time-management, and multi-tasking skills, including the ability to take initiative, prioritize duties, and work both independently and within a team environment is a plus. Ã¢Â€Â¢	Excellent interpersonal, verbal, and written communication skills; strong attention to detail is essential.</t>
  </si>
  <si>
    <t>Ã¢Â€Â¢	Must have and maintain a valid NYS Driver License (may have to report to remote sites).   Ã¢Â€Â¢       On-call availability as needed/required. Schedules may include a number of days per month, after-hours, and weekend support.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</si>
  <si>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Land Acquisition Specialist - 2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</si>
  <si>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(2) Associate Staff AnalystÃ¢Â€Â™s for a position with Land Acquisition Program, Watershed Lands and Community Planning Division within in the Watershed Protection Programs Directorate, located in Arkville, New York.   DEPÃ¢Â€Â™s Land Acquisition Program (LAP) is responsible for acquiring real property interests for the City of New York outside the five boroughs in the upstate water supply watershed for the purpose of protecting water quality for nine million NYC water consumers. The LAP oversees its own acquisitions, which include fee simple and conservation easements, as well as several partnership programs which are funded by the City and managed by the Catskill Center for Conservation and Development, the Watershed Agricultural Council, and the Catskill Watershed Corporation.   The Associate Staff Analysts, under direction, of the LAP Acquisitions Manager, will serve as Land Acquisition Specialists and will be involved in choosing eligible watershed properties for solicitation and potential acquisition in fee or conservation easement, working directly with landowners, realtors, attorneys, and town officials during the appraisal and contract process, and coordinating closely with other DEP staff during the contract and closing process. They will perform several site visits each month, negotiate land configurations with interested sellers, research a wide range of landscape and deed issues relating to potential projects, discuss these matters before a diverse working group of DEP staff, order real property appraisals from independent consultants and review said appraisal reports for accuracy, negotiate purchase contracts with sellers and their attorneys, and manage certain steps within the closing process such as seller obligations to meet certain contractual requirements. Specific duties include:   Ã¢Â€Â¢ Coordinating with other LAP staff including direct supervisor, Section Chief, Closing Managers, and Surveyors to ensure real estate projects meet all programmatic and policy requirements during the acquisition process.    Ã¢Â€Â¢ Working with sellers, attorneys, and/or agents to discuss real property interests including fee simple and conservation easements; routine responsibilities are to inspect, map, negotiate, configure, and appraise properties, and make purchase offers using standard model documents.  Ã¢Â€Â¢ Working with Land Acquisition Program Closing Staff and attorneys to draft and complete real property purchase contracts within a few weeks of an accepted offer, and assists with guiding contracts through to closing.   Ã¢Â€Â¢ Ensuring that project information in the Watershed Lands Information System (WaLIS) is updated in a timely fashion, with workflow tasks and processes followed in accordance with LAP policies and Staff Operating Procedures; ensures that journal notes, documents, and photos/maps are added to WaLIS as appropriate for each project.  Ã¢Â€Â¢ Assisting with Requests for Proposals for new vendor contracts, vendor procurements and contracts, and processing vendor invoices.  Ã¢Â€Â¢ Attending routine LAP real estate meetings to present real estate acquisition projects and provide guidance on appraisal issues.  Ã¢Â€Â¢ Acting as Acquisition Project Manager for at least one geographic area within the watershed.  Ã¢Â€Â¢ Working with various DEP staff, local community leaders, and DEP partners such as the Catskill Watershed Corporation on City-funded flood buy-out projects.   (This is a brief description of what you might do in this position and does not include all the duties of this position.)</t>
  </si>
  <si>
    <t>Ã¢Â€Â¢ DriverÃ¢Â€Â™s license valid in the State of New York  Ã¢Â€Â¢ Experience with Microsoft Office Suite including Word, Excel, Outlook and PowerPoint  Ã¢Â€Â¢ Ability to learn and use ArcGIS and Watershed Lands Information System (WaLIS)  Ã¢Â€Â¢ Experience working in the following fields: Certified General Real Estate Appraiser with real estate and field work experience.   Ã¢Â€Â¢ Knowledge of reading/interpreting surveys, deeds, and subdivision guidelines strongly preferred.   Ã¢Â€Â¢ Experience working with others and working on interdisciplinary teams.   Ã¢Â€Â¢ Ability to work independently but knows when to engage supervisor.   Ã¢Â€Â¢ Critical thinking and problem-solving skills.   Ã¢Â€Â¢ General familiarity with zoning laws and subdivision ordinances, demonstrated experience in reviewing appraisals and/or similar reports.   Ã¢Â€Â¢ Ability to perform project planning, manage multiple deliverables efficiently from start to completion, and operate as part of several teams.   Ã¢Â€Â¢ Good communication skills including writing, speaking, and presenting to groups of colleagues.  Ã¢Â€Â¢ Ability to interface with landowners, attorneys, municipal leaders, co-workers, surveyors, contractors, clerks, and others so as to advance DEP and LAP missions.  Ã¢Â€Â¢ Ability to work in a complex and challenging corporate environment.  Ã¢Â€Â¢ Ability to work both alone and as part of diverse and fast-paced teams</t>
  </si>
  <si>
    <t>Director, Research Partnerships</t>
  </si>
  <si>
    <t>LTD. Secure Placement - DPPM</t>
  </si>
  <si>
    <t>The Division of Policy, Planning and Measurement (PPM) supports the ACS program divisions with research and data analytics; quality assurance and continuous quality improvement; policy and program development; project management; workforce training and professional development; and contract agency performance monitoring.   Reporting to the Senior Advisor, Policy, Planning, and Measurement (PPM), the Director of Research Partnerships manages external research and analytic projects and provides support to critical system strengthening initiatives across ACS. The Director is also responsible for organizing planning and implementation meetings, drafting reports for oversight agencies and partner organizations on practice, performance and key initiatives, and helping to develop and manage a research agenda, as well as other tasks as assigned. The Director of Research Partnerships collaborates closely with and assists the Senior Advisor of PPM, the Associate Commissioner of Research and Analytics in PPM, the Assistant Commissioner of Research and Analytics in PPM, and the Chief of Staff of PPM.   Responsibilities include, but are not limited to:   Ã¢Â€Â¢ Manage the ACS analytic contracts and PPM budget and contribute to ACS research and learning initiatives: Oversee the ACS analytic contracts and the divisionÃ¢Â€Â™s budget ($2 million+ annually), including management of contracts with external vendors. Help develop a Request for Proposals for the renewed analytic contracts, anticipated in 2023-24, in collaboration with ACS colleagues. Act as the primary liaison with ACS procurement, finance and the office of the general counsel for this process. Collaborate closely with the Senior Advisor, other PPM colleagues and other ACS program divisions to conceive and develop proposals for new evaluations, research, learning and/or other analytic projects that can enhance the quality, effectiveness, equity and outcomes of ACS programs and meet ACSÃ¢Â€Â™s strategic goals. Oversee the procurement and contracting of consultants as relevant. Manage the timelines, budget, deliverables and reporting on select projects. Act as a project manager for specific projects, in collaboration with PPM colleagues and other ACS divisions. Guide planning and logistics for meetings with external consultants. Secure approval of project design and related required documents from the ACS offices of the general counsel and finance, including memoranda of understanding, data sharing agreements, and proposed budgets.  Ã¢Â€Â¢ Support major initiatives: In collaboration with the Senior Advisor, other PPM colleagues and ACS divisions, support the collaborative planning and implementation of critical system strengthening projects that incorporate evidence-based and/or innovative approaches to meet ACSÃ¢Â€Â™s vision of a New York City where children and families are safe and supported. Facilitate and manage working groups, including on high-priority, fast-paced initiatives. Work with external stakeholders where needed. Help manage projects to completion. Prepare meeting agendas, attend and facilitate meetings, circulate minutes and coordinate follow-up among ACS staff and external stakeholders.  Ã¢Â€Â¢ Manage the ACS Research Review Committee: In coordination with PPM Associate Commissioner, Office of Research and Analytics, coordinate monthly ACS Research Review Committee meetings, develop agendas, take meeting minutes, and draft approval letters. Serve as lead contact for all researchers with protocols under review. Liaise with the New York State office of Children and Families (OCFS) Research Review Board on projects that require state review.  Ã¢Â€Â¢ Transfer learning to practice: As needed, prepare policy and research briefs and presentations that incorporate findings of internal and external research projects, written for various audiences including ACS leadership, City Council, other city agencies, and other key stakeholders such as advocates and the public. Produce briefings based on summaries of reviews of peer-reviewed and other literature on topics related to child and family well-being. Liaise with provider agencies, ACS programmatic staff, and others in the field to identify and share effective or promising approaches.</t>
  </si>
  <si>
    <t>The preferred candidate will possess the following:   Ã¢Â€Â¢ Experience in the areas of social policy, human services, implementation science, and/or qualitative or quantitative research;  Ã¢Â€Â¢ The ability to work in a fast-paced environment while managing multiple projects and responsibilities;  Ã¢Â€Â¢ Strong communication and interpersonal skills;  Ã¢Â€Â¢ Excellent writing ability;  Ã¢Â€Â¢ Well-practiced organizational and time management skills;  Ã¢Â€Â¢ Experience handling sensitive and discrete matters in a highly confidential manner;  Ã¢Â€Â¢ Substantial experience managing project teams and supporting an executive-level leader; Ã¢Â€Â¢ A commitment to fostering a collegial workplace; and Ã¢Â€Â¢ Knowledge of NYC government is preferred.</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</si>
  <si>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</si>
  <si>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Supervising Inspector of The Fire Alarm Inspection Unit</t>
  </si>
  <si>
    <t>ADMIN INSPECTOR (ELECTRICAL)NM</t>
  </si>
  <si>
    <t>1007B</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</si>
  <si>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City of New York (FDNY), seeks a full-time Administrative Inspector Electrical Non-Managerial in the Bureau of Fire Prevention. Reporting directly to the Deputy Director of the Fire Alarm Inspection Unit, the selected candidate will:  Ã¢Â€Â¢Direct a subdivision of field inspectors who are performing life safety and emergency system inspections in public and private buildings and/or monitoring central stations to ensure conformance with codes, standards, plans, and specifications.  Ã¢Â€Â¢Interpret New York City codes, rules and regulations.  Ã¢Â€Â¢Perform administrative duties, including evaluation of field reports, re-considerations, technical inquiries and meetings with design engineers/contractors.  Ã¢Â€Â¢Monitor high-level projects.  Ã¢Â€Â¢Conduct presentations.  Ã¢Â€Â¢May serve as departmental representative for citywide code committees.  Ã¢Â€Â¢Perform related duties as needed.</t>
  </si>
  <si>
    <t>1. Seven years of full-time satisfactory experience as an electrician, designer, or inspector of electrical installations for light, heat and/or power distribution, traffic signals, fire alarm detection or communication systems, at least eighteen months of which must have been in a managerial, administrative or supervisory capacity; or  2. Five years of experience as described in Ã¢Â€Âœ1Ã¢Â€Â above, at least 18 months of which must have been in a managerial, administrative or supervisory capacity and one of the following: (a) 60 credits towards a degree in electrical engineering or electrical engineering technology from an accredited college or university; or (b) Two years of full-time training in an acceptable electrical program in an accredited technical school; or  3. Completion of an apprentice program, at least three years in length, in the electrical trade or electrical inspection, and either: (a) four years of experience as described in Ã¢Â€Âœ1Ã¢Â€Â above, or (b) two years of experience as described in Ã¢Â€Âœ1Ã¢Â€Â above plus either 60 credits or two years of education as described in Ã¢Â€Â2Ã¢Â€Â above.  4. A license as a professional engineer or registered architect issued pursuant to the New York State Education Law, and at least two years of experience as described in Ã¢Â€Âœ1Ã¢Â€Â above, at least 18 months of which must have been in a managerial, administrative or supervisory capacity; or  5.Education and/or experience which is equivalent to Ã¢Â€Âœ1,Ã¢Â€Â Ã¢Â€Âœ2,Ã¢Â€Â or Ã¢Â€Âœ3Ã¢Â€Â above. All candidates must have at least two years of experience as described in Ã¢Â€Âœ1Ã¢Â€Â above, at least 18 months of which must have been in a managerial, administrative or supervisory capacity.</t>
  </si>
  <si>
    <t>Ã¢Â€Â¢Excellent knowledge of life safety systems.  Ã¢Â€Â¢Excellent knowledge of the National Fire Protection Association (NFPA), Rules of the City of New York (RCNY) and Administrative Code.  Ã¢Â€Â¢Previous supervisory experience.  Ã¢Â€Â¢Excellent verbal and written communication.</t>
  </si>
  <si>
    <t>As a prospective employee of the City of New York, you may be eligible for federal loan forgiveness programs and state repayment assistance programs. For more information, please visit the U.S. Department of EducationÃ¢Â€Â™s website at StudentAid.gov/PSLF.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</si>
  <si>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Supervises all School Crossing Guards in assigned area within command.  Monitors attendance, work assignments, and schedules for School Crossing Guards.  Transports School Crossing Guards to and from uncovered posts.  Prepares reports, forms, memos, lists, cards, etc.  Conducts evaluations and training duties for School Crossing Guards.  Must be capable of performing required tours and duties within assigned borough.  Must be willing to work in any precinct within assigned borough as per the needs of the Department.    NOTE:  We are now recruiting for positions in the following commands:                                                                           Patrol Borough 60th PCT Patrol Borough 61st PCT Patrol Borough 68th PCT Patrol Borough 69th PCT Patrol Borough 71st PCT Patrol Borough Bronx .</t>
  </si>
  <si>
    <t>Fraud Management Intern</t>
  </si>
  <si>
    <t>Citywide Pymt Svcs &amp; Standards</t>
  </si>
  <si>
    <t>The New York City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NYC Department of Finance is actively engaged in developing best-practices to counter the growth of online payment fraud in our online and mobile channels.  Our CPSS unit recently implemented several technologies to identify patterns of fraud and prevent it before it occurs.  Now that we have an effective set of tools we will incorporate them into routine daily operations.  Under supervision of CPSS staff the summer intern will build or refine financial models to estimate the total cost to the CNY of fraudulent payments; create, review and refine the dashboard activity reports needed to manage this program going forward; be Ã¢Â€Âœbeta-testerÃ¢Â€Â for operational procedures based on those reports; establish a repeatable process to conduct periodic assessments of emerging fraud schemes and technologies; propose priorities for upcoming development cycles.  The final project deliverable will be a formal role definition for a permanent analyst position and corresponding SOP documentation.</t>
  </si>
  <si>
    <t>Ã‚Â·	Skilled using data analysis and visualization tools to create charts and graphics for presentations and reports Ã‚Â·	Familiarity with MS Teams or similar collaborative work platforms Ã‚Â·	Minimum of 9 credits of coursework in at each of least two of the following: Economics; Financial Analysis; Data Science; Mathematics; Software Development; Business;  Ã‚Â·	Advanced online and analog research skills and experience (ie, college and graduate level coursework submissions/capstone projects/theses, etc.) Ã‚Â·	Able to demonstrate ability to write clearly, concisely and grammatically in English by providing 2-3 writing samples. Ã‚Â·	Experience with Python; SQL, desirable but not required</t>
  </si>
  <si>
    <t>The Office of Quality Assurance &amp; Fiscal Integrity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(3) three Principal Administrative Associate II to function as a Quality Control Case Reviewers, who will:   Ã¢Â€Â¢	Be responsible for the EQAS QC audit on 16 cases each month randomly selected from a MIS run of active Cash Assistance and Non-Cash Assistance (NGA) SNAP cases. Conduct telephone interviews with SNAP participants using appropriate interview techniques in Order to obtain critical information. Complete a desk audit in order to secure documentation pertinent to quality control eligibility criteria. Compare Paperless Office System (POS) case record, Welfare Management System (WMS) and One Viewer information to the interview/desk audit information in order to determine if discrepancies exist.  Ã¢Â€Â¢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Ã¢Â€Â¢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Ã¢Â€Â¢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Ã¢Â€Â¢	Record the information and documentation obtained from the POS case record, One Viewer, interviews, computer matches and collateral sources onto the standardized QC workbook (W-907SS) in accordance with Federal/State QC standards.  Ã¢Â€Â¢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Ã¢Â€Â¢	Complete the Consumer Satisfaction Survey (CSS) on the SNAP EQAS sample population regarding voluntary responses related to courtesy and respect and overall satisfaction with services.  Ã¢Â€Â¢	Research Federal and State policies and regulations in order to evaluate if City procedures have been properly applied and in compliance with the New York State system.</t>
  </si>
  <si>
    <t>Ã¢Â€Â¢	Proficiency with MS Word, Excel and Power Point..  Ã¢Â€Â¢	Working Knowledge of HRA/DSS systems including WMS, POS/SPOS, One Viewer and NYCWAY.   Ã¢Â€Â¢	Knowledge of Federal and State auditing rules and regulations.  Ã¢Â€Â¢	Experience in interviewing and/or processing cases for SNAP.   Ã¢Â€Â¢	Excellent oral and written communication skills.</t>
  </si>
  <si>
    <t>SENIOR DIRECTOR, NYCWAY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</si>
  <si>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Systems Manager NM-II, to function as a Senior Director, NYCWAY, who will:  Ã¢Â€Â¢ Develop plans/strategies for the assignment of resources, definition of tasks and setting of    priorities, and coordinates activities among the NYCWAY Analysis and Development units that    are involved in application design and development projects utilizing agile and waterfall software    development lifecycle (SDLC) methodologies.   Ã¢Â€Â¢ Develop/design work outlines regarding the functions of the subordinate units involved with the    design, development, and monitoring of NYCWAY application software, using best practices in    software development lifecycle management, to ensure the timely delivery of solutions, and    uninterrupted operation of agency NYCWAY systems.   Ã¢Â€Â¢ Enforce agency policies and regulations such as/relating to DSS and City development and    coding standards, Cyber Security policies and mandates, technology upgrade refresh cycles,    ITS policy changes, and periodic infrastructure upgrades by creating roadmaps and allocating    resources, reviewing code and scheduling security testing to ensure that staff adhere to the    best practices and proven methodologies laid out in the City, Cybersecurity and Agency    standards and policy documentation.   Ã¢Â€Â¢ Prepare technical/administrative recommendations for executive management to inform and    influence decision making and participates in the formulation of decisions having impact on    other areas of ITS regarding the upstream and downstream impacts of NYCWAY system    modifications and performance,  to ensure the integrity and efficiency of all DSS solutions    and to help ensure the efficient use of Agency assets and resources.   Ã¢Â€Â¢ Collaborate with Senior ITS and Agency executives, such as the HRA Administrator and    Deputy Commissioner of Business Process Innovation, and the technical/administrative staff    of other New York City and State Agencies, community-based organizations and technical    vendor representatives, to ensure timely and quality deliverables and support are provided    for the NYCWAY ecosystem, and that objectives for proper planning and development of    NYCWAY software solutions are met.</t>
  </si>
  <si>
    <t>Director of Bridges Performance Management</t>
  </si>
  <si>
    <t>The Director of Bridges Performance Management, reporting to the Deputy Commissioner of Bridges, will be responsible for the evaluation, design, implementation, and monitoring of best practices to improve organizational efficiency. The individual will analyze data related to workflow, processes and reporting to evaluate the efficiency of current state business processes.  This position will support the implementation of process improvement including design and implementation. The individual will design and assist team members in the creation of process metrics reporting to be sent to leadership teams.  The successful candidate will be able to recommend process changes, procedure redesign and human resource development.</t>
  </si>
  <si>
    <t>Experience: Ã¢Â€Â¢ Minimum of 5 yearsÃ¢Â€Â™ experience leading process analysis and redesign efforts  Ã¢Â€Â¢ Strong analytical skills and ability to translate data into measurable action and present projects to management for evaluation and prioritization Ã¢Â€Â¢ Ability to present complex processes in easy to understand terms to various cross functional stakeholders to receive approval and prioritization Ã¢Â€Â¢ Considerable skills in process improvement, business transformation, communication, leadership, problem solving and team building. Ã¢Â€Â¢ Ability to create detailed project plans and high level milestones across cross functional teams to ensure projects are on track  Other Knowledge, Skills and Abilities: Ã¢Â€Â¢ Must be detail oriented and highly organized Ã¢Â€Â¢ Excellent collaboration, teamwork and interpersonal skills Ã¢Â€Â¢ Advanced knowledge of MS Word, Excel and PowerPoint required Ã¢Â€Â¢ Strong presentation skills and ability to create presentations. Ability to create process flow diagrams in Visio or other software applications as needed Ã¢Â€Â¢ Must embrace change and have a proven track record of process redesign Ã¢Â€Â¢ Excellent written and verbal communication skills Ã¢Â€Â¢ Effective time management and organizational skills Ã¢Â€Â¢ Ability to create and comprehend reports and spreadsheets Ã¢Â€Â¢ Ability to maintain effectiveness and professionalism when experiencing change in work tasks and/or the work environment Ã¢Â€Â¢ Ability to work in a fast-paced, team environment and under pressure of deadlines.</t>
  </si>
  <si>
    <t>Resumes may be submitted electronically using the following method. For City employees only, go to Employee Self Service (ESS), Careers, and Search for Job ID# 576873 For other applicants, go to www.nyc.gov/careers and search for Job ID# 576873 Appointments are subject to OMB approval.  Only candidates selected for an interview will be contacted.  No telephone inquiries please.  *No duplicate applications please.</t>
  </si>
  <si>
    <t>LEAD CONTRACT SPECIALIST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</si>
  <si>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Under direction of the Executive Director, Salary Administration/Contracted  Support Services &amp; Headcount Control, with wide latitude for independent initiative and judgment, performs difficult professional work for Contracted Support Services and  assists the Executive Director in the management, preparation, review and processing of procurement documents and contracts.  Human Resources Solutions (HRS)/Contracted Support Services Unit  is recruiting for one (1) Associate Staff Analyst, to function as a Lead Contract Specialist, who will:  Ã¢Â€Â¢ Supervise OCSS unit staff.  Ã¢Â€Â¢ Ensure the temp contracts work process is conducted in an efficient, accurate and timely manner;    checks for compliance with NYC Mayor's Office of Contracts established rules and guidelines.   Ã¢Â€Â¢ Monitor agencyÃ¢Â€Â™s compliance with Chapter 13 of the City Charter, and with the Rules of the    Procurement Policy Board and conduct bid analysis and evaluate vendorÃ¢Â€Â™s qualifications to ensure    that they meet the agencyÃ¢Â€Â™s requirements.  Ã¢Â€Â¢ Act as a liaison with the Contracts and Budget Division to facilitate the approval and implementation    of contracts; make recommendations to division management for contract awards, modifications    and/or requests for contract extensions.   Ã¢Â€Â¢ Responsible for bi-weekly and monthly fiscal summary report, detailing expenditures vs. budget    allocations for Agency contract.  Ã¢Â€Â¢ Prepare written summary report highlighting key points, making recommendations to division    management on provision of additional funding.   Ã¢Â€Â¢ Review vendor invoices, temp workers' weekly timesheets to submit to Vendor Payment Unit to    process payments and monitors funding balances for temp worker contracts.   Ã¢Â€Â¢ Monitor the Financial Management System (FMS) and other automated system data, to ensure    the availability of funds to process invoices or if additional funds must be encumbered.   Ã¢Â€Â¢ Coordinate the preparation of the contract bid specifications and reviews documents required for    all solicitations methods prior to advertising for bids/proposals with the MayorÃ¢Â€Â™s Office of Contract    Services (OCS) and processes procurement documents for contracts in accordance with the NYC    Charter and the Procurement Policy Board (PPB) rules.   Ã¢Â€Â¢ Prepare contract documents for new contracts and MWBE participation goal worksheet and upload    document in the PASSPORT system.   Ã¢Â€Â¢ Prepare FORM 5 and W720 documents for new contracts or revision to existing contracts and    upload document in the Finance.net System.</t>
  </si>
  <si>
    <t>Ã¢Â€Â¢ Supervisory experience  Ã¢Â€Â¢ Microsoft Office (PowerPoint, Excel, Word, Outlook)  Ã¢Â€Â¢ Passport system knowledge  Ã¢Â€Â¢ FMS system knowledge  Ã¢Â€Â¢ Finance.Net website knowledge  Ã¢Â€Â¢ Procurement and contract knowledge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</si>
  <si>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</si>
  <si>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BE PERMANENT IN A COMPARABLE TITLE ELIGIBLE FOR 6.1.9 TITLE CHANGE.  Click APPLY NOW Button.</t>
  </si>
  <si>
    <t>9:00am - 5:00pm,  M-F</t>
  </si>
  <si>
    <t>2023-BWS-022-Community Water Intern, Grahamsville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</si>
  <si>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selected intern will serve as a water system analyst in the Community Water Division Work in this division focuses on water system data integration and analysis. During this internship the candidate will continue development mapping tools and conceptual diagrams of water withdrawal connection points. The candidate will assist with developing dashboard displays of near real time information. This experience will provide the candidate with an overview on all facets of DEPÃ¢Â€Â™s water supply operation interfacing with agency engineers, project managers, and scientists. The candidate will research water information portals and provide a literature review and report, stressing any significant problems along with proposed resolutions.   The candidate will be working predominately in an office although some field work may be required. Candidate will be responsible for adhering to and complying with all environmental, health and safety laws, Agency policies, rules, and regulations.  The internship is located in Sullivan County, NY without ready access to mass transit options.</t>
  </si>
  <si>
    <t>This position is located in Grahamsville, Sullivan County, New York.</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</si>
  <si>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5  Page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</si>
  <si>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</si>
  <si>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There is no residency requirements for this title.</t>
  </si>
  <si>
    <t>Senior Operations and Projects Liaison</t>
  </si>
  <si>
    <t>New York City is home to approximately 1.64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In late 2022, the Office of Interagency Collaboration and Innovation (ICI) was created to be responsible for ensuring that NYC AgingÃ¢Â€Â™s cross-agency work expands Citywide, and NYC AgingÃ¢Â€Â™s objectives and goals are met. Most importantly, ICI coordinates the work of the Cabinet for Older New Yorkers, a first of its kind multi-agency collaborative created by Mayor Adams to support services, projects, and policies benefiting older adults across New York City. The Cabinet for New Yorkers affords city agencies to seek coordination and efficiency across departments, leverage resources, and shape current and future services to better serve older adults, while ensuring that New York is an inclusive city for all ages. As part of the Cabinet, city agencies will collaborate in eliminating age-related barriers and inequities in services; develop cross-agency solutions to address challenges facing older New Yorkers; and review current and future city initiatives and projects to ensure they are age-inclusive and accessible to adults over 60.  The Office of Inter-agency Collaboration and Innovation seeks a highly motivated Senior Operations and Projects Liaison with a wealth of government experience to manage operations of the office and carry out the needs of the Cabinet for Older New Yorkers. Reporting directly to the Assistant Commissioner for Inter-agency Collaboration, the duties and responsibilities of the Senior Operations and Projects Liaison will include but not be limited to:   Ã¢Â€Â¢	Work closely with the Assistant Commissioner and provide inter-agency updates to keep NYC Aging Leadership abreast of citywide projects.  Ã¢Â€Â¢	Assist in coordinating the work of the Older Adults Cabinet to leverage City agency resources and formalize partnerships between key agencies.  Ã¢Â€Â¢	Support Cabinet member agencies in implementation of identified projects.  Ã¢Â€Â¢	Work with Assistant Commissioner and other NYC Aging Leadership to prepare a Cabinet package for City Hall in preparation for participation of Mayor Adams at the June 2023 U.S. Conference of Mayors.  Ã¢Â€Â¢	Prepare written materials for internal and external communications, including project overviews, newsletter content, internal memos, meeting agendas, presentations, meeting minutes, and potentially website/social media content.  Ã¢Â€Â¢	In the absence of the Assistant Commissioner, serve as a point person on Inter-agency initiatives to drive the Provider and Client Experience.  Ã¢Â€Â¢	Ensure data and project management systems are maintained and up-to-date, and provide guidance as needed.  Ã¢Â€Â¢	Perform additional related duties as required.</t>
  </si>
  <si>
    <t>The ideal candidate:  Ã¢Â€Â¢	Comfort with assessing and implementing policies and procedures.  Ã¢Â€Â¢	Be a model of efficiency under pressure; a strong performer who is comfortable with managing and driving change, and gets the job done.  Ã¢Â€Â¢	Possess strong analytical and organizational skills, and the ability to multitask and work collaboratively with all levels of staff, supervision and management.  Ã¢Â€Â¢	Has knowledge, familiarity and comfort with New York City systems and practices.  Ã¢Â€Â¢	Has experience working with committees and communities.  Ã¢Â€Â¢	Demonstrate project management experience.  Ã¢Â€Â¢	Is committed to the mission of NYC Aging and an age-inclusive city.</t>
  </si>
  <si>
    <t>In order to be considered for the position candidates must be a current City Employee and be serving permanently in the title of Administrative Staff Analyst or have taken the most recent Administrative Staff Analyst civil service exam and be reachable for appointment from the resulting list.  As a current or prospective employee of the City of New York, you may be eligible for federal loan forgiveness programs and state repayment assistance programs.</t>
  </si>
  <si>
    <t>Please be sure to submit a resume &amp; cover letter when applying. All current City Employees may apply by going to Employee Self Service (ESS) http://cityshare.nycnet/ess Click on Recruiting Activities/Careers and Search for Job ID #574324 All other applicants, please go to www.nyc.gov/careers/search  and search for Job ID#574324 Please do not email, mail or fax your resume to NYC Aging directly.</t>
  </si>
  <si>
    <t>Lead Oversight Team (LOT)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</si>
  <si>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Lead Oversight Team (LOT) Administrator, the LOT Specialist under general supervision, performs inspections, sampling events and surveillance of NYCHA personnel and vendors engaged in lead investigation, application of interim controls and abatement activities throughout NYCHAÃ¢Â€Â™s properties to ensure compliance with all applicable regulations.   Responsibilities include, but are not limited to the following:  Ã¢Â€Â¢	Conduct field oversight of NYCHA personnel and vendors conducting the following lead-based paint activities:  XRF investigations, visual assessments, interim controls, abatement and lead safe work practices to evaluate the efficacy and compliance with federal, state, and local regulations. Ã¢Â€Â¢	Prepare detailed reports outlining the findings of the field oversight which highlight the extent to which lead-based paint activities are being conducted in compliance with applicable regulations and industry best practices, flagging potential gaps or risks for supervision. Ã¢Â€Â¢	Liaise with respective NYCHA staff and business unit leadership to perform in-depth oversight efforts through document reviews and interviews. Ã¢Â€Â¢	Conduct desk monitoring of regulatory filings associated with lead-based paint activities to evaluate compliance with policy and performance standards. Ã¢Â€Â¢	Collaborate with business units to recommend required process improvements to ensure the safety of NYCHAÃ¢Â€Â™s residents and employees. Ã¢Â€Â¢	Advise and assist the Lead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</si>
  <si>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A baccalaureate degree in biological or physical sciences, environmental technology, sanitation technology, medical technology, public health, infection control or food service. 2.	Five years of experience as a public health technician assisting sanitarians and engineers in carrying out the various elements of prevention and control programs affecting the public's health. 3.	Certified in one of the following: EPA Lead Inspector, EPA Lead Risk Assessor, or EPA Lead Based Paint Supervisor or Lead Abatement Supervisor. 4.	Experience and/or certifications in asbestos inspections/abatement and mold remediation. 5.	Motor Vehicle DriverÃ¢Â€Â™s License valid in the State of New York. 6.	Experience conducting quality assurance, quality control, or monitoring programs. 7.	Excellent administrative and organizational skills. 8.	Excellent conflict resolution skills. 9.	Ability to analyze data, regulations and laws, and disseminate information in a readily understandable manner. 10.	Ability to manage relationships, balance competing priorities, and manage both up and down. 11.	Experience managing high-priority projects and tracking project life-cycles. 12.	Ability to use data and metrics to drive decisions and measure performance. 13.	Proven ability to communicate clearly, both written and verbal, while maintaining an acute discernment of audience. 14.	Firm working knowledge of Microsoft Access, Word, Excel, Maximo, and Smartsheet.</t>
  </si>
  <si>
    <t>Police Cade Corp/CIV &amp;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</si>
  <si>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mission of the Training Bureau is to transform uniformed and civilian members of the Police Department into law enforcement professionals equipped with the necessary academic and tactical knowledge to protect life, rights, property, and dignity of all residents of the City of New York. The Training Bureau believes that a well trained police professional will have a favorable impact on the diverse communities they serve, will be respected by their peers, and will be emulated by other law enforcement agencies.  The Training Bureau endeavors to facilitate training by utilizing technology, research and development, and meticulous instruction to ensure that members of the Police Department can continue to be lauded as New York's Finest.   The selected Police Administrative Aide will be responsible for:  - Assisting in the preparation, administration and recording of all necessary paperwork under the purview of the Police Cadet Corps Unit - Fulfill detail requests for Police Cadets - Answering telephone/ email/ in-person inquiries - Work under the direct supervision of a Senior Police Administrative Aide of Police Cadet Corps Unit - Maintain cadet monthly schedules and personnel folders</t>
  </si>
  <si>
    <t>Preferred skills include:  - Knowledge of Microsoft Office Suite: Word, Excel and Outlook - Candidates should possess Roll Call experience - Professional with the proven ability to handle personnel materials with integrity and confidentaility</t>
  </si>
  <si>
    <t>Monday - Friday; 2nd Platoon</t>
  </si>
  <si>
    <t>Account Security Administrator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</si>
  <si>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Under the general supervision of IT management, the Account Security Administrator will be primarily responsible for creating, maintaining and administering company-wide active directory network, e-mail and application accounts, acting as the main contact for Identity Access Management. The Account Security Administrator will ensure consistency, security and overall standardization in account creation, maintenance and deprovisioning. The incumbent will work closely to:   Ã¢Â€Â¢ Develop and follow NYC guidelines, policies and procedures for application and    network account creation and deprovisioning. Ã¢Â€Â¢ Monitor internal requests for new user creation, separation, and access    request implementation. Ã¢Â€Â¢ Conduct security audits of network and application accounts to ensure compliance    with city and DOC policies. Ã¢Â€Â¢ Communicates with IT management on a regular basis with updates on projects and tasks.  Ã¢Â€Â¢ Performs other related duties as assigned</t>
  </si>
  <si>
    <t>Ã¢Â€Â¢ 3-5 years system account administration experience in a Microsoft E-mail and    Active Directory Environment Ã¢Â€Â¢ 3-5 years experience developing account administration policies and procedures. Ã¢Â€Â¢ Must have excellent communication skills and the ability to communicate effectively    orally and in writing.  Ã¢Â€Â¢ Proficiency with Microsoft Office, Word, Excel and PowerPoint is required.  Ã¢Â€Â¢ Ability to multi-task, prioritize appropriately, and work well both individually    and as part of a team.  Ã¢Â€Â¢ Ability to maintain confidentiality of information  Ã¢Â€Â¢ Knowledge in industry and government security standards (NIST, CIS, CVE,    CVSS, etc.) Ã¢Â€Â¢ GIAC Security Essentials (GSEC), CompTIA Security + or any other    Security Certificate</t>
  </si>
  <si>
    <t>For City employees: Go to Employee Self-Service (ESS) -  www.nyc.gov/ess and search for Job ID# 501549 For all other applicants: Go to https://a127-jobs.nyc.gov and search for Job ID# 501549 Submission of a resume is not a guarantee that you will receive an interview. Only those candidates under consideration will be contacted.</t>
  </si>
  <si>
    <t>Triage Nurse, Bureau of Public Health Clinics</t>
  </si>
  <si>
    <t>JUNIOR PUBLIC HEALTH NURSE</t>
  </si>
  <si>
    <t>**PART-TIME (35 HOURS/WEEK)  The Bureau of Public Health Clinics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  The Bureau seeks to hire a Junior Public Health Nurse.   DUTIES WILL INCLUDE BUT NOT BE LIMITED TO:   Provide a welcoming and efficient introduction to the STD clinic.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t>
  </si>
  <si>
    <t>1. Possession of a valid New York State license as a Registered Nurse is required.</t>
  </si>
  <si>
    <t>- Prior experience with public health policies and/or triage duties. - Experience with electronic medical records. - Preferred experience working or training in a high volume primary care clinic with a diverse patient population including racial, ethnic minorities, LGBTQ community and immigrants. - Knowledge of STD's and HIV</t>
  </si>
  <si>
    <t>Apply online with a cover letter to https://a127-jobs.nyc.gov/.  In the Job ID search bar, enter: job ID number # 515122.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</si>
  <si>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NYC RESIDENCY IS NOT REQUIRED FO THIS POSITION</t>
  </si>
  <si>
    <t>Stormwater Construction Permit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</si>
  <si>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In the Bureau of Environmental Planning and Analysis, under limited supervision, the successful engineer will provide an oversight for submittal of the SWPPPs (Stormwater Pollution Prevention Plan) to DEP on behalf of DPR for Parks Capital projects. The successful candidate will perform civil engineering work and stormwater calculations for DPR capital projects to ensure the stormwater construction permit requirements are met before submittal for DEP approval. He/she will also 1) Work with DPR landscape architects and consultants to scope projects for incorporation of stormwater regulations 2) Ensure requirements of stormwater construction permits as triggered by NYC DEPÃ¢Â€Â™s Unified Stormwater Rule are incorporated into the DPR capital project design scope; 3) Ensure required post construction stormwater control measures triggered by the Unified Stormwater Rule are incorporated into the DPR capital project design following the NYC Stormwater Manual; 4) Ensure approvable SWPPP submittals are made and DEP approval is obtained within the 12-month design window of DPR capital projects; 5) Provide timely review of stormwater management plans submitted by in house or consultants and implementation and enforcement of stormwater management plans; 6) Prepare associated reports and correspondence and maintains records; performs related work; 7) Review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8) Inspect premises, witnesses soil testing and the construction, demolition or alteration of structures for compliance with the provisions of law, rule, or regulation; 9) Participate in field survey operations by acting as instrument person, rodman, chainman or, when necessary, as chief of party on routine surveys to determine if stormwater management practices are constructed in accordance with approved plans; 10) Coordinate the DPR permit applications and track DEP approvals; 11) Other coordination tasks, as necessary. Although the permanent location is at the DPR offices, the candidate will work out of DEP Office at 59-17 Junction Blvd, Flushing, NY as needed.</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</si>
  <si>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Senior Project Manager. The selected candidate will manage all phases of complex capital commitment projects throughout the five boroughs from inception through close-out; review proposed projects to determine how and when the work should be performed; work with Sponsor Agencies from project inception through close-out, to ensure an understanding of each projectÃ¢Â€Â™s scope and vision; and oversee each project from conception to the construction completion and close-out of the finished structure and scope.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projectÃ¢Â€Â™s through design and construction including design team procurement, design, construction procurement, construction management and management of construction staff; resolve construction or design issues; negotiate with consultants, contractors and vendors. In addition, the selected candidate will: process and review payment requisitions, change orders and project estimates; ensure that all safety precautions are adhered to; and work is completed on schedule; generate reports and correspondence; attend meetings; oversee consultant, vendor, and contractor performance; supervise, coordinate, and direct Project Managers and Junior Project Managers.</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</si>
  <si>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Employees with one year of permanent civil service status in the title of ElectricianÃ¢Â€Â™s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</si>
  <si>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within the Community Planning Section within in the Watershed Protection Programs Directorate, located in Arkville, New York. The Community Planning Section oversees numerous multi-million-dollar contracts with local municipalities, private entities, Catskill Watershed Corporation (CWC), East of Hudson Watershed Corporation (EOHWC), and New England Interstate Water Pollution Control Corporation (NEIWPCC); these contracts primarily fund the design and construction of wastewater and storm water infrastructure projects that support DEPÃ¢Â€Â™s implementation of its Long-Term Watershed Protection Strategy.  Under supervision, of the Community Planning Section Chief, the Assistant Civil Engineer will assist with development, coordination, and oversight of multiple watershed projects funded by DEP through contracts with municipalities, watershed partners, and wastewater treatment plant (WWTP) owners to ensure programmatic compliance with the goals, milestones and requirements of the CityÃ¢Â€Â™s Filtration Avoidance Determination (FAD), the 1997 NYC Watershed Memorandum of Agreement (MOA), and the CityÃ¢Â€Â™s Water Supply Permit. The Assistant Civil Engineer will provide technical expertise in reviewing engineering work in support of DEPÃ¢Â€Â™s Regulatory Upgrade Program that requires specific treatment equipment at WWTPs in the watershed. Specific duties include:  Ã¢Â€Â¢ Managing watershed protection projects relating to the construction or upgrades of WWTPs, capital replacement of equipment at WWTPs, and WWTP operation &amp; maintenance expenditures   Ã¢Â€Â¢ Performing engineering research, design review, spec development, cost estimating, and quantity estimating to ensure that work is appropriate and necessary for compliance with regulatory requirements  Ã¢Â€Â¢ Completing construction inspections, certifying the installation of materials and equipment, and attesting to equipment performance during the project construction phase  Ã¢Â€Â¢ Assisting in developing and implementing watershed protection programs, including the preparation of project scopes, contract agreements, budget estimates, and program planning data  Ã¢Â€Â¢ Reviewing and processing invoices, subcontractor approvals, and vendor insurance for City-funded contracts  Ã¢Â€Â¢ Preparing written progress and evaluation reports pursuant to specific DEP regulatory requirements  Ã¢Â€Â¢ Representing the CityÃ¢Â€Â™s interests during meetings with watershed partners and stakeholders  Ã¢Â€Â¢ Contributing to the development, implementation, and refinement of the CityÃ¢Â€Â™s Long-term Watershed Protection Strategy  Ã¢Â€Â¢ Providing engineering guidance on stormwater and wastewater issues  Ã¢Â€Â¢ Maintaining detailed and comprehensive databases for tracking program accomplishments and contract payments  Ã¢Â€Â¢ Conducting watershed site visits to evaluate stormwater and wastewater infrastructure projects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</si>
  <si>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Proficiency in Microsoft Office Suite  Ã¢Â€Â¢ Proficiency with word processing and spreadsheet development/analysis   Ã¢Â€Â¢ Experience in civil engineering design review, cost estimating, construction inspection, and performance testing  Ã¢Â€Â¢ Experience in project planning, development, oversight, and management  Ã¢Â€Â¢ Experience in tracking and maintain project equipment database and schedules  Ã¢Â€Â¢ Experience in project budget development and oversight  Ã¢Â€Â¢ Attention to detail in reviewing invoices and tracking payments  Ã¢Â€Â¢ Facilitation, collaboration, and conflict resolution with partners and stakeholders  Ã¢Â€Â¢ Proficiency in written and verbal communications   Ã¢Â€Â¢ Experience with and knowledge of civil engineering and wastewater systems  Ã¢Â€Â¢ Experience in budgeting and contract management  Ã¢Â€Â¢ Excellent written and verbal communication skills  Ã¢Â€Â¢ Ability to work collaboratively in a team setting  Ã¢Â€Â¢ Excellent time management skills and ability to prioritize tasks   Ã¢Â€Â¢ Experience in negotiating complex agreements, preferred  Ã¢Â€Â¢ Experience with watershed management and source water protection methods is preferred  Ã¢Â€Â¢ Experience with and knowledge of stormwater systems is preferred</t>
  </si>
  <si>
    <t>2023-BWSO-004-Emergency Construction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</si>
  <si>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(BWSO) is responsible for the operation, maintenance and protection of the City's drinking water and wastewater collection (sewer) systems, the protection of adjacent waterways, and the development and protection of the Department's Capital Water and Sewer Design Program.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responsibility of BWSO.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CityÃ¢Â€Â™s water or sewer systems.  The selected interns will work within the Water and Sewer Operations Emergency Construction Division. They will work under the supervision of an engineer who will monitor their work and provide them guidance. They will be involved in fieldwork and office work. Interns will assist engineers with various tasks, including field inspection, data collection, data entry, filing, report drafting, technical drawings, sample collection, data review, contract payments, field investigations, and others.</t>
  </si>
  <si>
    <t>Legal Trainer</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</si>
  <si>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Training Unit provides frontline staff with the values, skills, and knowledge necessary to support Child Welfare and Juvenile Justice cases, primarily through core trainings provided by the James Satterwhite Academy. Reporting to the Training Supervisor, the Child Welfare Trainer will be devoted primarily to providing child welfare staff with skills and knowledge of quality child welfare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DCP/DYFJ/Provider partners, and external consultants to assure good communication and the timeliness of deliverables.  Reporting to the Senior Director of Child Welfare Training, the Legal Trainer will be responsible for the following:   Ã¢Â€Â¢ The James Satterwhite Academy (JSA) onboards CPS. They are required to be well trained in the law as investigators of child safety.  Ã¢Â€Â¢ JSA Training Department and liaisons with FCLS and ACS Department of Personnel to coordinate training for newly hired staff.  Ã¢Â€Â¢ Partner with other ACS programs and agencies contracted by ACS with issues related to the law and attendance at training sessions offered by Satterwhite Academy (JSA). It strives to facilitate and promote consistent attendance to all its regularly offered training opportunities at ACS.</t>
  </si>
  <si>
    <t>The preferred candidate should possess knowledge of Child Welfare Initiatives and current law and practices. Can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</si>
  <si>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The Family Independence Administration (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Director of the Office of Project Services will be responsible for assisting the Executive Director in the development and implementation of policies as it relates to the centralization and automation of the Office of Project Support.  The Director of the Office of Project Services will also be responsible for monitoring overall results, evaluating programmatic initiatives and outcomes, and conducting recurring and/or ad hoc studies as needed to gauge program effectiveness.  FIAÃ¢Â€Â™s Office of Project Services is recruiting for one (1) Administrative Job Opportunity Specialist, M 3 to function as Regional Manager, who will:  *  Oversee the daily operations of designated Public Assistance Job Centers and Model Offices     located throughout the five boroughs whose responsibility is to determine eligibility, authorize      and issue expedited and recurring benefits for eligible households receiving public assistance     benefits; play a major role in enacting welfare reform initiatives through analysis of program     operations, client eligibility criteria and the engagement of low-income families in different      employment initiatives.    *  Collaborate with the center Enhancement Directors (CED) in the effective management and     enhancement of services of the Job Centers and Model Offices to ensure the Centers provide     adequate program access, timely/accurate eligibility determination of application and     recertification cases and to address any reported case changes and client inquiries quickly,     accurately and professionally, work with CED to develop individualized action plans which    present short, middle and long term goals and strategies for individual Centers.   *  Plan and provide direction in the development of policy and procedural protocols for the     coordination of application and recertification for the public assistance program; assist in the    organization of the Center priorities, staff allocations and workflow to improve the results of     activities and meet the mandated targets set forth by Federal, State and Agency guidelines.   *  Direct and monitor the timely preparation of management activity reports (for the Assistant    Deputy Commissioner and Executive Regional Managers) that summarize, highlight, and     analyze fluctuations in the center activities within the regions and recommends corrective     action where problems are discerned.</t>
  </si>
  <si>
    <t>Ã¢Â€Â¢ Exemplary Supervisory leadership and experience, which includes strong communication   and writing skills. Ã¢Â€Â¢ Ability to work well in a fast-paced deadline driven environment. Ã¢Â€Â¢ Well organized, solutions-oriented; exceptional research and problem-solving skills. Ã¢Â€Â¢ Working knowledge of Cash Assistance process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</si>
  <si>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</si>
  <si>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Civil Service title of Administrative Job Opportunity Specialist  CLICK APPLY NOW' BUTTON.</t>
  </si>
  <si>
    <t>LHD-PH MANAGEMENT SVCS</t>
  </si>
  <si>
    <t>Management Services Department</t>
  </si>
  <si>
    <t>The New York City Housing Authority is seeking a Deputy Director for Management Services.  Reporting to the Senior Director of Management Services, the Deputy Director is responsible for overseeing the daily operations of the Management Services Department, as well as providing end-to-end project oversight of key initiatives, managing the departmentÃ¢Â€Â™s quality assurance compliance and MTCS management activities.   Responsibilities include, but are not limited to, the following:  Ã¢Â€Â¢	Provide guidance and oversight to the Quality Assurance and MTCS Units to ensure policies and procedures are carried out properly.  o	The Quality Assurance Unit is responsible for conducting ad hoc reviews to ensure compliance; coordinating third party audits in accordance with HUD rules and regulations, producing monthly reports; developing and administering training related to quality assurance.  o	The MTCS Unit is responsible for monitoring HUD Enterprise Income Verification (EIV) performance data; tracking and following-up on MTCS fatal errors; managing all data transmissions to HUD via the PIC system; meeting with Property Management to verify and confirm tenant information.   Ã¢Â€Â¢	Identify high risk compliance areas and work with appropriate units to develop a mitigation strategy and monitor implementation to ensure that frontline staff are providing service that is consistent with regulatory requirements.  Ã¢Â€Â¢	Advise the executive and senior management teams on all aspects of Public Housing compliance. Ã¢Â€Â¢	Make recommendations to higher management concerning the awarding of contracts, provision of additional funding or defunding of contracted programs. Ã¢Â€Â¢	Manage and coordinate the operation of a major program involved in contract management and ensure that contractors operate within contractual limits and state and federal guidelines. Ã¢Â€Â¢	Monitor the departmentÃ¢Â€Â™s budget and assist with the development of spending plans. Ã¢Â€Â¢	Manage the departmentÃ¢Â€Â™s overall performance; and motivate the team to exceed department goals and objectives. Ã¢Â€Â¢	Work closely with executive and senior management teams to develop strategies for organizational improvement. Ã¢Â€Â¢	Oversee multidisciplinary project teams and manage a program of business improvement projects focused on delivering efficiencies and improved customer service. Ã¢Â€Â¢	Oversee the evaluation and redesign of Property Management and administrative policies, procedures, and processes, including, leading program planning sessions directed towards developing new programs and more effective agency policies/procedures. Ã¢Â€Â¢	Oversee implementation of process improvement to improve property management operations. Recommend new program approaches, as well as change in agency policies/procedures as deemed necessary. Ã¢Â€Â¢	Advise on public housing policy, including lease enforcement and tenancy issues and ensure compliance with public housing regulations. Ã¢Â€Â¢	Collaborate with cross-functional teams, including IT and Legal, to ensure successful assessment, execution, and sustainability. Ã¢Â€Â¢	Ensure staff track and monitor project implementation of key initiatives under his/her purview. Ã¢Â€Â¢	Handle personnel related tasks, like approving leave of absence requests, monitoring overtime, and hiring activities (e.g., interviewing and selecting candidates)  Ã¢Â€Â¢	Perform other related duties as assigned.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</si>
  <si>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Exceptional project management and time management skills.  Ã¢Â€Â¢	Strategic planning and experience in business process improvement or similar experience.  Ã¢Â€Â¢	Data analysis and reporting skills.  Ã¢Â€Â¢	Excellent verbal and written communications skills.  Ã¢Â€Â¢	Ability to manage multiple projects with a wide degree of latitude.  Ã¢Â€Â¢	Energetic, professional and resourceful with ability to enhance traditional project management strategies.</t>
  </si>
  <si>
    <t>1.	Due to the existence of a civil service list, candidates must have permanent civil service status in the title of  Administrative Staff Analyst to be considered.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</si>
  <si>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Ã¢Â€Â¢	Participates in developing efficiency initiatives and presenting supplemental budget requests or other financial plan changes, through acting as a liaison with various divisions/units (including interaction with ECS staff). Ã¢Â€Â¢	Assists with the preparation of City Council Budget Briefing Documents for scheduled hearings.  Ã¢Â€Â¢	Participates in the preparation/updates of QAS Plans and in the review and analysis of monthly variance reports. Ã¢Â€Â¢	Assists with the generation of PS and OTPS budget analyses as needed. Ã¢Â€Â¢	Interacts with Fiscal concerning preparation of FMS budget modifications and interacts with OMB and/or FISA concerning approval of same. Ã¢Â€Â¢	Assists with the preparation of Law Department billings/reimbursements/journal entries involving other agencies. Ã¢Â€Â¢	Updates log of LD hires and separations, including assistance with the production of quarterly attrition and headcount analyses based on changes in the PS Roster or Folklaw. Ã¢Â€Â¢	Acts as liaison with Fiscal and ACCOÃ¢Â€Â™s office to expedite approvals of MOUs and FMS contracts, pursuant to PPB guidelines. Ã¢Â€Â¢	Participates in the review of ILEs (incidental litigation expenses) before submission to OMB for funding. Ã¢Â€Â¢	Interacts with IT and assists with the preparation of the monthly IT Budget Summary report on information technology needs and spending. Ã¢Â€Â¢	Assists with the preparation and review of OMB revenue exercises. Ã¢Â€Â¢	As requested, and under supervision or independently, utilizes analytical, Excel, and interpersonal skills to respond to or assist with special projects of senior management or oversight agencies for budget/fiscal monitoring, program operations review, and accountable decision-making.</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</si>
  <si>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***You must to me permanent in the Civil service title of Staff Analyst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</si>
  <si>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Business Intelligence Analyst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</si>
  <si>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a full-time City Research Scientist in the Office of Management Analysis and Planning. Reporting directly to the Director of Data Quality, the candidate will be primarily responsible for serving client data needs through creating data visualizations and will provide support of tracking and evaluating Department initiatives and pilot programs. Tasks will include but are not limited to the following:  Ã¢Â€Â¢ Conducting meetings with agency stakeholders to learn business and program components and    gathering respective data as needed.  Ã¢Â€Â¢ Will integrate concepts and synthesize key performance indicators into the appropriate visualizations    or reports for expedited delivery to stakeholders for the purpose of efficiently tracking and evaluating   initiatives.  Ã¢Â€Â¢ Experience developing data visualizations and dashboards in a fast-paced environment with the ability    to make rapid changes as requested.  Ã¢Â€Â¢ Candidate must be able to provide and maintain technical documentation and data dictionaries when    needed and will possess working knowledge of databases.  Ã¢Â€Â¢ Excellent communication skills and the ability to translate technical language into policy implications    for stakeholders are a must.  Ã¢Â€Â¢ Strong team player with a customer service ethic. Expert abilities in SQL, Excel, and Tableau are    required.  Ã¢Â€Â¢ Willingness to conduct a literature review and stay connected to current industry best practices in data    visualization and engineering is expected of the candidate.  Ã¢Â€Â¢ Ability to collaborate and learn from others while also demonstrating a willingness to also provide    training as needed.</t>
  </si>
  <si>
    <t>Ã¢Â€Â¢ 3-5 years of experience in data visualization software. Integrating analytics (i.e., basic statistical models)    into data visualizations is considered a preferred skill. Ã¢Â€Â¢ Proficiency with data scripting languages (e.g., Python, R) is a plus. Ã¢Â€Â¢ Highly organized and detail-oriented, with a strong ability to coordinate and track multiple deliverables,    tasks, and dependencies. Ã¢Â€Â¢ MasterÃ¢Â€Â™s degree in relevant fields such as data engineering, data science, policy analysis, statistics,    and operations research are preferred.</t>
  </si>
  <si>
    <t>For City employees: Go to Employee Self-Service (ESS) - www.nyc.gov/ess and search  for Job ID# 571786 For all other applicants: Go to https://a127-jobs.nyc.gov and search for Job ID# 517786 Submission of a resume is not a guarantee that you will receive an interview. Only those candidates under consideration will be contacted.</t>
  </si>
  <si>
    <t>Senior Advisor to the CAO</t>
  </si>
  <si>
    <t>The DSS Accountability Office (DSS-AO) is responsible for supporting the integrity of social services programs administered by the New York City Department of Social Services (DSS) and ensuring that DSS-HRA-DHS complies with all statutory, regulatory, and contractual standards. DSS-AO maintains the operation of the Office of Audit &amp; Quality Assurance (OAQA), Accountability Strategies (OAS), Compliance and Contract Monitoring Office (CCMO), Accountability Initiatives &amp; Change Monitoring (AICM), Office of Data Security Management (ODSM), Business Process Innovation (BPI), the Investigation, Revenue and Enforcement Administration (IREA), and the Special Investigations Division (SID).  The DSS-AO Executive Office is recruiting for (1) Executive Agency Counsel M II to function as a(n) Senior Advisor to the Chief Accountability Officer, who will:   Ã¢Â€Â¢	Provide analytical and research support and guidance to the Chief Accountability Officer (CAO), advising on issues affecting DSS-AO/IREA at the city, state and federal levels. Export, analyze and report technical data compiled from multiple data sources, and prepare data for presentation to the CAO to inform decision-making on policy, programs and initiatives. Develop performance metrics to enable ongoing monitoring and evaluation of OPA programs and business processes and make recommendations for enhancements.  Ã¢Â€Â¢	Conduct research and data analysis of potential risk and works closely with CAO and DSS-AO managers to avoid or minimize financial losses. Responsible for evaluating, analyzing and reporting on key initiatives with specific attention to success, challenges and use of resources. Utilize automated systems and tools to support research and analysis on behalf of the CAO.  Ã¢Â€Â¢	Participate in internal and external meetings and organizing in planning and carrying out actions to develop effective coordination between the research efforts of the agency. Track follow up actions requested by the CPAO internally and agency wide. Collect and document the CAOÃ¢Â€Â™s tasks, providing regular updates on current projects to the CAO by gathering information from project managers and leaders. May serve as the liaison between DSS-AO and other city agencies, stakeholders and oversight agencies.  Ã¢Â€Â¢	Attend conferences and seminars regarding city, state, and federal regulations concerning social services programs as well as other professional gatherings in order to stay abreast of new trends and innovations in social services and government fraud prevention programs.  Ã¢Â€Â¢	Prepare and conduct management studies and surveys or administrative, procedural and operational analyses including the evaluation of organizational structures, policies, programs, projects, procedures and operation of OPA, using quantitative analysis, cost analysis and other research techniques. Support special projects requiring research and data expertise, such as program evaluations or studies.  Ã¢Â€Â¢	Review and assess processes and procedures of HRA/DHS programs to identify risk and inefficiencies and recommend improvements and enhancements to eliminate waste and fraud</t>
  </si>
  <si>
    <t>Ã¢Â€Â¢	Knowledge of Federal/State/City Regulations, policies, laws surrounding homeless services, housing law, social services, building codes.  Ã¢Â€Â¢	Excellent public speaking, written, verbal, and interpersonal skills.  Ã¢Â€Â¢	Excellent Legal Research and Writing Skills</t>
  </si>
  <si>
    <t>**The correct salary range for this position is: $94,715 to $107,310**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</si>
  <si>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t>
  </si>
  <si>
    <t>Hours/Schedule: 9-5</t>
  </si>
  <si>
    <t>151 West Broadway New York N Y</t>
  </si>
  <si>
    <t>PROGRAMMER ANALYST</t>
  </si>
  <si>
    <t>Communications &amp; Intergovernmental Affairs 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</si>
  <si>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and customized database resources.  In addition, provides project management and business analysis services and coordinates technical support to facilitate problem resolution.  OAS-Systems is recruiting for one (1) Computer Programmer Analyst I to function as an Applications/Programmer Analyst, who will:   Ã¢Â€Â¢	Apply structured systems analysis and design methodologies to evaluate specifications for computer system applications.  Ã¢Â€Â¢	Create input/output files. Prepare file layouts and report formats from various computer applications.  Ã¢Â€Â¢	Design and implement remote computer systems for IREA across all platforms (PCÃ¢Â€Â™s, UNIX and mainframes). Test computer systems to verify functionality meets system requirements.  Ã¢Â€Â¢	Assist in making recommendations to management to streamline workflow and procedures to accommodate automation and provides user training related to implemented systems when necessary.  Ã¢Â€Â¢	Perform post implementation review to confirm that new computer system satisfies user requirements.  Ã¢Â€Â¢	Act as technical liaison between IREA and ITS at user meetings</t>
  </si>
  <si>
    <t>Ã¢Â€Â¢	Proficiency with Microsoft Access and Studio Management Software  Ã¢Â€Â¢	Test and troubleshoot problems associated with application development and implementation  Ã¢Â€Â¢	Experience extracting, manipulating and analyzing data  Ã¢Â€Â¢	Experience with complete system development lifecycle  Ã¢Â€Â¢	Exceptional problem solving, critical thinking and analytical skills  Ã¢Â€Â¢	Strong writing and communications skills  Ã¢Â€Â¢	Proficiency with the MS Office suite of products</t>
  </si>
  <si>
    <t>APPLICANTS MUST BE PERMANENT IN THE COMPUTER PROGRAMMER ANALYST CIVIL SERVICE TITLE OR BE PERMANENT IN A COMPARABLE TITLE ELIGIBLE FOR 6.1.9 TITLE CHANGE.   CLICK APPLY NOW BUTTON</t>
  </si>
  <si>
    <t>HARM REDUCTION COMMUNITY COORDINATOR</t>
  </si>
  <si>
    <t>Street Homeless Solutions</t>
  </si>
  <si>
    <t>The DHS Office of the Medical Director aims to improve access to medical, mental health and substance use care and prevention services. The Harm Reduction Community Coordinator will support a Healing NYC funded program designed to identify DHS clients with serious medical, mental health and substance use conditions and provide training, technical assistance and support to shelter staff to develop and carry out a care plan to improve access to care and reduce risk for hospitalization, incarceration and overdose.  The Department of Homeless Services is recruiting for four (4) Community Coordinators to function as  Harm Reduction Community Coordinators, who will:  Ã¢Â€Â¢Conduct community resource mapping and compile and continuously update list of health resources and referrals for shelters.    Ã¢Â€Â¢Provide resources and training for shelter staff on harm reduction, overdose prevention, medications for addiction treatment, behavioral health stabilization, and trauma informed outreach and engagement, and linkage to care.  Ã¢Â€Â¢Coordinate cross agency complex case management meetings and workgroups.  Ã¢Â€Â¢Provide technical assistance and support to shelter staff in onsite risk reduction counseling, SPOA application, harm reduction interventions, jail diversion and behavioral health program enrollment.  Ã¢Â€Â¢Document training, technical assistance and direct service delivery data and prepare regular reports.</t>
  </si>
  <si>
    <t>Ã¢Â€Â¢Excellent interpersonal skills including ability to engage with both front-line social service staff and health care providers.  Ã¢Â€Â¢Knowledge of the NYC SafetyNet health care system including harm reduction programs, the H+H system and mental health services.  Ã¢Â€Â¢Experience delivering direct services to people with a history of substance use, homelessness and/or mental illness, such as outreach, counseling, linkage to care or case management.  Ã¢Â€Â¢Excellent service documentation skills and attention to detail.  Ã¢Â€Â¢Proficiency in Microsoft Office Word, PowerPoint, and experience using case management software.</t>
  </si>
  <si>
    <t>Monday-Friday  9am Ã¢Â€Â“ 5pm</t>
  </si>
  <si>
    <t>Emergency Manager</t>
  </si>
  <si>
    <t>Water Supply/Field Oper Mgt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</si>
  <si>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DEP's water supply system is also comprised of 19 reservoirs and 3 controlled lakes throughout the systemÃ¢Â€Â™s 2,000 square mile watershed that extends 125 miles north and west of the City. The New York City Department of Environmental Protection (DEP) is seeking candidates to serve as Emergency Managers,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Ã¢Â€Â¢ Plan and coordinate emergency response and recovery activities in support of Field OperationÃ¢Â€Â™s Emergency Management Program with city, federal and state agencies, utilities, police and fire personnel. Ã¢Â€Â¢ Conduct surveys and research to develop emergency management action plans, disaster planning and/or provide technical support. Ã¢Â€Â¢ Participate in the Continuity of Operations Plan (COOP) designed to prepare BWSO for continuing essential operations and recover from disaster disruptions in normal business operations.  Ã¢Â€Â¢ Responding to emergencies and supporting the District Supervisors and managers with information management, command post support and interagency coordination Ã¢Â€Â¢ Planning for and coordinating Bureau special operations, such as Hydrant Patrol and Weather Events Ã¢Â€Â¢ Maintaining and updating the DEP Department Operations Centers Ã¢Â€Â¢ Creating, delivering and coordinating emergency management training to agency stakeholders Ã¢Â€Â¢ Serving as municipal representative for various state and countywide emergency management meetings Ã¢Â€Â¢ Drafting of field operations guides and other emergency management related documents used to assist in emergency response Ã¢Â€Â¢ Assisting ECC with various projects with guidance from ECC Supervisor</t>
  </si>
  <si>
    <t>Ã¢Â€Â¢	     Degree in Public Administration, Public Health, Emergency Management or a related field Ã¢Â€Â¢            Excellent research and analytical skills Ã¢Â€Â¢            Experience working in an EOC Ã¢Â€Â¢            Completion of ICS or CIMS 100, 200 and 300 training Ã¢Â€Â¢            Completion of NYCEM Emergency Management Certificate Program  Ã¢Â€Â¢            Ability to prioritize, work effectively under pressure, meet competing deadlines Ã¢Â€Â¢            Excellent verbal and writing skills Ã¢Â€Â¢            Working cooperatively with other departments, government agencies, elected officials, and the general public Ã¢Â€Â¢	     FAA Part 107 certified or ability to do so Ã¢Â€Â¢            Maintaining confidential information Ã¢Â€Â¢            Respond to emergencies 24/7 as well as working non-typical shifts including weekends and holidays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</si>
  <si>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</si>
  <si>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Associate Analyst, Expense</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</si>
  <si>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(Ã¢Â€ÂœDCASÃ¢Â€Â) Division of Energy Management (Ã¢Â€ÂœDEMÃ¢Â€Â) serves as the hub for energy management for City government operations.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(Ã¢Â€ÂœGHGÃ¢Â€Â) by 80 percent by 2050 from a 2005 baseline (Ã¢Â€Âœ80x50Ã¢Â€Â). As part of the Climate Mobilization Act, the City also recently set new targets to reduce emissions from City government operations by 40 percent by 2025 (Ã¢Â€Âœ40x25Ã¢Â€Â) and by 50 percent by 2030 (Ã¢Â€Âœ50x30Ã¢Â€Â).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The Associate Analyst, Expense Budget will work within DEMÃ¢Â€Â™s Budget Group, under the guidance of the Deputy Director, Budget. The Associate Analyst will be charged with the following responsibilities:  1. Supporting the management of DEMÃ¢Â€Â™s programmatic and operational expense budgets: The person will support the management of DEMÃ¢Â€Â™s programmatic and operational expense budgets at a project, program, and business unit level. S/he will process purchase and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  2. Supporting internal and external expense budget coordination: The person will support the Deputy Director, Budget in coordinating with DEM staff, DCAS FBM, OMB, client agency budget staff, and external vendors on expense budget issues as needed. S/he will help prepare for regular budget status meetings to ensure that DEM staff and management remain fully apprised of spending.  3. Assisting with the development of expense budget procedures and tools: The person will work with the Deputy Director, Budget to develop new and refined procedures and tools to streamline expense budget planning and tracking. These tools include, but are not limited to, expense budget planning and tracking spreadsheets and standard operating procedures (SOPs).  4. Supporting the development of new needs requests and cost savings initiatives: The person will support the Deputy Director, Budget in the development and submission of financial plan new needs and savings proposals. They also will help with other related requests as needed.  5. Supporting overall budget analysis and reporting: As requested, the person will perform analyses and research assignments related to DEMÃ¢Â€Â™s budget. In addition, the person will help perform necessary budget reporting, including, but not limited to, providing updates to DEM management, and preparing Budget Hearing testimony.</t>
  </si>
  <si>
    <t>The preferred candidate will bring the following skills and experience to this position:  Ã¢Â€Â¢ At least 2 years of City budget experience. Ã¢Â€Â¢ Deep knowledge of FMS and high proficiency in Excel. Ã¢Â€Â¢ Excellent written and oral communication skills. Ã¢Â€Â¢ Strong quantitative and data analysis skills. Ã¢Â€Â¢ Independent self-starter. Takes initiative; is tireless in follow-up; and overcomes all obstacles to complete the task at hand.</t>
  </si>
  <si>
    <t>Senior Energy Analyst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</si>
  <si>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Senior Energy Analyst will work within DEMÃ¢Â€Â™s Energy Supply unit, under the guidance of the Director, Energy Budget and Billing, but in extremely close coordination with DEMÃ¢Â€Â™s other units.  The selected candidate will be charged with responsibilities including, but not limited to, the following:  1. Energy Data Analysis  Provide insights from utility data and relate to site operations by engaging end-users and facility managers. Generate site and portfolio reports from data management systems regarding energy consumption and analyze properties within the portfolio for trends and anomalies in energy consumption.  2. Energy Utility Management  Provide support to the Director, Energy billing and budget with engaging local electric and natural gas utilities to resolve account issues and ensure consistency and accuracy of meter data.  3. Energy Policy Analysis  Track applicable utility policies, rate cases, and industry trends and provide insights on impacts to the citywide portfolio of accounts. Support clients in achieving efficiency, sustainability, or electrification goals through cost, consumption, and policy analysis.  4. Energy Cost Management  Support in developing strategic portfolio-level plans, projects, and programs to drive performance improvement, optimization, or operational efficiencies. Assist with the generation of energy utility budgets and tracking applicable commodity markets for impact to the citywide energy portfolio.</t>
  </si>
  <si>
    <t>The preferred candidate will bring the following skills and experience to this position: Ã¢Â€Â¢ A masterÃ¢Â€Â™s degree in the environmental or social sciences. Ã¢Â€Â¢ At least four years of relevant full-time professional experience, ideally working in the energy policy or energy management field. Ã¢Â€Â¢ Demonstrated interest in energy management and sustainability. Ã¢Â€Â¢ Knowledge of northeast electricity markets and past experience interacting with NYC-area Local Distribution Companies. Ã¢Â€Â¢ Knowledge of City government operations and NYCÃ¢Â€Â™s energy and emissions reduction efforts, including relevant policy, legislation, and programs. Ã¢Â€Â¢ Exceptional oral and written interpersonal communication skills. Ã¢Â€Â¢ High capability to operate as a strategic thinker and problem-solver who can identify multiple paths to overcoming challenges. Ã¢Â€Â¢ High level of initiative: is entrepreneurial and not satisfied with Ã¢Â€Âœbusiness as usual.Ã¢Â€Â Ã¢Â€Â¢ High level of productivity: able to meet and even exceed deadlines and handle multiple responsibilities simultaneously; supremely organized, detail-oriented, and flexible.</t>
  </si>
  <si>
    <t>Please go to www.nyc.gov/careers or www.nyc.gov/ess for current NYC employees and search for Job ID #568686.  NO PHONE CALLS, FAXES OR PERSONAL INQUIRIES PERMITTED.  NOTE: ONLY THOSE CANDIDATES UNDER CONSIDERATION WILL BE CONTACTED.</t>
  </si>
  <si>
    <t>MEDICAID REFERRAL COORDINATOR</t>
  </si>
  <si>
    <t>The NYC Department of Social ServicesÃ¢Â€Â™ Office of Legal Affairs (OLA) provides legal guidance, litigation support, and direct representation to the AgencyÃ¢Â€Â™s program areas in state and federal courts and before administrative agencies to ensure the delivery of social services and public benefits consistent with federal, state and local laws and regulations.    The Medicaid Referral Coordinator monitors, reviews, and assigns Medicaid referrals that are emailed to the unit's Medicaid Inbox or that are received by regular mail. The Medicaid Referral Coordinator will assign a Medicaid referral to an OLA attorney, or alternately, to one of the support staff, depending on the need for legal analysis. The Medicaid Referral Coordinator additionally reviews incoming referrals and legal inquiries from Medical Assistance Program (MAP) and submissions from private attorneys and assigns to various staff members as appropriate. The Medicaid Referral Coordinator determines which staff member will handle a referral by inputting the case numbers into HRA One Viewer and reviewing the relevant documentation in order to determine the general nature of the referral. Evaluate Medicaid Pooled Trusts to determine Medicaid eligibility of trust owners and responds to record requests. If the referred documentation is solely a pooled trust, the Medicaid Referral Coordinator will draft a pooled trust approval memorandum regarding the effect of the pooled trust on the Medicaid eligibility of the Medicaid applicant who is the beneficiary of the pooled trust, and will index the memorandum to HRA One Viewer.  The Office of the General Counsel of Legal Affairs is recruiting for one Principal Administrative Associate II to function as Medicaid Referral Coordinator within its Support Lien and Recovery Litigation Unit who will:  Ã¢Â€Â¢	Review each Medicaid Inbox referral submitted by Medicaid program areas (NHED, HCSP, and EIP). Referrals include requests for Medicaid eligibility trust review, inquiries from Medicaid program areas and private attorneys, record requests, and subpoenas.  Medicaid Referral Coordinator verifies in HRA One Viewer, based on Trust beneficiary's case number, whether the trust is a pooled trust, non-pooled trust, or a different type of financial instrument, such as a promissory note or annuity. If the referral is for review of a  nonÃ‚Â­pooled trust (for example, a supplemental needs trust, irrevocable trust, revocable trust, family or a testamentary trust) or a promissory note or any other type of financial instrument, the Medicaid Referral Coordinator will assign the referral to an attorney. The Medicaid Referral Coordinator tracks all referrals, whether from Medicaid program or private attorneys. Monitors OLA web application (OLAW) for NHED trust referrals and assigns to an attorney. Reviews SLRLU subject matter subpoenas served on HRA to determine if the subpoena relates to a Medical Assistance Program (MAP) case and assigns the subpoena to a Medicaid lawyer.  Ã¢Â€Â¢	Conduct pooled trust review: (1) Determine if the referred pooled trust is one of the 'master' pooled trusts that have been previously approved by an OLA attorney by referring to a list of prior approved Master Pooled Trusts; (2) If the master pooled trust has been previously  approved by an OLA attorney, review the submitted pooled trust documentation to (a) determine which of 4 pooled  trust  memo  templates  is the correct  one  to  use  for a particular  Medicaid  applicant, depending on the age of the Applicant and whether the Applicant resides in the community or in a nursing home; and (b) determines what is the date that the Medicaid applicant has established the pooled  trust, either by personally  signing the joinder agreement or by having a valid power of attorney sign the joinder agreement. Medicaid Referral Coordinator draft pooled trust memo and index the memo to the referring program via HRA One Viewer.  Ã¢Â€Â¢	Respond to Medical Assistance Program (MAP) and private attorneys' inquiries about the status of a trust review or request OLA to expedite its review. Monitor incoming faxes for Court-signed Orders to Show Cause (emergency legal motions which require immediate attention) to determine the assigned attorney and forward the Order to Show Cause as appropriate. Review general SLRLU mail and forwards to appropriate SLRLU staff member or team.  Ã¢Â€Â¢	Coordinate response to SLRLU document request sent to SLRLU by regular mail and via the Medicaid  Inbox, ensuring that appropriate  attorney staff or support staff receives the request and respond pursuant to federal and state Medicaid confidentiality and privacy laws.</t>
  </si>
  <si>
    <t>Ã¢Â€Â¢	Proficiency in Microsoft Word, Excel and Outlook</t>
  </si>
  <si>
    <t>Citywide Equity and Inclusion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</si>
  <si>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City Department of Citywide Administrative ServicesÃ¢Â€Â™ (DCASÃ¢Â€Â™), Citywide Equity and Inclusion (CEI), seeks to hire an Equity and Inclusion College Aide. The mission of CEI is to foster the City of New YorkÃ¢Â€Â™s emergence as an innovative and global leader in equitable, diverse and inclusive employment practices. CEI is responsible for the development, implementation and monitoring of the CityÃ¢Â€Â™s EEO Policy and other EEO-related policies and provided best practice guidance impacting the workforce across over 80 agencies (mayoral or non-mayoral). CEI develops and collaborates on strategies that fulfill the CityÃ¢Â€Â™s EEO mandates and equity and inclusion initiatives which drive the development, engagement, advancement and retention of a diverse and inclusive workforce. CEI also guides city agencies as they establish their own DE&amp;I strategies through the charter-mandated annual Diversity &amp; EEO plans that set forth objectives and best practices to implement EEO policies, promote equitable workforce practices, engaging and respectful workplace environments. Reporting to the Executive Director, Citywide Equity and   Inclusion, the selected candidate will be responsible for, but not limited to the following tasks: Ã¢Â€Â¢ Conducts research in the areas of program and policy development, recruitment, and employment law Ã¢Â€Â¢ Conducts outreach to internal and external partners on matters related to Citywide equity and inclusion initiatives Ã¢Â€Â¢ Assists with reviewing, developing and assembling training materials and PowerPoint presentations Ã¢Â€Â¢ Assists in reviewing, researching and making recommendations on new legal mandates required to be operationalized by CEI Ã¢Â€Â¢ Schedules and tracks various activities conducted by CEI Ã¢Â€Â¢ Records, tracks and prepares reports based on outreach activities Ã¢Â€Â¢ Participates in recruitment events, best practices meetings and other events as required by CEI Ã¢Â€Â¢ Provides administrative and clerical support to the Citywide Equity and Inclusion team Ã¢Â€Â¢ Performs other ad-hoc projects as assigned  The Department of Citywide Administrative Services (DCAS) ensures that City agencies have the critical resources and support needed to provide the best possible services to the public.    Specifically, the agency: Ã¢Â€Â¢ Supports City agencies workforce needs in recruiting, hiring, and training City employees. Ã¢Â€Â¢ Provides overall facilities management for 55 public buildings. Ã¢Â€Â¢ Purchases, sells and leases real property. Ã¢Â€Â¢ Purchases, inspects and distributes supplies and equipment. Ã¢Â€Â¢ Establishes, audits, and pays utility accounts that serve more than 4,000 public buildings. Ã¢Â€Â¢ Implements energy conservation programs throughout the city.  The college aides will be placed throughout the agency and may be expected to perform the following duties, if applicable: Ã¢Â€Â¢ Under supervision, the college aide will be responsible for providing clerical support and performing administrative assignments in order to assist the unit. Ã¢Â€Â¢ Answer phone calls; relay messages to appropriate personnel; coordinate and distribute inter-office mail. Ã¢Â€Â¢ Tracking and responding to general email correspondence. Ã¢Â€Â¢ Assisting in the coordination and scheduling of events, trainings. Ã¢Â€Â¢ Maintain and update databases computerized data/records; and analyze various data for accuracy. Ã¢Â€Â¢ Perform other required duties/tasks as assigned.</t>
  </si>
  <si>
    <t>Ã¢Â€Â¢ Strong communication, organizational and interpersonal skills Ã¢Â€Â¢ Interest in Human Resources, EEO, Equity and Inclusion, or Public Policy Ã¢Â€Â¢ Past experience in research and/or writing reports Ã¢Â€Â¢ Ability to write correspondence and summaries Ã¢Â€Â¢ Attention to details and ability to multi-task Ã¢Â€Â¢ Excellent computer skills Ã¢Â€Â¢ Strong sense of initiative and engagement in the nature of CEIÃ¢Â€Â™s work Ã¢Â€Â¢ Regard for confidentiality Ã¢Â€Â¢ Genuine interest in the nature of CEI work, including EEO, as well as Operations Management and City government is a plus</t>
  </si>
  <si>
    <t>Please go to www.nyc.gov/careers and search for Job ID #. 570274  For current City employees please go to www.nyc.gov/ess and log into Employee Self Service.  NO PHONE CALLS, FAXES OR PERSONAL INQUIRIES PERMITTED. NOTE: ONLY THOSE CANDIDATES UNDER CONSIDERATION WILL BE CONTACTED.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</si>
  <si>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Diversion Coordinator - Family Court</t>
  </si>
  <si>
    <t>Diversion Coordinator The NYC Law Department is seeking motivated individuals for its Family Court Division to work under supervision, with wide latitude for independent judgment, performs work in the supervision, planning, implementation, coordination, monitoring and/or evaluation of community development programs. The selected candidates will perform the following duties including but not limited to:  Ã¢Â€Â¢ Diversion programs. Diversion programs in the juvenile justice system are community-based services designed to enable youth accused of acts of juvenile delinquency to effect rehabilitation without formal prosecution by completing various program requirements. Examples of Diversion programs include Youth Court and mediation.  The Community Coordinator will assist attorneys in screening cases to determine whether youth is be eligible for Diversion services, and then track the youthÃ¢Â€Â™s progress by maintaining contact with the Diversion program.  The Community Coordinator will also track general success for each Diversion program and identify potential new Diversion programs for older youth and for the current population, including gang intervention programs.  Ã¢Â€Â¢ Building and developing relationships with community groups/ community-based organizations and the NYPD. The Community Coordinator will continue and further develop relationships with the police precincts (especially high volume precincts) to enhance the officeÃ¢Â€Â™s understanding of current crime trends in each community. They will attend precinct council meetings. They will familiarize themselves and partner with community groups and community-based organizations, clergy and elected officials in order to create partnerships to better serve the community and youth who become involved in the juvenile justice system and for the community to have a deeper understanding of the mission of our work. They will identify schools, develop relationships with personnel and conduct school presentations on topics related to juvenile justice.  They will organize school presentations including presentations on anti-gun violence.  Ã¢Â€Â¢ Coordination of community events. The Community Coordinator will serve as a coordinator for and representative of the office at community events.  Ã¢Â€Â¢ Victims Services. The Community Coordinator will coordinate with victims services and provide an analysis of witness feedback surveys which are sent to each witness after cases are completed to further improve the practice.  Ã¢Â€Â¢ Gang/Crew Trends. The Community Coordinator will work the attorneys to track and identify gang and youth crew affiliation and trends to supplement case investigations and identify service needs in communities.  Ã¢Â€Â¢ Precinct Crime Trends. The Community Coordinator will work with data to help identify precinct-specific crime trends to determine service needs in communities.  Ã¢Â€Â¢ Declination Trends. The Community Coordinator will work to identify reasons for declination of cases to determine whether training needs exist and whether different outreach to victims and witnesses is necessary.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</si>
  <si>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to hire a Civil Engineering Intern (Intern) to join our Construction team in order to ensure that NYCÃ¢Â€Â™s water and sewer systems are functioning properly and in compliance with NYC rules and regulations. He/She will oversee water and sewer main reconstruction operations; participate in the scheduling and coordination of contractor activities; perform inspections and investigations of sewer systems; communicate with City personnel of various trade classifications; prepare written reports, documents and drawings; and perform contract payment related tasks.  Duties &amp; Responsibilities  Essential Job Functions include: 1.	Overseeing and inspecting construction of water mains, sewers and roadway work to ensure conformance with specifications and standards.  2.	Responsible for providing daily reports on contractor work activities, including nature and scope of work performed, labor, material and equipment utilized, quantities of work performed each shift. 3.	Ensuring that safety standards are being met and that proper PPE is employed by all workers.   4.	Daily updates of documents and files. 5.	Conducting sewer inspections, dye tests, site inspections/field visits, and land surveying. 6.	Familiarize oneself with all relevant specifications and standards. 7.	Maintaining communication with the Resident Engineer/supervisor and Deputy Chief and Chief as needed. 8.	Maintaining communication and coordinating work with private utility companies impacted by City work. 9.	Providing updates on work status, and reporting on critical events that transpire on the field.  10.	Preparing Fixed Assets reports pertaining to City infrastructure. 11.	Prepare drawings, field cards, asbuilts, inservice sheets, tap cards and daily reports. 12.	Work off shift hours and overtime as needed.  License Requirement: 1.	A Motor Vehicle DriverÃ¢Â€Â™s License valid in the State of New York may be required for certain assignments. If required, this license must be maintained for duration of appointment.</t>
  </si>
  <si>
    <t>1.	Comfortable with entering sheeted trenches, sewers, manholes and underground chambers for inspections under all weather conditions.  2.	Comfortable with off hour work and overtime 3.	Comfortable working outdoors fulltime in inclement weather. 4.	Strong oral and written communication skills. 5.	Proficient in Microsoft Office suite 6.	Research capabilities.</t>
  </si>
  <si>
    <t>Working Conditions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  Activities will require wearing certain protective gear such as: vest, boots, gloves, hard hat, gas mask, goggles or other, and use various inspection equipment and materials.  Physical Requirements 1.	Wear Personal Protective Equipment for field activity. 2.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t>
  </si>
  <si>
    <t>OTPS BUDGET MANAGER</t>
  </si>
  <si>
    <t>Note:  Only those serving in the permanent civil service title of Administrative Procurement Analyst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seeks a full time OTPS Budget Manager in the Bureau of Fiscal Services. The successful candidate will be responsible for the allocation of the OTPS Budget. Performs administrative and managerial duties in professional budget work, budget administration, accounting, economic and financial administration. Consult with all bureaus and administrative units to develop budget projections and expenditures. Analyze vendor delivery of goods and services to be used in the monthly funds analysis. Allocate ongoing funding for formal contracts, small purchases, and requirement contract purchase orders. Prepare reconciliation of budget and object code balances with the Financial Management Systems (FMS) and Fire Department Electronic Contract Management System (eCMS). Track all reporting category expenditures to provide units with an accurate reporting of their budget balances. Prepare quarterly budget reports for units and individual vendor reports for various contracts. Supervise employees in the preparation of the monthly funds analysis, unit expenditures and contract spending projection reports. Prepare and submit budget modification request and contract encumbrances. Administer the budget allocation for real property leases, and expenditure forecasting. Prepare  lease surveys based on actual lease expenditures.  Prepares annual base rent projection report. Review all real property lease invoices for conformance. Register lease agreements. Assist accounts payable and purchasing staff to resolve funding and encumbrance issues. Coordinate communication with OMB on finance related matters. Develop strategies to improve long term budgetary planning. Coordinate responses to internal and external requests for agency and programmatic budgets.</t>
  </si>
  <si>
    <t>This position requires strong analytical, interpersonal and communication skills: Ã¢Â€Â¢ Candidates should be highly motivated, proactive, and able to work well independently. Ã¢Â€Â¢ Excellent written and verbal communication skills, effective problem-solving skills, and the ability to prioritize, manage time, and engage in multiple tasks. Ã¢Â€Â¢ Minimum of five yearsÃ¢Â€Â™ experience working in fiscal services, preferably at a New York City agency. Ã¢Â€Â¢ Candidate must have experience working on OTPS funding requests, budget reduction, and year-end closing projects. Ã¢Â€Â¢ Overall understanding of City budgetary process and regulations required. Ã¢Â€Â¢ Knowledge of Citywide rules, regulation, policies and procedures issued by the Office of Management and Budget; knowledge of City procurement rules and policies. Ã¢Â€Â¢ Working knowledge of FMS and PASSport.</t>
  </si>
  <si>
    <t>Fitness Instructor (CIVILIANIZATION)</t>
  </si>
  <si>
    <t>235 E 20Th St., N.Y.</t>
  </si>
  <si>
    <t>Candidate Assessment DV/CV</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</si>
  <si>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Candidate Assessment Division (CAD) is responsible for overseeing the character investigation, physical agility testing, medical screening, and psychological testing of candidates seeking uniformed and civilian employment with the New York City Police Department.  CAD is seeking a qualified individual to fill the position of Fitness Instructor, Level I.   The candidate selected will be responsible for conducting fitness assessments for uniformed members of the service, Police Officer candidates, Police Cadet candidates, and School Safety Agent candidates for hire. They will monitor the health and safety of those participating in the job standard test and they will review all paperwork and data on candidates as they relate to the assessment. They will also tutor and demonstrate techniques for participants, and familiarize the candidates with the apparatuses used for the fitness assessments.</t>
  </si>
  <si>
    <t>235 East 20th St., New York, N.Y.</t>
  </si>
  <si>
    <t>CLIMATE &amp; SUSTAINABILITY PLANNING SUMMER COLLEGE INTERN</t>
  </si>
  <si>
    <t>CLIMATE &amp; SUSTAINABILITY PLNG</t>
  </si>
  <si>
    <t>Internship Program  The Department of City Planning (DCP) is excited to announce the 2023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Former interns and employees are not eligible to apply for this Summer Internship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Division  Climate change is one of New York CityÃ¢Â€Â™s greatest challenges. Climate and Sustainability Planning division staff play an integral role in supporting the CityÃ¢Â€Â™s efforts to reduce its impacts on climate change and take steps to adapt to a changing climate. The Climate and Sustainability Planning division works to prepare New York City for a changing climate by advancing initiatives that protect and enhance New York CityÃ¢Â€Â™s built and natural environments. The division works to promote an active, accessible, and resilient waterfront, and climate ready, carbon neutral, and environmentally sustainable buildings, neighborhoods, and residents. The division works on planning, project review, and policy development in partnership with city, state, and federal agencies, neighborhood residents, and numerous stakeholders.   Staff in the division work on:  Ã‚Â·	Preparation of citywide plans that address New York CityÃ¢Â€Â™s climate challenges, including the ten-year Comprehensive Waterfront Plan and the CityÃ¢Â€Â™s sustainability plans.  Ã‚Â·	Administering the Waterfront Revitalization Program, the CityÃ¢Â€Â™s Coastal Zone Management program, through reviewing roughly 200 projects annually.  Ã‚Â·	Advising the Chair and the City Planning Commission on issues related to climate resiliency and sustainability. Internship Description The Climate and Sustainability Planning division is seeking a highly motivated team player who is passionate about planning New York CityÃ¢Â€Â™s waterfront.  S/he will be a keen listener, proactive problem solver, and able to work with and through others to achieve results within established deadlines.   The selected candidate will help lay the groundwork for an upcoming study of New York CityÃ¢Â€Â™s waterfront public access areas. The study will identify opportunities to foster climate resiliency, promote design best practices, and expand access to communities that currently cannot access the waterfront. The selected candidate will support this effort by:   Ã‚Â·	Creating graphics and written material using Adobe Creative Suite and Microsoft Office   Ã‚Â·	Conducting research     Ã‚Â·	Assisting with field work Ã‚Â·	Assisting with public outreach, including social media and web-based outreach.  In addition, the selected candidate will help advance other aspects of the divisionÃ¢Â€Â™s work program.</t>
  </si>
  <si>
    <t>Ã‚Â·	Ability to work well in a team  Ã‚Â·	Ability to work independently and meet deadlines  Ã‚Â·	Strong research and analysis skills Ã‚Â·	Strong written and verbal communication skills Ã‚Â·	Interest in public outreach Ã‚Â·	Proficiency with ArcGIS and Adobe Creative Suite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</si>
  <si>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Associate Project Manager 2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</si>
  <si>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1 to be the Accountable Manager overseeing the administration and management of certain  projects and contracts within the Water System Capital Program directorate.  The selected candidate will be responsible for the achievement of project goals and milestones, ensuring that all prepared schedules, reports, and work products conform to the scope of work. In addition, the Accountable Manager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Accountable Manager must be capable of quickly recognizing what is required for a major capital construction project and providing the sustained effort necessary to see the project through from conception to completion. The selected candidate will also be responsible for continuous monitoring of key performance indicators with respect to Scope, Schedule, Budget, and other project performance metrics.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to work extended days from time to time. The selected candidate will also be required to perform fieldwork, which may require standing, and walking on uneven surfaces, steep slopes, stairs, in all weather conditions.</t>
  </si>
  <si>
    <t>Ã¢Â€Â¢	Experience using formal project delivery SOPs and methodology for major project capital construction.   Ã¢Â€Â¢	Validated competence in project management through PMI certification, completion of AM training or equivalent.  Ã¢Â€Â¢	Strong technical skills, interpersonal, communication, and computer skills with a working knowledge of MS Office software and Project Scheduling Software.  Ã¢Â€Â¢	Knowledge of engineering design and construction industry standards and practices as well as environmental engineering operations and processes for water system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Experience in writing and reviewing contract specifications for major public works projects.  Ã¢Â€Â¢	This position may require operation of a motor vehicle to perform site visits, equipment testing, inspections, and to attend meetings with project stakeholders.</t>
  </si>
  <si>
    <t>Employee Engagement Manager</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</si>
  <si>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Administration is committed to delivering strategic support services to strengthen and empower the Office of the Comptroller to manage and care for our employees as they work toward ensuring the City's fiscal health.  We provide service and support in a manner that promotes communication, transparency, and collaboration. Within the Bureau of Administration, the Human Resources Department advances professional and responsive policies and processes aimed at securing and maintaining a high-quality workforce.     As a member of the Human Resources Team and under the direction of the Assistant Comptroller for Employment Services, the selected candidate will be responsible for strategizing and executing workplace programming for employees with a key focus on engagement, advancing organizational culture, and providing a workplace that maintains fair employment practices and reflects the community in which we work and live.  Responsibilities of the position include, but are not limited to, the following:  - Plan, coordinate and facilitate employment engagement activities;  - Develop and implement employee feedback mechanisms such as surveys, focus groups, interviews, etc.;    - Design and execute assessment tools to measure effectiveness of employee engagement initiatives;  - Compile, analyze and report employee engagement data;   - Keep abreast of current best practices, identifying and sharing strategies that favorably impact employee engagement drivers;  - Lead efforts to recognize staff for contributions that advance the ComptrollerÃ¢Â€Â™s Office mission;   - Partner with Training Unit to facilitate and promote opportunities for growth &amp; learning; may supervise staff engaged in employee engagement and workforce development activities;  - Coordinate with EEO Office to support efforts that foster a diverse and inclusive work environment; and,  - Perform related assignments and special projects as required.</t>
  </si>
  <si>
    <t>1. A baccalaureate degree from an accredited college and five (5) or more years of satisfactory full-time experience in developing and implementing workforce engagement and development initiatives in a complex governmental or a private setting; or,     2. Education and/or experience equivalent to 1 above.  A graduate degree can be substituted for one (1) year of professional experience as described in Ã¢Â€Âœ1Ã¢Â€Â above.</t>
  </si>
  <si>
    <t>- Clearly demonstrated, hands-on experience in developing and implementing workforce initiatives aimed at advancing organizational development, employee relations, or D&amp;I programs;  - Excellent communication, data analysis, and organizational skills;  - Collaborative and result oriented work ethic</t>
  </si>
  <si>
    <t>Program Director - Silver Corps</t>
  </si>
  <si>
    <t>NYC Department for the Aging -Silver Corps Program is funded under the AmeriCorps Senior Demonstration Project (SDP) as a three year pilot initiative to serve older adults seeking entry into the workforce. The program will give opportunity to older adults to volunteer in community assignments while obtaining training/credentialing in high demand industries/sectors with the ultimate goal of securing gainful employment.   Primary Responsibilities  The responsibilities of the position include, but are not limited to: * Define program policies, standards, objectives, and program deliverables in consultation with the Senior Director. * Supervise, mentor, and coach three (3) staff members and other temporary support staff who will manage various program functions, including recruitment, community engagement, case management/career advisement, workshop facilitation, and job development. * Work closely with research and evaluation partners to develop and implement a program evaluation regimen to assess program effectiveness. * Design data collection methodologies, performance measurement, and reports. * Manage and coordinate the collection, storage, and maintenance of data with stakeholders. * Prepare project plans, reports, and data dashboards to guide program implementation. * Manage administrative tasks such as budget development and oversight. *  Develop and manage stakeholder relationships. * Identify private, public, and non profit partnerships for program delivery. * Ensure compliance with funder rules and regulations. * Ability to perform complex tasks and manage multiple projects with limited supervision and in a timely manner. * Strong interpersonal skills; ability to effectively communicate with stakeholders verbally and through written communication. * Performs additional relevant assigned tasks as needed.</t>
  </si>
  <si>
    <t>* Experienced workforce development practitioner with a strong understanding of the NYC workforce development ecosystem.  * Experienced in human/social services field.  * Experience with older adult population. * Proven track record in managing multi-year budgets.  * Knowledge of how an organization attracts, recruits, evaluates, retains, identifies and develops mature talent. * Ability to perform complex tasks and manage multiple projects with limited supervision and in a timely manner. * Experience working across various levels of an organization, building trust and fostering collaboration. * Strong verbal and written communications. * Proven ability to prioritize, be assertive, detailed oriented, self-starting and a willingness to take ownership and follow through. *  Must have strong analytical, management and financial skills. * Proficient in Microsoft Word, Excel, and Outlook. * Ability to work in fast paced environment. * Bilingual in another language a plus. * Ability to travel to NYC locations to attend required meetings.</t>
  </si>
  <si>
    <t>Please be sure to submit a resume &amp; cover letter when applying. All current City Employees may apply by going to Employee Self Service (ESS) http://cityshare.nycnet/essClick on Recruiting Activities/Careers and Search for Job ID #563259 All other applicants, please go to www.nyc.gov/careers/search and search for Job ID#563259</t>
  </si>
  <si>
    <t>The New York City Business Integrity Commission (BIC) is a regulatory and law enforcement agency with jurisdiction over the trade waste industry and the public wholesale markets. Businesses seeking to operate in these industries must apply and be approved for a License or Registration by BIC.   Under direct supervision, the candidate will be responsible for conducting confidential background investigations of applicants.   Duties include, but are not limited to, reviewing and verifying documentation, conducting database and online searches, compiling and analyzing research, preparing intelligence reports and charts, presenting case findings, updating case files and agency databases, and liaising with other regulatory and law enforcement partners. Intel Analysts may also conduct research and analyze records to aid in criminal and civil investigations and compliance matters. The ideal candidate is a critical thinker with a high regard for accuracy, has strong analytical and writing skills, and is interested in investigating organized crime and other areas of corruption.   Prior proven work experience having utilized proprietary databases such as Lexis Accurint and Clear as well as City databases (e.g. ACRIS, PASSPort) and preparing comprehensive narrative reports is a plus.</t>
  </si>
  <si>
    <t>Ã¢Â€Â¢ Excellent organization, time management, communication, writing, and analytical skills Ã¢Â€Â¢ Ability to quickly learn and use proprietary applications and various computer systems Ã¢Â€Â¢ Must be Self-motivated and detail oriented Ã¢Â€Â¢ Ability to multitask and work in a collaborative environment   Ã¢Â€Â¢ Ability to interact and communicate with all levels of staff, law enforcement representatives, and applicants Ã¢Â€Â¢ Proficient in Microsoft Office Suite; experience with Salesforce a plus Ã¢Â€Â¢ Knowledge of the criminal justice system, interest in studying organized crime and other areas of corruption  Ã¢Â€Â¢ BachelorÃ¢Â€Â™s degree preferred</t>
  </si>
  <si>
    <t>City employees: https://a127-ess.nyc.gov/psp/prdess/?cmd=login  Non-City candidates: https://a127-jobs.nyc.gov/   Appointments are subject to Office of Management and Budget (OMB) approval</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</si>
  <si>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77th Precinct works with the Crown Heights Community to maintain order, preserve the quality of life, while enforcing state laws and ordinances.  The 77th Precinct is looking for a Senior Police Administrative Aide for the Roll Call Unit. This individual will be responsible for supervising Police Administrative Aides. Preparing and Printing finalized Roll Calls. Overseeing Roll Call for errors or mistakes. Other duties: Knowledge of the Traffic Violation Bureau System (MB's) and preparing court notifications, answering written and telephone inquiries, and entering information in the log books (Dairy, AAB and Excusal). Encourage productivity and take corrective action when needed.</t>
  </si>
  <si>
    <t>Supervisors should have excellent verbal and written communications skills, self-motivated and a positive is a plus.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</si>
  <si>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Environmental Engineering Interns for the Engineering Division in the following sections: 1.	Plan Review (4 positions) 2.	Modeling (2 positions) 3.	Capital Drainage (2 positions) 4.	Drainage Review (1 positions) 5.	Bluebelt (1 positions) 6.	Resiliency Planning (1 positions)  While all of the units work together on different overlapping tasks and responsibilities, the following is a breakdown of the typical tasks and responsibilities of the specific units 1.	Drilling and Excavations: Ã¢Â€Â¢	Perform triage of various projects and information to verify compliance with the proposed rule.  Ã¢Â€Â¢	Review structural impacts on the existing critical infrastructure Ã¢Â€Â¢	Perform field inspections, monitor and evaluate various vibration and crack monitoring data with respect to critical infrastructure Ã¢Â€Â¢	coordinate and communicate with inspectors, contractors, operations divisions regarding applications  2.	Plan Review Ã¢Â€Â¢	Perform research, investigations, and collection of engineering documents.  Ã¢Â€Â¢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Ã¢Â€Â¢	Assist the Engineer-in-Charge in meetings with the representatives from other City and State agencies and private filing professionals to explain Plan Review requirements.   3.	Modeling Ã¢Â€Â¢	Review of drainage proposal applications for private developments submitted by Consulting Engineers.  Ã¢Â€Â¢	Perform hydraulic calculations for development of drainage plans under the supervision of a professional engineer. Ã¢Â€Â¢	Build-out and participate in analysis of hydraulic models pertaining to collection systems, surface water, under supervision of a professional engineer.  4.	Capital Drainage Ã¢Â€Â¢	The group is primarily responsible for the development and amendment of the CityÃ¢Â€Â™s drainage plans, which undergo revision in response to zoning changes, new construction, sewer backups and street flooding complaints and adding new infrastructure.  Ã¢Â€Â¢	The interns will be under the direct supervision of a professional engineer and provides a complete insight into the NYC sewer and water infrastructure. Ã¢Â€Â¢	The group is also responsible for building and maintenance of citywide collection system and distribution models. The group also develops and runs models for collection systems as well as for open channel systems in conjunction with the Blue Belt Unit.   5.	Drainage Review Ã¢Â€Â¢	Performing and reviewing hydraulic analysis of new developments to determine capacity of existing sewers system and whether sewers need to be replaced.  Ã¢Â€Â¢	 Meet with potential developers and city agencies to discuss impacts associated with rezonings, street mapping/demapping, etc.  6.	Bluebelt Ã¢Â€Â¢	perform Bluebelt feasibility studies for the creation of new storm water management projects.  Ã¢Â€Â¢	Conduct quantitative research demonstrating the benefits of the Bluebelt program citywide. Ã¢Â€Â¢	Review design submittals of Bluebelt BMPs from consultants, DEP staff and other governmental agencies. Ã¢Â€Â¢	Prepare and submit various permit applications to the Environmental Protection Agency, the US Army Corps of Engineers, the NYS Department of Environmental Conservation and other regulatory agencies. Ã¢Â€Â¢	Manage the geospatial database of Bluebelt lands and associated assets.  Ã¢Â€Â¢	Prepare maps utilizing GIS software and cost estimates to support acquisitions based on research findings. Ã¢Â€Â¢	Update the capital plan with revised cost estimates and available funding  7.	Resiliency Ã¢Â€Â¢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Ã¢Â€Â¢	Maintaining the currency and organization of all information related to resilience projects in electronic folders and in the Geographic Information System. Ã¢Â€Â¢	Tracking the status of reviews of resilience projects including coordinating comments and tracking resolutions. Ã¢Â€Â¢	Support requests for increases in Bureau expense budgets by developing detailed O&amp;M estimates of resilience projects including task, appropriate civil service titles and person-hours. Ã¢Â€Â¢	Perform cost-benefit analyses of selected projects.  Common Job Functions for all units include: Ã¢Â€Â¢	Summarize the findings by preparing presentations, technical reports and provide recommendations based on the results. Ã¢Â€Â¢	Participates in Engineering discussions and presentations on topics including climate change, resiliency, sea level rise, and modernizing engineering practices. Ã¢Â€Â¢	Opportunities for field visits and/or site inspections. Ã¢Â€Â¢	Attends meetings with other Agencies or Bureaus as needed to coordinate on large-scale projects and facilitate solutions that meet the needs of all Agencies and Bureaus. Ã¢Â€Â¢	These position offers the opportunity to serve the public and there is potential for career growth. Ã¢Â€Â¢	Prepares written project reports and response letters. Ã¢Â€Â¢	Engages in research of existing water and sewer records, investigation, or studies to determine the extent of sewer infrastructure within the review area. Ã¢Â€Â¢	Responding quickly and accurately to requests for information from within and from outside the Bureau and DEP.   Ã¢Â€Â¢	Create and maintain program performance metrics.</t>
  </si>
  <si>
    <t>Ã¢Â€Â¢	Experience using Microsoft Office, expertise in Excel is preferred. Ã¢Â€Â¢	GIS and AutoCAD skills preferred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 Ã¢Â€Â¢	Valid driverÃ¢Â€Â™s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</si>
  <si>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selected candidate may be required to attend meetings and field visits that are outside of the regular working place. The selected candidate may be required to work occasionally after scheduled hours and weekends.  DEP is an equal opportunity employer with a strong commitment to the diversity of our organization and workforce.</t>
  </si>
  <si>
    <t>Click the apply now button.</t>
  </si>
  <si>
    <t>Investigative Manager</t>
  </si>
  <si>
    <t>INVESTIGATIVE MANAGER (CCRB)</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</si>
  <si>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CCRB is seeking to hire an Investigative Manager to direct and supervise the activities of investigators who interview witnesses, obtain documentary evidence, including medical records and police reports, and who interview New York City Police Officers represented by Union Attorneys. The Investigative Manager will ensure that investigations are thorough, objective, and expeditious and that the investigative staffÃ¢Â€Â™s recommendations to the Board are sound.  The Investigative Manager will review investigative files, including closing reports, which contain factual findings, and the analysis and reasoning employed to reach these findings. The Investigative Manager will also teach investigative techniques and strategy to investigative staff.    Under the overall direction of the Chief of Investigations, the duties and responsibilities of the Investigative Manager include, but are not limited to, the following:    Ã¢Â€Â¢   Oversees, directs, and supervises a squad of approximately ten investigators.   Ã¢Â€Â¢   Reviews cases in the squadÃ¢Â€Â™s docket to determine suitability for mediation.    Ã¢Â€Â¢   Assigns intake cases to squads based on case priorities to be determined by the Agency,       the nature of the allegations, and other factors relevant to assignments to particular       squads  with specific expertise.   Ã¢Â€Â¢   Ensures that investigations are conducted in a thorough, impartial and timely manner.       Reviews each closed case before it is submitted to the Board.    Ã¢Â€Â¢   Performs quality assurance audits and ensures continuous quality improvement of       investigative process within the squad.   Ã¢Â€Â¢   Responsible for completion of thorough, timely and detailed reviews of cases, investigative       case plans and bi-weekly docket reviews while meeting or exceeding established       benchmarks. Conducts interim and annual performance evaluations of investigators.   Ã¢Â€Â¢   Provides performance-related feedback to staff and takes disciplinary measures in       consultation with the Chief of Investigations.   Ã¢Â€Â¢   Responsible for completion of and submission to Executive and Senior Staff: accurate       reports including monthly docket reports, weekly closed case reports, NYPD document       request logs and sensitive case lists.   Ã¢Â€Â¢   Advises and trains investigative staff, on an ongoing basis by responding to investigatorsÃ¢Â€Â™       inquiries regarding all facets of investigations, participating in training sessions, observing       interviews, and providing critical feedback to staff in order to improve the skills and the       work of investigators.   Ã¢Â€Â¢   Acts as liaison between the Executive Staff, Chief of Investigations,and investigative squads regarding all issues of importance to the Agency.        Makes recommendations to Senior Staff regarding improvements to the AgencyÃ¢Â€Â™s       investigative process.   Ã¢Â€Â¢   Monitors and alerts the Chief of Investigations of Executive DirectorÃ¢Â€Â™s Critical Incident Report events.   Ã¢Â€Â¢   Interviews, assesses, and makes recommendations regarding job applicants for       investigative positions.     Ã¢Â€Â¢   Participates in the recruitment, hiring, and promotion of investigative staff in consultation       with Human Resources and the Chiefs of Investigations.</t>
  </si>
  <si>
    <t>1. A baccalaureate degree from an accredited college and ten years of satisfactory fulltime experience in the field of investigations or law enforcement, 18 months of which must have been in an administrative or executive capacity, supervising a staff performing investigations or related work; or  2. A satisfactory combination of education and/or experience equivalent to 1 above. However, all candidates must have at least five years of satisfactory fulltime experience in the field of investigations or law enforcement and the 18 months of administrative or executive experience supervising a staff performing investigations or related work; or  3. Five years of satisfactory full-time Civilian Complaint Review Board investigation experience, at least 18 months of which must have been in the title of Supervisor of Investigators (CCRB) (31166).</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</si>
  <si>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nyc.gov/studentloans to view the eligibility requirements for the Public Service Loan Forgiveness Program.</t>
  </si>
  <si>
    <t>Apply through Employee Self Service (ESS) under recruiting activities Search for Job ID#: 569719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</si>
  <si>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DIRECTOR OF RECONCILATION AND REPORTING</t>
  </si>
  <si>
    <t>The functions of the Division of Accounts Receivable and Billing (DARB) are mandated by State and local law.  DARB collects and accounts for more than $140M annually in public assistance Refunds and Recoveries including checks received from the Social Security Administration for SN/SSI clients, SSP refunds and Medicaid Pay-In program payments. DARB is responsible for the collections, refunds and billing for client-related payments received by HRA.   DARB is recruiting for one (1) Administrative Staff Analyst NM-I to function as the Director of Reconciliation and Reporting, who will:  Ã¢Â€Â¢	Oversee the general accounting and financial reporting functions in DARB. Directly supervise an Accountant II, two Staff Analysts and a Management Auditor.  Ã¢Â€Â¢	Manage the Reconciliation and Reporting Unit, SNSSI Unit, Special Processing Unit and Error Corrections Unit   Ã¢Â€Â¢	Coordinate the monthly reconciliation of approximately of all the billing cases, receivable, and deposit transactions to the DARB accounts receivable system for about $ 140 million annually and ensure the accuracy and timeliness of all required financial reports to upper management and oversight agencies.   Ã¢Â€Â¢	Monitor the reliability and integrity of the financial information from various internal and external financial systems, write procedures to support financial operations, set up fiscal edits to current system applications and systems in development.  Ã¢Â€Â¢	Streamline the financial process and reports to maximize efficiencies and ensure compliance with Federal, State and City regulations, assist the City Comptroller Office with Bank accounts audit.   Ã¢Â€Â¢	Prepare fiscal, financial, and statistical reports and will respond to city, state, and federal audits by gathering and analyzing data for management response and will be responsible for check signing and approvals.  Ã¢Â€Â¢	Manage credit card disputes and chargebacks.</t>
  </si>
  <si>
    <t>Ã¢Â€Â¢	Experience and ability to interpret and apply city, state and federal social services guidelines, methods, and procedures.   Ã¢Â€Â¢	Expertise in accounts reconciliation, excellent computer and analytical skills and knowledge of accounting principles.  Ã¢Â€Â¢	Ability to interact with the New York State Department of Social Services (NYSDSS), the Office of Temporary Disability Assistance (OTDA), the New York City ComptrollerÃ¢Â€Â™s Office, NYS Department of Health (DOH), NYS Office of Medicaid Inspector General (OMIG), and many HRAÃ¢Â€Â™s responsibility areas, as well as other city agencies.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</si>
  <si>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</si>
  <si>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ADMINISTRATIVE STAFF ANALYST CIVIL SERVICE TITLE.   CLICK THE APPLY NOW BUTTON.  THE CORRECT SALARY RANGE: $84,451-$ 91,000.</t>
  </si>
  <si>
    <t>OFFICE OF CHIEF MEDICAL EXAMINER  Civil Service Title:  Criminalist						 Level:  II  Title Code No:  21849			  Salary: $70,349  Office Title:  Criminalist II	 	    				  Work Location: 421 East 26th Street  Division/Work Unit:  Forensic Biology 			  Number of Positions:  3  Hours/Shift: Thirty-five hours over a seven day period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</si>
  <si>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For Assignment to Assignment Level IB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6.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</si>
  <si>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TO APPLY, PLEASE SUBMIT RESUME AND COVER LETTER TO: https://a127-jobs.nyc.gov. JOB ID #499165  Please note that only candidates selected for interview will be contacted for this position.  No phone calls or emails please.  **FINAL APPOINTMENTS ARE SUBJECT TO OFFICE OF MANAGEMENT &amp; BUDGET APPROVAL**</t>
  </si>
  <si>
    <t>Agency Security Director</t>
  </si>
  <si>
    <t>The New York City Law Department is seeking a Agency Security Director in the Administration Division. Reporting to the Deputy Chief of Administration, the candidate will be responsible for the following:  Acts as security access officer for citywide systems, such as NYCAPS, PMS, PRISE, etc. Primary responsibility for ensuring the security of persons on agency premises, including responding to disruptions caused by the public, visitors and employees. Responsible for reviewing security video and notifying appropriate personnel of unusual or relevant security records. Responsible for managing internal agency security related investigations. Assist in the preparation of budget requests, bid solicitations and procurement for agency security programs, including security service contracts. Responsible to procedurally inform/train security staff and agency staff on how visitors to the Agency are managed (planned and unplanned).  Investigation of workplace violence and/or threats against agency and agents of Agency as well as fraud prevention measures. Responsible for ensuring the issuance of Agency ID cards, ensure system maintenance and adequate inventory maintenance. Responsible for granting finger reader access to non-agency personnel with appropriate approval. Works with FISA/CityTime to ensure that the hand reader system records time accurately including, but not limited to daylight savings time adjustment. Responsible for ensuring the functioning of Agency Hand readers and Finger readers, and coordinate maintenance and replacement of existing hardware. Makes requests to the Chief and Deputy Chief of Administration for new readers as needed.  Manages security staff, including contracted private security services, and 6th Floor security receptionists. Interface with Building Management Personnel at all office locations regarding security issues. Provides consultation and advice regarding safety and security to agency managers. Ensures that fire extinguishers are current and not expired. Works with the Facilities Unit to ensure that Building Management has elevators inspected regularly. Ensures that emergency evacuation chairs for people with disabilities or injuries are in working order and easily retrievable. Conducts separate drills to ensure appropriate staff knows how to properly use the emergency evacuation chair.  Represents the agencyÃ¢Â€Â™s interest at meetings regarding security system implementation by building management (for example but not limited to: turnstiles, scrambler system).  Directs the formulation of agency security policies, procedures, strategies and programs.  Develops, implements and maintains disasters/emergency response plans, including the agencyÃ¢Â€Â™s Continuity of Operations Plan (COOP), and authorizes ongoing modifications to such plans.  Responsible for schedule and coordination of the Agency Evacuation Drills and Fire Drills at all office locations.  Prepares reports of success and failures of Drills to the Chief and Deputy Chief of Administration.  Emergency evacuation and coordination with medical, fire and police responders. Create security training requirements for security personnel. Represents the Law Department at meetings regarding COOP, Coastal Storm Plan (CSP), Post-Emergency Canvassing Operations (PECO), and other security matters, which includes but is not limited to OEM, DOHMH and DCAS. Confers with other City agencies, including emergency service agencies, to coordinate security procedures, plans and activities. Coordinates security functions and efforts with the activities of other city agencies during emergency situations.  Coordinates security and law enforcement staff, including responding to civil disturbances within agency facilities. Agency administrator for Everbridge, the Law DepartmentÃ¢Â€Â™s emergency notification system.</t>
  </si>
  <si>
    <t>Must be permanent in the Associate Staff Analyst title.</t>
  </si>
  <si>
    <t>Monday to Friday, 9a.m. to 5p.m.</t>
  </si>
  <si>
    <t>Under direction, with latitude for independent action and decision, performs work of a moderate difficulty and responsibility in the administration and management of the NYC Housing AuthorityÃ¢Â€Â™s public housing programs.   Duties shall include, but not be limited to the following:   1.	Assist the Housing Manager in the administration of a housing development or developments. 2.	Supervise staff responsible for: interviewing applicants to determine eligibility for public housing, establishing housing needs, gathering/verifying income/employment data, and periodically checking tenant income/employment status to determine tenants rent and on-going eligibility.  3.	Make recommendations to the Housing Manager concerning eligibility for public housing and assignment of apartments.  4.	Supervise staff receiving requests for maintenance/repairs and conduct follow-up.  5.	Supervise rent collection and arrears processes.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</si>
  <si>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This vacancy is for a title which is normally filled through the Automated Transfer List System (ATLS). However, employees applying to this location via the Automated Transfer List System (ATLS) must reapply to this vacancy posting to be considered for this position.  2.	This position is open on a direct transfer (lateral) basis; and as a promotional opportunity.  3.	Preference will be given to employees who have served a period of one year in their current title and level (if applicable).</t>
  </si>
  <si>
    <t>2023-BWS-013-Water Quality Field Intern Ã¢Â€Â“ Hawthorne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</si>
  <si>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intern will be assisting with all types of sampling runs (hydrology, limnology, pathogens and keypoint).  They will become familiar with all of the sampling equipment used on the sampling runs, including calibration and will help to prepare the runs by packing bottles, preparing equipment and loading the vehicles.  Interns will also get exposure to our LIMS system and other programs used as a part of our sampling program, exposure to data review and processing and will assist in some Robotic monitoring maintenance.  The candidate will be working predominately in an office although some field work may be required. Candidate will be responsible for adhering to and complying with all environmental, health and safety laws, Agency policies, rules, and regulations.  The internship location will be in Hawthorne, Westchester County NY.</t>
  </si>
  <si>
    <t>- Student must currently be enrolled at a college/university at the graduate level with coursework in chemistry, biology, environmental science, or other related field of study. - Student must have at least a 2.5GPA (on a 4.0 scale)  - Familiarity and/or experience with computers/software; MS Office, effective interpersonal skills, laboratory hazards and chemical compatibilities, and the ability to work with minimal supervision and communicate with scientists.  Selection Criteria:  - Strong writing skills; effective interpersonal skills.  - Familiarity and/or experience with computers/software.  - Leadership skills; self-motivation; and ability to work well with minimal supervision.</t>
  </si>
  <si>
    <t>This position is located in Hawthorne, Westchester County New York.</t>
  </si>
  <si>
    <t>Researching, evaluating and resolving outstanding retroactive items that appear on the PMS reports Ã¢Â€Â“ PTAPD160 and PTAPW161.  Ensures employees are not over or underpaid Ã¢Â€Â“ process the payment of monies to entitled staff and recovering any monies representing an overpayment. Ensures retroactive payments due to employees via collective bargaining agreements are paid after required audits. Researches and responds to payroll inquiries.  Serves as a back-up processor of employeeÃ¢Â€Â™s voluntary deductions.  Serves as a Customer Service Representative for the Payroll responsibility area. Prepares requests for supplemental payroll, one-time payments, calculate monetary value of leave balances, and process disciplinary fines, license fees reimbursements and managerial lump sums payments.  Processes and computes out-of-title (grievance) awards as well as other related payroll tasks as assigned. Prepares the Ã¢Â€ÂœSummary of PayrollÃ¢Â€Â form and print the supporting PMS documents and fax to OPA in order to release the payroll.  Prints and audit the bi-weekly PEIAP700 report against the prior pay cycle report as per the ComptrollerÃ¢Â€Â™s Directive 13.  Backup Supervisor for the Check Distribution Area. Maintains order and confidentiality of all records, reports and documents in the Payroll Unit including the check room as well as within employee payroll files</t>
  </si>
  <si>
    <t>Knowledge of PMS, Pi, WBAS and RMDS</t>
  </si>
  <si>
    <t>IN ORDER TO BE CONSIDERED FOR THIS POSITION CANDIDATES MUST BE CITY EMPLOYEES SERVING PERMANENTLY IN THE TITLE OF PRINCIPAL ADMINISTRATIVE ASSOCIATE OR ELIGIBLE UNDER THE 55 a PROGRAM.  All resumes are to be submitted electronically.  Current City Employees serving PERMANENTLY in the title of PRINCIPAL ADMINISTRATIVE ASSOCITE::   Please log into Employee Self Service (ESS) at https://hrb.nycaps.nycnet, follow the Careers link and search for Job ID number 506805.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</si>
  <si>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of IT Security Engineering and Operations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</si>
  <si>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Director, IT Security Engineering and Operations in the Bureau of Technology Development and Systems.  Reporting directly to First Deputy CIO of IT operations, Standards and Security, the successful candidate will be responsible for protecting the organization's systems and networks against advanced persistent Cyber Security threats and vulnerabilities. This role will be accountable for ensuring FDNY ability to efficiently and effectively detect, analyze, and respond to the organization's information security threats. As a key member, this role brings current knowledge and future vision to support the evolution of our core security operations and leading the improved adoption of new practices and capabilities to mature our overall cybersecurity posture. Additional responsibilities include: Lead IT Security Engineering and Operations teams both as a technical team lead and as a manager. Execute project activities, including project management, stakeholder engagement, leading and reporting.  Responsible for detection, investigation and response using security monitoring tools including endpoint security solutions. Responsible for creating and maintaining run books. Use network-based tools to safeguard cloud environment. Develop and deploy tooling for automated monitoring of IAM permissions, security groups, AMI versions, and other resources. Ensure security patches and updates are applied for a wide range of applications and systems. Evaluate technical controls and identify areas of improvement. Perform necessary tasks for Disaster and Business Continuity recovery efforts. Responsible for conducting penetration testing for applications and infrastructure. Conduct vulnerability scans and resolve/mitigate threats. Conduct complex cybersecurity risk assessments on FDNY infrastructure, applications, services in a hybrid infrastructure. Create reports on the Security posture of the agency based on KPIs/KRIs.</t>
  </si>
  <si>
    <t>1.Minimum 6 years of subject matter expertise working in cybersecurity engineer and operations in a large organization. 2.Have previous experience performing threat hunting and incident response duties.  3.Deep understanding of computer intrusion activities, incident response techniques, tools, and procedures, using cybersecurity tools. 4.Strong knowledge of network architecture and design; Strong knowledge of application and cloud security. 6.Strong knowledge of Network security principles, host-based security principles, network and system administration, forensic analysis principles, cyber threat intelligence principles, and/or counterintelligence operations; Knowledge of Proxies, Firewalls, IPSs, and network monitoring tools. 7.High degree of confidence and briefing skill; comfortable fielding questions and articulating project/program details in front of senior leadership. 8.Strong cross-functional team leadership skills; Strong experience in conducting network security assessments in complex environments  Additional Preferred Skills: 1.Knowledge of Malware Analysis, Reverse Engineering, and Host-based and Memory Forensics tools and techniques. 2.Knowledge of security architecture, system administration, and networking (including TCP/IP, DNS, HTTP, SMTP).  3.Knowledge of and experience with standard network logging formats, network management systems and network security monitoring systems, security information and event management (SIEM), network packet analysis tools and forensic analysis tools. 4.Map use cases and subsequent rules and policies to the MITRE ATT&amp;CK framework. 5.Knowledge of and experience with cloud, web proxy, firewalls, IPS, IDS, mail content scanning appliances, enterprise Antivirus solutions, Network Analyzers, and domain name servers 6.In-depth knowledge of complex network architecture, internet connectivity, firewall and DMZ hosting strategies.</t>
  </si>
  <si>
    <t>PLEASE NOTE:  APPLICANTS MUST BE PERMANENT IN THE TITLE ADMINISTRATIVE PROCUREMENT ANALYST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</si>
  <si>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Bookkeeper, Level III</t>
  </si>
  <si>
    <t>Fiscal Affairs Div/Civ</t>
  </si>
  <si>
    <t>Under general supervision, with some latitude for independent initiative and judgment, the Bookkeeper, Level III will supervise and oversee the Information Technology Bureau's Fiscal Affairs Division Invoicing and Receiving Section and will perform complex bookkeeping functions.   Duties include verifying accounting data and performing computations and queries related to financial records to ensure accuracy; querying and reviewing capital/expense budget codes, payment histories, and vendor transactions within the Financial Management System; logging procurement requests into a Microsoft Access database, reviewing reports, verifying accounting data for accuracy, checking funding availability, and preparing complex receiving reports for items and services that have already been procured through the Information Technology Bureau; supervising and tracking spend/payment history of difficult and complex contracts by use of an Excel spreadsheet; and maintaining a working relationship with the Audits and Accounts Unit and the ITB project managers, to address any issues with payments that may arise.</t>
  </si>
  <si>
    <t>Candidates should be proficient in the Financial Management System (FMS2), Word, Access, Excel and Crystal Reports.</t>
  </si>
  <si>
    <t>Candidates must be permanent Bookkeepers.</t>
  </si>
  <si>
    <t>Please submit your resume and cover letter. Please disregard the Minimum Qualifications Requirements. Please do not apply more than once to the Job Posting.</t>
  </si>
  <si>
    <t>0900 x 1700 Hours</t>
  </si>
  <si>
    <t>CITY EMPLOYEES WHO ARE INTERESTED IN THIS POSITION, PLEASE LOG INTO YOUR EMPLOYEE SELF SERVICE (ESS).   Please note that only candidates selected for interview will be contacted for this position.  **FINAL APPOINTMENTS ARE SUBJECT TO OFFICE OF MANAGEMENT &amp; BUDGET APPROVAL**</t>
  </si>
  <si>
    <t>Data Analyst, Bureau of Epidemiology Services</t>
  </si>
  <si>
    <t>The New York City Health Department works every day to protect and promote the health of 8.5 million diverse New Yorkers. This includes making health equity and racial justice a priority. To support this mission, the Bureau of Epidemiology Services Data Communications Unit is responsible for disseminating data to be used by city officials, policymakers, advocates, community-based organizations, researchers, hospitals, and other groups and individuals with an interest in public health. EpiQuery and the Community Health Profiles are two Health Department platforms used for data dissemination. These web applications leverage several technologies, including SAS, R, SQL database, Denodo, Tableau, and Drupal.   The program seeks a Data Analyst to assist with development, maintenance, and enhancement of EpiQuery and the Community Health Profiles. The Data Analyst will work with the team and stakeholders to enhance and optimize the applications to integrate new and updated data Ã¢Â€Â“ including integration of COVID-related data. The ideal candidate will have experience with healthcare data, enjoy working in a team-based environment, and be a resourceful problem solver.   -	Work with the team and data stewards to understand requirements for analyzing and visualizing data. -	Prepare source data and integrate into public-facing data visualization tools. -	Leverage experience in quantitative analysis as well as experience with coding languages (e.g. R, SAS, SQL) to analyze, query, and extract data.  -	Execute and revise/debug as needed processes to analyze datasets, including rate calculation and survey analysis, and run stored procedure packages to upload data. -	Troubleshoot issues with reports, data, and system workflows.  -	Conduct quality assurance and data checks of EpiQuery and Community Health Profiles in DEV, STG, and PROD environments. -	Work with the team to identify, design, develop, document, and implement sustainable solutions that will drive continuous improvement. -	Ensure on-time completion of project deliverables and provide status updates to project team. -	Continuously research and learn new approaches and participate in adoption of new technologies -	Attend relevant meetings and be an active participant of the Unit and Bureau -	Experience working with complex survey data and disease surveillance data.  -	Experience working with biostatistics, epidemiology, or more general public health methodology, as well as experience with data confidentiality is preferred. -	Excellent communication (oral &amp; written) skills and ability to work well as part of a multidisciplinary, cross-functional team. Ability to handle multiple tasks under tight deadlines. -	Candidates must be highly analytical and effectively able to troubleshoot and prioritize needs, requirements, and other issues.  -	Must be committed to continuous learning and system development.  -	Experience with JavaScript and HTML a plus. -	Commitment to promoting health equity and racial justice required.</t>
  </si>
  <si>
    <t>-	Experience working with complex survey data and disease surveillance data.  -	Experience working with biostatistics, epidemiology, or more general public health methodology, as well as experience with data confidentiality is preferred. -	Excellent communication (oral &amp; written) skills and ability to work well as part of a multidisciplinary, cross-functional team. Ability to handle multiple tasks under tight deadlines. -	Candidates must be highly analytical and effectively able to troubleshoot and prioritize needs, requirements, and other issues.  -	Must be committed to continuous learning and system development.  -	Experience with JavaScript and HTML a plus. -	Commitment to promoting health equity and racial justice required.</t>
  </si>
  <si>
    <t>Apply online with a cover letter to https://a127-jobs.nyc.gov/.  In the Job ID search bar, enter: job ID number # 526134.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</si>
  <si>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Only candidates who are permanent in the Construction Project Manager title, or those who can provide proof of successful registration for the May 2021 Open-Competitive Exam #0169, or the November 2022 Open-Competitive Exam #3042 may apply. Please include a copy of your Receipt of Filing or indicate if you are already permanent in the title. If you do not meet the previously mentioned civil service criteria, you will not be considered for an interview.  The NYC Department of Design and Construction, Engineering Audit Office, seeks an Auditor. The selected candidates will ensure that capital projects comply with the NYC ComptrollerÃ¢Â€Â™s Directives, contract terms, and specifications. The Auditors will audit change order requests and payment requisitions for contract work; determine the validity of change order requests; examine prices, reimbursable costs, technical labor rates, multipliers, overhead factors, and other related documents to certify the fairness and reasonableness of contract changes and payment requisitions. Other responsibilities include performing field inspections, as they relate to the auditing of change order requests and payment requisitions.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</si>
  <si>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Payroll &amp; Timekeeping is recruiting two (2) Clerical Associate IVs to function as a Timekeeper, who will:  Ã¢Â€Â¢ Verify all changes in assigned work units, such as leave status, via collateral telephone calls to the unit's timekeeping/personnel liaison processing these changes. Also, make adjustments to input in the Payroll Management System for paycheck preparation.  Ã¢Â€Â¢ On a daily basis, reviews all Citytime reports such as the daily Transmitted report, daily Not Transmitted reports, Late Overtime and Leave Approvals report and the Leave Without Pay report, both online and in hard copy, to enable the weekly processing of leave usage and overtime earned. The formulation of these details is produced in the key entries on the dual systems of Citytime and the Payroll Management System.  Ã¢Â€Â¢ On processing dates based on the above approved Transmitted reports, review and verify the accuracy of employee leave balances via PMS and RMDS report. Staff who do not have sufficient leave balances are processed as leave without pay on their subsequent paycheck entries for leave without pay are processed either through Citytime or PMS.  Ã¢Â€Â¢ On a daily basis, review the previous day's entries via accepted on-line reports that display all accepted or rejected as well as suspended details. If any data is incorrect, or suspended or rejected, necessary data entries must be made so that the staff member's paycheck is not affected.  Ã¢Â€Â¢ Interact daily with designated representatives from other Office of Staff Resources divisions such as Personnel Services Operations, Payroll and Worker's Compensation, to accurately process long term leaves such as Child Care, Medical, Family Medical Leave Act and Worker's Compensation. Determine the staff members last day paid to avoid either overpayment or underpayment of salary. Calculations are processed both manually and with Agency developed software via form M-402E. The M-402 E form will alert designated/authorized Personnel Services Operations staff when to place the staff member in the appropriate leave status.  Ã¢Â€Â¢ At the end of the Payroll Timekeeping biweekly cycle, prepare hold lists for the cycle's paychecks for employees with incomplete records to issue late approval reports. Via the late approval reports which are generated automatically, and collateral telephone calls made by the Timekeeper to the Responsibility Centers designated Personnel Officers, paychecks are released via written releases when incomplete records are validated as complete.  Ã¢Â€Â¢ Prepare supplementary (adjusted) paychecks on the Agency's supplementary payroll during the assigned window of Monday through Wednesday of pay week. These checks provide adjusted payments to what might have been an error in calculating the original paycheck due to late submissions administrative errors, changes in leave status or a host of undetermined factors. The original paychecks, which are either overpayments or underpayments, are manually refunded- via the disbursement unit.</t>
  </si>
  <si>
    <t>APPLICANTS MUST BE IN THE PERMANENT CLERICAL ASSOCIATE CIVIL SERVICE TITLE OR BE PERMANENT IN A COMPARABLE TITLE ELIGIBLE FOR 6.1.9 TITLE CHANGE    CLICK APPLY NOW BUTTON</t>
  </si>
  <si>
    <t>Agency Attorney 2</t>
  </si>
  <si>
    <t>Under general supervision, the Attorney will perform the following: draft and prepare disciplinary charges; participate in investigative interviews including transcription when necessary; interview complainants; witnesses and employees involved in the disciplinary complaint; review evidence; participate in legal strategy and prepare testimony; prepare disciplinary files and documents in preparation for disciplinary proceedings and court proceedings; conduct legal research; prepare legal memoranda and briefs; participate in OATH trials, disciplinary grievance hearings and arbitrations; Civil Service Commission hearings; serve as a liaison with other DOT units; city agencies; DOI (Department of Investigation) and law enforcement; performs related duties. Appear on behalf of the agency at all levels of litigation including administrative trials, arbitrations, disciplinary proceedings, trial appeals and related civil litigation; prosecute disciplinary cases pursuant to Section 75 of the NY Civil Service Law, and fitness cases pursuant to Section 72 of the NY Civil Service Law; appear on behalf of the agency at Section 76 appeals at the NY Civil Service Commission; may assist the Disciplinary Counsel and Supervising Attorney in the prosecution of complex litigation cases on behalf of the agency.</t>
  </si>
  <si>
    <t>All resumes are to be submitted electronically.  Current City Employees:   Please log into Employee Self Service (ESS) at https://hrb.nycaps.nycnet, follow the Careers link and search for Job ID number 532099.  All other applicants: Please go to www.nyc.gov/careers/search and search for Job ID Number 532099.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</si>
  <si>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FARMS AT NYCHA PROJECT MANAGER</t>
  </si>
  <si>
    <t>THIS IS A TEMPORARY GRANTED FUNDED POSITION  The New York City Housing AuthorityÃ¢Â€Â™s Division of Resident Services, Partnership, and Initiatives (RSPI) engages and connects NYCHA residents to critical programs, services, and the priorities within the AuthorityÃ¢Â€Â™s strategic plan to preserve New York CityÃ¢Â€Â™s public housing.  RSPIÃ¢Â€Â™s Department of Resident Health Initiatives builds health through partnerships and engagement that connect residents to preventive health resources, help create healthier indoor environments, and cultivate resident leadership in health. The DepartmentÃ¢Â€Â™s portfolio of work includes Smoke-Free NYCHA, Healthy Start @ NYCHA, NYCHA Health Works, and strategic public health collaboration with the NYC Health Department.  Health Initiatives seeks a dynamic Project Manager to join the senior team and leverage strategy and innovation to lead the expansion of Farms at NYCHA, an urban agriculture initiative grounded in public housing resident leadership and community partnership.   Farms at NYCHA is a collaboration between NYCHA, citywide and local nonprofit operators, NYCHA residents, and other stakeholders to expand healthy food access, provide youth workforce and leadership development, and create more sustainable and connected public housing communities. The program has resulted in a network of farms on NYCHA land operated by partners that engage youth and young adults to design, build, cultivate and program farm sites. Farms at NYCHA was established in 2015, following the construction of the first farm site in 2013.   Reporting to the Director of Health Initiatives, the Farms at NYCHA Project Manager is responsible for leading collaboration with a wide range of urban agriculture organizations with capacity to and interest in serving public housing communities.   Duties of the Farms at NYCHA Project Manager include, but are not limited to the following:    1.     Lead the planning, resource development, and systems development to design and operationalize Farms at NYCHA program expansion.   2.     Manage critical working relationships with partners that operate Farms at NYCHA sites. Convene core partners on a regular basis throughout the year to ensure project cohesion alignment,            and progress in meeting goals and objectives.    3.     Identify and activate new strategic partnership opportunities. Help create incentives for health partner investment in activating Farms at NYCHA spaces to advance health equity and            preventive health.    4.     Help develop and maintain partnership agreements and help execute procurement associated with Farms at NYCHA expansion.   5.     Design and implement strategies to secure resident stakeholder input in the program and to connect resident leaders and partners to ensure programming across sites is sustainable and            responsive to local priorities and needs.   6.     Work across NYCHA departments and with external stakeholders to proactively address needs identified at individual farm sites.    7.     Develop and maintain project communications materials. Prepare briefings, content for reports, and other collateral to promote transparency and accountability. Work with internal and            external partners to create original content promoting the initiative and its impact.    8.     Lead the planning and coordination of an annual summit to elevate dialogue and accelerate cross systems collaboration to support project goals.     9.     Set defined annual performance targets and maintain key performance metrics.  10.     Work with other Health Initiatives teams to ensure optimal program alignment and provide support to additional Health Initiatives projects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</si>
  <si>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MasterÃ¢Â€Â™s degree or another form of advanced study in urban agriculture, urban planning, program management, public administration, public health, workforce or leadership development, or          a field related to the duties described above.  2.     Prior experience with urban agriculture or related work connected to sustainability, food security, community building and public health.   3.     Exceptional project management/business planning skills and experience working effectively in a high-pressure environment.  4.     Excellent verbal and written communication skills, and strong attention to details. Strong interpersonal skills and ability to handle sensitive information.  5.     Demonstrated experience working with multidisciplinary teams to coordinate or manage complex projects. Proven ability to work collaboratively with cross-functional teams.  6.     Strategic thinker and problem solver. Proven ability to analyze organizational issues, identify solutions, mitigate risks, and implement recommendations.  7.     Preference will be given to candidates with relevant health equity experience and specific experience working with NYCHA residents and/or in public housing or other affordable housing          communities.</t>
  </si>
  <si>
    <t>1.	THIS IS A TEMPORARY GRANT-FUNDED POSITION WITH THE POTENTIAL FOR ANNUAL RENEWAL. EXTENSIONS ARE SUBJECT TO THE AVAILABILITY AND RENEWAL OF          FUNDING.  2.	For NYCHA employees, preference will be given to employees who have served a period of one year in their current title and level (if applicable).  3.	NYCHA residents are encouraged to apply.</t>
  </si>
  <si>
    <t>Research Analyst, Bureau of Mental Health</t>
  </si>
  <si>
    <t>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programs in addition to court-mandated Assisted Outpatient Treatment, Single Point of Access for people with serious mental illness, and NYC Supportive Treatment And Recovery Team for people with first episode psychosis. The Bureau is also responsible for implementing and overseeing a number of adult mental health focused initiatives (e.g., NYC Well). The Bureau aims to ensure full access to quality, community-integrated, recovery focused care for all residents and is committed to supporting Mental Health for All, a new comprehensive plan to deliver universal access to mental health support to all New Yorkers.  Two relatively new models of care for people in NYC with intensive behavioral health needs are Intensive Mobile Treatment (IMT) program and the Continuous Engagement between Community and Clinic Treatment Teams (CONNECT).   IMT is a flexible and interdisciplinary engagement and treatment model designed to improve outcomes for New Yorkers with complex cross-systems involvement, designed to provide mobile service delivery that follows the person. It was launched in 2016 and has recently been expanded.   Continuous Engagement between Community and Clinic Treatment Team (CONNECT) is a new model of care for people in NYC with intensive behavioral health needs. CONNECT will provide a flexible care model that offers mobile and site-based behavioral health treatment to create a seamless continuum between outpatient and field-based treatment.   The Office of Research and Evaluation supports Bureau Offices and leadership by conducting data analysis, program reporting, program evaluation, surveillance, needs assessment research, ad-hoc analysis, and by playing a central role in the development and management of data collection systems. In addition, we inform the general public through publications and presentations.  JOB DESCRIPTION:  The Research Analyst will:  -	Contribute to the planning, development, and implementation of program evaluation activities, research, and surveillance  -	Work with CONNECT program stakeholders to develop key outcomes and indicators to measure implementation and success of program activities  -	Design and conduct analyses of existing program and administrative data (e.g. Medicaid, Department of Corrections) to evaluate program outcomes and processes; employ methods for predictive data analysis using cross-sectional and longitudinal data  -	Clean, recode, and manipulate data and assist in data management efforts through data quality review and thorough documentation of data management decisions  -	Respond rapidly and accurately to internal and external requests for data   -	Effectively present and interpret data findings verbally, in writing and in graphical format to program management, non-technical audiences, and program leadership, advise leadership on limitations and provide actionable recommendations  -	Author research publications and reports on the evaluation of Mental Health programs  -	Conduct literature reviews to inform analysis design and outcome measures  -	Manage multiple projects and collaborate with other research and program staff  -	Conduct special projects and perform other duties as assigned</t>
  </si>
  <si>
    <t>-	The successful candidate will have 3-5 years full time experience processing, cleaning, manipulating, and analyzing large program or administrative datasets using software such as SAS, R, and SQL  -	Competency in the use of Microsoft Word, Excel, and PowerPoint is needed -	A background and experience with research, program evaluation methodologies, survey development and implementation, and data analysis is required -	The candidate will have excellent written and oral communication skills, and experience with scientific writing -	The individual will be self-motivated, self-disciplined, and be able to work independently -	The candidate will have a strong sense of teamwork and the ability to get along with a wide range of people -	Ability to solve problems and research issues is imperative -	The individual will possess project management skills and the capacity to advise staff involved in various projects as well as the ability to adapt to multiple programmatic areas.</t>
  </si>
  <si>
    <t>Apply online with a cover letter to https://a127-jobs.nyc.gov/.  In the Job ID search bar, enter: job ID number # 518192.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</si>
  <si>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EMS Payroll Assistant</t>
  </si>
  <si>
    <t>Civil Payroll</t>
  </si>
  <si>
    <t>The EMS Payroll Assistant will assist the EMS Payroll Manager (Surajo Bello) with daily operations. Assisting in the preparation and reconciliation of the bi-weekly payroll including batching and the distribution of EMS Payroll to ensure paychecks are distributed to the proper work locations. Processing of NYCAPS forms in relation to new appointments, promotions, retirements, resignations, suspensions and terminations. Generate CHRMS and NYCAPS reports in the preparation for Salary maturations including the assignment/ increases/ceasing of ATG's per contractual obligations. Work closely with timekeeping staff to ensure that time-sheets associated with commissioner checks have been approved final prior to their release. Process check refunds and mail checks to inactive/out on leave staff. Respond to inquiries received from staff, public or other agencies in a professional and timely manner. Process enrollments, cancellations for Direct Deposits (EFT), College Savings Program, Transit Benefit, Treasury Direct, W-2 corrections, W4 and IT2104 changes. Perform other payroll related duties as directed. Must have hands-on working knowledge of PMS, RMDS, CHRMS, NYCAPS, ESTUBS/ESS &amp; Pl. Responsible for the review &amp; issuing of Supplementary checks. Responsible for the calculation of last day paid using employees available leave balances. Responsible for the review of EMS pending details (160 report) to help identify proper actions to be taken such as over-payments for collection.</t>
  </si>
  <si>
    <t>NOTE:  Only permanent employees in the title are eligible to apply.  ***Appointments are subject to Office of Management and Budget (OMB) approval.</t>
  </si>
  <si>
    <t>The Office of Labor Relations (OLR) represents the Mayor in the conduct of all labor relations between the City of New York and labor unions representing NYC employees. In addition, OLR administers procedures resulting from the negotiation of collective bargaining agreements, including the step grievance process.  Under supervision, the Assistant General Counsel represents the City of New York in labor negotiations proceedings.  Provides advice and counsel to management on a variety of labor issues.  Participates in the preparation of legal documents, such as memoranda, verified answers and complaints, briefs, arguments, etc. in connection with proceedings before the Office of Collective Bargaining.  May assist in drafting of collective bargaining agreements.</t>
  </si>
  <si>
    <t>TO APPLY PLEASE SUBMIT YOUR COVER LETTER AND RESUME ELECTRONICALLY USING ONE OF THE FOLLOWING METHODS:   Ã¢Â€Â¢ CITY EMPLOYEES: Apply through Employee Self Service (ESS) at www.nyc.gov/ess  Ã¢Â€Â¢ ALL OTHER APPLICANTS:  Go to www.nyc.gov/careers   SEARCH FOR JOB ID#: 555486  SUBMISSION OF A RESUME IS NOT A GUARANTEE THAT YOU WILL RECEIVE AN INTERVIEW.</t>
  </si>
  <si>
    <t>Senior Director- Financial and Investment Reporting</t>
  </si>
  <si>
    <t>DIRECTOR OF  INVESTMENTS (COMP</t>
  </si>
  <si>
    <t>The Bureau of Asset Management (BAM) is responsible for oversight of the investment portfolio of the New York City Retirement Systems (Systems). This $267 billion portfolio is managed primarily by external investment managers. In addition, approximately $16 billion of city agency funds are invested internally.  The Senior Director, Financial and Investment Reporting will report to the Assistant Comptroller for Asset Management. Duties and responsibilities of the position include, but are not limited to, the following:  - Oversees the daily operations of the Financial Reporting Division;  - Works closely with functional areas in BAM (Investment Strategy, Risk, Operations, Pensions) and vendors (e.g. Custodian, Risk Vendor); develops and provides standardized and ad hoc reporting which transparently presents returns, asset allocations and risks of the portfolio.  Reporting will be used for a variety of purposes including:       - Monthly asset class performance reports       - Monthly and quarterly trustee reports       - Quarterly performance reports       - Ad hoc requests  - Working with BAM staff, the portfolioÃ¢Â€Â™s custodian and other vendors as appropriate, redesign portfolio reporting for constituencies including, but not limited to:         - Internal staff        - Trustees        - Public disclosure  - Supervises a small team of professional financial analysts including distributing work, overseeing quality, providing skills training and overseeing performance;  - As needed, provides accounting data, schedules and financial reports for the Bureau of Accountancy (BOA), the Systems, Auditors and others, as requested;  - Performs data analysis, including statistical analysis, at the request of BAM staff and others; produces reporting based on the analysis;  - Supervises and prepares various asset, revenue, and expenditure schedules; and,  - Performs other related functions and assignments as may be required.</t>
  </si>
  <si>
    <t>1.	A baccalaureate degree from an accredited college and six (6) or more years of satisfactory full-time experience in a financial services organization, with progressively increasing responsibilities for complex financial transactions involving investment reporting activities of a governmental agency, financial institution, or brokerage firm; at least 18 months of this experience must have been in an administrative, managerial, or supervisory capacity, supervising professional staff engaged in performing financial reporting functions; or,     2.	Education and/or experience equivalent to 1 above.  A graduate degree or a valid New York State Certified Public Accountant (CPA) license can be substituted for two (2) years of professional experience as described in Ã¢Â€Âœ1Ã¢Â€Â above.</t>
  </si>
  <si>
    <t>- Experience with retrieving data from bank dashboards (State Street preferred) and Risk platforms (MSCI preferred) and using query tools, report writing/building tools. Familiarity with GASB accounting principles and updates;  - Knowledge of various investment asset classes including US and International Public debt and equity, private equity, real assets and hedge funds must be evident through education and/or experience;  - High level of competency in Microsoft Excel (including pivot tables and VLOOKUP's) and other Microsoft Office Suite products;  - Excellent interpersonal, communications and organizational skills.</t>
  </si>
  <si>
    <t>Eligibility Case Processor</t>
  </si>
  <si>
    <t>Please be advised that candidates must have taken and passed the Open Competitive Exam # 1804 for the civil service title Caseworker to avoid being Ã¢Â€ÂœbumpedÃ¢Â€Â out of your position when the Eligible List for this title is established. Employees who are permanent in the civil service title of Caseworker are encouraged to 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CFWB has three (3) borough-based Resource Areas (RAs) responsible for verifying and re-certifying the eligibility of all low income (non-TANF) families for voucher child-care services. In 2017 the Resource Area underwent a major restructuring to facilitate a re-alignment of units by function to address uniformity throughout the system. This includes Eligibility Determination and Administrative which includes: Intake, Data Entry and Scanning &amp;amp; Indexing. The Eligibility Case Processor is responsible to process and certify eligibility for voucher cases for families in need of child care. The Eligibility Case Processor will also liaise with the Eligibility Team Leader to ensure that child care cases are processed accurately and timely according to office procedures and the appropriate state regulations.   Specific responsibilities include but not limited to:   Ã¢Â€Â¢ Review case information and certifies eligibility for the child care subsidy program  Ã¢Â€Â¢ Review child care case documentation and ensure accuracy and compliance with state and local regulations  Ã¢Â€Â¢ Certify eligibility and/or terminate or reassign child care enrollments according to criteria, procedures and regulations  Ã¢Â€Â¢ Recertify child care eligibility for families receiving subsidies  Ã¢Â€Â¢ Update Control Log with relevant case status information  Ã¢Â€Â¢ Respond to parentÃ¢Â€Â™s inquiries re issues with child care eligibility  Ã¢Â€Â¢ Liaise with the Central Intake unit re: logging-in cases and assignment to eligibility team  Ã¢Â€Â¢ Compile and assess the information in mail-in recertification cases  Ã¢Â€Â¢ Assist in implementing special projects requiring information on child care cases/enrollments  Ã¢Â€Â¢ Access HRA One Viewer and/or ACCIS to ascertain case and child information  Ã¢Â€Â¢ May distribute child care information to parents, providers and programs  Ã¢Â€Â¢ May scan and index case documents onto the HRA One Viewer</t>
  </si>
  <si>
    <t>1775 Grand Concourse, Bronx, NY</t>
  </si>
  <si>
    <t>Investigator Level 1</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</si>
  <si>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CCRBÃ¢Â€Â™s over 90 civilian investigators form the core of the agencyÃ¢Â€Â™s staff and lead the everyday functions necessary for fulfilling our mission.  Investigations Unit  CCRB Investigators (Level I) are responsible for investigating civilian complaints against the NYPD alleging police misconduct. A large percentage of this career opportunity includes extensive writing, interviewing witnesses and police personnel, researching, juggling competing priorities, working independently, and drafting compelling closing reports.  Our investigative staff is comprised of more than 90+ investigators from various socio-economic backgrounds who speak 10+ languages, including, but not limited to Spanish, Cantonese, Russian, French, Mandarin, Hindi, Polish, Japanese, Twi, Akan, Ukrainian and Tamil. Our team is compromised of the best and brightest undergraduate and Graduate students from the best educational institutions nationwide.  Tasks and Responsibilities:  Receive, investigate, and manage a caseload of civilian complaints of police misconduct related to allegations of Force, Abuse of Authority, Discourtesy and/or Offensive Language (FADO).  Ã‚Â· Lead objective investigations of police misconduct. Ã‚Â· Assess whether complaints are within CCRB jurisdiction. Ã‚Â· Contact and schedule complainants for informational interviews to discuss incidents in detail. Ã‚Â· Analyze and interpret rules, regulations, and policies as outlined in the NYPD Patrol Guide. Ã‚Â· Interview witnesses from diverse socio-economic and ethnic backgrounds. Ã‚Â· Schedule and interview New York City police officers, who are represented by union attorneys. Ã‚Â· Research and secure confidential and sensitive documentary evidence for cases, including but not    limited to medical and police reports. Ã‚Â· Compose and summarize details of complainant, subject, and witness interviews. Ã‚Â· Create substantial narrative closing reports which concisely describe factual findings, applicable rules,   and reasoning employed to arrive at conclusion and forward all reports and suggested    recommendations to the CCRB Board. Ã‚Â· Lead field-work activity to research and gather sensitive and critical information related to the pending    case(s).  What Investigators receive:  New investigators undergo intensive orientation training and are managed by supervisors with investigative and administrative experience.  Investigators become knowledgeable about policing in a democratic society, police department procedures, legal principles governing search and seizure law, and the circumstances under which officers can use force.  Ã¢Â€Â¢ Comprehensive training with a cohort of investigators. Ã¢Â€Â¢ Clear promotional path. Ã¢Â€Â¢ Challenging and meaningful responsibilities. Ã¢Â€Â¢ Diverse and inclusive work environment. Ã¢Â€Â¢ Mentor assignment and support.</t>
  </si>
  <si>
    <t>Ã‚Â· Foreign language proficiency a plus. Ã‚Â· Proficient in MS Suite. Ã‚Â· Exceptional oral and written communication skills. Ã‚Â· Skillful analysis of vast amounts of detail and information while applying coherent reasoning to arrive at    logical conclusions. Ã‚Â· Ability to multi-task, manage competing priorities, and meet deadlines. Ã‚Â· A collegial, flexible, and adaptable approach to work is required.</t>
  </si>
  <si>
    <t>For City employees, please go to Employee Self Service (ESS), click on Recruiting Activities &gt; Careers, and search for the Job ID # indicated above. For all other applicants, please go to www.nyc.gov/careers and search for the Job ID # indicated above.  Please submit all the required documents as indicated for consideration. Incomplete applications will not be considered.  Ã¢Â€Â¢ Cover letter (detailing your interest in the Investigator role and knowledge of CCRB) Ã¢Â€Â¢ Resume Ã¢Â€Â¢ Unofficial college transcript(s) Ã¢Â€Â¢ Analytical writing sample of no less than (3) pages and no more than (8) pages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</si>
  <si>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EXECUTIVE ASSISTANT TO CHIEF EXTERNAL AFFAIRS OFFICER</t>
  </si>
  <si>
    <t>Under the direction of the Chief External Affairs Officer, Office of External Affairs (OEA), with wide latitude for independent judgement and initiative performs difficult and responsible specialized administrative and other support functions for the executive office. The Executive Assistant is a key member of the support team of the DSS Chief External Affairs Officer, supporting the entire division and its 500+ staff with critical strategic initiatives and operational needs based on agency priorities. The Executive Assistant is responsible for administrative, reporting, logistical and other support functions for the Chief External Affairs Officer and the OEA leadership team.  The Office of Constituent Services is recruiting for one PAA level III to function as an Executive Assistant to the Chief External Affairs Officer, who will:  Ã¢Â€Â¢ Be responsible for providing administrative support for the Chief External Affairs Officer (CEAO) and the External Affairs Leadership team. This includes drafting memos, emails, reports, and presentations; using critical thinking skills to manage the CEAO calendar and providing coverage for the CEAO's telephone.   Ã¢Â€Â¢	Develop and coordinate report updates for timely submission (Policy Action Updates, EEO Quarterly Report, others).   Ã¢Â€Â¢	Monitor and coordinate periodic contact updates for the External Affairs Contact Database.   Ã¢Â€Â¢	Support with research and gathering of materials for CEAO. Senior Advisor and Strategic Initiates Specialist in preparation for meetings.   Ã¢Â€Â¢	Coordinate the development of meeting agendas and records minutes for key meetings.   Ã¢Â€Â¢	Manage meeting and event logistics such as scheduling, room reservation and participant inclusion.   Ã¢Â€Â¢	Serve as a liaison to other DSS/HRA/DHS offices on routine administrative matters. Also liaise with GSS and ITS to ensure CEAO and OEA leadership team technology and space needs are met. This includes cubicle relocation and computer, telephone, and mobile device maintenance.   Ã¢Â€Â¢	Order and track office supplies and electronic equipment requests.   Ã¢Â€Â¢	Update and monitor the OEA leadership team leave calendar and gathers leave documentation for CEAO review and files accordingly.  Ã¢Â€Â¢	Process incoming and outgoing correspondence, including distribution of materials to appropriate persons and maintenance of a log of selected items. Also, ensure the appropriate          handling and control of all confidential documents.  Ã¢Â€Â¢	Process eSlF, petty cash requests, for the CEAO Office.   Ã¢Â€Â¢	Process out-of-city travel submissions. Arrange hotel and airline/rail reservations.   Ã¢Â€Â¢	Perform other duties as assigned</t>
  </si>
  <si>
    <t>Associate Director  EDUCATION</t>
  </si>
  <si>
    <t>DIVISION: 		EDUCATION   JOB TITLE: 			One (1) Associate Director  CONTROL CODE: 	EDU-23-03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seeking an Associate Director to lead the Division for Education which oversees more than $30 billion in city spending authority, or approximately one-third of the total City budget. The Associate Director will manage several units that provide fiscal and management oversight for the Department of Education and the City University of New York (CUNY. It also oversees the $20 billion five-year capital budget for the School Construction Authority (SCA) on behalf of the Department of Education and reviews CUNY capital project requests.   JOB DESCRIPTION:  The duties of the Associate Director encompass independent performance and direction of multiple units, in the following activities:  Ã¢Â€Â¢	Develop and evaluate strategies for implementing mayoral budget priorities and respond to local, state and federal initiatives; Ã¢Â€Â¢	Review and recommend initiatives in the preparation of agency expense, revenue and capital budgets and financial plans; Ã¢Â€Â¢	Assure that agency expense, revenue and capital budgets are monitored on an on-going basis and management is briefed on a timely basis on emerging issues or problems; Ã¢Â€Â¢	Direct the review of agency fiscal requests and staffing needs; understand agency issues, operational priorities and goals. Oversee agency requests to ensure resource allocation in accordance with authorized budget and financial plan levels; Ã¢Â€Â¢	Assure that issues are identified and prioritized on a timely basis and options are fully explored; recommend options and preferred course of action with supporting fiscal and policy analysis; Ã¢Â€Â¢	Represent OMB and Budget Director at meetings, hearings and other public forums; and Ã¢Â€Â¢	Ensure staff is fully trained and briefed on issues and deadlines and provides periodic and appropriate feedback and guidance to staff to assure optimal performance.</t>
  </si>
  <si>
    <t>QUALIFICATIONS:  Ã¢Â€Â¢	A demonstrated interest in the field of education is a plus.  Ã¢Â€Â¢	Ability to meet pressured deadlines to satisfy budget and financial plan preparation, update and reporting requirements. Ã¢Â€Â¢	Ability to manage multiple, often competing priorities, and manage staff effectively to ensure properly skilled people are assigned to and satisfy specific needs.   Ã¢Â€Â¢	Strong interpersonal skills and communications skills, including writing, are a must. Ã¢Â€Â¢	Extensive knowledge of the StateÃ¢Â€Â™s budgeting process is a plus. Ã¢Â€Â¢	Exceptional interpersonal skills and an ability to maintain working relationships with staff, City officials, government agencies, the public and all other internal and external workforces at all levels with utmost professionalism.  Ã¢Â€Â¢	Advanced ability to lead and oversee a team of professionals. Ability to work independently as a self-motivator and to motivate others as a leader of a team and to work with minimal supervision. Ã¢Â€Â¢	Exceptional organizational, research, problem solving, and analytical skills.</t>
  </si>
  <si>
    <t>REQUIREMENTS:  Associate Director ($185,886): Bachelor's degree and a minimum of eight years of full-time experience in budgetary planning/management, financial analysis, cash flow analysis, financial publications, or a Master's degree in Finance, Business, Public Administration, Public Policy, Policy Analysis, Economics, Law or a field related to the specific assignment and a minimum of seven years of relevant experience.  Applicants must also possess at least four years of supervisory experience.</t>
  </si>
  <si>
    <t>Principal Accountant Investigator: Investigations Division</t>
  </si>
  <si>
    <t>PRINCIPAL ACCOUNTANT INVESTIGA</t>
  </si>
  <si>
    <t>The Bronx District AttorneyÃ¢Â€Â™s Office is seeking a well-qualified staff whose diverse backgrounds reflect an ability to serve the over 1.4 million members of the Bronx County community and pursue a safer Bronx through fair justice. The Public Integrity and Rikers Island Bureau are currently looking for Financial Analysts. Under administrative direction, with wide latitude for the exercise of independent action and decision, financial analysts conduct highly complex professional financial analyses and audits, including tax-related investigations, of financial records pertaining to alleged criminal activity..  JOB RESPONSIBILITIES:   Independently gather through investigation and analyze complex financial data and verify the accuracy of financial records.  Assist in the drafting of subpoenas and search warrants for financial records  Confer with police, detectives, and investigators to coordinate and exchange information during financial investigations.  Prepare spreadsheets and court exhibits to assist Assistant District Attorneys at trial.  Utilize in-house computer applications to assist in the analysis and presentation of financial evidence.  Review, analyze and compile reports, exhibits, visual aids, and collections of documents.  Testify in the Grand Jury and at trial as an expert witness in forensic investigations.  Analyze, interpret, order, summarize and present complex financial and business-related issues in a coherent and supported manner.  Participate in special projects as needed  All other duties as assigned    QUALIFICATIONS:  A baccalaureate degree from an accredited college or university, with major studies in accounting and at least five (5) years of satisfactory diversified accounting and auditing experience; or a satisfactory equivalent  Forensic tax accounting experience is preferred.  One or more of the following is preferred: Certified Fraud Examiner (CFE) Certified Public Accountant (CPA) Certified in Financial Forensics (CFF)  Excellent interpersonal, oral, and written communication skills to effectively communicate with all levels of the agency as well as outside agencies  Excellent computer skills, including command of Microsoft Office, especially Excel  Familiarity with database creation  Knowledge of relevant professional standards</t>
  </si>
  <si>
    <t>Qualification Requirements  1. A baccalaureate degree from an accredited college or university, with a major in accounting and eight (8) years of satisfactory diversified accounting and auditing experience, at least two (2) years of which must have been in the supervision of staff engaged in fiscal or accounting investigations; or    2. A satisfactory equivalent.</t>
  </si>
  <si>
    <t>PRINCIPAL ASSISTANT TO THE CHIEF OPERATING OFFICER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</si>
  <si>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New York City Department of Social Services (DSS) is recruiting for one (1) Principal Administrative Associate III to function as the Principal Assistant to the Chief Operating Officer who will:    Perform executive administrative tasks including drafting of memorandums and letters to ensure instructions of policy and procedure are accurately and comprehensively communicated to managers and other offices throughout the Agency; receive and screen telephone calls to determine the urgency and importance in order to minimize interruptions; effectively route both routine calls and priority calls in the appropriate expeditious manner; maintain an appointment calendar by scheduling, recording and confirming appointments in a timely manner.  Act as liaison to city, state, federal and other program offices on issues relating to the Agency; research material and compose response using appropriate forms and procedures in order to provide requested information; liaise on behalf of the Chief Operating officer with key internal offices, program areas.  In this capacity the incumbent also manages complaints for the Chief Operating Officer; records, research, resolve and respond to complaints received from the Mayor's Office, Commissioner's Office, New York City elected officials, Senior Executive Deputy Commissioner's office, clients and outside organizations.  Ensure that all major issues that require the Chief Operating Officer's attention or decision are presented timely to the Chief Operating Officer with all pertinent facts and relevant materials to aid in the decisionÃ‚Â­ making process.    Supervise and coordinate high-level administrative support functions and activities; prepare correspondence and ensure that all external correspondence, which requires a response from the Chief Operating Officer is properly addressed for preparation of a response and is tracked to completion; establishes procedures which are concise but complete.   Design, develop, and prepare clear and concise presentations incorporating a wide variety of weekly and monthly reports and special, confidential tasks relating to the administration.   Review and track all Out of Town Travel requests for the entire Agency to ensure they meet the established guidelines and are accurate prior to sign-off by the Commissioner and, in some cases, City Hall approval.   Perform complex project management administrative support on special projects, as assigned by the Chief Operating Officer, including the supervision of several staff; delegates and coordinate administrative tasks, under executive d rection, regarding actions to be monitored by senior staff.</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</si>
  <si>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t>
  </si>
  <si>
    <t>APPLICANTS MUST BE PERMANENT IN THE PRINCIPAL ADMINISTRATIVE ASSISTANT CIVIL SERVICE TITLE,  CLICK Ã¢Â€ÂœAPPLY NOWÃ¢Â€Â BUTTON</t>
  </si>
  <si>
    <t>375 Pearl Street, 25th Floor, New York, NY</t>
  </si>
  <si>
    <t>Contract Payment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</si>
  <si>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Contract Payment Specialist for the Queens Universal Metering-Technical Services Unit. Under the direct supervision of an Administrative Manager or senior supervisor, the selected candidates will perform work around account review pertaining to large meter contracts for payment purposes.  The selected candidate will also research and review accounts for various types of service orders, as well as schedule appointments for inspectors. There are clerical and administrative tasks such as creating and monitoring excel spreadsheets for reporting purposes, scanning, and mailings as needed by supervisor.   Physical/Environmental Factors:   Prolonged sitting. Extensive typing for data entry work. Viewing account information and multiple photos on PC throughout day.   Note: Only those serving in the permanent civil service title of Clerical Associate will be considered.</t>
  </si>
  <si>
    <t>1.	Excellent customer service/interpersonal skills  2.	Exceptional Communication and written skills 3.	Time Management 4.	Professional  5.	Proficient in BCS Browser Applications such as UMAX, FOS, BAPPS, WebX, STAR system.   6.	Familiarity with Microsoft Office: Outlook, Word and Excel, TEAMS 7.	Team Player</t>
  </si>
  <si>
    <t>890 Garrison Avenue</t>
  </si>
  <si>
    <t>Associate Disciplinary Counsel</t>
  </si>
  <si>
    <t>Investigations &amp; Trials</t>
  </si>
  <si>
    <t>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Agency Attorney in the Bureau of Legal Affairs. Reporting directly to the Assistant Commissioner of Investigations, the successful candidate will: Investigate and prosecute allegations of misconduct and violations of Fire Department policies and procedures. Prepare administrative disciplinary charges, memoranda, reports, stipulations, and other documents related to disciplinary cases, investigations, and hearing/court decisions. Recommend appropriate penalties and/or resolutions of disciplinary cases. Negotiate with unions and attorneys on disciplinary matters. Represent the Fire Department in disciplinary administrative proceedings.</t>
  </si>
  <si>
    <t>*Excellent legal judgment, research and writing skills.  *Litigation and investigation experience.  *Working knowledge of Word, Excel, Access, and additional databases. *Ability to perform under pressure and respond to deadlines.  *Ability to work with non-legal staff and collaborate with other legal Units.  *Experience handling EEO matter a plus. *Ability to work both independently and as a team.</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</si>
  <si>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**As a prospective employee of the City of New York, you may be eligible for federal loan forgiveness programs and state repayment assistance programs. For more information, please visit the U.S. Department of EducationÃ¢Â€Â™s website at StudentAid.gov/PSLF.</t>
  </si>
  <si>
    <t>Cement Mason - CWC</t>
  </si>
  <si>
    <t>CEMENT MASON</t>
  </si>
  <si>
    <t>CANDIDATES MUST BE SERVING PERMANENTLY IN THE TITLE OF CEMENT MASON OR BE REACHABLE ON EXAM # 8027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Division of Sidewalk &amp; Inspection ManagementÃ¢Â€Â™s Citywide Concrete Unit supports the agencyÃ¢Â€Â™s goal to enhance, rehabilitate, and maintain the CityÃ¢Â€Â™s infrastructure by acting as the agencyÃ¢Â€Â™s primary construction unit. We employ dedicated engineers, managers, support staff, laborers and adopt cost-savings and efficiency, while maintaining the highest standards of excellence and service to safety and quality.  Under direction of the Supervisor Bricklayer, the selected candidates will perform the following duties: check the forms that holds the concrete to ensure that they are constructed correctly; set the forms that hold the concrete to the desired pitch and depth and align them as needed; spread, level, and smooth concrete using rake shovel or power trowel, screed and float; monitor the temperature during the curing of the concrete; finish the concrete (wetting the surface and smoothing the surface); mold expansion joint and edge using edging tools and straightedge; provide direction to the vehicle operator during concrete pours and ensure the chute is in the correct position; direct the casting of concrete and supervise laborer who uses a shovel or rake to spread the concrete and install ADA tiles to the desired pitch and depth. Prepare material requisition and maintain records for each job.</t>
  </si>
  <si>
    <t>1. Five years of full-time satisfactory experience as a cement mason; or  2. At least three years of full-time satisfactory experience as a cement mason, plus sufficient full-time satisfactory experience as a masonÃ¢Â€Â™s helper, or relevant training acquired in an approved trade school, technical school or vocational high school to make up the equivalent of the remaining experience. The school must be approved by a stateÃ¢Â€Â™s Department of Education or comparable agency.     You will receive credit for six months of cement mason experience for each year of masonÃ¢Â€Â™s helper experience or approved training.</t>
  </si>
  <si>
    <t>Preference will be given to candidates that have prior experience using power tools, walk behind saw, demolition hammer, plate compactor and power drill.</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</si>
  <si>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The position is open to qualified persons with a disability who are eligible for the 55-a program. Please indicate in your resume or cover letter that you would like to be considered for the position under the 55-a program.</t>
  </si>
  <si>
    <t>RESUMES MUST BE SUBMITTED ELECTRONICALLY USING ONE OF THE OPTIONS BELOW:  For current city employees, go to Employee Self Service (ESS), Recruiting Activities, Careers and search for Job ID# 566827. For all other applicants go to www.nyc.gov/careers and search for Job ID# 566827. If you do not have access to a computer, most public libraries have computers available for use.  Appointment will be subject to OMB approval. Only candidates selected for an interview will be contacted.  NO TELEPHONE INQUIRIES PLEASE.</t>
  </si>
  <si>
    <t>All Boroughs</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</si>
  <si>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Patrol Bureau 104th Precinct  Under general supervision, with some latitude for independent action, initiative or decision, this position will supervise, direct, and perform difficult and responsible clerical work using both manual and computerized systems, assist in the performance of administrative work; trouble-shoot complaints of their subordinates or administrative office inquiries; review and verify written information; perform related task.</t>
  </si>
  <si>
    <t>Skill required and knowledge of OMNI/ZFinest database. Communicate and assist public with Complaints and resources or knowledge of CPR and Roll Call.</t>
  </si>
  <si>
    <t>Family Self-Sufficiency (FSS) Data Analyst for the Division of Tenant Resources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</si>
  <si>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of Tenant Resources (DTR) is responsible for the administration of rental subsidy programs at HPD. These programs consist of the Section 8 Program also known as Housing Choice Voucher (HCV), which consists of regular tenant-based, Enhanced and Project-Based Vouchers (PBV); our federal rental subsidy programs (Moderate Rehab Section 8, Moderate Rehab Single Room Occupancy (SRO), Continuum of Care (CoC)-Shelter Plus Care (SPC)) and the City-funded New York 15/15 program. Through these programs, HPD serves approximately 40,000 households in all five boroughs through the participation of over 9,000 landlords. DTR is responsible for initial application screening, eligibility requirement confirmation, processing vouchers and ongoing administration of rental subsidy.    The Policy and Special Programs Unit within DTR is responsible for developing and communicating agency policy related to these rental assistance programs. The unit also manages the following special programs for HCV families: Housing Choice: HPDÃ¢Â€Â™s Mobility Counseling Program (a program aimed at participating families who would like to move with their voucher to higher opportunity neighborhoods), Family Self Sufficiency (FSS an innovative program that provides a financial incentive for families to achieve stability and independence through education, employment, and financial management goals), the Homeownership Program (for families to who wish to purchase a home), Emergency Housing Voucher (provides housing search support for a subset of voucher holders) and the Homelessness Prevention Program (works with vulnerable participants to prevent eviction and loss of HCV subsidy).  Your Impact: The FSS Data Analyst, under the supervision of a Special Programs Director,  will have a significant role in implementing significant changes to the FSS program that were prompted by Congress.  The program newly allows participation from other programs and allows for more flexibility in the administration of the program.  This will require HPD to  update its tools to improve reporting and consistent data collection from participants.  At the same time, HPD will significant expand its FSS program.  The Analyst  will help develop tools to monitor program performance to ensure itÃ¢Â€Â™s responsive to the needs of participants and compliant with existing and new program requirements.     Your Role: Key responsibilities include:  Ã¢Â€Â¢	Prepare performance metrics using the multiple systems used by the FSS team including accompanying reports and dashboards that effectively communicate data related to program operations Ã¢Â€Â¢	Prepare analytical and summary reports with recommendations for action  Ã¢Â€Â¢	Support the transition from one system of operation to another in DTR  Ã¢Â€Â¢	Gather information about enrollment activities to help FSS get to a program size of 1,400  Ã¢Â€Â¢	Analyze responses to needs assessments and individual training and service plans to inform the availability to resources for FSS participants  Ã¢Â€Â¢	Communicate both resources and needs to appropriate stakeholders including the Coordinator, Directors, Participants and potential partners.     Ã¢Â€Â¢	Seek partnership opportunities Ã¢Â€Â“ funded and otherwise - to further support the work of the FSS Program  Ã¢Â€Â¢	Receive and respond to inquiries from internal and external stakeholders Ã¢Â€Â¢	Incorporate lessons learned from data, from staff and external communications into long-term planning and goal setting Ã¢Â€Â¢	Collaborate with other team members to identify, plan, and implement procedures that are easy to understand</t>
  </si>
  <si>
    <t>Ã¢Â€Â¢	Strong proficiency with Microsoft Excel; business intelligence systems and SQL experience preferred Ã¢Â€Â¢	Strong written and oral communication skills Ã¢Â€Â¢	Excellent analytical and interpersonal skills Ã¢Â€Â¢	Prior experience with the Housing Choice Voucher or other tenant-based voucher programs  Ã¢Â€Â¢	Comfort with electronic databases, survey design and analysis of responses will be key requirements for the position.   Ã¢Â€Â¢	Proven ability to problem solve Ã¢Â€Â¢	Ability to manage time effectively, set priorities, and meet deadlines Ã¢Â€Â¢	Must be able to work effectively with minimal supervision Ã¢Â€Â¢	Ability to learn and adapt to change</t>
  </si>
  <si>
    <t>MANHATTAN COMMUNITY BOARD #6</t>
  </si>
  <si>
    <t>211 East 43rd</t>
  </si>
  <si>
    <t>Manhattan Communicty Board #6</t>
  </si>
  <si>
    <t>Manhattan Community Board Six (CB#6) is a small government agency of the City of New York. CB6 serves an advisory role in reviewing land use and zoning matters, the City Budget, municipal service delivery, liquor licenses, and other matters in Manhattan Community District Six (CD6), an area on the east side of Manhattan from 14th to 59th Streets, from the East River to Lexington Avenue, and extending west to Madison Avenue between 34th and 40th Streets. CB6 works closely with city agencies, elected officials, businesses, community groups, and community residents to ensure safety and quality of life for all who live, work, and visit the district. CB6 accomplishes this work through a volunteer board consisting of 50 appointed members who live or work in CD6. As CB6 must address a multitude of disparate issues, its work is delegated to its various committees, which each address specific topics of community concern. The work of the committees is taken up at a monthly meeting of the full board, where the Board votes on the committeesÃ¢Â€Â™ recommendations. The CB6 District Office, headed by the District Manager, assists the 50-member board in its duties and acts as the communityÃ¢Â€Â™s and the BoardÃ¢Â€Â™s liaison to the city government.  The Community Associate works closely with the District Manager and committee Chairs to support the BoardÃ¢Â€Â™s functioning and administration. Responsibilities include, but are not limited to: Ã¢Â€Â¢	Providing administrative, clerical, and research support to the district office and committees Ã¢Â€Â¢	Fielding phone calls and emails from city agencies, elected officialsÃ¢Â€Â™ offices, and the public Ã¢Â€Â¢	Working toward the resolution of constituent complaints Ã¢Â€Â¢	Drafting a monthly newsletter Ã¢Â€Â¢	Updating the CB6 website and social media accounts Ã¢Â€Â¢	Attending meetings and taking notes/minutes and providing support Ã¢Â€Â¢	Assisting with the logistical and administrative preparation for meetings</t>
  </si>
  <si>
    <t>Ã¢Â€Â¢	Baccalaureate degree Ã¢Â€Â¢	Excellent writing ability Ã¢Â€Â¢	Excellent verbal and interpersonal skills Ã¢Â€Â¢	Excellent computer and internet skills Ã¢Â€Â¢	Ability to work independently while also remaining self-motivated, meticulous, and organized Ã¢Â€Â¢	Comfortable handling multiple projects with varying deadlines Ã¢Â€Â¢	Excellent customer service skills on the phone, by email, and in person Ã¢Â€Â¢	An ability to think about and solve problems creatively and intelligently Ã¢Â€Â¢	Strong research skills and ability to find out the answer to something you donÃ¢Â€Â™t know Ã¢Â€Â¢	Understanding of, or strong interest in, city government and its functions  Ã¢Â€Â¢	Familiarity with the issues facing communities within the boundaries of CD6 Ã¢Â€Â¢	Proficiency using WordPress and MailChimp Ã¢Â€Â¢	Proficiency using Airtable</t>
  </si>
  <si>
    <t>1.	Submit a cover letter and resume to CB6Ã¢Â€Â™s job application portal at: https://airtable.com/shrrr6YkgFxCNQ2pl AND 2.	Apply to this posting</t>
  </si>
  <si>
    <t>Director, IT Infrastructure</t>
  </si>
  <si>
    <t>Note: Only those serving in the permanent civil service title of Computer Systems Manager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seeks a Director of IT Infrastructure to work in the Bureau of Technology Development and Systems (BTDS). Reporting directly to the Deputy Chief Information Officer (DCIO) for IT Operations, the selected candidate will be responsible for managing the day-to-day operation of enterprise-wide IT services for the FDNY to ensure 24x7x365 access to mission critical operations relying on technology infrastructure. This position will be directly responsible for: Security Operations, Data Center Operations, Database and Middle Tier, Server and Systems Management; and Network Services, which includes Network Engineering and Operations. Additional responsibilities include: Ã¢Â€Â¢	Evaluate information technology solutions to support and meet the Agencies objectives based on research, testing and evaluation.Ã¢Â€Â¢	Direct implementation and execution of new/upgraded information systems via well-defined plans involving procedures, deadlines, and accountability. Ã¢Â€Â¢	Structure, lead and develop staff for maximum effectiveness; Ã¢Â€Â¢Stay abreast of trends and regulations to ensure effectiveness and compliance. Ã¢Â€Â¢Forecast costs, equipment and personnel needs for projects and programs as required and related to IT infrastructure.Ã¢Â€Â¢	Develop standard operating procedures and best practices, including providing written protocols and guidance to IT staff. Ã¢Â€Â¢	Day to day operation of the agencyÃ¢Â€Â™s critical information technology infrastructure. Ã¢Â€Â¢	Contributes to the development of enterprise technology standards, enterprise architecture, and governance process, and performance metrics to ensure IT delivers value to the enterprise.Ã¢Â€Â¢	Manages infrastructure planning, engineering and deployment of information technology architecture; Ã¢Â€Â¢	Provides leadership in planning and managing IT product and service development. Ã¢Â€Â¢	Implements IT continuous-improvement programs within enterprise guidelines; Ã¢Â€Â¢	Manages IT resource requirements to ensure an appropriate balance between tactical.</t>
  </si>
  <si>
    <t>Call Center Jr. Tech, HR/Payroll</t>
  </si>
  <si>
    <t>The Office of Payroll Administration is recruiting a Call Center Jr. Tech, HR/Payroll for the Citywide User Support Division. The selected candidate will perform ordinary work or complex work in the development of computer programs/systems and the analysis, research and investigation of such systems. These internal systems include: CityTime; CHRMS; the Payroll Management System (PMS), and associated subsystems (i.e. Pension Payroll Management System (PPMS); the WorkersÃ¢Â€Â™ Compensation System (WCS); W2 Replacement and Correction System; RMDS; the New York City Automated Personnel System (NYCAPS). The selected candidate will use a helpdesk ticketing system and change management system to identify and fix issues and work with internal FISA-OPA units and external agencies.  Under general supervision with some latitude for independent action or decision, the selected candidate will:  Ã¢Â€Â¢ Have or gain the necessary areas of expertise in City policies, procedures related to payroll and timekeeping functions; Ã¢Â€Â¢ Troubleshoot various system issues submitted by internal/external users by identifying the problem, resolving and or escalating to various FISA-OPA units; Ã¢Â€Â¢ Use the ticket system (Remedy) and the Rational ClearQuest software to track and resolve issues discovered in FISA-OPA systems and reported by agency personnel; Ã¢Â€Â¢ Assist agency users with various system canned or Adhoc reports; Ã¢Â€Â¢ Generate Adhoc reports using various reporting tools internally for management, externally for oversight or line agencies; Ã¢Â€Â¢ Document, recommend enhancements for reports, systems or tools as determined; Ã¢Â€Â¢ Configure and Maintain Automated Server Tasks through Windows Tasks Scheduler; Ã¢Â€Â¢ Provide user support to agencies for systems, as required; Ã¢Â€Â¢ Review request, request the necessary approvals, process system password resets and provide access to various systems and SharePoint sites maintained by FISA-OPA; Ã¢Â€Â¢ Have or gain the necessary knowledge of the SharePoint sites to maintain, update and publish documents for the sites; Ã¢Â€Â¢ Configure and maintain various tasks, tools, schedulers for Windows; Ã¢Â€Â¢ Assist in writing, updating and maintaining internal system, process or disaster recovery procedures; Ã¢Â€Â¢ Participates in performing periodic Disaster Recovery (DR) Testing, documenting issues and recommending enhancements for the DR and; Ã¢Â€Â¢ Participate in various system checks and document and notify internal/external users of issues.</t>
  </si>
  <si>
    <t>Ã¢Â€Â¢ Knowledge of and or willing to learn the various systems such as CityTime, PMS, PI,PPMS, RMDS, CHRMS, WCS, W2/RACS, NYCAPS, ClearQuest and Remedy Ã¢Â€Â¢ Excellent analytical skills, work ethic and attention to detail Ã¢Â€Â¢ Excellent verbal and written communications skills Ã¢Â€Â¢ Excellent telephone skills and a professional demeanor Ã¢Â€Â¢ Ability to work independently and meet deadlines Ã¢Â€Â¢ Ability to work well in a fast-paced environment Ã¢Â€Â¢ Ability to maintain confidentiality Ã¢Â€Â¢ Proficiency in Microsoft Office (Excel, Power Point, Visio and Word) Ã¢Â€Â¢ Only permanent employees in the Computer Associate (Technical Support) title (or comparable title) and those who are reachable on the civil service list are eligible to apply.</t>
  </si>
  <si>
    <t>Current NYC employees may apply to Job ID: 546697 via Employee Self Service (ESS): www.nyc.gov/ess. External applicants may visit the NYC Jobs website: www.nyc.gov/jobs and apply to Job ID: 546697. While all complete applications will be given consideration, only candidates selected for an interview will be contacted</t>
  </si>
  <si>
    <t>The Financial Information Services Agency and the Office of Payroll Administration (FISA-OPA) has a vacancy for a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 Tools 8.SX. This person should have working knowledge of the following modules-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Ã¢Â€Â“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Ã¢Â€Â“  Ã¢Â€Â¢ Extensive PeopleSoft 8.x/9.x (v. 9.2 is plus) techno-functional experience with HR and Benefits Administration.  Ã¢Â€Â¢ Experience in documenting processes for HR, and/or Benefits, should also have five (5) full-lifecycle PeopleSoft HR and/or Ben Admin implementation experience.  Ã¢Â€Â¢ Working knowledge of app messaging {integration broker) is a must.  Ã¢Â€Â¢ Extensive experience with PeopleCode, SQR, SQL, App designer, Toad.  Ã¢Â€Â¢ Extensive experience working on PeopleSoft interfaces into legacy and 3rd party systems.  Ã¢Â€Â¢ Excellent knowledge of PeopleSoft HCM Database model.  Ã¢Â€Â¢ Excellent understanding of systems development lifecycle methodologies.  Ã¢Â€Â¢ Experience working with an enterprise wide, large-scale implementation.  Ã¢Â€Â¢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</si>
  <si>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</si>
  <si>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536975. Current NYC employees may apply via Employee Self Service (ESS). While all complete applications will be given consideration, only candidates selected for an interview will be contacted by FISA-OPA.</t>
  </si>
  <si>
    <t>Budget Analyst, Bureau of Budget and Revenue</t>
  </si>
  <si>
    <t>Budget Administration</t>
  </si>
  <si>
    <t>The Bureau of Budget and Revenue within the Division of Finance is seeking to a Budget Analyst.  DUTIES WILL INCLUDE BUT NOT BE LIMITED TO:   --Will setup and monitor the agency's $15 million grant funded and Medicaid Administrative indirect budget and expense.   --Monitor and implement all budget modifications, ensuring compliance with approved financial plans for the Division of Administration, Office of External Affairs and Agency's Uncontrollable.   --Monitor of assigned budgets on a daily basis by: reviewing assigned ongoing fiscal request and formulating appropriate/clear and concise recommendations.   --Analyze funding requests, oversee  the preparation of reports, and reconcile and update the internal budget system assigned by supervisor.   --Attending all necessary meetings and provide a summary of issues discussed for upper management.   --Review, approve and track the Agency's Promotional items.   --Provide monthly reconciliation of Agency indirect PS/OTPS spending.   --Monitor the Agency Indirect Budget and work in conjunction with SFA and GAC to calculate the impact on the revised yearly indirect rate.                                                                   .                        GroupBox1</t>
  </si>
  <si>
    <t>Apply online with a cover letter to https://a127-jobs.nyc.gov/.  In the Job ID search bar, enter: job ID number # 521630.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</si>
  <si>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Water System Analyst, Bureau of Environmental Sciences and Engineering</t>
  </si>
  <si>
    <t>The Office of Public Health Engineering (PHE), through technical monitoring, surveillance and enforcement action as necessary ensures that the drinking water supply, recreational water facilities and onsite water treatment systems are in full compliance with Federal, State and City Health Code requirements to protect the health and safety of all New York City residents.       DUTIES WILL INCLUDE BUT NOT BE LIMITED TO:   Provide scientific research and literature review of current methods, proposed water quality standards, new water treatment technologies, surveillance tools, oversight policies and protocols, new data systems and/or processes to perform required compliance review and enforcement with regulations at the Federal, State and City level.   Review engineering plans for water treatment and monitoring systems submitted by outside agencies and/or engineers/architects for regulatory approval and permit construction and operation oversight.   Conduct inspection of drinking water facilities (sanitary survey) and building water systems to verify construction of such in accordance with the approved plans and for compliance with applicable Federal, State, and Local regulations. Prepare reports on inspection findings.   Prepare scientific reports on inspections and research as it relates to the program's compliance and surveillance activities, research findings, and regulatory review as it relates to the City's drinking and recreational water quality programs.   Support the development and implementation of the New York City Drinking Water Surveillance Program and Recreational Water Program including review of treatment system operations plans, sampling data analysis, regulatory compliance review, and legislative policy and guidance review.   Collaborate with other City and State agencies on reviewing procedures for research studies regarding operation, optimization, and construction of drinking water facilities.   Conduct surveillance research and investigate drowning incidences occurring at permitted bathing establishments and recreational water facilities in New York City.    :</t>
  </si>
  <si>
    <t>Experience with environmental sciences and/or environmental, hydraulic or other engineering fields is desired. Experience in installing, operating or inspecting water quality treatment systems, devices or online monitoring analyzers. Experience developing or reviewing engineering design reports, building water management plans or drawing/preparing plans and compliance plan review. Experience using Microsoft Office Suite, specifically Excel Ability to handle multiple priorities and projects simultaneously. Excellent communication skills both written and oral</t>
  </si>
  <si>
    <t>Apply online with a cover letter to https://a127-jobs.nyc.gov/.  In the Job ID search bar, enter: job ID number # 544266.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</si>
  <si>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2023-BWSO-001-Engineering &amp; Regulatory Plan Review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</si>
  <si>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(WSO) is responsible for the operation, maintenance and protection of the City's drinking water and wastewater collection (sewer) systems, the protection of adjacent waterways, and the development and protection of the Department's Capital Water and Sewer Design Program.  Plan Review Unit staff analyzes the proposals for the development of private water and sewer infrastructure, large public or private development projects, and green infrastructure projects.   The selected candidate will be responsible to assist for reviewing, analyzing the designs to ensure compliance with DEP standards and engineering practices. Essential Duties and responsibilities: Under the supervision from the senior engineer, Summer Intern will utilize engineering, construction, DEP, and other standards and practices related to hydrology, hydraulics, structural engineering, and geotechnical engineering to analyze plans submitted to the Plan Review unit. Engages in research of existing water and sewer records, investigation, or studies to determine the extent of sewer infrastructure within the review area. Prepares written project reports and response letters.</t>
  </si>
  <si>
    <t>- Student must be currently enrolled at a college/university at the undergraduate level majoring in civil, mechanical or environmental engineering.   - Student must have at least a 2.5 GPA (on a 4.0 scale).  - Student must have at least a junior class standing.  Selection Criteria:  - Strong writing skills; effective interpersonal skills;  - Familiarity and/or experience with computers/software;  - Leadership skills; self-motivation; and ability to work well with minimal supervision. - Proficient in AutoCAD.</t>
  </si>
  <si>
    <t>The position will be located in Flushing, NY</t>
  </si>
  <si>
    <t>Policy Coordinator</t>
  </si>
  <si>
    <t>Defo Program Management</t>
  </si>
  <si>
    <t>Agency Description  The Department of Small Business Services (SBS) helps unlock economic potential and create economic security for all New Yorkers by connecting New Yorkers to good jobs, creating stronger businesses, and building a fairer economy in neighborhoods across the five boroughs.  Division Descriptions  The Division of Economic and Financial Opportunity (DEFO) assesses the eligibility of businesses for certification through the City's Minority and Women-owned Business Enterprise (M/WBE), Locally Based Business Enterprise (LBE), and Emerging Business Enterprise (EBE) Certification Programs, delivers services to help firms grow through government contracting, and oversees the compliance of citywide vendors with equal opportunity and MWBE utilization mandates.  Job Description:  Here at the NYC Department of Small Business Services (SBS), we pride ourselves on creating a dynamic work environment where employees are given opportunities to grow professionally and advance in their fields. We are looking for highly motivated and well-organized individuals to join us in making a difference for the City's workforce, small businesses, neighborhoods, and economic recovery.  The DEFO Policy Coordinator supports the DivisionsÃ¢Â€Â™ mission to make it easier for M/WBEs to compete for and perform on City, State and Federal contracts. The Policy Coordinator will help design and implement strategies that encourage small businesses to seek certification, procurement technical assistance and capacity building services. The responsibilities of the Policy Coordinator are both strategic and analytical in developing critical policy and program initiatives and building and maintaining successful relationships with stakeholders and partners in an effort to support M/WBEs and enforce overall program goals and objectives.  The responsibilities of the Policy Coordinator are not limited to:  Ã‚Â· Assist the Deputy Commissioner of DEFO in the enhancement of policy, program resources and support services for M/WBEs;  Ã‚Â· Conduct both quantitative and qualitative analyses to help develop new and innovative policy and program initiatives;  Ã‚Â· Compile performance and outcome data for events, partners, and other city agencies;  Ã‚Â· Conduct research and effectively synthesize information into various formats as needed;  Ã‚Â· Develop, coordinate, prepare, and help implement project plans to support program initiatives;  Ã‚Â· Assist with development of written materials, including talking points, speeches and select correspondence;  Ã‚Â· Assist with critical policy and legislative needs;  Ã‚Â· Liaise with relevant program stakeholders, external agencies, businesses, and advocates to cultivate and sustain partnerships and advance policy and program needs;  Ã‚Â· Manage relationships with agency staff in order to collect pertinent data and information for the Deputy Commissioner;  Ã‚Â· Proactively identify and communicate challenges and opportunities for Deputy Commissioner and agency leadership;  Ã‚Â· Assist with event planning and coordination; represent the agency, program and services at events as needed;  Ã‚Â· Support communications efforts around policy and program initiatives  Ã‚Â· Assist with special projects as needed</t>
  </si>
  <si>
    <t>Ã‚Â· A strong belief in the potential of M/WBEs and the value of understanding their needs;  Ã‚Â· Track record of delivering results in a fast-paced, demanding work environment;  Ã‚Â· Leadership ability and demonstrated success in environments with multiple stakeholders, several priorities, and challenging goals and deadlines;  Ã‚Â· Ability to organize and drive projects to timely completion, through coalition and consensus building;  Ã‚Â· Ability to work well with staff across a variety of positions and levels of seniority throughout SBS and other relevant City agencies and organizations;  Ã‚Â· Ability to communicate effectively and persuasively through presentations and written work to various audiences;  Ã‚Â· Excellent interpersonal, organizational, strategic thinking and quantitative/qualitative skills;  Ã‚Â· Ability to use and analyze data and other variables to make fact-based decisions;  Ã‚Â· Meticulous attention to detail;  Ã‚Â· Flexible, adaptable, and goal-oriented with a commitment to high standards of excellence;  Ã‚Â· Excellent research, writing, meeting facilitation and public speaking skills;  Ã‚Â· Proficiency in Microsoft Office tools, including Excel and PowerPoint;  Ã‚Â· Bi-lingual/foreign language skills a plus.</t>
  </si>
  <si>
    <t>City Employees: Apply through Employee Self Service (ESS) at www.nyc.gov/ess or submit cover letter and resume via email using the following subject line: Policy Coordinator and send to careers@sbs.nyc.gov  Current SBS Employees: Please email your resume and cover letter including the following subject line:  Program Coordinator send it to HRHELP2@sbs.nyc.gov  All Other Applicants: Go to www.nyc.gov/jobs search for Job ID: 574344 or submit cover letter and resume via email using the following subject line: Policy Coordinator and send to careers@sbs.nyc.gov  Salary: $54,100 - $62,215. Note: Salary is commensurate with civil service experience.</t>
  </si>
  <si>
    <t>Executive Director, Health Policy, Bureau of Primary Care Access &amp; Planning</t>
  </si>
  <si>
    <t>The Bureau of Primary Care Access &amp; Planning (PCAP), in the Division of Prevention and Primary Care, at the NYC Department of Health &amp; Mental Hygiene (DOHMH) is seeking a City Research Scientist IV-B to serve as Executive Director of Health Policy.  PCAP has dedicated staff working to improve access to quality, culturally appropriate primary care for New Yorkers, particularly those who are at risk for poor health outcomes. The bureau aims to create policy, program and research initiatives that maximize health insurance coverage and the impact of primary care on population health for all New Yorkers with a strong focus on health equity.    The Executive Director of Health Policy oversees the Health Policy Unit to develop, manage and coach a team of multidisciplinary policy and research staff.  This position includes a portfolio of policy, program, project and staff management responsibilities for ensuring the bureau's programmatic, research and policy activities are data-informed and consumer-centric.  The position develops strategic direction and/or provides oversight of all bureau's policy and research activities to drive population health and achieve health optimization including addressing social determinants of health in an integrated and systematic manner.  In collaboration with other senior leadership, the Executive Director is responsible for developing priorities and resources for the bureauÃ¢Â€Â™s overall policy and legislative portfolio in support of the bureauÃ¢Â€Â™s mission and agencyÃ¢Â€Â™s priorities. The position will lead and/or support the development, implementation and evaluation of grants, funding proposals and innovations or programs and the writing of scientific or peer review manuscripts.   DUTIES WILL INCLUDE BUT NOT BE LIMTED TO:  Ã¢Â€Â¢	Provide strategic direction and/or oversight to bureau, division and agency level programs and initiatives.  This includes policy and research activities for citywide media and outreach enrollment campaigns, healthcare reform, healthcare access and coverage, immigrant health, consumer health engagement and all payer benefit design.  Ã¢Â€Â¢	Oversee the development and recommend policy positions, public communications, and legislative and regulatory comments and identification and analysis of relevant pending and enacted policy initiatives that affect the health care landscape including local, state and federal health system reform and innovation initiatives, such as the Affordable Care Act and immigrant health.   Ã¢Â€Â¢	Proactively stay abreast of health system trends, programs and policies that impact underserved populations as well as input strategic and appropriate opportunities.   Ã¢Â€Â¢	Plan and advise on the development, implementation, and evaluation of grants, funding proposals and demonstration programs as applicable.   Ã¢Â€Â¢	Lead or support the bureauÃ¢Â€Â™s scientific and peer review publications. Compile high-level reports, briefing materials, presentations, manuscripts and funding proposal related documents as needed.   Ã¢Â€Â¢	Collaborate with other Divisions within the agency to identify and secure additional resources to support activities that may not currently be supported by city or grant funds.   Ã¢Â€Â¢	Develop, manage, and coach a team of multidisciplinary policy research staff, provide policy and legislative guidance to other staff in the Bureau.   Ã¢Â€Â¢	Identify and rapidly respond to requests for policy and legislative analysis from the Bureau, Division and Agency leadership.</t>
  </si>
  <si>
    <t>Ã¢Â€Â¢	Masters level degree Ã¢Â€Â¢	Experience as a senior manager in non-profit, government sector or healthcare delivery systems Ã¢Â€Â¢	Proven health services, policy research and leadership skills Ã¢Â€Â¢	Advanced knowledge in health and healthcare systems    Ã¢Â€Â¢	Excellent track record of peer reviewed publications and funding applications and acquisitions Ã¢Â€Â¢	Demonstrated experience and knowledge of complex federal, state and local health policy issues, emerging healthcare, access, benefit coverage and payment models, health care reform and its impact for New York Ã¢Â€Â¢	Strong communication skills and ability to provide senior executives with concise updates on complex policy issues Ã¢Â€Â¢	Able to work independently and collaboratively in a team with a diverse group and produce high quality deliverables within tight timelines Ã¢Â€Â¢	Highly organized and exceptionally detail-oriented Ã¢Â€Â¢	Experience leading, developing and managing a multidisciplinary team of policy or project staff</t>
  </si>
  <si>
    <t>Apply online with a cover letter to https://a127-jobs.nyc.gov/.  In the Job ID search bar, enter: job ID number # 362424.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</si>
  <si>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OFC. Of Purchasing &amp; Contracts</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</si>
  <si>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Purchasing and Contracts is responsible for the acquisition of goods and services over $100,000 in value for agency needs. The office manages the agencyÃ¢Â€Â™s existing portfolio of contracts; this includes ensuring the compliance of DOFÃ¢Â€Â™s minority and women-owned enterprise (M/WBE) program, and insurance and performance evaluations in accordance with Office of the NYC Comptroller directives, the Procurement Policy Board, the mayorÃ¢Â€Â™s directives, Department of Citywide Administrative ServicesÃ¢Â€Â™ guidelines, and the city charter.  The Department is seeking to hire an experienced, highly motivated Contract Officer in the Office of Purchasing and Contracts (OPC).  Reporting to the Director of Contracts, the Contract Officer will be responsible for processing capital and expense goods and services requests associated with various procurement methods for divisional needs while adhering to the City's PPB Rules and Directives.  Ã¢Â€Â¢	Under general supervision and with considerable latitude for independent initiative, procures goods and services of a highly complex nature, from receipt of purchase request to registration,          and in compliance with the PPB Rules, Comptroller's directives, agency procedures, and appropriate guidelines.  Ã¢Â€Â¢	Work with Finance divisions to help them understand the steps necessary to develop major procurements from initiation of project through contract expiration. Ã¢Â€Â¢	Work closely with DOF Legal's team by preparing and reviewing contract documents for Legal and vendor's review before submitting to Law Department. Ã¢Â€Â¢	Review contract specifications to ensure conformity to agency's requirements and City mandates for highly complex and specialized purchases, such as IT standard services, professional          services, Goods and Banking Services.  Ã¢Â€Â¢	Perform all activities associated with Requests for Proposals (RFP's) and Invitations for Bids (IFB's) as well as other procurement methods to procure major contracts for core DOF services. Ã¢Â€Â¢	Perform portfolio contract management including process re-engineering of active expiration dates; work with end users for adequate procurement planning.  Ã¢Â€Â¢	Make responsibility determinations using PASSPort and other resources (WestLaw, etc) to confirm vendor's capability and business integrity. Ã¢Â€Â¢	Process contract modifications including but not limited to amendments, renewals, extensions, etc. Ã¢Â€Â¢	Enforce and monitor compliance with the City's PPB Rules, Executive Order 50, Citywide Insurance requirements for vendors, and New York City Charter. Ã¢Â€Â¢	Analyze existing procurement processes to determine the potential for efficiency improvements. Ã¢Â€Â¢	Work with M/WBE Officer to establish the utilization goals in contracts to meet the requirements of the M/WBE Program. Ã¢Â€Â¢	Assist the Deputy ACCO on special projects and oversight justification documentation.  Ã¢Â€Â¢	Assist other staff in the absence of Contract Director.  Ã¢Â€Â¢	Provide reporting, analytical support, and special projects, as needed.</t>
  </si>
  <si>
    <t>Ã¢Â€Â¢	Strong knowledge of all Procurement Policy Board Rules. Ã¢Â€Â¢	Strong knowledge of City systems including FMS, PASSPort, The City Record Online, Checkbook, etc. Ã¢Â€Â¢	Experience managing large procurements from start to completion. Ã¢Â€Â¢	Ability to adapt to a fluid work environment and changing needs and priorities. Ã¢Â€Â¢	Strong analytical and negotiation skills. Ã¢Â€Â¢	Strong organizational skills. Ã¢Â€Â¢	Effective, clear and persuasive oral and written communications.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</si>
  <si>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ONLY CANDIDATES WHO HAVE A PERMANENT PROCUREMENT ANALYST OR COMPARABLE CIVIL SERVICE TITLE WILL BE CONSIDERED FOR AN INTERVIEW. PLEASE INCLUDE YOUR EMPLOYEE IDENTIFICATION NUMBER (EIN) WHEN APPLYING AND INDICATE IN YOUR COVER LETTER IF YOU ARE A PERMANENT PROCUREMENT ANALYST</t>
  </si>
  <si>
    <t>Click the Apply Now button.	 While we appreciate every applicant's interest, only those under consideration will be contacted.</t>
  </si>
  <si>
    <t>SYSTEM DATA ASSOCIATE</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</si>
  <si>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OAS-DART is recruiting for one (1) Computer Associate Software II to function as a System Data Associate, who will:   Ã¢Â€Â¢	Create in a relational database user tables, views, user functions and stored procedures based on business rules.  Ã¢Â€Â¢	Manage the data manipulation of large data files extracted from various databases (SQL, Oracle, DB2) and export these data sets into output that can be analyzed and used for decision making.  Ã¢Â€Â¢	Gather and interpret database statistics to monitor performance. Make database changes as necessary to address performance problems.  Ã¢Â€Â¢	Assist systems administrator with installing, configuring, and maintaining servers that host the database system. Create, save, restore and test databases for system or user testing. Initiate backup and recovery procedures.  Ã¢Â€Â¢	Apply and implement metadata standards for data elements (i.e., naming conventions, formats, and default values) for system/applications.  Ã¢Â€Â¢	Maintain a repository for data element definitions and, from that repository, produces data reports.  Ã¢Â€Â¢	Assist in the preparation and support of data conversion and migration. Load data from different sources into databases.  Ã¢Â€Â¢	Analyze table change requests and their impact on other tables. Create programs, load and extract on ad hoc basis with minimal supervision and direction</t>
  </si>
  <si>
    <t>Ã¢Â€Â¢	Proficiency in Structured Query Language (SQL) queries and stored procedures on various relational databases including Oracle and SQL Server  Ã¢Â€Â¢	Experience in Business Intelligence and Analytical Tools (e.g., OBIEE), to deliver advanced analytical business reporting solutions  Ã¢Â€Â¢	Experience in .NET programming and web application design  Ã¢Â€Â¢	Experience in SharePoint design  Ã¢Â€Â¢	Experience in SQL Server Reporting Service (SSRS) and SQL Server Integration Service (SSIS)  Ã¢Â€Â¢	Experience in Microsoft Access and Visual Basic for Applications (VBA)</t>
  </si>
  <si>
    <t>APPLICANTS MUST BE PERMANENT IN THE COMPUTER ASSOCIATE (SOFTWARE) CIVIL SERVICE TITLE OR BE PERMANENT IN A COMPARABLE TITLE ELIGIBLE FOR 6.1.9 TITLE CHANGE OR BE ELIGIBLE FOR THE 55-A PROGRAM.  CLICK APPLY NOW BUTTON</t>
  </si>
  <si>
    <t>Monday - Friday: 9 am to 5 pm</t>
  </si>
  <si>
    <t>Procurement &amp; Vendor MGMT</t>
  </si>
  <si>
    <t>The Department of Information Technology and Telecommunications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Telecommunications Billing Analyst reporting to the Cost Recovery unit within the Management and Budget division.  Responsibilities will include:  Ã¢Â€Â¢	Oversee several telecommunication service provider accounts; Ã¢Â€Â¢	Review voucher payments, analyze data usage for vendors that you will oversee; Ã¢Â€Â¢	Provide usage reports to the Director of Cost Recovery, including but not limited to the processing and analysis of payment vouchers using the City's Financial Management System (FMS3), Understanding of deliverables that are being charged by the vendor, ensure invoices are properly supported with back-up documentation; Ã¢Â€Â¢	Review procurement documents to determine validity of items being invoiced; Ã¢Â€Â¢	Perform monthly P-Card reconciliation;  Ã¢Â€Â¢	Review calculations of items being invoiced, correctly process payments using funds allocated for specific goods or services; Ã¢Â€Â¢	Track spending against budget allocations, and ensure that sufficient funding exists within the contract encumbrance to process payments in a timely manner;  Ã¢Â€Â¢	Generate reports for funds expended under contracts for any related project; Ã¢Â€Â¢	Keep detailed description of items paid, communicate with vendors and resolve outstanding invoice issues;  Ã¢Â€Â¢	Provide copies of vouchers and invoices to the budget unit for grant reimbursement purposes;  Ã¢Â€Â¢	Support internal/external audits;  Ã¢Â€Â¢	Maintain current and accurate inventory of agency devices allocations, Support internal/external audits; Ã¢Â€Â¢	Perform special projects and initiatives as assigned.</t>
  </si>
  <si>
    <t>The preferred candidate should possess the following:  Ã¢Â€Â¢	A Bachelor's degree in a related field; Ã¢Â€Â¢	Detail oriented and self-motivated;  Ã¢Â€Â¢	Excellent customer service skills;  Ã¢Â€Â¢	Knowledge of Telecommunications Billing;  Ã¢Â€Â¢	Ability to understand Telecommunications billing life cycles; Ã¢Â€Â¢	Strong knowledge of Microsoft Office Excel, Access, Word, Database and Power Point;  Ã¢Â€Â¢	Excellent analytical skills along with strong verbal and written communications skills are required, as the candidate will be required to communicate with clients and vendors both in writing and orally; Ã¢Â€Â¢	Familiarity with the city's Financial Management System (FMS3) is a plus, but training will be provided, ability to handle multiple tasks under tight deadlines; Ã¢Â€Â¢	Expected to be a team player and assist other members of the staff when needed.</t>
  </si>
  <si>
    <t>Candidates Must Have a Permanent Staff Analyst Title -or- Reachable on the current Staff Analyst List  * Interested applicants with other titles who meet the preferred requirements should also submit a resume for consideration  Please go to Employee Self Service (ESS), click on Recruiting Activities &gt; Careers, and search for Job ID #513410  SUBMISSION OF A RESUME IS NOT A GUARANTEE THAT YOU WILL RECEIVE AN INTERVIEW APPOINTMENTS ARE SUBJECT TO OVERSIGHT APPROVAL  NOTE: This position is open to qualified persons with a disability who are eligible for the 55-a Program. Please indicate in your cover letter that you would like to be considered for the position under the 55-a program.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Department of Information Technology &amp; Telecommunications and the City of New York are equal opportunity employers.  DoITT participates in E-Verify</t>
  </si>
  <si>
    <t>Working closely with Division attorneys, the staff analyst will review multiple data sources to identify landlords who may be targets for legal enforcement and to assist in legal actions against such landlords.  Data sources will include information about violations placed on properties and the ownership of those properties.  The staff analyst will select data from very large City datasets and analyze the data in programs such as Excel and Access.  The staff analyst may also be called upon to assist in the preparation of lawsuits and legal documents and interface with the judicial system.</t>
  </si>
  <si>
    <t>The desired candidate will have experience in analyzing large datasets and expertise in creating databases and spreadsheets.  The desired candidate will be motivated by the goal of protecting tenants and enforcing the CityÃ¢Â€Â™s housing codes.  The desired candidate will have excellent written and oral communication skills.</t>
  </si>
  <si>
    <t>Only candidates currently serving as a Permanent Staff Analyst should apply.</t>
  </si>
  <si>
    <t>Communications Specialist</t>
  </si>
  <si>
    <t>THIS POSITION IS OPEN TO EMPLOYEES CURRENT SERVING AS A PERMANENT CUSTOMER INFORMATION REPRESENTATIVE OR FILED FOR THE CURRENT CIVIL SERVICE LIST EXAM # 7042  OFFICE OF CHIEF MEDICAL EXAMINER CITYWIDE JOB VACANCY NOTICE Civil Service Title:  Customer Information Representative 		 Level:  I Title Code No:  60888			 Salary: $39,170 Office Title:  Communications Specialist				 Work Location: 421 East 26th Street, NYC Division/Work Unit:  Communications			 Number of Positions: 1  Hours/Shift: Thirty-five hours over a seven day period; rotating days and evenings.  JOB DESCRIPTION The core values of the OCME are to put the mission of the agency first, to be truly dedicated, and to have integrity in every aspect of our professional life. Under the general direction of the Deputy Director of the Forensic Operations Department and specifically under the supervision of a Communications Lead Supervisor, incumbent will facilitate communication between OCME Forensic Operations personnel and relevant stakeholders reporting deaths to the OCME. Duties will include but are not limited to:  Ã¢Â€Â¢ Answer telephones and obtains vital information from law enforcement agencies, various medical facilities, funeral homes, hospital nursing homes, and the public. Ã¢Â€Â¢ Accurately enters data into OCME's Ã¢Â€ÂœCase IntakeÃ¢Â€Â computerized data-base system. Ã¢Â€Â¢ Notifies Medicolegal Investigators of their assigned cases and all pertinent information necessary to investigate that case Ã¢Â€Â¢ Provide all pertinent information necessary to the Medical Examiner Transport Team to recover assigned cases. Ã¢Â€Â¢ Provide all pertinent information necessary to agency staff to support high profile and / or emergency operations. Ã¢Â€Â¢ Other duties as assigned</t>
  </si>
  <si>
    <t>1.	Selected candidates will be required to provide a DNA sample by swabbing. 2.	This position has been identified as Ã¢Â€Âœessential.Ã¢Â€Â  During emergency events, Ã¢Â€ÂœessentialÃ¢Â€Â positions may require 24-hour availability. 3.	Must be permanent in the Customer Information Representative title or filed for the current Customer Information Representative civil service exam in order to apply.</t>
  </si>
  <si>
    <t>TO APPLY, PLEASE SUBMIT RESUME AND COVER LETTER TO: https://a127-jobs.nyc.gov ( JOB ID # 375114)  Please note that only candidates selected for the interview will be contacted for this position.</t>
  </si>
  <si>
    <t>Operations Communications Specialist</t>
  </si>
  <si>
    <t>Communication Center</t>
  </si>
  <si>
    <t>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Division of Sidewalk &amp; Inspection Management (SIM) is responsible for maintaining the city's 12,760 miles of sidewalks and approximately 162,000 pedestrian ramps. The Office of Emergency Response Unit (OER), is a 24/7 operation that is dedicated to the resolution of any incident or crisis that threatens the structural integrity or impedes public safety or the free flow of people and goods utilizing the transportation infrastructure systems within the city of New York. OER consists of four sub-Units: The Communications Center, Emergency Response, Radio Repair and Maintenance, and Emergency Planning and Preparedness.   Under direct supervision, monitor radio frequencies, answer radio calls in the prescribed manner, transmit information to field personnel as dictated in the special operating procedures, make telephone calls, and accurately log transmissions as necessary. Perform accurate data entry and retrieval on various systems. Create comprehensive and accurate incident descriptions, and collect accurate location information. Make visual inspection of all operating equipment and settings and report malfunctioning equipment. May be required to perform preventative maintenance work on operating equipment or arrange to have maintenance done by designated personnel .Participate in training sessions as necessary and may be required to work unscheduled or extended tours based on operational needs.</t>
  </si>
  <si>
    <t>Note: This position is open to qualified persons with a disability who are eligible for the 55-a program. Please indicate in your resume or cover letter that you would like to be considered for the position under the 55-a program.  The City of New York is an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ethnicity, national origin, age, religion, disability, sexual orientation, veteran status, gender identity, or pregnancy.</t>
  </si>
  <si>
    <t>RESUMES MUST BE SUBMITTED ELECTRONICALLY USING ONE OF THE OPTIONS BELOW:  For current city employees, go to Employee Self Service (ESS), Recruiting Activities, Careers and search for Job ID# 575002 For all other applicants go to www.nyc.gov/careers and search for Job ID# 575002 If you do not have access to a computer, most public libraries have computers available for use. Appointment will be subject to OMB approval.  Only candidates selected for an interview will be contacted.  NO TELEPHONE INQUIRIES PLEASE.</t>
  </si>
  <si>
    <t>The Office of Emergency Response (OER) is a 24 x 7 Unit. The two tours available are 2 PM - 10 PM AND 10 PM - 6 AM.  The five day work week may  include working weekends with two consecutive weekdays off.</t>
  </si>
  <si>
    <t>The Bureau of TB Control seeks to hire two Public Health Advisor L-II job title positions.Ã‚Â    The mission of the Bureau of Tuberculosis Control is to prevent the spread of tuberculosis and to eliminate it as a public health problem in New York City.Ã‚Â  The goals to achieve this mission are twofold:Ã‚Â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1) Educate patients on TB pathogenesis and transmission. 2) Conduct comprehensive patient interviews. 3) Elicit, identify and evaluate contacts. 4) Conduct Directly Observed Therapy (DOT); observe patients ingesting prescribed TB medication. 5) Monitor patientÃ¢Â€Â™s monthly adherence to medical appointments and anti-TB treatment. 6) Locate non-adherent patients and return them to medical supervision.</t>
  </si>
  <si>
    <t>Apply online with a cover letter to https://a127-jobs.nyc.gov/.  In the Job ID search bar, enter: job ID number #  562564.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</si>
  <si>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Personnel Manager</t>
  </si>
  <si>
    <t>The Department of Homeless Services is comprised of 2,000 employees and with an annual operating budget of over $1 billion.  DHS is one of the largest organization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Department of Homeless Services is recruiting for one (1) Associate Staff Analyst to function as a Personnel Manager , who will:  Ã¢Â€Â¢	Oversee the personnel functions for all areas under the DHS Chief Operations Officer and acts as the main Human Resources Business Partner (HRBP) Office Liaison.  Ã¢Â€Â¢	Monitor personnel services functions for DHS Operations; personnel functions include monitoring hiring actions such as interviews, civil service pools, as well as promotions, demotions, disciplinary actions, separations, transfers, and classifications of positions to maximize efficiency of operations.  Ã¢Â€Â¢	Monitor PS budget, review headcount for accuracy and to ensure positions are funded appropriately; submit baseline changes for finance review to reconcile budget and convert titles as needed.  Ã¢Â€Â¢	Produce reports including headcount report, PAR, leave report and other reports from HRIS; analyze data to produce monthly summary reports summarizing the status of actions and recommend approaches.  Ã¢Â€Â¢	Collaborate with the HRBP office on personnel actions and develop solutions for employee relations conflicts in problematic areas.  Ã¢Â€Â¢	Submit EPARS, create postings and monitor actions to improve the departmental organization structure.  Ã¢Â€Â¢	Serve as training liaison to DHS Operations; ensure staff complete mandated trainings such as the annual Right to Know/Workplace Violence Prevention training, EEO, LGBTQ and Anti- Bias Trauma Informed training; provide information on available professional development and ITS training courses.  Ã¢Â€Â¢	Maintain database of information regarding Task and Standards completion and other training required by Citywide and DSS policy.  Ã¢Â€Â¢	Assist managerial staff on vacancy control, candidate resumes, time and leave, reorganization of staff, task and standards completion and agency policies to enhance overall operation structure and needs. Research and develop solutions for employee issues, communicate with supervisors, managers and employees to resolve issues timely and efficiently.  Ã¢Â€Â¢	Assist with staff related events, such as Customer Service Week and Employee recognition.  Ã¢Â€Â¢	Assist with other cross divisional projects as needed.</t>
  </si>
  <si>
    <t>Monday -Friday 9am Ã¢Â€Â“ 5pm</t>
  </si>
  <si>
    <t>COMPUTER ASSOCIATE (SOFTWARE)</t>
  </si>
  <si>
    <t>Duties include, but are not limited to the following:  Evaluate, prioritize and answer incoming telephone, email and self-service requests for assistance from end-users;   Answer routine and frequently asked questions regarding user and system issues; Respond to customer inquiries in a professional and timely manner; Provide efficient and effective problem resolution for callers; Record and track information from initial call to resolution using Heat; Apprise users of the status and progress of pending requests; Escalate moderate and complex user and system issues when required; Provide a positive experience to clients through meeting and exceeding customer expectations, and engendering confidence that requests will be resolved; Assist in collecting data to be used in researching user issues that may indicate larger system problems; Initiate system password resets for authorized users.</t>
  </si>
  <si>
    <t>With minimal supervision from the Deputy Commissioner of Operations and the Director of Watch Command, with latitude for independent initiative and judgment, the incumbent will supervise the daily operation of Watch Command (the NYC Emergency Management communications center).  The duties are as follows: Ã¢Â€Â¢	Supervising the on-duty staff of Watch Command Ã¢Â€Â¢	Coordinating with the Director of Field Response to monitor and update the status of response personnel and assets Ã¢Â€Â¢	Ensuring adequate staffing for upcoming tours of duty Ã¢Â€Â¢	Ensuring that communication about public safety or public health incidents that adversely impact the City and require a multi-agency response are properly processed including, but not limited to, confirming the scope and nature of incidents, ensuring that agency notifications are performed, analyzing information from multiple sources, preparing reports for dissemination to Executive Staff and senior officials of the City, and interfacing with the CityÃ¢Â€Â™s Emergency Operations Center (EOC) Ã¢Â€Â¢	Supporting communications in the field at large events or incidents Ã¢Â€Â¢	Conducting weather briefings with the National Weather Service (NWS) and report potential impacts to Executive Staff. Ã¢Â€Â¢	Performing staff training Ã¢Â€Â¢	Assisting in drills and exercises Ã¢Â€Â¢	Other duties as assigned by the Deputy Commissioner of Operations or the Director of Watch Command Ã¢Â€Â¢	Work on special project as needed.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</si>
  <si>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Current City Employees: Apply via Employee Self-Service (ESS).  Go to Recruiting ActivitiesÃ‚Â¿Careers and search Job ID# 570430  Non-City Employees/External Candidates: Apply via NYC Careers. Go to www.nyc.gov/careers/search and search Job ID# 570430</t>
  </si>
  <si>
    <t>32-20 Northern Blvd, L.I.C. Ny</t>
  </si>
  <si>
    <t>The 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five (5) Associate Job Opportunity Specialist (AJOS) III's, to function as FIA Regional/Administrative Office Liaisons, who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</si>
  <si>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</si>
  <si>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ASSOCIATE JOB OPPORTUNITY SPECIALIST  (AJOS) CIVIL SERVICE TITLE OR BE ELIGIBLE FOR THE 55-A PROGAM.   CLICK Ã¢Â€ÂœAPPLY NOWÃ¢Â€Â BUTTON.</t>
  </si>
  <si>
    <t>32-20 Northern Blvd. LIC, NY</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</si>
  <si>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Medical Division operates 365 days a year on a 24-hour basis with the primary responsibility of overseeing the health and well-being of all members of the service from pre-employment screening through retirement. All medical, psychological, drug screening, professional services, medical records, medical bills, line of duty prescriptions, and disability applications are processed through the Medical Division. There are four satellite health care facilities located in the Bronx (Bronx Health Care Unit), Brooklyn (Brooklyn Health Care Unit), Corona (Dr. Robert E Thomas Health Care Unit), and Staten Island (Staten Island Health Care Unit) that monitor and evaluate uniformed members of the service while on sick report and/or on limited/restricted duty status.  The NYPD Medical Division is seeking a qualified candidate to serve as a Principal Administrative Associate for the Staten Island Health Care Clinic. Responsibilities far this position include direct line supervision of both uniformed and civilian members of the service assigned to the Staten Island Health Care Clinic; Scheduling/managing adequate coverage of positions under their supervision and being able to schedule and track medical records. The candidate must perform tasks in a timely manner, work well with other employees and supervisors. Request is due to anticipated vacancy in allotment.  The basic duties of a Principal Administrative Associate include: 1. Acts as principal assistant in precinct/police service area/transit district to operations coordinator.  2. Responsible for direct line supervision and training of both uniformed and civilian members of the service assigned to clerical, administrative, and custodial staff, including roll call, payroll/time records, clerical, crime analysis and communications. 3. Assists in providing staff supervision of SP9, telephone switchboard, command clerk positions and all non-clerical civilian personnel.  a. Inform and train personnel regarding changes in position functions.  b. Consult with desk officer and training sergeant regarding training needs.  c. Request civilian personnel be included in Command Level Training Program, when appropriate. 4. Monitors attendance and punctuality of members of the service under their supervision.  5. Responsible for scheduling adequate coverage of positions under their supervision.  6. Develops and/or assists in developing procedures and methods, records and operational controls.  7. Communicates new and/or modified policy methods and procedures to staff and evaluates results.  8. Prepares routine, complex, and confidential communications, including self-inspection reports.  9. Prepares performance evaluations for designated staff members using Ã¢Â€ÂœTasks and Standards Guide.Ã¢Â€Â  10. Attends supervisory staff meetings and conducts meetings with subordinate staff.  11. Have a Command Log entry made of the time arriving and leaving the precinct stationhouse, police service area, or transit district, and the reason.  12. Performs other assignments as directed by commanding officer and/or operations coordinator.  13. Prepare self-inspection of commandÃ¢Â€Â™s military leave records, as required.  14. Notify the operations coordinator and integrity control officer if memberÃ¢Â€Â™s current military contract and current drill schedule are not provided by the member concerned.  15. Regularly confer with assigned personnel administrative manager as a resource to aid and assist in identifying, clarifying and resolving matters relating to civilian members of the service</t>
  </si>
  <si>
    <t>The NYPD Medical Division is seeking a qualified candidate to serve as a Principal Administrative Associate for the Staten Island Health Care Clinic. Member is preferred to have knowledge of the city-time system and Microsoft Office Programs (Excel, Word), along with administrative skills.</t>
  </si>
  <si>
    <t>Varies 0600x1800 Saturday/Sunday RDO</t>
  </si>
  <si>
    <t>460 Brielle Ave., Staten Island, NY 10314</t>
  </si>
  <si>
    <t>Supervising Public Health Nurse, Bureau of School Health/SH Nursing Services &amp; Prof Dev</t>
  </si>
  <si>
    <t>1 Fordham Plaza, Bronx</t>
  </si>
  <si>
    <t>OPEN TO PERMANENT PUBLIC HEALTH NURSES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</si>
  <si>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Apply online with a cover letter to https://a127-jobs.nyc.gov/.  In the Job ID search bar, enter: job ID number # 357845.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</si>
  <si>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TELEPHONE SERVICE TECHNICIAN</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</si>
  <si>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Ã¢Â€Â“ flexible working schedule may be available.  Health Care Coverage - We offer a wide variety of health care plans to meet the needs of you and your family.  Pension - Upon retirement, qualified members of the CityÃ¢Â€Â™s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Field Technician's role is to support and maintain organizational computer and phone systems, desktops and peripherals which include installing, diagnosing, repairing, maintaining and upgrading all organizational hardware and equipment while ensuring optimal workstation performance.     Major Responsibilities  Ã¢Â€Â¢ Under general supervision, maintain, install, inspect, test, move, alter, and repair telephone communications systems, low voltage electronic systems and related equipment including Citytime Hand scanners and associated cable and wiring. Ã¢Â€Â¢ Serve as a technical resource person in the diagnosis and correction of computer, telephone and peripheral hardware problems, including scanners and printers. Ã¢Â€Â¢ Conduct periodic inspections to determine proper utilization of Agency Desktop communications equipment to ensure complete compliance with work orders and proper installation. Ã¢Â€Â¢ Respond in a timely manner to user concerns and problems. Ã¢Â€Â¢ Provide IT related support at various sites throughout the five boroughs of New York City. Ã¢Â€Â¢ Observe and control the operation of computer and peripheral equipment. Check indicators and determine proper functioning of equipment, ensuring timely and courteous service. Ã¢Â€Â¢ Work with vendors to perform troubleshooting.</t>
  </si>
  <si>
    <t>1. Four years of full-time, satisfactory journey-level experience, acquired within the last ten years, in the maintenance, installation, or repair of telephone communications systems and equipment; or     2. Three years of full-time experience as described in 1 above, plus graduation from a recognized vocational or trade high school, with a major sequence of courses in electrical or electronic technology; or    3. Two years of full-time experience as described in 1 above, plus an A.A.S. degree from a community college or 60 college credits in a major sequence of courses in electrical or electronic technology.    4. Education and/or experience equivalent to 1, 2, or 3 above.    License Requirement  A Motor Vehicle Drivers License valid in the State of New York.  Employees must maintain the license for the duration of their employment.    Special Note  To be eligible for placement in Assignment Level II, candidates must have, in addition to the minimum requirements, at least one year of experience in Assignment Level I or in a supervisory capacity.</t>
  </si>
  <si>
    <t>1. A baccalaureate degree and two years of satisfactory full-time related IT service management, process management or operations experience. 2. Strong customer service, communication and organization skills. 3. Excellent interpersonal and teamwork skills. 4. Wiring knowledge (running and making CAT5/6 patch cables) and a basic understanding of Ethernet hubs and switches. 5. Working knowledge of IP routing, DNS, DHCP and LDAP. 6. Valid New York State driver license.</t>
  </si>
  <si>
    <t>Parks Employees:	 1) From a Parks computer: Access Employee Self Service (ESS) from the Parks Intranet under Applications or use this link: https://hrb.nycaps.nycnet/. Once in ESS, go to Careers and search for Job ID# 577116. Do not access ESS using nyc.gov/ess from a Parks computer.  Parks &amp; City Employees: 2) From a Non-Parks computer: Access Employee Self Service (ESS) by going to nyc.gov/ess or use this link: https://a127-ess.nyc.gov/. Once in ESS, go to Careers and search for Job ID# 577116.   Include your ERN and Job ID# 577116 on your cover letter and resume.  All other applicants: Go to nyc.gov/careers/search and search for Job ID# 577116.</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</si>
  <si>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is seeking to recruit a Psychologist.  Under general supervision, with latitude for independent or un-reviewed action or decision, the selected candidate will perform professional work in the field of psychology, through clinical interviewing and/or through the selection, administration and interpretation of standard group and individual test of personality development and intellectual capacity.  The incumbent will be responsible but not limited to;   Ã¢Â€Â¢ Evaluating individualsÃ¢Â€Â™ (Uniform Employees) emotional and intellectual functioning  Ã¢Â€Â¢ Maintaining suitable records and files using SOAP Ã¢Â€Â¢ Preparing reports of psychological findings which may be included in clinical case histories, files, etc. Ã¢Â€Â¢Consulting with psychiatrists, social workers, judges and other relevant parties regarding  the diagnoses, prognoses, and recommendations for disposition of individual cases   Ã¢Â€Â¢ Attending/participating in psychological and general staff conferences  Ã¢Â€Â¢ Preparing write-ups and documentation for cases Ã¢Â€Â¢ May be required to testify in court or at other hearings.</t>
  </si>
  <si>
    <t>Ã¢Â€Â¢ Strong Communication Skills Ã¢Â€Â¢ The Ability to Maintain Objectivity Ã¢Â€Â¢ Critical Thinking Skills Ã¢Â€Â¢ Ability to work in high pressure, changeable situations Ã¢Â€Â¢ Demonstrated analytical and problem-solving skills Ã¢Â€Â¢ Attention to Detail Ã¢Â€Â¢ Compassion Ã¢Â€Â¢ Proficient in MS Office (Word, Excel, Outlook, PowerPoint) Ã¢Â€Â¢ Organizing time sensitive responses</t>
  </si>
  <si>
    <t>For City employees: Go to Employee Self-Service (ESS) - www.nyc.gov/ess and search for Job ID# 536328 For all other applicants: Go to https://a127-jobs.nyc.gov and search for Job ID# 536328 Submission of a resume is not a guarantee that you will receive an interview. Only those candidates under consideration will be contacted.</t>
  </si>
  <si>
    <t>SILVER STAR- LEGAL AFFAIRS</t>
  </si>
  <si>
    <t>Description of Project/Responsibilities:  The Office of the Chief Counsel is seeking an individual, preferably with legal experience, who is familiar with the type and kind of records generated by the New York City Emergency Management to identify sensitive or confidential information prior to transfer to the New York City Municipal Archives.</t>
  </si>
  <si>
    <t>Requirements/Special Skills Needed:  Ã¢Â€Â¢	Legal Experience Ã¢Â€Â¢	Institutional knowledge of the agency, its employees, and operations (to accurately evaluate the records) Ã¢Â€Â¢	Familiarity with the types and kinds of records generated by NYCEM</t>
  </si>
  <si>
    <t>Interested candidates can apply through NYC Careers using the job ID 553425  Reasonable accommodations will be provided for people with a disability</t>
  </si>
  <si>
    <t>21 Hours/week</t>
  </si>
  <si>
    <t>Public Health Epidemiologist II, Bureau of Hepatitis, HIV, and STI</t>
  </si>
  <si>
    <t>The mission of BHIV is to end HIV transmission, promote the health of all New Yorkers with or vulnerable to HIV, reduce HIV-related inequities and combat stigma.   The Assess, Connect, Engage (ACE) Unit in the HIV Epidemiology Program (HEP) of the New York City (NYC) Department of Health and Mental Hygiene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DUTIES WILL INCLUDE BUT NOT BE LIMITED TO:   Ã¢Â€Â¢ Prepare, maintain and update protocols to define and detail collaborative work with clinical sites, outlining the scope of work and process flows.   Ã¢Â€Â¢ Create data collection, management and tracking tools to capture the relevant data related to the processes and outcomes of the project.  Ã¢Â€Â¢ Leverage all available sources of data (e.g., the ACE database, NYC HIV Registry and other disease registries as needed) for accurate ascertainment of care status of individuals.   Ã¢Â€Â¢ Conduct technical review of investigations and provide technical assistance and guidance to outreach staff.   Ã¢Â€Â¢ Investigate and analyze HIV transmission network data to identify not in care persons, including contact tracing.   Ã¢Â€Â¢ Monitor and analyze partner services cluster investigation data.   Ã¢Â€Â¢ Serve in emergency roles related to COVID-19 or other public health emergencies to facilitate case the analysis and reporting of COVID-related data and/or other public health emergencies data.   Ã¢Â€Â¢ Oversee or supervise COVID-19 activities related to epidemiologic case investigation and data collection contact tracing.   Ã¢Â€Â¢ Generate program tables, slide set, and other routine task for Enhanced Data to Care Project.   Ã¢Â€Â¢ Act as liaison between Data to Care Project Team and clinical sites.  Ã¢Â€Â¢ Ensures and adheres to Health Insurance Portability and Accountability Act (HIPAA) Compliance.</t>
  </si>
  <si>
    <t>Ã¢Â€Â¢ understand complex surveillance and epidemiologic monitoring system.  Ã¢Â€Â¢ Experience with monitoring, analyzing and interpreting qualitative and quantitative data.  Ã¢Â€Â¢ 3 yrs or more, experience in working with surveillance or large-registry data, hospital or Medicaid data or similar large complex, relational databases.  Ã¢Â€Â¢ Proven analytical skills, including knowledge of SAS.  Ã¢Â€Â¢ firm grasp of epidemiological methods and infectious disease epidemiology.  Ã¢Â€Â¢ Strong attention to detail and appreciation for data quality.  Ã¢Â€Â¢ ability to work with a diverse staff of epidemiologists, analysts, and public health advisors.  Ã¢Â€Â¢ excellent written and oral communication skills.  Ã¢Â€Â¢ Proficiency in Excel and familiarity with pivot tables.  Ã¢Â€Â¢ Experience with creating protocols and standard operating procedures, including creating flow charts using MS Visio, draw.io or other similar tool.  Ã¢Â€Â¢ Experience with scientific data collection and survey research, and a solid understanding of quality assurance and protocol adherence.  Ã¢Â€Â¢ Proven ability to work effectively with clinicians, program managers and service providers (within the DOHMH and at external agencies), as well as clients who participate in community planning and/or research review processes.  Ã¢Â€Â¢ Knowledge of Health Insurance Portability and Accountability Act (HIPAA) Regulations and compliance.</t>
  </si>
  <si>
    <t>Apply online with a cover letter to https://a127-jobs.nyc.gov/.  In the Job ID search bar, enter: job ID number # 458560.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</si>
  <si>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Physician,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</si>
  <si>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Deputy Medical Director, the Supervising Physician's responsibilities will include but not be limited to: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t>
  </si>
  <si>
    <t>Apply online with a cover letter to https://a127-jobs.nyc.gov/.  In the Job ID search bar, enter: job ID number #  464386.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</si>
  <si>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 OPEN TO PERMANENT PROCUREMENT ANALYSTS ONLY. YOU MUST CLEARLY STATE YOUR CIVIL SERVICE STATUS ON YOUR COVER LETTER.  ALL OTHER CANDIDATES WILL NOT BE CONSIDERED.      The mission of the Bureau of HIV/ AIDS Prevention and Control (the Bureau) is to prevent new infections and reduce morbidity and mortality among HIV-infected persons. The goals of the Administration Unit of the Bureau is to provide the necessary administrative support and coordination in the areas of contract administration; procurement; human resources management; fiscal administration; and contracts management to enable the program areas (HIV Prevention, HIV Care &amp; Treatment, HIV Testing, Housing, and HIV Epidemiology and Field Services Unit) to function effectively and efficiently in achieving their respective missions.    DUTIES WILL INCLUDE BUT NOT BE LIMITED TO:    --Development and management of complex contracts and purchases for City, State, and/or Federal grants.    -- Manage the lifecycle of a grant budget(s), including, but not limited to, development of grant application budget and associated documents for submission to funders; expenditure tracking; final financial reporting.    -- Manage tracking systems for Personnel Services (PS) and Other Than Personnel Services (OTPS), Prepare statistical and narrative reports on a regular basis.    -- Review and reconcile budget reports from the DOHMHÃ¢Â€Â™s multiple fiscal systems and proprietary tracking systems.    -- Analyze complex financial reports and fiscal data., Participate in planning, design and implementation of computer systems to track all aspects of grant budgets.    -- Act as liaison to other DOHMH offices in order to effectively execute budget activities, including: budget, claiming, internal accounting, grants.    -- Conduct ad-hoc reports or analysis as requested by the Assistant Director for Fiscal Administration and/or the Director of Administration.</t>
  </si>
  <si>
    <t>Strong analytical background;  advanced proficiency in Microsoft Excel and Word; experience in procurement, budget and grant management;  understanding of contract management;   Strong organizational and administrative skills; and   excellent oral, inter-personal and written communication  skills.</t>
  </si>
  <si>
    <t>Apply online with a cover letter to https://a127-jobs.nyc.gov/.  In the Job ID search bar, enter: job ID number #137433      We appreciate the interest and thank all applicants who apply, but only those candidates under consideration will be contacted.</t>
  </si>
  <si>
    <t>42-09 28th Street, Long Island City, NY</t>
  </si>
  <si>
    <t>Trial Preparation Assistant - Trial Division/Homicide</t>
  </si>
  <si>
    <t>JOB SUMMARY: The Bronx District AttorneyÃ¢Â€Â™s Office is seeking a well-qualified staff whose diverse backgrounds reflect an ability to serve the 1.4 million members of the Bronx County community and pursue a safer Bronx through fair justice. The Bronx County District AttorneyÃ¢Â€Â™s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QUALIFICATIONS:  A baccalaureate degree preferred or a high school diploma with four (4) years of work experience in a law firm, governmental agency, civic or community organization  A valid New York State driverÃ¢Â€Â™s license with a minimum of two (2)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</si>
  <si>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&amp; Sewer Operations (BWSO) seeks to hire Five (5) Assistant Mechanical Engineer for the Division of Connections &amp; Permitting. Under direct supervision, with little latitude for independent judgment, the selected candidates will perform engineering work of moderate difficulty and responsibility, but will not be limited to the following:   	1.   Reviews Applications/Plans and Exemption Letters for Backflow Prevention (BFP) Assemblies within three (3) days. 	2.   Reviews BFP Test reports for compliance with approved plans within a duly specified time frame. Maintain detailed and accurate records of inspections and reports in database. 	3.   Participates in meeting with the Design Engineer regarding BFP Application/Plan/ Documents. Coordinate with the cross connection unit professionally.  	4.   Develop detailed knowledge of all application and permit procedures related to water and sewer connections and installations. Prepares oral and written reports as required. 	5.   Engages in studies, investigation or examinations related to the engineering functions or activities of the department.  Assistant Engineer should be thoroughly familiar with BFP application procedures required of the Professional Engineer, licensed plumbers or contractors, permits issued by the Department of Transportation and DEPÃ¢Â€Â™s Bureau of Customer Service (BCS), and be able to perform tasks with minimum direction and supervision.</t>
  </si>
  <si>
    <t>1.   Excellent communication skills, ability to maintain professional demeanor when interacting with Professional Engineer, licensed plumbers and other City Agencies; 	2.   Aptitude in reviewing and interpreting engineering drawings, plans, and specifications; 	3.   Represent DEP during talks to Engineer, Plumber, tenants, community members and/or elected officials.</t>
  </si>
  <si>
    <t>Deputy Director - Long-Range Planning and Policy</t>
  </si>
  <si>
    <t>*** This position is open to DOT Employees permanent in the title of Administrative City Planner or those reachable on the DOT Administrative City Planner promotional list.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Office of Street Improvement Projects is the lead on many key Agency action plans, such as the Green Wave and Open Streets, including the development of new programs, policies and street treatments.  The Bicycle Unit is responsible for the design, implementation, and maintenance of the nationÃ¢Â€Â™s largest network of on-street bicycle facilities (1000+ lane-miles), enhancing street safety, and increasing bike ridership in NYC. The teamÃ¢Â€Â™s primary focus is on innovative redesign of City streets to expand and improve the bike network.   The selected candidate will direct the long-range planning and public policy team of the Bike Unit under direct supervision of the bike program Director. The candidate will play a critical role in structuring the vision of bicycle infrastructure, both as it relates to in-house and capital projects and other implementation partners, and how this work is represented internally and in the press.    Responsibilities include managing the agencyÃ¢Â€Â™s long-range strategy for bike project development as related to the capital program, greenway implementation plans, and the Streets Plan.  Tasks will include: applying for grants, data collection/analysis, report creation, directing studies, writing reports, researching new designs, managing budgets on local and federal grants and developing the new needs for the Bike Unit.  The candidate must be able to present publicly and manage large-scale outreach efforts with members of the public, other agencies and high-level stakeholders.  Additional duties may include: managing community outreach related to bicycle lanes, bicycle boulevards, greenways and complete streets design; coordinating with other DOT units, government agencies, and community groups; attending and speaking at public meetings with community boards, public officials, private stakeholders; presenting at conferences; managing traffic studies and determining improvements required, conveying results to senior staff and the CommissionerÃ¢Â€Â™s Office; managing correspondence and responding to press inquiries. Some field work will be required.  The candidate must be familiar with and demonstrate expertise in the following areas: traffic analysis, design development using AutoCAD, and application of the most recent understanding of traffic calming techniques and streetscape design concepts. The selected candidate will also assist the Bike Unit in standardizing graphic materials for project presentations and reports. The ideal candidate should have experience in managing budgets and grants, meeting and setting deadlines, and complying with all city, state and federal oversight rules and regulations, and should be knowledgeable of national and international bicycle standards and policy, generally detail oriented, accurate and a capable team player, plus have a positive attitude and possess excellent communication skills.  This is an opportunity to work with a team dedicated to enhancing commerce, community, and culture in the public realm while improving safety, accessibility, and walkability throughout New York City. The candidate will be expected to lead collaboratively and inclusively, seeking to cultivate continued professional development, foster a strong team, and to effectively communicate through verbal and written forms with all stakeholders.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</si>
  <si>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Very strong preference given to candidates demonstrating strong creative and analytical problem-solving skills and having experience or demonstrated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candidates possess both a valid New York State Motor Vehicle DriverÃ¢Â€Â™s License and a strong interest in cycling on NYC streets.</t>
  </si>
  <si>
    <t>*** IN ORDER TO BE CONSIDERED FOR THIS POSITION CANDIDATE MUST BE SERVING PERMANENTLY IN THE TITLE, OR REACHABLE ON DOT'S CIVIL SERVICE PROMOTION LIST,       OR ELIGIBLE UNDER THE 55-A PROGRAM ***   Note: Less than 2 yrs. City Service - New Hire Rate: $53,702, 2 or more yrs. City service - Minimum Incumbent Rate: $61,757.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</si>
  <si>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Please go to www.nyc.gov/careers/search and search for the Job ID number # 561563. Current employees please log on into Employee Self Service at https://hrb.nycaps.nycaps.nycnet  follow the Careers Link and search for JOB ID #  561563.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</si>
  <si>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DATA REPORTING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</si>
  <si>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The Office of Human Resources Solutions (HRS) is the central human resources department that supports the Department of Social Services, Human Resources Administration, and the Department of Homeless Services (DSS-HRA-DHS). Using a strategic approach and defined goals and objectives, HRS's mission is to provide DSS-HRA-DHS programs and employees with the most effective human capital tools and resources to realize their goals.  Human Resources Solutions (HRS) is recruiting to hire an Associate Staff Analyst, to function as a Data Reporting Analyst who will be responsible maintaining HR data integrity by ensuring the accuracy and consistency of data input, audit recruitment, onboarding, and off boarding data, troubleshoot irregularities, and ensure the compliance with data privacy regulations and best practices.  Duties and Responsibilities:  Ã¢Â€Â¢	Prepare and present recruitment, onboarding and offboarding data results and reports to the DC HR Services and HRS leadership, identifying any errors and suggests on solutions.  Ã¢Â€Â¢	Establish, maintain, track, and monitor project plans and assignments to ensure that project timelines are followed from conception to delivery.  Ã¢Â€Â¢	Conduct extensive follow-up, as necessary, with internal and external parties; provides the DC of HR services and HRA-DSS-DHS executive team with highly detailed reports and analyses.  Ã¢Â€Â¢	Review and analyze recruitment, onboarding, and off boarding data, identify patterns, and synthesize findings for senior management in the form of ad hoc reports.  Ã¢Â€Â¢	Produce reports and analyses, both qualitative and quantitative, for the review of the Recruitment and Onboarding Executive Director, HRS executive team, and Agency Chiefs.  Ã¢Â€Â¢	Generate data visualizations and reports for recruitment, onboarding and offboarding activities to present HRA-DSS-DHS executive team, indicating workflow and status updates of actions.   Ã¢Â€Â¢	Analyze data and statistics for trends and patterns with attention to the effectiveness of the agency hiring practices.  Ã¢Â€Â¢	Respond to HR data requests on an ad-hoc basis by gathering, analyzing, and reporting data from relevant sources.   Ã¢Â€Â¢	HRIS, HRTS, NYCAPS, CPS, etc)  Ã¢Â€Â¢	Liaise with internal and external partners to maintain and enhance ongoing reports.  Ã¢Â€Â¢	Serve as the central point of contact for all Recruitment and Onboarding report requests; Coordinate data analytic requests and aid in report design; Lead and assist with ad hoc or special projects, as needed, and as assigned.  Ã¢Â€Â¢	Maintain databases and other systems to effectively manage productivity and ensure assigned projects within HR services are updated and expedited within the prescribed deadlines.</t>
  </si>
  <si>
    <t>Ã¢Â€Â¢	Strong communications skills (verbal/written)  Ã¢Â€Â¢	Experience work with qualitative and quantitative data  Ã¢Â€Â¢	Exceptional computer skills (Word, Outlook, Excel, PowerPoint)  Ã¢Â€Â¢	Ability to work under pressure, effectively prioritize tasks, meet deadlines, and adapt to new circumstances.</t>
  </si>
  <si>
    <t>APPLICANTS MUST BE IN THE PERMANENT ASSOCIATE STAFF ANALYST CIVIL SERVICE TITLE.   Click Apply Now Button</t>
  </si>
  <si>
    <t>Laboratory Manager (Forensic Biology)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</si>
  <si>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Under the general direction of an Assistant Director of the Forensic Biology Laboratory, the Laboratory Manager is responsible for specific subsections within the Laboratory. The selected candidate will assist the Assistant Director with supervising and managing the laboratory wet work. Duties will include but are not limited to:  Ã¢Â€Â¢	Ensuring the flow of samples through the lab following the lean principle of a pull system.  Ã¢Â€Â¢	Ensuring all cases in examination and all test batches in the pr/post labs are done by the close of each day. Ã¢Â€Â¢	Assisting and providing guidance on how to reduce the lab work around time from 15 days to 5 days. Ã¢Â€Â¢	Establishing and tracking key performance indicators to meet agency TAT goals for our customers Ã¢Â€Â¢	Will work with the value stream manager to continuously improve laboratory processes for increased quality, effectiveness, and efficiency. Ã¢Â€Â¢	Other duties as assigned.</t>
  </si>
  <si>
    <t>Preferred candidates should have successfully completed course work(graduate or undergraduate level)covering the subject areas of biochemistry, genetics, and molecular biology (molecular genetics, recombinant DNA technology) or other subjects which provide a basic understanding of the foundation of forensic DNA analysis; demonstrated knowledge and experience in managing professional personnel, developing, and implementing scientific and administrative policy. Knowledge of and the ability to keep up with recent advances or changes in the field of forensic science. MasterÃ¢Â€Â™s Degree desired.</t>
  </si>
  <si>
    <t>To Apply: Please submit resume and cover letter via nyc.gov/ess.   Please note that only candidates selected for interview will be contacted for this position.  **FINAL APPOINTMENTS ARE SUBJECT TO OFFICE OF MANAGEMENT &amp; BUDGET APPROVAL**</t>
  </si>
  <si>
    <t>2023-BWS-009-Queens Distribution Laboratory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</si>
  <si>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(BWS) employs nearly 1,000 people who are responsible for the management, operation, and protection of New York City's upstate water supply system, associated facilities and aqueducts, over 100 miles of road, 55 bridges, and approximately 150,000 acres of watershed lands.  The mission of the Bureau of Water Supply is to reliably deliver a sufficient quantity of high-quality drinking water and to ensure the long-term sustainability of the delivery of this most valuable resource in order to promote public health, economic development, and quality of life of the City of New York. BWS is also responsible for the overall management and implementation of the provisions of the City's $1.5 billion Watershed Protection Program and for ensuring the City's compliance with the provisions of the Filtration Avoidance Determination. Within BWS, we have diverse roles and responsibilities, and each of us contributes to the same mission of reliably providing New York City with its most valuable natural resource.    The intern will perform a variety of supportive tasks within the Distribution Laboratory, which is responsible for conducting microbiological and chemical analyses of New York CityÃ¢Â€Â™s drinking water supply according to all state and federal drinking water regulations. The intern will assist with lab ware washing, sample bottle preparation, QA/QC requirements, general testing procedures, data entry, records management, as well as, receiving and tracking inventory of laboratory equipment and supplies. This is a paid position located in Lefrak City, Queens, New York.</t>
  </si>
  <si>
    <t>Grants Coordinator, Bureau of Hepatitis, HIV, and STI</t>
  </si>
  <si>
    <t>** OPEN TO APPLICANTS WHO ARE PERMANENT IN THE CIVIL SERVICE TITLE OF ACCOUNTANT OR COMPARABLE CIVIL SERVICE TITLE SUCH AS: ASSOCIATE STAFF ANALYST    The New York City Department of Health and Mental Hygiene (NYC DOHMH)Ã¢Â€Â™s Bureau of Hepatitis, HIV, and Sexually Transmitted Infections (BHHS) oversees the CityÃ¢Â€Â™s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DUTIES WILL INCLUDE BUT NOT BE LIMITED TO:  Ã¢Â€Â¢ Under direction, with much latitude for independent action or decision, direct and administer the financial and accounting activities for BHHS.  Ã¢Â€Â¢ Supervise and participate in operational auditing, financial forecasting and feasibility studies.  Ã¢Â€Â¢ Supervises and oversee the preparation of budgetary reports, financial reports, and other related BHHSÃ¢Â€Â™ fiscal reports.  Ã¢Â€Â¢ Develop reconciliatory and audit procedures, forms, techniques and systems for the maintenance of fiscal controls of BHHSÃ¢Â€Â™ overall grants portfolio.  Ã¢Â€Â¢ Participate in preparation and revision of BureauÃ¢Â€Â™s manuals and instructions on grants accounting.   Ã¢Â€Â¢ Make recommendations regarding grant spend-down, reallocations, and carry-overs to BHHS Leadership.  Ã¢Â€Â¢ Work with BHHSÃ¢Â€Â™ Administration unit to research through financial, accounting and related problems which pertain to BHHSÃ¢Â€Â™s diverse portfolio.</t>
  </si>
  <si>
    <t>Apply online with a cover letter to https://a127-jobs.nyc.gov/.  In the Job ID search bar, enter: job ID number # 5 555607.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</si>
  <si>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PLEASE NOTE:  APPLICANTS MUST BE PERMANENT IN THE TITLE ADMINISTRATIVE STAFF ANALYST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Ã¢Â€Â¢	Responsible for the planning, review, and maintenance of the overall PS and OTPS Budget in accordance with approved plans and established guidelines.  Ã¢Â€Â¢	Monitor fiscal administration of OTPS budget including planning, monitoring of OTPS expenditures, preparing yearly spending plans and implementation of budgetary control. Ã¢Â€Â¢	Provide support to the DEP Budget Office with the planning and maintenance of DEPÃ¢Â€Â™s Capital Improvement Plan.   Ã¢Â€Â¢	Implement budgetary control mechanisms to facilitate evaluation and regulation of the Executive Administration budget.  Ã¢Â€Â¢	Direct and coordinate the preparation, maintenance and modification of the PS budget ensuring budgetary controls and records are maintained; funds are made available and properly allocated to ensure continuity of operational needs. Ã¢Â€Â¢	Develop and maintain automated system to manage budget data; develop reports, performs analyses, and related metrics for submission to Sr. Leadership.  Ã¢Â€Â¢	Collaborate with staff and bureau heads to forecast upcoming needs; prepare and analyze New Needs and PEG submissions, make recommendations to increase efficiency.</t>
  </si>
  <si>
    <t>All resumes are to be submitted electronically.  Current City Employees: Please log into Employee Self Service (ESS) at https://hrb.nycaps.nycnet, follow the Careers link and search for Job ID# 557359.  All other applicants: Please go to www.nyc.gov/careers/search and search for Job ID# 557359.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</si>
  <si>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Refund Unit Clerk</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</si>
  <si>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City of New YorkÃ¢Â€Â™s Office of Administrative Trials and Hearings (OATH) is a fast-paced tribunal that conducts administrative hearings for a wide range of City agencies, boards and commissions. OATHÃ¢Â€Â™s ClerkÃ¢Â€Â™s Office seeks to hire a Refund Unit Clerk to work in the Penalty Processing Unit. This person will work under direction of the PPU Manager to assist with refund inquiries from the public that come to the ClerkÃ¢Â€Â™s Office by phone or email, including following up by contacting members of the public directly. This person may perform routine office tasks such as entering records in various databases and filling in spreadsheets and charts in different Microsoft applications for data collection from refund staff.  Specific responsibilities will include, but are not limited to, the following:  Ã¢Â€Â¢	Review, confirm &amp; authorize refunds and ensure all documentation is complete and accurate. Ã¢Â€Â¢	Prepare monthly reports and ensure tracking logs are maintained. Ã¢Â€Â¢	Ensure all functions within the unit are completed within the prescribed time frames and documentation is scanned and filed. Ã¢Â€Â¢	Research and respond to inquiries and chargebacks in a timely manner. Ã¢Â€Â¢	Process returned refund checks and ensure credits for summonses are reversed. Ã¢Â€Â¢	Assist with training staff and implementing refund policies and procedures. Ã¢Â€Â¢	Make decisions regarding refund eligibility.  Ã¢Â€Â¢	Respond to public inquiries and requests via telephone, e/mail, and in person.   Special Note: Only candidates currently serving in a NYC agency as a permanent Clerical Associate or who are currently reachable on the NYC civil service list are eligible to apply.</t>
  </si>
  <si>
    <t>Ã¢Â€Â¢	Knowledge of Microsoft Word, Excel, Outlook, Access and PowerPoint.   Ã¢Â€Â¢	Knowledge of the City's Financial Management System (FMS) is preferred. Ã¢Â€Â¢	Office experience as well as demonstrable background dealing with members of the public. Ã¢Â€Â¢	Excellent oral and written communication skills. Ã¢Â€Â¢	History of volunteerism, such as service in the AmericCorps or Peace Corps, is viewed favorably. Ã¢Â€Â¢	The ability to understand and carry out simple instructions.</t>
  </si>
  <si>
    <t>Structural Engineering Intern</t>
  </si>
  <si>
    <t>NYC Parks is an award-winning city agency that builds and cares for public spaces for New Yorkers to connect, play and enjoy. These public spaces, encompassing over 5,000 properties, 14% of the cityÃ¢Â€Â™s land and 31% of the cityÃ¢Â€Â™s coastline, include seawalls and waterfronts, pedestrian bridges, beaches and boardwalks, parks and playgrounds, historic houses, recreation centers and pools.  Major Responsibilities  Under direct supervision of in-house engineering staff, selected candidates will perform the following: Ã¢Â€Â¢ Develop designs, drawings, and specifications for structural engineering projects including construction and reconstruction of all types of Parks facilities, with a focus on retaining walls, historic sites and unusual or emergency conditions. Ã¢Â€Â¢ Perform mathematical and engineering calculations, including quantity and cost estimates. Ã¢Â€Â¢ Perform field investigations, inspections, document conditions and produce reports. Ã¢Â€Â¢ Technical review of consultant engineering designs for quality and conformity with Parks standards. Ã¢Â€Â¢ Draft and edit project scopes, presentations, contracts and other documents.</t>
  </si>
  <si>
    <t>1. Proficient in Microsoft Word, Excel and AutoCAD. 2. Ability to read and interpret design and construction drawings, blueprints and contract documents. 3. Excellent administrative, communication, verbal and writing skills. 4. Strong interpersonal skills. 5. A driver license valid in New York State. 6. Engineer-in-Training (Fundamentals of Engineering) certification.</t>
  </si>
  <si>
    <t>Parks Employees: 1) From a Parks computer: Access Employee Self Service (ESS) from the Parks Intranet under Applications or use this link: https://hrb.nycaps.nycnet/. Once in ESS, go to Careers and search for Job ID# 573746. Do not access ESS using nyc.gov/ess from a Parks computer.  Parks &amp; City Employees: 2) From a Non-Parks computer: Access Employee Self Service (ESS) by going to nyc.gov/ess or use this link: https://a127-ess.nyc.gov/. Once in ESS, go to Careers and search for Job ID# 573746. Include your ERN and Job ID# 573746 on your cover letter and resume.  All other applicants: Go to nyc.gov/careers/search and search for Job ID#573746.</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</si>
  <si>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</si>
  <si>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t>
  </si>
  <si>
    <t>Resumes may be submitted electronically using the following method:  For City employees only, go to Employee Self Service (ESS), Careers, and Search for Job ID# 539195.  Appointments are subject to OMB approval.   Only candidates selected for an interview will be contacted.    No telephone inquiries please.</t>
  </si>
  <si>
    <t>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   The New York City Department of Health and Mental Hygiene (NYC DOHMH) Public Health Laboratory (PHL) is seeking to hire a Laboratory Microbiologist II.   DUTIES WILL INCLUDE BUT NOT BE LIMITED TO:   * Assist in the development and implementation of the new Tick surveillance molecular testing at NYC PHL. Assist in performing the assay validation.   * Once the new test has been validated and approved, the individual will perform all aspects of laboratory molecular testing, which includes extraction of nucleic acid from tick specimens using the automated high throughout nucleic acid extraction systems, the QIAGEN BioRobot.   * Use the automated liquid handling system to prepare and add the molecular testing reagents and extracted tick nucleic acid to the testing plate.   * Interface the test samples from the LIMS and the ABI 7500 testing detection instrument.  * Once the testing run is complete, the individual will analyze the test run and import the test results into the LIMS for approval and reporting by the supervisor.   * Maintain laboratory inventory supplies by checking stock to determine inventory level.   * Cross train within other sections of the PHL for surge events and as needed.   * Required to participate in urgent tests during off hours as needed.   * Maintain a program of quality control, participate in a program of quality assurance and taking corrective action when needed.   * Use a variety of identification methods, including molecular techniques to test samples.   * Use automated equipment and specialized instrumentation.   * Perform numerous complicated tests and accurately interpret the results.   * Contribute to team effort by accomplishing related results as needed.</t>
  </si>
  <si>
    <t>Apply online with a cover letter to https://a127-jobs.nyc.gov/.  In the Job ID search bar, enter: job ID number # 526204.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</si>
  <si>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at this time.</t>
  </si>
  <si>
    <t>EHS Assessment Manager</t>
  </si>
  <si>
    <t>Administration &amp; Human Resources Communications &amp; Intergovernmental Affairs Engineering, Architecture, &amp; Planning Health 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</si>
  <si>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Bureau of Water SupplyÃ¢Â€Â™s Process Safety Management and Risk Management programs. The unit also oversees strategic plan development initiatives for performance measurement systems that integrate leading indicators and EHS risk assessment factors.  OEHS seeks to hire an Administrative Public Health Sanitarian (M1) to fill the position of EHS Assessment Manager, located in Flushing, New York.  The EHS Assessment Manager will be under general supervision, but with significant latitude for decision making. The EHS Assessment Manager will assist the Director of EHS Performance Measurement &amp; Strategic Planning with general planning, directing and coordinating activities of the Section.  Specifically, the candidate selected will:  - Perform quality assurance activities, including designing and developing assessment   protocols, identifying EHS assessment resources consistent with industry standards for   implementation, including revising the EHS protocols and checklists to support   assessment activities.  - Use and manage information in various EHS Management System programs and   databases and any other relevant Agency programs and/or systems commonly used by   OEHS for providing audit policy guidance and direction.  - Conduct technical and scientific research analysis including, but not limited to areas of    safety management, environmental, health and safety regulatory requirements, and EHS    assessment techniques for decision making.  - Prepare technical reports and executive summaries, memoranda and training    presentations on EHS topics, including auditing and management system requirements.  - Perform duties as a team member or lead auditor of complex facility EHS assessments,   pre-turnover construction projects, and targeted program audits.  - Provide technical support and guidance for the implementation of Process Safety   Management and Risk Management program requirements.  - Provide ongoing coaching and guidance to EHS Auditors in program evaluation during      various phases of the EHS assessment process.  - Serve in a mentoring role  for EHS Auditors.</t>
  </si>
  <si>
    <t>- Excellent interpersonal and team building skills.   - Ability to use and navigate a laptop/tablet and desktop computer.  - Highly proficient with using MS Office including Word, Excel and PowerPoint.  - Knowledge of OSHA, NYS/DOL-PESH, EPA, NYSDEC, NYCDOB, NYCFDNY and other     related environmental, health and safety regulations.  - EHS Audit skills training and experience  - Professional Certifications (e.g. CSP, ASP, CPEA, CIH, CHMM or other EHS related) and/or      Management Systems Lead Auditor Certificate (ISO 14001, OSHA's 18000 or similar).  - Strong oral presentation and writing skills.  - Ability to work independently, requiring minimal day-to-day direction or oversight.  - Ability to manage and prioritize multiple tasks.  - Ability to write, review and edit technical reports, executive summaries, memoranda and    presentations.  - Ability to collect and analyze relevant data on spreadsheets.  - Ability to work efficiently under pressure and meet restrictive deadlines.</t>
  </si>
  <si>
    <t>* Health and Safety/Working Conditions:  - Able to conduct EHS assessments and audit activities within wastewater treatment plants,   active construction sites, and chlorine facilities. May occasionally be required to enter   confined spaces.  * Environment and Physical:  - May occasionally be required to work off hours, including early morning, evening and   weekends.  - Be able to climb stairs, ladders and carry work equipment for prolonged periods of time.  * Please note that at the time of your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 Valid NYS driverÃ¢Â€Â™s license required for duration of employment.</t>
  </si>
  <si>
    <t>Monday-Friday  35 hours per week</t>
  </si>
  <si>
    <t>Outdoor Ropes Course Facilitator</t>
  </si>
  <si>
    <t>Alley Pond Pk Tennis Union Tpk</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</si>
  <si>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The Urban Park Rangers of the City of New York/Parks &amp; Recreation seek athletic, outdoor recreation leaders and youth development outdoor educators to work as facilitators at an exciting challenge course facility in Queens. Facilitate high and low-ropes programs for a diverse community including youth, adults, and people with disabilities. Lead off-course programs focusing on team building, leadership, and group dynamics. Perform routine assembly, inspection and maintenance of challenge course.  Candidates hired for these positions are eligible for healthcare benefits.</t>
  </si>
  <si>
    <t>1.	Experience using ropes, harnesses, belay systems and carabiners. 2.	Comfortable working at heights. 3.	Ability to lead curricular based programs. 4.	Ability to work weekends. 5.	Experience in youth recreation and education. 6.	Associate degree or higher. 7.	Driver License.</t>
  </si>
  <si>
    <t>Fees: Hired candidates will be subject to a processing fee of $61.00. Hired candidates who are not currently employed by the City will be subject to an $88.25 background check fee.  Duration: April 2023 Ã¢Â€Â“ mid-December 2023.</t>
  </si>
  <si>
    <t>Parks Employees: 1) From a Parks computer: Access Employee Self Service (ESS) from the Parks Intranet under Applications or use this link: https://hrb.nycaps.nycnet/. Once in ESS, go to Recruiting then Careers and search for Job ID# 570835. Do not access ESS using nyc.gov/ess from a Parks computer.  Parks &amp; City Employees: 2) From a Non-Parks computer: Access Employee Self Service (ESS) by going to nyc.gov/ess or use this link: https://a127-ess.nyc.gov/. Once in ESS, go to Recruiting then Careers and search for Job ID# 570835.  Include your ERN and Job ID# 570835 on your cover letter and resume.  All other applicants: Go to nyc.gov/careers/search and search for Job ID# 570835.</t>
  </si>
  <si>
    <t>35 hours per week, including weekends.</t>
  </si>
  <si>
    <t>Alley Pond Park, Queens</t>
  </si>
  <si>
    <t>Residency in New York City, Nassau, Orange, Rockland, Suffolk, Putnam or Westchester counties required for employees with over two years of city service. New York City residency required for all other candidate within 90 days of hire.</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</si>
  <si>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Office of Professional Development is to empower members of service to pursue fulfilling careers that include the opportunity for continuous learning and professional growth, developing NYPD leaders with the skills and attributes to succeed in all positions and assignments.  OPD also offers all members of the Department educational and career development opportunities through scholarships and workshops.  OPD is seeking a PAA to perform the following tasks:  Perform general clerical duties  Answer telephone, email and in-person inquires Maintain communication log, keep track of Outlook calendar and assist with specific projects as requested by supervisor.</t>
  </si>
  <si>
    <t>Preference will be given to candidates who possess excellent customer service and communication skills.  Proficient in Microsoft  Suite applications is a plus.</t>
  </si>
  <si>
    <t>Shift depends on needs of command.</t>
  </si>
  <si>
    <t>1 Centre Street, New York, NY  10007</t>
  </si>
  <si>
    <t>2023-BLA-001-Undergraduate Legal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</si>
  <si>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is responsible for providing all legal services required by DEP to fulfill its mission. The bureau is also responsible for identifying potential legal problems, bringing them to the attention of appropriate personnel, explaining options and the risks associated with each, and assisting staff in carrying out the actions decided upon by management.  The selected candidates will assist DEP attorneys and support staff by performing research and appearing at administrative hearings and meetings. Subject areas include environmental law, real estate, land use, contracts, labor law, employment law, and energy law.</t>
  </si>
  <si>
    <t>- Student enrolled in an accredited law school.  - Students interested in applying to law school preferred.  - Student must have at least a 2.5 GPA (on a 4.0 scale)  - Student must have at least a sophomore class standing     - Strong writing skills; effective interpersonal skills; familiarity and/or experience with computers/software; leadership skills; self-motivation; and ability to work well with minimal supervision.   - Research capabilities</t>
  </si>
  <si>
    <t>Asset Management Specialist</t>
  </si>
  <si>
    <t>Civil Service Title:  Computer Service Technician	 Level:   I Title Code No:  13615	 Salary:  $39,797 to $45,766 Office Title:  Asset Management Specialist	 Work Location: 421 East 26th Street, New York City  Travel Citywide Division/Work Unit:  Information Technology	 Number of Positions:  1 Hours/Shift:   35 Hours per week over a seven-day period; may include evenings, weekends &amp; holidays.             JOB DESCRIPTION  The Office of Chief Medical Examiner (OCME) is searching for qualified candidates who will endeavor to exemplify its core values of integrity, dedication and putting the agency first.   Reporting to the Supervisor of Desktop Team, with latitude for independent initiative, judgment and decision-making, the Asset Management Specialist will assist in the coordination and distribution of Laptops, iPads, iPhone, Computers and Monitors etc.; manage and maintain IT inventory, assist in the disposal of Decommissioned devices etc.  Supporting the Desktop Team will be a key aspect of the position.  The Asset Management Specialist responsibilities will include but not limited to: Ã¢Â€Â¢ Manage ITÃ¢Â€Â™s inventory in ManageEngine and DELL KACE Ã¢Â€Â¢ Participate in and prioritize the activities to minimize impact on business. Ã¢Â€Â¢ Manage special projects and other duties as assigned. Ã¢Â€Â¢ Configuring profiles using AirWatch, blacklisting/whitelisting and pushing applications; creating, monitoring and reviewing geo-fencing reports. Ã¢Â€Â¢ Imaging, encrypting, configuring and setup laptops and iPads. Ã¢Â€Â¢ Manage userÃ¢Â€Â™s contract agreements for mobile devices in SharePoint and ManageEngine Ã¢Â€Â¢ Work with Desktop Support team to ensure that all decommissioned assets are disposed of appropriately. Ã¢Â€Â¢ Liaising with Desktop technicians for asset related issues.</t>
  </si>
  <si>
    <t>Ã¢Â€Â¢ Ability to exercise discretion in all activities, high level of flexibility, reliability and dependability. Ã¢Â€Â¢ Strong initiative, attention to detail, sense of urgency, work ethic and follow-through skills necessary. Ã¢Â€Â¢ Effective communication, customer relations and interpersonal skills; experience working with all levels of the organization, and ability to interface with Mid-level and Senior Executives. Ã¢Â€Â¢ Excellent organizational skills with the ability to manage time and multiple priorities to completion. Ã¢Â€Â¢ Prior knowledge of imaging, encryption, configuring and setting up of desktops, laptops, iPads and other mobile devices.  Familiarity with Microsoft SharePoint portal, Telecom Inventory Management System, AirWatch portal preferred.   Ã¢Â€Â¢ IT vendor certification like A+ Ã¢Â€Â¢ Excellent Customer relations and communication skills with the Organizational skills, relationship skills, assertive ability to get the task done, and great follow up and attention to detail. Ã¢Â€Â¢ Ability to self-manage time and workload.</t>
  </si>
  <si>
    <t>The selected candidate will be required to provide a DNA sample by swabbing</t>
  </si>
  <si>
    <t>TO APPLY, PLEASE SUBMIT RESUME AND COVER LETTER TO THE CITYÃ¢Â€Â™S E-HIRE WEBSITE: https://a127-jobs.nyc.gov. JOB ID # 366783  Please note that only candidates selected for the interview will be contacted for this position.</t>
  </si>
  <si>
    <t>TECHNICAL PROJECT TEAM MANAGER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</si>
  <si>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IV, to function as a Technical Project Team Manager, who will:  Ã¢Â€Â¢ Manage, provide leadership and technical guidance to the team members in projects related    to the design, development, testing, debugging, and implementation of middleware tools and    utilities required for the operation, maintenance, and control of data, and ensure that all project    related tasks are carried out satisfactorily and timely. Determine and recommend necessary    changes in existing hardware, software, and supporting third-party products.   Ã¢Â€Â¢ Coordinate the activities among application programming teams involved with cross system    product applications development and implementation by providing direction and facilitating    working relationships/conveying information to enhance achievement of mutual and    independent work objectives.  Configure and control connections and integrations to identify    opportunities to customize back-end application and service middleware responses to gain    functional efficiencies.  Ã¢Â€Â¢ Evaluate and ensure secure connections and data transfers using transport layer security or    another network security protocols to authenticate capabilities by challenging front-end    application requests for credentials or digital certificates.   Ã¢Â€Â¢ Manage traffic dynamically across distributed systems to identify application traffic spikes,    develop enterprise middleware strategies to scale distributed applications across multiple    servers, and evaluate concurrent processing capabilities to prevent problems associated    with simultaneous access to the same back-end data source by multiple applications/   services.   Ã¢Â€Â¢ Prepare and implement complex projects plans by coordinating and monitoring the testing    of new and installed information systems to ensure satisfactory completion of assigned    projects.   Ã¢Â€Â¢ Recommend application development standards guidelines by gathering information from    technical services and management policy decisions to support the standardization of    systems development methodologies.</t>
  </si>
  <si>
    <t>Vendor Tracking Supervisor for the Division of Emergency Operations Division (EOD)</t>
  </si>
  <si>
    <t>Agency Description: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Environmental Hazard Unit,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the executive direction of the Director of Emergency Repair Unit and reporting directly to the Deputy Director. The Supervisor will be responsible for the management and routing of Field Technicians, ensures that all emergency repair complaints such as heating, plumbing, electrical, and general construction are complied with in a timely manner with, monitoring work orders while in progress and ensuring completed work is appropriately approved and supervising the resolution of discrepancies, facilitating access, and other issues associated coordinating emergency repairs with Owners and Contractors. Your Role:  Your role will be a Vendor Tracking Supervisor/Construction Project Manager L-3 in the Emergency Repair Program. You will be responsible for but not limited to the following.   Key responsibilities:   Ã¢Â€Â¢	Supervises and directs supervisors and closely allied workers pertaining to Emergency Repair program,   Ã¢Â€Â¢	Provides and obtains information, often highly technical in nature, to HPD staff, contractors and others by telephone, in person, by mail and at meetings; Ã¢Â€Â¢	Makes recommendations and/or determinations about work scopes and plan specifications, cost estimates, acceptability of safety rules, workmanship and materials, etc.; Ã¢Â€Â¢	Inspects, directs and monitors work pertaining to ERP jobs often of a complicated and highly technical nature.  Directs operations as required due to unusual field conditions; Ã¢Â€Â¢	Ensures that all emergency repair complaints relating to heating, plumbing, electrical, and general construction are complied with in a timely manner.  Ã¢Â€Â¢	Reviews and evaluates work performance of subordinates;  Ã¢Â€Â¢	Maintains all materials for clerical and field staff for the function of the unit; Ã¢Â€Â¢	Communicate with landlords and tenants about violations or hazardous materials that need to be removed from apartments or buildings; Ã¢Â€Â¢	Maintain all associated duties and responsibilities as the Construction Project Manager L-3 Supervisor.</t>
  </si>
  <si>
    <t>Ã¢Â€Â¢	Candidates who speak and read in more than one language. Ã¢Â€Â¢	Candidates who are proficient in most Microsoft applications Ã¢Â€Â¢	Candidates with EPA Lead Certifications, NYC Asbestos Investigator, Asbestos Inspector, &amp; Mold Certification.</t>
  </si>
  <si>
    <t>**Only those who are Permanent in Construction Project Manager title and candidates that have taken and passed the Construction Project Manager exam #0169 should apply.   Special Note: Ã¢Â€Â¢	Employees assigned to supervise asbestos removal or lead abatement staff are required to use protective clothing, respirator and mask on the job, and must meet applicable regulatory and medical requirements. Ã¢Â€Â¢	Must possess a Motor Vehicle Driver License valid in the State of New York with no restrictions which preclude the performance of Construction Project Manager work.  This license must be maintained for the duration of employment. Ã¢Â€Â¢	Candidates may be trained as an EPA Certified Lead Inspector through the Agency within 4 months of employment. Ã¢Â€Â¢	Candidates may be assigned to any of the five boroughs, and may be scheduled to work evenings and weekends.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</si>
  <si>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Clerical Supervisor (ICSU)</t>
  </si>
  <si>
    <t>This position encompasses responsible work of varying degrees of difficulty and responsibility performed under supervision of the Unit Chief and Deputy Borough Chiefs, or attorneys reporting to same:  Oversight over the city wide interstate child support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</si>
  <si>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Construction Project Manager for the Program Management Office (PMO) located in the Lefrak Office in Queens, NY. Under supervision, the selected candidate will serve as a Construction Scheduler. Construction schedulers are a specialized discipline of Project Controls that coordinates with project management to define, control, and analyze the means and methods of construction and performance during construction. They assist in planning and scheduling of work and provide time estimates through various calculation methods. They analyze performance of stakeholders and impacts of change. They coordinate with the project team, the contractor and upper management on the health of the project and projected completion and coordination points in a project.   In addition, the selected candidate will be responsible for project management work in planning, coordinating, and directing the implementation of the design and construction of capital projects. The Construction Scheduler will maintain a management information system to provide data for the planning and control for project development; establish project time and cost schedules; determine and coordinate the activities required between the persons, agencies and departments responsible for project completion; and review all schedules, reports and orders prepared by consultants, contractors and agencies to assure conformance with project completion dates. S/he will also check work performance and prepare management reports which stress significant problems; resolve problems that arise in meeting schedules and costs; meet with City agencies, contractors and citizen groups; advise and make recommendations to client agencies in formulating project needs, options, and consequences, assuring that functional requirements are adequately articulated and that proposed projects fulfill these requirements. The Construction Scheduler will assist client agencies in developing scope of project, drawing upon own agency's technical resources to develop conceptual estimates and schedules; oversee the consultant selection and contracting process, and manage these contracts, or retain in-house design and construction management staff with the client agency, and conduct a post-substantial completion performance evaluation of the project.  ****Only applicants with permanent civil service status as a Construction Project Manager are eligible to apply to this JVN. If you do not have permanent civil service status as a Construction Project Manager, please do not apply to this position as you will not be considered for an interview. ****</t>
  </si>
  <si>
    <t>****Only applicants with permanent civil service status as a Construction Project Manager are eligible to apply to this JVN. If you do not have permanent civil service status as a Construction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</si>
  <si>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11,000 diverse professionals and knowledge experts.   DOC seeks to recruit Social Workers assigned to the Counseling Services Unit. Under direction of the Executive Director assigned to the Counseling Services Unit, the Social Worker will conduct targeted weekly 1-hour individual counseling sessions focused on an individualsÃ¢Â€Â™ feelings, behaviors, and goals in the Risk Management Accountability System. The Risk Management Accountability System is an alternative to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Ã¢Â€Â¢	Daily interaction with individuals in custody for extended periods of time Ã¢Â€Â¢	Implementation of rehabilitative and behavioral modification programs and services Ã¢Â€Â¢	Assess needs of individuals on case load and provide therapeutic interventions to support    goal achievement based on goals identified on someoneÃ¢Â€Â™s Individual Behavioral Support Plans Ã¢Â€Â¢	Facilitate therapeutic groups programs in milieu setting on assigned housing units Ã¢Â€Â¢	Follow-up with individuals on assigned caseload as they transition to general population Ã¢Â€Â¢	Encourage individuals to have positive interactions, behaviors, attitudes, ethics and morals Ã¢Â€Â¢	Prepare reports and document interactions, complete progress notes, and use other tools    as assigned  Ã¢Â€Â¢	Attend training sessions, workshops, and staff meetings to improve knowledge, skills, and    abilities Ã¢Â€Â¢	Work in a multidisciplinary team with uniformed correctional staff and providers to achieve    rehabilitative program goals Ã¢Â€Â¢	Assist with deescalating conflicts and manage non-compliance with program rules Ã¢Â€Â¢	Respond alongside uniformed correctional staff to manage incidents in designated housing    areas to ensure safety and security  Ã¢Â€Â¢	Perform related duties as assigned.</t>
  </si>
  <si>
    <t>THIS POSITION IS OPEN TO APPLICANTS WHO HAVE TAKEN THE OPEN COMPETITIVE SOCIAL WORKER EXAM #8021 &amp; #1179, OR THOSE WHO ARE ALREADY PERMANENT IN THE SOCIAL WORKER TITLE. PLEASE INDICATE IN YOUR COVER LETTER IF YOU HAVE TAKEN THE EXAM OR ALREADY PERMANENT IN THE SOCIAL WORKER TITLE.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</si>
  <si>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527295 For all other applicants: Go to https://a127-jobs.nyc.gov and search for Job ID# 527295  Submission of a resume is not a guarantee that you will receive an interview. Only candidates under consideration will be contacted.</t>
  </si>
  <si>
    <t>Employee Discipline &amp; Labor Analyst (Asc Staff Analyst)</t>
  </si>
  <si>
    <t>JOB DESCRIPTION  The core values of the Office of Chief Medical Examiner (OCME) are to put the mission of the agency first, to be truly dedicated and to have integrity in every aspect of our professional life. OCMEÃ¢Â€Â™s Human Resources Department seeks an Associate Labor Analyst who will serve as resource for all Employee Discipline matters.  In this important role, the selected candidate will, routinely interact with the DOHMHÃ¢Â€Â™s Employee Law Unit, labor unions, managers, supervisors and employees to promote positive labor relations, facilitate resolution of issues, and serve as the primary contact for handling routine and difficult disciplinary matters.  Specific responsibilities will include, but not be limited to:  Ã¢Â€Â¢	Conducting research and analysis in support of employee disciplinary matters Ã¢Â€Â¢	Provide contractual guidance and interpretation for managers and supervisors concerning disciplinary procedures Ã¢Â€Â¢	Serving as primary liaison to the Employment Law Unit at DOHMH Ã¢Â€Â¢	Assisting in the case preparation for Disciplinary Grievance and OATH hearings, and related issues Ã¢Â€Â¢	Attends disciplinary hearings at DOHMH &amp; OCME Ã¢Â€Â¢	Managing the AgencyÃ¢Â€Â™s Performance Management Program, providing guidance to supervisors and managers on performance management tools, and maintaining Performance Management tracking systems Ã¢Â€Â¢	Preparing and updating the Monthly Disciplinary Reports. Ã¢Â€Â¢	Coordinating and conducting discipline &amp; performance management training. Ã¢Â€Â¢	Coordinating the Employee Performance Evaluation Appeal process. Ã¢Â€Â¢	Tracking Employee Probationary periods Ã¢Â€Â¢	Reviewing and providing guidance to managers and supervisors for the preparation of warning memos, counseling/coaching discussions Ã¢Â€Â¢	Formulating and assisting in the implementation of appropriate management responses to problem situations which will foster harmonious and productive employee relations Ã¢Â€Â¢	Works closely with the agencyÃ¢Â€Â™s Labor Relations Officer, handling labor relations matters as needed.</t>
  </si>
  <si>
    <t>TO APPLY, PLEASE SUBMIT RESUME AND COVER LETTER TO: nyc.gov/careers Job ID#524806  Please note that only candidates selected for interview will be contacted for this position.  **FINAL APPOINTMENTS ARE SUBJECT TO OFFICE OF MANAGEMENT &amp; BUDGET APPROVAL**</t>
  </si>
  <si>
    <t>Senior Compliance Manager</t>
  </si>
  <si>
    <t>NYCHAÃ¢Â€Â™s Capital Projects Division (CPD) is comprised of the Capital Planning and Design, Project Management, Recovery and Resilience, Energy and Sustainability and Support Services Departments.  CPD is responsible, in conjunction with other areas of NYCHA, for planning and implementing Capital construction projects and services, such as brick and roof upgrades, boiler replacements, security cameras and fire alarm system installations, and energy and sustainability projects, to improve NYCHA developments.  CPD also performs recovery work needed at developments impacted by Super Storm Sandy.    CPDÃ¢Â€Â™s Support Services Department provides value-added services to support CPDÃ¢Â€Â™s operations including analyses, quality assurance reviews, audits, data analytics, recruitment, training, financial operations, purchasing, logistics, and work site assessments.  The team also leads projects that involve multiple Departments and focuses on process improvements across the Department to improve efficiency.    The Quality Assurance Compliance and Training Department of NYCHAÃ¢Â€Â™s Capital Projects Division (CPD) is comprised of three sections, the Compliance Team, the Training Team and the Engineering Audit Team.  The Compliance Section is responsible for reviewing CPDÃ¢Â€Â™s internal processes.  Where applicable, the Team makes recommendations for improvement and monitors the implementation of remediation efforts.    Reporting to Director for Quality Assurance Compliance and Training, the Senior Compliance Manager will provide, with wide latitude for independent judgment and discretion, management and oversight of the Compliance Unit.  Responsibilities include, but are not limited to the following:  1.  Lead and direct internal audit, change order review and design review operations.  2.  Supervise professional quality assurance staff; assign, monitor and review progress of work. 3.  Set performance expectations for staff and provide performance feedback. 4.  Develop complex and detailed technical, financial, administrative and procedural compliance protocols. 5.  Develop and enforce operational procedures and best practices; and ensure compliance with New York City Housing Authority (NYCHA) policies and procedures; implement and maintain quality assurance programs. 6.  Ensure collection and analysis of exception reports and determine corrective action, as necessary. 7.  Prepare final compliance reports for review by the Director. 8.  Develop, manage and maintain a Quality Assurance database and tracking system, with a specific focus on developing a Ã¢Â€ÂœLessons LearnedÃ¢Â€Â template. 9.  Present and communicate compliance issues to CPD Executives. 10. Provide project control guidance with respect to technology, architecture, design, financial and procedural protocols. 11. Participate on joint committees to establish and implement quality assurance policies. 12. Inspect sites to ensure work progresses as scheduled and meets established quality standards and contract specifications; evaluate building conditions, general maintenance and maintenance of mechanical systems i.e. elevators. 13. Participate in closing meetings at the end of fieldwork; provide clear expectations for finds and ratings, as required. 14. Draft reports; analyze results of compliance findings including comments, recommendations, financial statements, and supporting schedules. 15. Prepare work papers and coordinate receipt of compliance materials required to analyze, test and evaluate CPDÃ¢Â€Â™s control environment. 16. Examine documentation and evaluate procedures for CPD. 17. Document conclusions; organize and reference work papers for supervisory review. 18. Identify issues, assess the impact, develop effective solutions and communicate this to management through written correspondence and verbal presentations. 19. Perform special projects at the request of the Director and follow-up on the status of corrective action plans for audit issues.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</si>
  <si>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equivalent and eight years of satisfactory full-time experience as described 1 above, at least eighteen months of which must have been in a supervisory, administrative or managerial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three years of satisfactory full-time experience as describe in 1 above, at least eighteen months of which must have been in a supervisory, administrative or managerial capacity.</t>
  </si>
  <si>
    <t>Ã¢Â€Â¢  Exceptional leadership abilities. Ã¢Â€Â¢  Experience mentoring others, developing individualsÃ¢Â€Â™ skills, and encouraging collaboration and cohesive teamwork. Ã¢Â€Â¢  Demonstrable experience in conducting or responding to audits. Ã¢Â€Â¢  Excellent verbal and written communication skills.  Ã¢Â€Â¢  Ability to perform detailed work under time-sensitive deadlines. Ã¢Â€Â¢  Seven years of managerial and supervisory experience.</t>
  </si>
  <si>
    <t>1.  Candidates with permanent civil service status in the titles of Administrative Staff Analyst, Administrative Contract Specialist and Administrative Management Auditor will be also considered. 2.  Employees serving in the title of or who meet the qualification requirements for Administrative Construction Project Manager will also be considered. 3.  NYCHA employees applying for promotional, title or level change opportunities must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</si>
  <si>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Administrative Staff Analyst (NM-II)</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</si>
  <si>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Patrol Services Bureau works to protect life &amp; property reduce crime &amp; improve the quality of life of the citizens of this city with courtesy professionalism &amp; respect direct coordinate &amp; control the efforts &amp; operational planning of eight patrol borough commands provide staff services to ensure standardization of programs &amp; policies within patrol services bureau deploy sufficient uniformed members of the service uniformed members of the service to respond to emergencies. Minimize harm &amp; maximize public safety provide resources to effectively combat crime &amp; respond to community needs for police service observe &amp; evaluate performance equipment &amp; training of field personnel cooperate with city state &amp; federal agencies regarding emergency management  The Administrative Staff Analyst will manage the Fiscal Analysis Unit's daily operations. Their responsibilities include: - Works directly with executive level on Patrol Service Bureau's budgetary needs.  - Liaison with department ACCO to determine contractual needs (sole source and multi-year contracts) maintain revolving checking account for expenditures &amp; monitor funding for various programs &amp; initiatives.  - Performs research methods &amp; analysis on funds distributed to patrol boroughs and/or precincts for operations, initiatives &amp; programs.  - Maintains &amp; monitors grants, city council &amp; private donations approved by the department.  - Performs market place research &amp; confers with other commands for best suitable goods &amp; services, monitor vision zero funding.  - Coordinate with sub-units the funding for new needs. Assist with budgetary needs of the unit &amp; transfer process of HQSU budget to the Operations Unit</t>
  </si>
  <si>
    <t>Knowledgeable in the city, state &amp; federal grant process Knowledge of procurement and fiscal management Knowledge of passport &amp; F.M.S. Possess excellent organizational verbal &amp; written communication skills computer skills should include Microsoft Word and Excel.</t>
  </si>
  <si>
    <t>Only permanent employees currently employed at the NYPD in the Administrative Staff Analyst title and those that are reachable on the promotion list will be considered.  PLEASE INDICATE IF YOU ARE ALREADY PERMANENT IN THE ADMINISTRATIVE STAFF ANLAYST TITLE OR INCLUDE YOUR CIVIL SERVICE PROMOTION LIST # IN YOUR COVER LETTER.  Public Service Loan Forgiveness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</si>
  <si>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0900 x 1700 - RDOs Sat/Sun</t>
  </si>
  <si>
    <t>OPEN TO THOSE REACHABLE ON THE  PROMOTIONAL LIST , EXAM  # 0514 OF  ASSOCIATE PUBLIC HEALTH SANITARIAN.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first-Ã¢Â€Âœhand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Supervise Associate PHS Level Is in the daily activities of the program.  Assign work to subordinates and establish a schedule for its completion.  Review work of subordination and evaluate work performance.  Take corrective action when required to maintain the unit performance at a satisfactory level.  Train staff in new job procedures and/or skill. Orient new employees to program rules, policies, and procedures.  Perform special inspections, assignments, and investigations of difficult or unusual situations and takes appropriate corrective actions.  Enforce City, department and program rules, requirements, standards, and regulations.  Enforce anti-corruption control policies.</t>
  </si>
  <si>
    <t>Apply online with a cover letter to https://a127-jobs.nyc.gov/.  In the Job ID search bar, enter: job ID number #  561870.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</si>
  <si>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2023-ODHR-003-Internal Communications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</si>
  <si>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We collaborate with employees, management, employee representatives, employee affinity groups, and other City agencies to develop sustainable policies, procedures, and practices. OD&amp;HR ensures our operation is staffed with the best-qualified, developed, and engaged employees.  The selected candidate will be responsible for the development and promotion of internal communications to inform, engage, and motivate DEP employees. We advance the use of technology to create high quality digital content, gather metrics, and deliver in-time information to all employees. We are looking for a creative, energetic, creative go-getter design individual to join our team. The Internal Communications Intern will assist and support in the planning and execution of both digital and print materials for DEP employees. Responsibilities will also include the creation and innovation of DEPtv (digital signage) and SharePoint Online; will provide support in Employee Engagement and Wellness and Strategic Workforce Planning Initiatives as needed.</t>
  </si>
  <si>
    <t>- Student must currently be enrolled at a college/university at the undergraduate level.  - Student must have at least a 2.5GPA (on a 4.0 scale) - Student must have at least a junior class standing.  - Experience in human resources or legal research.  Selection Criteria:  - Strong writing skills; effective interpersonal skills;  - Strong writing skills; effective interpersonal skills; familiarity and/or experience with computers/software; leadership skills; self-motivation; and ability to work well with minimal supervision.  - Knowledge of Adobe CS and/or other graphic design tools is preferred.</t>
  </si>
  <si>
    <t>OPEN TO INCUMNBENTS PERMANENT IN THE TITLE OF PRINCIPAL ADMINISTRATIVE ASSOCIATE.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Monitor procurement deadlines, identify MWBE vendors for purchases, create purchase order/contract submissions, and monitor the progress of the purchase and develop job postings, justifications, and organizational charts, and compile and submit accurate and timely HR packages.  Keep templates, forms and organizational charts current, and ensure that Bureau staff are aware of position changes in BEI units and monitor submission of invoices and approve invoices in a timely manner.  Act as the Bureau expert for MWBE searches and requirements.  Liaise with five Regional Offices to address issues such as mail, procurement, supplies, and deliveries, obtaining, dispensing, and tracking Metro Cards, as well as issues at the central Long Island City office and other tasks as assigned.</t>
  </si>
  <si>
    <t>Apply online with a cover letter to https://a127-jobs.nyc.gov/.  In the Job ID search bar, enter: job ID number # 468773.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</si>
  <si>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</si>
  <si>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Assistant Press Secretary,  Office of External Affairs/ Deputy Commissioner</t>
  </si>
  <si>
    <t>Communications &amp; Intergovernmental Affairs Health</t>
  </si>
  <si>
    <t>OEA - DEP. COMMISSIONER</t>
  </si>
  <si>
    <t>With a staff of more than 7,000 and a budget of $2.3 billion, the New York City Department of Health and Mental Hygiene is the nation's premier city health agency. Its 100-plus programs protect and promote the health of the world's most culturally and linguistically diverse city.  Each of these programs relies on the press office in the Office of External Affairs to convey critical messages to the public and respond to media inquiries in a timely, accurate fashion.  Work on the frontlines of emerging local, national, and global health emergencies at the nation's premier health department. The New York Department of Health and Mental Hygiene serves at the forefront of responses to COVID, MPV, in addition to a diverse portfolio of issues that to affect the health of more than 8-million city residents. The press office also plays a critical role to support overdose prevention, mental health, environmental health, chronic disease prevention, and other programs that protect and promote the health of the world's most culturally and linguistically diverse city. The Health Department's press office operates a high-volume, 24/7 shop that serves as the main point of contact for local, national and international media, including some of the world's top journalists. This is a challenging role but one that offers excitement, fulfillment and an opportunity to work on behalf of the health of New York City.   DUTIES WILL INCLUDE BUT NOT BE LIMITED TO:   Work closely with the Press Secretary and Deputy Press Secretaries to develop proactive press strategies that align with the agency's initiatives and announcements of major public health campaigns.  Independently prepares, edits and finalizes press materials; develop creative pitches for media outlets including, pitch to long-lead publications on key initiatives, disseminate pitches, follow-up and track media coverage using the press coverage database.  Draft statements and responses to inquiries based on internal research, obtaining final approval from agency representatives; maintain high quality, professional standards for all media responses; ensure responses are in agreement with agency standards for professionalism and accuracy.  Keep abreast with all local newspapers including community papers and those targeting special populations; Develop a targeted press outreach plan for specific and community audiences; contribute to the creation and updating of issue specific targeted media lists to ensure reach to target audiences.  Coordinate the planning of press activities including high-profile interviews, press conferences, and events.  Track and maintain database of press coverage; and, as assigned produce morning and afternoon clips.  Work in a 24/7 media environment, after hours and on weekends.</t>
  </si>
  <si>
    <t>Proficiency in languages other than English (esp. Spanish and/or Chinese) a plus;  Excellent judgment, editing, writing and interpersonal skills;  Must work well independently and as a team member;   Ability to handle multiple deadline assignments in a fast-paced and quickly changing environment;  Prior government experiences a plus;  Must be available to work after hours, weekend and during emergencies as needed and participate.</t>
  </si>
  <si>
    <t>Apply online with a cover letter to https://a127-jobs.nyc.gov/.  In the Job ID search bar, enter: job ID  548139.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</si>
  <si>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of Forensic Biology</t>
  </si>
  <si>
    <t>CRIMINALIST DEPUTY DIRECTOR OF</t>
  </si>
  <si>
    <t>2184B</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</si>
  <si>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the community during times of profound need.  JOB DESCRIPTION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the community during times of profound need.   The core values of the OCME are to put the mission of the agency first, to be truly dedicated, and to have integrity in every aspect of our professional life. OCME seeks a senior forensic laboratory manager to serve as the Deputy Director of its Forensic Biology Laboratory. Reporting directly to the Chief of Laboratories, the incumbent for this managerial position will provide administrative scientific and technical operational management of the histology laboratory for the largest medical examiner's office in the United States. The incumbent for this position reviews federal, state, and local legislation to determine its impact on forensic testing and advises the Chief of Laboratories on relevant forensic science matters. This position requires security and background checks from the City of New York.   The Deputy Director of Forensic Biology manages the programmatic and scientific administration of the laboratory and will formulate and implement operational policies, goals, and objectives relating to all DNA functions within the laboratory. As Deputy Director, the incumbent will be responsible for ensuring that the Forensic Biology Laboratory remains in compliance with ASCLD/LAB and ISO accreditation standards and NYS Commission on Forensic Science accreditation program guidelines. They selected candidate will manage ongoing program operations, and coordinate activities with local, state, and federal authorities. They will provide technical and/or scientific review programs evaluating the effectiveness for both. This position also provides oversight management in methodology and test validation, as well as applied research.</t>
  </si>
  <si>
    <t>Ã¢Â€Â¢Demonstrated experience in forensic science laboratory management, program evaluation and technical administration  Ã¢Â€Â¢ Demonstrated skills in program planning, policy implementation and evaluation  Ã¢Â€Â¢ Proven leadership ability in developing and motivating a professional a scientific staff  Ã¢Â€Â¢ Demonstrated program development skills and capacity to identify service gaps, improving workflow while maintaining quality casework. Ã¢Â€Â¢ Candidates who hold a doctorate degree in an appropriate discipline and possess demonstrated managerial experience in an ASCLD/LAB-accredited facility will be given preference Ã¢Â€Â¢ Process mapping, Lean/Six Sigma and project management skills preferred</t>
  </si>
  <si>
    <t>TO APPLY, PLEASE SUBMIT RESUME AND COVER LETTER TO: nyc.gov/ess  Job ID #535935  Please note that only candidates selected for interview will be contacted for this position.  **FINAL APPOINTMENTS ARE SUBJECT TO OFFICE OF MANAGEMENT &amp; BUDGET APPROVAL**</t>
  </si>
  <si>
    <t>DIRECTOR, INDUSTRIAL TRAININGS &amp; APPRENTICESHIPS</t>
  </si>
  <si>
    <t>Sector Based Training</t>
  </si>
  <si>
    <t>Agency Description    The Department of Small Business Services (SBS) helps unlock economic potential and create economic security for all New Yorkers by connecting New Yorkers to good jobs, creating stronger businesses, and building a fairer economy in neighborhoods across the five boroughs.    Division Description    SBSÃ¢Â€Â™ Workforce Development Division is focused on the delivery of quality employment and training services to support equity of opportunity, that leads to economic self-sufficiency and mobility for New York CityÃ¢Â€Â™s diverse communities. The Division works with the industry partners to identify, develop, and procure high-quality training delivered directly to job seekers so they can obtain the skills needed for jobs in high demand. The Division supports businesses in NYC by offering training opportunities for new and incumbent workers and by sourcing candidates for vacant positions.    Job Description:  SBS seeks a Director, Industrial Trainings &amp; Apprenticeships to lead the successful execution, evaluation, refinement, and scaling of the portfolio of industrial training and apprenticeship programs. These programs are designed in response to industry demand to: deliver quality employment outcomes for participants, create viable talent for local employers, and support the long-term alignment of training and education with industry demand. The Director will report to the Executive Director, Employer-Based Training to oversee a portfolio that offers occupational trainings, pre-training services, internships, apprenticeships, and supportive services.      Industrial training and apprenticeship programs have been developed in partnership with industry, academic institutions, and other key public and private partners, and delivered by public and private training and education providers with the assistance of SBSÃ¢Â€Â™ Workforce1 Career Centers. With the support of two-three direct reports who are responsible for day-to-day program management and oversight, the Director is responsible for guiding these partners toward success, distilling learnings and best practices, and surfacing opportunities for improvement, expansion, and long-term sustainability through NYCÃ¢Â€Â™s educational and training providers.     Key Essential Functions:  Ã¢Â€Â¢	Manage two-three Program Manager direct reports to deliver on performance goals and support their professional development.  Ã¢Â€Â¢	Oversee public and private training providers toward successful and on-time implementation of occupational training programs in a metrics-driven environment:  o	Set strategy and goals for individual programs and the entire industrial and apprenticeship training portfolio.  o	Drive programmatic improvement using employer feedback, programmatic learnings, and grow the program teamÃ¢Â€Â™s industry expertise and content-specific knowledge.  o	Draft and oversee contracts and budgets for programs across a variety of training providers.  o	Troubleshoot roadblocks independently and identify structural improvements for future program delivery.  o	Anticipate, surface, and address challenges in real-time.  o	In collaboration with Industry Partnership teams, ensure training curricula, assessments, and models are responsive to employersÃ¢Â€Â™ workforce needs and provide viable career opportunities for trainees.  o	Oversee all training administration functions, including contract, fiscal, compliance, procurement, performance management, reporting, and quality assurance.  Ã¢Â€Â¢	Work closely with the Executive Director, Employer-Based Trainings, and Industry Partnership teams to develop and launch new training programs:   o	Work with internal and external partners to negotiate contractual and/or partnership terms of engagement.  o	Incorporate learnings and best practices from existing programs.  o	Identify and leverage additional resources to support programs.  Ã¢Â€Â¢	Manage existing relationships and foster new collaborations with key stakeholders and partners that result in positive, successful, long-term partnerships, including the Workforce1 Industrial and Transportation Career Center.   Ã¢Â€Â¢	Surface opportunities to leverage programmatic learnings and activities into long-term, sustainable alignment between the hiring needs of employers in the industrial and construction space and NYC training and education providers.  Ã¢Â€Â¢	Collaborate with the Directors of sector-based trainings teams to develop and implement standards and best practices that can be shared across NYCÃ¢Â€Â™s workforce development community.  Ã¢Â€Â¢	Support the management of SBSÃ¢Â€Â™ needs-based payments program.</t>
  </si>
  <si>
    <t>Ã¢Â€Â¢	Exceptional project and partnership management skills, with experience planning, implementing, and managing complex projects involving multiple, diverse stakeholders.  Ã¢Â€Â¢	Superior communication and writing skills; ability to interface with a diversity of partners, manage high-level relationships, and resolve conflicts in consensus-driven environment.  Ã¢Â€Â¢	Demonstrated aptitude for team leadership and facilitating the professional development of others.  Ã¢Â€Â¢	Highly motivated self-starter who can take a top-line directive and turn it into an excellent work product quickly and with minimal supervision.  Ã¢Â€Â¢	Evidence of being a creative, persistent, analytical problem solver.  Ã¢Â€Â¢	Integrity, credibility, and a commitment to SBSÃ¢Â€Â™ mission.  Ã¢Â€Â¢	Can-do mentality and proven willingness to pitch in where needed.  Ã¢Â€Â¢	Experience or understanding of the industrial sector, including employer demand for occupational skills and competencies.  Ã¢Â€Â¢	Proficiency in Microsoft Office applications and willingness to learn new technological systems.</t>
  </si>
  <si>
    <t>THIS POSITION IS OPEN TO CANDIDATES WHO ARE IN THE ASSOCIATE STAFF ANALYST OR OTHER COMPARABLE TITLES. THOSE WHO ARE REACHABLE ON THE CIVIL SERVICE LIST AND THOSE IN THE 55-A PROGRAM. PLEASE INDICATE IN YOUR COVER LETTER IF YOU ARE PERMANENT IN THE TITLE OR ARE REACHABLE ON THE CIVIL SERVICE LIST.    City Employees:  Apply through Employee Self Service (ESS) at www.nyc.gov/ess search for Job ID: # 572012   Current SBS Employees: Please email your resume and cover letter including the following subject line:    DIRECTOR, INDUSTRIAL TRAININGS &amp; APPRENTICESHIPS and send to HRHelp2@sbs.nyc.gov    All Other Applicants: Go to www.nyc.gov/jobs search for Job ID: #  572012   Salary: $75,000 - $ 85,000   Note: We appreciate the interest and thank all applicants who apply, but only those candidates under consideration will be contacted.   If you are unable to apply via NYC Jobs or ESS, you can email your cover letter and resume to careers@sbs.nyc.gov with the following in the subject line: DIRECTOR, INDUSTRIAL TRAININGS &amp; APPRENTICESHIPS.    If you do not have access to email, mail your cover letter &amp; resume to:   NYC Department of Small Business Services   Human Resources Unit   1 Liberty Plaza, 11th Floor  New York, New York 10006</t>
  </si>
  <si>
    <t>Help Desk Specialist - IT Division</t>
  </si>
  <si>
    <t>The IT Help Desk technician position is responsible for serving as the first point of contact for customers seeking technical assistance on the phone or email.  Perform remote troubleshooting through diagnostic techniques and pertinent questions.   Determine the best solution based on the issue and details provided by customers.  Work under pressure and multitasking.  Good technical knowledge and able to communicate effectively to understand the problem and explain the solution.</t>
  </si>
  <si>
    <t>Proven experience as a Help Desk technician or other customer support role.  Tech savvy with working knowledge of office products, and remote control. Good understanding of computer systems, mobile devices and other tech products. Ability to diagnose and resolve basic technical issues. Must be customer-oriented and patient to deal with difficult customers.</t>
  </si>
  <si>
    <t>Ã¢Â€ÂœAs a current or prospective employee of the City of New York, you may be eligible for federal loan forgiveness programs and state repayment assistance programs. Please review the notice to see if you may be eligible for programs and how to apply at nyc.gov/studentloans.Ã¢Â€Â  ***You must be permanent in the civil service title of COMPUTER AIDE in order to apply for this position OR applicants must indicate if they have taken the COMPUTER AIDE civil service exam. Please be advised this position will be a provisional appointment if the candidate is not currently serving as a permanent COMPUTER AIDE. The hired employee would be required to file, pass and be reachable on the COMPUTER AIDE Civil Service Examination List in order to obtain permanent status and to continue employment in this title.***   New Hire Rate: $44,404 per year City Employee rate w/ at least 2 years of continuous city service: $51,065 per year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</si>
  <si>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Staff Analyst 1 to serve as an Assistant Program Risk Manager for the Data Analytics section within the PMO. This position is located at our headquarters in Queens, NY. Under supervision of a PMO Section Manager, the selected candidate will support best in class risk management of BEDCÃ¢Â€Â™s capital projects.  NYCDEPÃ¢Â€Â™s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Ã¢Â€Â¢	Learn how Risk Management is performed in BEDC Ã¢Â€Â¢	Assist Project Teams in developing risk management plans Ã¢Â€Â¢	Assist Project Teams by facilitating risk management activities Ã¢Â€Â¢	Prepare risk management reports Ã¢Â€Â¢	Review new project proposal business cases with respect to risks Ã¢Â€Â¢	Keep an updated database of all BEDC risks Ã¢Â€Â¢	Assist in the planning, development, and support of a planned BEDC Risk Management System Ã¢Â€Â¢	Providing executive level updates as needed Ã¢Â€Â¢	Maintaining a knowledge of the industry with respect to Risk Management  **** Only those applicants with permanent Civil Service status as a Staff Analyst are eligible to apply to this JVN. If you do not have permanent civil service status as a Staff Analyst, please do not apply to this position as you will not be considered for an interview. ****</t>
  </si>
  <si>
    <t>**** Only those applicants with permanent Civil Service status as a Staff Analyst are eligible to apply to this JVN. If you do not have permanent civil service status as a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</si>
  <si>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86Th St. &amp; Transverse Rd., N.Y</t>
  </si>
  <si>
    <t>22nd Precinct Civilian/Cadet</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</si>
  <si>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Central Park Precinct is seeking qualified Police Administrative Aides to be fill positions in the Payroll Department and Roll Call.</t>
  </si>
  <si>
    <t>Preference will be given to candidates who possess knowledge of Roll Call and/or Payroll</t>
  </si>
  <si>
    <t>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  This lateral opportunity is open to current Police Administrative Aides only. Applicants' time and leave records, disciplinary records, and performance evaluations will be reviewed and taken into consideration.  If selected, a Commanding Officer's recommendation is needed prior to the transfer.</t>
  </si>
  <si>
    <t>0900 x 1700; S/S RDO</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</si>
  <si>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general direction, with wide latitude for independent initiative and judgment, the Model Center Project Coordinator assists FIA Deputy Commissioner for Operations and the Regional Office management in planning, implementing, coordinating, monitoring, and evaluating all activities related to the community- based Model Job Centers. He or She prepares evaluation reports by consolidating various Center operations and prepares management reports using Microsoft Excel or similar analytical tools depicting performance by Center and Worker level, as necessary.   Family Independence Administration (FIA) is recruiting for one (1) Community Coordinator to function as a Model Center Project Coordinator.  The Model Center Project Coordinator will:  Ã¢Â€Â¢ Plan and monitor the implementation, expansion, and overall organization of community-based  Model Job Centers by assisting Centers in developing mechanisms to track accountability and  progress therein. Assists FIA data reporting staff in the development of new performance indicators  and management tools for the purpose of maximizing the CenterÃ¢Â€Â™s operational performance and  ability to achieve Agency goal of moving cash assistance recipients toward economic independence.  Ã¢Â€Â¢ Prepare daily evaluation reports on operations of community-based Model Job Centers by  collecting data from the Paperless Office System (POS), Welfare Management System (WMS)  and Model Center Numbering and Identification Queue (MONIQ) applications and formulating it  into reports to identify problematic issues and communicate potential and/or newly discovered  negative trends to the Deputy Commissioner for Operations and Center management.  Recommends the corrective course of action as needed.   Ã¢Â€Â¢ Coordinate with the Division of Job Support Services by participating in intra agency meetings to  facilitate the opening and development of community-based Model Job Centers and acts on any  decisions made during those meetings in collaboration with the appropriate FIA departments and  Community Based Organizations.    Ã¢Â€Â¢ Perform analyses and reviews program plans using various management tools to monitor the  community-based Model Center implementation effort, staff performance and program outcomes.  Reports findings to the Deputy Commissioner for Operations, Center management, and trainers,  as needed.   Ã¢Â€Â¢ Collaborate with FIA Office of Policy, Procedures and Training to identify problem areas or issues  that warrant further analysis, training, and corrective action. Works closely with the appropriate  entities on various projects, including, but not limited to systems implementation, introduction and  revision of policies, procedures, and work processes, as related to community-based Model Job  Centers and Food Stamp Offices.   Ã¢Â€Â¢ Attend HRAÃ¢Â€Â™s Office of Community and constituent Affairs monthly meetings to share FIA  operations information and provide program updates, as appropriate.    Ã¢Â€Â¢ Assist in organizing the Queens annual Community Awareness Day event, which provides  health, financial and employment information to the communities of all the five boroughs of  New York City by interacting with vendors from many Community Based Organizations.</t>
  </si>
  <si>
    <t>NYCERS IT Division seeks a Database Manager to support its Legacy Replacement Project (LRP) effort, a mission critical transformative project that will ultimately achieve the migration of NYCERS core line-ofÃ‚Â­ business mainframe applications to modem technologies. The Database Manager role is critical to ensuring NYCERS data is as prepared as possible for future migration. The successful candidate will not only possess strong technical skills in the areas of data quality and data migration, but will also be exceptionally hands on and able to effectively perform work independently as well as part of a team with both business and technical team members. In this capacity, the Database Manager will:  Ã¢Â€Â¢ Coordinate all Data Analyst work activities including the identification, inventorying, and classification of NYCERS critical data. Ã¢Â€Â¢ Develop a strategy to clean and maintain production data prior to the migration of data from NYCERS legacy system to the planned Legacy Replacement Project system Ã¢Â€Â¢ Must have experience normalizing unstructured data and data conversions across different platforms Ã¢Â€Â¢ Work with the Enterprise Architecture team to design data architectures across multiple applications with a particular emphasis on NYCERS future Pension Administration system Ã¢Â€Â¢ Design and build relational databases, often using non-relational databases as a starting point (e.g., VSAM), to support NYCERS data integrity and quality initiatives Ã¢Â€Â¢ Design and build NYCERS Data Warehouse Ã¢Â€Â¢ Develop strategies for data acquisitions, archive recovery, and implementation of a database quality and integrity plan Ã¢Â€Â¢ Fully, clearly and comprehensively documenting all key work and activities Ã¢Â€Â¢ Manage in a hands on fashion, as directed by NYCERS CIO, the data quality program and team to achieve NYCERS goals to identify and remediate data prior to data migration Ã¢Â€Â¢ Execute specific data quality program tasks and technical activities (i.e., ability to successfully execute many technical tasks without delegating to team members) Ã¢Â€Â¢ Develop and create organization wide data policies, standards, and processes and is responsible for oversight and strategy execution of and data quality framework Ã¢Â€Â¢ Provide comprehensive support and input to the NYCERS Data Governance process Ã¢Â€Â¢ Work with data SME's and technical leads in addressing high priority enterprise data problems, recommend solutions and use of industry standards, as appropriate Ã¢Â€Â¢ Assist with the development of data quality metrics that identify gaps and ensure compliance with standards across the organization Ã¢Â€Â¢ Work with data SME's to establish data quality rules and definitions consistent with department and organizations strategies Ã¢Â€Â¢ Work with business users and IT partners to remediate identified gaps using both manual and automated solutions Ã¢Â€Â¢ Recommends processes to continuously monitor data quality Ã¢Â€Â¢ Ensures processes are in place to proactively detect, correct, and prevent invalid data values</t>
  </si>
  <si>
    <t>Ã¢Â€Â¢ Prior experience with ETL process involving flat files such as VSAM to a RDMS Ã¢Â€Â¢ At least 5 years of hands on experience working in the area of data architecture (data analyst, data quality lead, DBA, etc.) both OLTP and analytics environment Ã¢Â€Â¢ Strong SQL skills for identifying, analyzing, and interpreting data Ã¢Â€Â¢ Prior hands on experience in designing and developing Data Warehouse, Master Data, and Data Integration implementations Ã¢Â€Â¢ Excellent written and verbal communication skills, including demonstrated proficiency developing exceptional documentation of work efforts Ã¢Â€Â¢ Demonstrated success working with both business and technical team members and stakeholders, including demonstrated ability to clearly articulate and justify complex technical activities and approaches in business terms Ã¢Â€Â¢ Demonstrated ability to work collaboratively and effectively in a team environment as well as independently Ã¢Â€Â¢ Demonstrated proficiency using relational database concepts Ã¢Â€Â¢ Experience with non-relational database sources Ã¢Â€Â¢ Demonstrated proficiency with data modeling, design patterns, and object oriented concepts are a plus Ã¢Â€Â¢ Possesses sound analytical, problem solving, and critical thinking skills Ã¢Â€Â¢ Assignments may be complex in nature and modifications may be broader than the application itself Ã¢Â€Â¢ Must have the ability to think creatively and incorporate current technical solutions with the end user in mind Ã¢Â€Â¢ Ability to plan and organize time to be successful in environment of multiple deadlines and interruptions, including under a structured project management approach Ã¢Â€Â¢ Ability to work with minimum supervision where required or requested as well as ability to effectively perform work under specific direction</t>
  </si>
  <si>
    <t>Please click apply button and submit your resume and cover letter, indicate agency tracking number 009-17-0023 on your resume and cover letter.</t>
  </si>
  <si>
    <t>CLAIMS REVIEW SPECIALIST</t>
  </si>
  <si>
    <t>2023-ENERGY-001-NYC Energy Program Graduate Intern</t>
  </si>
  <si>
    <t>Engineering, Architecture, &amp; Planning Technology, Data &amp; Innovation Legal Affairs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</si>
  <si>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Tasks may include but are not limited to:    Forecasting energy use, expenditure, and GHG; regression and spatial analyses relating to the water-energy nexus; assess various innovative energy and GHG reduction initiatives for implementation feasibility. The selected candidate will play a key role in informing the energy and GHG reduction plans at the nationÃ¢Â€Â™s largest water and wastewater utility. The selected candidate should have an interest in infrastructure, municipal operations, climate change, and environmental sustainability.</t>
  </si>
  <si>
    <t>- Candidates must be currently enrolled in a graduate degree program. - Student currently enrolled at a college/university at the graduate level and have at least a 3.0 GPA (on a 4.0 scale).  - Strong quantitative ability; experience with statistics, economic modeling, or financial analysis; academic courses tracking and analysis, environmental/public health issues, water and wastewater     utility operations, or public policy.  Selection Criteria: - Strong writing skills; effective interpersonal skills; - Familiarity and/or experience with computers/software; - Leadership skills; research capabilities; self-motivation; and ability to work well with minimal supervision.</t>
  </si>
  <si>
    <t>This position is located at 59-17 Junction Blvd Flushing, New York</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</si>
  <si>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Fleet Services Division is responsible for the repair and upkeep of all NYPD vehicles and contracted vehicles from other city agencies.  The selected candidate would perform Timekeeping functions, including: - Processing employees' leave and overtime requests - Distribution of paychecks - Verification of accuracy of all work submitted</t>
  </si>
  <si>
    <t>49-21 Metropolitan Ave., Ridgewood, NY 11385</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</si>
  <si>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a Computer Systems Manager NM-I, to function as a Medicaid Support Director, who will:   Ã¢Â€Â¢ Coordinate the analysis/design/specification/cost analysis for the installation, configuration,    operation, support, and maintenance of the Agency 's office automation components;    ensure sufficient capacity to meet the requirements of the staff using these components    and ensure maximum flexibility for expansion, where possible.   Ã¢Â€Â¢ Direct senior subordinate staff in the evaluation/selection/installation/maintenance of office    automation hardware, software, and consulting services, suitable for the support of the    Agency's office automation; provides an array of products and services, to ensure proper    processing capabilities and provide disaster recovery, support problem tracking/analysis/   resolution, diagnosis assistance and quality assurance services.   Ã¢Â€Â¢ Develop complex technical recommendations for presentation to executive staff regarding    strategic initiative planning, consolidation, system conversions and acquisitions.   Ã¢Â€Â¢ Direct the monitoring of production and development resources, as needed, to ensure the    integrity, robustness, and availability of the office automation resources.   Ã¢Â€Â¢ Maintain professional growth and development through continuing education, participation    in professional associations and other activities.   Ã¢Â€Â¢ Direct and oversee the development of all channels of communication between this office    and other offices.   Ã¢Â€Â¢ Control the selection and assignment of all civil service and consulting staff; ensure that    all staff members are appropriately trained to support office automation.   Ã¢Â€Â¢ Direct, enforce, and ensure the execution of administrative policy and operational priorities    to meet the Agency's mission and goals.</t>
  </si>
  <si>
    <t>Ã¢Â€Â¢ Experience in providing support to enterprise-level IT infrastructures; managing IT Infrastructure    environment with a service orientation.  Ã¢Â€Â¢ Hands-on, collaborative leadership style with a heavy focus on business engagement and    a supreme focus on customer service and relationship management with organizational    partners and customers.  Ã¢Â€Â¢ Strong understanding of technical troubleshooting methodology.  Ã¢Â€Â¢ Ability to facilitate problem-solving among administrative groups with varying needs and    priorities, and to communicate well with administrative users, technical staff, and senior    management.  Ã¢Â€Â¢ Strong leadership, coaching, and mentoring skills.  Ã¢Â€Â¢ Excellent oral, written, and interpersonal communication and presentation skills across    organizational boundaries.</t>
  </si>
  <si>
    <t>**OPEN TO PERMANENT PUBLIC HEALTH NURSE ONLY. YOU MUST CLEARLY STATE YOUR CIVIL SERVICE STATUS ON YOUR RESUME OR COVER LETTER. ALL OTHER CANDIDATES WILL NOT BE CONSIDERED.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BND, and in collaboration with the Supervising Nurse/PHN III, the PHN Level II will do the following: nursing preceptor for newly hired Nurses, Public Health Advisers and Public Health Assistants.   --Supervise PH advisers.   --Participate in the interviewing process for new hires.   --Assist staff in the application of nursing and administrative procedures, provide individual guidance and support, observe and review activities.   --Utilize automated Student Health Record (ASHR) to generate reports, compile statistics, analyze workflow, assess staff ASHR competency and provide support and guidance as required,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</si>
  <si>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343779.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</si>
  <si>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CoQI Facilitator</t>
  </si>
  <si>
    <t>Reporting to the Director of the Collaborative Quality Improvement Unit (CQI) within the Office of Quality Improvement (OQI), and also working closely with the Qualitative Review and Evaluation unit (QRE) for support and input. The CoQI Facilitator will be responsible for working collaboratively with DCP Zones to improve practice and performance through an annual evaluation cycle of the Collaborative Quality Improvement (CoQI) process, as well as evaluating the quality of case practice across the zones in each borough in NYC, making recommendations for targeted training to enhance practice. Duties of the CoQI Facilitator include, but are not limited to, the following:   Ã¢Â€Â¢ Facilitate collaborative meetings with the DCP Quality Assurance Unit and Zone Leadership using quantitative and qualitative data to determine each ZoneÃ¢Â€Â™s strengths, challenges, and growth opportunities.  Ã¢Â€Â¢ Facilitate the implementation of a strategic and sustainable improvement plans that address challenges and growth opportunities.  Ã¢Â€Â¢ Assess ZoneÃ¢Â€Â™s progress on improvement plans through regular check-ins.  Ã¢Â€Â¢ Review and analyze case practice for each DCP zone and OSI to evaluate strengths and gaps in case practice to target quality improvement efforts.  Ã¢Â€Â¢ Complete an on-line instrument to rate performance on key indicators of child welfare based on standards.  Ã¢Â€Â¢ Participate in training and assisting with the development of case review instruments.  Ã¢Â€Â¢ Participate in inter-rater reliability studies to enhance case review instrument objectivity/effectiveness.  Ã¢Â€Â¢ Participate in special projects, as needed and determined by ACS leadership and DPPM.  Ã¢Â€Â¢ Support operations, as needed, for the Accountability Review Panel (ARP), ChildStat, and other qualitative case review processes.</t>
  </si>
  <si>
    <t>The preferred candidate will possess a masterÃ¢Â€Â™s in social work, social science, management science or related field, experience in conducting case reviews and/or operational reviews/process evaluations, with managerial/supervisory skills sufficient to oversee the duties outlined above and lead reviewers on the staff. Knowledge of and ability to navigate CONNECTIONS and related databases, proficiency on Microsoft Office software, including Word, Excel and PowerPoint, as well as the ability to work on multiple projects effectively and efficiently, both independently and collaboratively with a team are favored. Furthermore, strong organizational skills and attention to detail are required. Recent experience as a child protective supervisor is a plus.</t>
  </si>
  <si>
    <t>Only those applicants with permanent civil service status as a Principal Administrative Associate (PAA) are eligible to apply to this job posting, otherwise you will not be considered for an interview. On your cover letter, please state that you are a permanent PAA.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Under direction of the ACCO with latitude for independent initiative and decision-making, the selected candidate will be responsible to:  - Provide administrative and office support under the direction of the ACCO.  - Organize complex calendars and schedules, resolving any scheduling issues. This includes sustaining the ACCOs calendar, as well other calendars and schedules for the department as required.  - Coordinate meetings which may include preparing agendas and materials, and transcribing meetings along with distribution of documents.  - Liaise and coordinate with all DEP operational Bureau staffs, vendors and other outside agencies as required  - Assist with interdepartmental issues to help coordinate problem solving in an efficient and timely manner.  - May compile and analyze basic information for inclusion in reports or presentation materials, prepare charts, graphs, or tables as necessary.  - May prepare moderately complex reports, maintain records requiring classification and compilation of varied information.  - Prepare Word, Excel, PowerPoint presentations, agendas, reports, special projects, and other documents in support of objectives.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</si>
  <si>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Unit Head  Grant Monitoring</t>
  </si>
  <si>
    <t>TASK FORCE: 		Citywide Grants   UNIT: 			Grant Monitoring  JOB TITLE: 		One (1) Unit Head   CONTROL CODE: 	CWG-23-01   SUMMARY:  The MayorÃ¢Â€Â™s Office of Management and Budget (OMB) is the City government's chief financial agency. OMB's staff of analysts and experts assembles and oversees the MayorÃ¢Â€Â™s operating and capital budgets, which fund the services and activities of approximately 90 City agencies and entities.   Within OMB, the Citywide Grants Management Task Force is responsible for monitoring the financial reporting and collection of all Federal, State, and non-government funds granted to the City, which totaled almost $40 billion in FY2022. With a mission of improving the timeliness of recognizing, claiming, and collecting revenue, the Task Force provides in-depth analyses, best practices, training, and support to the 50-plus agencies that utilize grant funds, as well as to the OMB Task Forces with oversight of those agencies.  JOB DESCRIPTION:  The duties of the position include the following:  Ã¢Â€Â¢	Lead a team of analysts supporting multiple improvement efforts for grant-related processes within their assigned portfolio (based upon Grantor / Task Force) to include: Ã¢Â€Â¢	Improving current grant monitoring processes and tools to capture performance metrics trends and grant-related budget and accounting activities Ã¢Â€Â¢	Identifying corrective actions required based upon analysis of variances from forecasts Ã¢Â€Â¢	Reviewing agency status updates and recommending actions to resolve aged receivables Ã¢Â€Â¢	Documenting recommended procedures and practices for use by task forces and agencies Ã¢Â€Â¢	Training internal and external users in best practices and use of analytic techniques Ã¢Â€Â¢	Provide business cases / requirements and associated testing, training, and deployment activities for enhanced or new grant reporting capabilities or systems. Ã¢Â€Â¢	Develop relationships with responsible individuals in OMB Task Forces, City agencies, and federal / state partners to identify and resolve obstacles to timely grant reimbursement. Ã¢Â€Â¢	Contribute to other process improvements or analytical projects on an ad-hoc basis.</t>
  </si>
  <si>
    <t>QUALIFICATIONS:  Ã¢Â€Â¢	Background in government budget / accounting, ideally for grant-related fiscal processes. Ã¢Â€Â¢	Strong analytical, organizational, and problem-solving skills.  Ã¢Â€Â¢	Proficiency with Microsoft Office software, including ability to effectively use pivot tables, formulas, and other techniques to perform analyses and format for presentation. Ã¢Â€Â¢	Strong written, verbal, and interpersonal communication skills, including the ability to maintain working relationships inside and outside OMB. Ã¢Â€Â¢	Ability to work independently as a self-motivator and to motivate others. Ã¢Â€Â¢	Ability to work calmly and proficiently under pressure and to adhere to deadlines. Ã¢Â€Â¢	Prior experience working with the CityÃ¢Â€Â™s Financial Management System for both Budgeting (FMS2) and Accounting (FMS3) is desirable.</t>
  </si>
  <si>
    <t>REQUIREMENTS:  Unit Head ($103,307): Bachelor's degree and a minimum of four years of relevant full-time experience budgetary planning/management, financial analysis, public policy analysis/administration, or a related field; or an awarded MasterÃ¢Â€Â™s degree in a relevant field, and two years of relevant experience.  All applicants must have at least one prior year of supervisory experience.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</si>
  <si>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Division of Capital Budget and Contracts (CBC) provides support to the Bureau in the areas of procurement management, change order processing, CP processing, contract close outs, capital budget management and payment review.  BEDC seeks to hire an Administrative Manager (Non-Mgr) Level 1 for the CBC Division, located in Lefrak, Queens, NY. The Bureau processes an average of 1,300 contractor and consultant payments annually. BEDC currently manages 180 active projects that support DEPÃ¢Â€Â™s core operations, revenue protection, regulatory compliance, health &amp; safety, and critical infrastructure. To maintain compliance with the NY City Charter and PPB Rules, and to avoid paying out claims, or interest on payments, there are strict thirty- and sixty-day timelines in which invoices must be processed. In this critical role, the Payment Analyst is responsible for the review and processing of contract invoices, checking for compliance, completeness and required authorization(s) to determine their accuracy and adequacy, and consults with appropriate Bureau project staff to address possible discrepancies. Additionally, the Payment Analyst is responsible for monitoring spending against approved contract encumbrances, monitoring capital and expense commodity line spending in FMS. The payment analyst is also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is responsible for identifying and mitigating delays to payment processing and may also assist in the development and implementation of new policies and procedures.    Specific responsibilities will include, but may not be limited to:  Ã¢Â€Â¢	Plans, organizes, and reviews assigned contract invoices and assures that standards are maintained and that invoices are processed within established deadlines. Ã¢Â€Â¢	Interprets and explains rules, regulations, and standard operating procedures governing invoice processing to Bureau project staff, as required. Ã¢Â€Â¢	Logging and tracking invoices via Bureau and Agency automated systems. Ã¢Â€Â¢	Assists with the development of operating procedures, reporting systems, and training programs. Ã¢Â€Â¢	Other requests as assigned by Chief of Contract Administration.  *** Only those applicants with permanent Civil Service status as an Administrative Manager are eligible to apply to this JVN. If you do not have permanent civil service status as an Administrative Manager, please do not apply to this position as you will not be considered for an interview.****</t>
  </si>
  <si>
    <t>*** Only those applicants with permanent Civil Service status as an Administrative Manager are eligible to apply to this JVN. If you do not have permanent civil service status as an Administrative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</si>
  <si>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PROJECT DIRECTOR/SENIOR BUSINESS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</si>
  <si>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Enterprise Solutions Engineering within ITS consists of five divisions Ã¢Â€Â“ HRA Technology, DSS Technology, DHS Technology, External Agency Technology, and Quality Assurance Ã¢Â€Â“ that supports the analysis, design, development, testing, and implementation of hundreds of web and mobile applications, which run on Unix and Windows Servers and are hosted in a virtual environment in on premises data center. Additionally, this office maintains agency-wide Imaging repository containing over a billion client-related documents.  The POS Applications unit within the Office of Business Solutions is responsible for designing, developing, maintaining, and enhancing web and mobile applications required to support the agencyÃ¢Â€Â™s mission of preventing and addressing hunger, poverty, and homelessness. The unit is also dedicated to the testing of administrative systems that it either develops or purchases, as well triaging and responding to data and analytics request necessary to monitor and report on key performance indicators such as capacity, census, and critical incidents occurring in the SNAP and CA eligibility systems.  Many of the applications from the HRA Eligibility Systems unit, communicate with both internal and external systems and platforms like the NY State Welfare Management System (WMS), New York City Ã¢Â€Â“ Work Accountability and You (NYCWAY) and other diverse data sources.  Information Technology Services (ITS) Office of Enterprise Solutions Engineering is recruiting for a Computer Specialist (Software) IV, to function as a Project Director/Senior Business Analyst, who will:   Ã¢Â€Â¢ Provide day-to-day oversight and leadership of various project teams including teams working    on POS, SPOS, ANGIE, AHRA, MPOS, IVS, Current and One-Number projects. Coordinate,    track, and report on project tasks.   Ã¢Â€Â¢ Oversee design of systems/programs/applications, as well as upgrades and enhancements to    existing case management, rehousing and business intelligence systems. Plan, manage and    promote system/program/application efficiency and security by integrating performance metrics    and encryption.   Ã¢Â€Â¢ Manage system/program/application responsiveness, performance, and cross-platform    optimization across the agency.   Ã¢Â€Â¢ Utilize best practices and employ Agile development processes/procedures and implementation    plans to drive standards, and support value delivery across the development lifecycle.   Ã¢Â€Â¢ Elicit requirements by interviewing business owners/stakeholder to understand business needs    and translate the business needs into clearly defining functional design documents, impact    assessments. Convey progress to management, stakeholders, and relevant teams.   Ã¢Â€Â¢ Lead teams responsible for requirement gathering, analyzing procedures, rules and State and    Local regulations to ensure proposed system business rules adhere to such regulations by    serving as a Subject Matter Expert (SME) on Business Solution Applications portfolio from    start to end, to ensure a smooth, speedy, and effective bug free delivery to its end users.   Ã¢Â€Â¢ Drive improvement initiatives by monitoring issues reported by production users to    troubleshoot functional issues, analyzed patterns to diagnose cause and develop solutions,    and/or improvements by refining local/window validations techniques and adding business    rules to our robust Business Rule Engine to reduce user errors by writing SQL and utilizing    PETS, JIRA, Confluence, Visio, ServiceNow, Microsoft and Solutions Business rules Engine    tools.   Ã¢Â€Â¢ Research and identify emerging technologies impacting production systems such as WMS    State system to ensure local system is compatible to emerging State system updates on data    formatting, data mapping and data exchange between NYC and NYS, to ensure when State    system is upgraded communication between systems remains successful by liaising with    business leaders, business partners (BPI) and IT technical teams and vendors, as necessary    in fulfilling the department goals and objectives.   Ã¢Â€Â¢ Coordinate efforts on technical design considering capacity, performance, and high availability    for systems/programs/applications. Provide support for and participate in the maintenance of    HRA systems, applications, programs.</t>
  </si>
  <si>
    <t>Ã¢Â€Â¢ Familiarity with IBM CÃƒÂºram application, Agile development practices, Jira, Confluence, government    social benefits programs, and industry standards in project management (e.g. PMBOK).  Ã¢Â€Â¢ Ability to work cooperatively with System Integrator; manage a variety of technical and functional    task specific to application design, development, testing and roll-out; manage multiple tasks under    tight deadlines.  Ã¢Â€Â¢ Strong written and verbal communication skills.  Ã¢Â€Â¢ Knowledge of New York City agency and executive operations and procedures.   Ã¢Â€Â¢ Business analysis experience to include data flow diagrams, requirements specifications, use case.  Ã¢Â€Â¢ Preparation of Design Estimates and Functional and Technical Design documents.  Ã¢Â€Â¢ Experience managing complex large-scale systems and incorporating commercial and custom-built    applications in an lT setting.  Ã¢Â€Â¢ Demonstrated knowledge of leading transformational IT initiatives in complex and dynamic    environments, such as those integrating multiple lines of a business organizationÃ¢Â€Â™s services into one    system or designing completely new methods and processes to complete business improvements.  Ã¢Â€Â¢ Working knowledge of problem solving with customers using design thinking innovation.  Ã¢Â€Â¢ Demonstrated experience with database platforms, mobile and web platforms, multi-tier application    frameworks, microservices, and cloud native applications; working with all levels of leadership,    technical and non-technical staff.  Ã¢Â€Â¢ Strong written and verbal communication skills, as well as excellent analytic, organization,    presentation, and facilitation skills.</t>
  </si>
  <si>
    <t>APPLICANTS MUST BE PERMANENT IN THE COMPUTER SPECIALIST (SOFTWARE) CIVIL SERVICE TITLE OR BE PERMANENT IN A COMPARABLE TITLE ELIGIBLE FOR 6.1.9 TITLE  CHANGE.</t>
  </si>
  <si>
    <t>The Financial Information Services Agency and the Office of Payroll Administration (FISA-OPA) is recruiting a Help Desk Level 1 Representative for the Citywide User Support Division. Under general direction, the Help Desk Level 1 Representative will serve as the Ã¢Â€Âœfront-lineÃ¢Â€Â of the FISA-OPA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</si>
  <si>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P-46</t>
  </si>
  <si>
    <t>External applicants please visit https://a127-jobs.nyc.gov/ to apply to Job ID # 575624. Current NYC employees may apply via Employee Self Service (ESS). While all complete applications will be given consideration, only candidates selected for an interview will be contacted by FISA-OPA.</t>
  </si>
  <si>
    <t>Missing Persons Sqd 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</si>
  <si>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Missing Persons Squad (MPS) is responsible for investigating missing person cases, and identifying and making notifications for unknown aided and DOA investigations. THE MPS - Morgue Unit acts as a liaison between the Detective Bureau Squad and OCME in assisting with investigations of homicides, unidentified DOAs, CUPPI, or any unnatural deaths. The MPS shares in the responsibility for disaster response coordination, which may include the operation of the Unified Victim Identification System (UVIS). In addition, the MPS is the NYPD liaison for New York City related Amber Alerts with the New York State Troopers.   The Missing Persons Squad civilian staff responsibilities include (but are not limited to) ensuring the missing/ DOA/ unidentified person reports received from the precinct commands are completed properly, assigning a case detective to each missing/ DOA/ unidentified person report entering the missing/ DOA/ unidentified person into the state database in a timely fashion and clearing the NCIC alarms when the missing/ DOA/ unidentified person has been located. In addition, the duties will include fielding phone calls throughout the tour and various other administrative duties as needed in the Missing Persons Squad.</t>
  </si>
  <si>
    <t>Preferred skills include: - Organizational and Time Management skills - OmiForm experience - Data entry experience</t>
  </si>
  <si>
    <t>Varies (2nd and 3rd Platoon/ either Fri/ Sat or Sun/ Mon RDOs)</t>
  </si>
  <si>
    <t>PSA 6: 2770 Frederick Douglas Blvd, NY, NY</t>
  </si>
  <si>
    <t>QUALITY CONTROL ASSOCIATE</t>
  </si>
  <si>
    <t>ONLY OPEN TO CITY EMPLOYEES WHO ARE PERMANENT IN THE TITLE OF ACCOUNTANT OR WHO ARE PERMANENT IN A COMPARABLE TITLE   The Financial Information Services Agency and the Office of Payroll Administration (FISA-OPA) has a vacancy for a Quality Control Associate. The Quality Control Associate has three areas of responsibility: 1) Daily Check / EFT reconciliation, 2) Data Integrity/System Assurance analysis reporting, and 3) User authorization/authentication request processing.  Daily Check / EFT reconciliation: This is the primary responsibility for the role and is a critical on-site time sensitive function. As a member of QA/QC team, the candidate will ensures that all payments for Financial Systems are accurate and on-time. Responsibilities include: Ã¢Â€Â¢ Verifying the accuracy of the electronic submissions of files to the bank Ã¢Â€Â¢ Communicating with FISA-OPA staff concerning the amounts and dates of file transmissions Ã¢Â€Â¢ Maintaining spreadsheets for each cycle, combining disbursement counts / amounts from various reports Ã¢Â€Â¢ Notifying appropriate management of any discrepancies or delays Ã¢Â€Â¢ Preparing and distributing the daily/weekly/monthly processing calendars for Workers Comp and FMS payments Ã¢Â€Â¢ Maintain and distribute monthly statistics Ã¢Â€Â¢ Intake and reconciliation of held checks couriered back to FISA-OPA from the printer The candidate can expect to be cross-trained on similar functions for the payroll and pension payroll payment systems.  Data Integrity / System Assurance analysis and reporting: The candidate will follow standard operating procedures to review and escalate reported data integrity conditions for level 2 analysis by the business analyst team. The candidate may be expected to perform initial system analysis to determine root cause of the reported issues.  Security responsibilities: The candidate will be expected to monitor Remedy for open tickets, contact end users or agency security officers concerning the reset of passwords, set up user profiles for Financial Systems applications: PIP, FMS, FMS/3, IFA, etc.</t>
  </si>
  <si>
    <t>Ã¢Â€Â¢ Experience in a mainframe environment utilizing TSO/ISPF Ã¢Â€Â¢ Experience in statement reconciliation Ã¢Â€Â¢ Experience developing and implementing policy controls Ã¢Â€Â¢ Experience developing and authoring policy and procedures Ã¢Â€Â¢ Proficient with MS Office products including Word and Excel Ã¢Â€Â¢ Must be a team player, able to multi-task, and flexible in adjusting to rapidly changing business situations Ã¢Â€Â¢ Must have excellent business analysis skills, able to interact with senior business staff and management Ã¢Â€Â¢ Must have strong communication skills with proficiency for detailed documentation, strong organization and relationship skills Ã¢Â€Â¢ Familiarity with payroll and accounting concepts Ã¢Â€Â¢ Familiarity with ACF2 or similar security package</t>
  </si>
  <si>
    <t>ONLY OPEN TO CITY EMPLOYEES WHO ARE PERMANENT IN THE TITLE OF ACCOUNTANT OR WHO ARE PERMANENT IN A COMPARABLE TITLE   P-159</t>
  </si>
  <si>
    <t>External applicants please visit https://a127-jobs.nyc.gov/ to apply to Job ID # 510096. Current NYC employees may apply via Employee Self Service (ESS). While all complete applications will be given consideration, only candidates selected for an interview will be contacted by FISA-OPA.   FISA/OPA IS AN EQUAL OPPORTUNITY EMPLOYER.</t>
  </si>
  <si>
    <t>Vector Biologist/Research Entomologist, Bureau of Veterinary and Pest Control Services/Vector Surveillance</t>
  </si>
  <si>
    <t>Vector Surveillance</t>
  </si>
  <si>
    <t>The Office of Vector Surveillance and Control (OVSC) is responsible for conducting field and laboratory activities to detect the presence of vector-borne pathogens (Zika virus, West Nile virus, Lyme Disease) in mosquitoes and ticks, and prevent their transmission to humans and other hosts. This program also performs research to determine the transmission cycle of vector-borne diseases within the City; and devise future strategies for decreasing the impact of these diseases on City residents. OVSC also conducts educational outreach to improve public awareness of the need to prevent mosquito/tick bites, report and/or eliminate potential mosquito and other vector breeding sites.   DUTIES WILL INCLUDE BUT NOT BE LIMITED TO:   Designing and implementing field studies for entomological/epidemiological research and conduct arthropod-borne disease investigations.   Designing and executing research studies on the prevention and control of arthropod-borne diseases.   Analyzing data and writing scientific/research papers for publishing in peer reviewed journals.  Conducting ecological and epidemiological analyses of mosquito infections of vector-borne diseases and make recommendations for their control.   Analyzing effect of climate change on vector biology and estimate risk of emerging and re-emerging vector-borne diseases.   Educating and train the community to prevent the transmission of vector-borne diseases in New York City.   Responding to public concerns about mosquitoes and ticks, and the diseases they spread and assist with administrative tasks and other related work as required.</t>
  </si>
  <si>
    <t>Master's degree in Entomology, Epidemiology, or related field R Programming Language and/or SAS  Two-year experience with vector-borne disease surveillance and control  Insect rearing and colony maintenance experience  Excellent written and oral communication skills.</t>
  </si>
  <si>
    <t>Apply online with a cover letter to https://a127-jobs.nyc.gov/.  In the Job ID search bar, enter: job ID number #  526398.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</si>
  <si>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with wide latitude for independent judgment, performs the most difficult and responsible administrative executive duties.  Duties include, but are not limited to the following:   Perform transcription of various documents, correspondence and statistical reports utilizing a variety of agency software applications.   Perform reception and receptionist duties for Managing Attorney and Administration Division managers.  Schedule managers' appointments and coordinates group meetings using features of MS Outlook to confirm availability.   Assist in maintaining calendar and heavy schedule in coordination with internal staff and external partners and provide back-up support to the Managing Attorney's office.   Create charts and graphs to assist in the visualization of case-related information.   Perform internet research on, among other things, software, service providers, performance management topics and technical topics, reporting on it as required. Assist in updating staff/phone number in floor plans. Use PASSPORT and APT to add information on vendor ratings and other information, as needed.   Maintain confidentiality pertaining to written correspondence and oral conversations.   Disseminate information to staff as directed and follow-up on assignments if required.   Maintain administrative files.  May assist in providing administrative guidance and training to new employees.   Assist co-workers and unit supervisors with administrative requests.   Provide clerical support for assignments requiring data entry and some manual processes.  Assist in preparing Green Book updates.   Assist in preparing breach, termination and transfer memos.   Assist in preparing parking permits.   Assist in handling parking tickets for the agency.   Assist in receiving destruction requests, distributing them to the Division Chiefs, keeping track of their responses and draft and prepare response letters to DORIS.   Assist in Delegations and Designations send/retrieve documents and floor plans to/from the Duplicating and Finishing Services Unit.   Send out documents and floor plans via courier.   Maintain, produce and distribute the Executive phone list.</t>
  </si>
  <si>
    <t>1. An associate degree from an accredited college including or supplemented by 12 semester credits in secretarial science, word processing, office automation and/or office technology; or 2. An associate degree from an accredited college, and either one year of full-time satisfactory general secretarial experience or six months of full-time satisfactory legal secretarial experience; or 3. A four-year high school diploma or its educational equivalent, and either two years of full time satisfactory general secretarial experience or one year of full-time satisfactory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</si>
  <si>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The ideal candidate will possess the following qualities:  The ability to communicate effectively and professionally with internal and external personnel.   The ability to schedule, prioritize and maintain a high volume calendar of meetings and other appointments for senior staff.</t>
  </si>
  <si>
    <t>Must type a minimum of 55 words per minute with 5 errors or less.</t>
  </si>
  <si>
    <t>OFFICE OF BUDGET ADMINISTRATION, REVENUE ANALYST</t>
  </si>
  <si>
    <t>The Office of Budget Administration (OBA) is responsible for the planning, developing and coordination the AgencyÃ¢Â€Â™s budget and for monitoring AgencyÃ¢Â€Â™s revenues, expenditures and staffing for all HRA/DSS/DHS programs. The primary responsibility encompasses all social service and administrative programs directly operated and contracted by the Agency.   The Revenue Unit within OBA ensures that agency revenues are in line with the expense budget and works closely with the Finance Office Bureau of Accounts Receivable. This unit is also in charge of monitoring State and federal changes to funding streams received by HRA and DHS. This division develops and implements strategies to maximize the use of existing, capital, expense, and revenue budget resources. Through monitoring and control activities, the unit provides quality control on overspending and ensures the AgencyÃ¢Â€Â™ budget is aligned with reimbursement rates.  The Office of Budget Administration (OBA)/ Revenue Unit is recruiting for one (1) Associate Staff Analyst to function as the Office of Budget Administration Revenue Analyst who will:  	 Ã¢Â€Â¢	Prepare the AgencyÃ¢Â€Â™s Revenue Budget, Surplus/Needs analyses, Revenue Earned, Revenue Recognition &amp; Cash Collection Plans, Budget Modifications and Revenue Variance Reports.   Ã¢Â€Â¢	Analyze expenditure claims, legislative and regulatory changes affecting expenditures.  Ã¢Â€Â¢	Monitor all claims and schedule analyses to ensure that claimed expenditures are assigned to the correct budget, object and sub-object codes.   Ã¢Â€Â¢	Ensure all analyses and reports prepared by the divisionÃ¢Â€Â™s staff are reconciled with control figures.  Ã¢Â€Â¢	Track and reconcile all expenditures by budget, object and sub-object codes with revenue sources codes.  Ã¢Â€Â¢	Ensure the expense budget is aligned with the revenue budget.  Ã¢Â€Â¢	Perform various quantitative analysis and special projects, as assigned.</t>
  </si>
  <si>
    <t>Ã¢Â€Â¢	Excellent experience in qualitative, quantitative and statistical analysis of financial statistical reports.  Ã¢Â€Â¢	Strong verbal, written communication and analytical skills.  Ã¢Â€Â¢	Experience in the financial area within Government Agencies and knowledge of Federal, State, and local/city policies.  Ã¢Â€Â¢	Strong ability to perform difficult professional work involving research and analysis of policies and programs relevant to budgetary requirements and controls.</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</si>
  <si>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Under supervision, the Evidence and Property Control Specialist, Level I  receives, dispenses and is accountable for narcotics, firearms, cash, ballistics evidence, vehicles, or any other property held in Police Department field commands; moves, transports and delivers property and vehicles to and within various Police facilities, courts, and District Attorneys offices, as well as Office of Chief Medical Examiner facilities, or other related locations for vouchering, processing, inspection, testing and storage.</t>
  </si>
  <si>
    <t>THIS POSITION IS OPEN TO THOSE WHO ARE PERMANENT IN THE EVIDENCE &amp; PROPERTY CONTROL SPECIALIST TITLE OR ON THE OPEN-COMPETITIVE CIVIL SERVICE LIST. PLEASE INDICATE THIS INFORMATION IN YOUR COVER LETTER.  Positions are available in the following commands: - Detective Bureau - Housing Bureau - Patrol Services Bureau - Transit Bureau - Support Services Bureau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</si>
  <si>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Recoupment Specialist</t>
  </si>
  <si>
    <t>IN ORDER TO BE CONSIDERED FOR THIS POSITION CANDIDATES MUST BE DOT EMPLOYEES SERVING PERMANENTLY IN THE TITLE OF CLERICAL ASSOCIATE OR ELIGIBLE UNDER THE 55 a PROGRAM.  DOTÃ¢Â€Â™s Office of Cityscape &amp; Franchises produces $123 million in revenue per year. The Recoupment Unit is responsible for recovering money owed to the City due to damages sustained to City property under NYC DOTÃ¢Â€Â™s jurisdiction. The selected candidate will perform duties ensuring strict compliance to internal controls and adherence to standardized policies; review and determine if MV104 (police accident reports) qualify for City reimbursement; process accident reports and create new claims involving NYC property; prepare and submit subrogation packages to respective insurance companies; communicate with insurance companies via phone and email for reimbursement; weekly follow ups with insurance companies for payment update; enter and update information on databases, on a daily basis; submit weekly reports on expected payments; open, review and sort incoming mail; prepare closed recoupment files for archiving; assist with answering inquiries from the community, public, and private entities in regards to vehicular accidents, billings, and claims; and perform special projects as assigned.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</si>
  <si>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maybe eligible for federal loan forgiveness programs and state repayment assistance programs.  Please review the notice to see if you maybe eligible ofr programs and how to apply online at nyc.gov/studentloans or nyc.gov/dcas.</t>
  </si>
  <si>
    <t>IN ORDER TO BE CONSIDERED FOR THIS POSITION CANDIDATES MUST BE DOT EMPLOYEES SERVING PERMANENTLY IN THE TITLE OF CLERICAL ASSOCIATE OR ELIGIBLE UNDER THE 55 a PROGRAM.  All resumes are to be submitted electronically.  Current DOT employees serving permanently in the title of CLERICAL ASSOCIATE:   Please log into Employee Self Service (ESS) at https://hrb.nycaps.nycnet, follow the Careers link and search for Job ID number 531626.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</si>
  <si>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.Net Programmer/Analyst (Technical Lead) for the Division of HPD TECH</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</si>
  <si>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As the .Net Programmer/Analyst (Technical Lead) for the Division of HPD Tech, you will review and approve requirements documents which define the specific functions that software applications must deliver. The Programmer/Analyst (Technical Lead) will continually monitor development work to ensure quality and conformance to enterprise architectures and standards.  Your Role:  Your role will be to support work on a multiple of technology projects related to LeadFreeNYC; the mayorÃ¢Â€Â™s city-wide initiative to eliminate lead paint hazards in residential buildings in the City of New York. The administration's new roadmap to a LeadFreeNYC includes enhancing the enforcement of existing laws and regulations, developing new prevention and mitigation programs across City agencies including HPD.  Your Responsibilities:  Ã¢Â€Â¢	Lead efforts on the development of scalable and maintainable web and mobile applications including user interfaces and integrations with third party services. Ã¢Â€Â¢	Support existing web applications including trouble shooting, refactoring, bug fixing and modifications to existing functionality. Ã¢Â€Â¢	Work with product directors to provide solution designs and high-level work estimates for new projects. Ã¢Â€Â¢	Performance tune the applications and identify areas for improvement in usability and automation. Ã¢Â€Â¢	Identify and articulate recommended solutions and address issues/concerns of existing and future state architecture and applications. Create Technical Design documents. Ã¢Â€Â¢	Perform code review sessions with other developers and suggest improvements or alternate approaches when appropriate. Mentor junior developers. Ã¢Â€Â¢	Ensure all the development efforts are within schedule and escalate any risks/concerns to the Product Executive Director.  Ã¢Â€Â¢	Participate in agile ceremonies and Product direction planning activities. Ã¢Â€Â¢	Maintain standards compliance. Ã¢Â€Â¢	Learn new technologies/architecture and apply that knowledge to substantial, production-ready systems.</t>
  </si>
  <si>
    <t>Ã¢Â€Â¢	8+ years of IT experience.  Ã¢Â€Â¢	Experience in at least two of four disciplines supporting application development/integration: business analysis, applications/systems engineering, data/information architecture and technical architectures. Ã¢Â€Â¢	Familiar with ASP, .NET, Web services, MVC, WebAPI, XML, XSL, XSLT &amp; SOAP, C#, JAVA, Java Script, C, VBSCRIPT, HTML5, AngularJS, JavaScript, Angular, SQL Server, SSIS and Oracle. Ã¢Â€Â¢	Minimum eight years hands-on web-based application development experience. Ã¢Â€Â¢	MCTS, MCSD or MCAD certification. Ã¢Â€Â¢	Hands-on experience with relational database design and implementation. Ã¢Â€Â¢	Excellent verbal and written communication skills. Ã¢Â€Â¢	Experience in leading large teams and mentoring. Ã¢Â€Â¢	Experience in SDLC's like Agile and Waterfall.  Ã¢Â€Â¢	Understanding of Scalable platform architecture and design patterns.</t>
  </si>
  <si>
    <t>PLEASE NOTE:  APPLICANTS MUST BE PERMANENT IN THE TITLE ADMINISTRATIVE STAFF ANALYST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Reporting directly to the Bureau Administrator for Executive Administration, the Director of Human Resources will provide expertise and program leadership required for the development, implementation, and management of Human Resource activities in support of 12 different bureaus and offices, with over 300 employees, managing, under the purview of the Deputy CFO, along with several City Hall Offices, DEP Executive Staff and City Hall Directors.  Areas of focus will include Workforce Planning, Recruitment, Performance Management, Succession Planning, Career Development, and related functions. Selected candidate will collaborate with agency OD&amp;HR on areas of Labor Relations and Discipline, EEO&amp;I, HR Operations, etc. Duties will include, but not be limited to:   Ã¢Â€Â¢	Track and maintain headcount, employee data, and related personnel information utilizing internal HRIS.   Ã¢Â€Â¢	Oversee staff in the preparation of posting notices, job analyses, new hire, and salary adjustment paperwork; actively participates in the recruitment and on-boarding process. Ã¢Â€Â¢	Develop Standard operating procedures (SOPs) to staff with a standardized set of instructions to carry out bureau/agency-specific HR procedures.  Ã¢Â€Â¢	Responsible for continuous improvement and innovation as it related to improving processes, addressing performance, creating action plans and supports the career growth and development of employees. Ã¢Â€Â¢	Ensures the maintenance records of HR related transactions such as hires, promotions, transfers, terminations, discipline records, etc. Ã¢Â€Â¢	Works closely with supervisors and managers to advise, counsel, and provide coaching and resolution to address employeesÃ¢Â€Â™ performance; provides performance management guidance to line management.  Ã¢Â€Â¢	Responsible for maintaining a highly engaging culture, motivating employees, fostering an environment with high levels of teamwork, accountability, communication, and vision to bureau employees. Ã¢Â€Â¢	Develops organizational strategies by identifying and researching human resource issues; contributes information, analyses, and recommendations in support of AgencyÃ¢Â€Â™s strategic direction.</t>
  </si>
  <si>
    <t>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 who will:   Ã¢Â€Â¢	Be responsible for the EQAS QC audit of 16 cases each month randomly selected from a MIS run of active Cash Assistance and Non-Cash Assistance (NGA) SNAP cases.   Ã¢Â€Â¢	Conduct telephone interviews with SNAP participants using appropriate interview techniques in Order to obtain critical information.   Ã¢Â€Â¢	Complete a desk audit in order to secure documentation pertinent to quality control eligibility criteria.   Ã¢Â€Â¢	Compare Paperless Office System (POS) case record, Welfare Management System (WMS) and One Viewer information to the interview/desk audit information in order to determine if discrepancies exist.  Ã¢Â€Â¢	Review POS, HRA One Viewer of imaged/scanned documents, Welfare Management System (WMS) data and other pertinent data in order to obtain information on the current financial status and eligibility criteria of cases in receipt of SNAP benefits.   Ã¢Â€Â¢	Determine accuracy of benefits issued and compares to State Quality Control error findings or to the month under review in the EQAS audit.  Ã¢Â€Â¢	Secure collateral information to verify the accuracy of the information provided from the POS record, participant interview information and HRA One Viewer documentation.   Ã¢Â€Â¢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Ã¢Â€Â¢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Ã¢Â€Â¢	Record the information and documentation obtained from the POS case record, One Viewer, interviews, computer matches and collateral sources onto the standardized QC workbook (W-907SS) in accordance with Federal/State QC standards.  Ã¢Â€Â¢	Prepare audit correspondence for Family Independence Administration CA/NGA center offices on standardized forms identifying payment errors and specifying the nature, error element, causal factor, timing and budget calculations.   Ã¢Â€Â¢	Provide detailed information for corrective action purposes on State QC and EQAS payment errors in order to recover, reduce and prevent SNAP eligibility and payment errors.  Ã¢Â€Â¢	Complete the Consumer Satisfaction Survey (CSS) on the SNAP EQAS sample population regarding voluntary responses related to courtesy and respect and overall satisfaction with services.  Ã¢Â€Â¢	Research Federal and State policies and regulations in order to evaluate if City procedures have been properly applied and in compliance with the New York State system.</t>
  </si>
  <si>
    <t>Ã¢Â€Â¢	Proficiency with MS Word, Excel and Power Point.  Ã¢Â€Â¢	Working Knowledge of HRA/DSS systems including WMS, POS/SPOS, One Viewer and NYCWAY.   Ã¢Â€Â¢	Knowledge of Federal and State auditing rules and regulations.  Ã¢Â€Â¢	Experience in interviewing and/or processing cases for SNAP.   Ã¢Â€Â¢	Excellent oral and written communication skills.</t>
  </si>
  <si>
    <t>Data entry clerk</t>
  </si>
  <si>
    <t>This position is in the Encumbrance Control Unit. Ã¢Â€Â¢	Heavy clerical and data entry of case related expenses Ã¢Â€Â¢	Logging payment vouchers in/out received from Fiscal Unit for processing.  Ã¢Â€Â¢	Research case information using Law Manager application.  Ã¢Â€Â¢	Review EBT data file received from IT  and upload  data to E.C.S.  Ã¢Â€Â¢	Retrieve encumbrances (invoices) from Fiscal, separate and file them by service, for data entry purpose.  Ã¢Â€Â¢	Assist in special projects relating to E.C.S.  Ã¢Â€Â¢	Maintain E.C.S files in order.  Ã¢Â€Â¢	Provide expense reports using SQL Query Wiz application. You must be permanent in the civil service title of the Clerical Associate in order to apply for this position.</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</si>
  <si>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***You must be permanent in the civil service title of the Clerical Associate in order to apply for this position.***</t>
  </si>
  <si>
    <t>Analyst  Environmental Sustainability and Resiliency</t>
  </si>
  <si>
    <t>TASK FORCE:		Environmental Sustainability and Resiliency  JOB TITLE: 			One (1) Analyst/Senior Analyst/Supervising Analyst  CONTROL CODE: 	ESR-23-02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OMB Environmental Sustainability and Resiliency Task Force tracks Citywide sustainability and resiliency funding, and supports relevant agencies in the formulation, design, evaluation, and management of environmental sustainability and resiliency policies and investments.  JOB DESCRIPTION:  The Analyst / Senior Analyst / Supervising Analyst will work in the ESR Policy Unit, a multidisciplinary team that conducts policy analysis and special projects. The unit also supports the development of New York CityÃ¢Â€Â™s Climate Budget, which will publicly quantify the impacts of City actions toward climate-related goals and targets, promoting Citywide coordination and accountability.  Topics include:  Ã¢Â€Â¢	Greenhouse gas effects of buildings, transportation, and waste management systems Ã¢Â€Â¢	Heat and flood vulnerability Ã¢Â€Â¢	Energy transmission and utilization Ã¢Â€Â¢	Environmental/climate justice  The Analyst / Senior Analyst / Supervising Analyst will carry out work that includes:  Ã¢Â€Â¢	Assessing City cost, emissions, public health, and risk abatement of legislation and initiatives. Ã¢Â€Â¢	Surveying academic literature, interviewing researchers and design professionals. Ã¢Â€Â¢	Statistical analysis of large administrative, economic, and energy use datasets. Ã¢Â€Â¢	Drafting and presenting analysis and research to agency leadership Ã¢Â€Â¢	Development, analysis, and implementation of investment metrics and tools to support achievement of sustainability and resiliency commitments.</t>
  </si>
  <si>
    <t>PREFERRED SKILLS: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  QUALIFICATIONS:  Applicants should have some expertise in at least one of the following bulleted areas below:  Ã¢Â€Â¢	Greenhouse gas emissions accounting using a conventional framework (for example, GPC).  Ã¢Â€Â¢	Air quality and pollutants, greenhouse gas sources and dynamics and climate impacts of organic waste management  Ã¢Â€Â¢	Building energy efficiency and beneficial electrification.  Ã¢Â€Â¢	Transportation modeling and planning.  Ã¢Â€Â¢	Heat resiliency, flood resiliency, climate adaptation.  Ã¢Â€Â¢	Applied microeconomic policy analysis.  Ã¢Â€Â¢	Applied quantitative analysis, like scenario modeling or statistical methods like econometrics/regression.  Ã¢Â€Â¢	City government, NYS and NYC energy, real estate, or construction markets and regulatory framework.  Ã¢Â€Â¢	Public budgeting or finance.  Applicants should also have the following skills:  Ã¢Â€Â¢	Proficiency in Microsoft Excel.  Ã¢Â€Â¢	Basic proficiency in at least one data/statistical coding platform (for example Python, R, STATA) OR a mapping platform (for example ArcGIS, QGIS).  Ã¢Â€Â¢	Excellent writing, presentation, and interpersonal skills.  Ã¢Â€Â¢	Ability to use good judgement under pressure, motivation to work on projects with long timelines (1 Ã¢Â€Â“ 3 months), and creativity while facing problems with ambiguous information.</t>
  </si>
  <si>
    <t>REQUIREMENTS:  Analyst ($65,604+): Bachelor's degree and a minimum of two years of full-time experience in budgetary planning/management, financial analysis, public policy analysis or a related field, or a Master's degree in Business, Public Policy Administration, Finance, Economics, or related field.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</si>
  <si>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About the New York City Police Pension Fund  The New York City Police Pension Fund (NYCPPF or the Ã¢Â€ÂœFundÃ¢Â€Â) is dedicated to providing superior service to its 36,000 active members and 43,000 retired members of the New York City Police Department (NYPD).  We remain committed to providing courteous, professional service by providing customized attention throughout our lifelong partnership with the uniformed staff of the NYPD and their families.  We are looking for individuals with passion, dedication and commitment to excellence and innovation who are interested in adding to our dynamic and collaborative work environment. Please visit us at www.nyc.gov/nycppf to learn more.   Job Description Under the direction of the IT Director of Computer Operations, the duties and responsibilities of this candidate will include, but are not limited to, the following: Ã¢Â€Â¢	Manage the agencyÃ¢Â€Â™s network infrastructure, network hardware and equipment including access, distribution, switches, firewalls, routers, wireless infrastructure, and other security devices; Ã¢Â€Â¢	Serve as the lead for network incident response (IR) and remediation in coordination with the NYC Security Operations Center (SOC); Ã¢Â€Â¢	Participate in the change management process; Ã¢Â€Â¢	Proactively monitor network performance including bandwidth utilization, and other performance indicators, reporting when specified thresholds are reached and troubleshoot problem areas as needed; Ã¢Â€Â¢	Primary lead in fault isolation and troubleshooting complex network/system issues/outages; Ã¢Â€Â¢	Perform regular analysis, routine configuration changes, and installation of hardware, software patches and upgrades of new and existing network equipment; Ã¢Â€Â¢	Assist in the development, planning, procurement, and installation of Technology hardware refresh and upgrades; Ã¢Â€Â¢	Develop, implement and maintain policies, procedures, and associated plans for network administration, usage, and disaster recovery; Ã¢Â€Â¢	Support connectivity to the cloud infrastructure environment; Ã¢Â€Â¢	Create, maintain and update documentation as it relates to network configuration, network mapping, diagrams, processes, and procedures including network asset management, network component inventory and technical specifications information; Ã¢Â€Â¢	Special projects as requested by supervisor.</t>
  </si>
  <si>
    <t>Ã¢Â€Â¢	Extensive experience installing, configuring, maintaining, and upgrading Cisco network devices (router, switch, ASA firewalls, IPS, VPN, MARS); Ã¢Â€Â¢	Experience in network monitoring and analysis; Ã¢Â€Â¢	Cisco CCNA/CCNP Certification; Ã¢Â€Â¢	Strong customer service orientation.</t>
  </si>
  <si>
    <t>COVID-19 Vaccination Requirement After receiving a conditional offer of employment from a City agency, an applicant for employment must provide proof of having received at least one dose of an approved COVID19 vaccine within a reasonable period of time. Failure by the applicant to provide the agency with proof of having received at least one dose of an approved COVID-19 vaccine will result in the agency revoking the conditional offer, unless the applicant obtains an exception through the reasonable accommodation process.   All persons newly hired for employment by any City agency must provide proof of having received at least one dose of an approved COVID-19 vaccine prior to beginning their employment.  Any person who begins their employment after providing proof of having received only one dose in a 2-dose series of a COVID-19 vaccine, will also be required to provide their City agency with proof of receipt of a second dose within 45 days of the first dose. Failure to do so will result in termination.  NOTE: This is a full-time on-site position.  The incumbent will be required to report to the office on a regular basis.  A career with the New York City government provides employees with a comprehensive benefits package.  As a City employee, you and your family will have access to a range of benefits that are designed to make your City career very rewarding including a Pension Plan with the New York City EmployeeÃ¢Â€Â™s Retirement System that offers health insurance benefits upon retirement.  Please speak with your Human Resources Representative to learn more.</t>
  </si>
  <si>
    <t>CITY EMPLOYEES: Go to Employee Self Service (ESS) at www.nyc.gov/ess and search for Job ID#: 563688 ALL OTHER APPLICANTS: Go to www.nyc.gov/careers/search and search for Job ID#: 563688  Candidates must be permanent or reachable on a viable civil service list in the Certified IT Administrator (LAN/WAN) title to be considered for this position.  Salary: The hiring rate being offered for this position is $98,901. If you are currently employed by the City for at least two (2) years, the salary is being offered at $113,736. If you possess the preferred skills above, consideration will be given to offer you a maximum annual salary of no more than $149,277. The salary is non-negotiable.</t>
  </si>
  <si>
    <t>Analyst, Clean Energy</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</si>
  <si>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Analyst, Clean Energy will work within DEMÃ¢Â€Â™s Operations Unit, under the guidance of the Senior Program Manager, Clean Energy, and in close coordination with DEMÃ¢Â€Â™s other units and agency partners.  The Analyst will be charged with helping advance the critical initiative of expanding clean energy resources across the CityÃ¢Â€Â™s portfolio. Responsibilities include, but are not limited to, the following:  Ã¢Â€Â¢ Supporting the biennial Local Law 24 data analysis and report development process for assessing City buildings for solar readiness. Ã¢Â€Â¢ Performing program-level analysis to evaluate program performance and evaluate project delivery outcomes. Ã¢Â€Â¢ Working with the Clean Energy team Program Manager, report on programmatic KPIÃ¢Â€Â™s as needed. Ã¢Â€Â¢ Synthesize, evaluate, troubleshoot, and automate large data sets including but not limited to: Information on City property; Tracking and updating project and program progress via Excel and Salesforce; Calculating greenhouse gas emissions reduction, cost, and energy savings of potential projects Ã¢Â€Â¢ Close coordination with project teams including internal DEM stakeholders and agency partners Ã¢Â€Â¢ Perform assessments to determine high level feasibility of site conditions for Solar PV and other Clean Energy project development and implementation. Ã¢Â€Â¢ Solar PV system modeling using web-based, professional grade modeling software. Ã¢Â€Â¢ Improving and enhancing DEMÃ¢Â€Â™s reporting capabilities and responding to information and analytical requests from a broad range of internal and external stakeholders. Ã¢Â€Â¢ Conducting research on a broad variety of topics related to sustainability as needed for advancement and reporting on Clean Energy topics. Ã¢Â€Â¢ High proficiency in communicating in written and verbal form, complex, highly technical topics to non-technical audiences.</t>
  </si>
  <si>
    <t>Ã¢Â€Â¢ Strong understanding of distributed energy/generation technology Ã¢Â€Â¢ Familiarity with energy usage, energy cost savings, and avoided greenhouse gas emissions calculation methodologies Ã¢Â€Â¢ Strong and written and verbal communication skills. Technical report writing and editing, conducting meetings with various stakeholders, both internal and external. Ã¢Â€Â¢ Advanced Microsoft Excel skills. Specifically, with large data sets. Ã¢Â€Â¢ High level of productivity: able to meet and even exceed deadlines and handle multiple responsibilities simultaneously in a highly technical and fast paced environment Ã¢Â€Â¢ Experience working with Salesforce CRM or equivalent. (Microsoft Dynamics, Primavera, etc.) Ã¢Â€Â¢ Experience working with or for public sector organizations a plus</t>
  </si>
  <si>
    <t>Please go to www.nyc.gov/careers or www.nyc.gov/ess for current NYC employees and search for Job ID #573807.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</si>
  <si>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Division of Capital Budget and Contracts provides support to the Bureau in the areas of procurement management, change order processing, CP processing, contract close outs, capital budget management and payment review.    BEDC seeks to hire two civil service Principal Administrative Associates, located in our Lefrak office in Queens, NY. The Change Order Manager will be responsible for the management and processing of contract change orders for various construction, design, and construction management contracts. This includes, but is not limited to, requesting allocation of capital/expense funding, obtaining Agency approvals, and registration. The Change Order Managers will also be responsible for initiating, reviewing and processing additional capital/expense budget funding through Certificate to Proceed (CP) approvals. The Change Order Managers will maintain capital budget thresholds and coordinate additional funding, via the MayorÃ¢Â€Â™s Office of Contract Services (MOCS) and Financial Control Board (FCB) requests, to ensure contract encumbrances do not exceed the AgencyÃ¢Â€Â™s designated contract funding. The selected candidate will be responsible for reviewing and assessing documents prior to submittal to the Comptroller for registration, which may include remediation of any inquiries or issues stemming from the procurement documents. In addition, they will verify registered procurements to the project staff. The selected candidate will prepare and submit procurement packages to the Engineering Audits Office (EAO) for approval, as well as act as the liaison between the consultant field  staff and EAO in order to resolve complications in justifying contract issues and requirements.   ****Only applicants who are permanent Civil Service Principal Administrative Associates will be considered for this position. If you do not have permanent civil service status as a Principal Administrative Associate, please do not apply to this position as you will not be considered for an interview.****</t>
  </si>
  <si>
    <t>Field Operation Coordinator, Rapid Response Operations Team</t>
  </si>
  <si>
    <t>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Hepatitis, HIV, and Sexually Transmitted Infections, Bureau of Immunization, Bureau of Public Health Clinics, Bureau of Tuberculosis Control, and the Public Health Laboratory.   DUTIES WILL INCLUDE BUT NOT BE LIMITED TO:   Participate in planning, conducting, and evaluating a variety of Rapid Response Operation activities, remote and on site.   Conduct research and gather materials to inform protocols and standard operating procedures updates and development.   Serve as liaison with bureaus and stakeholders across the agency regarding staffing and management of active Disease Investigation staff.  Supervise the DIS staff on site and provide training and guidance in real time.  Secure and maintain equipment and supplies needed for the response on site Ensure quality of the disease investigation work and great customer services.  Liaison with IT and other stakeholders on staff onboarding and credentialing for electronic database access on site.   Work closely with the director and other partners to identify and secure the number and type of non-human resources that may be required to support in response to various outbreaks.   Develop forms and data collection tools to support the field operation.  Monitor on data and modify instrument as needed.   Supervise staff on site o Establish SOP, task and responsibilities, reporting structures and other protocol needed, and ensure clear understanding among staff o Work with Training Director to provide training on site.  Conduct monitoring on sites and advise on adjustment of the response o Ensure activities in alignment with ICS response priorities and coordinated approached in the field.  Conduct ongoing quality assurance and ensure compliance of operation protocol.  Lead the communication with partners and stakeholders on site to ensure effect operation o Coordinate with site managers to develop and streamline the workflow of rapid response on site.  Resolve issues, or elevate concerns to the Medical Director and Director.   Plan and oversee Rapid Response field operation reports, generate daily reports on primary indicators.   Other tasks assigned by the Director.</t>
  </si>
  <si>
    <t>Experience in applied public health, field epidemiology, specifically in infectious disease Familiarity with principles of contact tracing Strong diplomacy, communication, and interpersonal skills, strong stakeholder coordination and management skills. Ability to complete work independently with broadly defined work objectives Ability to multi-task and work effectively under pressure and with deadlines.</t>
  </si>
  <si>
    <t>Apply online with a cover letter to https://a127-jobs.nyc.gov/.  In the Job ID search bar, enter: job ID number #  508672.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</si>
  <si>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2704 E Tremont Ave., Bronx</t>
  </si>
  <si>
    <t>BX Tow Pound Unit T-720/Civ</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</si>
  <si>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Transportation Bureau, Traffic Enforcement District- Bronx Tow Pound tows vehicles in violation of NYC Parking Rules &amp; Regulations, Relocation of Vehicles, Prepare vehicles for Auction, Administrative and Timekeeping Duties.    The Senior Police Administrative Aide will be assigned to the Redemption Area. Responsibilities include: Redeem vehicles that were towed or booted, performing license &amp; registration checks, handle currency/credit cards, reconcile statements at the end of the tour.</t>
  </si>
  <si>
    <t>Basic Computer Skills, Knowledge of MS Word &amp; Excel</t>
  </si>
  <si>
    <t>Monday - Friday or Tuesday - Saturday  1200 x 2000</t>
  </si>
  <si>
    <t>2444 Exterior St, Bronx NY</t>
  </si>
  <si>
    <t>IN ORDER TO BE CONSIDERED FOR THIS POSITION CANDIDATES MUST BE CITY EMPLOYEES SERVING PERMANENTLY IN THE TITLE OF PRINCIPAL ADMINIATRATIVE ASSOCIATE OR ELIGIBLE UNDER THE 55 a PROGRAM.  DOTÃ¢Â€Â™s Office of Cityscape &amp; Franchises produces $123 million in revenue per year. The candidate will be working closely with the Revocable Consents and Recoupment Units. S/He will report directly to the Director of Revenue and Fiscal Affairs.  Responsibilities include but are not limited to: provide correspondence support to the unitÃ¢Â€Â™s ARTS/SIEBEL liaison; assist with the preparation of written responses to constituents, elected officials, community boards, businesses, other City agencies and the general public; provide outreach to consent proprietors on issues regarding property and billing; assist with answering inquiries from the community, public, and private entities in regards to consents and billing; plan and prepare for monthly public hearing; answer incoming calls from the general public and reroute calls to the appropriate unit as needed; generate and follow up on unpaid invoices in a timely manner; investigate and resolve problems associated with the processing of invoices; research and respond to DOT FOIL requests; prepares complex reports, performs analyses and make recommendations on policies and procedures; check VENDEX for cautions, liens, and warrants; maintain and organize financial revenue files; perform duties ensuring strict compliance to internal controls and adherence to standardized policies; and perform special projects as assigned.</t>
  </si>
  <si>
    <t>Excellent communication, interpersonal and writing skills. High level of computer expertise including proficiency in Microsoft Word, Excel, Access and FMS3. Strong analytical, problem-solving and organizational skills. Detail-oriented with proven ability to ensure accuracy of work performed. Ability to meet deadlines and work on multiple tasks simultaneously. Open to change and willing to learn.</t>
  </si>
  <si>
    <t>All resumes are to be submitted electronically.  Current City Employees serving permanently in the title of PRINCIPAL ADMINISTRATIVE ASSOCIATE:   Please log into Employee Self Service (ESS) at https://hrb.nycaps.nycnet, follow the Careers link and search for Job ID number 478562.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</si>
  <si>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Bronx Traffic Enforcement: Summons Enforcement command which houses Traffic Enforcement Agents, Traffic Supervisors, and Civilian Personnel.  The Senior Police Administrative Aide will be tasked with various clerical and administrative duties including but not limited to supervising payroll unit, timekeeping entries, answering phones, data entry, filing, and payroll reports.</t>
  </si>
  <si>
    <t>CityTime qualified preferred but not required. If not Timekeeping certified, will send for CityTime training if necessary</t>
  </si>
  <si>
    <t>MondayxFriday 0700x1500, 0800x1600, 0900x1700</t>
  </si>
  <si>
    <t>516 East Tremont Ave., Bronx, NY 10457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</si>
</sst>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304"/>
  <sheetViews>
    <sheetView tabSelected="1" topLeftCell="U1" workbookViewId="0">
      <selection activeCell="AH1" sqref="AH1"/>
    </sheetView>
  </sheetViews>
  <sheetFormatPr defaultRowHeight="15" x14ac:dyDescent="0.25"/>
  <cols>
    <col min="33" max="33" width="27.85546875" bestFit="1" customWidth="1"/>
    <col min="34" max="34" width="30.7109375" bestFit="1" customWidth="1"/>
    <col min="35" max="35" width="34.7109375" bestFit="1" customWidth="1"/>
    <col min="36" max="36" width="36.85546875" bestFit="1" customWidth="1"/>
    <col min="37" max="37" width="31.28515625" bestFit="1" customWidth="1"/>
  </cols>
  <sheetData>
    <row r="1" spans="1:3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G1" t="str" cm="1">
        <f t="array" ref="AG1:AG30">TRANSPOSE(A1:AD1)</f>
        <v>Job ID</v>
      </c>
      <c r="AH1" t="str">
        <f>LOWER(SUBSTITUTE(SUBSTITUTE(SUBSTITUTE(SUBSTITUTE(TRIM(AG1)," ","_"),"/","_or_"),"#","num"),"-",""))</f>
        <v>job_id</v>
      </c>
      <c r="AI1" t="str">
        <f>"- `"&amp;AH1&amp;"`: ,"</f>
        <v>- `job_id`: ,</v>
      </c>
      <c r="AJ1" t="str">
        <f>AH1&amp;" string,"</f>
        <v>job_id string,</v>
      </c>
      <c r="AK1" t="str">
        <f>AH1&amp;","</f>
        <v>job_id,</v>
      </c>
    </row>
    <row r="2" spans="1:37" x14ac:dyDescent="0.25">
      <c r="A2">
        <v>576947</v>
      </c>
      <c r="B2" t="s">
        <v>30</v>
      </c>
      <c r="C2" t="s">
        <v>31</v>
      </c>
      <c r="D2">
        <v>3</v>
      </c>
      <c r="E2" t="s">
        <v>32</v>
      </c>
      <c r="F2" t="s">
        <v>33</v>
      </c>
      <c r="G2" t="s">
        <v>34</v>
      </c>
      <c r="H2">
        <v>22410</v>
      </c>
      <c r="I2">
        <v>0</v>
      </c>
      <c r="J2" t="s">
        <v>35</v>
      </c>
      <c r="K2" t="s">
        <v>36</v>
      </c>
      <c r="L2" t="s">
        <v>37</v>
      </c>
      <c r="M2">
        <v>70341</v>
      </c>
      <c r="N2">
        <v>80892</v>
      </c>
      <c r="O2" t="s">
        <v>38</v>
      </c>
      <c r="P2" t="s">
        <v>39</v>
      </c>
      <c r="Q2" t="s">
        <v>40</v>
      </c>
      <c r="R2" t="s">
        <v>41</v>
      </c>
      <c r="S2" t="s">
        <v>42</v>
      </c>
      <c r="T2" t="s">
        <v>43</v>
      </c>
      <c r="U2" t="s">
        <v>44</v>
      </c>
      <c r="V2" t="s">
        <v>45</v>
      </c>
      <c r="X2" t="s">
        <v>46</v>
      </c>
      <c r="Z2" t="s">
        <v>47</v>
      </c>
      <c r="AA2" s="1">
        <v>44986</v>
      </c>
      <c r="AB2" s="2">
        <v>45016</v>
      </c>
      <c r="AC2" s="1">
        <v>44986</v>
      </c>
      <c r="AD2" s="1">
        <v>44992</v>
      </c>
      <c r="AG2" t="str">
        <v>Agency</v>
      </c>
      <c r="AH2" t="str">
        <f t="shared" ref="AH2:AH30" si="0">LOWER(SUBSTITUTE(SUBSTITUTE(SUBSTITUTE(SUBSTITUTE(TRIM(AG2)," ","_"),"/","_or_"),"#","num"),"-",""))</f>
        <v>agency</v>
      </c>
      <c r="AI2" t="str">
        <f t="shared" ref="AI2:AI30" si="1">"- `"&amp;AH2&amp;"`: ,"</f>
        <v>- `agency`: ,</v>
      </c>
      <c r="AJ2" t="str">
        <f t="shared" ref="AJ2:AJ30" si="2">AH2&amp;" string,"</f>
        <v>agency string,</v>
      </c>
      <c r="AK2" t="str">
        <f t="shared" ref="AK2:AK30" si="3">AH2&amp;","</f>
        <v>agency,</v>
      </c>
    </row>
    <row r="3" spans="1:37" x14ac:dyDescent="0.25">
      <c r="A3">
        <v>564623</v>
      </c>
      <c r="B3" t="s">
        <v>48</v>
      </c>
      <c r="C3" t="s">
        <v>31</v>
      </c>
      <c r="D3">
        <v>13</v>
      </c>
      <c r="E3" t="s">
        <v>49</v>
      </c>
      <c r="F3" t="s">
        <v>50</v>
      </c>
      <c r="G3" t="s">
        <v>51</v>
      </c>
      <c r="H3">
        <v>56056</v>
      </c>
      <c r="I3">
        <v>0</v>
      </c>
      <c r="J3" t="s">
        <v>52</v>
      </c>
      <c r="L3" t="s">
        <v>53</v>
      </c>
      <c r="M3">
        <v>32520</v>
      </c>
      <c r="N3">
        <v>42191</v>
      </c>
      <c r="O3" t="s">
        <v>38</v>
      </c>
      <c r="P3" t="s">
        <v>54</v>
      </c>
      <c r="Q3" t="s">
        <v>55</v>
      </c>
      <c r="R3" t="s">
        <v>56</v>
      </c>
      <c r="S3" t="s">
        <v>57</v>
      </c>
      <c r="T3" t="s">
        <v>58</v>
      </c>
      <c r="U3" t="s">
        <v>59</v>
      </c>
      <c r="V3" t="s">
        <v>60</v>
      </c>
      <c r="Z3" t="s">
        <v>61</v>
      </c>
      <c r="AA3" s="1">
        <v>44924</v>
      </c>
      <c r="AC3" s="1">
        <v>44991</v>
      </c>
      <c r="AD3" s="1">
        <v>44992</v>
      </c>
      <c r="AG3" t="str">
        <v>Posting Type</v>
      </c>
      <c r="AH3" t="str">
        <f t="shared" si="0"/>
        <v>posting_type</v>
      </c>
      <c r="AI3" t="str">
        <f t="shared" si="1"/>
        <v>- `posting_type`: ,</v>
      </c>
      <c r="AJ3" t="str">
        <f t="shared" si="2"/>
        <v>posting_type string,</v>
      </c>
      <c r="AK3" t="str">
        <f t="shared" si="3"/>
        <v>posting_type,</v>
      </c>
    </row>
    <row r="4" spans="1:37" x14ac:dyDescent="0.25">
      <c r="A4">
        <v>533544</v>
      </c>
      <c r="B4" t="s">
        <v>62</v>
      </c>
      <c r="C4" t="s">
        <v>63</v>
      </c>
      <c r="D4">
        <v>1</v>
      </c>
      <c r="E4" t="s">
        <v>64</v>
      </c>
      <c r="F4" t="s">
        <v>65</v>
      </c>
      <c r="G4" t="s">
        <v>51</v>
      </c>
      <c r="H4">
        <v>56058</v>
      </c>
      <c r="I4">
        <v>0</v>
      </c>
      <c r="J4" t="s">
        <v>66</v>
      </c>
      <c r="K4" t="s">
        <v>67</v>
      </c>
      <c r="L4" t="s">
        <v>37</v>
      </c>
      <c r="M4">
        <v>30</v>
      </c>
      <c r="N4">
        <v>45.9666</v>
      </c>
      <c r="O4" t="s">
        <v>68</v>
      </c>
      <c r="P4" t="s">
        <v>69</v>
      </c>
      <c r="Q4" t="s">
        <v>70</v>
      </c>
      <c r="R4" t="s">
        <v>71</v>
      </c>
      <c r="S4" t="s">
        <v>72</v>
      </c>
      <c r="T4" t="s">
        <v>73</v>
      </c>
      <c r="U4" t="s">
        <v>74</v>
      </c>
      <c r="V4" t="s">
        <v>75</v>
      </c>
      <c r="Z4" t="s">
        <v>61</v>
      </c>
      <c r="AA4" s="1">
        <v>44792</v>
      </c>
      <c r="AC4" s="1">
        <v>44792</v>
      </c>
      <c r="AD4" s="1">
        <v>44992</v>
      </c>
      <c r="AG4" t="str">
        <v># Of Positions</v>
      </c>
      <c r="AH4" t="str">
        <f t="shared" si="0"/>
        <v>num_of_positions</v>
      </c>
      <c r="AI4" t="str">
        <f t="shared" si="1"/>
        <v>- `num_of_positions`: ,</v>
      </c>
      <c r="AJ4" t="str">
        <f t="shared" si="2"/>
        <v>num_of_positions string,</v>
      </c>
      <c r="AK4" t="str">
        <f t="shared" si="3"/>
        <v>num_of_positions,</v>
      </c>
    </row>
    <row r="5" spans="1:37" x14ac:dyDescent="0.25">
      <c r="A5">
        <v>545994</v>
      </c>
      <c r="B5" t="s">
        <v>76</v>
      </c>
      <c r="C5" t="s">
        <v>31</v>
      </c>
      <c r="D5">
        <v>1</v>
      </c>
      <c r="E5" t="s">
        <v>77</v>
      </c>
      <c r="F5" t="s">
        <v>78</v>
      </c>
      <c r="G5" t="s">
        <v>34</v>
      </c>
      <c r="H5">
        <v>20215</v>
      </c>
      <c r="I5">
        <v>3</v>
      </c>
      <c r="J5" t="s">
        <v>35</v>
      </c>
      <c r="K5" t="s">
        <v>36</v>
      </c>
      <c r="L5" t="s">
        <v>37</v>
      </c>
      <c r="M5">
        <v>90114</v>
      </c>
      <c r="N5">
        <v>122168</v>
      </c>
      <c r="O5" t="s">
        <v>38</v>
      </c>
      <c r="P5" t="s">
        <v>79</v>
      </c>
      <c r="Q5" t="s">
        <v>80</v>
      </c>
      <c r="R5" t="s">
        <v>81</v>
      </c>
      <c r="S5" t="s">
        <v>82</v>
      </c>
      <c r="T5" t="s">
        <v>83</v>
      </c>
      <c r="U5" t="s">
        <v>84</v>
      </c>
      <c r="V5" t="s">
        <v>85</v>
      </c>
      <c r="W5" t="s">
        <v>86</v>
      </c>
      <c r="X5" t="s">
        <v>79</v>
      </c>
      <c r="Z5" t="s">
        <v>87</v>
      </c>
      <c r="AA5" s="1">
        <v>44831</v>
      </c>
      <c r="AC5" s="1">
        <v>44838</v>
      </c>
      <c r="AD5" s="1">
        <v>44992</v>
      </c>
      <c r="AG5" t="str">
        <v>Business Title</v>
      </c>
      <c r="AH5" t="str">
        <f t="shared" si="0"/>
        <v>business_title</v>
      </c>
      <c r="AI5" t="str">
        <f t="shared" si="1"/>
        <v>- `business_title`: ,</v>
      </c>
      <c r="AJ5" t="str">
        <f t="shared" si="2"/>
        <v>business_title string,</v>
      </c>
      <c r="AK5" t="str">
        <f t="shared" si="3"/>
        <v>business_title,</v>
      </c>
    </row>
    <row r="6" spans="1:37" x14ac:dyDescent="0.25">
      <c r="A6">
        <v>538672</v>
      </c>
      <c r="B6" t="s">
        <v>88</v>
      </c>
      <c r="C6" t="s">
        <v>63</v>
      </c>
      <c r="D6">
        <v>1</v>
      </c>
      <c r="E6" t="s">
        <v>89</v>
      </c>
      <c r="F6" t="s">
        <v>90</v>
      </c>
      <c r="G6" t="s">
        <v>51</v>
      </c>
      <c r="H6">
        <v>95005</v>
      </c>
      <c r="I6" t="s">
        <v>91</v>
      </c>
      <c r="J6" t="s">
        <v>92</v>
      </c>
      <c r="K6" t="s">
        <v>36</v>
      </c>
      <c r="L6" t="s">
        <v>93</v>
      </c>
      <c r="M6">
        <v>104000</v>
      </c>
      <c r="N6">
        <v>118000</v>
      </c>
      <c r="O6" t="s">
        <v>38</v>
      </c>
      <c r="P6" t="s">
        <v>94</v>
      </c>
      <c r="Q6" t="s">
        <v>95</v>
      </c>
      <c r="R6" t="s">
        <v>96</v>
      </c>
      <c r="S6" t="s">
        <v>97</v>
      </c>
      <c r="T6" t="s">
        <v>98</v>
      </c>
      <c r="U6" t="s">
        <v>99</v>
      </c>
      <c r="V6" t="s">
        <v>100</v>
      </c>
      <c r="W6" t="s">
        <v>101</v>
      </c>
      <c r="Z6" t="s">
        <v>61</v>
      </c>
      <c r="AA6" s="1">
        <v>44757</v>
      </c>
      <c r="AC6" s="1">
        <v>44907</v>
      </c>
      <c r="AD6" s="1">
        <v>44992</v>
      </c>
      <c r="AG6" t="str">
        <v>Civil Service Title</v>
      </c>
      <c r="AH6" t="str">
        <f t="shared" si="0"/>
        <v>civil_service_title</v>
      </c>
      <c r="AI6" t="str">
        <f t="shared" si="1"/>
        <v>- `civil_service_title`: ,</v>
      </c>
      <c r="AJ6" t="str">
        <f t="shared" si="2"/>
        <v>civil_service_title string,</v>
      </c>
      <c r="AK6" t="str">
        <f t="shared" si="3"/>
        <v>civil_service_title,</v>
      </c>
    </row>
    <row r="7" spans="1:37" x14ac:dyDescent="0.25">
      <c r="A7">
        <v>535843</v>
      </c>
      <c r="B7" t="s">
        <v>102</v>
      </c>
      <c r="C7" t="s">
        <v>31</v>
      </c>
      <c r="D7">
        <v>2</v>
      </c>
      <c r="E7" t="s">
        <v>103</v>
      </c>
      <c r="F7" t="s">
        <v>103</v>
      </c>
      <c r="G7" t="s">
        <v>34</v>
      </c>
      <c r="H7">
        <v>91523</v>
      </c>
      <c r="I7">
        <v>0</v>
      </c>
      <c r="J7" t="s">
        <v>35</v>
      </c>
      <c r="K7" t="s">
        <v>36</v>
      </c>
      <c r="L7" t="s">
        <v>93</v>
      </c>
      <c r="M7">
        <v>87792</v>
      </c>
      <c r="N7">
        <v>87792</v>
      </c>
      <c r="O7" t="s">
        <v>38</v>
      </c>
      <c r="P7" t="s">
        <v>104</v>
      </c>
      <c r="Q7" t="s">
        <v>105</v>
      </c>
      <c r="R7" t="s">
        <v>106</v>
      </c>
      <c r="S7" t="s">
        <v>107</v>
      </c>
      <c r="T7" t="s">
        <v>108</v>
      </c>
      <c r="U7" t="s">
        <v>109</v>
      </c>
      <c r="V7" t="s">
        <v>110</v>
      </c>
      <c r="W7" t="s">
        <v>111</v>
      </c>
      <c r="X7" t="s">
        <v>104</v>
      </c>
      <c r="Z7" t="s">
        <v>47</v>
      </c>
      <c r="AA7" s="1">
        <v>44739</v>
      </c>
      <c r="AC7" s="1">
        <v>44812</v>
      </c>
      <c r="AD7" s="1">
        <v>44992</v>
      </c>
      <c r="AG7" t="str">
        <v>Title Classification</v>
      </c>
      <c r="AH7" t="str">
        <f t="shared" si="0"/>
        <v>title_classification</v>
      </c>
      <c r="AI7" t="str">
        <f t="shared" si="1"/>
        <v>- `title_classification`: ,</v>
      </c>
      <c r="AJ7" t="str">
        <f t="shared" si="2"/>
        <v>title_classification string,</v>
      </c>
      <c r="AK7" t="str">
        <f t="shared" si="3"/>
        <v>title_classification,</v>
      </c>
    </row>
    <row r="8" spans="1:37" x14ac:dyDescent="0.25">
      <c r="A8">
        <v>542286</v>
      </c>
      <c r="B8" t="s">
        <v>62</v>
      </c>
      <c r="C8" t="s">
        <v>63</v>
      </c>
      <c r="D8">
        <v>1</v>
      </c>
      <c r="E8" t="s">
        <v>112</v>
      </c>
      <c r="F8" t="s">
        <v>113</v>
      </c>
      <c r="G8" t="s">
        <v>51</v>
      </c>
      <c r="H8">
        <v>95600</v>
      </c>
      <c r="I8" t="s">
        <v>114</v>
      </c>
      <c r="J8" t="s">
        <v>115</v>
      </c>
      <c r="K8" t="s">
        <v>36</v>
      </c>
      <c r="L8" t="s">
        <v>37</v>
      </c>
      <c r="M8">
        <v>58700</v>
      </c>
      <c r="N8">
        <v>102226</v>
      </c>
      <c r="O8" t="s">
        <v>38</v>
      </c>
      <c r="P8" t="s">
        <v>116</v>
      </c>
      <c r="Q8" t="s">
        <v>117</v>
      </c>
      <c r="R8" t="s">
        <v>118</v>
      </c>
      <c r="S8" t="s">
        <v>119</v>
      </c>
      <c r="T8" t="s">
        <v>120</v>
      </c>
      <c r="U8" t="s">
        <v>121</v>
      </c>
      <c r="V8" t="s">
        <v>122</v>
      </c>
      <c r="Z8" t="s">
        <v>87</v>
      </c>
      <c r="AA8" s="1">
        <v>44986</v>
      </c>
      <c r="AB8" s="2">
        <v>45016</v>
      </c>
      <c r="AC8" s="1">
        <v>44986</v>
      </c>
      <c r="AD8" s="1">
        <v>44992</v>
      </c>
      <c r="AG8" t="str">
        <v>Title Code No</v>
      </c>
      <c r="AH8" t="str">
        <f t="shared" si="0"/>
        <v>title_code_no</v>
      </c>
      <c r="AI8" t="str">
        <f t="shared" si="1"/>
        <v>- `title_code_no`: ,</v>
      </c>
      <c r="AJ8" t="str">
        <f t="shared" si="2"/>
        <v>title_code_no string,</v>
      </c>
      <c r="AK8" t="str">
        <f t="shared" si="3"/>
        <v>title_code_no,</v>
      </c>
    </row>
    <row r="9" spans="1:37" x14ac:dyDescent="0.25">
      <c r="A9">
        <v>546792</v>
      </c>
      <c r="B9" t="s">
        <v>123</v>
      </c>
      <c r="C9" t="s">
        <v>63</v>
      </c>
      <c r="D9">
        <v>1</v>
      </c>
      <c r="E9" t="s">
        <v>124</v>
      </c>
      <c r="F9" t="s">
        <v>125</v>
      </c>
      <c r="G9" t="s">
        <v>34</v>
      </c>
      <c r="H9">
        <v>40502</v>
      </c>
      <c r="I9">
        <v>1</v>
      </c>
      <c r="J9" t="s">
        <v>126</v>
      </c>
      <c r="K9" t="s">
        <v>36</v>
      </c>
      <c r="L9" t="s">
        <v>37</v>
      </c>
      <c r="M9">
        <v>56013</v>
      </c>
      <c r="N9">
        <v>70000</v>
      </c>
      <c r="O9" t="s">
        <v>38</v>
      </c>
      <c r="P9" t="s">
        <v>127</v>
      </c>
      <c r="Q9" t="s">
        <v>128</v>
      </c>
      <c r="R9" t="s">
        <v>129</v>
      </c>
      <c r="S9" t="s">
        <v>130</v>
      </c>
      <c r="T9" t="s">
        <v>131</v>
      </c>
      <c r="U9" t="s">
        <v>132</v>
      </c>
      <c r="V9" t="s">
        <v>133</v>
      </c>
      <c r="Z9" t="s">
        <v>61</v>
      </c>
      <c r="AA9" s="1">
        <v>44907</v>
      </c>
      <c r="AC9" s="1">
        <v>44957</v>
      </c>
      <c r="AD9" s="1">
        <v>44992</v>
      </c>
      <c r="AG9" t="str">
        <v>Level</v>
      </c>
      <c r="AH9" t="str">
        <f t="shared" si="0"/>
        <v>level</v>
      </c>
      <c r="AI9" t="str">
        <f t="shared" si="1"/>
        <v>- `level`: ,</v>
      </c>
      <c r="AJ9" t="str">
        <f t="shared" si="2"/>
        <v>level string,</v>
      </c>
      <c r="AK9" t="str">
        <f t="shared" si="3"/>
        <v>level,</v>
      </c>
    </row>
    <row r="10" spans="1:37" x14ac:dyDescent="0.25">
      <c r="A10">
        <v>561900</v>
      </c>
      <c r="B10" t="s">
        <v>102</v>
      </c>
      <c r="C10" t="s">
        <v>31</v>
      </c>
      <c r="D10">
        <v>1</v>
      </c>
      <c r="E10" t="s">
        <v>134</v>
      </c>
      <c r="F10" t="s">
        <v>135</v>
      </c>
      <c r="G10" t="s">
        <v>51</v>
      </c>
      <c r="H10">
        <v>21744</v>
      </c>
      <c r="I10">
        <v>2</v>
      </c>
      <c r="J10" t="s">
        <v>136</v>
      </c>
      <c r="K10" t="s">
        <v>36</v>
      </c>
      <c r="L10" t="s">
        <v>37</v>
      </c>
      <c r="M10">
        <v>75504</v>
      </c>
      <c r="N10">
        <v>94761</v>
      </c>
      <c r="O10" t="s">
        <v>38</v>
      </c>
      <c r="P10" t="s">
        <v>137</v>
      </c>
      <c r="Q10" t="s">
        <v>138</v>
      </c>
      <c r="R10" t="s">
        <v>139</v>
      </c>
      <c r="S10" t="s">
        <v>140</v>
      </c>
      <c r="U10" t="s">
        <v>141</v>
      </c>
      <c r="V10" t="s">
        <v>142</v>
      </c>
      <c r="Z10" t="s">
        <v>61</v>
      </c>
      <c r="AA10" s="1">
        <v>44890</v>
      </c>
      <c r="AC10" s="1">
        <v>44893</v>
      </c>
      <c r="AD10" s="1">
        <v>44992</v>
      </c>
      <c r="AG10" t="str">
        <v>Job Category</v>
      </c>
      <c r="AH10" t="str">
        <f t="shared" si="0"/>
        <v>job_category</v>
      </c>
      <c r="AI10" t="str">
        <f t="shared" si="1"/>
        <v>- `job_category`: ,</v>
      </c>
      <c r="AJ10" t="str">
        <f t="shared" si="2"/>
        <v>job_category string,</v>
      </c>
      <c r="AK10" t="str">
        <f t="shared" si="3"/>
        <v>job_category,</v>
      </c>
    </row>
    <row r="11" spans="1:37" x14ac:dyDescent="0.25">
      <c r="A11">
        <v>572760</v>
      </c>
      <c r="B11" t="s">
        <v>102</v>
      </c>
      <c r="C11" t="s">
        <v>31</v>
      </c>
      <c r="D11">
        <v>2</v>
      </c>
      <c r="E11" t="s">
        <v>143</v>
      </c>
      <c r="F11" t="s">
        <v>144</v>
      </c>
      <c r="G11" t="s">
        <v>51</v>
      </c>
      <c r="H11">
        <v>10234</v>
      </c>
      <c r="I11">
        <v>0</v>
      </c>
      <c r="J11" t="s">
        <v>35</v>
      </c>
      <c r="K11" t="s">
        <v>36</v>
      </c>
      <c r="L11" t="s">
        <v>145</v>
      </c>
      <c r="M11">
        <v>15</v>
      </c>
      <c r="N11">
        <v>15</v>
      </c>
      <c r="O11" t="s">
        <v>68</v>
      </c>
      <c r="P11" t="s">
        <v>146</v>
      </c>
      <c r="Q11" t="s">
        <v>147</v>
      </c>
      <c r="R11" t="s">
        <v>148</v>
      </c>
      <c r="S11" t="s">
        <v>149</v>
      </c>
      <c r="T11" t="s">
        <v>150</v>
      </c>
      <c r="V11" t="s">
        <v>151</v>
      </c>
      <c r="W11" t="s">
        <v>152</v>
      </c>
      <c r="X11" t="s">
        <v>153</v>
      </c>
      <c r="Z11" t="s">
        <v>154</v>
      </c>
      <c r="AA11" s="1">
        <v>44976</v>
      </c>
      <c r="AB11" s="2">
        <v>45079</v>
      </c>
      <c r="AC11" s="1">
        <v>44981</v>
      </c>
      <c r="AD11" s="1">
        <v>44992</v>
      </c>
      <c r="AG11" t="str">
        <v>Full-Time/Part-Time indicator</v>
      </c>
      <c r="AH11" t="str">
        <f t="shared" si="0"/>
        <v>fulltime_or_parttime_indicator</v>
      </c>
      <c r="AI11" t="str">
        <f t="shared" si="1"/>
        <v>- `fulltime_or_parttime_indicator`: ,</v>
      </c>
      <c r="AJ11" t="str">
        <f t="shared" si="2"/>
        <v>fulltime_or_parttime_indicator string,</v>
      </c>
      <c r="AK11" t="str">
        <f t="shared" si="3"/>
        <v>fulltime_or_parttime_indicator,</v>
      </c>
    </row>
    <row r="12" spans="1:37" x14ac:dyDescent="0.25">
      <c r="A12">
        <v>564623</v>
      </c>
      <c r="B12" t="s">
        <v>48</v>
      </c>
      <c r="C12" t="s">
        <v>63</v>
      </c>
      <c r="D12">
        <v>13</v>
      </c>
      <c r="E12" t="s">
        <v>49</v>
      </c>
      <c r="F12" t="s">
        <v>50</v>
      </c>
      <c r="G12" t="s">
        <v>51</v>
      </c>
      <c r="H12">
        <v>56056</v>
      </c>
      <c r="I12">
        <v>0</v>
      </c>
      <c r="J12" t="s">
        <v>52</v>
      </c>
      <c r="L12" t="s">
        <v>53</v>
      </c>
      <c r="M12">
        <v>32520</v>
      </c>
      <c r="N12">
        <v>42191</v>
      </c>
      <c r="O12" t="s">
        <v>38</v>
      </c>
      <c r="P12" t="s">
        <v>54</v>
      </c>
      <c r="Q12" t="s">
        <v>55</v>
      </c>
      <c r="R12" t="s">
        <v>56</v>
      </c>
      <c r="S12" t="s">
        <v>57</v>
      </c>
      <c r="T12" t="s">
        <v>58</v>
      </c>
      <c r="U12" t="s">
        <v>59</v>
      </c>
      <c r="V12" t="s">
        <v>60</v>
      </c>
      <c r="Z12" t="s">
        <v>61</v>
      </c>
      <c r="AA12" s="1">
        <v>44924</v>
      </c>
      <c r="AC12" s="1">
        <v>44991</v>
      </c>
      <c r="AD12" s="1">
        <v>44992</v>
      </c>
      <c r="AG12" t="str">
        <v>Career Level</v>
      </c>
      <c r="AH12" t="str">
        <f t="shared" si="0"/>
        <v>career_level</v>
      </c>
      <c r="AI12" t="str">
        <f t="shared" si="1"/>
        <v>- `career_level`: ,</v>
      </c>
      <c r="AJ12" t="str">
        <f t="shared" si="2"/>
        <v>career_level string,</v>
      </c>
      <c r="AK12" t="str">
        <f t="shared" si="3"/>
        <v>career_level,</v>
      </c>
    </row>
    <row r="13" spans="1:37" x14ac:dyDescent="0.25">
      <c r="A13">
        <v>573469</v>
      </c>
      <c r="B13" t="s">
        <v>155</v>
      </c>
      <c r="C13" t="s">
        <v>63</v>
      </c>
      <c r="D13">
        <v>1</v>
      </c>
      <c r="E13" t="s">
        <v>156</v>
      </c>
      <c r="F13" t="s">
        <v>135</v>
      </c>
      <c r="G13" t="s">
        <v>51</v>
      </c>
      <c r="H13">
        <v>21744</v>
      </c>
      <c r="I13">
        <v>2</v>
      </c>
      <c r="J13" t="s">
        <v>157</v>
      </c>
      <c r="K13" t="s">
        <v>36</v>
      </c>
      <c r="L13" t="s">
        <v>37</v>
      </c>
      <c r="M13">
        <v>75504</v>
      </c>
      <c r="N13">
        <v>86830</v>
      </c>
      <c r="O13" t="s">
        <v>38</v>
      </c>
      <c r="P13" t="s">
        <v>158</v>
      </c>
      <c r="Q13" t="s">
        <v>159</v>
      </c>
      <c r="R13" t="s">
        <v>160</v>
      </c>
      <c r="S13" t="s">
        <v>140</v>
      </c>
      <c r="T13" t="s">
        <v>161</v>
      </c>
      <c r="U13" t="s">
        <v>162</v>
      </c>
      <c r="V13" t="s">
        <v>163</v>
      </c>
      <c r="X13" t="s">
        <v>158</v>
      </c>
      <c r="Z13" t="s">
        <v>61</v>
      </c>
      <c r="AA13" s="1">
        <v>44964</v>
      </c>
      <c r="AB13" s="2">
        <v>44994</v>
      </c>
      <c r="AC13" s="1">
        <v>44964</v>
      </c>
      <c r="AD13" s="1">
        <v>44992</v>
      </c>
      <c r="AG13" t="str">
        <v>Salary Range From</v>
      </c>
      <c r="AH13" t="str">
        <f t="shared" si="0"/>
        <v>salary_range_from</v>
      </c>
      <c r="AI13" t="str">
        <f t="shared" si="1"/>
        <v>- `salary_range_from`: ,</v>
      </c>
      <c r="AJ13" t="str">
        <f t="shared" si="2"/>
        <v>salary_range_from string,</v>
      </c>
      <c r="AK13" t="str">
        <f t="shared" si="3"/>
        <v>salary_range_from,</v>
      </c>
    </row>
    <row r="14" spans="1:37" x14ac:dyDescent="0.25">
      <c r="A14">
        <v>562679</v>
      </c>
      <c r="B14" t="s">
        <v>88</v>
      </c>
      <c r="C14" t="s">
        <v>31</v>
      </c>
      <c r="D14">
        <v>1</v>
      </c>
      <c r="E14" t="s">
        <v>164</v>
      </c>
      <c r="F14" t="s">
        <v>165</v>
      </c>
      <c r="G14" t="s">
        <v>34</v>
      </c>
      <c r="H14">
        <v>10104</v>
      </c>
      <c r="I14">
        <v>2</v>
      </c>
      <c r="J14" t="s">
        <v>115</v>
      </c>
      <c r="L14" t="s">
        <v>37</v>
      </c>
      <c r="M14">
        <v>37748</v>
      </c>
      <c r="N14">
        <v>57043</v>
      </c>
      <c r="O14" t="s">
        <v>38</v>
      </c>
      <c r="P14" t="s">
        <v>166</v>
      </c>
      <c r="Q14" t="s">
        <v>95</v>
      </c>
      <c r="R14" t="s">
        <v>167</v>
      </c>
      <c r="S14" t="s">
        <v>168</v>
      </c>
      <c r="T14" t="s">
        <v>169</v>
      </c>
      <c r="U14" t="s">
        <v>170</v>
      </c>
      <c r="V14" t="s">
        <v>171</v>
      </c>
      <c r="W14" t="s">
        <v>172</v>
      </c>
      <c r="Z14" t="s">
        <v>61</v>
      </c>
      <c r="AA14" s="1">
        <v>44924</v>
      </c>
      <c r="AC14" s="1">
        <v>44924</v>
      </c>
      <c r="AD14" s="1">
        <v>44992</v>
      </c>
      <c r="AG14" t="str">
        <v>Salary Range To</v>
      </c>
      <c r="AH14" t="str">
        <f t="shared" si="0"/>
        <v>salary_range_to</v>
      </c>
      <c r="AI14" t="str">
        <f t="shared" si="1"/>
        <v>- `salary_range_to`: ,</v>
      </c>
      <c r="AJ14" t="str">
        <f t="shared" si="2"/>
        <v>salary_range_to string,</v>
      </c>
      <c r="AK14" t="str">
        <f t="shared" si="3"/>
        <v>salary_range_to,</v>
      </c>
    </row>
    <row r="15" spans="1:37" x14ac:dyDescent="0.25">
      <c r="A15">
        <v>562517</v>
      </c>
      <c r="B15" t="s">
        <v>76</v>
      </c>
      <c r="C15" t="s">
        <v>63</v>
      </c>
      <c r="D15">
        <v>2</v>
      </c>
      <c r="E15" t="s">
        <v>173</v>
      </c>
      <c r="F15" t="s">
        <v>174</v>
      </c>
      <c r="G15" t="s">
        <v>51</v>
      </c>
      <c r="H15">
        <v>30087</v>
      </c>
      <c r="I15">
        <v>3</v>
      </c>
      <c r="J15" t="s">
        <v>175</v>
      </c>
      <c r="K15" t="s">
        <v>36</v>
      </c>
      <c r="L15" t="s">
        <v>37</v>
      </c>
      <c r="M15">
        <v>79620</v>
      </c>
      <c r="N15">
        <v>117541</v>
      </c>
      <c r="O15" t="s">
        <v>38</v>
      </c>
      <c r="P15" t="s">
        <v>79</v>
      </c>
      <c r="Q15" t="s">
        <v>176</v>
      </c>
      <c r="R15" t="s">
        <v>177</v>
      </c>
      <c r="S15" t="s">
        <v>178</v>
      </c>
      <c r="T15" t="s">
        <v>179</v>
      </c>
      <c r="U15" t="s">
        <v>180</v>
      </c>
      <c r="V15" t="s">
        <v>181</v>
      </c>
      <c r="W15" t="s">
        <v>182</v>
      </c>
      <c r="X15" t="s">
        <v>183</v>
      </c>
      <c r="Z15" t="s">
        <v>87</v>
      </c>
      <c r="AA15" s="1">
        <v>44893</v>
      </c>
      <c r="AC15" s="1">
        <v>44894</v>
      </c>
      <c r="AD15" s="1">
        <v>44992</v>
      </c>
      <c r="AG15" t="str">
        <v>Salary Frequency</v>
      </c>
      <c r="AH15" t="str">
        <f t="shared" si="0"/>
        <v>salary_frequency</v>
      </c>
      <c r="AI15" t="str">
        <f t="shared" si="1"/>
        <v>- `salary_frequency`: ,</v>
      </c>
      <c r="AJ15" t="str">
        <f t="shared" si="2"/>
        <v>salary_frequency string,</v>
      </c>
      <c r="AK15" t="str">
        <f t="shared" si="3"/>
        <v>salary_frequency,</v>
      </c>
    </row>
    <row r="16" spans="1:37" x14ac:dyDescent="0.25">
      <c r="A16">
        <v>535692</v>
      </c>
      <c r="B16" t="s">
        <v>62</v>
      </c>
      <c r="C16" t="s">
        <v>63</v>
      </c>
      <c r="D16">
        <v>3</v>
      </c>
      <c r="E16" t="s">
        <v>184</v>
      </c>
      <c r="F16" t="s">
        <v>185</v>
      </c>
      <c r="G16" t="s">
        <v>34</v>
      </c>
      <c r="H16">
        <v>52408</v>
      </c>
      <c r="I16">
        <v>0</v>
      </c>
      <c r="J16" t="s">
        <v>115</v>
      </c>
      <c r="K16" t="s">
        <v>36</v>
      </c>
      <c r="L16" t="s">
        <v>37</v>
      </c>
      <c r="M16">
        <v>73027</v>
      </c>
      <c r="N16">
        <v>83981</v>
      </c>
      <c r="O16" t="s">
        <v>38</v>
      </c>
      <c r="P16" t="s">
        <v>186</v>
      </c>
      <c r="Q16" t="s">
        <v>187</v>
      </c>
      <c r="R16" t="s">
        <v>188</v>
      </c>
      <c r="S16" t="s">
        <v>189</v>
      </c>
      <c r="T16" t="s">
        <v>190</v>
      </c>
      <c r="U16" t="s">
        <v>74</v>
      </c>
      <c r="V16" t="s">
        <v>191</v>
      </c>
      <c r="Z16" t="s">
        <v>61</v>
      </c>
      <c r="AA16" s="1">
        <v>44881</v>
      </c>
      <c r="AC16" s="1">
        <v>44881</v>
      </c>
      <c r="AD16" s="1">
        <v>44992</v>
      </c>
      <c r="AG16" t="str">
        <v>Work Location</v>
      </c>
      <c r="AH16" t="str">
        <f t="shared" si="0"/>
        <v>work_location</v>
      </c>
      <c r="AI16" t="str">
        <f t="shared" si="1"/>
        <v>- `work_location`: ,</v>
      </c>
      <c r="AJ16" t="str">
        <f t="shared" si="2"/>
        <v>work_location string,</v>
      </c>
      <c r="AK16" t="str">
        <f t="shared" si="3"/>
        <v>work_location,</v>
      </c>
    </row>
    <row r="17" spans="1:37" x14ac:dyDescent="0.25">
      <c r="A17">
        <v>552250</v>
      </c>
      <c r="B17" t="s">
        <v>102</v>
      </c>
      <c r="C17" t="s">
        <v>63</v>
      </c>
      <c r="D17">
        <v>1</v>
      </c>
      <c r="E17" t="s">
        <v>192</v>
      </c>
      <c r="F17" t="s">
        <v>193</v>
      </c>
      <c r="G17" t="s">
        <v>34</v>
      </c>
      <c r="H17" t="s">
        <v>194</v>
      </c>
      <c r="I17">
        <v>0</v>
      </c>
      <c r="J17" t="s">
        <v>35</v>
      </c>
      <c r="K17" t="s">
        <v>36</v>
      </c>
      <c r="L17" t="s">
        <v>37</v>
      </c>
      <c r="M17">
        <v>53702</v>
      </c>
      <c r="N17">
        <v>148745</v>
      </c>
      <c r="O17" t="s">
        <v>38</v>
      </c>
      <c r="P17" t="s">
        <v>195</v>
      </c>
      <c r="Q17" t="s">
        <v>196</v>
      </c>
      <c r="R17" t="s">
        <v>197</v>
      </c>
      <c r="S17" t="s">
        <v>198</v>
      </c>
      <c r="T17" t="s">
        <v>199</v>
      </c>
      <c r="U17" t="s">
        <v>200</v>
      </c>
      <c r="V17" t="s">
        <v>201</v>
      </c>
      <c r="X17" t="s">
        <v>195</v>
      </c>
      <c r="Z17" t="s">
        <v>61</v>
      </c>
      <c r="AA17" s="1">
        <v>44834</v>
      </c>
      <c r="AC17" s="1">
        <v>44834</v>
      </c>
      <c r="AD17" s="1">
        <v>44992</v>
      </c>
      <c r="AG17" t="str">
        <v>Division/Work Unit</v>
      </c>
      <c r="AH17" t="str">
        <f t="shared" si="0"/>
        <v>division_or_work_unit</v>
      </c>
      <c r="AI17" t="str">
        <f t="shared" si="1"/>
        <v>- `division_or_work_unit`: ,</v>
      </c>
      <c r="AJ17" t="str">
        <f t="shared" si="2"/>
        <v>division_or_work_unit string,</v>
      </c>
      <c r="AK17" t="str">
        <f t="shared" si="3"/>
        <v>division_or_work_unit,</v>
      </c>
    </row>
    <row r="18" spans="1:37" x14ac:dyDescent="0.25">
      <c r="A18">
        <v>539455</v>
      </c>
      <c r="B18" t="s">
        <v>202</v>
      </c>
      <c r="C18" t="s">
        <v>31</v>
      </c>
      <c r="D18">
        <v>9</v>
      </c>
      <c r="E18" t="s">
        <v>203</v>
      </c>
      <c r="F18" t="s">
        <v>204</v>
      </c>
      <c r="G18" t="s">
        <v>51</v>
      </c>
      <c r="H18">
        <v>53040</v>
      </c>
      <c r="I18">
        <v>2</v>
      </c>
      <c r="J18" t="s">
        <v>205</v>
      </c>
      <c r="K18" t="s">
        <v>67</v>
      </c>
      <c r="L18" t="s">
        <v>37</v>
      </c>
      <c r="M18">
        <v>79.23</v>
      </c>
      <c r="N18">
        <v>84.86</v>
      </c>
      <c r="O18" t="s">
        <v>68</v>
      </c>
      <c r="P18" t="s">
        <v>206</v>
      </c>
      <c r="Q18" t="s">
        <v>207</v>
      </c>
      <c r="R18" t="s">
        <v>208</v>
      </c>
      <c r="S18" t="s">
        <v>209</v>
      </c>
      <c r="T18" t="s">
        <v>210</v>
      </c>
      <c r="V18" t="s">
        <v>211</v>
      </c>
      <c r="W18" t="s">
        <v>212</v>
      </c>
      <c r="X18" t="s">
        <v>213</v>
      </c>
      <c r="Z18" t="s">
        <v>87</v>
      </c>
      <c r="AA18" s="1">
        <v>44749</v>
      </c>
      <c r="AC18" s="1">
        <v>44803</v>
      </c>
      <c r="AD18" s="1">
        <v>44992</v>
      </c>
      <c r="AG18" t="str">
        <v>Job Description</v>
      </c>
      <c r="AH18" t="str">
        <f t="shared" si="0"/>
        <v>job_description</v>
      </c>
      <c r="AI18" t="str">
        <f t="shared" si="1"/>
        <v>- `job_description`: ,</v>
      </c>
      <c r="AJ18" t="str">
        <f t="shared" si="2"/>
        <v>job_description string,</v>
      </c>
      <c r="AK18" t="str">
        <f t="shared" si="3"/>
        <v>job_description,</v>
      </c>
    </row>
    <row r="19" spans="1:37" x14ac:dyDescent="0.25">
      <c r="A19">
        <v>554322</v>
      </c>
      <c r="B19" t="s">
        <v>214</v>
      </c>
      <c r="C19" t="s">
        <v>63</v>
      </c>
      <c r="D19">
        <v>1</v>
      </c>
      <c r="E19" t="s">
        <v>215</v>
      </c>
      <c r="F19" t="s">
        <v>50</v>
      </c>
      <c r="G19" t="s">
        <v>51</v>
      </c>
      <c r="H19">
        <v>56056</v>
      </c>
      <c r="I19">
        <v>0</v>
      </c>
      <c r="J19" t="s">
        <v>216</v>
      </c>
      <c r="K19" t="s">
        <v>67</v>
      </c>
      <c r="L19" t="s">
        <v>53</v>
      </c>
      <c r="M19">
        <v>15.5747</v>
      </c>
      <c r="N19">
        <v>20.206399999999999</v>
      </c>
      <c r="O19" t="s">
        <v>68</v>
      </c>
      <c r="P19" t="s">
        <v>217</v>
      </c>
      <c r="Q19" t="s">
        <v>218</v>
      </c>
      <c r="R19" t="s">
        <v>219</v>
      </c>
      <c r="S19" t="s">
        <v>57</v>
      </c>
      <c r="T19" t="s">
        <v>220</v>
      </c>
      <c r="V19" t="s">
        <v>221</v>
      </c>
      <c r="W19" t="s">
        <v>222</v>
      </c>
      <c r="X19" t="s">
        <v>217</v>
      </c>
      <c r="Z19" t="s">
        <v>61</v>
      </c>
      <c r="AA19" s="1">
        <v>44861</v>
      </c>
      <c r="AC19" s="1">
        <v>44861</v>
      </c>
      <c r="AD19" s="1">
        <v>44992</v>
      </c>
      <c r="AG19" t="str">
        <v>Minimum Qual Requirements</v>
      </c>
      <c r="AH19" t="str">
        <f t="shared" si="0"/>
        <v>minimum_qual_requirements</v>
      </c>
      <c r="AI19" t="str">
        <f t="shared" si="1"/>
        <v>- `minimum_qual_requirements`: ,</v>
      </c>
      <c r="AJ19" t="str">
        <f t="shared" si="2"/>
        <v>minimum_qual_requirements string,</v>
      </c>
      <c r="AK19" t="str">
        <f t="shared" si="3"/>
        <v>minimum_qual_requirements,</v>
      </c>
    </row>
    <row r="20" spans="1:37" x14ac:dyDescent="0.25">
      <c r="A20">
        <v>536798</v>
      </c>
      <c r="B20" t="s">
        <v>88</v>
      </c>
      <c r="C20" t="s">
        <v>63</v>
      </c>
      <c r="D20">
        <v>1</v>
      </c>
      <c r="E20" t="s">
        <v>223</v>
      </c>
      <c r="F20" t="s">
        <v>224</v>
      </c>
      <c r="G20" t="s">
        <v>34</v>
      </c>
      <c r="H20">
        <v>52316</v>
      </c>
      <c r="I20">
        <v>3</v>
      </c>
      <c r="J20" t="s">
        <v>115</v>
      </c>
      <c r="K20" t="s">
        <v>36</v>
      </c>
      <c r="L20" t="s">
        <v>37</v>
      </c>
      <c r="M20">
        <v>67000</v>
      </c>
      <c r="N20">
        <v>98484</v>
      </c>
      <c r="O20" t="s">
        <v>38</v>
      </c>
      <c r="P20" t="s">
        <v>225</v>
      </c>
      <c r="Q20" t="s">
        <v>226</v>
      </c>
      <c r="R20" t="s">
        <v>227</v>
      </c>
      <c r="S20" t="s">
        <v>228</v>
      </c>
      <c r="U20" t="s">
        <v>229</v>
      </c>
      <c r="V20" t="s">
        <v>230</v>
      </c>
      <c r="W20" t="s">
        <v>231</v>
      </c>
      <c r="X20" t="s">
        <v>232</v>
      </c>
      <c r="Z20" t="s">
        <v>87</v>
      </c>
      <c r="AA20" s="1">
        <v>44742</v>
      </c>
      <c r="AC20" s="1">
        <v>44774</v>
      </c>
      <c r="AD20" s="1">
        <v>44992</v>
      </c>
      <c r="AG20" t="str">
        <v>Preferred Skills</v>
      </c>
      <c r="AH20" t="str">
        <f t="shared" si="0"/>
        <v>preferred_skills</v>
      </c>
      <c r="AI20" t="str">
        <f t="shared" si="1"/>
        <v>- `preferred_skills`: ,</v>
      </c>
      <c r="AJ20" t="str">
        <f t="shared" si="2"/>
        <v>preferred_skills string,</v>
      </c>
      <c r="AK20" t="str">
        <f t="shared" si="3"/>
        <v>preferred_skills,</v>
      </c>
    </row>
    <row r="21" spans="1:37" x14ac:dyDescent="0.25">
      <c r="A21">
        <v>568091</v>
      </c>
      <c r="B21" t="s">
        <v>155</v>
      </c>
      <c r="C21" t="s">
        <v>63</v>
      </c>
      <c r="D21">
        <v>5</v>
      </c>
      <c r="E21" t="s">
        <v>233</v>
      </c>
      <c r="F21" t="s">
        <v>234</v>
      </c>
      <c r="G21" t="s">
        <v>51</v>
      </c>
      <c r="H21">
        <v>56057</v>
      </c>
      <c r="I21">
        <v>0</v>
      </c>
      <c r="J21" t="s">
        <v>216</v>
      </c>
      <c r="K21" t="s">
        <v>36</v>
      </c>
      <c r="L21" t="s">
        <v>53</v>
      </c>
      <c r="M21">
        <v>38333</v>
      </c>
      <c r="N21">
        <v>44083</v>
      </c>
      <c r="O21" t="s">
        <v>38</v>
      </c>
      <c r="P21" t="s">
        <v>158</v>
      </c>
      <c r="Q21" t="s">
        <v>235</v>
      </c>
      <c r="R21" t="s">
        <v>236</v>
      </c>
      <c r="S21" t="s">
        <v>237</v>
      </c>
      <c r="T21" t="s">
        <v>238</v>
      </c>
      <c r="U21" t="s">
        <v>239</v>
      </c>
      <c r="V21" t="s">
        <v>240</v>
      </c>
      <c r="X21" t="s">
        <v>158</v>
      </c>
      <c r="Z21" t="s">
        <v>61</v>
      </c>
      <c r="AA21" s="1">
        <v>44935</v>
      </c>
      <c r="AB21" s="2">
        <v>44995</v>
      </c>
      <c r="AC21" s="1">
        <v>44935</v>
      </c>
      <c r="AD21" s="1">
        <v>44992</v>
      </c>
      <c r="AG21" t="str">
        <v>Additional Information</v>
      </c>
      <c r="AH21" t="str">
        <f t="shared" si="0"/>
        <v>additional_information</v>
      </c>
      <c r="AI21" t="str">
        <f t="shared" si="1"/>
        <v>- `additional_information`: ,</v>
      </c>
      <c r="AJ21" t="str">
        <f t="shared" si="2"/>
        <v>additional_information string,</v>
      </c>
      <c r="AK21" t="str">
        <f t="shared" si="3"/>
        <v>additional_information,</v>
      </c>
    </row>
    <row r="22" spans="1:37" x14ac:dyDescent="0.25">
      <c r="A22">
        <v>576376</v>
      </c>
      <c r="B22" t="s">
        <v>241</v>
      </c>
      <c r="C22" t="s">
        <v>31</v>
      </c>
      <c r="D22">
        <v>1</v>
      </c>
      <c r="E22" t="s">
        <v>242</v>
      </c>
      <c r="F22" t="s">
        <v>243</v>
      </c>
      <c r="G22" t="s">
        <v>244</v>
      </c>
      <c r="H22">
        <v>90645</v>
      </c>
      <c r="I22">
        <v>0</v>
      </c>
      <c r="J22" t="s">
        <v>245</v>
      </c>
      <c r="K22" t="s">
        <v>36</v>
      </c>
      <c r="L22" t="s">
        <v>53</v>
      </c>
      <c r="M22">
        <v>31836</v>
      </c>
      <c r="N22">
        <v>46278</v>
      </c>
      <c r="O22" t="s">
        <v>38</v>
      </c>
      <c r="P22" t="s">
        <v>246</v>
      </c>
      <c r="Q22" t="s">
        <v>247</v>
      </c>
      <c r="R22" t="s">
        <v>248</v>
      </c>
      <c r="S22" t="s">
        <v>249</v>
      </c>
      <c r="U22" t="s">
        <v>250</v>
      </c>
      <c r="V22" t="s">
        <v>251</v>
      </c>
      <c r="Z22" t="s">
        <v>252</v>
      </c>
      <c r="AA22" s="1">
        <v>44988</v>
      </c>
      <c r="AB22" s="2">
        <v>44998</v>
      </c>
      <c r="AC22" s="1">
        <v>44988</v>
      </c>
      <c r="AD22" s="1">
        <v>44992</v>
      </c>
      <c r="AG22" t="str">
        <v>To Apply</v>
      </c>
      <c r="AH22" t="str">
        <f t="shared" si="0"/>
        <v>to_apply</v>
      </c>
      <c r="AI22" t="str">
        <f t="shared" si="1"/>
        <v>- `to_apply`: ,</v>
      </c>
      <c r="AJ22" t="str">
        <f t="shared" si="2"/>
        <v>to_apply string,</v>
      </c>
      <c r="AK22" t="str">
        <f t="shared" si="3"/>
        <v>to_apply,</v>
      </c>
    </row>
    <row r="23" spans="1:37" x14ac:dyDescent="0.25">
      <c r="A23">
        <v>527259</v>
      </c>
      <c r="B23" t="s">
        <v>253</v>
      </c>
      <c r="C23" t="s">
        <v>31</v>
      </c>
      <c r="D23">
        <v>1</v>
      </c>
      <c r="E23" t="s">
        <v>254</v>
      </c>
      <c r="F23" t="s">
        <v>255</v>
      </c>
      <c r="G23" t="s">
        <v>34</v>
      </c>
      <c r="H23">
        <v>13621</v>
      </c>
      <c r="I23">
        <v>1</v>
      </c>
      <c r="J23" t="s">
        <v>256</v>
      </c>
      <c r="K23" t="s">
        <v>36</v>
      </c>
      <c r="L23" t="s">
        <v>37</v>
      </c>
      <c r="M23">
        <v>51233</v>
      </c>
      <c r="N23">
        <v>65000</v>
      </c>
      <c r="O23" t="s">
        <v>38</v>
      </c>
      <c r="P23" t="s">
        <v>257</v>
      </c>
      <c r="Q23" t="s">
        <v>258</v>
      </c>
      <c r="R23" t="s">
        <v>259</v>
      </c>
      <c r="S23" t="s">
        <v>260</v>
      </c>
      <c r="T23" t="s">
        <v>261</v>
      </c>
      <c r="V23" t="s">
        <v>262</v>
      </c>
      <c r="Z23" t="s">
        <v>87</v>
      </c>
      <c r="AA23" s="1">
        <v>44973</v>
      </c>
      <c r="AC23" s="1">
        <v>44973</v>
      </c>
      <c r="AD23" s="1">
        <v>44992</v>
      </c>
      <c r="AG23" t="str">
        <v>Hours/Shift</v>
      </c>
      <c r="AH23" t="str">
        <f t="shared" si="0"/>
        <v>hours_or_shift</v>
      </c>
      <c r="AI23" t="str">
        <f t="shared" si="1"/>
        <v>- `hours_or_shift`: ,</v>
      </c>
      <c r="AJ23" t="str">
        <f t="shared" si="2"/>
        <v>hours_or_shift string,</v>
      </c>
      <c r="AK23" t="str">
        <f t="shared" si="3"/>
        <v>hours_or_shift,</v>
      </c>
    </row>
    <row r="24" spans="1:37" x14ac:dyDescent="0.25">
      <c r="A24">
        <v>571769</v>
      </c>
      <c r="B24" t="s">
        <v>155</v>
      </c>
      <c r="C24" t="s">
        <v>31</v>
      </c>
      <c r="D24">
        <v>2</v>
      </c>
      <c r="E24" t="s">
        <v>233</v>
      </c>
      <c r="F24" t="s">
        <v>234</v>
      </c>
      <c r="G24" t="s">
        <v>51</v>
      </c>
      <c r="H24">
        <v>56057</v>
      </c>
      <c r="I24">
        <v>0</v>
      </c>
      <c r="J24" t="s">
        <v>216</v>
      </c>
      <c r="K24" t="s">
        <v>36</v>
      </c>
      <c r="L24" t="s">
        <v>53</v>
      </c>
      <c r="M24">
        <v>38333</v>
      </c>
      <c r="N24">
        <v>44083</v>
      </c>
      <c r="O24" t="s">
        <v>38</v>
      </c>
      <c r="P24" t="s">
        <v>158</v>
      </c>
      <c r="Q24" t="s">
        <v>235</v>
      </c>
      <c r="R24" t="s">
        <v>263</v>
      </c>
      <c r="S24" t="s">
        <v>237</v>
      </c>
      <c r="T24" t="s">
        <v>238</v>
      </c>
      <c r="U24" t="s">
        <v>162</v>
      </c>
      <c r="V24" t="s">
        <v>163</v>
      </c>
      <c r="X24" t="s">
        <v>158</v>
      </c>
      <c r="Z24" t="s">
        <v>61</v>
      </c>
      <c r="AA24" s="1">
        <v>44958</v>
      </c>
      <c r="AB24" s="2">
        <v>45018</v>
      </c>
      <c r="AC24" s="1">
        <v>44958</v>
      </c>
      <c r="AD24" s="1">
        <v>44992</v>
      </c>
      <c r="AG24" t="str">
        <v>Work Location 1</v>
      </c>
      <c r="AH24" t="str">
        <f t="shared" si="0"/>
        <v>work_location_1</v>
      </c>
      <c r="AI24" t="str">
        <f t="shared" si="1"/>
        <v>- `work_location_1`: ,</v>
      </c>
      <c r="AJ24" t="str">
        <f t="shared" si="2"/>
        <v>work_location_1 string,</v>
      </c>
      <c r="AK24" t="str">
        <f t="shared" si="3"/>
        <v>work_location_1,</v>
      </c>
    </row>
    <row r="25" spans="1:37" x14ac:dyDescent="0.25">
      <c r="A25">
        <v>562710</v>
      </c>
      <c r="B25" t="s">
        <v>88</v>
      </c>
      <c r="C25" t="s">
        <v>63</v>
      </c>
      <c r="D25">
        <v>1</v>
      </c>
      <c r="E25" t="s">
        <v>164</v>
      </c>
      <c r="F25" t="s">
        <v>165</v>
      </c>
      <c r="G25" t="s">
        <v>34</v>
      </c>
      <c r="H25">
        <v>10104</v>
      </c>
      <c r="I25">
        <v>2</v>
      </c>
      <c r="J25" t="s">
        <v>115</v>
      </c>
      <c r="K25" t="s">
        <v>36</v>
      </c>
      <c r="L25" t="s">
        <v>37</v>
      </c>
      <c r="M25">
        <v>37748</v>
      </c>
      <c r="N25">
        <v>57043</v>
      </c>
      <c r="O25" t="s">
        <v>38</v>
      </c>
      <c r="P25" t="s">
        <v>94</v>
      </c>
      <c r="Q25" t="s">
        <v>95</v>
      </c>
      <c r="R25" t="s">
        <v>264</v>
      </c>
      <c r="S25" t="s">
        <v>168</v>
      </c>
      <c r="T25" t="s">
        <v>169</v>
      </c>
      <c r="U25" t="s">
        <v>99</v>
      </c>
      <c r="V25" t="s">
        <v>171</v>
      </c>
      <c r="W25" t="s">
        <v>172</v>
      </c>
      <c r="Z25" t="s">
        <v>61</v>
      </c>
      <c r="AA25" s="1">
        <v>44925</v>
      </c>
      <c r="AC25" s="1">
        <v>44925</v>
      </c>
      <c r="AD25" s="1">
        <v>44992</v>
      </c>
      <c r="AG25" t="str">
        <v>Recruitment Contact</v>
      </c>
      <c r="AH25" t="str">
        <f t="shared" si="0"/>
        <v>recruitment_contact</v>
      </c>
      <c r="AI25" t="str">
        <f t="shared" si="1"/>
        <v>- `recruitment_contact`: ,</v>
      </c>
      <c r="AJ25" t="str">
        <f t="shared" si="2"/>
        <v>recruitment_contact string,</v>
      </c>
      <c r="AK25" t="str">
        <f t="shared" si="3"/>
        <v>recruitment_contact,</v>
      </c>
    </row>
    <row r="26" spans="1:37" x14ac:dyDescent="0.25">
      <c r="A26">
        <v>538003</v>
      </c>
      <c r="B26" t="s">
        <v>265</v>
      </c>
      <c r="C26" t="s">
        <v>63</v>
      </c>
      <c r="D26">
        <v>1</v>
      </c>
      <c r="E26" t="s">
        <v>266</v>
      </c>
      <c r="F26" t="s">
        <v>267</v>
      </c>
      <c r="G26" t="s">
        <v>34</v>
      </c>
      <c r="H26" t="s">
        <v>268</v>
      </c>
      <c r="I26">
        <v>0</v>
      </c>
      <c r="J26" t="s">
        <v>256</v>
      </c>
      <c r="K26" t="s">
        <v>36</v>
      </c>
      <c r="L26" t="s">
        <v>37</v>
      </c>
      <c r="M26">
        <v>58700</v>
      </c>
      <c r="N26">
        <v>90370</v>
      </c>
      <c r="O26" t="s">
        <v>38</v>
      </c>
      <c r="P26" t="s">
        <v>269</v>
      </c>
      <c r="Q26" t="s">
        <v>270</v>
      </c>
      <c r="R26" t="s">
        <v>271</v>
      </c>
      <c r="S26" t="s">
        <v>272</v>
      </c>
      <c r="T26" t="s">
        <v>273</v>
      </c>
      <c r="V26" t="s">
        <v>274</v>
      </c>
      <c r="W26" t="s">
        <v>275</v>
      </c>
      <c r="X26" t="s">
        <v>276</v>
      </c>
      <c r="Z26" t="s">
        <v>87</v>
      </c>
      <c r="AA26" s="1">
        <v>44879</v>
      </c>
      <c r="AC26" s="1">
        <v>44880</v>
      </c>
      <c r="AD26" s="1">
        <v>44992</v>
      </c>
      <c r="AG26" t="str">
        <v>Residency Requirement</v>
      </c>
      <c r="AH26" t="str">
        <f t="shared" si="0"/>
        <v>residency_requirement</v>
      </c>
      <c r="AI26" t="str">
        <f t="shared" si="1"/>
        <v>- `residency_requirement`: ,</v>
      </c>
      <c r="AJ26" t="str">
        <f t="shared" si="2"/>
        <v>residency_requirement string,</v>
      </c>
      <c r="AK26" t="str">
        <f t="shared" si="3"/>
        <v>residency_requirement,</v>
      </c>
    </row>
    <row r="27" spans="1:37" x14ac:dyDescent="0.25">
      <c r="A27">
        <v>571681</v>
      </c>
      <c r="B27" t="s">
        <v>277</v>
      </c>
      <c r="C27" t="s">
        <v>31</v>
      </c>
      <c r="D27">
        <v>1</v>
      </c>
      <c r="E27" t="s">
        <v>278</v>
      </c>
      <c r="F27" t="s">
        <v>279</v>
      </c>
      <c r="G27" t="s">
        <v>34</v>
      </c>
      <c r="H27">
        <v>10251</v>
      </c>
      <c r="I27">
        <v>4</v>
      </c>
      <c r="J27" t="s">
        <v>52</v>
      </c>
      <c r="K27" t="s">
        <v>36</v>
      </c>
      <c r="L27" t="s">
        <v>37</v>
      </c>
      <c r="M27">
        <v>40017</v>
      </c>
      <c r="N27">
        <v>53712</v>
      </c>
      <c r="O27" t="s">
        <v>38</v>
      </c>
      <c r="P27" t="s">
        <v>280</v>
      </c>
      <c r="Q27" t="s">
        <v>281</v>
      </c>
      <c r="R27" t="s">
        <v>282</v>
      </c>
      <c r="S27" t="s">
        <v>283</v>
      </c>
      <c r="T27" t="s">
        <v>284</v>
      </c>
      <c r="U27" t="s">
        <v>285</v>
      </c>
      <c r="V27" t="s">
        <v>286</v>
      </c>
      <c r="Z27" t="s">
        <v>61</v>
      </c>
      <c r="AA27" s="1">
        <v>44974</v>
      </c>
      <c r="AB27" s="2">
        <v>45154</v>
      </c>
      <c r="AC27" s="1">
        <v>44974</v>
      </c>
      <c r="AD27" s="1">
        <v>44992</v>
      </c>
      <c r="AG27" t="str">
        <v>Posting Date</v>
      </c>
      <c r="AH27" t="str">
        <f t="shared" si="0"/>
        <v>posting_date</v>
      </c>
      <c r="AI27" t="str">
        <f t="shared" si="1"/>
        <v>- `posting_date`: ,</v>
      </c>
      <c r="AJ27" t="str">
        <f t="shared" si="2"/>
        <v>posting_date string,</v>
      </c>
      <c r="AK27" t="str">
        <f t="shared" si="3"/>
        <v>posting_date,</v>
      </c>
    </row>
    <row r="28" spans="1:37" x14ac:dyDescent="0.25">
      <c r="A28">
        <v>573891</v>
      </c>
      <c r="B28" t="s">
        <v>287</v>
      </c>
      <c r="C28" t="s">
        <v>31</v>
      </c>
      <c r="D28">
        <v>1</v>
      </c>
      <c r="E28" t="s">
        <v>288</v>
      </c>
      <c r="F28" t="s">
        <v>144</v>
      </c>
      <c r="G28" t="s">
        <v>51</v>
      </c>
      <c r="H28">
        <v>10234</v>
      </c>
      <c r="I28">
        <v>0</v>
      </c>
      <c r="J28" t="s">
        <v>52</v>
      </c>
      <c r="K28" t="s">
        <v>67</v>
      </c>
      <c r="L28" t="s">
        <v>53</v>
      </c>
      <c r="M28">
        <v>17.5</v>
      </c>
      <c r="N28">
        <v>17.5</v>
      </c>
      <c r="O28" t="s">
        <v>68</v>
      </c>
      <c r="P28" t="s">
        <v>289</v>
      </c>
      <c r="Q28" t="s">
        <v>290</v>
      </c>
      <c r="R28" t="s">
        <v>291</v>
      </c>
      <c r="S28" t="s">
        <v>149</v>
      </c>
      <c r="T28" t="s">
        <v>292</v>
      </c>
      <c r="U28" t="s">
        <v>293</v>
      </c>
      <c r="V28" t="s">
        <v>294</v>
      </c>
      <c r="Z28" t="s">
        <v>61</v>
      </c>
      <c r="AA28" s="1">
        <v>44966</v>
      </c>
      <c r="AB28" s="2">
        <v>44996</v>
      </c>
      <c r="AC28" s="1">
        <v>44966</v>
      </c>
      <c r="AD28" s="1">
        <v>44992</v>
      </c>
      <c r="AG28" t="str">
        <v>Post Until</v>
      </c>
      <c r="AH28" t="str">
        <f t="shared" si="0"/>
        <v>post_until</v>
      </c>
      <c r="AI28" t="str">
        <f t="shared" si="1"/>
        <v>- `post_until`: ,</v>
      </c>
      <c r="AJ28" t="str">
        <f t="shared" si="2"/>
        <v>post_until string,</v>
      </c>
      <c r="AK28" t="str">
        <f t="shared" si="3"/>
        <v>post_until,</v>
      </c>
    </row>
    <row r="29" spans="1:37" x14ac:dyDescent="0.25">
      <c r="A29">
        <v>551403</v>
      </c>
      <c r="B29" t="s">
        <v>287</v>
      </c>
      <c r="C29" t="s">
        <v>63</v>
      </c>
      <c r="D29">
        <v>1</v>
      </c>
      <c r="E29" t="s">
        <v>295</v>
      </c>
      <c r="F29" t="s">
        <v>296</v>
      </c>
      <c r="G29" t="s">
        <v>34</v>
      </c>
      <c r="H29">
        <v>22122</v>
      </c>
      <c r="I29">
        <v>2</v>
      </c>
      <c r="J29" t="s">
        <v>35</v>
      </c>
      <c r="K29" t="s">
        <v>36</v>
      </c>
      <c r="L29" t="s">
        <v>37</v>
      </c>
      <c r="M29">
        <v>65208</v>
      </c>
      <c r="N29">
        <v>74989</v>
      </c>
      <c r="O29" t="s">
        <v>38</v>
      </c>
      <c r="P29" t="s">
        <v>289</v>
      </c>
      <c r="Q29" t="s">
        <v>297</v>
      </c>
      <c r="R29" t="s">
        <v>298</v>
      </c>
      <c r="S29" t="s">
        <v>299</v>
      </c>
      <c r="T29" t="s">
        <v>300</v>
      </c>
      <c r="U29" t="s">
        <v>301</v>
      </c>
      <c r="V29" t="s">
        <v>302</v>
      </c>
      <c r="Z29" t="s">
        <v>61</v>
      </c>
      <c r="AA29" s="1">
        <v>44823</v>
      </c>
      <c r="AC29" s="1">
        <v>44901</v>
      </c>
      <c r="AD29" s="1">
        <v>44992</v>
      </c>
      <c r="AG29" t="str">
        <v>Posting Updated</v>
      </c>
      <c r="AH29" t="str">
        <f t="shared" si="0"/>
        <v>posting_updated</v>
      </c>
      <c r="AI29" t="str">
        <f t="shared" si="1"/>
        <v>- `posting_updated`: ,</v>
      </c>
      <c r="AJ29" t="str">
        <f t="shared" si="2"/>
        <v>posting_updated string,</v>
      </c>
      <c r="AK29" t="str">
        <f t="shared" si="3"/>
        <v>posting_updated,</v>
      </c>
    </row>
    <row r="30" spans="1:37" x14ac:dyDescent="0.25">
      <c r="A30">
        <v>573052</v>
      </c>
      <c r="B30" t="s">
        <v>102</v>
      </c>
      <c r="C30" t="s">
        <v>31</v>
      </c>
      <c r="D30">
        <v>1</v>
      </c>
      <c r="E30" t="s">
        <v>303</v>
      </c>
      <c r="F30" t="s">
        <v>144</v>
      </c>
      <c r="G30" t="s">
        <v>51</v>
      </c>
      <c r="H30">
        <v>10234</v>
      </c>
      <c r="I30">
        <v>0</v>
      </c>
      <c r="J30" t="s">
        <v>35</v>
      </c>
      <c r="K30" t="s">
        <v>36</v>
      </c>
      <c r="L30" t="s">
        <v>145</v>
      </c>
      <c r="M30">
        <v>15</v>
      </c>
      <c r="N30">
        <v>15</v>
      </c>
      <c r="O30" t="s">
        <v>68</v>
      </c>
      <c r="P30" t="s">
        <v>195</v>
      </c>
      <c r="Q30" t="s">
        <v>304</v>
      </c>
      <c r="R30" t="s">
        <v>305</v>
      </c>
      <c r="S30" t="s">
        <v>149</v>
      </c>
      <c r="T30" t="s">
        <v>306</v>
      </c>
      <c r="V30" t="s">
        <v>151</v>
      </c>
      <c r="W30" t="s">
        <v>307</v>
      </c>
      <c r="X30" t="s">
        <v>308</v>
      </c>
      <c r="Z30" t="s">
        <v>309</v>
      </c>
      <c r="AA30" s="1">
        <v>44980</v>
      </c>
      <c r="AB30" s="2">
        <v>45079</v>
      </c>
      <c r="AC30" s="1">
        <v>44980</v>
      </c>
      <c r="AD30" s="1">
        <v>44992</v>
      </c>
      <c r="AG30" t="str">
        <v>Process Date</v>
      </c>
      <c r="AH30" t="str">
        <f t="shared" si="0"/>
        <v>process_date</v>
      </c>
      <c r="AI30" t="str">
        <f t="shared" si="1"/>
        <v>- `process_date`: ,</v>
      </c>
      <c r="AJ30" t="str">
        <f t="shared" si="2"/>
        <v>process_date string,</v>
      </c>
      <c r="AK30" t="str">
        <f t="shared" si="3"/>
        <v>process_date,</v>
      </c>
    </row>
    <row r="31" spans="1:37" x14ac:dyDescent="0.25">
      <c r="A31">
        <v>516442</v>
      </c>
      <c r="B31" t="s">
        <v>202</v>
      </c>
      <c r="C31" t="s">
        <v>31</v>
      </c>
      <c r="D31">
        <v>1</v>
      </c>
      <c r="E31" t="s">
        <v>310</v>
      </c>
      <c r="F31" t="s">
        <v>311</v>
      </c>
      <c r="G31" t="s">
        <v>34</v>
      </c>
      <c r="H31">
        <v>31662</v>
      </c>
      <c r="I31">
        <v>2</v>
      </c>
      <c r="J31" t="s">
        <v>312</v>
      </c>
      <c r="K31" t="s">
        <v>36</v>
      </c>
      <c r="L31" t="s">
        <v>37</v>
      </c>
      <c r="M31">
        <v>65160</v>
      </c>
      <c r="N31">
        <v>74934</v>
      </c>
      <c r="O31" t="s">
        <v>38</v>
      </c>
      <c r="P31" t="s">
        <v>313</v>
      </c>
      <c r="Q31" t="s">
        <v>314</v>
      </c>
      <c r="R31" t="s">
        <v>315</v>
      </c>
      <c r="S31" t="s">
        <v>316</v>
      </c>
      <c r="T31" t="s">
        <v>317</v>
      </c>
      <c r="U31" t="s">
        <v>318</v>
      </c>
      <c r="V31" t="s">
        <v>319</v>
      </c>
      <c r="X31" t="s">
        <v>320</v>
      </c>
      <c r="Z31" t="s">
        <v>61</v>
      </c>
      <c r="AA31" s="1">
        <v>44754</v>
      </c>
      <c r="AC31" s="1">
        <v>44754</v>
      </c>
      <c r="AD31" s="1">
        <v>44992</v>
      </c>
    </row>
    <row r="32" spans="1:37" x14ac:dyDescent="0.25">
      <c r="A32">
        <v>575854</v>
      </c>
      <c r="B32" t="s">
        <v>155</v>
      </c>
      <c r="C32" t="s">
        <v>63</v>
      </c>
      <c r="D32">
        <v>1</v>
      </c>
      <c r="E32" t="s">
        <v>321</v>
      </c>
      <c r="F32" t="s">
        <v>135</v>
      </c>
      <c r="G32" t="s">
        <v>51</v>
      </c>
      <c r="H32">
        <v>21744</v>
      </c>
      <c r="I32">
        <v>2</v>
      </c>
      <c r="J32" t="s">
        <v>157</v>
      </c>
      <c r="K32" t="s">
        <v>36</v>
      </c>
      <c r="L32" t="s">
        <v>37</v>
      </c>
      <c r="M32">
        <v>80000</v>
      </c>
      <c r="N32">
        <v>86830</v>
      </c>
      <c r="O32" t="s">
        <v>38</v>
      </c>
      <c r="P32" t="s">
        <v>158</v>
      </c>
      <c r="Q32" t="s">
        <v>322</v>
      </c>
      <c r="R32" t="s">
        <v>323</v>
      </c>
      <c r="S32" t="s">
        <v>140</v>
      </c>
      <c r="T32" t="s">
        <v>324</v>
      </c>
      <c r="U32" t="s">
        <v>325</v>
      </c>
      <c r="V32" t="s">
        <v>163</v>
      </c>
      <c r="X32" t="s">
        <v>158</v>
      </c>
      <c r="Z32" t="s">
        <v>61</v>
      </c>
      <c r="AA32" s="1">
        <v>44978</v>
      </c>
      <c r="AB32" s="2">
        <v>45008</v>
      </c>
      <c r="AC32" s="1">
        <v>44986</v>
      </c>
      <c r="AD32" s="1">
        <v>44992</v>
      </c>
    </row>
    <row r="33" spans="1:30" x14ac:dyDescent="0.25">
      <c r="A33">
        <v>536646</v>
      </c>
      <c r="B33" t="s">
        <v>62</v>
      </c>
      <c r="C33" t="s">
        <v>31</v>
      </c>
      <c r="D33">
        <v>1</v>
      </c>
      <c r="E33" t="s">
        <v>326</v>
      </c>
      <c r="F33" t="s">
        <v>267</v>
      </c>
      <c r="G33" t="s">
        <v>34</v>
      </c>
      <c r="H33">
        <v>10050</v>
      </c>
      <c r="I33" t="s">
        <v>327</v>
      </c>
      <c r="J33" t="s">
        <v>328</v>
      </c>
      <c r="K33" t="s">
        <v>36</v>
      </c>
      <c r="L33" t="s">
        <v>93</v>
      </c>
      <c r="M33">
        <v>130000</v>
      </c>
      <c r="N33">
        <v>150000</v>
      </c>
      <c r="O33" t="s">
        <v>38</v>
      </c>
      <c r="P33" t="s">
        <v>257</v>
      </c>
      <c r="Q33" t="s">
        <v>329</v>
      </c>
      <c r="R33" t="s">
        <v>330</v>
      </c>
      <c r="S33" t="s">
        <v>272</v>
      </c>
      <c r="T33" t="s">
        <v>331</v>
      </c>
      <c r="U33" t="s">
        <v>74</v>
      </c>
      <c r="V33" t="s">
        <v>191</v>
      </c>
      <c r="Z33" t="s">
        <v>87</v>
      </c>
      <c r="AA33" s="1">
        <v>44820</v>
      </c>
      <c r="AC33" s="1">
        <v>44820</v>
      </c>
      <c r="AD33" s="1">
        <v>44992</v>
      </c>
    </row>
    <row r="34" spans="1:30" x14ac:dyDescent="0.25">
      <c r="A34">
        <v>572875</v>
      </c>
      <c r="B34" t="s">
        <v>102</v>
      </c>
      <c r="C34" t="s">
        <v>63</v>
      </c>
      <c r="D34">
        <v>1</v>
      </c>
      <c r="E34" t="s">
        <v>332</v>
      </c>
      <c r="F34" t="s">
        <v>144</v>
      </c>
      <c r="G34" t="s">
        <v>51</v>
      </c>
      <c r="H34">
        <v>10234</v>
      </c>
      <c r="I34">
        <v>0</v>
      </c>
      <c r="J34" t="s">
        <v>333</v>
      </c>
      <c r="K34" t="s">
        <v>36</v>
      </c>
      <c r="L34" t="s">
        <v>145</v>
      </c>
      <c r="M34">
        <v>15</v>
      </c>
      <c r="N34">
        <v>15</v>
      </c>
      <c r="O34" t="s">
        <v>68</v>
      </c>
      <c r="P34" t="s">
        <v>146</v>
      </c>
      <c r="Q34" t="s">
        <v>334</v>
      </c>
      <c r="R34" t="s">
        <v>335</v>
      </c>
      <c r="S34" t="s">
        <v>149</v>
      </c>
      <c r="T34" t="s">
        <v>336</v>
      </c>
      <c r="V34" t="s">
        <v>151</v>
      </c>
      <c r="W34" t="s">
        <v>152</v>
      </c>
      <c r="X34" t="s">
        <v>337</v>
      </c>
      <c r="Z34" t="s">
        <v>154</v>
      </c>
      <c r="AA34" s="1">
        <v>44976</v>
      </c>
      <c r="AB34" s="2">
        <v>45079</v>
      </c>
      <c r="AC34" s="1">
        <v>44976</v>
      </c>
      <c r="AD34" s="1">
        <v>44992</v>
      </c>
    </row>
    <row r="35" spans="1:30" x14ac:dyDescent="0.25">
      <c r="A35">
        <v>561028</v>
      </c>
      <c r="B35" t="s">
        <v>338</v>
      </c>
      <c r="C35" t="s">
        <v>31</v>
      </c>
      <c r="D35">
        <v>2</v>
      </c>
      <c r="E35" t="s">
        <v>339</v>
      </c>
      <c r="F35" t="s">
        <v>340</v>
      </c>
      <c r="G35" t="s">
        <v>34</v>
      </c>
      <c r="H35">
        <v>10144</v>
      </c>
      <c r="I35">
        <v>0</v>
      </c>
      <c r="J35" t="s">
        <v>52</v>
      </c>
      <c r="K35" t="s">
        <v>36</v>
      </c>
      <c r="L35" t="s">
        <v>37</v>
      </c>
      <c r="M35">
        <v>36390</v>
      </c>
      <c r="N35">
        <v>55228</v>
      </c>
      <c r="O35" t="s">
        <v>38</v>
      </c>
      <c r="P35" t="s">
        <v>341</v>
      </c>
      <c r="Q35" t="s">
        <v>342</v>
      </c>
      <c r="R35" t="s">
        <v>343</v>
      </c>
      <c r="S35" t="s">
        <v>344</v>
      </c>
      <c r="T35" t="s">
        <v>345</v>
      </c>
      <c r="U35" t="s">
        <v>346</v>
      </c>
      <c r="V35" t="s">
        <v>347</v>
      </c>
      <c r="W35" t="s">
        <v>348</v>
      </c>
      <c r="X35" t="s">
        <v>349</v>
      </c>
      <c r="Z35" t="s">
        <v>61</v>
      </c>
      <c r="AA35" s="1">
        <v>44880</v>
      </c>
      <c r="AC35" s="1">
        <v>44880</v>
      </c>
      <c r="AD35" s="1">
        <v>44992</v>
      </c>
    </row>
    <row r="36" spans="1:30" x14ac:dyDescent="0.25">
      <c r="A36">
        <v>562871</v>
      </c>
      <c r="B36" t="s">
        <v>350</v>
      </c>
      <c r="C36" t="s">
        <v>31</v>
      </c>
      <c r="D36">
        <v>1</v>
      </c>
      <c r="E36" t="s">
        <v>351</v>
      </c>
      <c r="F36" t="s">
        <v>352</v>
      </c>
      <c r="G36" t="s">
        <v>353</v>
      </c>
      <c r="H36">
        <v>6711</v>
      </c>
      <c r="I36">
        <v>0</v>
      </c>
      <c r="J36" t="s">
        <v>354</v>
      </c>
      <c r="K36" t="s">
        <v>36</v>
      </c>
      <c r="L36" t="s">
        <v>37</v>
      </c>
      <c r="M36">
        <v>75000</v>
      </c>
      <c r="N36">
        <v>100000</v>
      </c>
      <c r="O36" t="s">
        <v>38</v>
      </c>
      <c r="P36" t="s">
        <v>355</v>
      </c>
      <c r="Q36" t="s">
        <v>356</v>
      </c>
      <c r="R36" t="s">
        <v>357</v>
      </c>
      <c r="S36" t="s">
        <v>358</v>
      </c>
      <c r="T36" t="s">
        <v>359</v>
      </c>
      <c r="U36" t="s">
        <v>360</v>
      </c>
      <c r="V36" t="s">
        <v>361</v>
      </c>
      <c r="Z36" t="s">
        <v>61</v>
      </c>
      <c r="AA36" s="1">
        <v>44894</v>
      </c>
      <c r="AC36" s="1">
        <v>44894</v>
      </c>
      <c r="AD36" s="1">
        <v>44992</v>
      </c>
    </row>
    <row r="37" spans="1:30" x14ac:dyDescent="0.25">
      <c r="A37">
        <v>558885</v>
      </c>
      <c r="B37" t="s">
        <v>102</v>
      </c>
      <c r="C37" t="s">
        <v>63</v>
      </c>
      <c r="D37">
        <v>25</v>
      </c>
      <c r="E37" t="s">
        <v>362</v>
      </c>
      <c r="F37" t="s">
        <v>363</v>
      </c>
      <c r="G37" t="s">
        <v>244</v>
      </c>
      <c r="H37">
        <v>90641</v>
      </c>
      <c r="I37">
        <v>0</v>
      </c>
      <c r="J37" t="s">
        <v>364</v>
      </c>
      <c r="K37" t="s">
        <v>36</v>
      </c>
      <c r="L37" t="s">
        <v>53</v>
      </c>
      <c r="M37">
        <v>34716</v>
      </c>
      <c r="N37">
        <v>39923</v>
      </c>
      <c r="O37" t="s">
        <v>38</v>
      </c>
      <c r="P37" t="s">
        <v>365</v>
      </c>
      <c r="Q37" t="s">
        <v>366</v>
      </c>
      <c r="R37" t="s">
        <v>367</v>
      </c>
      <c r="S37" t="s">
        <v>368</v>
      </c>
      <c r="T37" t="s">
        <v>369</v>
      </c>
      <c r="U37" t="s">
        <v>370</v>
      </c>
      <c r="V37" t="s">
        <v>371</v>
      </c>
      <c r="Z37" t="s">
        <v>61</v>
      </c>
      <c r="AA37" s="1">
        <v>44900</v>
      </c>
      <c r="AC37" s="1">
        <v>44900</v>
      </c>
      <c r="AD37" s="1">
        <v>44992</v>
      </c>
    </row>
    <row r="38" spans="1:30" x14ac:dyDescent="0.25">
      <c r="A38">
        <v>561649</v>
      </c>
      <c r="B38" t="s">
        <v>102</v>
      </c>
      <c r="C38" t="s">
        <v>31</v>
      </c>
      <c r="D38">
        <v>1</v>
      </c>
      <c r="E38" t="s">
        <v>372</v>
      </c>
      <c r="F38" t="s">
        <v>373</v>
      </c>
      <c r="G38" t="s">
        <v>34</v>
      </c>
      <c r="H38">
        <v>20618</v>
      </c>
      <c r="I38">
        <v>2</v>
      </c>
      <c r="J38" t="s">
        <v>374</v>
      </c>
      <c r="K38" t="s">
        <v>36</v>
      </c>
      <c r="L38" t="s">
        <v>37</v>
      </c>
      <c r="M38">
        <v>80557</v>
      </c>
      <c r="N38">
        <v>111917</v>
      </c>
      <c r="O38" t="s">
        <v>38</v>
      </c>
      <c r="P38" t="s">
        <v>375</v>
      </c>
      <c r="Q38" t="s">
        <v>376</v>
      </c>
      <c r="R38" t="s">
        <v>377</v>
      </c>
      <c r="S38" t="s">
        <v>378</v>
      </c>
      <c r="T38" t="s">
        <v>379</v>
      </c>
      <c r="V38" t="s">
        <v>380</v>
      </c>
      <c r="Z38" t="s">
        <v>87</v>
      </c>
      <c r="AA38" s="1">
        <v>44890</v>
      </c>
      <c r="AC38" s="1">
        <v>44890</v>
      </c>
      <c r="AD38" s="1">
        <v>44992</v>
      </c>
    </row>
    <row r="39" spans="1:30" x14ac:dyDescent="0.25">
      <c r="A39">
        <v>572135</v>
      </c>
      <c r="B39" t="s">
        <v>381</v>
      </c>
      <c r="C39" t="s">
        <v>63</v>
      </c>
      <c r="D39">
        <v>1</v>
      </c>
      <c r="E39" t="s">
        <v>382</v>
      </c>
      <c r="F39" t="s">
        <v>383</v>
      </c>
      <c r="G39" t="s">
        <v>34</v>
      </c>
      <c r="H39" t="s">
        <v>384</v>
      </c>
      <c r="I39">
        <v>0</v>
      </c>
      <c r="J39" t="s">
        <v>35</v>
      </c>
      <c r="K39" t="s">
        <v>36</v>
      </c>
      <c r="L39" t="s">
        <v>37</v>
      </c>
      <c r="M39">
        <v>53702</v>
      </c>
      <c r="N39">
        <v>118412</v>
      </c>
      <c r="O39" t="s">
        <v>38</v>
      </c>
      <c r="P39" t="s">
        <v>385</v>
      </c>
      <c r="Q39" t="s">
        <v>386</v>
      </c>
      <c r="R39" t="s">
        <v>387</v>
      </c>
      <c r="S39" t="s">
        <v>388</v>
      </c>
      <c r="T39" t="s">
        <v>389</v>
      </c>
      <c r="V39" t="s">
        <v>390</v>
      </c>
      <c r="W39" t="s">
        <v>86</v>
      </c>
      <c r="X39" t="s">
        <v>391</v>
      </c>
      <c r="Z39" t="s">
        <v>154</v>
      </c>
      <c r="AA39" s="1">
        <v>44984</v>
      </c>
      <c r="AB39" s="2">
        <v>45044</v>
      </c>
      <c r="AC39" s="1">
        <v>44984</v>
      </c>
      <c r="AD39" s="1">
        <v>44992</v>
      </c>
    </row>
    <row r="40" spans="1:30" x14ac:dyDescent="0.25">
      <c r="A40">
        <v>540541</v>
      </c>
      <c r="B40" t="s">
        <v>102</v>
      </c>
      <c r="C40" t="s">
        <v>31</v>
      </c>
      <c r="D40">
        <v>1</v>
      </c>
      <c r="E40" t="s">
        <v>392</v>
      </c>
      <c r="F40" t="s">
        <v>393</v>
      </c>
      <c r="G40" t="s">
        <v>34</v>
      </c>
      <c r="H40">
        <v>21315</v>
      </c>
      <c r="I40">
        <v>1</v>
      </c>
      <c r="J40" t="s">
        <v>35</v>
      </c>
      <c r="K40" t="s">
        <v>36</v>
      </c>
      <c r="L40" t="s">
        <v>37</v>
      </c>
      <c r="M40">
        <v>67757</v>
      </c>
      <c r="N40">
        <v>98128</v>
      </c>
      <c r="O40" t="s">
        <v>38</v>
      </c>
      <c r="P40" t="s">
        <v>137</v>
      </c>
      <c r="Q40" t="s">
        <v>394</v>
      </c>
      <c r="R40" t="s">
        <v>395</v>
      </c>
      <c r="S40" t="s">
        <v>396</v>
      </c>
      <c r="T40" t="s">
        <v>397</v>
      </c>
      <c r="U40" t="s">
        <v>398</v>
      </c>
      <c r="V40" t="s">
        <v>399</v>
      </c>
      <c r="W40" t="s">
        <v>400</v>
      </c>
      <c r="X40" t="s">
        <v>137</v>
      </c>
      <c r="Z40" t="s">
        <v>87</v>
      </c>
      <c r="AA40" s="1">
        <v>44758</v>
      </c>
      <c r="AC40" s="1">
        <v>44758</v>
      </c>
      <c r="AD40" s="1">
        <v>44992</v>
      </c>
    </row>
    <row r="41" spans="1:30" x14ac:dyDescent="0.25">
      <c r="A41">
        <v>569418</v>
      </c>
      <c r="B41" t="s">
        <v>102</v>
      </c>
      <c r="C41" t="s">
        <v>31</v>
      </c>
      <c r="D41">
        <v>1</v>
      </c>
      <c r="E41" t="s">
        <v>401</v>
      </c>
      <c r="F41" t="s">
        <v>144</v>
      </c>
      <c r="G41" t="s">
        <v>51</v>
      </c>
      <c r="H41">
        <v>10234</v>
      </c>
      <c r="I41">
        <v>0</v>
      </c>
      <c r="J41" t="s">
        <v>35</v>
      </c>
      <c r="K41" t="s">
        <v>36</v>
      </c>
      <c r="L41" t="s">
        <v>145</v>
      </c>
      <c r="M41">
        <v>15</v>
      </c>
      <c r="N41">
        <v>15</v>
      </c>
      <c r="O41" t="s">
        <v>68</v>
      </c>
      <c r="P41" t="s">
        <v>146</v>
      </c>
      <c r="Q41" t="s">
        <v>147</v>
      </c>
      <c r="R41" t="s">
        <v>402</v>
      </c>
      <c r="S41" t="s">
        <v>149</v>
      </c>
      <c r="T41" t="s">
        <v>403</v>
      </c>
      <c r="V41" t="s">
        <v>151</v>
      </c>
      <c r="W41" t="s">
        <v>152</v>
      </c>
      <c r="X41" t="s">
        <v>404</v>
      </c>
      <c r="Z41" t="s">
        <v>154</v>
      </c>
      <c r="AA41" s="1">
        <v>44976</v>
      </c>
      <c r="AB41" s="2">
        <v>45079</v>
      </c>
      <c r="AC41" s="1">
        <v>44976</v>
      </c>
      <c r="AD41" s="1">
        <v>44992</v>
      </c>
    </row>
    <row r="42" spans="1:30" x14ac:dyDescent="0.25">
      <c r="A42">
        <v>556713</v>
      </c>
      <c r="B42" t="s">
        <v>88</v>
      </c>
      <c r="C42" t="s">
        <v>63</v>
      </c>
      <c r="D42">
        <v>2</v>
      </c>
      <c r="E42" t="s">
        <v>405</v>
      </c>
      <c r="F42" t="s">
        <v>405</v>
      </c>
      <c r="G42" t="s">
        <v>34</v>
      </c>
      <c r="H42">
        <v>70810</v>
      </c>
      <c r="I42">
        <v>0</v>
      </c>
      <c r="J42" t="s">
        <v>66</v>
      </c>
      <c r="K42" t="s">
        <v>36</v>
      </c>
      <c r="L42" t="s">
        <v>37</v>
      </c>
      <c r="M42">
        <v>34834</v>
      </c>
      <c r="N42">
        <v>50207</v>
      </c>
      <c r="O42" t="s">
        <v>38</v>
      </c>
      <c r="P42" t="s">
        <v>406</v>
      </c>
      <c r="Q42" t="s">
        <v>407</v>
      </c>
      <c r="R42" t="s">
        <v>408</v>
      </c>
      <c r="S42" t="s">
        <v>409</v>
      </c>
      <c r="U42" t="s">
        <v>229</v>
      </c>
      <c r="V42" t="s">
        <v>410</v>
      </c>
      <c r="W42" t="s">
        <v>411</v>
      </c>
      <c r="X42" t="s">
        <v>412</v>
      </c>
      <c r="Z42" t="s">
        <v>61</v>
      </c>
      <c r="AA42" s="1">
        <v>44853</v>
      </c>
      <c r="AC42" s="1">
        <v>44904</v>
      </c>
      <c r="AD42" s="1">
        <v>44992</v>
      </c>
    </row>
    <row r="43" spans="1:30" x14ac:dyDescent="0.25">
      <c r="A43">
        <v>560913</v>
      </c>
      <c r="B43" t="s">
        <v>123</v>
      </c>
      <c r="C43" t="s">
        <v>63</v>
      </c>
      <c r="D43">
        <v>1</v>
      </c>
      <c r="E43" t="s">
        <v>413</v>
      </c>
      <c r="F43" t="s">
        <v>414</v>
      </c>
      <c r="G43" t="s">
        <v>34</v>
      </c>
      <c r="H43">
        <v>10124</v>
      </c>
      <c r="I43">
        <v>2</v>
      </c>
      <c r="J43" t="s">
        <v>126</v>
      </c>
      <c r="K43" t="s">
        <v>36</v>
      </c>
      <c r="L43" t="s">
        <v>37</v>
      </c>
      <c r="M43">
        <v>53057</v>
      </c>
      <c r="N43">
        <v>77124</v>
      </c>
      <c r="O43" t="s">
        <v>38</v>
      </c>
      <c r="P43" t="s">
        <v>415</v>
      </c>
      <c r="Q43" t="s">
        <v>416</v>
      </c>
      <c r="R43" t="s">
        <v>417</v>
      </c>
      <c r="S43" t="s">
        <v>418</v>
      </c>
      <c r="T43" t="s">
        <v>419</v>
      </c>
      <c r="V43" t="s">
        <v>420</v>
      </c>
      <c r="Z43" t="s">
        <v>61</v>
      </c>
      <c r="AA43" s="1">
        <v>44879</v>
      </c>
      <c r="AB43" s="2">
        <v>44999</v>
      </c>
      <c r="AC43" s="1">
        <v>44951</v>
      </c>
      <c r="AD43" s="1">
        <v>44992</v>
      </c>
    </row>
    <row r="44" spans="1:30" x14ac:dyDescent="0.25">
      <c r="A44">
        <v>554300</v>
      </c>
      <c r="B44" t="s">
        <v>241</v>
      </c>
      <c r="C44" t="s">
        <v>63</v>
      </c>
      <c r="D44">
        <v>1</v>
      </c>
      <c r="E44" t="s">
        <v>421</v>
      </c>
      <c r="F44" t="s">
        <v>65</v>
      </c>
      <c r="G44" t="s">
        <v>51</v>
      </c>
      <c r="H44">
        <v>56058</v>
      </c>
      <c r="I44">
        <v>0</v>
      </c>
      <c r="J44" t="s">
        <v>216</v>
      </c>
      <c r="K44" t="s">
        <v>36</v>
      </c>
      <c r="L44" t="s">
        <v>37</v>
      </c>
      <c r="M44">
        <v>54100</v>
      </c>
      <c r="N44">
        <v>83981</v>
      </c>
      <c r="O44" t="s">
        <v>38</v>
      </c>
      <c r="P44" t="s">
        <v>422</v>
      </c>
      <c r="Q44" t="s">
        <v>422</v>
      </c>
      <c r="R44" t="s">
        <v>423</v>
      </c>
      <c r="S44" t="s">
        <v>72</v>
      </c>
      <c r="T44" t="s">
        <v>424</v>
      </c>
      <c r="U44" t="s">
        <v>425</v>
      </c>
      <c r="V44" t="s">
        <v>347</v>
      </c>
      <c r="Z44" t="s">
        <v>426</v>
      </c>
      <c r="AA44" s="1">
        <v>44862</v>
      </c>
      <c r="AC44" s="1">
        <v>44945</v>
      </c>
      <c r="AD44" s="1">
        <v>44992</v>
      </c>
    </row>
    <row r="45" spans="1:30" x14ac:dyDescent="0.25">
      <c r="A45">
        <v>542336</v>
      </c>
      <c r="B45" t="s">
        <v>338</v>
      </c>
      <c r="C45" t="s">
        <v>31</v>
      </c>
      <c r="D45">
        <v>1</v>
      </c>
      <c r="E45" t="s">
        <v>339</v>
      </c>
      <c r="F45" t="s">
        <v>340</v>
      </c>
      <c r="G45" t="s">
        <v>34</v>
      </c>
      <c r="H45">
        <v>10144</v>
      </c>
      <c r="I45">
        <v>0</v>
      </c>
      <c r="J45" t="s">
        <v>66</v>
      </c>
      <c r="K45" t="s">
        <v>36</v>
      </c>
      <c r="L45" t="s">
        <v>37</v>
      </c>
      <c r="M45">
        <v>36390</v>
      </c>
      <c r="N45">
        <v>55228</v>
      </c>
      <c r="O45" t="s">
        <v>38</v>
      </c>
      <c r="P45" t="s">
        <v>427</v>
      </c>
      <c r="Q45" t="s">
        <v>428</v>
      </c>
      <c r="R45" t="s">
        <v>429</v>
      </c>
      <c r="S45" t="s">
        <v>344</v>
      </c>
      <c r="T45" t="s">
        <v>430</v>
      </c>
      <c r="U45" t="s">
        <v>431</v>
      </c>
      <c r="V45" t="s">
        <v>432</v>
      </c>
      <c r="W45" t="s">
        <v>433</v>
      </c>
      <c r="X45" t="s">
        <v>434</v>
      </c>
      <c r="Z45" t="s">
        <v>61</v>
      </c>
      <c r="AA45" s="1">
        <v>44937</v>
      </c>
      <c r="AC45" s="1">
        <v>44937</v>
      </c>
      <c r="AD45" s="1">
        <v>44992</v>
      </c>
    </row>
    <row r="46" spans="1:30" x14ac:dyDescent="0.25">
      <c r="A46">
        <v>564020</v>
      </c>
      <c r="B46" t="s">
        <v>435</v>
      </c>
      <c r="C46" t="s">
        <v>31</v>
      </c>
      <c r="D46">
        <v>1</v>
      </c>
      <c r="E46" t="s">
        <v>436</v>
      </c>
      <c r="F46" t="s">
        <v>90</v>
      </c>
      <c r="G46" t="s">
        <v>51</v>
      </c>
      <c r="H46">
        <v>95005</v>
      </c>
      <c r="I46" t="s">
        <v>114</v>
      </c>
      <c r="J46" t="s">
        <v>437</v>
      </c>
      <c r="K46" t="s">
        <v>36</v>
      </c>
      <c r="L46" t="s">
        <v>93</v>
      </c>
      <c r="M46">
        <v>100000</v>
      </c>
      <c r="N46">
        <v>125000</v>
      </c>
      <c r="O46" t="s">
        <v>38</v>
      </c>
      <c r="P46" t="s">
        <v>438</v>
      </c>
      <c r="Q46" t="s">
        <v>175</v>
      </c>
      <c r="R46" t="s">
        <v>439</v>
      </c>
      <c r="S46" t="s">
        <v>97</v>
      </c>
      <c r="T46" t="s">
        <v>440</v>
      </c>
      <c r="U46" t="s">
        <v>180</v>
      </c>
      <c r="V46" t="s">
        <v>441</v>
      </c>
      <c r="X46" t="s">
        <v>438</v>
      </c>
      <c r="Z46" t="s">
        <v>442</v>
      </c>
      <c r="AA46" s="1">
        <v>44902</v>
      </c>
      <c r="AC46" s="1">
        <v>44902</v>
      </c>
      <c r="AD46" s="1">
        <v>44992</v>
      </c>
    </row>
    <row r="47" spans="1:30" x14ac:dyDescent="0.25">
      <c r="A47">
        <v>573824</v>
      </c>
      <c r="B47" t="s">
        <v>443</v>
      </c>
      <c r="C47" t="s">
        <v>63</v>
      </c>
      <c r="D47">
        <v>1</v>
      </c>
      <c r="E47" t="s">
        <v>444</v>
      </c>
      <c r="F47" t="s">
        <v>445</v>
      </c>
      <c r="G47" t="s">
        <v>353</v>
      </c>
      <c r="H47">
        <v>6458</v>
      </c>
      <c r="I47">
        <v>0</v>
      </c>
      <c r="J47" t="s">
        <v>52</v>
      </c>
      <c r="K47" t="s">
        <v>36</v>
      </c>
      <c r="L47" t="s">
        <v>290</v>
      </c>
      <c r="M47">
        <v>160000</v>
      </c>
      <c r="N47">
        <v>190000</v>
      </c>
      <c r="O47" t="s">
        <v>38</v>
      </c>
      <c r="P47" t="s">
        <v>446</v>
      </c>
      <c r="Q47" t="s">
        <v>447</v>
      </c>
      <c r="R47" t="s">
        <v>448</v>
      </c>
      <c r="S47" t="s">
        <v>449</v>
      </c>
      <c r="T47" t="s">
        <v>450</v>
      </c>
      <c r="U47" t="s">
        <v>451</v>
      </c>
      <c r="V47" t="s">
        <v>452</v>
      </c>
      <c r="Z47" t="s">
        <v>61</v>
      </c>
      <c r="AA47" s="1">
        <v>44965</v>
      </c>
      <c r="AC47" s="1">
        <v>44985</v>
      </c>
      <c r="AD47" s="1">
        <v>44992</v>
      </c>
    </row>
    <row r="48" spans="1:30" x14ac:dyDescent="0.25">
      <c r="A48">
        <v>575870</v>
      </c>
      <c r="B48" t="s">
        <v>155</v>
      </c>
      <c r="C48" t="s">
        <v>31</v>
      </c>
      <c r="D48">
        <v>1</v>
      </c>
      <c r="E48" t="s">
        <v>453</v>
      </c>
      <c r="F48" t="s">
        <v>296</v>
      </c>
      <c r="G48" t="s">
        <v>34</v>
      </c>
      <c r="H48">
        <v>22122</v>
      </c>
      <c r="I48">
        <v>3</v>
      </c>
      <c r="J48" t="s">
        <v>35</v>
      </c>
      <c r="K48" t="s">
        <v>36</v>
      </c>
      <c r="L48" t="s">
        <v>93</v>
      </c>
      <c r="M48">
        <v>95000</v>
      </c>
      <c r="N48">
        <v>105000</v>
      </c>
      <c r="O48" t="s">
        <v>38</v>
      </c>
      <c r="P48" t="s">
        <v>158</v>
      </c>
      <c r="Q48" t="s">
        <v>454</v>
      </c>
      <c r="R48" t="s">
        <v>455</v>
      </c>
      <c r="S48" t="s">
        <v>299</v>
      </c>
      <c r="T48" t="s">
        <v>456</v>
      </c>
      <c r="U48" t="s">
        <v>457</v>
      </c>
      <c r="V48" t="s">
        <v>163</v>
      </c>
      <c r="X48" t="s">
        <v>158</v>
      </c>
      <c r="Z48" t="s">
        <v>61</v>
      </c>
      <c r="AA48" s="1">
        <v>44988</v>
      </c>
      <c r="AB48" s="2">
        <v>45018</v>
      </c>
      <c r="AC48" s="1">
        <v>44988</v>
      </c>
      <c r="AD48" s="1">
        <v>44992</v>
      </c>
    </row>
    <row r="49" spans="1:30" x14ac:dyDescent="0.25">
      <c r="A49">
        <v>558052</v>
      </c>
      <c r="B49" t="s">
        <v>102</v>
      </c>
      <c r="C49" t="s">
        <v>63</v>
      </c>
      <c r="D49">
        <v>1</v>
      </c>
      <c r="E49" t="s">
        <v>458</v>
      </c>
      <c r="F49" t="s">
        <v>174</v>
      </c>
      <c r="G49" t="s">
        <v>51</v>
      </c>
      <c r="H49">
        <v>30087</v>
      </c>
      <c r="I49">
        <v>1</v>
      </c>
      <c r="J49" t="s">
        <v>175</v>
      </c>
      <c r="K49" t="s">
        <v>36</v>
      </c>
      <c r="L49" t="s">
        <v>37</v>
      </c>
      <c r="M49">
        <v>63228</v>
      </c>
      <c r="N49">
        <v>72712</v>
      </c>
      <c r="O49" t="s">
        <v>38</v>
      </c>
      <c r="P49" t="s">
        <v>137</v>
      </c>
      <c r="Q49" t="s">
        <v>459</v>
      </c>
      <c r="R49" t="s">
        <v>460</v>
      </c>
      <c r="S49" t="s">
        <v>178</v>
      </c>
      <c r="T49" t="s">
        <v>461</v>
      </c>
      <c r="U49" t="s">
        <v>462</v>
      </c>
      <c r="V49" t="s">
        <v>463</v>
      </c>
      <c r="W49" t="s">
        <v>307</v>
      </c>
      <c r="X49" t="s">
        <v>464</v>
      </c>
      <c r="Z49" t="s">
        <v>61</v>
      </c>
      <c r="AA49" s="1">
        <v>44866</v>
      </c>
      <c r="AC49" s="1">
        <v>44866</v>
      </c>
      <c r="AD49" s="1">
        <v>44992</v>
      </c>
    </row>
    <row r="50" spans="1:30" x14ac:dyDescent="0.25">
      <c r="A50">
        <v>567488</v>
      </c>
      <c r="B50" t="s">
        <v>338</v>
      </c>
      <c r="C50" t="s">
        <v>31</v>
      </c>
      <c r="D50">
        <v>1</v>
      </c>
      <c r="E50" t="s">
        <v>339</v>
      </c>
      <c r="F50" t="s">
        <v>340</v>
      </c>
      <c r="G50" t="s">
        <v>34</v>
      </c>
      <c r="H50">
        <v>10144</v>
      </c>
      <c r="I50">
        <v>0</v>
      </c>
      <c r="J50" t="s">
        <v>465</v>
      </c>
      <c r="K50" t="s">
        <v>36</v>
      </c>
      <c r="L50" t="s">
        <v>37</v>
      </c>
      <c r="M50">
        <v>36390</v>
      </c>
      <c r="N50">
        <v>55228</v>
      </c>
      <c r="O50" t="s">
        <v>38</v>
      </c>
      <c r="P50" t="s">
        <v>466</v>
      </c>
      <c r="Q50" t="s">
        <v>467</v>
      </c>
      <c r="R50" t="s">
        <v>468</v>
      </c>
      <c r="S50" t="s">
        <v>344</v>
      </c>
      <c r="T50" t="s">
        <v>469</v>
      </c>
      <c r="U50" t="s">
        <v>470</v>
      </c>
      <c r="V50" t="s">
        <v>471</v>
      </c>
      <c r="W50" t="s">
        <v>472</v>
      </c>
      <c r="X50" t="s">
        <v>466</v>
      </c>
      <c r="Z50" t="s">
        <v>61</v>
      </c>
      <c r="AA50" s="1">
        <v>44939</v>
      </c>
      <c r="AC50" s="1">
        <v>44943</v>
      </c>
      <c r="AD50" s="1">
        <v>44992</v>
      </c>
    </row>
    <row r="51" spans="1:30" x14ac:dyDescent="0.25">
      <c r="A51">
        <v>571648</v>
      </c>
      <c r="B51" t="s">
        <v>88</v>
      </c>
      <c r="C51" t="s">
        <v>63</v>
      </c>
      <c r="D51">
        <v>1</v>
      </c>
      <c r="E51" t="s">
        <v>473</v>
      </c>
      <c r="F51" t="s">
        <v>224</v>
      </c>
      <c r="G51" t="s">
        <v>34</v>
      </c>
      <c r="H51">
        <v>52316</v>
      </c>
      <c r="I51">
        <v>1</v>
      </c>
      <c r="J51" t="s">
        <v>115</v>
      </c>
      <c r="K51" t="s">
        <v>36</v>
      </c>
      <c r="L51" t="s">
        <v>37</v>
      </c>
      <c r="M51">
        <v>51869</v>
      </c>
      <c r="N51">
        <v>59649</v>
      </c>
      <c r="O51" t="s">
        <v>38</v>
      </c>
      <c r="P51" t="s">
        <v>474</v>
      </c>
      <c r="Q51" t="s">
        <v>475</v>
      </c>
      <c r="R51" t="s">
        <v>476</v>
      </c>
      <c r="S51" t="s">
        <v>228</v>
      </c>
      <c r="T51" t="s">
        <v>477</v>
      </c>
      <c r="U51" t="s">
        <v>478</v>
      </c>
      <c r="V51" t="s">
        <v>479</v>
      </c>
      <c r="W51" t="s">
        <v>480</v>
      </c>
      <c r="Z51" t="s">
        <v>87</v>
      </c>
      <c r="AA51" s="1">
        <v>44952</v>
      </c>
      <c r="AC51" s="1">
        <v>44958</v>
      </c>
      <c r="AD51" s="1">
        <v>44992</v>
      </c>
    </row>
    <row r="52" spans="1:30" x14ac:dyDescent="0.25">
      <c r="A52">
        <v>440244</v>
      </c>
      <c r="B52" t="s">
        <v>241</v>
      </c>
      <c r="C52" t="s">
        <v>63</v>
      </c>
      <c r="D52">
        <v>1</v>
      </c>
      <c r="E52" t="s">
        <v>481</v>
      </c>
      <c r="F52" t="s">
        <v>174</v>
      </c>
      <c r="G52" t="s">
        <v>51</v>
      </c>
      <c r="H52">
        <v>30087</v>
      </c>
      <c r="I52">
        <v>3</v>
      </c>
      <c r="J52" t="s">
        <v>482</v>
      </c>
      <c r="K52" t="s">
        <v>36</v>
      </c>
      <c r="L52" t="s">
        <v>37</v>
      </c>
      <c r="M52">
        <v>79620</v>
      </c>
      <c r="N52">
        <v>110000</v>
      </c>
      <c r="O52" t="s">
        <v>38</v>
      </c>
      <c r="P52" t="s">
        <v>483</v>
      </c>
      <c r="Q52" t="s">
        <v>484</v>
      </c>
      <c r="R52" t="s">
        <v>485</v>
      </c>
      <c r="S52" t="s">
        <v>178</v>
      </c>
      <c r="T52" t="s">
        <v>486</v>
      </c>
      <c r="U52" t="s">
        <v>487</v>
      </c>
      <c r="V52" t="s">
        <v>347</v>
      </c>
      <c r="Z52" t="s">
        <v>426</v>
      </c>
      <c r="AA52" s="1">
        <v>43984</v>
      </c>
      <c r="AC52" s="1">
        <v>43984</v>
      </c>
      <c r="AD52" s="1">
        <v>44992</v>
      </c>
    </row>
    <row r="53" spans="1:30" x14ac:dyDescent="0.25">
      <c r="A53">
        <v>546806</v>
      </c>
      <c r="B53" t="s">
        <v>488</v>
      </c>
      <c r="C53" t="s">
        <v>63</v>
      </c>
      <c r="D53">
        <v>1</v>
      </c>
      <c r="E53" t="s">
        <v>489</v>
      </c>
      <c r="F53" t="s">
        <v>65</v>
      </c>
      <c r="G53" t="s">
        <v>51</v>
      </c>
      <c r="H53">
        <v>56058</v>
      </c>
      <c r="I53">
        <v>0</v>
      </c>
      <c r="J53" t="s">
        <v>35</v>
      </c>
      <c r="K53" t="s">
        <v>36</v>
      </c>
      <c r="L53" t="s">
        <v>37</v>
      </c>
      <c r="M53">
        <v>54100</v>
      </c>
      <c r="N53">
        <v>62215</v>
      </c>
      <c r="O53" t="s">
        <v>38</v>
      </c>
      <c r="P53" t="s">
        <v>355</v>
      </c>
      <c r="Q53" t="s">
        <v>490</v>
      </c>
      <c r="R53" t="s">
        <v>491</v>
      </c>
      <c r="S53" t="s">
        <v>72</v>
      </c>
      <c r="T53" t="s">
        <v>492</v>
      </c>
      <c r="V53" t="s">
        <v>493</v>
      </c>
      <c r="Z53" t="s">
        <v>61</v>
      </c>
      <c r="AA53" s="1">
        <v>44973</v>
      </c>
      <c r="AB53" s="2">
        <v>45033</v>
      </c>
      <c r="AC53" s="1">
        <v>44981</v>
      </c>
      <c r="AD53" s="1">
        <v>44992</v>
      </c>
    </row>
    <row r="54" spans="1:30" x14ac:dyDescent="0.25">
      <c r="A54">
        <v>570222</v>
      </c>
      <c r="B54" t="s">
        <v>241</v>
      </c>
      <c r="C54" t="s">
        <v>31</v>
      </c>
      <c r="D54">
        <v>1</v>
      </c>
      <c r="E54" t="s">
        <v>494</v>
      </c>
      <c r="F54" t="s">
        <v>224</v>
      </c>
      <c r="G54" t="s">
        <v>34</v>
      </c>
      <c r="H54">
        <v>52316</v>
      </c>
      <c r="I54">
        <v>2</v>
      </c>
      <c r="J54" t="s">
        <v>216</v>
      </c>
      <c r="K54" t="s">
        <v>36</v>
      </c>
      <c r="L54" t="s">
        <v>37</v>
      </c>
      <c r="M54">
        <v>60793</v>
      </c>
      <c r="N54">
        <v>91234</v>
      </c>
      <c r="O54" t="s">
        <v>38</v>
      </c>
      <c r="P54" t="s">
        <v>495</v>
      </c>
      <c r="Q54" t="s">
        <v>496</v>
      </c>
      <c r="R54" t="s">
        <v>497</v>
      </c>
      <c r="S54" t="s">
        <v>228</v>
      </c>
      <c r="T54" t="s">
        <v>498</v>
      </c>
      <c r="U54" t="s">
        <v>499</v>
      </c>
      <c r="V54" t="s">
        <v>347</v>
      </c>
      <c r="Z54" t="s">
        <v>426</v>
      </c>
      <c r="AA54" s="1">
        <v>44971</v>
      </c>
      <c r="AC54" s="1">
        <v>44978</v>
      </c>
      <c r="AD54" s="1">
        <v>44992</v>
      </c>
    </row>
    <row r="55" spans="1:30" x14ac:dyDescent="0.25">
      <c r="A55">
        <v>572067</v>
      </c>
      <c r="B55" t="s">
        <v>435</v>
      </c>
      <c r="C55" t="s">
        <v>63</v>
      </c>
      <c r="D55">
        <v>1</v>
      </c>
      <c r="E55" t="s">
        <v>500</v>
      </c>
      <c r="F55" t="s">
        <v>501</v>
      </c>
      <c r="G55" t="s">
        <v>34</v>
      </c>
      <c r="H55">
        <v>12627</v>
      </c>
      <c r="I55">
        <v>0</v>
      </c>
      <c r="J55" t="s">
        <v>256</v>
      </c>
      <c r="K55" t="s">
        <v>36</v>
      </c>
      <c r="L55" t="s">
        <v>37</v>
      </c>
      <c r="M55">
        <v>70611</v>
      </c>
      <c r="N55">
        <v>105138</v>
      </c>
      <c r="O55" t="s">
        <v>38</v>
      </c>
      <c r="P55" t="s">
        <v>438</v>
      </c>
      <c r="Q55" t="s">
        <v>502</v>
      </c>
      <c r="R55" t="s">
        <v>503</v>
      </c>
      <c r="S55" t="s">
        <v>504</v>
      </c>
      <c r="T55" t="s">
        <v>505</v>
      </c>
      <c r="U55" t="s">
        <v>285</v>
      </c>
      <c r="V55" t="s">
        <v>441</v>
      </c>
      <c r="X55" t="s">
        <v>438</v>
      </c>
      <c r="Z55" t="s">
        <v>61</v>
      </c>
      <c r="AA55" s="1">
        <v>44956</v>
      </c>
      <c r="AC55" s="1">
        <v>44964</v>
      </c>
      <c r="AD55" s="1">
        <v>44992</v>
      </c>
    </row>
    <row r="56" spans="1:30" x14ac:dyDescent="0.25">
      <c r="A56">
        <v>553406</v>
      </c>
      <c r="B56" t="s">
        <v>277</v>
      </c>
      <c r="C56" t="s">
        <v>31</v>
      </c>
      <c r="D56">
        <v>1</v>
      </c>
      <c r="E56" t="s">
        <v>506</v>
      </c>
      <c r="F56" t="s">
        <v>507</v>
      </c>
      <c r="G56" t="s">
        <v>51</v>
      </c>
      <c r="H56">
        <v>31143</v>
      </c>
      <c r="I56">
        <v>2</v>
      </c>
      <c r="J56" t="s">
        <v>66</v>
      </c>
      <c r="K56" t="s">
        <v>36</v>
      </c>
      <c r="L56" t="s">
        <v>37</v>
      </c>
      <c r="M56">
        <v>53956</v>
      </c>
      <c r="N56">
        <v>65000</v>
      </c>
      <c r="O56" t="s">
        <v>38</v>
      </c>
      <c r="P56" t="s">
        <v>280</v>
      </c>
      <c r="Q56" t="s">
        <v>508</v>
      </c>
      <c r="R56" t="s">
        <v>509</v>
      </c>
      <c r="S56" t="s">
        <v>510</v>
      </c>
      <c r="T56" t="s">
        <v>511</v>
      </c>
      <c r="U56" t="s">
        <v>512</v>
      </c>
      <c r="V56" t="s">
        <v>513</v>
      </c>
      <c r="X56" t="s">
        <v>280</v>
      </c>
      <c r="Z56" t="s">
        <v>61</v>
      </c>
      <c r="AA56" s="1">
        <v>44960</v>
      </c>
      <c r="AB56" s="2">
        <v>45140</v>
      </c>
      <c r="AC56" s="1">
        <v>44960</v>
      </c>
      <c r="AD56" s="1">
        <v>44992</v>
      </c>
    </row>
    <row r="57" spans="1:30" x14ac:dyDescent="0.25">
      <c r="A57">
        <v>576674</v>
      </c>
      <c r="B57" t="s">
        <v>241</v>
      </c>
      <c r="C57" t="s">
        <v>63</v>
      </c>
      <c r="D57">
        <v>1</v>
      </c>
      <c r="E57" t="s">
        <v>514</v>
      </c>
      <c r="F57" t="s">
        <v>515</v>
      </c>
      <c r="G57" t="s">
        <v>34</v>
      </c>
      <c r="H57">
        <v>82011</v>
      </c>
      <c r="I57">
        <v>0</v>
      </c>
      <c r="J57" t="s">
        <v>516</v>
      </c>
      <c r="K57" t="s">
        <v>36</v>
      </c>
      <c r="L57" t="s">
        <v>37</v>
      </c>
      <c r="M57">
        <v>39062</v>
      </c>
      <c r="N57">
        <v>65449</v>
      </c>
      <c r="O57" t="s">
        <v>38</v>
      </c>
      <c r="P57" t="s">
        <v>517</v>
      </c>
      <c r="Q57" t="s">
        <v>247</v>
      </c>
      <c r="R57" t="s">
        <v>518</v>
      </c>
      <c r="S57" t="s">
        <v>519</v>
      </c>
      <c r="U57" t="s">
        <v>520</v>
      </c>
      <c r="V57" t="s">
        <v>347</v>
      </c>
      <c r="Z57" t="s">
        <v>426</v>
      </c>
      <c r="AA57" s="1">
        <v>44991</v>
      </c>
      <c r="AB57" s="2">
        <v>45001</v>
      </c>
      <c r="AC57" s="1">
        <v>44991</v>
      </c>
      <c r="AD57" s="1">
        <v>44992</v>
      </c>
    </row>
    <row r="58" spans="1:30" x14ac:dyDescent="0.25">
      <c r="A58">
        <v>573064</v>
      </c>
      <c r="B58" t="s">
        <v>102</v>
      </c>
      <c r="C58" t="s">
        <v>31</v>
      </c>
      <c r="D58">
        <v>1</v>
      </c>
      <c r="E58" t="s">
        <v>521</v>
      </c>
      <c r="F58" t="s">
        <v>144</v>
      </c>
      <c r="G58" t="s">
        <v>51</v>
      </c>
      <c r="H58">
        <v>10234</v>
      </c>
      <c r="I58">
        <v>0</v>
      </c>
      <c r="J58" t="s">
        <v>35</v>
      </c>
      <c r="K58" t="s">
        <v>36</v>
      </c>
      <c r="L58" t="s">
        <v>145</v>
      </c>
      <c r="M58">
        <v>15</v>
      </c>
      <c r="N58">
        <v>15</v>
      </c>
      <c r="O58" t="s">
        <v>68</v>
      </c>
      <c r="P58" t="s">
        <v>195</v>
      </c>
      <c r="Q58" t="s">
        <v>304</v>
      </c>
      <c r="R58" t="s">
        <v>522</v>
      </c>
      <c r="S58" t="s">
        <v>149</v>
      </c>
      <c r="T58" t="s">
        <v>523</v>
      </c>
      <c r="V58" t="s">
        <v>151</v>
      </c>
      <c r="W58" t="s">
        <v>152</v>
      </c>
      <c r="X58" t="s">
        <v>524</v>
      </c>
      <c r="Z58" t="s">
        <v>154</v>
      </c>
      <c r="AA58" s="1">
        <v>44980</v>
      </c>
      <c r="AB58" s="2">
        <v>45079</v>
      </c>
      <c r="AC58" s="1">
        <v>44980</v>
      </c>
      <c r="AD58" s="1">
        <v>44992</v>
      </c>
    </row>
    <row r="59" spans="1:30" x14ac:dyDescent="0.25">
      <c r="A59">
        <v>556456</v>
      </c>
      <c r="B59" t="s">
        <v>102</v>
      </c>
      <c r="C59" t="s">
        <v>63</v>
      </c>
      <c r="D59">
        <v>1</v>
      </c>
      <c r="E59" t="s">
        <v>525</v>
      </c>
      <c r="F59" t="s">
        <v>526</v>
      </c>
      <c r="G59" t="s">
        <v>34</v>
      </c>
      <c r="H59">
        <v>21822</v>
      </c>
      <c r="I59">
        <v>3</v>
      </c>
      <c r="J59" t="s">
        <v>527</v>
      </c>
      <c r="K59" t="s">
        <v>36</v>
      </c>
      <c r="L59" t="s">
        <v>37</v>
      </c>
      <c r="M59">
        <v>71224</v>
      </c>
      <c r="N59">
        <v>100719</v>
      </c>
      <c r="O59" t="s">
        <v>38</v>
      </c>
      <c r="P59" t="s">
        <v>195</v>
      </c>
      <c r="Q59" t="s">
        <v>528</v>
      </c>
      <c r="R59" t="s">
        <v>529</v>
      </c>
      <c r="S59" t="s">
        <v>530</v>
      </c>
      <c r="T59" t="s">
        <v>531</v>
      </c>
      <c r="U59" t="s">
        <v>532</v>
      </c>
      <c r="V59" t="s">
        <v>142</v>
      </c>
      <c r="Z59" t="s">
        <v>61</v>
      </c>
      <c r="AA59" s="1">
        <v>44901</v>
      </c>
      <c r="AC59" s="1">
        <v>44901</v>
      </c>
      <c r="AD59" s="1">
        <v>44992</v>
      </c>
    </row>
    <row r="60" spans="1:30" x14ac:dyDescent="0.25">
      <c r="A60">
        <v>559206</v>
      </c>
      <c r="B60" t="s">
        <v>123</v>
      </c>
      <c r="C60" t="s">
        <v>31</v>
      </c>
      <c r="D60">
        <v>1</v>
      </c>
      <c r="E60" t="s">
        <v>533</v>
      </c>
      <c r="F60" t="s">
        <v>534</v>
      </c>
      <c r="G60" t="s">
        <v>34</v>
      </c>
      <c r="H60">
        <v>13633</v>
      </c>
      <c r="I60">
        <v>2</v>
      </c>
      <c r="J60" t="s">
        <v>535</v>
      </c>
      <c r="K60" t="s">
        <v>36</v>
      </c>
      <c r="L60" t="s">
        <v>37</v>
      </c>
      <c r="M60">
        <v>78795</v>
      </c>
      <c r="N60">
        <v>90625</v>
      </c>
      <c r="O60" t="s">
        <v>38</v>
      </c>
      <c r="P60" t="s">
        <v>415</v>
      </c>
      <c r="Q60" t="s">
        <v>536</v>
      </c>
      <c r="R60" t="s">
        <v>537</v>
      </c>
      <c r="S60" t="s">
        <v>538</v>
      </c>
      <c r="T60" t="s">
        <v>539</v>
      </c>
      <c r="U60" t="s">
        <v>540</v>
      </c>
      <c r="V60" t="s">
        <v>541</v>
      </c>
      <c r="Z60" t="s">
        <v>542</v>
      </c>
      <c r="AA60" s="1">
        <v>44971</v>
      </c>
      <c r="AB60" s="2">
        <v>45091</v>
      </c>
      <c r="AC60" s="1">
        <v>44971</v>
      </c>
      <c r="AD60" s="1">
        <v>44992</v>
      </c>
    </row>
    <row r="61" spans="1:30" x14ac:dyDescent="0.25">
      <c r="A61">
        <v>566016</v>
      </c>
      <c r="B61" t="s">
        <v>543</v>
      </c>
      <c r="C61" t="s">
        <v>31</v>
      </c>
      <c r="D61">
        <v>1</v>
      </c>
      <c r="E61" t="s">
        <v>544</v>
      </c>
      <c r="F61" t="s">
        <v>545</v>
      </c>
      <c r="G61" t="s">
        <v>34</v>
      </c>
      <c r="H61">
        <v>13632</v>
      </c>
      <c r="I61">
        <v>4</v>
      </c>
      <c r="J61" t="s">
        <v>256</v>
      </c>
      <c r="K61" t="s">
        <v>36</v>
      </c>
      <c r="L61" t="s">
        <v>37</v>
      </c>
      <c r="M61">
        <v>98901</v>
      </c>
      <c r="N61">
        <v>124255</v>
      </c>
      <c r="O61" t="s">
        <v>38</v>
      </c>
      <c r="P61" t="s">
        <v>546</v>
      </c>
      <c r="Q61" t="s">
        <v>547</v>
      </c>
      <c r="R61" t="s">
        <v>548</v>
      </c>
      <c r="S61" t="s">
        <v>549</v>
      </c>
      <c r="T61" t="s">
        <v>550</v>
      </c>
      <c r="U61" t="s">
        <v>551</v>
      </c>
      <c r="V61" t="s">
        <v>552</v>
      </c>
      <c r="Z61" t="s">
        <v>87</v>
      </c>
      <c r="AA61" s="1">
        <v>44917</v>
      </c>
      <c r="AB61" s="2">
        <v>45018</v>
      </c>
      <c r="AC61" s="1">
        <v>44973</v>
      </c>
      <c r="AD61" s="1">
        <v>44992</v>
      </c>
    </row>
    <row r="62" spans="1:30" x14ac:dyDescent="0.25">
      <c r="A62">
        <v>576307</v>
      </c>
      <c r="B62" t="s">
        <v>553</v>
      </c>
      <c r="C62" t="s">
        <v>31</v>
      </c>
      <c r="D62">
        <v>1</v>
      </c>
      <c r="E62" t="s">
        <v>554</v>
      </c>
      <c r="F62" t="s">
        <v>555</v>
      </c>
      <c r="G62" t="s">
        <v>34</v>
      </c>
      <c r="H62">
        <v>12626</v>
      </c>
      <c r="I62">
        <v>1</v>
      </c>
      <c r="J62" t="s">
        <v>556</v>
      </c>
      <c r="K62" t="s">
        <v>36</v>
      </c>
      <c r="L62" t="s">
        <v>37</v>
      </c>
      <c r="M62">
        <v>53797</v>
      </c>
      <c r="N62">
        <v>70000</v>
      </c>
      <c r="O62" t="s">
        <v>38</v>
      </c>
      <c r="P62" t="s">
        <v>79</v>
      </c>
      <c r="Q62" t="s">
        <v>557</v>
      </c>
      <c r="R62" t="s">
        <v>558</v>
      </c>
      <c r="S62" t="s">
        <v>559</v>
      </c>
      <c r="T62" t="s">
        <v>560</v>
      </c>
      <c r="U62" t="s">
        <v>561</v>
      </c>
      <c r="V62" t="s">
        <v>562</v>
      </c>
      <c r="Z62" t="s">
        <v>61</v>
      </c>
      <c r="AA62" s="1">
        <v>44981</v>
      </c>
      <c r="AB62" s="2">
        <v>44999</v>
      </c>
      <c r="AC62" s="1">
        <v>44991</v>
      </c>
      <c r="AD62" s="1">
        <v>44992</v>
      </c>
    </row>
    <row r="63" spans="1:30" x14ac:dyDescent="0.25">
      <c r="A63">
        <v>576068</v>
      </c>
      <c r="B63" t="s">
        <v>563</v>
      </c>
      <c r="C63" t="s">
        <v>63</v>
      </c>
      <c r="D63">
        <v>4</v>
      </c>
      <c r="E63" t="s">
        <v>564</v>
      </c>
      <c r="F63" t="s">
        <v>565</v>
      </c>
      <c r="G63" t="s">
        <v>566</v>
      </c>
      <c r="H63">
        <v>30112</v>
      </c>
      <c r="I63">
        <v>0</v>
      </c>
      <c r="J63" t="s">
        <v>175</v>
      </c>
      <c r="K63" t="s">
        <v>36</v>
      </c>
      <c r="L63" t="s">
        <v>37</v>
      </c>
      <c r="M63">
        <v>73579</v>
      </c>
      <c r="N63">
        <v>153666</v>
      </c>
      <c r="O63" t="s">
        <v>38</v>
      </c>
      <c r="P63" t="s">
        <v>446</v>
      </c>
      <c r="Q63" t="s">
        <v>567</v>
      </c>
      <c r="R63" t="s">
        <v>568</v>
      </c>
      <c r="S63" t="s">
        <v>569</v>
      </c>
      <c r="V63" t="s">
        <v>570</v>
      </c>
      <c r="Z63" t="s">
        <v>47</v>
      </c>
      <c r="AA63" s="1">
        <v>44981</v>
      </c>
      <c r="AB63" s="2">
        <v>45002</v>
      </c>
      <c r="AC63" s="1">
        <v>44981</v>
      </c>
      <c r="AD63" s="1">
        <v>44992</v>
      </c>
    </row>
    <row r="64" spans="1:30" x14ac:dyDescent="0.25">
      <c r="A64">
        <v>571190</v>
      </c>
      <c r="B64" t="s">
        <v>338</v>
      </c>
      <c r="C64" t="s">
        <v>31</v>
      </c>
      <c r="D64">
        <v>2</v>
      </c>
      <c r="E64" t="s">
        <v>571</v>
      </c>
      <c r="F64" t="s">
        <v>555</v>
      </c>
      <c r="G64" t="s">
        <v>34</v>
      </c>
      <c r="H64">
        <v>12626</v>
      </c>
      <c r="I64">
        <v>1</v>
      </c>
      <c r="J64" t="s">
        <v>157</v>
      </c>
      <c r="K64" t="s">
        <v>36</v>
      </c>
      <c r="L64" t="s">
        <v>37</v>
      </c>
      <c r="M64">
        <v>53797</v>
      </c>
      <c r="N64">
        <v>73243</v>
      </c>
      <c r="O64" t="s">
        <v>38</v>
      </c>
      <c r="P64" t="s">
        <v>572</v>
      </c>
      <c r="Q64" t="s">
        <v>573</v>
      </c>
      <c r="R64" t="s">
        <v>574</v>
      </c>
      <c r="S64" t="s">
        <v>559</v>
      </c>
      <c r="T64" t="s">
        <v>575</v>
      </c>
      <c r="U64" t="s">
        <v>576</v>
      </c>
      <c r="V64" t="s">
        <v>577</v>
      </c>
      <c r="W64" t="s">
        <v>578</v>
      </c>
      <c r="X64" t="s">
        <v>579</v>
      </c>
      <c r="Z64" t="s">
        <v>61</v>
      </c>
      <c r="AA64" s="1">
        <v>44950</v>
      </c>
      <c r="AB64" s="2">
        <v>44995</v>
      </c>
      <c r="AC64" s="1">
        <v>44986</v>
      </c>
      <c r="AD64" s="1">
        <v>44992</v>
      </c>
    </row>
    <row r="65" spans="1:30" x14ac:dyDescent="0.25">
      <c r="A65">
        <v>552883</v>
      </c>
      <c r="B65" t="s">
        <v>88</v>
      </c>
      <c r="C65" t="s">
        <v>63</v>
      </c>
      <c r="D65">
        <v>175</v>
      </c>
      <c r="E65" t="s">
        <v>580</v>
      </c>
      <c r="F65" t="s">
        <v>581</v>
      </c>
      <c r="G65" t="s">
        <v>34</v>
      </c>
      <c r="H65">
        <v>52314</v>
      </c>
      <c r="I65">
        <v>0</v>
      </c>
      <c r="J65" t="s">
        <v>582</v>
      </c>
      <c r="K65" t="s">
        <v>36</v>
      </c>
      <c r="L65" t="s">
        <v>37</v>
      </c>
      <c r="M65">
        <v>42389</v>
      </c>
      <c r="N65">
        <v>48747</v>
      </c>
      <c r="O65" t="s">
        <v>38</v>
      </c>
      <c r="P65" t="s">
        <v>583</v>
      </c>
      <c r="Q65" t="s">
        <v>475</v>
      </c>
      <c r="R65" t="s">
        <v>584</v>
      </c>
      <c r="S65" t="s">
        <v>585</v>
      </c>
      <c r="U65" t="s">
        <v>586</v>
      </c>
      <c r="V65" t="s">
        <v>587</v>
      </c>
      <c r="W65" t="s">
        <v>588</v>
      </c>
      <c r="X65" t="s">
        <v>589</v>
      </c>
      <c r="Z65" t="s">
        <v>87</v>
      </c>
      <c r="AA65" s="1">
        <v>44832</v>
      </c>
      <c r="AC65" s="1">
        <v>44881</v>
      </c>
      <c r="AD65" s="1">
        <v>44992</v>
      </c>
    </row>
    <row r="66" spans="1:30" x14ac:dyDescent="0.25">
      <c r="A66">
        <v>572612</v>
      </c>
      <c r="B66" t="s">
        <v>102</v>
      </c>
      <c r="C66" t="s">
        <v>63</v>
      </c>
      <c r="D66">
        <v>1</v>
      </c>
      <c r="E66" t="s">
        <v>590</v>
      </c>
      <c r="F66" t="s">
        <v>144</v>
      </c>
      <c r="G66" t="s">
        <v>51</v>
      </c>
      <c r="H66">
        <v>10234</v>
      </c>
      <c r="I66">
        <v>0</v>
      </c>
      <c r="J66" t="s">
        <v>333</v>
      </c>
      <c r="K66" t="s">
        <v>36</v>
      </c>
      <c r="L66" t="s">
        <v>145</v>
      </c>
      <c r="M66">
        <v>15</v>
      </c>
      <c r="N66">
        <v>15</v>
      </c>
      <c r="O66" t="s">
        <v>68</v>
      </c>
      <c r="P66" t="s">
        <v>146</v>
      </c>
      <c r="Q66" t="s">
        <v>334</v>
      </c>
      <c r="R66" t="s">
        <v>591</v>
      </c>
      <c r="S66" t="s">
        <v>149</v>
      </c>
      <c r="T66" t="s">
        <v>592</v>
      </c>
      <c r="V66" t="s">
        <v>151</v>
      </c>
      <c r="W66" t="s">
        <v>152</v>
      </c>
      <c r="X66" t="s">
        <v>337</v>
      </c>
      <c r="Z66" t="s">
        <v>593</v>
      </c>
      <c r="AA66" s="1">
        <v>44976</v>
      </c>
      <c r="AB66" s="2">
        <v>45079</v>
      </c>
      <c r="AC66" s="1">
        <v>44976</v>
      </c>
      <c r="AD66" s="1">
        <v>44992</v>
      </c>
    </row>
    <row r="67" spans="1:30" x14ac:dyDescent="0.25">
      <c r="A67">
        <v>577029</v>
      </c>
      <c r="B67" t="s">
        <v>287</v>
      </c>
      <c r="C67" t="s">
        <v>63</v>
      </c>
      <c r="D67">
        <v>3</v>
      </c>
      <c r="E67" t="s">
        <v>594</v>
      </c>
      <c r="F67" t="s">
        <v>296</v>
      </c>
      <c r="G67" t="s">
        <v>34</v>
      </c>
      <c r="H67">
        <v>22122</v>
      </c>
      <c r="I67">
        <v>2</v>
      </c>
      <c r="J67" t="s">
        <v>35</v>
      </c>
      <c r="K67" t="s">
        <v>36</v>
      </c>
      <c r="L67" t="s">
        <v>37</v>
      </c>
      <c r="M67">
        <v>65208</v>
      </c>
      <c r="N67">
        <v>74989</v>
      </c>
      <c r="O67" t="s">
        <v>38</v>
      </c>
      <c r="P67" t="s">
        <v>595</v>
      </c>
      <c r="Q67" t="s">
        <v>596</v>
      </c>
      <c r="R67" t="s">
        <v>597</v>
      </c>
      <c r="S67" t="s">
        <v>299</v>
      </c>
      <c r="T67" t="s">
        <v>598</v>
      </c>
      <c r="V67" t="s">
        <v>599</v>
      </c>
      <c r="Z67" t="s">
        <v>61</v>
      </c>
      <c r="AA67" s="1">
        <v>44988</v>
      </c>
      <c r="AC67" s="1">
        <v>44991</v>
      </c>
      <c r="AD67" s="1">
        <v>44992</v>
      </c>
    </row>
    <row r="68" spans="1:30" x14ac:dyDescent="0.25">
      <c r="A68">
        <v>574709</v>
      </c>
      <c r="B68" t="s">
        <v>563</v>
      </c>
      <c r="C68" t="s">
        <v>31</v>
      </c>
      <c r="D68">
        <v>1</v>
      </c>
      <c r="E68" t="s">
        <v>600</v>
      </c>
      <c r="F68" t="s">
        <v>279</v>
      </c>
      <c r="G68" t="s">
        <v>34</v>
      </c>
      <c r="H68">
        <v>10251</v>
      </c>
      <c r="I68">
        <v>3</v>
      </c>
      <c r="J68" t="s">
        <v>126</v>
      </c>
      <c r="K68" t="s">
        <v>67</v>
      </c>
      <c r="L68" t="s">
        <v>37</v>
      </c>
      <c r="M68">
        <v>19.917899999999999</v>
      </c>
      <c r="N68">
        <v>22.9053</v>
      </c>
      <c r="O68" t="s">
        <v>68</v>
      </c>
      <c r="P68" t="s">
        <v>446</v>
      </c>
      <c r="Q68" t="s">
        <v>601</v>
      </c>
      <c r="R68" t="s">
        <v>602</v>
      </c>
      <c r="S68" t="s">
        <v>283</v>
      </c>
      <c r="U68" t="s">
        <v>603</v>
      </c>
      <c r="V68" t="s">
        <v>570</v>
      </c>
      <c r="Z68" t="s">
        <v>61</v>
      </c>
      <c r="AA68" s="1">
        <v>44978</v>
      </c>
      <c r="AB68" s="2">
        <v>44994</v>
      </c>
      <c r="AC68" s="1">
        <v>44978</v>
      </c>
      <c r="AD68" s="1">
        <v>44992</v>
      </c>
    </row>
    <row r="69" spans="1:30" x14ac:dyDescent="0.25">
      <c r="A69">
        <v>566147</v>
      </c>
      <c r="B69" t="s">
        <v>102</v>
      </c>
      <c r="C69" t="s">
        <v>31</v>
      </c>
      <c r="D69">
        <v>1</v>
      </c>
      <c r="E69" t="s">
        <v>604</v>
      </c>
      <c r="F69" t="s">
        <v>295</v>
      </c>
      <c r="G69" t="s">
        <v>34</v>
      </c>
      <c r="H69">
        <v>22427</v>
      </c>
      <c r="I69">
        <v>1</v>
      </c>
      <c r="J69" t="s">
        <v>35</v>
      </c>
      <c r="K69" t="s">
        <v>36</v>
      </c>
      <c r="L69" t="s">
        <v>37</v>
      </c>
      <c r="M69">
        <v>67757</v>
      </c>
      <c r="N69">
        <v>98128</v>
      </c>
      <c r="O69" t="s">
        <v>38</v>
      </c>
      <c r="P69" t="s">
        <v>605</v>
      </c>
      <c r="Q69" t="s">
        <v>606</v>
      </c>
      <c r="R69" t="s">
        <v>607</v>
      </c>
      <c r="S69" t="s">
        <v>608</v>
      </c>
      <c r="T69" t="s">
        <v>609</v>
      </c>
      <c r="U69" t="s">
        <v>610</v>
      </c>
      <c r="V69" t="s">
        <v>611</v>
      </c>
      <c r="W69" t="s">
        <v>612</v>
      </c>
      <c r="X69" t="s">
        <v>613</v>
      </c>
      <c r="Z69" t="s">
        <v>87</v>
      </c>
      <c r="AA69" s="1">
        <v>44935</v>
      </c>
      <c r="AB69" s="2">
        <v>44995</v>
      </c>
      <c r="AC69" s="1">
        <v>44935</v>
      </c>
      <c r="AD69" s="1">
        <v>44992</v>
      </c>
    </row>
    <row r="70" spans="1:30" x14ac:dyDescent="0.25">
      <c r="A70">
        <v>535234</v>
      </c>
      <c r="B70" t="s">
        <v>62</v>
      </c>
      <c r="C70" t="s">
        <v>63</v>
      </c>
      <c r="D70">
        <v>4</v>
      </c>
      <c r="E70" t="s">
        <v>614</v>
      </c>
      <c r="F70" t="s">
        <v>615</v>
      </c>
      <c r="G70" t="s">
        <v>34</v>
      </c>
      <c r="H70">
        <v>52416</v>
      </c>
      <c r="I70">
        <v>0</v>
      </c>
      <c r="J70" t="s">
        <v>115</v>
      </c>
      <c r="K70" t="s">
        <v>36</v>
      </c>
      <c r="L70" t="s">
        <v>37</v>
      </c>
      <c r="M70">
        <v>66442</v>
      </c>
      <c r="N70">
        <v>76408</v>
      </c>
      <c r="O70" t="s">
        <v>38</v>
      </c>
      <c r="P70" t="s">
        <v>616</v>
      </c>
      <c r="Q70" t="s">
        <v>617</v>
      </c>
      <c r="R70" t="s">
        <v>618</v>
      </c>
      <c r="S70" t="s">
        <v>619</v>
      </c>
      <c r="T70" t="s">
        <v>620</v>
      </c>
      <c r="U70" t="s">
        <v>621</v>
      </c>
      <c r="V70" t="s">
        <v>622</v>
      </c>
      <c r="Z70" t="s">
        <v>61</v>
      </c>
      <c r="AA70" s="1">
        <v>44742</v>
      </c>
      <c r="AC70" s="1">
        <v>44831</v>
      </c>
      <c r="AD70" s="1">
        <v>44992</v>
      </c>
    </row>
    <row r="71" spans="1:30" x14ac:dyDescent="0.25">
      <c r="A71">
        <v>558401</v>
      </c>
      <c r="B71" t="s">
        <v>102</v>
      </c>
      <c r="C71" t="s">
        <v>63</v>
      </c>
      <c r="D71">
        <v>3</v>
      </c>
      <c r="E71" t="s">
        <v>372</v>
      </c>
      <c r="F71" t="s">
        <v>623</v>
      </c>
      <c r="G71" t="s">
        <v>34</v>
      </c>
      <c r="H71" t="s">
        <v>624</v>
      </c>
      <c r="I71">
        <v>0</v>
      </c>
      <c r="J71" t="s">
        <v>374</v>
      </c>
      <c r="K71" t="s">
        <v>36</v>
      </c>
      <c r="L71" t="s">
        <v>37</v>
      </c>
      <c r="M71">
        <v>53702</v>
      </c>
      <c r="N71">
        <v>146121</v>
      </c>
      <c r="O71" t="s">
        <v>38</v>
      </c>
      <c r="P71" t="s">
        <v>195</v>
      </c>
      <c r="Q71" t="s">
        <v>625</v>
      </c>
      <c r="R71" t="s">
        <v>626</v>
      </c>
      <c r="S71" t="s">
        <v>627</v>
      </c>
      <c r="T71" t="s">
        <v>628</v>
      </c>
      <c r="V71" t="s">
        <v>380</v>
      </c>
      <c r="Z71" t="s">
        <v>87</v>
      </c>
      <c r="AA71" s="1">
        <v>44880</v>
      </c>
      <c r="AC71" s="1">
        <v>44900</v>
      </c>
      <c r="AD71" s="1">
        <v>44992</v>
      </c>
    </row>
    <row r="72" spans="1:30" x14ac:dyDescent="0.25">
      <c r="A72">
        <v>575513</v>
      </c>
      <c r="B72" t="s">
        <v>30</v>
      </c>
      <c r="C72" t="s">
        <v>63</v>
      </c>
      <c r="D72">
        <v>1</v>
      </c>
      <c r="E72" t="s">
        <v>629</v>
      </c>
      <c r="F72" t="s">
        <v>630</v>
      </c>
      <c r="G72" t="s">
        <v>34</v>
      </c>
      <c r="H72">
        <v>21215</v>
      </c>
      <c r="I72">
        <v>2</v>
      </c>
      <c r="J72" t="s">
        <v>437</v>
      </c>
      <c r="K72" t="s">
        <v>36</v>
      </c>
      <c r="L72" t="s">
        <v>37</v>
      </c>
      <c r="M72">
        <v>80557</v>
      </c>
      <c r="N72">
        <v>92640</v>
      </c>
      <c r="O72" t="s">
        <v>38</v>
      </c>
      <c r="P72" t="s">
        <v>631</v>
      </c>
      <c r="Q72" t="s">
        <v>632</v>
      </c>
      <c r="R72" t="s">
        <v>633</v>
      </c>
      <c r="S72" t="s">
        <v>634</v>
      </c>
      <c r="T72" t="s">
        <v>635</v>
      </c>
      <c r="U72" t="s">
        <v>636</v>
      </c>
      <c r="V72" t="s">
        <v>637</v>
      </c>
      <c r="Z72" t="s">
        <v>87</v>
      </c>
      <c r="AA72" s="1">
        <v>44974</v>
      </c>
      <c r="AB72" s="2">
        <v>45004</v>
      </c>
      <c r="AC72" s="1">
        <v>44987</v>
      </c>
      <c r="AD72" s="1">
        <v>44992</v>
      </c>
    </row>
    <row r="73" spans="1:30" x14ac:dyDescent="0.25">
      <c r="A73">
        <v>573009</v>
      </c>
      <c r="B73" t="s">
        <v>638</v>
      </c>
      <c r="C73" t="s">
        <v>63</v>
      </c>
      <c r="D73">
        <v>1</v>
      </c>
      <c r="E73" t="s">
        <v>639</v>
      </c>
      <c r="F73" t="s">
        <v>640</v>
      </c>
      <c r="G73" t="s">
        <v>34</v>
      </c>
      <c r="H73">
        <v>30081</v>
      </c>
      <c r="I73">
        <v>0</v>
      </c>
      <c r="J73" t="s">
        <v>641</v>
      </c>
      <c r="K73" t="s">
        <v>36</v>
      </c>
      <c r="L73" t="s">
        <v>37</v>
      </c>
      <c r="M73">
        <v>47418</v>
      </c>
      <c r="N73">
        <v>54531</v>
      </c>
      <c r="O73" t="s">
        <v>38</v>
      </c>
      <c r="P73" t="s">
        <v>642</v>
      </c>
      <c r="Q73" t="s">
        <v>643</v>
      </c>
      <c r="R73" t="s">
        <v>644</v>
      </c>
      <c r="S73" t="s">
        <v>645</v>
      </c>
      <c r="T73" t="s">
        <v>646</v>
      </c>
      <c r="U73" t="s">
        <v>647</v>
      </c>
      <c r="V73" t="s">
        <v>648</v>
      </c>
      <c r="Z73" t="s">
        <v>649</v>
      </c>
      <c r="AA73" s="1">
        <v>44960</v>
      </c>
      <c r="AB73" s="2">
        <v>45020</v>
      </c>
      <c r="AC73" s="1">
        <v>44960</v>
      </c>
      <c r="AD73" s="1">
        <v>44992</v>
      </c>
    </row>
    <row r="74" spans="1:30" x14ac:dyDescent="0.25">
      <c r="A74">
        <v>568289</v>
      </c>
      <c r="B74" t="s">
        <v>76</v>
      </c>
      <c r="C74" t="s">
        <v>63</v>
      </c>
      <c r="D74">
        <v>3</v>
      </c>
      <c r="E74" t="s">
        <v>604</v>
      </c>
      <c r="F74" t="s">
        <v>650</v>
      </c>
      <c r="G74" t="s">
        <v>34</v>
      </c>
      <c r="H74">
        <v>20202</v>
      </c>
      <c r="I74">
        <v>0</v>
      </c>
      <c r="J74" t="s">
        <v>35</v>
      </c>
      <c r="K74" t="s">
        <v>36</v>
      </c>
      <c r="L74" t="s">
        <v>53</v>
      </c>
      <c r="M74">
        <v>51413</v>
      </c>
      <c r="N74">
        <v>62260</v>
      </c>
      <c r="O74" t="s">
        <v>38</v>
      </c>
      <c r="P74" t="s">
        <v>79</v>
      </c>
      <c r="Q74" t="s">
        <v>651</v>
      </c>
      <c r="R74" t="s">
        <v>652</v>
      </c>
      <c r="S74" t="s">
        <v>653</v>
      </c>
      <c r="U74" t="s">
        <v>654</v>
      </c>
      <c r="V74" t="s">
        <v>655</v>
      </c>
      <c r="W74" t="s">
        <v>656</v>
      </c>
      <c r="X74" t="s">
        <v>79</v>
      </c>
      <c r="Z74" t="s">
        <v>657</v>
      </c>
      <c r="AA74" s="1">
        <v>44936</v>
      </c>
      <c r="AC74" s="1">
        <v>44937</v>
      </c>
      <c r="AD74" s="1">
        <v>44992</v>
      </c>
    </row>
    <row r="75" spans="1:30" x14ac:dyDescent="0.25">
      <c r="A75">
        <v>540892</v>
      </c>
      <c r="B75" t="s">
        <v>658</v>
      </c>
      <c r="C75" t="s">
        <v>63</v>
      </c>
      <c r="D75">
        <v>1</v>
      </c>
      <c r="E75" t="s">
        <v>659</v>
      </c>
      <c r="F75" t="s">
        <v>234</v>
      </c>
      <c r="G75" t="s">
        <v>51</v>
      </c>
      <c r="H75">
        <v>56057</v>
      </c>
      <c r="I75">
        <v>0</v>
      </c>
      <c r="J75" t="s">
        <v>660</v>
      </c>
      <c r="K75" t="s">
        <v>36</v>
      </c>
      <c r="L75" t="s">
        <v>37</v>
      </c>
      <c r="M75">
        <v>60000</v>
      </c>
      <c r="N75">
        <v>60000</v>
      </c>
      <c r="O75" t="s">
        <v>38</v>
      </c>
      <c r="P75" t="s">
        <v>661</v>
      </c>
      <c r="Q75" t="s">
        <v>662</v>
      </c>
      <c r="R75" t="s">
        <v>663</v>
      </c>
      <c r="S75" t="s">
        <v>237</v>
      </c>
      <c r="V75" t="s">
        <v>664</v>
      </c>
      <c r="Z75" t="s">
        <v>665</v>
      </c>
      <c r="AA75" s="1">
        <v>44760</v>
      </c>
      <c r="AB75" s="2">
        <v>45125</v>
      </c>
      <c r="AC75" s="1">
        <v>44760</v>
      </c>
      <c r="AD75" s="1">
        <v>44992</v>
      </c>
    </row>
    <row r="76" spans="1:30" x14ac:dyDescent="0.25">
      <c r="A76">
        <v>544973</v>
      </c>
      <c r="B76" t="s">
        <v>435</v>
      </c>
      <c r="C76" t="s">
        <v>31</v>
      </c>
      <c r="D76">
        <v>1</v>
      </c>
      <c r="E76" t="s">
        <v>666</v>
      </c>
      <c r="F76" t="s">
        <v>667</v>
      </c>
      <c r="G76" t="s">
        <v>353</v>
      </c>
      <c r="H76">
        <v>6800</v>
      </c>
      <c r="I76">
        <v>0</v>
      </c>
      <c r="J76" t="s">
        <v>256</v>
      </c>
      <c r="K76" t="s">
        <v>36</v>
      </c>
      <c r="L76" t="s">
        <v>37</v>
      </c>
      <c r="M76">
        <v>100000</v>
      </c>
      <c r="N76">
        <v>180000</v>
      </c>
      <c r="O76" t="s">
        <v>38</v>
      </c>
      <c r="P76" t="s">
        <v>438</v>
      </c>
      <c r="Q76" t="s">
        <v>502</v>
      </c>
      <c r="R76" t="s">
        <v>668</v>
      </c>
      <c r="S76" t="s">
        <v>669</v>
      </c>
      <c r="T76" t="s">
        <v>670</v>
      </c>
      <c r="V76" t="s">
        <v>441</v>
      </c>
      <c r="X76" t="s">
        <v>438</v>
      </c>
      <c r="Z76" t="s">
        <v>87</v>
      </c>
      <c r="AA76" s="1">
        <v>44782</v>
      </c>
      <c r="AC76" s="1">
        <v>44953</v>
      </c>
      <c r="AD76" s="1">
        <v>44992</v>
      </c>
    </row>
    <row r="77" spans="1:30" x14ac:dyDescent="0.25">
      <c r="A77">
        <v>538154</v>
      </c>
      <c r="B77" t="s">
        <v>638</v>
      </c>
      <c r="C77" t="s">
        <v>31</v>
      </c>
      <c r="D77">
        <v>2</v>
      </c>
      <c r="E77" t="s">
        <v>671</v>
      </c>
      <c r="F77" t="s">
        <v>174</v>
      </c>
      <c r="G77" t="s">
        <v>51</v>
      </c>
      <c r="H77">
        <v>30087</v>
      </c>
      <c r="I77">
        <v>3</v>
      </c>
      <c r="J77" t="s">
        <v>175</v>
      </c>
      <c r="K77" t="s">
        <v>36</v>
      </c>
      <c r="L77" t="s">
        <v>37</v>
      </c>
      <c r="M77">
        <v>79620</v>
      </c>
      <c r="N77">
        <v>91563</v>
      </c>
      <c r="O77" t="s">
        <v>38</v>
      </c>
      <c r="P77" t="s">
        <v>642</v>
      </c>
      <c r="Q77" t="s">
        <v>672</v>
      </c>
      <c r="R77" t="s">
        <v>673</v>
      </c>
      <c r="S77" t="s">
        <v>178</v>
      </c>
      <c r="T77" t="s">
        <v>674</v>
      </c>
      <c r="U77" t="s">
        <v>647</v>
      </c>
      <c r="V77" t="s">
        <v>675</v>
      </c>
      <c r="Z77" t="s">
        <v>61</v>
      </c>
      <c r="AA77" s="1">
        <v>44742</v>
      </c>
      <c r="AC77" s="1">
        <v>44742</v>
      </c>
      <c r="AD77" s="1">
        <v>44992</v>
      </c>
    </row>
    <row r="78" spans="1:30" x14ac:dyDescent="0.25">
      <c r="A78">
        <v>570722</v>
      </c>
      <c r="B78" t="s">
        <v>676</v>
      </c>
      <c r="C78" t="s">
        <v>63</v>
      </c>
      <c r="D78">
        <v>1</v>
      </c>
      <c r="E78" t="s">
        <v>677</v>
      </c>
      <c r="F78" t="s">
        <v>678</v>
      </c>
      <c r="G78" t="s">
        <v>353</v>
      </c>
      <c r="H78">
        <v>6088</v>
      </c>
      <c r="I78">
        <v>1</v>
      </c>
      <c r="J78" t="s">
        <v>354</v>
      </c>
      <c r="K78" t="s">
        <v>36</v>
      </c>
      <c r="L78" t="s">
        <v>37</v>
      </c>
      <c r="M78">
        <v>51550</v>
      </c>
      <c r="N78">
        <v>65604</v>
      </c>
      <c r="O78" t="s">
        <v>38</v>
      </c>
      <c r="P78" t="s">
        <v>679</v>
      </c>
      <c r="Q78" t="s">
        <v>115</v>
      </c>
      <c r="R78" t="s">
        <v>680</v>
      </c>
      <c r="S78" t="s">
        <v>681</v>
      </c>
      <c r="T78" t="s">
        <v>682</v>
      </c>
      <c r="U78" t="s">
        <v>683</v>
      </c>
      <c r="V78" t="s">
        <v>684</v>
      </c>
      <c r="X78" t="s">
        <v>679</v>
      </c>
      <c r="Z78" t="s">
        <v>61</v>
      </c>
      <c r="AA78" s="1">
        <v>44946</v>
      </c>
      <c r="AC78" s="1">
        <v>44946</v>
      </c>
      <c r="AD78" s="1">
        <v>44992</v>
      </c>
    </row>
    <row r="79" spans="1:30" x14ac:dyDescent="0.25">
      <c r="A79">
        <v>558013</v>
      </c>
      <c r="B79" t="s">
        <v>563</v>
      </c>
      <c r="C79" t="s">
        <v>31</v>
      </c>
      <c r="D79">
        <v>1</v>
      </c>
      <c r="E79" t="s">
        <v>685</v>
      </c>
      <c r="F79" t="s">
        <v>686</v>
      </c>
      <c r="G79" t="s">
        <v>34</v>
      </c>
      <c r="H79">
        <v>13620</v>
      </c>
      <c r="I79">
        <v>1</v>
      </c>
      <c r="J79" t="s">
        <v>256</v>
      </c>
      <c r="K79" t="s">
        <v>67</v>
      </c>
      <c r="L79" t="s">
        <v>53</v>
      </c>
      <c r="M79">
        <v>22.435700000000001</v>
      </c>
      <c r="N79">
        <v>25.801300000000001</v>
      </c>
      <c r="O79" t="s">
        <v>68</v>
      </c>
      <c r="P79" t="s">
        <v>446</v>
      </c>
      <c r="Q79" t="s">
        <v>687</v>
      </c>
      <c r="R79" t="s">
        <v>688</v>
      </c>
      <c r="S79" t="s">
        <v>689</v>
      </c>
      <c r="T79" t="s">
        <v>690</v>
      </c>
      <c r="U79" t="s">
        <v>691</v>
      </c>
      <c r="V79" t="s">
        <v>692</v>
      </c>
      <c r="Z79" t="s">
        <v>61</v>
      </c>
      <c r="AA79" s="1">
        <v>44862</v>
      </c>
      <c r="AC79" s="1">
        <v>44967</v>
      </c>
      <c r="AD79" s="1">
        <v>44992</v>
      </c>
    </row>
    <row r="80" spans="1:30" x14ac:dyDescent="0.25">
      <c r="A80">
        <v>548134</v>
      </c>
      <c r="B80" t="s">
        <v>638</v>
      </c>
      <c r="C80" t="s">
        <v>31</v>
      </c>
      <c r="D80">
        <v>3</v>
      </c>
      <c r="E80" t="s">
        <v>693</v>
      </c>
      <c r="F80" t="s">
        <v>694</v>
      </c>
      <c r="G80" t="s">
        <v>51</v>
      </c>
      <c r="H80">
        <v>95710</v>
      </c>
      <c r="I80">
        <v>0</v>
      </c>
      <c r="J80" t="s">
        <v>256</v>
      </c>
      <c r="K80" t="s">
        <v>36</v>
      </c>
      <c r="L80" t="s">
        <v>37</v>
      </c>
      <c r="M80">
        <v>120000</v>
      </c>
      <c r="N80">
        <v>130000</v>
      </c>
      <c r="O80" t="s">
        <v>38</v>
      </c>
      <c r="P80" t="s">
        <v>642</v>
      </c>
      <c r="Q80" t="s">
        <v>695</v>
      </c>
      <c r="R80" t="s">
        <v>696</v>
      </c>
      <c r="S80" t="s">
        <v>697</v>
      </c>
      <c r="T80" t="s">
        <v>698</v>
      </c>
      <c r="U80" t="s">
        <v>647</v>
      </c>
      <c r="V80" t="s">
        <v>699</v>
      </c>
      <c r="Z80" t="s">
        <v>87</v>
      </c>
      <c r="AA80" s="1">
        <v>44802</v>
      </c>
      <c r="AC80" s="1">
        <v>44802</v>
      </c>
      <c r="AD80" s="1">
        <v>44992</v>
      </c>
    </row>
    <row r="81" spans="1:30" x14ac:dyDescent="0.25">
      <c r="A81">
        <v>571165</v>
      </c>
      <c r="B81" t="s">
        <v>277</v>
      </c>
      <c r="C81" t="s">
        <v>31</v>
      </c>
      <c r="D81">
        <v>1</v>
      </c>
      <c r="E81" t="s">
        <v>700</v>
      </c>
      <c r="F81" t="s">
        <v>701</v>
      </c>
      <c r="G81" t="s">
        <v>51</v>
      </c>
      <c r="H81">
        <v>31144</v>
      </c>
      <c r="I81" t="s">
        <v>114</v>
      </c>
      <c r="J81" t="s">
        <v>66</v>
      </c>
      <c r="K81" t="s">
        <v>36</v>
      </c>
      <c r="L81" t="s">
        <v>93</v>
      </c>
      <c r="M81">
        <v>95000</v>
      </c>
      <c r="N81">
        <v>110000</v>
      </c>
      <c r="O81" t="s">
        <v>38</v>
      </c>
      <c r="P81" t="s">
        <v>280</v>
      </c>
      <c r="Q81" t="s">
        <v>702</v>
      </c>
      <c r="R81" t="s">
        <v>703</v>
      </c>
      <c r="S81" t="s">
        <v>704</v>
      </c>
      <c r="T81" t="s">
        <v>705</v>
      </c>
      <c r="U81" t="s">
        <v>512</v>
      </c>
      <c r="V81" t="s">
        <v>706</v>
      </c>
      <c r="X81" t="s">
        <v>280</v>
      </c>
      <c r="Z81" t="s">
        <v>61</v>
      </c>
      <c r="AA81" s="1">
        <v>44974</v>
      </c>
      <c r="AB81" s="2">
        <v>45154</v>
      </c>
      <c r="AC81" s="1">
        <v>44974</v>
      </c>
      <c r="AD81" s="1">
        <v>44992</v>
      </c>
    </row>
    <row r="82" spans="1:30" x14ac:dyDescent="0.25">
      <c r="A82">
        <v>571906</v>
      </c>
      <c r="B82" t="s">
        <v>638</v>
      </c>
      <c r="C82" t="s">
        <v>31</v>
      </c>
      <c r="D82">
        <v>1</v>
      </c>
      <c r="E82" t="s">
        <v>707</v>
      </c>
      <c r="F82" t="s">
        <v>708</v>
      </c>
      <c r="G82" t="s">
        <v>51</v>
      </c>
      <c r="H82">
        <v>31142</v>
      </c>
      <c r="I82" t="s">
        <v>114</v>
      </c>
      <c r="J82" t="s">
        <v>709</v>
      </c>
      <c r="K82" t="s">
        <v>36</v>
      </c>
      <c r="L82" t="s">
        <v>93</v>
      </c>
      <c r="M82">
        <v>58700</v>
      </c>
      <c r="N82">
        <v>63301</v>
      </c>
      <c r="O82" t="s">
        <v>38</v>
      </c>
      <c r="P82" t="s">
        <v>710</v>
      </c>
      <c r="Q82" t="s">
        <v>711</v>
      </c>
      <c r="R82" t="s">
        <v>712</v>
      </c>
      <c r="S82" t="s">
        <v>713</v>
      </c>
      <c r="T82" t="s">
        <v>714</v>
      </c>
      <c r="U82" t="s">
        <v>647</v>
      </c>
      <c r="V82" t="s">
        <v>715</v>
      </c>
      <c r="Z82" t="s">
        <v>593</v>
      </c>
      <c r="AA82" s="1">
        <v>44958</v>
      </c>
      <c r="AB82" s="2">
        <v>45018</v>
      </c>
      <c r="AC82" s="1">
        <v>44958</v>
      </c>
      <c r="AD82" s="1">
        <v>44992</v>
      </c>
    </row>
    <row r="83" spans="1:30" x14ac:dyDescent="0.25">
      <c r="A83">
        <v>538070</v>
      </c>
      <c r="B83" t="s">
        <v>638</v>
      </c>
      <c r="C83" t="s">
        <v>31</v>
      </c>
      <c r="D83">
        <v>9</v>
      </c>
      <c r="E83" t="s">
        <v>716</v>
      </c>
      <c r="F83" t="s">
        <v>716</v>
      </c>
      <c r="G83" t="s">
        <v>34</v>
      </c>
      <c r="H83">
        <v>90510</v>
      </c>
      <c r="I83">
        <v>1</v>
      </c>
      <c r="J83" t="s">
        <v>245</v>
      </c>
      <c r="K83" t="s">
        <v>36</v>
      </c>
      <c r="L83" t="s">
        <v>37</v>
      </c>
      <c r="M83">
        <v>34027</v>
      </c>
      <c r="N83">
        <v>47967</v>
      </c>
      <c r="O83" t="s">
        <v>38</v>
      </c>
      <c r="P83" t="s">
        <v>642</v>
      </c>
      <c r="Q83" t="s">
        <v>717</v>
      </c>
      <c r="R83" t="s">
        <v>718</v>
      </c>
      <c r="S83" t="s">
        <v>719</v>
      </c>
      <c r="U83" t="s">
        <v>720</v>
      </c>
      <c r="V83" t="s">
        <v>721</v>
      </c>
      <c r="X83" t="s">
        <v>722</v>
      </c>
      <c r="Z83" t="s">
        <v>61</v>
      </c>
      <c r="AA83" s="1">
        <v>44743</v>
      </c>
      <c r="AC83" s="1">
        <v>44743</v>
      </c>
      <c r="AD83" s="1">
        <v>44992</v>
      </c>
    </row>
    <row r="84" spans="1:30" x14ac:dyDescent="0.25">
      <c r="A84">
        <v>531149</v>
      </c>
      <c r="B84" t="s">
        <v>88</v>
      </c>
      <c r="C84" t="s">
        <v>31</v>
      </c>
      <c r="D84">
        <v>1</v>
      </c>
      <c r="E84" t="s">
        <v>723</v>
      </c>
      <c r="F84" t="s">
        <v>724</v>
      </c>
      <c r="G84" t="s">
        <v>34</v>
      </c>
      <c r="H84">
        <v>12158</v>
      </c>
      <c r="I84">
        <v>2</v>
      </c>
      <c r="J84" t="s">
        <v>725</v>
      </c>
      <c r="K84" t="s">
        <v>36</v>
      </c>
      <c r="L84" t="s">
        <v>37</v>
      </c>
      <c r="M84">
        <v>50972</v>
      </c>
      <c r="N84">
        <v>58618</v>
      </c>
      <c r="O84" t="s">
        <v>38</v>
      </c>
      <c r="P84" t="s">
        <v>583</v>
      </c>
      <c r="Q84" t="s">
        <v>726</v>
      </c>
      <c r="R84" t="s">
        <v>727</v>
      </c>
      <c r="S84" t="s">
        <v>728</v>
      </c>
      <c r="U84" t="s">
        <v>729</v>
      </c>
      <c r="V84" t="s">
        <v>730</v>
      </c>
      <c r="Z84" t="s">
        <v>61</v>
      </c>
      <c r="AA84" s="1">
        <v>44686</v>
      </c>
      <c r="AC84" s="1">
        <v>44761</v>
      </c>
      <c r="AD84" s="1">
        <v>44992</v>
      </c>
    </row>
    <row r="85" spans="1:30" x14ac:dyDescent="0.25">
      <c r="A85">
        <v>573796</v>
      </c>
      <c r="B85" t="s">
        <v>488</v>
      </c>
      <c r="C85" t="s">
        <v>31</v>
      </c>
      <c r="D85">
        <v>1</v>
      </c>
      <c r="E85" t="s">
        <v>731</v>
      </c>
      <c r="F85" t="s">
        <v>135</v>
      </c>
      <c r="G85" t="s">
        <v>51</v>
      </c>
      <c r="H85">
        <v>21744</v>
      </c>
      <c r="I85">
        <v>2</v>
      </c>
      <c r="J85" t="s">
        <v>52</v>
      </c>
      <c r="K85" t="s">
        <v>36</v>
      </c>
      <c r="L85" t="s">
        <v>37</v>
      </c>
      <c r="M85">
        <v>75504</v>
      </c>
      <c r="N85">
        <v>86830</v>
      </c>
      <c r="O85" t="s">
        <v>38</v>
      </c>
      <c r="P85" t="s">
        <v>355</v>
      </c>
      <c r="Q85" t="s">
        <v>490</v>
      </c>
      <c r="R85" t="s">
        <v>732</v>
      </c>
      <c r="S85" t="s">
        <v>140</v>
      </c>
      <c r="T85" t="s">
        <v>733</v>
      </c>
      <c r="U85" t="s">
        <v>734</v>
      </c>
      <c r="V85" t="s">
        <v>735</v>
      </c>
      <c r="Z85" t="s">
        <v>61</v>
      </c>
      <c r="AA85" s="1">
        <v>44980</v>
      </c>
      <c r="AB85" s="2">
        <v>45040</v>
      </c>
      <c r="AC85" s="1">
        <v>44981</v>
      </c>
      <c r="AD85" s="1">
        <v>44992</v>
      </c>
    </row>
    <row r="86" spans="1:30" x14ac:dyDescent="0.25">
      <c r="A86">
        <v>569212</v>
      </c>
      <c r="B86" t="s">
        <v>102</v>
      </c>
      <c r="C86" t="s">
        <v>63</v>
      </c>
      <c r="D86">
        <v>1</v>
      </c>
      <c r="E86" t="s">
        <v>736</v>
      </c>
      <c r="F86" t="s">
        <v>144</v>
      </c>
      <c r="G86" t="s">
        <v>51</v>
      </c>
      <c r="H86">
        <v>10234</v>
      </c>
      <c r="I86">
        <v>0</v>
      </c>
      <c r="J86" t="s">
        <v>35</v>
      </c>
      <c r="K86" t="s">
        <v>36</v>
      </c>
      <c r="L86" t="s">
        <v>145</v>
      </c>
      <c r="M86">
        <v>15</v>
      </c>
      <c r="N86">
        <v>15</v>
      </c>
      <c r="O86" t="s">
        <v>68</v>
      </c>
      <c r="P86" t="s">
        <v>737</v>
      </c>
      <c r="Q86" t="s">
        <v>738</v>
      </c>
      <c r="R86" t="s">
        <v>739</v>
      </c>
      <c r="S86" t="s">
        <v>149</v>
      </c>
      <c r="T86" t="s">
        <v>740</v>
      </c>
      <c r="V86" t="s">
        <v>151</v>
      </c>
      <c r="W86" t="s">
        <v>307</v>
      </c>
      <c r="X86" t="s">
        <v>741</v>
      </c>
      <c r="Z86" t="s">
        <v>154</v>
      </c>
      <c r="AA86" s="1">
        <v>44976</v>
      </c>
      <c r="AB86" s="2">
        <v>45079</v>
      </c>
      <c r="AC86" s="1">
        <v>44976</v>
      </c>
      <c r="AD86" s="1">
        <v>44992</v>
      </c>
    </row>
    <row r="87" spans="1:30" x14ac:dyDescent="0.25">
      <c r="A87">
        <v>479577</v>
      </c>
      <c r="B87" t="s">
        <v>638</v>
      </c>
      <c r="C87" t="s">
        <v>63</v>
      </c>
      <c r="D87">
        <v>1</v>
      </c>
      <c r="E87" t="s">
        <v>742</v>
      </c>
      <c r="F87" t="s">
        <v>743</v>
      </c>
      <c r="G87" t="s">
        <v>51</v>
      </c>
      <c r="H87">
        <v>95712</v>
      </c>
      <c r="I87">
        <v>0</v>
      </c>
      <c r="J87" t="s">
        <v>256</v>
      </c>
      <c r="K87" t="s">
        <v>36</v>
      </c>
      <c r="L87" t="s">
        <v>37</v>
      </c>
      <c r="M87">
        <v>100000</v>
      </c>
      <c r="N87">
        <v>140000</v>
      </c>
      <c r="O87" t="s">
        <v>38</v>
      </c>
      <c r="P87" t="s">
        <v>642</v>
      </c>
      <c r="Q87" t="s">
        <v>695</v>
      </c>
      <c r="R87" t="s">
        <v>744</v>
      </c>
      <c r="S87" t="s">
        <v>745</v>
      </c>
      <c r="T87" t="s">
        <v>746</v>
      </c>
      <c r="U87" t="s">
        <v>747</v>
      </c>
      <c r="V87" t="s">
        <v>748</v>
      </c>
      <c r="Z87" t="s">
        <v>87</v>
      </c>
      <c r="AA87" s="1">
        <v>44439</v>
      </c>
      <c r="AC87" s="1">
        <v>44824</v>
      </c>
      <c r="AD87" s="1">
        <v>44992</v>
      </c>
    </row>
    <row r="88" spans="1:30" x14ac:dyDescent="0.25">
      <c r="A88">
        <v>572365</v>
      </c>
      <c r="B88" t="s">
        <v>76</v>
      </c>
      <c r="C88" t="s">
        <v>31</v>
      </c>
      <c r="D88">
        <v>7</v>
      </c>
      <c r="E88" t="s">
        <v>749</v>
      </c>
      <c r="F88" t="s">
        <v>750</v>
      </c>
      <c r="G88" t="s">
        <v>34</v>
      </c>
      <c r="H88">
        <v>92610</v>
      </c>
      <c r="I88">
        <v>0</v>
      </c>
      <c r="J88" t="s">
        <v>35</v>
      </c>
      <c r="K88" t="s">
        <v>36</v>
      </c>
      <c r="L88" t="s">
        <v>37</v>
      </c>
      <c r="M88">
        <v>298.24</v>
      </c>
      <c r="N88">
        <v>347.2</v>
      </c>
      <c r="O88" t="s">
        <v>751</v>
      </c>
      <c r="P88" t="s">
        <v>752</v>
      </c>
      <c r="Q88" t="s">
        <v>753</v>
      </c>
      <c r="R88" t="s">
        <v>754</v>
      </c>
      <c r="S88" t="s">
        <v>755</v>
      </c>
      <c r="T88" t="s">
        <v>756</v>
      </c>
      <c r="U88" t="s">
        <v>757</v>
      </c>
      <c r="V88" t="s">
        <v>758</v>
      </c>
      <c r="W88" t="s">
        <v>759</v>
      </c>
      <c r="X88" t="s">
        <v>760</v>
      </c>
      <c r="Z88" t="s">
        <v>61</v>
      </c>
      <c r="AA88" s="1">
        <v>44959</v>
      </c>
      <c r="AC88" s="1">
        <v>44958</v>
      </c>
      <c r="AD88" s="1">
        <v>44992</v>
      </c>
    </row>
    <row r="89" spans="1:30" x14ac:dyDescent="0.25">
      <c r="A89">
        <v>542301</v>
      </c>
      <c r="B89" t="s">
        <v>123</v>
      </c>
      <c r="C89" t="s">
        <v>31</v>
      </c>
      <c r="D89">
        <v>1</v>
      </c>
      <c r="E89" t="s">
        <v>761</v>
      </c>
      <c r="F89" t="s">
        <v>762</v>
      </c>
      <c r="G89" t="s">
        <v>34</v>
      </c>
      <c r="H89">
        <v>51191</v>
      </c>
      <c r="I89">
        <v>2</v>
      </c>
      <c r="J89" t="s">
        <v>763</v>
      </c>
      <c r="K89" t="s">
        <v>36</v>
      </c>
      <c r="L89" t="s">
        <v>37</v>
      </c>
      <c r="M89">
        <v>47155</v>
      </c>
      <c r="N89">
        <v>54228</v>
      </c>
      <c r="O89" t="s">
        <v>38</v>
      </c>
      <c r="P89" t="s">
        <v>764</v>
      </c>
      <c r="Q89" t="s">
        <v>765</v>
      </c>
      <c r="R89" t="s">
        <v>766</v>
      </c>
      <c r="S89" t="s">
        <v>767</v>
      </c>
      <c r="U89" t="s">
        <v>768</v>
      </c>
      <c r="V89" t="s">
        <v>769</v>
      </c>
      <c r="Z89" t="s">
        <v>61</v>
      </c>
      <c r="AA89" s="1">
        <v>44951</v>
      </c>
      <c r="AB89" s="2">
        <v>45131</v>
      </c>
      <c r="AC89" s="1">
        <v>44964</v>
      </c>
      <c r="AD89" s="1">
        <v>44992</v>
      </c>
    </row>
    <row r="90" spans="1:30" x14ac:dyDescent="0.25">
      <c r="A90">
        <v>576254</v>
      </c>
      <c r="B90" t="s">
        <v>30</v>
      </c>
      <c r="C90" t="s">
        <v>63</v>
      </c>
      <c r="D90">
        <v>1</v>
      </c>
      <c r="E90" t="s">
        <v>770</v>
      </c>
      <c r="F90" t="s">
        <v>174</v>
      </c>
      <c r="G90" t="s">
        <v>51</v>
      </c>
      <c r="H90">
        <v>30087</v>
      </c>
      <c r="I90">
        <v>1</v>
      </c>
      <c r="J90" t="s">
        <v>482</v>
      </c>
      <c r="K90" t="s">
        <v>36</v>
      </c>
      <c r="L90" t="s">
        <v>53</v>
      </c>
      <c r="M90">
        <v>63228</v>
      </c>
      <c r="N90">
        <v>72712</v>
      </c>
      <c r="O90" t="s">
        <v>38</v>
      </c>
      <c r="P90" t="s">
        <v>771</v>
      </c>
      <c r="Q90" t="s">
        <v>772</v>
      </c>
      <c r="R90" t="s">
        <v>773</v>
      </c>
      <c r="S90" t="s">
        <v>178</v>
      </c>
      <c r="T90" t="s">
        <v>774</v>
      </c>
      <c r="U90" t="s">
        <v>775</v>
      </c>
      <c r="V90" t="s">
        <v>776</v>
      </c>
      <c r="Z90" t="s">
        <v>87</v>
      </c>
      <c r="AA90" s="1">
        <v>44981</v>
      </c>
      <c r="AB90" s="2">
        <v>45004</v>
      </c>
      <c r="AC90" s="1">
        <v>44980</v>
      </c>
      <c r="AD90" s="1">
        <v>44992</v>
      </c>
    </row>
    <row r="91" spans="1:30" x14ac:dyDescent="0.25">
      <c r="A91">
        <v>576487</v>
      </c>
      <c r="B91" t="s">
        <v>202</v>
      </c>
      <c r="C91" t="s">
        <v>63</v>
      </c>
      <c r="D91">
        <v>1</v>
      </c>
      <c r="E91" t="s">
        <v>777</v>
      </c>
      <c r="F91" t="s">
        <v>135</v>
      </c>
      <c r="G91" t="s">
        <v>51</v>
      </c>
      <c r="H91">
        <v>21744</v>
      </c>
      <c r="I91">
        <v>3</v>
      </c>
      <c r="J91" t="s">
        <v>778</v>
      </c>
      <c r="K91" t="s">
        <v>36</v>
      </c>
      <c r="L91" t="s">
        <v>37</v>
      </c>
      <c r="M91">
        <v>84468</v>
      </c>
      <c r="N91">
        <v>111003</v>
      </c>
      <c r="O91" t="s">
        <v>38</v>
      </c>
      <c r="P91" t="s">
        <v>313</v>
      </c>
      <c r="Q91" t="s">
        <v>779</v>
      </c>
      <c r="R91" t="s">
        <v>780</v>
      </c>
      <c r="S91" t="s">
        <v>140</v>
      </c>
      <c r="T91" t="s">
        <v>781</v>
      </c>
      <c r="U91" t="s">
        <v>782</v>
      </c>
      <c r="V91" t="s">
        <v>319</v>
      </c>
      <c r="Z91" t="s">
        <v>61</v>
      </c>
      <c r="AA91" s="1">
        <v>44985</v>
      </c>
      <c r="AC91" s="1">
        <v>44985</v>
      </c>
      <c r="AD91" s="1">
        <v>44992</v>
      </c>
    </row>
    <row r="92" spans="1:30" x14ac:dyDescent="0.25">
      <c r="A92">
        <v>565117</v>
      </c>
      <c r="B92" t="s">
        <v>350</v>
      </c>
      <c r="C92" t="s">
        <v>31</v>
      </c>
      <c r="D92">
        <v>1</v>
      </c>
      <c r="E92" t="s">
        <v>783</v>
      </c>
      <c r="F92" t="s">
        <v>784</v>
      </c>
      <c r="G92" t="s">
        <v>51</v>
      </c>
      <c r="H92">
        <v>95998</v>
      </c>
      <c r="I92" t="s">
        <v>91</v>
      </c>
      <c r="J92" t="s">
        <v>785</v>
      </c>
      <c r="K92" t="s">
        <v>36</v>
      </c>
      <c r="L92" t="s">
        <v>93</v>
      </c>
      <c r="M92">
        <v>80000</v>
      </c>
      <c r="N92">
        <v>90000</v>
      </c>
      <c r="O92" t="s">
        <v>38</v>
      </c>
      <c r="P92" t="s">
        <v>355</v>
      </c>
      <c r="Q92" t="s">
        <v>786</v>
      </c>
      <c r="R92" t="s">
        <v>787</v>
      </c>
      <c r="S92" t="s">
        <v>788</v>
      </c>
      <c r="T92" t="s">
        <v>789</v>
      </c>
      <c r="V92" t="s">
        <v>790</v>
      </c>
      <c r="Z92" t="s">
        <v>61</v>
      </c>
      <c r="AA92" s="1">
        <v>44910</v>
      </c>
      <c r="AC92" s="1">
        <v>44910</v>
      </c>
      <c r="AD92" s="1">
        <v>44992</v>
      </c>
    </row>
    <row r="93" spans="1:30" x14ac:dyDescent="0.25">
      <c r="A93">
        <v>430590</v>
      </c>
      <c r="B93" t="s">
        <v>123</v>
      </c>
      <c r="C93" t="s">
        <v>63</v>
      </c>
      <c r="D93">
        <v>1</v>
      </c>
      <c r="E93" t="s">
        <v>791</v>
      </c>
      <c r="F93" t="s">
        <v>792</v>
      </c>
      <c r="G93" t="s">
        <v>34</v>
      </c>
      <c r="H93">
        <v>51613</v>
      </c>
      <c r="I93">
        <v>0</v>
      </c>
      <c r="J93" t="s">
        <v>205</v>
      </c>
      <c r="K93" t="s">
        <v>36</v>
      </c>
      <c r="L93" t="s">
        <v>37</v>
      </c>
      <c r="M93">
        <v>66442</v>
      </c>
      <c r="N93">
        <v>91234</v>
      </c>
      <c r="O93" t="s">
        <v>38</v>
      </c>
      <c r="P93" t="s">
        <v>793</v>
      </c>
      <c r="Q93" t="s">
        <v>794</v>
      </c>
      <c r="R93" t="s">
        <v>795</v>
      </c>
      <c r="S93" t="s">
        <v>796</v>
      </c>
      <c r="T93" t="s">
        <v>797</v>
      </c>
      <c r="U93" t="s">
        <v>798</v>
      </c>
      <c r="V93" t="s">
        <v>799</v>
      </c>
      <c r="Z93" t="s">
        <v>61</v>
      </c>
      <c r="AA93" s="1">
        <v>44964</v>
      </c>
      <c r="AB93" s="2">
        <v>45216</v>
      </c>
      <c r="AC93" s="1">
        <v>44964</v>
      </c>
      <c r="AD93" s="1">
        <v>44992</v>
      </c>
    </row>
    <row r="94" spans="1:30" x14ac:dyDescent="0.25">
      <c r="A94">
        <v>576328</v>
      </c>
      <c r="B94" t="s">
        <v>155</v>
      </c>
      <c r="C94" t="s">
        <v>63</v>
      </c>
      <c r="D94">
        <v>1</v>
      </c>
      <c r="E94" t="s">
        <v>800</v>
      </c>
      <c r="F94" t="s">
        <v>801</v>
      </c>
      <c r="G94" t="s">
        <v>51</v>
      </c>
      <c r="H94">
        <v>95566</v>
      </c>
      <c r="I94" t="s">
        <v>114</v>
      </c>
      <c r="J94" t="s">
        <v>126</v>
      </c>
      <c r="K94" t="s">
        <v>36</v>
      </c>
      <c r="L94" t="s">
        <v>93</v>
      </c>
      <c r="M94">
        <v>115000</v>
      </c>
      <c r="N94">
        <v>125000</v>
      </c>
      <c r="O94" t="s">
        <v>38</v>
      </c>
      <c r="P94" t="s">
        <v>158</v>
      </c>
      <c r="Q94" t="s">
        <v>802</v>
      </c>
      <c r="R94" t="s">
        <v>803</v>
      </c>
      <c r="S94" t="s">
        <v>804</v>
      </c>
      <c r="T94" t="s">
        <v>805</v>
      </c>
      <c r="U94" t="s">
        <v>325</v>
      </c>
      <c r="V94" t="s">
        <v>163</v>
      </c>
      <c r="X94" t="s">
        <v>158</v>
      </c>
      <c r="Z94" t="s">
        <v>61</v>
      </c>
      <c r="AA94" s="1">
        <v>44981</v>
      </c>
      <c r="AB94" s="2">
        <v>44994</v>
      </c>
      <c r="AC94" s="1">
        <v>44981</v>
      </c>
      <c r="AD94" s="1">
        <v>44992</v>
      </c>
    </row>
    <row r="95" spans="1:30" x14ac:dyDescent="0.25">
      <c r="A95">
        <v>562774</v>
      </c>
      <c r="B95" t="s">
        <v>88</v>
      </c>
      <c r="C95" t="s">
        <v>63</v>
      </c>
      <c r="D95">
        <v>1</v>
      </c>
      <c r="E95" t="s">
        <v>806</v>
      </c>
      <c r="F95" t="s">
        <v>807</v>
      </c>
      <c r="G95" t="s">
        <v>34</v>
      </c>
      <c r="H95" t="s">
        <v>808</v>
      </c>
      <c r="I95">
        <v>0</v>
      </c>
      <c r="J95" t="s">
        <v>582</v>
      </c>
      <c r="K95" t="s">
        <v>36</v>
      </c>
      <c r="L95" t="s">
        <v>37</v>
      </c>
      <c r="M95">
        <v>94715</v>
      </c>
      <c r="N95">
        <v>136260</v>
      </c>
      <c r="O95" t="s">
        <v>38</v>
      </c>
      <c r="P95" t="s">
        <v>583</v>
      </c>
      <c r="Q95" t="s">
        <v>475</v>
      </c>
      <c r="R95" t="s">
        <v>809</v>
      </c>
      <c r="S95" t="s">
        <v>810</v>
      </c>
      <c r="T95" t="s">
        <v>811</v>
      </c>
      <c r="U95" t="s">
        <v>812</v>
      </c>
      <c r="V95" t="s">
        <v>813</v>
      </c>
      <c r="W95" t="s">
        <v>814</v>
      </c>
      <c r="Z95" t="s">
        <v>61</v>
      </c>
      <c r="AA95" s="1">
        <v>44903</v>
      </c>
      <c r="AC95" s="1">
        <v>44903</v>
      </c>
      <c r="AD95" s="1">
        <v>44992</v>
      </c>
    </row>
    <row r="96" spans="1:30" x14ac:dyDescent="0.25">
      <c r="A96">
        <v>567319</v>
      </c>
      <c r="B96" t="s">
        <v>815</v>
      </c>
      <c r="C96" t="s">
        <v>63</v>
      </c>
      <c r="D96">
        <v>1</v>
      </c>
      <c r="E96" t="s">
        <v>816</v>
      </c>
      <c r="F96" t="s">
        <v>817</v>
      </c>
      <c r="G96" t="s">
        <v>353</v>
      </c>
      <c r="H96">
        <v>6766</v>
      </c>
      <c r="I96">
        <v>1</v>
      </c>
      <c r="J96" t="s">
        <v>52</v>
      </c>
      <c r="K96" t="s">
        <v>36</v>
      </c>
      <c r="L96" t="s">
        <v>37</v>
      </c>
      <c r="M96">
        <v>57500</v>
      </c>
      <c r="N96">
        <v>64500</v>
      </c>
      <c r="O96" t="s">
        <v>38</v>
      </c>
      <c r="P96" t="s">
        <v>818</v>
      </c>
      <c r="Q96" t="s">
        <v>819</v>
      </c>
      <c r="R96" t="s">
        <v>820</v>
      </c>
      <c r="S96" t="s">
        <v>821</v>
      </c>
      <c r="T96" t="s">
        <v>822</v>
      </c>
      <c r="U96" t="s">
        <v>823</v>
      </c>
      <c r="V96" t="s">
        <v>824</v>
      </c>
      <c r="W96" t="s">
        <v>825</v>
      </c>
      <c r="X96" t="s">
        <v>826</v>
      </c>
      <c r="Z96" t="s">
        <v>61</v>
      </c>
      <c r="AA96" s="1">
        <v>44931</v>
      </c>
      <c r="AC96" s="1">
        <v>44986</v>
      </c>
      <c r="AD96" s="1">
        <v>44992</v>
      </c>
    </row>
    <row r="97" spans="1:30" x14ac:dyDescent="0.25">
      <c r="A97">
        <v>566107</v>
      </c>
      <c r="B97" t="s">
        <v>155</v>
      </c>
      <c r="C97" t="s">
        <v>63</v>
      </c>
      <c r="D97">
        <v>1</v>
      </c>
      <c r="E97" t="s">
        <v>827</v>
      </c>
      <c r="F97" t="s">
        <v>234</v>
      </c>
      <c r="G97" t="s">
        <v>51</v>
      </c>
      <c r="H97">
        <v>56057</v>
      </c>
      <c r="I97">
        <v>0</v>
      </c>
      <c r="J97" t="s">
        <v>216</v>
      </c>
      <c r="K97" t="s">
        <v>36</v>
      </c>
      <c r="L97" t="s">
        <v>53</v>
      </c>
      <c r="M97">
        <v>38333</v>
      </c>
      <c r="N97">
        <v>44083</v>
      </c>
      <c r="O97" t="s">
        <v>38</v>
      </c>
      <c r="P97" t="s">
        <v>158</v>
      </c>
      <c r="Q97" t="s">
        <v>828</v>
      </c>
      <c r="R97" t="s">
        <v>829</v>
      </c>
      <c r="S97" t="s">
        <v>237</v>
      </c>
      <c r="T97" t="s">
        <v>830</v>
      </c>
      <c r="U97" t="s">
        <v>239</v>
      </c>
      <c r="V97" t="s">
        <v>831</v>
      </c>
      <c r="X97" t="s">
        <v>158</v>
      </c>
      <c r="Z97" t="s">
        <v>61</v>
      </c>
      <c r="AA97" s="1">
        <v>44935</v>
      </c>
      <c r="AB97" s="2">
        <v>44995</v>
      </c>
      <c r="AC97" s="1">
        <v>44935</v>
      </c>
      <c r="AD97" s="1">
        <v>44992</v>
      </c>
    </row>
    <row r="98" spans="1:30" x14ac:dyDescent="0.25">
      <c r="A98">
        <v>549839</v>
      </c>
      <c r="B98" t="s">
        <v>76</v>
      </c>
      <c r="C98" t="s">
        <v>63</v>
      </c>
      <c r="D98">
        <v>1</v>
      </c>
      <c r="E98" t="s">
        <v>832</v>
      </c>
      <c r="F98" t="s">
        <v>833</v>
      </c>
      <c r="G98" t="s">
        <v>51</v>
      </c>
      <c r="H98">
        <v>95622</v>
      </c>
      <c r="I98">
        <v>0</v>
      </c>
      <c r="J98" t="s">
        <v>256</v>
      </c>
      <c r="K98" t="s">
        <v>36</v>
      </c>
      <c r="L98" t="s">
        <v>53</v>
      </c>
      <c r="M98">
        <v>0</v>
      </c>
      <c r="N98">
        <v>150000</v>
      </c>
      <c r="O98" t="s">
        <v>38</v>
      </c>
      <c r="P98" t="s">
        <v>79</v>
      </c>
      <c r="Q98" t="s">
        <v>834</v>
      </c>
      <c r="R98" t="s">
        <v>835</v>
      </c>
      <c r="S98" t="s">
        <v>836</v>
      </c>
      <c r="T98" t="s">
        <v>837</v>
      </c>
      <c r="U98" t="s">
        <v>838</v>
      </c>
      <c r="V98" t="s">
        <v>839</v>
      </c>
      <c r="Z98" t="s">
        <v>87</v>
      </c>
      <c r="AA98" s="1">
        <v>44811</v>
      </c>
      <c r="AC98" s="1">
        <v>44943</v>
      </c>
      <c r="AD98" s="1">
        <v>44992</v>
      </c>
    </row>
    <row r="99" spans="1:30" x14ac:dyDescent="0.25">
      <c r="A99">
        <v>533043</v>
      </c>
      <c r="B99" t="s">
        <v>638</v>
      </c>
      <c r="C99" t="s">
        <v>31</v>
      </c>
      <c r="D99">
        <v>11</v>
      </c>
      <c r="E99" t="s">
        <v>840</v>
      </c>
      <c r="F99" t="s">
        <v>841</v>
      </c>
      <c r="G99" t="s">
        <v>34</v>
      </c>
      <c r="H99">
        <v>91722</v>
      </c>
      <c r="I99">
        <v>0</v>
      </c>
      <c r="J99" t="s">
        <v>245</v>
      </c>
      <c r="K99" t="s">
        <v>36</v>
      </c>
      <c r="L99" t="s">
        <v>53</v>
      </c>
      <c r="M99">
        <v>279.3</v>
      </c>
      <c r="N99">
        <v>279.3</v>
      </c>
      <c r="O99" t="s">
        <v>751</v>
      </c>
      <c r="P99" t="s">
        <v>842</v>
      </c>
      <c r="Q99" t="s">
        <v>843</v>
      </c>
      <c r="R99" t="s">
        <v>844</v>
      </c>
      <c r="S99" t="s">
        <v>845</v>
      </c>
      <c r="U99" t="s">
        <v>846</v>
      </c>
      <c r="V99" t="s">
        <v>847</v>
      </c>
      <c r="Z99" t="s">
        <v>61</v>
      </c>
      <c r="AA99" s="1">
        <v>44719</v>
      </c>
      <c r="AC99" s="1">
        <v>44838</v>
      </c>
      <c r="AD99" s="1">
        <v>44992</v>
      </c>
    </row>
    <row r="100" spans="1:30" x14ac:dyDescent="0.25">
      <c r="A100">
        <v>552159</v>
      </c>
      <c r="B100" t="s">
        <v>76</v>
      </c>
      <c r="C100" t="s">
        <v>63</v>
      </c>
      <c r="D100">
        <v>1</v>
      </c>
      <c r="E100" t="s">
        <v>848</v>
      </c>
      <c r="F100" t="s">
        <v>849</v>
      </c>
      <c r="G100" t="s">
        <v>34</v>
      </c>
      <c r="H100">
        <v>20210</v>
      </c>
      <c r="I100">
        <v>0</v>
      </c>
      <c r="J100" t="s">
        <v>35</v>
      </c>
      <c r="K100" t="s">
        <v>36</v>
      </c>
      <c r="L100" t="s">
        <v>37</v>
      </c>
      <c r="M100">
        <v>65640</v>
      </c>
      <c r="N100">
        <v>85646</v>
      </c>
      <c r="O100" t="s">
        <v>38</v>
      </c>
      <c r="P100" t="s">
        <v>79</v>
      </c>
      <c r="Q100" t="s">
        <v>850</v>
      </c>
      <c r="R100" t="s">
        <v>851</v>
      </c>
      <c r="S100" t="s">
        <v>852</v>
      </c>
      <c r="T100" t="s">
        <v>853</v>
      </c>
      <c r="U100" t="s">
        <v>854</v>
      </c>
      <c r="V100" t="s">
        <v>855</v>
      </c>
      <c r="W100" t="s">
        <v>856</v>
      </c>
      <c r="X100" t="s">
        <v>857</v>
      </c>
      <c r="Z100" t="s">
        <v>87</v>
      </c>
      <c r="AA100" s="1">
        <v>44872</v>
      </c>
      <c r="AC100" s="1">
        <v>44872</v>
      </c>
      <c r="AD100" s="1">
        <v>44992</v>
      </c>
    </row>
    <row r="101" spans="1:30" x14ac:dyDescent="0.25">
      <c r="A101">
        <v>485137</v>
      </c>
      <c r="B101" t="s">
        <v>62</v>
      </c>
      <c r="C101" t="s">
        <v>63</v>
      </c>
      <c r="D101">
        <v>1</v>
      </c>
      <c r="E101" t="s">
        <v>858</v>
      </c>
      <c r="F101" t="s">
        <v>694</v>
      </c>
      <c r="G101" t="s">
        <v>51</v>
      </c>
      <c r="H101">
        <v>95710</v>
      </c>
      <c r="I101">
        <v>0</v>
      </c>
      <c r="J101" t="s">
        <v>115</v>
      </c>
      <c r="K101" t="s">
        <v>36</v>
      </c>
      <c r="L101" t="s">
        <v>37</v>
      </c>
      <c r="M101">
        <v>0</v>
      </c>
      <c r="N101">
        <v>160000</v>
      </c>
      <c r="O101" t="s">
        <v>38</v>
      </c>
      <c r="P101" t="s">
        <v>616</v>
      </c>
      <c r="Q101" t="s">
        <v>859</v>
      </c>
      <c r="R101" t="s">
        <v>860</v>
      </c>
      <c r="S101" t="s">
        <v>697</v>
      </c>
      <c r="T101" t="s">
        <v>861</v>
      </c>
      <c r="U101" t="s">
        <v>621</v>
      </c>
      <c r="V101" t="s">
        <v>862</v>
      </c>
      <c r="Z101" t="s">
        <v>87</v>
      </c>
      <c r="AA101" s="1">
        <v>44749</v>
      </c>
      <c r="AC101" s="1">
        <v>44925</v>
      </c>
      <c r="AD101" s="1">
        <v>44992</v>
      </c>
    </row>
    <row r="102" spans="1:30" x14ac:dyDescent="0.25">
      <c r="A102">
        <v>564696</v>
      </c>
      <c r="B102" t="s">
        <v>88</v>
      </c>
      <c r="C102" t="s">
        <v>63</v>
      </c>
      <c r="D102">
        <v>1</v>
      </c>
      <c r="E102" t="s">
        <v>863</v>
      </c>
      <c r="F102" t="s">
        <v>864</v>
      </c>
      <c r="G102" t="s">
        <v>34</v>
      </c>
      <c r="H102">
        <v>10248</v>
      </c>
      <c r="I102">
        <v>2</v>
      </c>
      <c r="J102" t="s">
        <v>582</v>
      </c>
      <c r="K102" t="s">
        <v>36</v>
      </c>
      <c r="L102" t="s">
        <v>37</v>
      </c>
      <c r="M102">
        <v>78871</v>
      </c>
      <c r="N102">
        <v>95000</v>
      </c>
      <c r="O102" t="s">
        <v>38</v>
      </c>
      <c r="P102" t="s">
        <v>865</v>
      </c>
      <c r="Q102" t="s">
        <v>475</v>
      </c>
      <c r="R102" t="s">
        <v>866</v>
      </c>
      <c r="S102" t="s">
        <v>867</v>
      </c>
      <c r="T102" t="s">
        <v>868</v>
      </c>
      <c r="U102" t="s">
        <v>869</v>
      </c>
      <c r="V102" t="s">
        <v>870</v>
      </c>
      <c r="W102" t="s">
        <v>871</v>
      </c>
      <c r="Z102" t="s">
        <v>87</v>
      </c>
      <c r="AA102" s="1">
        <v>44914</v>
      </c>
      <c r="AC102" s="1">
        <v>44925</v>
      </c>
      <c r="AD102" s="1">
        <v>44992</v>
      </c>
    </row>
    <row r="103" spans="1:30" x14ac:dyDescent="0.25">
      <c r="A103">
        <v>576194</v>
      </c>
      <c r="B103" t="s">
        <v>381</v>
      </c>
      <c r="C103" t="s">
        <v>31</v>
      </c>
      <c r="D103">
        <v>10</v>
      </c>
      <c r="E103" t="s">
        <v>872</v>
      </c>
      <c r="F103" t="s">
        <v>144</v>
      </c>
      <c r="G103" t="s">
        <v>51</v>
      </c>
      <c r="H103">
        <v>10234</v>
      </c>
      <c r="I103">
        <v>0</v>
      </c>
      <c r="J103" t="s">
        <v>35</v>
      </c>
      <c r="K103" t="s">
        <v>36</v>
      </c>
      <c r="L103" t="s">
        <v>145</v>
      </c>
      <c r="M103">
        <v>15</v>
      </c>
      <c r="N103">
        <v>15</v>
      </c>
      <c r="O103" t="s">
        <v>68</v>
      </c>
      <c r="P103" t="s">
        <v>873</v>
      </c>
      <c r="Q103" t="s">
        <v>874</v>
      </c>
      <c r="R103" t="s">
        <v>875</v>
      </c>
      <c r="S103" t="s">
        <v>149</v>
      </c>
      <c r="T103" t="s">
        <v>876</v>
      </c>
      <c r="U103" t="s">
        <v>877</v>
      </c>
      <c r="V103" t="s">
        <v>390</v>
      </c>
      <c r="W103" t="s">
        <v>86</v>
      </c>
      <c r="X103" t="s">
        <v>878</v>
      </c>
      <c r="Z103" t="s">
        <v>61</v>
      </c>
      <c r="AA103" s="1">
        <v>44984</v>
      </c>
      <c r="AB103" s="2">
        <v>45016</v>
      </c>
      <c r="AC103" s="1">
        <v>44986</v>
      </c>
      <c r="AD103" s="1">
        <v>44992</v>
      </c>
    </row>
    <row r="104" spans="1:30" x14ac:dyDescent="0.25">
      <c r="A104">
        <v>528055</v>
      </c>
      <c r="B104" t="s">
        <v>123</v>
      </c>
      <c r="C104" t="s">
        <v>63</v>
      </c>
      <c r="D104">
        <v>1</v>
      </c>
      <c r="E104" t="s">
        <v>879</v>
      </c>
      <c r="F104" t="s">
        <v>880</v>
      </c>
      <c r="G104" t="s">
        <v>34</v>
      </c>
      <c r="H104">
        <v>21513</v>
      </c>
      <c r="I104">
        <v>2</v>
      </c>
      <c r="J104" t="s">
        <v>205</v>
      </c>
      <c r="K104" t="s">
        <v>36</v>
      </c>
      <c r="L104" t="s">
        <v>37</v>
      </c>
      <c r="M104">
        <v>56971</v>
      </c>
      <c r="N104">
        <v>78074</v>
      </c>
      <c r="O104" t="s">
        <v>38</v>
      </c>
      <c r="P104" t="s">
        <v>881</v>
      </c>
      <c r="Q104" t="s">
        <v>882</v>
      </c>
      <c r="R104" t="s">
        <v>883</v>
      </c>
      <c r="S104" t="s">
        <v>884</v>
      </c>
      <c r="T104" t="s">
        <v>885</v>
      </c>
      <c r="U104" t="s">
        <v>886</v>
      </c>
      <c r="V104" t="s">
        <v>887</v>
      </c>
      <c r="Z104" t="s">
        <v>888</v>
      </c>
      <c r="AA104" s="1">
        <v>44959</v>
      </c>
      <c r="AB104" s="2">
        <v>45079</v>
      </c>
      <c r="AC104" s="1">
        <v>44984</v>
      </c>
      <c r="AD104" s="1">
        <v>44992</v>
      </c>
    </row>
    <row r="105" spans="1:30" x14ac:dyDescent="0.25">
      <c r="A105">
        <v>569110</v>
      </c>
      <c r="B105" t="s">
        <v>889</v>
      </c>
      <c r="C105" t="s">
        <v>63</v>
      </c>
      <c r="D105">
        <v>1</v>
      </c>
      <c r="E105" t="s">
        <v>890</v>
      </c>
      <c r="F105" t="s">
        <v>694</v>
      </c>
      <c r="G105" t="s">
        <v>51</v>
      </c>
      <c r="H105">
        <v>95710</v>
      </c>
      <c r="I105">
        <v>0</v>
      </c>
      <c r="J105" t="s">
        <v>256</v>
      </c>
      <c r="K105" t="s">
        <v>36</v>
      </c>
      <c r="L105" t="s">
        <v>37</v>
      </c>
      <c r="M105">
        <v>75000</v>
      </c>
      <c r="N105">
        <v>85000</v>
      </c>
      <c r="O105" t="s">
        <v>38</v>
      </c>
      <c r="P105" t="s">
        <v>891</v>
      </c>
      <c r="Q105" t="s">
        <v>892</v>
      </c>
      <c r="R105" t="s">
        <v>893</v>
      </c>
      <c r="S105" t="s">
        <v>697</v>
      </c>
      <c r="T105" t="s">
        <v>894</v>
      </c>
      <c r="U105" t="s">
        <v>895</v>
      </c>
      <c r="V105" t="s">
        <v>896</v>
      </c>
      <c r="X105" t="s">
        <v>897</v>
      </c>
      <c r="Z105" t="s">
        <v>898</v>
      </c>
      <c r="AA105" s="1">
        <v>44939</v>
      </c>
      <c r="AC105" s="1">
        <v>44965</v>
      </c>
      <c r="AD105" s="1">
        <v>44992</v>
      </c>
    </row>
    <row r="106" spans="1:30" x14ac:dyDescent="0.25">
      <c r="A106">
        <v>563637</v>
      </c>
      <c r="B106" t="s">
        <v>62</v>
      </c>
      <c r="C106" t="s">
        <v>31</v>
      </c>
      <c r="D106">
        <v>1</v>
      </c>
      <c r="E106" t="s">
        <v>899</v>
      </c>
      <c r="F106" t="s">
        <v>113</v>
      </c>
      <c r="G106" t="s">
        <v>51</v>
      </c>
      <c r="H106">
        <v>95600</v>
      </c>
      <c r="I106" t="s">
        <v>900</v>
      </c>
      <c r="J106" t="s">
        <v>115</v>
      </c>
      <c r="K106" t="s">
        <v>36</v>
      </c>
      <c r="L106" t="s">
        <v>93</v>
      </c>
      <c r="M106">
        <v>142273</v>
      </c>
      <c r="N106">
        <v>208826</v>
      </c>
      <c r="O106" t="s">
        <v>38</v>
      </c>
      <c r="P106" t="s">
        <v>616</v>
      </c>
      <c r="Q106" t="s">
        <v>901</v>
      </c>
      <c r="R106" t="s">
        <v>902</v>
      </c>
      <c r="S106" t="s">
        <v>119</v>
      </c>
      <c r="T106" t="s">
        <v>903</v>
      </c>
      <c r="U106" t="s">
        <v>904</v>
      </c>
      <c r="V106" t="s">
        <v>905</v>
      </c>
      <c r="Z106" t="s">
        <v>87</v>
      </c>
      <c r="AA106" s="1">
        <v>44965</v>
      </c>
      <c r="AB106" s="2">
        <v>44995</v>
      </c>
      <c r="AC106" s="1">
        <v>44984</v>
      </c>
      <c r="AD106" s="1">
        <v>44992</v>
      </c>
    </row>
    <row r="107" spans="1:30" x14ac:dyDescent="0.25">
      <c r="A107">
        <v>572613</v>
      </c>
      <c r="B107" t="s">
        <v>435</v>
      </c>
      <c r="C107" t="s">
        <v>31</v>
      </c>
      <c r="D107">
        <v>2</v>
      </c>
      <c r="E107" t="s">
        <v>906</v>
      </c>
      <c r="F107" t="s">
        <v>414</v>
      </c>
      <c r="G107" t="s">
        <v>34</v>
      </c>
      <c r="H107">
        <v>10124</v>
      </c>
      <c r="I107">
        <v>3</v>
      </c>
      <c r="J107" t="s">
        <v>907</v>
      </c>
      <c r="K107" t="s">
        <v>36</v>
      </c>
      <c r="L107" t="s">
        <v>37</v>
      </c>
      <c r="M107">
        <v>58695</v>
      </c>
      <c r="N107">
        <v>89699</v>
      </c>
      <c r="O107" t="s">
        <v>38</v>
      </c>
      <c r="P107" t="s">
        <v>438</v>
      </c>
      <c r="Q107" t="s">
        <v>908</v>
      </c>
      <c r="R107" t="s">
        <v>909</v>
      </c>
      <c r="S107" t="s">
        <v>418</v>
      </c>
      <c r="T107" t="s">
        <v>910</v>
      </c>
      <c r="V107" t="s">
        <v>441</v>
      </c>
      <c r="X107" t="s">
        <v>438</v>
      </c>
      <c r="Z107" t="s">
        <v>61</v>
      </c>
      <c r="AA107" s="1">
        <v>44958</v>
      </c>
      <c r="AC107" s="1">
        <v>44986</v>
      </c>
      <c r="AD107" s="1">
        <v>44992</v>
      </c>
    </row>
    <row r="108" spans="1:30" x14ac:dyDescent="0.25">
      <c r="A108">
        <v>563049</v>
      </c>
      <c r="B108" t="s">
        <v>241</v>
      </c>
      <c r="C108" t="s">
        <v>31</v>
      </c>
      <c r="D108">
        <v>1</v>
      </c>
      <c r="E108" t="s">
        <v>911</v>
      </c>
      <c r="F108" t="s">
        <v>912</v>
      </c>
      <c r="G108" t="s">
        <v>34</v>
      </c>
      <c r="H108">
        <v>81350</v>
      </c>
      <c r="I108">
        <v>0</v>
      </c>
      <c r="J108" t="s">
        <v>245</v>
      </c>
      <c r="K108" t="s">
        <v>36</v>
      </c>
      <c r="L108" t="s">
        <v>93</v>
      </c>
      <c r="M108">
        <v>40065</v>
      </c>
      <c r="N108">
        <v>65449</v>
      </c>
      <c r="O108" t="s">
        <v>38</v>
      </c>
      <c r="P108" t="s">
        <v>913</v>
      </c>
      <c r="Q108" t="s">
        <v>914</v>
      </c>
      <c r="R108" t="s">
        <v>915</v>
      </c>
      <c r="S108" t="s">
        <v>916</v>
      </c>
      <c r="T108" t="s">
        <v>917</v>
      </c>
      <c r="U108" t="s">
        <v>918</v>
      </c>
      <c r="V108" t="s">
        <v>347</v>
      </c>
      <c r="Z108" t="s">
        <v>426</v>
      </c>
      <c r="AA108" s="1">
        <v>44988</v>
      </c>
      <c r="AB108" s="2">
        <v>44998</v>
      </c>
      <c r="AC108" s="1">
        <v>44988</v>
      </c>
      <c r="AD108" s="1">
        <v>44992</v>
      </c>
    </row>
    <row r="109" spans="1:30" x14ac:dyDescent="0.25">
      <c r="A109">
        <v>546291</v>
      </c>
      <c r="B109" t="s">
        <v>381</v>
      </c>
      <c r="C109" t="s">
        <v>63</v>
      </c>
      <c r="D109">
        <v>1</v>
      </c>
      <c r="E109" t="s">
        <v>919</v>
      </c>
      <c r="F109" t="s">
        <v>920</v>
      </c>
      <c r="G109" t="s">
        <v>34</v>
      </c>
      <c r="H109">
        <v>34202</v>
      </c>
      <c r="I109">
        <v>2</v>
      </c>
      <c r="J109" t="s">
        <v>35</v>
      </c>
      <c r="K109" t="s">
        <v>36</v>
      </c>
      <c r="L109" t="s">
        <v>37</v>
      </c>
      <c r="M109">
        <v>67757</v>
      </c>
      <c r="N109">
        <v>77921</v>
      </c>
      <c r="O109" t="s">
        <v>38</v>
      </c>
      <c r="P109" t="s">
        <v>873</v>
      </c>
      <c r="Q109" t="s">
        <v>921</v>
      </c>
      <c r="R109" t="s">
        <v>922</v>
      </c>
      <c r="S109" t="s">
        <v>923</v>
      </c>
      <c r="T109" t="s">
        <v>924</v>
      </c>
      <c r="V109" t="s">
        <v>925</v>
      </c>
      <c r="W109" t="s">
        <v>86</v>
      </c>
      <c r="X109" t="s">
        <v>878</v>
      </c>
      <c r="Z109" t="s">
        <v>87</v>
      </c>
      <c r="AA109" s="1">
        <v>44988</v>
      </c>
      <c r="AB109" s="2">
        <v>45048</v>
      </c>
      <c r="AC109" s="1">
        <v>44988</v>
      </c>
      <c r="AD109" s="1">
        <v>44992</v>
      </c>
    </row>
    <row r="110" spans="1:30" x14ac:dyDescent="0.25">
      <c r="A110">
        <v>562583</v>
      </c>
      <c r="B110" t="s">
        <v>76</v>
      </c>
      <c r="C110" t="s">
        <v>31</v>
      </c>
      <c r="D110">
        <v>1</v>
      </c>
      <c r="E110" t="s">
        <v>926</v>
      </c>
      <c r="F110" t="s">
        <v>90</v>
      </c>
      <c r="G110" t="s">
        <v>51</v>
      </c>
      <c r="H110">
        <v>95005</v>
      </c>
      <c r="I110" t="s">
        <v>327</v>
      </c>
      <c r="J110" t="s">
        <v>437</v>
      </c>
      <c r="K110" t="s">
        <v>36</v>
      </c>
      <c r="L110" t="s">
        <v>290</v>
      </c>
      <c r="M110">
        <v>100000</v>
      </c>
      <c r="N110">
        <v>180000</v>
      </c>
      <c r="O110" t="s">
        <v>38</v>
      </c>
      <c r="P110" t="s">
        <v>79</v>
      </c>
      <c r="Q110" t="s">
        <v>176</v>
      </c>
      <c r="R110" t="s">
        <v>927</v>
      </c>
      <c r="S110" t="s">
        <v>97</v>
      </c>
      <c r="T110" t="s">
        <v>928</v>
      </c>
      <c r="V110" t="s">
        <v>929</v>
      </c>
      <c r="W110" t="s">
        <v>930</v>
      </c>
      <c r="X110" t="s">
        <v>183</v>
      </c>
      <c r="Z110" t="s">
        <v>87</v>
      </c>
      <c r="AA110" s="1">
        <v>44893</v>
      </c>
      <c r="AC110" s="1">
        <v>44895</v>
      </c>
      <c r="AD110" s="1">
        <v>44992</v>
      </c>
    </row>
    <row r="111" spans="1:30" x14ac:dyDescent="0.25">
      <c r="A111">
        <v>551383</v>
      </c>
      <c r="B111" t="s">
        <v>102</v>
      </c>
      <c r="C111" t="s">
        <v>63</v>
      </c>
      <c r="D111">
        <v>1</v>
      </c>
      <c r="E111" t="s">
        <v>931</v>
      </c>
      <c r="F111" t="s">
        <v>234</v>
      </c>
      <c r="G111" t="s">
        <v>51</v>
      </c>
      <c r="H111">
        <v>56057</v>
      </c>
      <c r="I111">
        <v>0</v>
      </c>
      <c r="J111" t="s">
        <v>932</v>
      </c>
      <c r="K111" t="s">
        <v>36</v>
      </c>
      <c r="L111" t="s">
        <v>37</v>
      </c>
      <c r="M111">
        <v>38333</v>
      </c>
      <c r="N111">
        <v>63794</v>
      </c>
      <c r="O111" t="s">
        <v>38</v>
      </c>
      <c r="P111" t="s">
        <v>679</v>
      </c>
      <c r="Q111" t="s">
        <v>933</v>
      </c>
      <c r="R111" t="s">
        <v>934</v>
      </c>
      <c r="S111" t="s">
        <v>237</v>
      </c>
      <c r="T111" t="s">
        <v>935</v>
      </c>
      <c r="U111" t="s">
        <v>936</v>
      </c>
      <c r="V111" t="s">
        <v>463</v>
      </c>
      <c r="W111" t="s">
        <v>937</v>
      </c>
      <c r="X111" t="s">
        <v>679</v>
      </c>
      <c r="Z111" t="s">
        <v>61</v>
      </c>
      <c r="AA111" s="1">
        <v>44820</v>
      </c>
      <c r="AC111" s="1">
        <v>44820</v>
      </c>
      <c r="AD111" s="1">
        <v>44992</v>
      </c>
    </row>
    <row r="112" spans="1:30" x14ac:dyDescent="0.25">
      <c r="A112">
        <v>571433</v>
      </c>
      <c r="B112" t="s">
        <v>88</v>
      </c>
      <c r="C112" t="s">
        <v>31</v>
      </c>
      <c r="D112">
        <v>2</v>
      </c>
      <c r="E112" t="s">
        <v>473</v>
      </c>
      <c r="F112" t="s">
        <v>224</v>
      </c>
      <c r="G112" t="s">
        <v>34</v>
      </c>
      <c r="H112">
        <v>52316</v>
      </c>
      <c r="I112">
        <v>1</v>
      </c>
      <c r="J112" t="s">
        <v>115</v>
      </c>
      <c r="K112" t="s">
        <v>36</v>
      </c>
      <c r="L112" t="s">
        <v>37</v>
      </c>
      <c r="M112">
        <v>51869</v>
      </c>
      <c r="N112">
        <v>59649</v>
      </c>
      <c r="O112" t="s">
        <v>38</v>
      </c>
      <c r="P112" t="s">
        <v>938</v>
      </c>
      <c r="Q112" t="s">
        <v>475</v>
      </c>
      <c r="R112" t="s">
        <v>939</v>
      </c>
      <c r="S112" t="s">
        <v>228</v>
      </c>
      <c r="T112" t="s">
        <v>477</v>
      </c>
      <c r="U112" t="s">
        <v>478</v>
      </c>
      <c r="V112" t="s">
        <v>479</v>
      </c>
      <c r="W112" t="s">
        <v>480</v>
      </c>
      <c r="Z112" t="s">
        <v>87</v>
      </c>
      <c r="AA112" s="1">
        <v>44952</v>
      </c>
      <c r="AC112" s="1">
        <v>44953</v>
      </c>
      <c r="AD112" s="1">
        <v>44992</v>
      </c>
    </row>
    <row r="113" spans="1:30" x14ac:dyDescent="0.25">
      <c r="A113">
        <v>562692</v>
      </c>
      <c r="B113" t="s">
        <v>88</v>
      </c>
      <c r="C113" t="s">
        <v>63</v>
      </c>
      <c r="D113">
        <v>1</v>
      </c>
      <c r="E113" t="s">
        <v>164</v>
      </c>
      <c r="F113" t="s">
        <v>165</v>
      </c>
      <c r="G113" t="s">
        <v>34</v>
      </c>
      <c r="H113">
        <v>10104</v>
      </c>
      <c r="I113">
        <v>2</v>
      </c>
      <c r="J113" t="s">
        <v>115</v>
      </c>
      <c r="K113" t="s">
        <v>36</v>
      </c>
      <c r="L113" t="s">
        <v>37</v>
      </c>
      <c r="M113">
        <v>37748</v>
      </c>
      <c r="N113">
        <v>57043</v>
      </c>
      <c r="O113" t="s">
        <v>38</v>
      </c>
      <c r="P113" t="s">
        <v>94</v>
      </c>
      <c r="Q113" t="s">
        <v>95</v>
      </c>
      <c r="R113" t="s">
        <v>264</v>
      </c>
      <c r="S113" t="s">
        <v>168</v>
      </c>
      <c r="T113" t="s">
        <v>169</v>
      </c>
      <c r="U113" t="s">
        <v>170</v>
      </c>
      <c r="V113" t="s">
        <v>171</v>
      </c>
      <c r="W113" t="s">
        <v>172</v>
      </c>
      <c r="Z113" t="s">
        <v>61</v>
      </c>
      <c r="AA113" s="1">
        <v>44925</v>
      </c>
      <c r="AC113" s="1">
        <v>44925</v>
      </c>
      <c r="AD113" s="1">
        <v>44992</v>
      </c>
    </row>
    <row r="114" spans="1:30" x14ac:dyDescent="0.25">
      <c r="A114">
        <v>561948</v>
      </c>
      <c r="B114" t="s">
        <v>123</v>
      </c>
      <c r="C114" t="s">
        <v>63</v>
      </c>
      <c r="D114">
        <v>1</v>
      </c>
      <c r="E114" t="s">
        <v>940</v>
      </c>
      <c r="F114" t="s">
        <v>941</v>
      </c>
      <c r="G114" t="s">
        <v>34</v>
      </c>
      <c r="H114" t="s">
        <v>942</v>
      </c>
      <c r="I114">
        <v>1</v>
      </c>
      <c r="J114" t="s">
        <v>943</v>
      </c>
      <c r="K114" t="s">
        <v>36</v>
      </c>
      <c r="L114" t="s">
        <v>93</v>
      </c>
      <c r="M114">
        <v>60718</v>
      </c>
      <c r="N114">
        <v>90773</v>
      </c>
      <c r="O114" t="s">
        <v>38</v>
      </c>
      <c r="P114" t="s">
        <v>546</v>
      </c>
      <c r="Q114" t="s">
        <v>944</v>
      </c>
      <c r="R114" t="s">
        <v>945</v>
      </c>
      <c r="S114" t="s">
        <v>946</v>
      </c>
      <c r="T114" t="s">
        <v>947</v>
      </c>
      <c r="U114" t="s">
        <v>948</v>
      </c>
      <c r="V114" t="s">
        <v>949</v>
      </c>
      <c r="Z114" t="s">
        <v>61</v>
      </c>
      <c r="AA114" s="1">
        <v>44973</v>
      </c>
      <c r="AB114" s="2">
        <v>45093</v>
      </c>
      <c r="AC114" s="1">
        <v>44981</v>
      </c>
      <c r="AD114" s="1">
        <v>44992</v>
      </c>
    </row>
    <row r="115" spans="1:30" x14ac:dyDescent="0.25">
      <c r="A115">
        <v>565232</v>
      </c>
      <c r="B115" t="s">
        <v>950</v>
      </c>
      <c r="C115" t="s">
        <v>31</v>
      </c>
      <c r="D115">
        <v>1</v>
      </c>
      <c r="E115" t="s">
        <v>951</v>
      </c>
      <c r="F115" t="s">
        <v>952</v>
      </c>
      <c r="G115" t="s">
        <v>566</v>
      </c>
      <c r="H115">
        <v>30114</v>
      </c>
      <c r="I115">
        <v>0</v>
      </c>
      <c r="J115" t="s">
        <v>175</v>
      </c>
      <c r="K115" t="s">
        <v>36</v>
      </c>
      <c r="L115" t="s">
        <v>290</v>
      </c>
      <c r="M115">
        <v>115000</v>
      </c>
      <c r="N115">
        <v>125000</v>
      </c>
      <c r="O115" t="s">
        <v>38</v>
      </c>
      <c r="P115" t="s">
        <v>953</v>
      </c>
      <c r="Q115" t="s">
        <v>954</v>
      </c>
      <c r="R115" t="s">
        <v>955</v>
      </c>
      <c r="S115" t="s">
        <v>956</v>
      </c>
      <c r="T115" t="s">
        <v>957</v>
      </c>
      <c r="V115" t="s">
        <v>958</v>
      </c>
      <c r="Z115" t="s">
        <v>61</v>
      </c>
      <c r="AA115" s="1">
        <v>44910</v>
      </c>
      <c r="AC115" s="1">
        <v>44910</v>
      </c>
      <c r="AD115" s="1">
        <v>44992</v>
      </c>
    </row>
    <row r="116" spans="1:30" x14ac:dyDescent="0.25">
      <c r="A116">
        <v>564204</v>
      </c>
      <c r="B116" t="s">
        <v>123</v>
      </c>
      <c r="C116" t="s">
        <v>63</v>
      </c>
      <c r="D116">
        <v>1</v>
      </c>
      <c r="E116" t="s">
        <v>959</v>
      </c>
      <c r="F116" t="s">
        <v>960</v>
      </c>
      <c r="G116" t="s">
        <v>34</v>
      </c>
      <c r="H116">
        <v>31215</v>
      </c>
      <c r="I116">
        <v>1</v>
      </c>
      <c r="J116" t="s">
        <v>961</v>
      </c>
      <c r="K116" t="s">
        <v>36</v>
      </c>
      <c r="L116" t="s">
        <v>37</v>
      </c>
      <c r="M116">
        <v>45722</v>
      </c>
      <c r="N116">
        <v>45722</v>
      </c>
      <c r="O116" t="s">
        <v>38</v>
      </c>
      <c r="P116" t="s">
        <v>962</v>
      </c>
      <c r="Q116" t="s">
        <v>963</v>
      </c>
      <c r="R116" t="s">
        <v>964</v>
      </c>
      <c r="S116" t="s">
        <v>965</v>
      </c>
      <c r="T116" t="s">
        <v>966</v>
      </c>
      <c r="U116" t="s">
        <v>967</v>
      </c>
      <c r="V116" t="s">
        <v>968</v>
      </c>
      <c r="Z116" t="s">
        <v>61</v>
      </c>
      <c r="AA116" s="1">
        <v>44937</v>
      </c>
      <c r="AB116" s="2">
        <v>45057</v>
      </c>
      <c r="AC116" s="1">
        <v>44987</v>
      </c>
      <c r="AD116" s="1">
        <v>44992</v>
      </c>
    </row>
    <row r="117" spans="1:30" x14ac:dyDescent="0.25">
      <c r="A117">
        <v>569114</v>
      </c>
      <c r="B117" t="s">
        <v>277</v>
      </c>
      <c r="C117" t="s">
        <v>31</v>
      </c>
      <c r="D117">
        <v>2</v>
      </c>
      <c r="E117" t="s">
        <v>969</v>
      </c>
      <c r="F117" t="s">
        <v>507</v>
      </c>
      <c r="G117" t="s">
        <v>51</v>
      </c>
      <c r="H117">
        <v>31143</v>
      </c>
      <c r="I117">
        <v>1</v>
      </c>
      <c r="J117" t="s">
        <v>970</v>
      </c>
      <c r="K117" t="s">
        <v>36</v>
      </c>
      <c r="L117" t="s">
        <v>37</v>
      </c>
      <c r="M117">
        <v>45113</v>
      </c>
      <c r="N117">
        <v>55000</v>
      </c>
      <c r="O117" t="s">
        <v>38</v>
      </c>
      <c r="P117" t="s">
        <v>280</v>
      </c>
      <c r="Q117" t="s">
        <v>971</v>
      </c>
      <c r="R117" t="s">
        <v>972</v>
      </c>
      <c r="S117" t="s">
        <v>510</v>
      </c>
      <c r="T117" t="s">
        <v>973</v>
      </c>
      <c r="V117" t="s">
        <v>974</v>
      </c>
      <c r="Z117" t="s">
        <v>61</v>
      </c>
      <c r="AA117" s="1">
        <v>44954</v>
      </c>
      <c r="AB117" s="2">
        <v>45134</v>
      </c>
      <c r="AC117" s="1">
        <v>44953</v>
      </c>
      <c r="AD117" s="1">
        <v>44992</v>
      </c>
    </row>
    <row r="118" spans="1:30" x14ac:dyDescent="0.25">
      <c r="A118">
        <v>550123</v>
      </c>
      <c r="B118" t="s">
        <v>241</v>
      </c>
      <c r="C118" t="s">
        <v>31</v>
      </c>
      <c r="D118">
        <v>1</v>
      </c>
      <c r="E118" t="s">
        <v>975</v>
      </c>
      <c r="F118" t="s">
        <v>976</v>
      </c>
      <c r="G118" t="s">
        <v>34</v>
      </c>
      <c r="H118" t="s">
        <v>977</v>
      </c>
      <c r="I118">
        <v>0</v>
      </c>
      <c r="J118" t="s">
        <v>126</v>
      </c>
      <c r="K118" t="s">
        <v>36</v>
      </c>
      <c r="L118" t="s">
        <v>37</v>
      </c>
      <c r="M118">
        <v>75000</v>
      </c>
      <c r="N118">
        <v>173486</v>
      </c>
      <c r="O118" t="s">
        <v>38</v>
      </c>
      <c r="P118" t="s">
        <v>978</v>
      </c>
      <c r="Q118" t="s">
        <v>978</v>
      </c>
      <c r="R118" t="s">
        <v>979</v>
      </c>
      <c r="S118" t="s">
        <v>980</v>
      </c>
      <c r="T118" t="s">
        <v>981</v>
      </c>
      <c r="U118" t="s">
        <v>982</v>
      </c>
      <c r="V118" t="s">
        <v>347</v>
      </c>
      <c r="Z118" t="s">
        <v>426</v>
      </c>
      <c r="AA118" s="1">
        <v>44851</v>
      </c>
      <c r="AC118" s="1">
        <v>44865</v>
      </c>
      <c r="AD118" s="1">
        <v>44992</v>
      </c>
    </row>
    <row r="119" spans="1:30" x14ac:dyDescent="0.25">
      <c r="A119">
        <v>546149</v>
      </c>
      <c r="B119" t="s">
        <v>88</v>
      </c>
      <c r="C119" t="s">
        <v>31</v>
      </c>
      <c r="D119">
        <v>1</v>
      </c>
      <c r="E119" t="s">
        <v>983</v>
      </c>
      <c r="F119" t="s">
        <v>534</v>
      </c>
      <c r="G119" t="s">
        <v>34</v>
      </c>
      <c r="H119">
        <v>13633</v>
      </c>
      <c r="I119">
        <v>2</v>
      </c>
      <c r="J119" t="s">
        <v>328</v>
      </c>
      <c r="K119" t="s">
        <v>36</v>
      </c>
      <c r="L119" t="s">
        <v>37</v>
      </c>
      <c r="M119">
        <v>78795</v>
      </c>
      <c r="N119">
        <v>113300</v>
      </c>
      <c r="O119" t="s">
        <v>38</v>
      </c>
      <c r="P119" t="s">
        <v>984</v>
      </c>
      <c r="Q119" t="s">
        <v>985</v>
      </c>
      <c r="R119" t="s">
        <v>986</v>
      </c>
      <c r="S119" t="s">
        <v>538</v>
      </c>
      <c r="T119" t="s">
        <v>987</v>
      </c>
      <c r="U119" t="s">
        <v>988</v>
      </c>
      <c r="V119" t="s">
        <v>989</v>
      </c>
      <c r="W119" t="s">
        <v>990</v>
      </c>
      <c r="Z119" t="s">
        <v>61</v>
      </c>
      <c r="AA119" s="1">
        <v>44796</v>
      </c>
      <c r="AC119" s="1">
        <v>44806</v>
      </c>
      <c r="AD119" s="1">
        <v>44992</v>
      </c>
    </row>
    <row r="120" spans="1:30" x14ac:dyDescent="0.25">
      <c r="A120">
        <v>576272</v>
      </c>
      <c r="B120" t="s">
        <v>155</v>
      </c>
      <c r="C120" t="s">
        <v>63</v>
      </c>
      <c r="D120">
        <v>1</v>
      </c>
      <c r="E120" t="s">
        <v>991</v>
      </c>
      <c r="F120" t="s">
        <v>992</v>
      </c>
      <c r="G120" t="s">
        <v>34</v>
      </c>
      <c r="H120">
        <v>22508</v>
      </c>
      <c r="I120">
        <v>0</v>
      </c>
      <c r="J120" t="s">
        <v>35</v>
      </c>
      <c r="K120" t="s">
        <v>36</v>
      </c>
      <c r="L120" t="s">
        <v>93</v>
      </c>
      <c r="M120">
        <v>95000</v>
      </c>
      <c r="N120">
        <v>105000</v>
      </c>
      <c r="O120" t="s">
        <v>38</v>
      </c>
      <c r="P120" t="s">
        <v>158</v>
      </c>
      <c r="Q120" t="s">
        <v>993</v>
      </c>
      <c r="R120" t="s">
        <v>994</v>
      </c>
      <c r="S120" t="s">
        <v>995</v>
      </c>
      <c r="T120" t="s">
        <v>996</v>
      </c>
      <c r="U120" t="s">
        <v>997</v>
      </c>
      <c r="V120" t="s">
        <v>163</v>
      </c>
      <c r="X120" t="s">
        <v>158</v>
      </c>
      <c r="Z120" t="s">
        <v>61</v>
      </c>
      <c r="AA120" s="1">
        <v>44981</v>
      </c>
      <c r="AB120" s="2">
        <v>45011</v>
      </c>
      <c r="AC120" s="1">
        <v>44981</v>
      </c>
      <c r="AD120" s="1">
        <v>44992</v>
      </c>
    </row>
    <row r="121" spans="1:30" x14ac:dyDescent="0.25">
      <c r="A121">
        <v>560828</v>
      </c>
      <c r="B121" t="s">
        <v>563</v>
      </c>
      <c r="C121" t="s">
        <v>31</v>
      </c>
      <c r="D121">
        <v>1</v>
      </c>
      <c r="E121" t="s">
        <v>998</v>
      </c>
      <c r="F121" t="s">
        <v>999</v>
      </c>
      <c r="G121" t="s">
        <v>34</v>
      </c>
      <c r="H121" t="s">
        <v>1000</v>
      </c>
      <c r="I121">
        <v>3</v>
      </c>
      <c r="J121" t="s">
        <v>1001</v>
      </c>
      <c r="L121" t="s">
        <v>37</v>
      </c>
      <c r="M121">
        <v>46535</v>
      </c>
      <c r="N121">
        <v>53515</v>
      </c>
      <c r="O121" t="s">
        <v>38</v>
      </c>
      <c r="P121" t="s">
        <v>446</v>
      </c>
      <c r="Q121" t="s">
        <v>1002</v>
      </c>
      <c r="R121" t="s">
        <v>1003</v>
      </c>
      <c r="S121" t="s">
        <v>1004</v>
      </c>
      <c r="T121" t="s">
        <v>1005</v>
      </c>
      <c r="U121" t="s">
        <v>1006</v>
      </c>
      <c r="V121" t="s">
        <v>622</v>
      </c>
      <c r="W121" t="s">
        <v>1007</v>
      </c>
      <c r="Z121" t="s">
        <v>61</v>
      </c>
      <c r="AA121" s="1">
        <v>44880</v>
      </c>
      <c r="AC121" s="1">
        <v>44880</v>
      </c>
      <c r="AD121" s="1">
        <v>44992</v>
      </c>
    </row>
    <row r="122" spans="1:30" x14ac:dyDescent="0.25">
      <c r="A122">
        <v>573832</v>
      </c>
      <c r="B122" t="s">
        <v>102</v>
      </c>
      <c r="C122" t="s">
        <v>31</v>
      </c>
      <c r="D122">
        <v>1</v>
      </c>
      <c r="E122" t="s">
        <v>1008</v>
      </c>
      <c r="F122" t="s">
        <v>1009</v>
      </c>
      <c r="G122" t="s">
        <v>566</v>
      </c>
      <c r="H122">
        <v>13393</v>
      </c>
      <c r="I122" t="s">
        <v>91</v>
      </c>
      <c r="J122" t="s">
        <v>785</v>
      </c>
      <c r="K122" t="s">
        <v>36</v>
      </c>
      <c r="L122" t="s">
        <v>93</v>
      </c>
      <c r="M122">
        <v>64922</v>
      </c>
      <c r="N122">
        <v>173486</v>
      </c>
      <c r="O122" t="s">
        <v>38</v>
      </c>
      <c r="P122" t="s">
        <v>137</v>
      </c>
      <c r="Q122" t="s">
        <v>1010</v>
      </c>
      <c r="R122" t="s">
        <v>1011</v>
      </c>
      <c r="S122" t="s">
        <v>1012</v>
      </c>
      <c r="T122" t="s">
        <v>1013</v>
      </c>
      <c r="U122" t="s">
        <v>1014</v>
      </c>
      <c r="V122" t="s">
        <v>463</v>
      </c>
      <c r="W122" t="s">
        <v>307</v>
      </c>
      <c r="X122" t="s">
        <v>1015</v>
      </c>
      <c r="Z122" t="s">
        <v>61</v>
      </c>
      <c r="AA122" s="1">
        <v>44965</v>
      </c>
      <c r="AC122" s="1">
        <v>44965</v>
      </c>
      <c r="AD122" s="1">
        <v>44992</v>
      </c>
    </row>
    <row r="123" spans="1:30" x14ac:dyDescent="0.25">
      <c r="A123">
        <v>537872</v>
      </c>
      <c r="B123" t="s">
        <v>638</v>
      </c>
      <c r="C123" t="s">
        <v>31</v>
      </c>
      <c r="D123">
        <v>4</v>
      </c>
      <c r="E123" t="s">
        <v>639</v>
      </c>
      <c r="F123" t="s">
        <v>640</v>
      </c>
      <c r="G123" t="s">
        <v>34</v>
      </c>
      <c r="H123">
        <v>30081</v>
      </c>
      <c r="I123">
        <v>0</v>
      </c>
      <c r="J123" t="s">
        <v>175</v>
      </c>
      <c r="K123" t="s">
        <v>36</v>
      </c>
      <c r="L123" t="s">
        <v>53</v>
      </c>
      <c r="M123">
        <v>47418</v>
      </c>
      <c r="N123">
        <v>54531</v>
      </c>
      <c r="O123" t="s">
        <v>38</v>
      </c>
      <c r="P123" t="s">
        <v>642</v>
      </c>
      <c r="Q123" t="s">
        <v>1016</v>
      </c>
      <c r="R123" t="s">
        <v>1017</v>
      </c>
      <c r="S123" t="s">
        <v>645</v>
      </c>
      <c r="T123" t="s">
        <v>1018</v>
      </c>
      <c r="U123" t="s">
        <v>647</v>
      </c>
      <c r="V123" t="s">
        <v>1019</v>
      </c>
      <c r="Z123" t="s">
        <v>61</v>
      </c>
      <c r="AA123" s="1">
        <v>44743</v>
      </c>
      <c r="AC123" s="1">
        <v>44817</v>
      </c>
      <c r="AD123" s="1">
        <v>44992</v>
      </c>
    </row>
    <row r="124" spans="1:30" x14ac:dyDescent="0.25">
      <c r="A124">
        <v>564835</v>
      </c>
      <c r="B124" t="s">
        <v>123</v>
      </c>
      <c r="C124" t="s">
        <v>31</v>
      </c>
      <c r="D124">
        <v>8</v>
      </c>
      <c r="E124" t="s">
        <v>1020</v>
      </c>
      <c r="F124" t="s">
        <v>1021</v>
      </c>
      <c r="G124" t="s">
        <v>34</v>
      </c>
      <c r="H124">
        <v>51611</v>
      </c>
      <c r="I124">
        <v>1</v>
      </c>
      <c r="J124" t="s">
        <v>66</v>
      </c>
      <c r="K124" t="s">
        <v>36</v>
      </c>
      <c r="L124" t="s">
        <v>37</v>
      </c>
      <c r="M124">
        <v>66442</v>
      </c>
      <c r="N124">
        <v>91234</v>
      </c>
      <c r="O124" t="s">
        <v>38</v>
      </c>
      <c r="P124" t="s">
        <v>39</v>
      </c>
      <c r="Q124" t="s">
        <v>1022</v>
      </c>
      <c r="R124" t="s">
        <v>1023</v>
      </c>
      <c r="S124" t="s">
        <v>1024</v>
      </c>
      <c r="T124" t="s">
        <v>1025</v>
      </c>
      <c r="U124" t="s">
        <v>1026</v>
      </c>
      <c r="V124" t="s">
        <v>1027</v>
      </c>
      <c r="Z124" t="s">
        <v>61</v>
      </c>
      <c r="AA124" s="1">
        <v>44908</v>
      </c>
      <c r="AB124" s="2">
        <v>45028</v>
      </c>
      <c r="AC124" s="1">
        <v>44937</v>
      </c>
      <c r="AD124" s="1">
        <v>44992</v>
      </c>
    </row>
    <row r="125" spans="1:30" x14ac:dyDescent="0.25">
      <c r="A125">
        <v>576321</v>
      </c>
      <c r="B125" t="s">
        <v>241</v>
      </c>
      <c r="C125" t="s">
        <v>31</v>
      </c>
      <c r="D125">
        <v>1</v>
      </c>
      <c r="E125" t="s">
        <v>1028</v>
      </c>
      <c r="F125" t="s">
        <v>1029</v>
      </c>
      <c r="G125" t="s">
        <v>34</v>
      </c>
      <c r="H125">
        <v>80305</v>
      </c>
      <c r="I125">
        <v>0</v>
      </c>
      <c r="J125" t="s">
        <v>245</v>
      </c>
      <c r="K125" t="s">
        <v>36</v>
      </c>
      <c r="L125" t="s">
        <v>37</v>
      </c>
      <c r="M125">
        <v>49666</v>
      </c>
      <c r="N125">
        <v>76064</v>
      </c>
      <c r="O125" t="s">
        <v>38</v>
      </c>
      <c r="P125" t="s">
        <v>1030</v>
      </c>
      <c r="Q125" t="s">
        <v>1031</v>
      </c>
      <c r="R125" t="s">
        <v>1032</v>
      </c>
      <c r="S125" t="s">
        <v>1033</v>
      </c>
      <c r="U125" t="s">
        <v>1034</v>
      </c>
      <c r="V125" t="s">
        <v>347</v>
      </c>
      <c r="Z125" t="s">
        <v>426</v>
      </c>
      <c r="AA125" s="1">
        <v>44991</v>
      </c>
      <c r="AB125" s="2">
        <v>45001</v>
      </c>
      <c r="AC125" s="1">
        <v>44991</v>
      </c>
      <c r="AD125" s="1">
        <v>44992</v>
      </c>
    </row>
    <row r="126" spans="1:30" x14ac:dyDescent="0.25">
      <c r="A126">
        <v>559411</v>
      </c>
      <c r="B126" t="s">
        <v>123</v>
      </c>
      <c r="C126" t="s">
        <v>31</v>
      </c>
      <c r="D126">
        <v>1</v>
      </c>
      <c r="E126" t="s">
        <v>1035</v>
      </c>
      <c r="F126" t="s">
        <v>414</v>
      </c>
      <c r="G126" t="s">
        <v>34</v>
      </c>
      <c r="H126">
        <v>10124</v>
      </c>
      <c r="I126">
        <v>1</v>
      </c>
      <c r="J126" t="s">
        <v>763</v>
      </c>
      <c r="K126" t="s">
        <v>36</v>
      </c>
      <c r="L126" t="s">
        <v>53</v>
      </c>
      <c r="M126">
        <v>47418</v>
      </c>
      <c r="N126">
        <v>69462</v>
      </c>
      <c r="O126" t="s">
        <v>38</v>
      </c>
      <c r="P126" t="s">
        <v>415</v>
      </c>
      <c r="Q126" t="s">
        <v>1036</v>
      </c>
      <c r="R126" t="s">
        <v>1037</v>
      </c>
      <c r="S126" t="s">
        <v>418</v>
      </c>
      <c r="U126" t="s">
        <v>1038</v>
      </c>
      <c r="V126" t="s">
        <v>1039</v>
      </c>
      <c r="Z126" t="s">
        <v>61</v>
      </c>
      <c r="AA126" s="1">
        <v>44949</v>
      </c>
      <c r="AB126" s="2">
        <v>45069</v>
      </c>
      <c r="AC126" s="1">
        <v>44949</v>
      </c>
      <c r="AD126" s="1">
        <v>44992</v>
      </c>
    </row>
    <row r="127" spans="1:30" x14ac:dyDescent="0.25">
      <c r="A127">
        <v>574778</v>
      </c>
      <c r="B127" t="s">
        <v>1040</v>
      </c>
      <c r="C127" t="s">
        <v>63</v>
      </c>
      <c r="D127">
        <v>1</v>
      </c>
      <c r="E127" t="s">
        <v>1041</v>
      </c>
      <c r="F127" t="s">
        <v>1042</v>
      </c>
      <c r="G127" t="s">
        <v>51</v>
      </c>
      <c r="H127">
        <v>10232</v>
      </c>
      <c r="I127">
        <v>0</v>
      </c>
      <c r="J127" t="s">
        <v>1043</v>
      </c>
      <c r="K127" t="s">
        <v>36</v>
      </c>
      <c r="L127" t="s">
        <v>145</v>
      </c>
      <c r="M127">
        <v>19.93</v>
      </c>
      <c r="N127">
        <v>24.73</v>
      </c>
      <c r="O127" t="s">
        <v>68</v>
      </c>
      <c r="P127" t="s">
        <v>1044</v>
      </c>
      <c r="Q127" t="s">
        <v>1045</v>
      </c>
      <c r="R127" t="s">
        <v>1046</v>
      </c>
      <c r="S127" t="s">
        <v>1047</v>
      </c>
      <c r="T127" t="s">
        <v>1048</v>
      </c>
      <c r="U127" t="s">
        <v>1049</v>
      </c>
      <c r="V127" t="s">
        <v>577</v>
      </c>
      <c r="W127" t="s">
        <v>1050</v>
      </c>
      <c r="X127" t="s">
        <v>1051</v>
      </c>
      <c r="Z127" t="s">
        <v>61</v>
      </c>
      <c r="AA127" s="1">
        <v>44980</v>
      </c>
      <c r="AB127" s="2">
        <v>44994</v>
      </c>
      <c r="AC127" s="1">
        <v>44979</v>
      </c>
      <c r="AD127" s="1">
        <v>44992</v>
      </c>
    </row>
    <row r="128" spans="1:30" x14ac:dyDescent="0.25">
      <c r="A128">
        <v>540905</v>
      </c>
      <c r="B128" t="s">
        <v>658</v>
      </c>
      <c r="C128" t="s">
        <v>63</v>
      </c>
      <c r="D128">
        <v>2</v>
      </c>
      <c r="E128" t="s">
        <v>1052</v>
      </c>
      <c r="F128" t="s">
        <v>65</v>
      </c>
      <c r="G128" t="s">
        <v>51</v>
      </c>
      <c r="H128">
        <v>56058</v>
      </c>
      <c r="I128">
        <v>0</v>
      </c>
      <c r="J128" t="s">
        <v>1053</v>
      </c>
      <c r="K128" t="s">
        <v>36</v>
      </c>
      <c r="L128" t="s">
        <v>37</v>
      </c>
      <c r="M128">
        <v>60000</v>
      </c>
      <c r="N128">
        <v>60000</v>
      </c>
      <c r="O128" t="s">
        <v>38</v>
      </c>
      <c r="P128" t="s">
        <v>661</v>
      </c>
      <c r="Q128" t="s">
        <v>662</v>
      </c>
      <c r="R128" t="s">
        <v>1054</v>
      </c>
      <c r="S128" t="s">
        <v>72</v>
      </c>
      <c r="U128" t="s">
        <v>1055</v>
      </c>
      <c r="V128" t="s">
        <v>664</v>
      </c>
      <c r="Z128" t="s">
        <v>665</v>
      </c>
      <c r="AA128" s="1">
        <v>44760</v>
      </c>
      <c r="AB128" s="2">
        <v>45125</v>
      </c>
      <c r="AC128" s="1">
        <v>44848</v>
      </c>
      <c r="AD128" s="1">
        <v>44992</v>
      </c>
    </row>
    <row r="129" spans="1:30" x14ac:dyDescent="0.25">
      <c r="A129">
        <v>572860</v>
      </c>
      <c r="B129" t="s">
        <v>102</v>
      </c>
      <c r="C129" t="s">
        <v>63</v>
      </c>
      <c r="D129">
        <v>1</v>
      </c>
      <c r="E129" t="s">
        <v>1056</v>
      </c>
      <c r="F129" t="s">
        <v>144</v>
      </c>
      <c r="G129" t="s">
        <v>51</v>
      </c>
      <c r="H129">
        <v>10234</v>
      </c>
      <c r="I129">
        <v>0</v>
      </c>
      <c r="J129" t="s">
        <v>35</v>
      </c>
      <c r="K129" t="s">
        <v>36</v>
      </c>
      <c r="L129" t="s">
        <v>145</v>
      </c>
      <c r="M129">
        <v>15</v>
      </c>
      <c r="N129">
        <v>15</v>
      </c>
      <c r="O129" t="s">
        <v>68</v>
      </c>
      <c r="P129" t="s">
        <v>146</v>
      </c>
      <c r="Q129" t="s">
        <v>147</v>
      </c>
      <c r="R129" t="s">
        <v>1057</v>
      </c>
      <c r="S129" t="s">
        <v>149</v>
      </c>
      <c r="T129" t="s">
        <v>1058</v>
      </c>
      <c r="V129" t="s">
        <v>151</v>
      </c>
      <c r="W129" t="s">
        <v>152</v>
      </c>
      <c r="X129" t="s">
        <v>1059</v>
      </c>
      <c r="Z129" t="s">
        <v>154</v>
      </c>
      <c r="AA129" s="1">
        <v>44976</v>
      </c>
      <c r="AB129" s="2">
        <v>45079</v>
      </c>
      <c r="AC129" s="1">
        <v>44976</v>
      </c>
      <c r="AD129" s="1">
        <v>44992</v>
      </c>
    </row>
    <row r="130" spans="1:30" x14ac:dyDescent="0.25">
      <c r="A130">
        <v>541618</v>
      </c>
      <c r="B130" t="s">
        <v>658</v>
      </c>
      <c r="C130" t="s">
        <v>63</v>
      </c>
      <c r="D130">
        <v>2</v>
      </c>
      <c r="E130" t="s">
        <v>1060</v>
      </c>
      <c r="F130" t="s">
        <v>414</v>
      </c>
      <c r="G130" t="s">
        <v>34</v>
      </c>
      <c r="H130">
        <v>10124</v>
      </c>
      <c r="I130">
        <v>1</v>
      </c>
      <c r="J130" t="s">
        <v>1053</v>
      </c>
      <c r="K130" t="s">
        <v>36</v>
      </c>
      <c r="L130" t="s">
        <v>37</v>
      </c>
      <c r="M130">
        <v>51000</v>
      </c>
      <c r="N130">
        <v>51000</v>
      </c>
      <c r="O130" t="s">
        <v>38</v>
      </c>
      <c r="P130" t="s">
        <v>661</v>
      </c>
      <c r="Q130" t="s">
        <v>662</v>
      </c>
      <c r="R130" t="s">
        <v>1061</v>
      </c>
      <c r="S130" t="s">
        <v>418</v>
      </c>
      <c r="U130" t="s">
        <v>1062</v>
      </c>
      <c r="V130" t="s">
        <v>664</v>
      </c>
      <c r="Z130" t="s">
        <v>665</v>
      </c>
      <c r="AA130" s="1">
        <v>44763</v>
      </c>
      <c r="AB130" s="2">
        <v>45128</v>
      </c>
      <c r="AC130" s="1">
        <v>44959</v>
      </c>
      <c r="AD130" s="1">
        <v>44992</v>
      </c>
    </row>
    <row r="131" spans="1:30" x14ac:dyDescent="0.25">
      <c r="A131">
        <v>573720</v>
      </c>
      <c r="B131" t="s">
        <v>155</v>
      </c>
      <c r="C131" t="s">
        <v>63</v>
      </c>
      <c r="D131">
        <v>1</v>
      </c>
      <c r="E131" t="s">
        <v>1063</v>
      </c>
      <c r="F131" t="s">
        <v>65</v>
      </c>
      <c r="G131" t="s">
        <v>51</v>
      </c>
      <c r="H131">
        <v>56058</v>
      </c>
      <c r="I131">
        <v>0</v>
      </c>
      <c r="J131" t="s">
        <v>216</v>
      </c>
      <c r="K131" t="s">
        <v>36</v>
      </c>
      <c r="L131" t="s">
        <v>37</v>
      </c>
      <c r="M131">
        <v>54100</v>
      </c>
      <c r="N131">
        <v>62215</v>
      </c>
      <c r="O131" t="s">
        <v>38</v>
      </c>
      <c r="P131" t="s">
        <v>158</v>
      </c>
      <c r="Q131" t="s">
        <v>159</v>
      </c>
      <c r="R131" t="s">
        <v>1064</v>
      </c>
      <c r="S131" t="s">
        <v>72</v>
      </c>
      <c r="T131" t="s">
        <v>1065</v>
      </c>
      <c r="U131" t="s">
        <v>162</v>
      </c>
      <c r="V131" t="s">
        <v>831</v>
      </c>
      <c r="X131" t="s">
        <v>158</v>
      </c>
      <c r="Z131" t="s">
        <v>61</v>
      </c>
      <c r="AA131" s="1">
        <v>44965</v>
      </c>
      <c r="AB131" s="2">
        <v>44995</v>
      </c>
      <c r="AC131" s="1">
        <v>44965</v>
      </c>
      <c r="AD131" s="1">
        <v>44992</v>
      </c>
    </row>
    <row r="132" spans="1:30" x14ac:dyDescent="0.25">
      <c r="A132">
        <v>570666</v>
      </c>
      <c r="B132" t="s">
        <v>123</v>
      </c>
      <c r="C132" t="s">
        <v>63</v>
      </c>
      <c r="D132">
        <v>1</v>
      </c>
      <c r="E132" t="s">
        <v>1066</v>
      </c>
      <c r="F132" t="s">
        <v>1067</v>
      </c>
      <c r="G132" t="s">
        <v>34</v>
      </c>
      <c r="H132">
        <v>21512</v>
      </c>
      <c r="I132">
        <v>1</v>
      </c>
      <c r="J132" t="s">
        <v>205</v>
      </c>
      <c r="K132" t="s">
        <v>36</v>
      </c>
      <c r="L132" t="s">
        <v>53</v>
      </c>
      <c r="M132">
        <v>45445</v>
      </c>
      <c r="N132">
        <v>51728</v>
      </c>
      <c r="O132" t="s">
        <v>38</v>
      </c>
      <c r="P132" t="s">
        <v>1068</v>
      </c>
      <c r="Q132" t="s">
        <v>765</v>
      </c>
      <c r="R132" t="s">
        <v>1069</v>
      </c>
      <c r="S132" t="s">
        <v>1070</v>
      </c>
      <c r="U132" t="s">
        <v>886</v>
      </c>
      <c r="V132" t="s">
        <v>1071</v>
      </c>
      <c r="Z132" t="s">
        <v>61</v>
      </c>
      <c r="AA132" s="1">
        <v>44950</v>
      </c>
      <c r="AB132" s="2">
        <v>45070</v>
      </c>
      <c r="AC132" s="1">
        <v>44970</v>
      </c>
      <c r="AD132" s="1">
        <v>44992</v>
      </c>
    </row>
    <row r="133" spans="1:30" x14ac:dyDescent="0.25">
      <c r="A133">
        <v>533394</v>
      </c>
      <c r="B133" t="s">
        <v>638</v>
      </c>
      <c r="C133" t="s">
        <v>31</v>
      </c>
      <c r="D133">
        <v>1</v>
      </c>
      <c r="E133" t="s">
        <v>1072</v>
      </c>
      <c r="F133" t="s">
        <v>1073</v>
      </c>
      <c r="G133" t="s">
        <v>51</v>
      </c>
      <c r="H133">
        <v>52615</v>
      </c>
      <c r="I133">
        <v>2</v>
      </c>
      <c r="J133" t="s">
        <v>1074</v>
      </c>
      <c r="K133" t="s">
        <v>36</v>
      </c>
      <c r="L133" t="s">
        <v>37</v>
      </c>
      <c r="M133">
        <v>61302</v>
      </c>
      <c r="N133">
        <v>70497</v>
      </c>
      <c r="O133" t="s">
        <v>38</v>
      </c>
      <c r="P133" t="s">
        <v>642</v>
      </c>
      <c r="Q133" t="s">
        <v>1075</v>
      </c>
      <c r="R133" t="s">
        <v>1076</v>
      </c>
      <c r="S133" t="s">
        <v>1077</v>
      </c>
      <c r="T133" t="s">
        <v>1078</v>
      </c>
      <c r="U133" t="s">
        <v>647</v>
      </c>
      <c r="V133" t="s">
        <v>1079</v>
      </c>
      <c r="Z133" t="s">
        <v>61</v>
      </c>
      <c r="AA133" s="1">
        <v>44719</v>
      </c>
      <c r="AC133" s="1">
        <v>44727</v>
      </c>
      <c r="AD133" s="1">
        <v>44992</v>
      </c>
    </row>
    <row r="134" spans="1:30" x14ac:dyDescent="0.25">
      <c r="A134">
        <v>554053</v>
      </c>
      <c r="B134" t="s">
        <v>676</v>
      </c>
      <c r="C134" t="s">
        <v>63</v>
      </c>
      <c r="D134">
        <v>2</v>
      </c>
      <c r="E134" t="s">
        <v>1080</v>
      </c>
      <c r="F134" t="s">
        <v>678</v>
      </c>
      <c r="G134" t="s">
        <v>353</v>
      </c>
      <c r="H134">
        <v>6088</v>
      </c>
      <c r="I134">
        <v>1</v>
      </c>
      <c r="J134" t="s">
        <v>354</v>
      </c>
      <c r="K134" t="s">
        <v>36</v>
      </c>
      <c r="L134" t="s">
        <v>53</v>
      </c>
      <c r="M134">
        <v>51550</v>
      </c>
      <c r="N134">
        <v>73806</v>
      </c>
      <c r="O134" t="s">
        <v>38</v>
      </c>
      <c r="P134" t="s">
        <v>679</v>
      </c>
      <c r="Q134" t="s">
        <v>1081</v>
      </c>
      <c r="R134" t="s">
        <v>1082</v>
      </c>
      <c r="S134" t="s">
        <v>681</v>
      </c>
      <c r="T134" t="s">
        <v>1083</v>
      </c>
      <c r="U134" t="s">
        <v>1084</v>
      </c>
      <c r="V134" t="s">
        <v>1085</v>
      </c>
      <c r="X134" t="s">
        <v>679</v>
      </c>
      <c r="Z134" t="s">
        <v>61</v>
      </c>
      <c r="AA134" s="1">
        <v>44838</v>
      </c>
      <c r="AC134" s="1">
        <v>44838</v>
      </c>
      <c r="AD134" s="1">
        <v>44992</v>
      </c>
    </row>
    <row r="135" spans="1:30" x14ac:dyDescent="0.25">
      <c r="A135">
        <v>539286</v>
      </c>
      <c r="B135" t="s">
        <v>658</v>
      </c>
      <c r="C135" t="s">
        <v>31</v>
      </c>
      <c r="D135">
        <v>10</v>
      </c>
      <c r="E135" t="s">
        <v>1086</v>
      </c>
      <c r="F135" t="s">
        <v>952</v>
      </c>
      <c r="G135" t="s">
        <v>566</v>
      </c>
      <c r="H135">
        <v>30114</v>
      </c>
      <c r="I135">
        <v>0</v>
      </c>
      <c r="J135" t="s">
        <v>312</v>
      </c>
      <c r="K135" t="s">
        <v>36</v>
      </c>
      <c r="L135" t="s">
        <v>93</v>
      </c>
      <c r="M135">
        <v>165000</v>
      </c>
      <c r="N135">
        <v>167610</v>
      </c>
      <c r="O135" t="s">
        <v>38</v>
      </c>
      <c r="P135" t="s">
        <v>661</v>
      </c>
      <c r="Q135" t="s">
        <v>1087</v>
      </c>
      <c r="R135" t="s">
        <v>1088</v>
      </c>
      <c r="S135" t="s">
        <v>1089</v>
      </c>
      <c r="U135" t="s">
        <v>1055</v>
      </c>
      <c r="V135" t="s">
        <v>664</v>
      </c>
      <c r="Z135" t="s">
        <v>1090</v>
      </c>
      <c r="AA135" s="1">
        <v>44754</v>
      </c>
      <c r="AB135" s="2">
        <v>45004</v>
      </c>
      <c r="AC135" s="1">
        <v>44945</v>
      </c>
      <c r="AD135" s="1">
        <v>44992</v>
      </c>
    </row>
    <row r="136" spans="1:30" x14ac:dyDescent="0.25">
      <c r="A136">
        <v>539421</v>
      </c>
      <c r="B136" t="s">
        <v>202</v>
      </c>
      <c r="C136" t="s">
        <v>31</v>
      </c>
      <c r="D136">
        <v>1</v>
      </c>
      <c r="E136" t="s">
        <v>1091</v>
      </c>
      <c r="F136" t="s">
        <v>833</v>
      </c>
      <c r="G136" t="s">
        <v>51</v>
      </c>
      <c r="H136">
        <v>95622</v>
      </c>
      <c r="I136">
        <v>0</v>
      </c>
      <c r="J136" t="s">
        <v>256</v>
      </c>
      <c r="K136" t="s">
        <v>36</v>
      </c>
      <c r="L136" t="s">
        <v>37</v>
      </c>
      <c r="M136">
        <v>0</v>
      </c>
      <c r="N136">
        <v>140000</v>
      </c>
      <c r="O136" t="s">
        <v>38</v>
      </c>
      <c r="P136" t="s">
        <v>313</v>
      </c>
      <c r="Q136" t="s">
        <v>1092</v>
      </c>
      <c r="R136" t="s">
        <v>1093</v>
      </c>
      <c r="S136" t="s">
        <v>836</v>
      </c>
      <c r="T136" t="s">
        <v>1094</v>
      </c>
      <c r="U136" t="s">
        <v>1095</v>
      </c>
      <c r="V136" t="s">
        <v>319</v>
      </c>
      <c r="X136" t="s">
        <v>1096</v>
      </c>
      <c r="Z136" t="s">
        <v>87</v>
      </c>
      <c r="AA136" s="1">
        <v>44956</v>
      </c>
      <c r="AC136" s="1">
        <v>44956</v>
      </c>
      <c r="AD136" s="1">
        <v>44992</v>
      </c>
    </row>
    <row r="137" spans="1:30" x14ac:dyDescent="0.25">
      <c r="A137">
        <v>551532</v>
      </c>
      <c r="B137" t="s">
        <v>88</v>
      </c>
      <c r="C137" t="s">
        <v>31</v>
      </c>
      <c r="D137">
        <v>4</v>
      </c>
      <c r="E137" t="s">
        <v>1097</v>
      </c>
      <c r="F137" t="s">
        <v>65</v>
      </c>
      <c r="G137" t="s">
        <v>51</v>
      </c>
      <c r="H137">
        <v>56058</v>
      </c>
      <c r="I137">
        <v>0</v>
      </c>
      <c r="J137" t="s">
        <v>1098</v>
      </c>
      <c r="K137" t="s">
        <v>36</v>
      </c>
      <c r="L137" t="s">
        <v>37</v>
      </c>
      <c r="M137">
        <v>54100</v>
      </c>
      <c r="N137">
        <v>68048</v>
      </c>
      <c r="O137" t="s">
        <v>38</v>
      </c>
      <c r="P137" t="s">
        <v>1099</v>
      </c>
      <c r="Q137" t="s">
        <v>1100</v>
      </c>
      <c r="R137" t="s">
        <v>1101</v>
      </c>
      <c r="S137" t="s">
        <v>72</v>
      </c>
      <c r="T137" t="s">
        <v>1102</v>
      </c>
      <c r="U137" t="s">
        <v>1103</v>
      </c>
      <c r="V137" t="s">
        <v>1104</v>
      </c>
      <c r="W137" t="s">
        <v>1105</v>
      </c>
      <c r="X137" t="s">
        <v>1106</v>
      </c>
      <c r="Z137" t="s">
        <v>61</v>
      </c>
      <c r="AA137" s="1">
        <v>44824</v>
      </c>
      <c r="AC137" s="1">
        <v>44897</v>
      </c>
      <c r="AD137" s="1">
        <v>44992</v>
      </c>
    </row>
    <row r="138" spans="1:30" x14ac:dyDescent="0.25">
      <c r="A138">
        <v>547542</v>
      </c>
      <c r="B138" t="s">
        <v>88</v>
      </c>
      <c r="C138" t="s">
        <v>31</v>
      </c>
      <c r="D138">
        <v>1</v>
      </c>
      <c r="E138" t="s">
        <v>1107</v>
      </c>
      <c r="F138" t="s">
        <v>807</v>
      </c>
      <c r="G138" t="s">
        <v>34</v>
      </c>
      <c r="H138" t="s">
        <v>1108</v>
      </c>
      <c r="I138">
        <v>0</v>
      </c>
      <c r="J138" t="s">
        <v>1109</v>
      </c>
      <c r="K138" t="s">
        <v>36</v>
      </c>
      <c r="L138" t="s">
        <v>93</v>
      </c>
      <c r="M138">
        <v>102292</v>
      </c>
      <c r="N138">
        <v>130000</v>
      </c>
      <c r="O138" t="s">
        <v>38</v>
      </c>
      <c r="P138" t="s">
        <v>984</v>
      </c>
      <c r="Q138" t="s">
        <v>985</v>
      </c>
      <c r="R138" t="s">
        <v>1110</v>
      </c>
      <c r="S138" t="s">
        <v>810</v>
      </c>
      <c r="T138" t="s">
        <v>1111</v>
      </c>
      <c r="U138" t="s">
        <v>1112</v>
      </c>
      <c r="V138" t="s">
        <v>1113</v>
      </c>
      <c r="W138" t="s">
        <v>172</v>
      </c>
      <c r="Z138" t="s">
        <v>61</v>
      </c>
      <c r="AA138" s="1">
        <v>44796</v>
      </c>
      <c r="AC138" s="1">
        <v>44819</v>
      </c>
      <c r="AD138" s="1">
        <v>44992</v>
      </c>
    </row>
    <row r="139" spans="1:30" x14ac:dyDescent="0.25">
      <c r="A139">
        <v>546277</v>
      </c>
      <c r="B139" t="s">
        <v>88</v>
      </c>
      <c r="C139" t="s">
        <v>63</v>
      </c>
      <c r="D139">
        <v>1</v>
      </c>
      <c r="E139" t="s">
        <v>1114</v>
      </c>
      <c r="F139" t="s">
        <v>65</v>
      </c>
      <c r="G139" t="s">
        <v>51</v>
      </c>
      <c r="H139">
        <v>56058</v>
      </c>
      <c r="I139">
        <v>0</v>
      </c>
      <c r="J139" t="s">
        <v>115</v>
      </c>
      <c r="K139" t="s">
        <v>36</v>
      </c>
      <c r="L139" t="s">
        <v>37</v>
      </c>
      <c r="M139">
        <v>54100</v>
      </c>
      <c r="N139">
        <v>83981</v>
      </c>
      <c r="O139" t="s">
        <v>38</v>
      </c>
      <c r="P139" t="s">
        <v>474</v>
      </c>
      <c r="Q139" t="s">
        <v>1115</v>
      </c>
      <c r="R139" t="s">
        <v>1116</v>
      </c>
      <c r="S139" t="s">
        <v>72</v>
      </c>
      <c r="T139" t="s">
        <v>1117</v>
      </c>
      <c r="U139" t="s">
        <v>1118</v>
      </c>
      <c r="V139" t="s">
        <v>1104</v>
      </c>
      <c r="W139" t="s">
        <v>1119</v>
      </c>
      <c r="X139" t="s">
        <v>1120</v>
      </c>
      <c r="Z139" t="s">
        <v>61</v>
      </c>
      <c r="AA139" s="1">
        <v>44813</v>
      </c>
      <c r="AC139" s="1">
        <v>44813</v>
      </c>
      <c r="AD139" s="1">
        <v>44992</v>
      </c>
    </row>
    <row r="140" spans="1:30" x14ac:dyDescent="0.25">
      <c r="A140">
        <v>556522</v>
      </c>
      <c r="B140" t="s">
        <v>102</v>
      </c>
      <c r="C140" t="s">
        <v>31</v>
      </c>
      <c r="D140">
        <v>2</v>
      </c>
      <c r="E140" t="s">
        <v>1121</v>
      </c>
      <c r="F140" t="s">
        <v>414</v>
      </c>
      <c r="G140" t="s">
        <v>34</v>
      </c>
      <c r="H140">
        <v>10124</v>
      </c>
      <c r="I140">
        <v>2</v>
      </c>
      <c r="J140" t="s">
        <v>216</v>
      </c>
      <c r="K140" t="s">
        <v>36</v>
      </c>
      <c r="L140" t="s">
        <v>37</v>
      </c>
      <c r="M140">
        <v>53057</v>
      </c>
      <c r="N140">
        <v>77124</v>
      </c>
      <c r="O140" t="s">
        <v>38</v>
      </c>
      <c r="P140" t="s">
        <v>137</v>
      </c>
      <c r="Q140" t="s">
        <v>1122</v>
      </c>
      <c r="R140" t="s">
        <v>1123</v>
      </c>
      <c r="S140" t="s">
        <v>418</v>
      </c>
      <c r="T140" t="s">
        <v>1124</v>
      </c>
      <c r="U140" t="s">
        <v>1125</v>
      </c>
      <c r="V140" t="s">
        <v>1126</v>
      </c>
      <c r="W140" t="s">
        <v>1127</v>
      </c>
      <c r="X140" t="s">
        <v>1128</v>
      </c>
      <c r="Z140" t="s">
        <v>61</v>
      </c>
      <c r="AA140" s="1">
        <v>44890</v>
      </c>
      <c r="AC140" s="1">
        <v>44902</v>
      </c>
      <c r="AD140" s="1">
        <v>44992</v>
      </c>
    </row>
    <row r="141" spans="1:30" x14ac:dyDescent="0.25">
      <c r="A141">
        <v>577365</v>
      </c>
      <c r="B141" t="s">
        <v>155</v>
      </c>
      <c r="C141" t="s">
        <v>63</v>
      </c>
      <c r="D141">
        <v>1</v>
      </c>
      <c r="E141" t="s">
        <v>1129</v>
      </c>
      <c r="F141" t="s">
        <v>65</v>
      </c>
      <c r="G141" t="s">
        <v>51</v>
      </c>
      <c r="H141">
        <v>56058</v>
      </c>
      <c r="I141">
        <v>0</v>
      </c>
      <c r="J141" t="s">
        <v>66</v>
      </c>
      <c r="K141" t="s">
        <v>36</v>
      </c>
      <c r="L141" t="s">
        <v>37</v>
      </c>
      <c r="M141">
        <v>60000</v>
      </c>
      <c r="N141">
        <v>70000</v>
      </c>
      <c r="O141" t="s">
        <v>38</v>
      </c>
      <c r="P141" t="s">
        <v>158</v>
      </c>
      <c r="Q141" t="s">
        <v>1130</v>
      </c>
      <c r="R141" t="s">
        <v>1131</v>
      </c>
      <c r="S141" t="s">
        <v>72</v>
      </c>
      <c r="T141" t="s">
        <v>1132</v>
      </c>
      <c r="U141" t="s">
        <v>325</v>
      </c>
      <c r="V141" t="s">
        <v>163</v>
      </c>
      <c r="X141" t="s">
        <v>158</v>
      </c>
      <c r="Z141" t="s">
        <v>61</v>
      </c>
      <c r="AA141" s="1">
        <v>44988</v>
      </c>
      <c r="AB141" s="2">
        <v>45001</v>
      </c>
      <c r="AC141" s="1">
        <v>44988</v>
      </c>
      <c r="AD141" s="1">
        <v>44992</v>
      </c>
    </row>
    <row r="142" spans="1:30" x14ac:dyDescent="0.25">
      <c r="A142">
        <v>531109</v>
      </c>
      <c r="B142" t="s">
        <v>76</v>
      </c>
      <c r="C142" t="s">
        <v>63</v>
      </c>
      <c r="D142">
        <v>2</v>
      </c>
      <c r="E142" t="s">
        <v>1133</v>
      </c>
      <c r="F142" t="s">
        <v>1134</v>
      </c>
      <c r="G142" t="s">
        <v>34</v>
      </c>
      <c r="H142">
        <v>22316</v>
      </c>
      <c r="I142">
        <v>2</v>
      </c>
      <c r="J142" t="s">
        <v>35</v>
      </c>
      <c r="K142" t="s">
        <v>36</v>
      </c>
      <c r="L142" t="s">
        <v>37</v>
      </c>
      <c r="M142">
        <v>67757</v>
      </c>
      <c r="N142">
        <v>98128</v>
      </c>
      <c r="O142" t="s">
        <v>38</v>
      </c>
      <c r="P142" t="s">
        <v>79</v>
      </c>
      <c r="Q142" t="s">
        <v>1135</v>
      </c>
      <c r="R142" t="s">
        <v>1136</v>
      </c>
      <c r="S142" t="s">
        <v>1137</v>
      </c>
      <c r="T142" t="s">
        <v>1138</v>
      </c>
      <c r="U142" t="s">
        <v>1139</v>
      </c>
      <c r="V142" t="s">
        <v>1140</v>
      </c>
      <c r="W142" t="s">
        <v>1141</v>
      </c>
      <c r="X142" t="s">
        <v>79</v>
      </c>
      <c r="Z142" t="s">
        <v>61</v>
      </c>
      <c r="AA142" s="1">
        <v>44694</v>
      </c>
      <c r="AC142" s="1">
        <v>44694</v>
      </c>
      <c r="AD142" s="1">
        <v>44992</v>
      </c>
    </row>
    <row r="143" spans="1:30" x14ac:dyDescent="0.25">
      <c r="A143">
        <v>576048</v>
      </c>
      <c r="B143" t="s">
        <v>102</v>
      </c>
      <c r="C143" t="s">
        <v>31</v>
      </c>
      <c r="D143">
        <v>1</v>
      </c>
      <c r="E143" t="s">
        <v>1142</v>
      </c>
      <c r="F143" t="s">
        <v>144</v>
      </c>
      <c r="G143" t="s">
        <v>51</v>
      </c>
      <c r="H143">
        <v>10234</v>
      </c>
      <c r="I143">
        <v>0</v>
      </c>
      <c r="J143" t="s">
        <v>35</v>
      </c>
      <c r="K143" t="s">
        <v>36</v>
      </c>
      <c r="L143" t="s">
        <v>145</v>
      </c>
      <c r="M143">
        <v>15</v>
      </c>
      <c r="N143">
        <v>15</v>
      </c>
      <c r="O143" t="s">
        <v>68</v>
      </c>
      <c r="P143" t="s">
        <v>195</v>
      </c>
      <c r="Q143" t="s">
        <v>1143</v>
      </c>
      <c r="R143" t="s">
        <v>1144</v>
      </c>
      <c r="S143" t="s">
        <v>149</v>
      </c>
      <c r="T143" t="s">
        <v>1145</v>
      </c>
      <c r="V143" t="s">
        <v>151</v>
      </c>
      <c r="W143" t="s">
        <v>152</v>
      </c>
      <c r="X143" t="s">
        <v>1146</v>
      </c>
      <c r="Z143" t="s">
        <v>154</v>
      </c>
      <c r="AA143" s="1">
        <v>44984</v>
      </c>
      <c r="AB143" s="2">
        <v>45079</v>
      </c>
      <c r="AC143" s="1">
        <v>44984</v>
      </c>
      <c r="AD143" s="1">
        <v>44992</v>
      </c>
    </row>
    <row r="144" spans="1:30" x14ac:dyDescent="0.25">
      <c r="A144">
        <v>545994</v>
      </c>
      <c r="B144" t="s">
        <v>76</v>
      </c>
      <c r="C144" t="s">
        <v>63</v>
      </c>
      <c r="D144">
        <v>1</v>
      </c>
      <c r="E144" t="s">
        <v>77</v>
      </c>
      <c r="F144" t="s">
        <v>78</v>
      </c>
      <c r="G144" t="s">
        <v>34</v>
      </c>
      <c r="H144">
        <v>20215</v>
      </c>
      <c r="I144">
        <v>3</v>
      </c>
      <c r="J144" t="s">
        <v>35</v>
      </c>
      <c r="K144" t="s">
        <v>36</v>
      </c>
      <c r="L144" t="s">
        <v>37</v>
      </c>
      <c r="M144">
        <v>90114</v>
      </c>
      <c r="N144">
        <v>122168</v>
      </c>
      <c r="O144" t="s">
        <v>38</v>
      </c>
      <c r="P144" t="s">
        <v>79</v>
      </c>
      <c r="Q144" t="s">
        <v>80</v>
      </c>
      <c r="R144" t="s">
        <v>81</v>
      </c>
      <c r="S144" t="s">
        <v>82</v>
      </c>
      <c r="T144" t="s">
        <v>83</v>
      </c>
      <c r="U144" t="s">
        <v>84</v>
      </c>
      <c r="V144" t="s">
        <v>85</v>
      </c>
      <c r="W144" t="s">
        <v>86</v>
      </c>
      <c r="X144" t="s">
        <v>79</v>
      </c>
      <c r="Z144" t="s">
        <v>87</v>
      </c>
      <c r="AA144" s="1">
        <v>44831</v>
      </c>
      <c r="AC144" s="1">
        <v>44838</v>
      </c>
      <c r="AD144" s="1">
        <v>44992</v>
      </c>
    </row>
    <row r="145" spans="1:30" x14ac:dyDescent="0.25">
      <c r="A145">
        <v>565992</v>
      </c>
      <c r="B145" t="s">
        <v>102</v>
      </c>
      <c r="C145" t="s">
        <v>63</v>
      </c>
      <c r="D145">
        <v>2</v>
      </c>
      <c r="E145" t="s">
        <v>1147</v>
      </c>
      <c r="F145" t="s">
        <v>1148</v>
      </c>
      <c r="G145" t="s">
        <v>34</v>
      </c>
      <c r="H145">
        <v>91011</v>
      </c>
      <c r="I145">
        <v>0</v>
      </c>
      <c r="J145" t="s">
        <v>245</v>
      </c>
      <c r="K145" t="s">
        <v>36</v>
      </c>
      <c r="L145" t="s">
        <v>53</v>
      </c>
      <c r="M145">
        <v>41033</v>
      </c>
      <c r="N145">
        <v>60017</v>
      </c>
      <c r="O145" t="s">
        <v>38</v>
      </c>
      <c r="P145" t="s">
        <v>1149</v>
      </c>
      <c r="Q145" t="s">
        <v>1150</v>
      </c>
      <c r="R145" t="s">
        <v>1151</v>
      </c>
      <c r="S145" t="s">
        <v>1152</v>
      </c>
      <c r="T145" t="s">
        <v>1153</v>
      </c>
      <c r="U145" t="s">
        <v>1154</v>
      </c>
      <c r="V145" t="s">
        <v>611</v>
      </c>
      <c r="W145" t="s">
        <v>1155</v>
      </c>
      <c r="X145" t="s">
        <v>1156</v>
      </c>
      <c r="Z145" t="s">
        <v>61</v>
      </c>
      <c r="AA145" s="1">
        <v>44935</v>
      </c>
      <c r="AB145" s="2">
        <v>44995</v>
      </c>
      <c r="AC145" s="1">
        <v>44943</v>
      </c>
      <c r="AD145" s="1">
        <v>44992</v>
      </c>
    </row>
    <row r="146" spans="1:30" x14ac:dyDescent="0.25">
      <c r="A146">
        <v>572994</v>
      </c>
      <c r="B146" t="s">
        <v>1040</v>
      </c>
      <c r="C146" t="s">
        <v>63</v>
      </c>
      <c r="D146">
        <v>1</v>
      </c>
      <c r="E146" t="s">
        <v>1157</v>
      </c>
      <c r="F146" t="s">
        <v>1158</v>
      </c>
      <c r="G146" t="s">
        <v>51</v>
      </c>
      <c r="H146">
        <v>95350</v>
      </c>
      <c r="I146">
        <v>0</v>
      </c>
      <c r="J146" t="s">
        <v>1109</v>
      </c>
      <c r="K146" t="s">
        <v>36</v>
      </c>
      <c r="L146" t="s">
        <v>37</v>
      </c>
      <c r="M146">
        <v>70000</v>
      </c>
      <c r="N146">
        <v>80765</v>
      </c>
      <c r="O146" t="s">
        <v>38</v>
      </c>
      <c r="P146" t="s">
        <v>355</v>
      </c>
      <c r="Q146" t="s">
        <v>1159</v>
      </c>
      <c r="R146" t="s">
        <v>1160</v>
      </c>
      <c r="S146" t="s">
        <v>1161</v>
      </c>
      <c r="T146" t="s">
        <v>1162</v>
      </c>
      <c r="U146" t="s">
        <v>1163</v>
      </c>
      <c r="V146" t="s">
        <v>577</v>
      </c>
      <c r="W146" t="s">
        <v>1050</v>
      </c>
      <c r="X146" t="s">
        <v>1164</v>
      </c>
      <c r="Z146" t="s">
        <v>61</v>
      </c>
      <c r="AA146" s="1">
        <v>44964</v>
      </c>
      <c r="AB146" s="2">
        <v>44994</v>
      </c>
      <c r="AC146" s="1">
        <v>44980</v>
      </c>
      <c r="AD146" s="1">
        <v>44992</v>
      </c>
    </row>
    <row r="147" spans="1:30" x14ac:dyDescent="0.25">
      <c r="A147">
        <v>570670</v>
      </c>
      <c r="B147" t="s">
        <v>123</v>
      </c>
      <c r="C147" t="s">
        <v>63</v>
      </c>
      <c r="D147">
        <v>1</v>
      </c>
      <c r="E147" t="s">
        <v>1165</v>
      </c>
      <c r="F147" t="s">
        <v>1166</v>
      </c>
      <c r="G147" t="s">
        <v>34</v>
      </c>
      <c r="H147">
        <v>51011</v>
      </c>
      <c r="I147">
        <v>3</v>
      </c>
      <c r="J147" t="s">
        <v>763</v>
      </c>
      <c r="K147" t="s">
        <v>36</v>
      </c>
      <c r="L147" t="s">
        <v>37</v>
      </c>
      <c r="M147">
        <v>84252</v>
      </c>
      <c r="N147">
        <v>84252</v>
      </c>
      <c r="O147" t="s">
        <v>38</v>
      </c>
      <c r="P147" t="s">
        <v>1167</v>
      </c>
      <c r="Q147" t="s">
        <v>1168</v>
      </c>
      <c r="R147" t="s">
        <v>1169</v>
      </c>
      <c r="S147" t="s">
        <v>1170</v>
      </c>
      <c r="T147" t="s">
        <v>1171</v>
      </c>
      <c r="U147" t="s">
        <v>1172</v>
      </c>
      <c r="V147" t="s">
        <v>1173</v>
      </c>
      <c r="Z147" t="s">
        <v>87</v>
      </c>
      <c r="AA147" s="1">
        <v>44950</v>
      </c>
      <c r="AC147" s="1">
        <v>44950</v>
      </c>
      <c r="AD147" s="1">
        <v>44992</v>
      </c>
    </row>
    <row r="148" spans="1:30" x14ac:dyDescent="0.25">
      <c r="A148">
        <v>565691</v>
      </c>
      <c r="B148" t="s">
        <v>102</v>
      </c>
      <c r="C148" t="s">
        <v>31</v>
      </c>
      <c r="D148">
        <v>1</v>
      </c>
      <c r="E148" t="s">
        <v>1174</v>
      </c>
      <c r="F148" t="s">
        <v>849</v>
      </c>
      <c r="G148" t="s">
        <v>34</v>
      </c>
      <c r="H148">
        <v>20210</v>
      </c>
      <c r="I148">
        <v>0</v>
      </c>
      <c r="J148" t="s">
        <v>35</v>
      </c>
      <c r="K148" t="s">
        <v>36</v>
      </c>
      <c r="L148" t="s">
        <v>53</v>
      </c>
      <c r="M148">
        <v>57078</v>
      </c>
      <c r="N148">
        <v>85646</v>
      </c>
      <c r="O148" t="s">
        <v>38</v>
      </c>
      <c r="P148" t="s">
        <v>146</v>
      </c>
      <c r="Q148" t="s">
        <v>334</v>
      </c>
      <c r="R148" t="s">
        <v>1175</v>
      </c>
      <c r="S148" t="s">
        <v>852</v>
      </c>
      <c r="T148" t="s">
        <v>1176</v>
      </c>
      <c r="U148" t="s">
        <v>1177</v>
      </c>
      <c r="V148" t="s">
        <v>611</v>
      </c>
      <c r="W148" t="s">
        <v>1178</v>
      </c>
      <c r="X148" t="s">
        <v>1179</v>
      </c>
      <c r="Z148" t="s">
        <v>87</v>
      </c>
      <c r="AA148" s="1">
        <v>44935</v>
      </c>
      <c r="AB148" s="2">
        <v>44995</v>
      </c>
      <c r="AC148" s="1">
        <v>44950</v>
      </c>
      <c r="AD148" s="1">
        <v>44992</v>
      </c>
    </row>
    <row r="149" spans="1:30" x14ac:dyDescent="0.25">
      <c r="A149">
        <v>549840</v>
      </c>
      <c r="B149" t="s">
        <v>253</v>
      </c>
      <c r="C149" t="s">
        <v>31</v>
      </c>
      <c r="D149">
        <v>2</v>
      </c>
      <c r="E149" t="s">
        <v>1180</v>
      </c>
      <c r="F149" t="s">
        <v>90</v>
      </c>
      <c r="G149" t="s">
        <v>51</v>
      </c>
      <c r="H149">
        <v>95005</v>
      </c>
      <c r="I149" t="s">
        <v>114</v>
      </c>
      <c r="J149" t="s">
        <v>175</v>
      </c>
      <c r="K149" t="s">
        <v>36</v>
      </c>
      <c r="L149" t="s">
        <v>37</v>
      </c>
      <c r="M149">
        <v>110000</v>
      </c>
      <c r="N149">
        <v>115000</v>
      </c>
      <c r="O149" t="s">
        <v>38</v>
      </c>
      <c r="P149" t="s">
        <v>257</v>
      </c>
      <c r="Q149" t="s">
        <v>1181</v>
      </c>
      <c r="R149" t="s">
        <v>1182</v>
      </c>
      <c r="S149" t="s">
        <v>97</v>
      </c>
      <c r="T149" t="s">
        <v>1183</v>
      </c>
      <c r="V149" t="s">
        <v>1184</v>
      </c>
      <c r="Z149" t="s">
        <v>61</v>
      </c>
      <c r="AA149" s="1">
        <v>44886</v>
      </c>
      <c r="AC149" s="1">
        <v>44886</v>
      </c>
      <c r="AD149" s="1">
        <v>44992</v>
      </c>
    </row>
    <row r="150" spans="1:30" x14ac:dyDescent="0.25">
      <c r="A150">
        <v>565720</v>
      </c>
      <c r="B150" t="s">
        <v>76</v>
      </c>
      <c r="C150" t="s">
        <v>31</v>
      </c>
      <c r="D150">
        <v>1</v>
      </c>
      <c r="E150" t="s">
        <v>1185</v>
      </c>
      <c r="F150" t="s">
        <v>743</v>
      </c>
      <c r="G150" t="s">
        <v>51</v>
      </c>
      <c r="H150">
        <v>95712</v>
      </c>
      <c r="I150">
        <v>0</v>
      </c>
      <c r="J150" t="s">
        <v>256</v>
      </c>
      <c r="K150" t="s">
        <v>36</v>
      </c>
      <c r="L150" t="s">
        <v>37</v>
      </c>
      <c r="M150">
        <v>75000</v>
      </c>
      <c r="N150">
        <v>130000</v>
      </c>
      <c r="O150" t="s">
        <v>38</v>
      </c>
      <c r="P150" t="s">
        <v>79</v>
      </c>
      <c r="Q150" t="s">
        <v>834</v>
      </c>
      <c r="R150" t="s">
        <v>1186</v>
      </c>
      <c r="S150" t="s">
        <v>1187</v>
      </c>
      <c r="T150" t="s">
        <v>1188</v>
      </c>
      <c r="U150" t="s">
        <v>1189</v>
      </c>
      <c r="V150" t="s">
        <v>1190</v>
      </c>
      <c r="Z150" t="s">
        <v>87</v>
      </c>
      <c r="AA150" s="1">
        <v>44923</v>
      </c>
      <c r="AB150" s="2">
        <v>45013</v>
      </c>
      <c r="AC150" s="1">
        <v>44959</v>
      </c>
      <c r="AD150" s="1">
        <v>44992</v>
      </c>
    </row>
    <row r="151" spans="1:30" x14ac:dyDescent="0.25">
      <c r="A151">
        <v>554350</v>
      </c>
      <c r="B151" t="s">
        <v>676</v>
      </c>
      <c r="C151" t="s">
        <v>63</v>
      </c>
      <c r="D151">
        <v>1</v>
      </c>
      <c r="E151" t="s">
        <v>1191</v>
      </c>
      <c r="F151" t="s">
        <v>678</v>
      </c>
      <c r="G151" t="s">
        <v>353</v>
      </c>
      <c r="H151">
        <v>6088</v>
      </c>
      <c r="I151">
        <v>1</v>
      </c>
      <c r="J151" t="s">
        <v>354</v>
      </c>
      <c r="K151" t="s">
        <v>36</v>
      </c>
      <c r="L151" t="s">
        <v>53</v>
      </c>
      <c r="M151">
        <v>65604</v>
      </c>
      <c r="N151">
        <v>83399</v>
      </c>
      <c r="O151" t="s">
        <v>38</v>
      </c>
      <c r="P151" t="s">
        <v>679</v>
      </c>
      <c r="Q151" t="s">
        <v>1192</v>
      </c>
      <c r="R151" t="s">
        <v>1193</v>
      </c>
      <c r="S151" t="s">
        <v>681</v>
      </c>
      <c r="T151" t="s">
        <v>1194</v>
      </c>
      <c r="U151" t="s">
        <v>1195</v>
      </c>
      <c r="V151" t="s">
        <v>684</v>
      </c>
      <c r="X151" t="s">
        <v>679</v>
      </c>
      <c r="Z151" t="s">
        <v>61</v>
      </c>
      <c r="AA151" s="1">
        <v>44840</v>
      </c>
      <c r="AC151" s="1">
        <v>44840</v>
      </c>
      <c r="AD151" s="1">
        <v>44992</v>
      </c>
    </row>
    <row r="152" spans="1:30" x14ac:dyDescent="0.25">
      <c r="A152">
        <v>566057</v>
      </c>
      <c r="B152" t="s">
        <v>889</v>
      </c>
      <c r="C152" t="s">
        <v>31</v>
      </c>
      <c r="D152">
        <v>1</v>
      </c>
      <c r="E152" t="s">
        <v>1196</v>
      </c>
      <c r="F152" t="s">
        <v>1197</v>
      </c>
      <c r="G152" t="s">
        <v>51</v>
      </c>
      <c r="H152">
        <v>95713</v>
      </c>
      <c r="I152">
        <v>0</v>
      </c>
      <c r="J152" t="s">
        <v>256</v>
      </c>
      <c r="K152" t="s">
        <v>36</v>
      </c>
      <c r="L152" t="s">
        <v>37</v>
      </c>
      <c r="M152">
        <v>95000</v>
      </c>
      <c r="N152">
        <v>100000</v>
      </c>
      <c r="O152" t="s">
        <v>38</v>
      </c>
      <c r="P152" t="s">
        <v>1198</v>
      </c>
      <c r="Q152" t="s">
        <v>687</v>
      </c>
      <c r="R152" t="s">
        <v>1199</v>
      </c>
      <c r="S152" t="s">
        <v>1200</v>
      </c>
      <c r="T152" t="s">
        <v>1201</v>
      </c>
      <c r="U152" t="s">
        <v>895</v>
      </c>
      <c r="V152" t="s">
        <v>1202</v>
      </c>
      <c r="X152" t="s">
        <v>1203</v>
      </c>
      <c r="Z152" t="s">
        <v>898</v>
      </c>
      <c r="AA152" s="1">
        <v>44918</v>
      </c>
      <c r="AC152" s="1">
        <v>44974</v>
      </c>
      <c r="AD152" s="1">
        <v>44992</v>
      </c>
    </row>
    <row r="153" spans="1:30" x14ac:dyDescent="0.25">
      <c r="A153">
        <v>566057</v>
      </c>
      <c r="B153" t="s">
        <v>889</v>
      </c>
      <c r="C153" t="s">
        <v>31</v>
      </c>
      <c r="D153">
        <v>1</v>
      </c>
      <c r="E153" t="s">
        <v>1196</v>
      </c>
      <c r="F153" t="s">
        <v>1197</v>
      </c>
      <c r="G153" t="s">
        <v>51</v>
      </c>
      <c r="H153">
        <v>95713</v>
      </c>
      <c r="I153">
        <v>0</v>
      </c>
      <c r="J153" t="s">
        <v>256</v>
      </c>
      <c r="K153" t="s">
        <v>36</v>
      </c>
      <c r="L153" t="s">
        <v>37</v>
      </c>
      <c r="M153">
        <v>95000</v>
      </c>
      <c r="N153">
        <v>100000</v>
      </c>
      <c r="O153" t="s">
        <v>38</v>
      </c>
      <c r="P153" t="s">
        <v>1198</v>
      </c>
      <c r="Q153" t="s">
        <v>687</v>
      </c>
      <c r="R153" t="s">
        <v>1199</v>
      </c>
      <c r="S153" t="s">
        <v>1200</v>
      </c>
      <c r="T153" t="s">
        <v>1201</v>
      </c>
      <c r="U153" t="s">
        <v>895</v>
      </c>
      <c r="V153" t="s">
        <v>1202</v>
      </c>
      <c r="X153" t="s">
        <v>1203</v>
      </c>
      <c r="Z153" t="s">
        <v>898</v>
      </c>
      <c r="AA153" s="1">
        <v>44918</v>
      </c>
      <c r="AC153" s="1">
        <v>44974</v>
      </c>
      <c r="AD153" s="1">
        <v>44992</v>
      </c>
    </row>
    <row r="154" spans="1:30" x14ac:dyDescent="0.25">
      <c r="A154">
        <v>545633</v>
      </c>
      <c r="B154" t="s">
        <v>202</v>
      </c>
      <c r="C154" t="s">
        <v>31</v>
      </c>
      <c r="D154">
        <v>1</v>
      </c>
      <c r="E154" t="s">
        <v>1204</v>
      </c>
      <c r="F154" t="s">
        <v>414</v>
      </c>
      <c r="G154" t="s">
        <v>34</v>
      </c>
      <c r="H154">
        <v>10124</v>
      </c>
      <c r="I154">
        <v>2</v>
      </c>
      <c r="J154" t="s">
        <v>1205</v>
      </c>
      <c r="K154" t="s">
        <v>36</v>
      </c>
      <c r="L154" t="s">
        <v>37</v>
      </c>
      <c r="M154">
        <v>53057</v>
      </c>
      <c r="N154">
        <v>77124</v>
      </c>
      <c r="O154" t="s">
        <v>38</v>
      </c>
      <c r="P154" t="s">
        <v>313</v>
      </c>
      <c r="Q154" t="s">
        <v>1206</v>
      </c>
      <c r="R154" t="s">
        <v>1207</v>
      </c>
      <c r="S154" t="s">
        <v>418</v>
      </c>
      <c r="T154" t="s">
        <v>1208</v>
      </c>
      <c r="U154" t="s">
        <v>1209</v>
      </c>
      <c r="V154" t="s">
        <v>319</v>
      </c>
      <c r="Z154" t="s">
        <v>61</v>
      </c>
      <c r="AA154" s="1">
        <v>44742</v>
      </c>
      <c r="AC154" s="1">
        <v>44804</v>
      </c>
      <c r="AD154" s="1">
        <v>44992</v>
      </c>
    </row>
    <row r="155" spans="1:30" x14ac:dyDescent="0.25">
      <c r="A155">
        <v>573545</v>
      </c>
      <c r="B155" t="s">
        <v>102</v>
      </c>
      <c r="C155" t="s">
        <v>63</v>
      </c>
      <c r="D155">
        <v>1</v>
      </c>
      <c r="E155" t="s">
        <v>1210</v>
      </c>
      <c r="F155" t="s">
        <v>526</v>
      </c>
      <c r="G155" t="s">
        <v>34</v>
      </c>
      <c r="H155">
        <v>21822</v>
      </c>
      <c r="I155">
        <v>1</v>
      </c>
      <c r="J155" t="s">
        <v>205</v>
      </c>
      <c r="K155" t="s">
        <v>36</v>
      </c>
      <c r="L155" t="s">
        <v>37</v>
      </c>
      <c r="M155">
        <v>45193</v>
      </c>
      <c r="N155">
        <v>51972</v>
      </c>
      <c r="O155" t="s">
        <v>38</v>
      </c>
      <c r="P155" t="s">
        <v>195</v>
      </c>
      <c r="Q155" t="s">
        <v>1211</v>
      </c>
      <c r="R155" t="s">
        <v>1212</v>
      </c>
      <c r="S155" t="s">
        <v>530</v>
      </c>
      <c r="T155" t="s">
        <v>1213</v>
      </c>
      <c r="U155" t="s">
        <v>1189</v>
      </c>
      <c r="V155" t="s">
        <v>611</v>
      </c>
      <c r="W155" t="s">
        <v>1214</v>
      </c>
      <c r="X155" t="s">
        <v>1215</v>
      </c>
      <c r="Z155" t="s">
        <v>61</v>
      </c>
      <c r="AA155" s="1">
        <v>44965</v>
      </c>
      <c r="AB155" s="2">
        <v>45025</v>
      </c>
      <c r="AC155" s="1">
        <v>44973</v>
      </c>
      <c r="AD155" s="1">
        <v>44992</v>
      </c>
    </row>
    <row r="156" spans="1:30" x14ac:dyDescent="0.25">
      <c r="A156">
        <v>346491</v>
      </c>
      <c r="B156" t="s">
        <v>123</v>
      </c>
      <c r="C156" t="s">
        <v>31</v>
      </c>
      <c r="D156">
        <v>1</v>
      </c>
      <c r="E156" t="s">
        <v>1216</v>
      </c>
      <c r="F156" t="s">
        <v>1217</v>
      </c>
      <c r="G156" t="s">
        <v>34</v>
      </c>
      <c r="H156">
        <v>91212</v>
      </c>
      <c r="I156">
        <v>0</v>
      </c>
      <c r="J156" t="s">
        <v>205</v>
      </c>
      <c r="K156" t="s">
        <v>36</v>
      </c>
      <c r="L156" t="s">
        <v>53</v>
      </c>
      <c r="M156">
        <v>37200</v>
      </c>
      <c r="N156">
        <v>46476</v>
      </c>
      <c r="O156" t="s">
        <v>38</v>
      </c>
      <c r="P156" t="s">
        <v>127</v>
      </c>
      <c r="Q156" t="s">
        <v>1218</v>
      </c>
      <c r="R156" t="s">
        <v>1219</v>
      </c>
      <c r="S156" t="s">
        <v>1220</v>
      </c>
      <c r="U156" t="s">
        <v>1221</v>
      </c>
      <c r="V156" t="s">
        <v>1222</v>
      </c>
      <c r="Z156" t="s">
        <v>61</v>
      </c>
      <c r="AA156" s="1">
        <v>43259</v>
      </c>
      <c r="AC156" s="1">
        <v>43259</v>
      </c>
      <c r="AD156" s="1">
        <v>44992</v>
      </c>
    </row>
    <row r="157" spans="1:30" x14ac:dyDescent="0.25">
      <c r="A157">
        <v>557239</v>
      </c>
      <c r="B157" t="s">
        <v>88</v>
      </c>
      <c r="C157" t="s">
        <v>63</v>
      </c>
      <c r="D157">
        <v>1</v>
      </c>
      <c r="E157" t="s">
        <v>1223</v>
      </c>
      <c r="F157" t="s">
        <v>807</v>
      </c>
      <c r="G157" t="s">
        <v>34</v>
      </c>
      <c r="H157">
        <v>10026</v>
      </c>
      <c r="I157" t="s">
        <v>900</v>
      </c>
      <c r="J157" t="s">
        <v>1224</v>
      </c>
      <c r="K157" t="s">
        <v>36</v>
      </c>
      <c r="L157" t="s">
        <v>93</v>
      </c>
      <c r="M157">
        <v>94715</v>
      </c>
      <c r="N157">
        <v>150000</v>
      </c>
      <c r="O157" t="s">
        <v>38</v>
      </c>
      <c r="P157" t="s">
        <v>94</v>
      </c>
      <c r="Q157" t="s">
        <v>1225</v>
      </c>
      <c r="R157" t="s">
        <v>1226</v>
      </c>
      <c r="S157" t="s">
        <v>1227</v>
      </c>
      <c r="T157" t="s">
        <v>1228</v>
      </c>
      <c r="U157" t="s">
        <v>1229</v>
      </c>
      <c r="V157" t="s">
        <v>1230</v>
      </c>
      <c r="W157" t="s">
        <v>990</v>
      </c>
      <c r="Z157" t="s">
        <v>61</v>
      </c>
      <c r="AA157" s="1">
        <v>44855</v>
      </c>
      <c r="AC157" s="1">
        <v>44855</v>
      </c>
      <c r="AD157" s="1">
        <v>44992</v>
      </c>
    </row>
    <row r="158" spans="1:30" x14ac:dyDescent="0.25">
      <c r="A158">
        <v>567981</v>
      </c>
      <c r="B158" t="s">
        <v>381</v>
      </c>
      <c r="C158" t="s">
        <v>31</v>
      </c>
      <c r="D158">
        <v>1</v>
      </c>
      <c r="E158" t="s">
        <v>1231</v>
      </c>
      <c r="F158" t="s">
        <v>920</v>
      </c>
      <c r="G158" t="s">
        <v>34</v>
      </c>
      <c r="H158">
        <v>34202</v>
      </c>
      <c r="I158">
        <v>3</v>
      </c>
      <c r="J158" t="s">
        <v>35</v>
      </c>
      <c r="K158" t="s">
        <v>36</v>
      </c>
      <c r="L158" t="s">
        <v>37</v>
      </c>
      <c r="M158">
        <v>72063</v>
      </c>
      <c r="N158">
        <v>92640</v>
      </c>
      <c r="O158" t="s">
        <v>38</v>
      </c>
      <c r="P158" t="s">
        <v>873</v>
      </c>
      <c r="Q158" t="s">
        <v>1232</v>
      </c>
      <c r="R158" t="s">
        <v>1233</v>
      </c>
      <c r="S158" t="s">
        <v>923</v>
      </c>
      <c r="T158" t="s">
        <v>1234</v>
      </c>
      <c r="V158" t="s">
        <v>925</v>
      </c>
      <c r="W158" t="s">
        <v>86</v>
      </c>
      <c r="X158" t="s">
        <v>1235</v>
      </c>
      <c r="Z158" t="s">
        <v>87</v>
      </c>
      <c r="AA158" s="1">
        <v>44985</v>
      </c>
      <c r="AB158" s="2">
        <v>45045</v>
      </c>
      <c r="AC158" s="1">
        <v>44985</v>
      </c>
      <c r="AD158" s="1">
        <v>44992</v>
      </c>
    </row>
    <row r="159" spans="1:30" x14ac:dyDescent="0.25">
      <c r="A159">
        <v>565850</v>
      </c>
      <c r="B159" t="s">
        <v>102</v>
      </c>
      <c r="C159" t="s">
        <v>63</v>
      </c>
      <c r="D159">
        <v>1</v>
      </c>
      <c r="E159" t="s">
        <v>1236</v>
      </c>
      <c r="F159" t="s">
        <v>78</v>
      </c>
      <c r="G159" t="s">
        <v>34</v>
      </c>
      <c r="H159">
        <v>20215</v>
      </c>
      <c r="I159">
        <v>1</v>
      </c>
      <c r="J159" t="s">
        <v>35</v>
      </c>
      <c r="K159" t="s">
        <v>36</v>
      </c>
      <c r="L159" t="s">
        <v>37</v>
      </c>
      <c r="M159">
        <v>67757</v>
      </c>
      <c r="N159">
        <v>98128</v>
      </c>
      <c r="O159" t="s">
        <v>38</v>
      </c>
      <c r="P159" t="s">
        <v>1237</v>
      </c>
      <c r="Q159" t="s">
        <v>1238</v>
      </c>
      <c r="R159" t="s">
        <v>1239</v>
      </c>
      <c r="S159" t="s">
        <v>82</v>
      </c>
      <c r="T159" t="s">
        <v>1240</v>
      </c>
      <c r="U159" t="s">
        <v>1241</v>
      </c>
      <c r="V159" t="s">
        <v>611</v>
      </c>
      <c r="W159" t="s">
        <v>1242</v>
      </c>
      <c r="X159" t="s">
        <v>1243</v>
      </c>
      <c r="Z159" t="s">
        <v>87</v>
      </c>
      <c r="AA159" s="1">
        <v>44935</v>
      </c>
      <c r="AB159" s="2">
        <v>44995</v>
      </c>
      <c r="AC159" s="1">
        <v>44935</v>
      </c>
      <c r="AD159" s="1">
        <v>44992</v>
      </c>
    </row>
    <row r="160" spans="1:30" x14ac:dyDescent="0.25">
      <c r="A160">
        <v>549570</v>
      </c>
      <c r="B160" t="s">
        <v>214</v>
      </c>
      <c r="C160" t="s">
        <v>63</v>
      </c>
      <c r="D160">
        <v>1</v>
      </c>
      <c r="E160" t="s">
        <v>1244</v>
      </c>
      <c r="F160" t="s">
        <v>1245</v>
      </c>
      <c r="G160" t="s">
        <v>34</v>
      </c>
      <c r="H160">
        <v>10010</v>
      </c>
      <c r="I160" t="s">
        <v>1246</v>
      </c>
      <c r="J160" t="s">
        <v>126</v>
      </c>
      <c r="L160" t="s">
        <v>37</v>
      </c>
      <c r="M160">
        <v>97830</v>
      </c>
      <c r="N160">
        <v>231974</v>
      </c>
      <c r="O160" t="s">
        <v>38</v>
      </c>
      <c r="P160" t="s">
        <v>1247</v>
      </c>
      <c r="Q160" t="s">
        <v>1248</v>
      </c>
      <c r="R160" t="s">
        <v>1249</v>
      </c>
      <c r="S160" t="s">
        <v>1250</v>
      </c>
      <c r="T160" t="s">
        <v>1251</v>
      </c>
      <c r="V160" t="s">
        <v>1252</v>
      </c>
      <c r="W160" t="s">
        <v>152</v>
      </c>
      <c r="X160" t="s">
        <v>1247</v>
      </c>
      <c r="Z160" t="s">
        <v>61</v>
      </c>
      <c r="AA160" s="1">
        <v>44831</v>
      </c>
      <c r="AC160" s="1">
        <v>44846</v>
      </c>
      <c r="AD160" s="1">
        <v>44992</v>
      </c>
    </row>
    <row r="161" spans="1:30" x14ac:dyDescent="0.25">
      <c r="A161">
        <v>545633</v>
      </c>
      <c r="B161" t="s">
        <v>202</v>
      </c>
      <c r="C161" t="s">
        <v>63</v>
      </c>
      <c r="D161">
        <v>1</v>
      </c>
      <c r="E161" t="s">
        <v>1204</v>
      </c>
      <c r="F161" t="s">
        <v>414</v>
      </c>
      <c r="G161" t="s">
        <v>34</v>
      </c>
      <c r="H161">
        <v>10124</v>
      </c>
      <c r="I161">
        <v>2</v>
      </c>
      <c r="J161" t="s">
        <v>1205</v>
      </c>
      <c r="K161" t="s">
        <v>36</v>
      </c>
      <c r="L161" t="s">
        <v>37</v>
      </c>
      <c r="M161">
        <v>53057</v>
      </c>
      <c r="N161">
        <v>77124</v>
      </c>
      <c r="O161" t="s">
        <v>38</v>
      </c>
      <c r="P161" t="s">
        <v>313</v>
      </c>
      <c r="Q161" t="s">
        <v>1206</v>
      </c>
      <c r="R161" t="s">
        <v>1207</v>
      </c>
      <c r="S161" t="s">
        <v>418</v>
      </c>
      <c r="T161" t="s">
        <v>1208</v>
      </c>
      <c r="U161" t="s">
        <v>1209</v>
      </c>
      <c r="V161" t="s">
        <v>319</v>
      </c>
      <c r="Z161" t="s">
        <v>61</v>
      </c>
      <c r="AA161" s="1">
        <v>44742</v>
      </c>
      <c r="AC161" s="1">
        <v>44804</v>
      </c>
      <c r="AD161" s="1">
        <v>44992</v>
      </c>
    </row>
    <row r="162" spans="1:30" x14ac:dyDescent="0.25">
      <c r="A162">
        <v>576364</v>
      </c>
      <c r="B162" t="s">
        <v>155</v>
      </c>
      <c r="C162" t="s">
        <v>31</v>
      </c>
      <c r="D162">
        <v>1</v>
      </c>
      <c r="E162" t="s">
        <v>1253</v>
      </c>
      <c r="F162" t="s">
        <v>135</v>
      </c>
      <c r="G162" t="s">
        <v>51</v>
      </c>
      <c r="H162">
        <v>21744</v>
      </c>
      <c r="I162">
        <v>2</v>
      </c>
      <c r="J162" t="s">
        <v>35</v>
      </c>
      <c r="K162" t="s">
        <v>36</v>
      </c>
      <c r="L162" t="s">
        <v>37</v>
      </c>
      <c r="M162">
        <v>75504</v>
      </c>
      <c r="N162">
        <v>86830</v>
      </c>
      <c r="O162" t="s">
        <v>38</v>
      </c>
      <c r="P162" t="s">
        <v>158</v>
      </c>
      <c r="Q162" t="s">
        <v>1254</v>
      </c>
      <c r="R162" t="s">
        <v>1255</v>
      </c>
      <c r="S162" t="s">
        <v>140</v>
      </c>
      <c r="T162" t="s">
        <v>1256</v>
      </c>
      <c r="U162" t="s">
        <v>325</v>
      </c>
      <c r="V162" t="s">
        <v>163</v>
      </c>
      <c r="X162" t="s">
        <v>158</v>
      </c>
      <c r="Z162" t="s">
        <v>61</v>
      </c>
      <c r="AA162" s="1">
        <v>44983</v>
      </c>
      <c r="AB162" s="2">
        <v>45013</v>
      </c>
      <c r="AC162" s="1">
        <v>44983</v>
      </c>
      <c r="AD162" s="1">
        <v>44992</v>
      </c>
    </row>
    <row r="163" spans="1:30" x14ac:dyDescent="0.25">
      <c r="A163">
        <v>557976</v>
      </c>
      <c r="B163" t="s">
        <v>638</v>
      </c>
      <c r="C163" t="s">
        <v>63</v>
      </c>
      <c r="D163">
        <v>1</v>
      </c>
      <c r="E163" t="s">
        <v>1257</v>
      </c>
      <c r="F163" t="s">
        <v>1258</v>
      </c>
      <c r="G163" t="s">
        <v>51</v>
      </c>
      <c r="H163">
        <v>52620</v>
      </c>
      <c r="I163" t="s">
        <v>91</v>
      </c>
      <c r="J163" t="s">
        <v>785</v>
      </c>
      <c r="K163" t="s">
        <v>36</v>
      </c>
      <c r="L163" t="s">
        <v>93</v>
      </c>
      <c r="M163">
        <v>100000</v>
      </c>
      <c r="N163">
        <v>125000</v>
      </c>
      <c r="O163" t="s">
        <v>38</v>
      </c>
      <c r="P163" t="s">
        <v>642</v>
      </c>
      <c r="Q163" t="s">
        <v>1259</v>
      </c>
      <c r="R163" t="s">
        <v>1260</v>
      </c>
      <c r="S163" t="s">
        <v>1261</v>
      </c>
      <c r="T163" t="s">
        <v>1262</v>
      </c>
      <c r="U163" t="s">
        <v>647</v>
      </c>
      <c r="V163" t="s">
        <v>1263</v>
      </c>
      <c r="Z163" t="s">
        <v>1264</v>
      </c>
      <c r="AA163" s="1">
        <v>44859</v>
      </c>
      <c r="AC163" s="1">
        <v>44946</v>
      </c>
      <c r="AD163" s="1">
        <v>44992</v>
      </c>
    </row>
    <row r="164" spans="1:30" x14ac:dyDescent="0.25">
      <c r="A164">
        <v>577137</v>
      </c>
      <c r="B164" t="s">
        <v>889</v>
      </c>
      <c r="C164" t="s">
        <v>31</v>
      </c>
      <c r="D164">
        <v>10</v>
      </c>
      <c r="E164" t="s">
        <v>1265</v>
      </c>
      <c r="F164" t="s">
        <v>1266</v>
      </c>
      <c r="G164" t="s">
        <v>34</v>
      </c>
      <c r="H164">
        <v>81106</v>
      </c>
      <c r="I164">
        <v>0</v>
      </c>
      <c r="J164" t="s">
        <v>245</v>
      </c>
      <c r="K164" t="s">
        <v>36</v>
      </c>
      <c r="L164" t="s">
        <v>37</v>
      </c>
      <c r="M164">
        <v>21.758600000000001</v>
      </c>
      <c r="N164">
        <v>21.758600000000001</v>
      </c>
      <c r="O164" t="s">
        <v>68</v>
      </c>
      <c r="P164" t="s">
        <v>1267</v>
      </c>
      <c r="Q164" t="s">
        <v>1268</v>
      </c>
      <c r="R164" t="s">
        <v>1269</v>
      </c>
      <c r="S164" t="s">
        <v>1270</v>
      </c>
      <c r="T164" t="s">
        <v>1271</v>
      </c>
      <c r="U164" t="s">
        <v>1272</v>
      </c>
      <c r="V164" t="s">
        <v>1273</v>
      </c>
      <c r="X164" t="s">
        <v>1274</v>
      </c>
      <c r="Z164" t="s">
        <v>1275</v>
      </c>
      <c r="AA164" s="1">
        <v>44988</v>
      </c>
      <c r="AC164" s="1">
        <v>44987</v>
      </c>
      <c r="AD164" s="1">
        <v>44992</v>
      </c>
    </row>
    <row r="165" spans="1:30" x14ac:dyDescent="0.25">
      <c r="A165">
        <v>577137</v>
      </c>
      <c r="B165" t="s">
        <v>889</v>
      </c>
      <c r="C165" t="s">
        <v>31</v>
      </c>
      <c r="D165">
        <v>10</v>
      </c>
      <c r="E165" t="s">
        <v>1265</v>
      </c>
      <c r="F165" t="s">
        <v>1266</v>
      </c>
      <c r="G165" t="s">
        <v>34</v>
      </c>
      <c r="H165">
        <v>81106</v>
      </c>
      <c r="I165">
        <v>0</v>
      </c>
      <c r="J165" t="s">
        <v>245</v>
      </c>
      <c r="K165" t="s">
        <v>36</v>
      </c>
      <c r="L165" t="s">
        <v>37</v>
      </c>
      <c r="M165">
        <v>21.758600000000001</v>
      </c>
      <c r="N165">
        <v>21.758600000000001</v>
      </c>
      <c r="O165" t="s">
        <v>68</v>
      </c>
      <c r="P165" t="s">
        <v>1267</v>
      </c>
      <c r="Q165" t="s">
        <v>1268</v>
      </c>
      <c r="R165" t="s">
        <v>1269</v>
      </c>
      <c r="S165" t="s">
        <v>1270</v>
      </c>
      <c r="T165" t="s">
        <v>1271</v>
      </c>
      <c r="U165" t="s">
        <v>1272</v>
      </c>
      <c r="V165" t="s">
        <v>1273</v>
      </c>
      <c r="X165" t="s">
        <v>1274</v>
      </c>
      <c r="Z165" t="s">
        <v>1275</v>
      </c>
      <c r="AA165" s="1">
        <v>44988</v>
      </c>
      <c r="AC165" s="1">
        <v>44987</v>
      </c>
      <c r="AD165" s="1">
        <v>44992</v>
      </c>
    </row>
    <row r="166" spans="1:30" x14ac:dyDescent="0.25">
      <c r="A166">
        <v>496363</v>
      </c>
      <c r="B166" t="s">
        <v>202</v>
      </c>
      <c r="C166" t="s">
        <v>31</v>
      </c>
      <c r="D166">
        <v>1</v>
      </c>
      <c r="E166" t="s">
        <v>1276</v>
      </c>
      <c r="F166" t="s">
        <v>1277</v>
      </c>
      <c r="G166" t="s">
        <v>51</v>
      </c>
      <c r="H166" t="s">
        <v>1278</v>
      </c>
      <c r="I166" t="s">
        <v>1246</v>
      </c>
      <c r="J166" t="s">
        <v>205</v>
      </c>
      <c r="K166" t="s">
        <v>36</v>
      </c>
      <c r="L166" t="s">
        <v>93</v>
      </c>
      <c r="M166">
        <v>97830</v>
      </c>
      <c r="N166">
        <v>199650</v>
      </c>
      <c r="O166" t="s">
        <v>38</v>
      </c>
      <c r="P166" t="s">
        <v>313</v>
      </c>
      <c r="Q166" t="s">
        <v>1279</v>
      </c>
      <c r="R166" t="s">
        <v>1280</v>
      </c>
      <c r="S166" t="s">
        <v>1281</v>
      </c>
      <c r="T166" t="s">
        <v>1282</v>
      </c>
      <c r="U166" t="s">
        <v>1283</v>
      </c>
      <c r="V166" t="s">
        <v>1284</v>
      </c>
      <c r="X166" t="s">
        <v>1285</v>
      </c>
      <c r="Z166" t="s">
        <v>47</v>
      </c>
      <c r="AA166" s="1">
        <v>44818</v>
      </c>
      <c r="AC166" s="1">
        <v>44818</v>
      </c>
      <c r="AD166" s="1">
        <v>44992</v>
      </c>
    </row>
    <row r="167" spans="1:30" x14ac:dyDescent="0.25">
      <c r="A167">
        <v>527781</v>
      </c>
      <c r="B167" t="s">
        <v>241</v>
      </c>
      <c r="C167" t="s">
        <v>31</v>
      </c>
      <c r="D167">
        <v>1</v>
      </c>
      <c r="E167" t="s">
        <v>1286</v>
      </c>
      <c r="F167" t="s">
        <v>1287</v>
      </c>
      <c r="G167" t="s">
        <v>34</v>
      </c>
      <c r="H167">
        <v>92005</v>
      </c>
      <c r="I167">
        <v>0</v>
      </c>
      <c r="J167" t="s">
        <v>245</v>
      </c>
      <c r="L167" t="s">
        <v>37</v>
      </c>
      <c r="M167">
        <v>53.58</v>
      </c>
      <c r="N167">
        <v>53.58</v>
      </c>
      <c r="O167" t="s">
        <v>68</v>
      </c>
      <c r="P167" t="s">
        <v>1288</v>
      </c>
      <c r="Q167" t="s">
        <v>914</v>
      </c>
      <c r="R167" t="s">
        <v>1289</v>
      </c>
      <c r="S167" t="s">
        <v>1290</v>
      </c>
      <c r="U167" t="s">
        <v>1291</v>
      </c>
      <c r="V167" t="s">
        <v>347</v>
      </c>
      <c r="Z167" t="s">
        <v>426</v>
      </c>
      <c r="AA167" s="1">
        <v>44659</v>
      </c>
      <c r="AC167" s="1">
        <v>44694</v>
      </c>
      <c r="AD167" s="1">
        <v>44992</v>
      </c>
    </row>
    <row r="168" spans="1:30" x14ac:dyDescent="0.25">
      <c r="A168">
        <v>554579</v>
      </c>
      <c r="B168" t="s">
        <v>815</v>
      </c>
      <c r="C168" t="s">
        <v>31</v>
      </c>
      <c r="D168">
        <v>1</v>
      </c>
      <c r="E168" t="s">
        <v>1292</v>
      </c>
      <c r="F168" t="s">
        <v>817</v>
      </c>
      <c r="G168" t="s">
        <v>353</v>
      </c>
      <c r="H168">
        <v>6766</v>
      </c>
      <c r="I168">
        <v>1</v>
      </c>
      <c r="J168" t="s">
        <v>126</v>
      </c>
      <c r="K168" t="s">
        <v>36</v>
      </c>
      <c r="L168" t="s">
        <v>37</v>
      </c>
      <c r="M168">
        <v>57500</v>
      </c>
      <c r="N168">
        <v>69500</v>
      </c>
      <c r="O168" t="s">
        <v>38</v>
      </c>
      <c r="P168" t="s">
        <v>818</v>
      </c>
      <c r="Q168" t="s">
        <v>1293</v>
      </c>
      <c r="R168" t="s">
        <v>1294</v>
      </c>
      <c r="S168" t="s">
        <v>821</v>
      </c>
      <c r="T168" t="s">
        <v>1295</v>
      </c>
      <c r="U168" t="s">
        <v>1296</v>
      </c>
      <c r="V168" t="s">
        <v>1297</v>
      </c>
      <c r="W168" t="s">
        <v>1298</v>
      </c>
      <c r="X168" t="s">
        <v>826</v>
      </c>
      <c r="Z168" t="s">
        <v>61</v>
      </c>
      <c r="AA168" s="1">
        <v>44882</v>
      </c>
      <c r="AC168" s="1">
        <v>44890</v>
      </c>
      <c r="AD168" s="1">
        <v>44992</v>
      </c>
    </row>
    <row r="169" spans="1:30" x14ac:dyDescent="0.25">
      <c r="A169">
        <v>567418</v>
      </c>
      <c r="B169" t="s">
        <v>102</v>
      </c>
      <c r="C169" t="s">
        <v>31</v>
      </c>
      <c r="D169">
        <v>1</v>
      </c>
      <c r="E169" t="s">
        <v>1299</v>
      </c>
      <c r="F169" t="s">
        <v>296</v>
      </c>
      <c r="G169" t="s">
        <v>34</v>
      </c>
      <c r="H169">
        <v>22122</v>
      </c>
      <c r="I169">
        <v>3</v>
      </c>
      <c r="J169" t="s">
        <v>35</v>
      </c>
      <c r="K169" t="s">
        <v>36</v>
      </c>
      <c r="L169" t="s">
        <v>93</v>
      </c>
      <c r="M169">
        <v>73294</v>
      </c>
      <c r="N169">
        <v>107071</v>
      </c>
      <c r="O169" t="s">
        <v>38</v>
      </c>
      <c r="P169" t="s">
        <v>605</v>
      </c>
      <c r="Q169" t="s">
        <v>606</v>
      </c>
      <c r="R169" t="s">
        <v>1300</v>
      </c>
      <c r="S169" t="s">
        <v>299</v>
      </c>
      <c r="T169" t="s">
        <v>1301</v>
      </c>
      <c r="U169" t="s">
        <v>610</v>
      </c>
      <c r="V169" t="s">
        <v>611</v>
      </c>
      <c r="W169" t="s">
        <v>612</v>
      </c>
      <c r="X169" t="s">
        <v>613</v>
      </c>
      <c r="Z169" t="s">
        <v>154</v>
      </c>
      <c r="AA169" s="1">
        <v>44935</v>
      </c>
      <c r="AB169" s="2">
        <v>44995</v>
      </c>
      <c r="AC169" s="1">
        <v>44935</v>
      </c>
      <c r="AD169" s="1">
        <v>44992</v>
      </c>
    </row>
    <row r="170" spans="1:30" x14ac:dyDescent="0.25">
      <c r="A170">
        <v>571809</v>
      </c>
      <c r="B170" t="s">
        <v>155</v>
      </c>
      <c r="C170" t="s">
        <v>31</v>
      </c>
      <c r="D170">
        <v>1</v>
      </c>
      <c r="E170" t="s">
        <v>1302</v>
      </c>
      <c r="F170" t="s">
        <v>65</v>
      </c>
      <c r="G170" t="s">
        <v>51</v>
      </c>
      <c r="H170">
        <v>56058</v>
      </c>
      <c r="I170">
        <v>0</v>
      </c>
      <c r="J170" t="s">
        <v>216</v>
      </c>
      <c r="K170" t="s">
        <v>36</v>
      </c>
      <c r="L170" t="s">
        <v>37</v>
      </c>
      <c r="M170">
        <v>60000</v>
      </c>
      <c r="N170">
        <v>70000</v>
      </c>
      <c r="O170" t="s">
        <v>38</v>
      </c>
      <c r="P170" t="s">
        <v>158</v>
      </c>
      <c r="Q170" t="s">
        <v>1303</v>
      </c>
      <c r="R170" t="s">
        <v>1304</v>
      </c>
      <c r="S170" t="s">
        <v>72</v>
      </c>
      <c r="T170" t="s">
        <v>1305</v>
      </c>
      <c r="U170" t="s">
        <v>162</v>
      </c>
      <c r="V170" t="s">
        <v>163</v>
      </c>
      <c r="X170" t="s">
        <v>158</v>
      </c>
      <c r="Z170" t="s">
        <v>61</v>
      </c>
      <c r="AA170" s="1">
        <v>44958</v>
      </c>
      <c r="AB170" s="2">
        <v>45018</v>
      </c>
      <c r="AC170" s="1">
        <v>44958</v>
      </c>
      <c r="AD170" s="1">
        <v>44992</v>
      </c>
    </row>
    <row r="171" spans="1:30" x14ac:dyDescent="0.25">
      <c r="A171">
        <v>538166</v>
      </c>
      <c r="B171" t="s">
        <v>638</v>
      </c>
      <c r="C171" t="s">
        <v>63</v>
      </c>
      <c r="D171">
        <v>1</v>
      </c>
      <c r="E171" t="s">
        <v>1306</v>
      </c>
      <c r="F171" t="s">
        <v>807</v>
      </c>
      <c r="G171" t="s">
        <v>34</v>
      </c>
      <c r="H171">
        <v>10026</v>
      </c>
      <c r="I171" t="s">
        <v>327</v>
      </c>
      <c r="J171" t="s">
        <v>157</v>
      </c>
      <c r="K171" t="s">
        <v>36</v>
      </c>
      <c r="L171" t="s">
        <v>93</v>
      </c>
      <c r="M171">
        <v>72038</v>
      </c>
      <c r="N171">
        <v>192152</v>
      </c>
      <c r="O171" t="s">
        <v>38</v>
      </c>
      <c r="P171" t="s">
        <v>1307</v>
      </c>
      <c r="Q171" t="s">
        <v>1308</v>
      </c>
      <c r="R171" t="s">
        <v>1309</v>
      </c>
      <c r="S171" t="s">
        <v>1227</v>
      </c>
      <c r="T171" t="s">
        <v>1310</v>
      </c>
      <c r="U171" t="s">
        <v>1311</v>
      </c>
      <c r="V171" t="s">
        <v>1312</v>
      </c>
      <c r="Z171" t="s">
        <v>61</v>
      </c>
      <c r="AA171" s="1">
        <v>44742</v>
      </c>
      <c r="AC171" s="1">
        <v>44853</v>
      </c>
      <c r="AD171" s="1">
        <v>44992</v>
      </c>
    </row>
    <row r="172" spans="1:30" x14ac:dyDescent="0.25">
      <c r="A172">
        <v>535295</v>
      </c>
      <c r="B172" t="s">
        <v>62</v>
      </c>
      <c r="C172" t="s">
        <v>31</v>
      </c>
      <c r="D172">
        <v>1</v>
      </c>
      <c r="E172" t="s">
        <v>1313</v>
      </c>
      <c r="F172" t="s">
        <v>65</v>
      </c>
      <c r="G172" t="s">
        <v>51</v>
      </c>
      <c r="H172">
        <v>56058</v>
      </c>
      <c r="I172">
        <v>0</v>
      </c>
      <c r="J172" t="s">
        <v>115</v>
      </c>
      <c r="K172" t="s">
        <v>36</v>
      </c>
      <c r="L172" t="s">
        <v>37</v>
      </c>
      <c r="M172">
        <v>54100</v>
      </c>
      <c r="N172">
        <v>62215</v>
      </c>
      <c r="O172" t="s">
        <v>38</v>
      </c>
      <c r="P172" t="s">
        <v>616</v>
      </c>
      <c r="Q172" t="s">
        <v>1314</v>
      </c>
      <c r="R172" t="s">
        <v>1315</v>
      </c>
      <c r="S172" t="s">
        <v>72</v>
      </c>
      <c r="T172" t="s">
        <v>1316</v>
      </c>
      <c r="U172" t="s">
        <v>74</v>
      </c>
      <c r="V172" t="s">
        <v>1317</v>
      </c>
      <c r="Z172" t="s">
        <v>61</v>
      </c>
      <c r="AA172" s="1">
        <v>44846</v>
      </c>
      <c r="AC172" s="1">
        <v>44846</v>
      </c>
      <c r="AD172" s="1">
        <v>44992</v>
      </c>
    </row>
    <row r="173" spans="1:30" x14ac:dyDescent="0.25">
      <c r="A173">
        <v>568985</v>
      </c>
      <c r="B173" t="s">
        <v>435</v>
      </c>
      <c r="C173" t="s">
        <v>31</v>
      </c>
      <c r="D173">
        <v>1</v>
      </c>
      <c r="E173" t="s">
        <v>1318</v>
      </c>
      <c r="F173" t="s">
        <v>555</v>
      </c>
      <c r="G173" t="s">
        <v>34</v>
      </c>
      <c r="H173">
        <v>12626</v>
      </c>
      <c r="I173">
        <v>2</v>
      </c>
      <c r="J173" t="s">
        <v>1319</v>
      </c>
      <c r="K173" t="s">
        <v>36</v>
      </c>
      <c r="L173" t="s">
        <v>37</v>
      </c>
      <c r="M173">
        <v>62470</v>
      </c>
      <c r="N173">
        <v>80008</v>
      </c>
      <c r="O173" t="s">
        <v>38</v>
      </c>
      <c r="P173" t="s">
        <v>438</v>
      </c>
      <c r="Q173" t="s">
        <v>1320</v>
      </c>
      <c r="R173" t="s">
        <v>1321</v>
      </c>
      <c r="S173" t="s">
        <v>559</v>
      </c>
      <c r="T173" t="s">
        <v>1322</v>
      </c>
      <c r="V173" t="s">
        <v>441</v>
      </c>
      <c r="X173" t="s">
        <v>438</v>
      </c>
      <c r="Z173" t="s">
        <v>61</v>
      </c>
      <c r="AA173" s="1">
        <v>44938</v>
      </c>
      <c r="AC173" s="1">
        <v>44938</v>
      </c>
      <c r="AD173" s="1">
        <v>44992</v>
      </c>
    </row>
    <row r="174" spans="1:30" x14ac:dyDescent="0.25">
      <c r="A174">
        <v>547975</v>
      </c>
      <c r="B174" t="s">
        <v>1323</v>
      </c>
      <c r="C174" t="s">
        <v>31</v>
      </c>
      <c r="D174">
        <v>1</v>
      </c>
      <c r="E174" t="s">
        <v>1324</v>
      </c>
      <c r="F174" t="s">
        <v>1325</v>
      </c>
      <c r="G174" t="s">
        <v>51</v>
      </c>
      <c r="H174">
        <v>10209</v>
      </c>
      <c r="I174">
        <v>1</v>
      </c>
      <c r="J174" t="s">
        <v>482</v>
      </c>
      <c r="K174" t="s">
        <v>36</v>
      </c>
      <c r="L174" t="s">
        <v>145</v>
      </c>
      <c r="M174">
        <v>15.5</v>
      </c>
      <c r="N174">
        <v>19.899999999999999</v>
      </c>
      <c r="O174" t="s">
        <v>68</v>
      </c>
      <c r="P174" t="s">
        <v>446</v>
      </c>
      <c r="Q174" t="s">
        <v>1326</v>
      </c>
      <c r="R174" t="s">
        <v>1327</v>
      </c>
      <c r="S174" t="s">
        <v>1328</v>
      </c>
      <c r="T174" t="s">
        <v>1329</v>
      </c>
      <c r="U174" t="s">
        <v>1330</v>
      </c>
      <c r="V174" t="s">
        <v>1331</v>
      </c>
      <c r="Z174" t="s">
        <v>61</v>
      </c>
      <c r="AA174" s="1">
        <v>44882</v>
      </c>
      <c r="AC174" s="1">
        <v>44888</v>
      </c>
      <c r="AD174" s="1">
        <v>44992</v>
      </c>
    </row>
    <row r="175" spans="1:30" x14ac:dyDescent="0.25">
      <c r="A175">
        <v>555557</v>
      </c>
      <c r="B175" t="s">
        <v>488</v>
      </c>
      <c r="C175" t="s">
        <v>63</v>
      </c>
      <c r="D175">
        <v>1</v>
      </c>
      <c r="E175" t="s">
        <v>1332</v>
      </c>
      <c r="F175" t="s">
        <v>1333</v>
      </c>
      <c r="G175" t="s">
        <v>34</v>
      </c>
      <c r="H175">
        <v>20415</v>
      </c>
      <c r="I175">
        <v>3</v>
      </c>
      <c r="J175" t="s">
        <v>35</v>
      </c>
      <c r="K175" t="s">
        <v>36</v>
      </c>
      <c r="L175" t="s">
        <v>37</v>
      </c>
      <c r="M175">
        <v>90114</v>
      </c>
      <c r="N175">
        <v>100000</v>
      </c>
      <c r="O175" t="s">
        <v>38</v>
      </c>
      <c r="P175" t="s">
        <v>355</v>
      </c>
      <c r="Q175" t="s">
        <v>1334</v>
      </c>
      <c r="R175" t="s">
        <v>1335</v>
      </c>
      <c r="S175" t="s">
        <v>1336</v>
      </c>
      <c r="T175" t="s">
        <v>1337</v>
      </c>
      <c r="V175" t="s">
        <v>1338</v>
      </c>
      <c r="Z175" t="s">
        <v>87</v>
      </c>
      <c r="AA175" s="1">
        <v>44973</v>
      </c>
      <c r="AB175" s="2">
        <v>45033</v>
      </c>
      <c r="AC175" s="1">
        <v>44973</v>
      </c>
      <c r="AD175" s="1">
        <v>44992</v>
      </c>
    </row>
    <row r="176" spans="1:30" x14ac:dyDescent="0.25">
      <c r="A176">
        <v>544324</v>
      </c>
      <c r="B176" t="s">
        <v>889</v>
      </c>
      <c r="C176" t="s">
        <v>63</v>
      </c>
      <c r="D176">
        <v>1</v>
      </c>
      <c r="E176" t="s">
        <v>1339</v>
      </c>
      <c r="F176" t="s">
        <v>267</v>
      </c>
      <c r="G176" t="s">
        <v>34</v>
      </c>
      <c r="H176">
        <v>10050</v>
      </c>
      <c r="I176" t="s">
        <v>327</v>
      </c>
      <c r="J176" t="s">
        <v>256</v>
      </c>
      <c r="K176" t="s">
        <v>36</v>
      </c>
      <c r="L176" t="s">
        <v>93</v>
      </c>
      <c r="M176">
        <v>140000</v>
      </c>
      <c r="N176">
        <v>150000</v>
      </c>
      <c r="O176" t="s">
        <v>38</v>
      </c>
      <c r="P176" t="s">
        <v>1198</v>
      </c>
      <c r="Q176" t="s">
        <v>687</v>
      </c>
      <c r="R176" t="s">
        <v>1340</v>
      </c>
      <c r="S176" t="s">
        <v>272</v>
      </c>
      <c r="T176" t="s">
        <v>1341</v>
      </c>
      <c r="U176" t="s">
        <v>1342</v>
      </c>
      <c r="V176" t="s">
        <v>1343</v>
      </c>
      <c r="X176" t="s">
        <v>1203</v>
      </c>
      <c r="Z176" t="s">
        <v>898</v>
      </c>
      <c r="AA176" s="1">
        <v>44778</v>
      </c>
      <c r="AC176" s="1">
        <v>44784</v>
      </c>
      <c r="AD176" s="1">
        <v>44992</v>
      </c>
    </row>
    <row r="177" spans="1:30" x14ac:dyDescent="0.25">
      <c r="A177">
        <v>554823</v>
      </c>
      <c r="B177" t="s">
        <v>102</v>
      </c>
      <c r="C177" t="s">
        <v>31</v>
      </c>
      <c r="D177">
        <v>1</v>
      </c>
      <c r="E177" t="s">
        <v>1344</v>
      </c>
      <c r="F177" t="s">
        <v>295</v>
      </c>
      <c r="G177" t="s">
        <v>34</v>
      </c>
      <c r="H177">
        <v>22427</v>
      </c>
      <c r="I177">
        <v>1</v>
      </c>
      <c r="J177" t="s">
        <v>374</v>
      </c>
      <c r="K177" t="s">
        <v>36</v>
      </c>
      <c r="L177" t="s">
        <v>37</v>
      </c>
      <c r="M177">
        <v>67757</v>
      </c>
      <c r="N177">
        <v>98128</v>
      </c>
      <c r="O177" t="s">
        <v>38</v>
      </c>
      <c r="P177" t="s">
        <v>375</v>
      </c>
      <c r="Q177" t="s">
        <v>625</v>
      </c>
      <c r="R177" t="s">
        <v>1345</v>
      </c>
      <c r="S177" t="s">
        <v>608</v>
      </c>
      <c r="T177" t="s">
        <v>1346</v>
      </c>
      <c r="V177" t="s">
        <v>380</v>
      </c>
      <c r="X177" t="s">
        <v>375</v>
      </c>
      <c r="Z177" t="s">
        <v>87</v>
      </c>
      <c r="AA177" s="1">
        <v>44854</v>
      </c>
      <c r="AC177" s="1">
        <v>44854</v>
      </c>
      <c r="AD177" s="1">
        <v>44992</v>
      </c>
    </row>
    <row r="178" spans="1:30" x14ac:dyDescent="0.25">
      <c r="A178">
        <v>566498</v>
      </c>
      <c r="B178" t="s">
        <v>1347</v>
      </c>
      <c r="C178" t="s">
        <v>63</v>
      </c>
      <c r="D178">
        <v>1</v>
      </c>
      <c r="E178" t="s">
        <v>1348</v>
      </c>
      <c r="F178" t="s">
        <v>1349</v>
      </c>
      <c r="G178" t="s">
        <v>34</v>
      </c>
      <c r="H178">
        <v>10041</v>
      </c>
      <c r="I178" t="s">
        <v>114</v>
      </c>
      <c r="J178" t="s">
        <v>35</v>
      </c>
      <c r="K178" t="s">
        <v>36</v>
      </c>
      <c r="L178" t="s">
        <v>37</v>
      </c>
      <c r="M178">
        <v>58700</v>
      </c>
      <c r="N178">
        <v>120000</v>
      </c>
      <c r="O178" t="s">
        <v>38</v>
      </c>
      <c r="P178" t="s">
        <v>1350</v>
      </c>
      <c r="Q178" t="s">
        <v>1351</v>
      </c>
      <c r="R178" t="s">
        <v>1352</v>
      </c>
      <c r="S178" t="s">
        <v>1353</v>
      </c>
      <c r="T178" t="s">
        <v>1354</v>
      </c>
      <c r="U178" t="s">
        <v>1355</v>
      </c>
      <c r="V178" t="s">
        <v>1356</v>
      </c>
      <c r="W178" t="s">
        <v>1357</v>
      </c>
      <c r="X178" t="s">
        <v>1350</v>
      </c>
      <c r="Z178" t="s">
        <v>61</v>
      </c>
      <c r="AA178" s="1">
        <v>44953</v>
      </c>
      <c r="AC178" s="1">
        <v>44967</v>
      </c>
      <c r="AD178" s="1">
        <v>44992</v>
      </c>
    </row>
    <row r="179" spans="1:30" x14ac:dyDescent="0.25">
      <c r="A179">
        <v>535960</v>
      </c>
      <c r="B179" t="s">
        <v>123</v>
      </c>
      <c r="C179" t="s">
        <v>31</v>
      </c>
      <c r="D179">
        <v>1</v>
      </c>
      <c r="E179" t="s">
        <v>1358</v>
      </c>
      <c r="F179" t="s">
        <v>1359</v>
      </c>
      <c r="G179" t="s">
        <v>34</v>
      </c>
      <c r="H179" t="s">
        <v>1360</v>
      </c>
      <c r="I179">
        <v>0</v>
      </c>
      <c r="J179" t="s">
        <v>205</v>
      </c>
      <c r="K179" t="s">
        <v>36</v>
      </c>
      <c r="L179" t="s">
        <v>37</v>
      </c>
      <c r="M179">
        <v>64749</v>
      </c>
      <c r="N179">
        <v>90000</v>
      </c>
      <c r="O179" t="s">
        <v>38</v>
      </c>
      <c r="P179" t="s">
        <v>415</v>
      </c>
      <c r="Q179" t="s">
        <v>1361</v>
      </c>
      <c r="R179" t="s">
        <v>1362</v>
      </c>
      <c r="S179" t="s">
        <v>1363</v>
      </c>
      <c r="T179" t="s">
        <v>1364</v>
      </c>
      <c r="U179" t="s">
        <v>1365</v>
      </c>
      <c r="V179" t="s">
        <v>1366</v>
      </c>
      <c r="Z179" t="s">
        <v>61</v>
      </c>
      <c r="AA179" s="1">
        <v>44909</v>
      </c>
      <c r="AB179" s="2">
        <v>45029</v>
      </c>
      <c r="AC179" s="1">
        <v>44945</v>
      </c>
      <c r="AD179" s="1">
        <v>44992</v>
      </c>
    </row>
    <row r="180" spans="1:30" x14ac:dyDescent="0.25">
      <c r="A180">
        <v>561083</v>
      </c>
      <c r="B180" t="s">
        <v>338</v>
      </c>
      <c r="C180" t="s">
        <v>31</v>
      </c>
      <c r="D180">
        <v>1</v>
      </c>
      <c r="E180" t="s">
        <v>1367</v>
      </c>
      <c r="F180" t="s">
        <v>414</v>
      </c>
      <c r="G180" t="s">
        <v>34</v>
      </c>
      <c r="H180">
        <v>10124</v>
      </c>
      <c r="I180">
        <v>2</v>
      </c>
      <c r="J180" t="s">
        <v>52</v>
      </c>
      <c r="K180" t="s">
        <v>36</v>
      </c>
      <c r="L180" t="s">
        <v>37</v>
      </c>
      <c r="M180">
        <v>53057</v>
      </c>
      <c r="N180">
        <v>77124</v>
      </c>
      <c r="O180" t="s">
        <v>38</v>
      </c>
      <c r="P180" t="s">
        <v>1368</v>
      </c>
      <c r="Q180" t="s">
        <v>1369</v>
      </c>
      <c r="R180" t="s">
        <v>1370</v>
      </c>
      <c r="S180" t="s">
        <v>418</v>
      </c>
      <c r="T180" t="s">
        <v>1371</v>
      </c>
      <c r="V180" t="s">
        <v>1372</v>
      </c>
      <c r="W180" t="s">
        <v>1373</v>
      </c>
      <c r="X180" t="s">
        <v>1368</v>
      </c>
      <c r="Z180" t="s">
        <v>61</v>
      </c>
      <c r="AA180" s="1">
        <v>44880</v>
      </c>
      <c r="AC180" s="1">
        <v>44880</v>
      </c>
      <c r="AD180" s="1">
        <v>44992</v>
      </c>
    </row>
    <row r="181" spans="1:30" x14ac:dyDescent="0.25">
      <c r="A181">
        <v>559114</v>
      </c>
      <c r="B181" t="s">
        <v>815</v>
      </c>
      <c r="C181" t="s">
        <v>63</v>
      </c>
      <c r="D181">
        <v>1</v>
      </c>
      <c r="E181" t="s">
        <v>1374</v>
      </c>
      <c r="F181" t="s">
        <v>1375</v>
      </c>
      <c r="G181" t="s">
        <v>353</v>
      </c>
      <c r="H181">
        <v>6765</v>
      </c>
      <c r="I181">
        <v>0</v>
      </c>
      <c r="J181" t="s">
        <v>157</v>
      </c>
      <c r="K181" t="s">
        <v>67</v>
      </c>
      <c r="L181" t="s">
        <v>93</v>
      </c>
      <c r="M181">
        <v>40</v>
      </c>
      <c r="N181">
        <v>58</v>
      </c>
      <c r="O181" t="s">
        <v>68</v>
      </c>
      <c r="P181" t="s">
        <v>818</v>
      </c>
      <c r="Q181" t="s">
        <v>1376</v>
      </c>
      <c r="R181" t="s">
        <v>1377</v>
      </c>
      <c r="S181" t="s">
        <v>1378</v>
      </c>
      <c r="T181" t="s">
        <v>1379</v>
      </c>
      <c r="U181" t="s">
        <v>1380</v>
      </c>
      <c r="V181" t="s">
        <v>1381</v>
      </c>
      <c r="W181" t="s">
        <v>1382</v>
      </c>
      <c r="X181" t="s">
        <v>826</v>
      </c>
      <c r="Z181" t="s">
        <v>61</v>
      </c>
      <c r="AA181" s="1">
        <v>44932</v>
      </c>
      <c r="AC181" s="1">
        <v>44932</v>
      </c>
      <c r="AD181" s="1">
        <v>44992</v>
      </c>
    </row>
    <row r="182" spans="1:30" x14ac:dyDescent="0.25">
      <c r="A182">
        <v>554029</v>
      </c>
      <c r="B182" t="s">
        <v>676</v>
      </c>
      <c r="C182" t="s">
        <v>63</v>
      </c>
      <c r="D182">
        <v>1</v>
      </c>
      <c r="E182" t="s">
        <v>1383</v>
      </c>
      <c r="F182" t="s">
        <v>678</v>
      </c>
      <c r="G182" t="s">
        <v>353</v>
      </c>
      <c r="H182">
        <v>6088</v>
      </c>
      <c r="I182">
        <v>1</v>
      </c>
      <c r="J182" t="s">
        <v>354</v>
      </c>
      <c r="K182" t="s">
        <v>36</v>
      </c>
      <c r="L182" t="s">
        <v>53</v>
      </c>
      <c r="M182">
        <v>65604</v>
      </c>
      <c r="N182">
        <v>73806</v>
      </c>
      <c r="O182" t="s">
        <v>38</v>
      </c>
      <c r="P182" t="s">
        <v>679</v>
      </c>
      <c r="Q182" t="s">
        <v>1384</v>
      </c>
      <c r="R182" t="s">
        <v>1385</v>
      </c>
      <c r="S182" t="s">
        <v>681</v>
      </c>
      <c r="T182" t="s">
        <v>1386</v>
      </c>
      <c r="U182" t="s">
        <v>1387</v>
      </c>
      <c r="V182" t="s">
        <v>684</v>
      </c>
      <c r="X182" t="s">
        <v>679</v>
      </c>
      <c r="Z182" t="s">
        <v>61</v>
      </c>
      <c r="AA182" s="1">
        <v>44838</v>
      </c>
      <c r="AC182" s="1">
        <v>44838</v>
      </c>
      <c r="AD182" s="1">
        <v>44992</v>
      </c>
    </row>
    <row r="183" spans="1:30" x14ac:dyDescent="0.25">
      <c r="A183">
        <v>562023</v>
      </c>
      <c r="B183" t="s">
        <v>123</v>
      </c>
      <c r="C183" t="s">
        <v>31</v>
      </c>
      <c r="D183">
        <v>1</v>
      </c>
      <c r="E183" t="s">
        <v>1388</v>
      </c>
      <c r="F183" t="s">
        <v>501</v>
      </c>
      <c r="G183" t="s">
        <v>34</v>
      </c>
      <c r="H183">
        <v>12627</v>
      </c>
      <c r="I183">
        <v>0</v>
      </c>
      <c r="J183" t="s">
        <v>763</v>
      </c>
      <c r="K183" t="s">
        <v>36</v>
      </c>
      <c r="L183" t="s">
        <v>37</v>
      </c>
      <c r="M183">
        <v>70611</v>
      </c>
      <c r="N183">
        <v>105138</v>
      </c>
      <c r="O183" t="s">
        <v>38</v>
      </c>
      <c r="P183" t="s">
        <v>415</v>
      </c>
      <c r="Q183" t="s">
        <v>944</v>
      </c>
      <c r="R183" t="s">
        <v>1389</v>
      </c>
      <c r="S183" t="s">
        <v>504</v>
      </c>
      <c r="T183" t="s">
        <v>1390</v>
      </c>
      <c r="U183" t="s">
        <v>1038</v>
      </c>
      <c r="V183" t="s">
        <v>949</v>
      </c>
      <c r="Z183" t="s">
        <v>61</v>
      </c>
      <c r="AA183" s="1">
        <v>44929</v>
      </c>
      <c r="AB183" s="2">
        <v>45049</v>
      </c>
      <c r="AC183" s="1">
        <v>44929</v>
      </c>
      <c r="AD183" s="1">
        <v>44992</v>
      </c>
    </row>
    <row r="184" spans="1:30" x14ac:dyDescent="0.25">
      <c r="A184">
        <v>556371</v>
      </c>
      <c r="B184" t="s">
        <v>123</v>
      </c>
      <c r="C184" t="s">
        <v>63</v>
      </c>
      <c r="D184">
        <v>1</v>
      </c>
      <c r="E184" t="s">
        <v>1391</v>
      </c>
      <c r="F184" t="s">
        <v>1359</v>
      </c>
      <c r="G184" t="s">
        <v>34</v>
      </c>
      <c r="H184" t="s">
        <v>1360</v>
      </c>
      <c r="I184">
        <v>0</v>
      </c>
      <c r="J184" t="s">
        <v>763</v>
      </c>
      <c r="K184" t="s">
        <v>36</v>
      </c>
      <c r="L184" t="s">
        <v>37</v>
      </c>
      <c r="M184">
        <v>64749</v>
      </c>
      <c r="N184">
        <v>75302</v>
      </c>
      <c r="O184" t="s">
        <v>38</v>
      </c>
      <c r="P184" t="s">
        <v>1392</v>
      </c>
      <c r="Q184" t="s">
        <v>1361</v>
      </c>
      <c r="R184" t="s">
        <v>1393</v>
      </c>
      <c r="S184" t="s">
        <v>1363</v>
      </c>
      <c r="T184" t="s">
        <v>1394</v>
      </c>
      <c r="U184" t="s">
        <v>540</v>
      </c>
      <c r="V184" t="s">
        <v>1395</v>
      </c>
      <c r="Z184" t="s">
        <v>61</v>
      </c>
      <c r="AA184" s="1">
        <v>44931</v>
      </c>
      <c r="AB184" s="2">
        <v>45051</v>
      </c>
      <c r="AC184" s="1">
        <v>44931</v>
      </c>
      <c r="AD184" s="1">
        <v>44992</v>
      </c>
    </row>
    <row r="185" spans="1:30" x14ac:dyDescent="0.25">
      <c r="A185">
        <v>545781</v>
      </c>
      <c r="B185" t="s">
        <v>88</v>
      </c>
      <c r="C185" t="s">
        <v>63</v>
      </c>
      <c r="D185">
        <v>1</v>
      </c>
      <c r="E185" t="s">
        <v>1396</v>
      </c>
      <c r="F185" t="s">
        <v>135</v>
      </c>
      <c r="G185" t="s">
        <v>51</v>
      </c>
      <c r="H185">
        <v>21744</v>
      </c>
      <c r="I185" t="s">
        <v>1397</v>
      </c>
      <c r="J185" t="s">
        <v>1224</v>
      </c>
      <c r="L185" t="s">
        <v>93</v>
      </c>
      <c r="M185">
        <v>94283</v>
      </c>
      <c r="N185">
        <v>108426</v>
      </c>
      <c r="O185" t="s">
        <v>38</v>
      </c>
      <c r="P185" t="s">
        <v>583</v>
      </c>
      <c r="Q185" t="s">
        <v>1398</v>
      </c>
      <c r="R185" t="s">
        <v>1399</v>
      </c>
      <c r="S185" t="s">
        <v>140</v>
      </c>
      <c r="T185" t="s">
        <v>1400</v>
      </c>
      <c r="U185" t="s">
        <v>1103</v>
      </c>
      <c r="V185" t="s">
        <v>1104</v>
      </c>
      <c r="W185" t="s">
        <v>1401</v>
      </c>
      <c r="Z185" t="s">
        <v>61</v>
      </c>
      <c r="AA185" s="1">
        <v>44788</v>
      </c>
      <c r="AC185" s="1">
        <v>44904</v>
      </c>
      <c r="AD185" s="1">
        <v>44992</v>
      </c>
    </row>
    <row r="186" spans="1:30" x14ac:dyDescent="0.25">
      <c r="A186">
        <v>558554</v>
      </c>
      <c r="B186" t="s">
        <v>88</v>
      </c>
      <c r="C186" t="s">
        <v>31</v>
      </c>
      <c r="D186">
        <v>1</v>
      </c>
      <c r="E186" t="s">
        <v>1402</v>
      </c>
      <c r="F186" t="s">
        <v>807</v>
      </c>
      <c r="G186" t="s">
        <v>34</v>
      </c>
      <c r="H186" t="s">
        <v>808</v>
      </c>
      <c r="I186">
        <v>0</v>
      </c>
      <c r="J186" t="s">
        <v>52</v>
      </c>
      <c r="K186" t="s">
        <v>36</v>
      </c>
      <c r="L186" t="s">
        <v>37</v>
      </c>
      <c r="M186">
        <v>94715</v>
      </c>
      <c r="N186">
        <v>114000</v>
      </c>
      <c r="O186" t="s">
        <v>38</v>
      </c>
      <c r="P186" t="s">
        <v>583</v>
      </c>
      <c r="Q186" t="s">
        <v>1403</v>
      </c>
      <c r="R186" t="s">
        <v>1404</v>
      </c>
      <c r="S186" t="s">
        <v>810</v>
      </c>
      <c r="T186" t="s">
        <v>1405</v>
      </c>
      <c r="U186" t="s">
        <v>229</v>
      </c>
      <c r="V186" t="s">
        <v>1406</v>
      </c>
      <c r="W186" t="s">
        <v>1407</v>
      </c>
      <c r="X186" t="s">
        <v>583</v>
      </c>
      <c r="Z186" t="s">
        <v>61</v>
      </c>
      <c r="AA186" s="1">
        <v>44862</v>
      </c>
      <c r="AC186" s="1">
        <v>44862</v>
      </c>
      <c r="AD186" s="1">
        <v>44992</v>
      </c>
    </row>
    <row r="187" spans="1:30" x14ac:dyDescent="0.25">
      <c r="A187">
        <v>568162</v>
      </c>
      <c r="B187" t="s">
        <v>155</v>
      </c>
      <c r="C187" t="s">
        <v>31</v>
      </c>
      <c r="D187">
        <v>1</v>
      </c>
      <c r="E187" t="s">
        <v>1408</v>
      </c>
      <c r="F187" t="s">
        <v>174</v>
      </c>
      <c r="G187" t="s">
        <v>51</v>
      </c>
      <c r="H187">
        <v>30087</v>
      </c>
      <c r="I187">
        <v>2</v>
      </c>
      <c r="J187" t="s">
        <v>175</v>
      </c>
      <c r="K187" t="s">
        <v>36</v>
      </c>
      <c r="L187" t="s">
        <v>37</v>
      </c>
      <c r="M187">
        <v>85000</v>
      </c>
      <c r="N187">
        <v>95000</v>
      </c>
      <c r="O187" t="s">
        <v>38</v>
      </c>
      <c r="P187" t="s">
        <v>158</v>
      </c>
      <c r="Q187" t="s">
        <v>1409</v>
      </c>
      <c r="R187" t="s">
        <v>1410</v>
      </c>
      <c r="S187" t="s">
        <v>178</v>
      </c>
      <c r="T187" t="s">
        <v>1411</v>
      </c>
      <c r="U187" t="s">
        <v>239</v>
      </c>
      <c r="V187" t="s">
        <v>831</v>
      </c>
      <c r="X187" t="s">
        <v>158</v>
      </c>
      <c r="Z187" t="s">
        <v>1412</v>
      </c>
      <c r="AA187" s="1">
        <v>44935</v>
      </c>
      <c r="AB187" s="2">
        <v>44995</v>
      </c>
      <c r="AC187" s="1">
        <v>44942</v>
      </c>
      <c r="AD187" s="1">
        <v>44992</v>
      </c>
    </row>
    <row r="188" spans="1:30" x14ac:dyDescent="0.25">
      <c r="A188">
        <v>574350</v>
      </c>
      <c r="B188" t="s">
        <v>102</v>
      </c>
      <c r="C188" t="s">
        <v>63</v>
      </c>
      <c r="D188">
        <v>1</v>
      </c>
      <c r="E188" t="s">
        <v>1413</v>
      </c>
      <c r="F188" t="s">
        <v>1414</v>
      </c>
      <c r="G188" t="s">
        <v>34</v>
      </c>
      <c r="H188">
        <v>20617</v>
      </c>
      <c r="I188">
        <v>0</v>
      </c>
      <c r="J188" t="s">
        <v>35</v>
      </c>
      <c r="K188" t="s">
        <v>36</v>
      </c>
      <c r="L188" t="s">
        <v>37</v>
      </c>
      <c r="M188">
        <v>65640</v>
      </c>
      <c r="N188">
        <v>85646</v>
      </c>
      <c r="O188" t="s">
        <v>38</v>
      </c>
      <c r="P188" t="s">
        <v>137</v>
      </c>
      <c r="Q188" t="s">
        <v>1415</v>
      </c>
      <c r="R188" t="s">
        <v>1416</v>
      </c>
      <c r="S188" t="s">
        <v>1417</v>
      </c>
      <c r="T188" t="s">
        <v>1418</v>
      </c>
      <c r="U188" t="s">
        <v>1419</v>
      </c>
      <c r="V188" t="s">
        <v>142</v>
      </c>
      <c r="Z188" t="s">
        <v>87</v>
      </c>
      <c r="AA188" s="1">
        <v>44972</v>
      </c>
      <c r="AC188" s="1">
        <v>44972</v>
      </c>
      <c r="AD188" s="1">
        <v>44992</v>
      </c>
    </row>
    <row r="189" spans="1:30" x14ac:dyDescent="0.25">
      <c r="A189">
        <v>543898</v>
      </c>
      <c r="B189" t="s">
        <v>123</v>
      </c>
      <c r="C189" t="s">
        <v>31</v>
      </c>
      <c r="D189">
        <v>20</v>
      </c>
      <c r="E189" t="s">
        <v>1420</v>
      </c>
      <c r="F189" t="s">
        <v>1421</v>
      </c>
      <c r="G189" t="s">
        <v>51</v>
      </c>
      <c r="H189">
        <v>21849</v>
      </c>
      <c r="I189">
        <v>3</v>
      </c>
      <c r="J189" t="s">
        <v>205</v>
      </c>
      <c r="K189" t="s">
        <v>36</v>
      </c>
      <c r="L189" t="s">
        <v>37</v>
      </c>
      <c r="M189">
        <v>86520</v>
      </c>
      <c r="N189">
        <v>86520</v>
      </c>
      <c r="O189" t="s">
        <v>38</v>
      </c>
      <c r="P189" t="s">
        <v>127</v>
      </c>
      <c r="Q189" t="s">
        <v>1422</v>
      </c>
      <c r="R189" t="s">
        <v>1423</v>
      </c>
      <c r="S189" t="s">
        <v>1424</v>
      </c>
      <c r="U189" t="s">
        <v>1425</v>
      </c>
      <c r="V189" t="s">
        <v>1426</v>
      </c>
      <c r="Z189" t="s">
        <v>87</v>
      </c>
      <c r="AA189" s="1">
        <v>44775</v>
      </c>
      <c r="AC189" s="1">
        <v>44775</v>
      </c>
      <c r="AD189" s="1">
        <v>44992</v>
      </c>
    </row>
    <row r="190" spans="1:30" x14ac:dyDescent="0.25">
      <c r="A190">
        <v>483154</v>
      </c>
      <c r="B190" t="s">
        <v>241</v>
      </c>
      <c r="C190" t="s">
        <v>63</v>
      </c>
      <c r="D190">
        <v>1</v>
      </c>
      <c r="E190" t="s">
        <v>1427</v>
      </c>
      <c r="F190" t="s">
        <v>1428</v>
      </c>
      <c r="G190" t="s">
        <v>34</v>
      </c>
      <c r="H190">
        <v>40910</v>
      </c>
      <c r="I190">
        <v>2</v>
      </c>
      <c r="J190" t="s">
        <v>157</v>
      </c>
      <c r="K190" t="s">
        <v>36</v>
      </c>
      <c r="L190" t="s">
        <v>37</v>
      </c>
      <c r="M190">
        <v>56013</v>
      </c>
      <c r="N190">
        <v>84862</v>
      </c>
      <c r="O190" t="s">
        <v>38</v>
      </c>
      <c r="P190" t="s">
        <v>1429</v>
      </c>
      <c r="Q190" t="s">
        <v>484</v>
      </c>
      <c r="R190" t="s">
        <v>1430</v>
      </c>
      <c r="S190" t="s">
        <v>1431</v>
      </c>
      <c r="T190" t="s">
        <v>1432</v>
      </c>
      <c r="U190" t="s">
        <v>499</v>
      </c>
      <c r="V190" t="s">
        <v>347</v>
      </c>
      <c r="Z190" t="s">
        <v>426</v>
      </c>
      <c r="AA190" s="1">
        <v>44986</v>
      </c>
      <c r="AC190" s="1">
        <v>44986</v>
      </c>
      <c r="AD190" s="1">
        <v>44992</v>
      </c>
    </row>
    <row r="191" spans="1:30" x14ac:dyDescent="0.25">
      <c r="A191">
        <v>561004</v>
      </c>
      <c r="B191" t="s">
        <v>102</v>
      </c>
      <c r="C191" t="s">
        <v>63</v>
      </c>
      <c r="D191">
        <v>1</v>
      </c>
      <c r="E191" t="s">
        <v>1433</v>
      </c>
      <c r="F191" t="s">
        <v>833</v>
      </c>
      <c r="G191" t="s">
        <v>51</v>
      </c>
      <c r="H191">
        <v>95622</v>
      </c>
      <c r="I191">
        <v>0</v>
      </c>
      <c r="J191" t="s">
        <v>256</v>
      </c>
      <c r="K191" t="s">
        <v>36</v>
      </c>
      <c r="L191" t="s">
        <v>37</v>
      </c>
      <c r="M191">
        <v>0</v>
      </c>
      <c r="N191">
        <v>180000</v>
      </c>
      <c r="O191" t="s">
        <v>38</v>
      </c>
      <c r="P191" t="s">
        <v>137</v>
      </c>
      <c r="Q191" t="s">
        <v>1434</v>
      </c>
      <c r="R191" t="s">
        <v>1435</v>
      </c>
      <c r="S191" t="s">
        <v>836</v>
      </c>
      <c r="T191" t="s">
        <v>1436</v>
      </c>
      <c r="U191" t="s">
        <v>1437</v>
      </c>
      <c r="V191" t="s">
        <v>463</v>
      </c>
      <c r="W191" t="s">
        <v>307</v>
      </c>
      <c r="X191" t="s">
        <v>1015</v>
      </c>
      <c r="Z191" t="s">
        <v>87</v>
      </c>
      <c r="AA191" s="1">
        <v>44883</v>
      </c>
      <c r="AC191" s="1">
        <v>44883</v>
      </c>
      <c r="AD191" s="1">
        <v>44992</v>
      </c>
    </row>
    <row r="192" spans="1:30" x14ac:dyDescent="0.25">
      <c r="A192">
        <v>533331</v>
      </c>
      <c r="B192" t="s">
        <v>123</v>
      </c>
      <c r="C192" t="s">
        <v>31</v>
      </c>
      <c r="D192">
        <v>2</v>
      </c>
      <c r="E192" t="s">
        <v>1438</v>
      </c>
      <c r="F192" t="s">
        <v>1428</v>
      </c>
      <c r="G192" t="s">
        <v>34</v>
      </c>
      <c r="H192">
        <v>40910</v>
      </c>
      <c r="I192">
        <v>1</v>
      </c>
      <c r="J192" t="s">
        <v>126</v>
      </c>
      <c r="K192" t="s">
        <v>36</v>
      </c>
      <c r="L192" t="s">
        <v>37</v>
      </c>
      <c r="M192">
        <v>45428</v>
      </c>
      <c r="N192">
        <v>60000</v>
      </c>
      <c r="O192" t="s">
        <v>38</v>
      </c>
      <c r="P192" t="s">
        <v>415</v>
      </c>
      <c r="Q192" t="s">
        <v>1439</v>
      </c>
      <c r="R192" t="s">
        <v>1440</v>
      </c>
      <c r="S192" t="s">
        <v>1431</v>
      </c>
      <c r="U192" t="s">
        <v>1441</v>
      </c>
      <c r="V192" t="s">
        <v>1442</v>
      </c>
      <c r="Z192" t="s">
        <v>61</v>
      </c>
      <c r="AA192" s="1">
        <v>44971</v>
      </c>
      <c r="AB192" s="2">
        <v>45155</v>
      </c>
      <c r="AC192" s="1">
        <v>44971</v>
      </c>
      <c r="AD192" s="1">
        <v>44992</v>
      </c>
    </row>
    <row r="193" spans="1:30" x14ac:dyDescent="0.25">
      <c r="A193">
        <v>547039</v>
      </c>
      <c r="B193" t="s">
        <v>123</v>
      </c>
      <c r="C193" t="s">
        <v>63</v>
      </c>
      <c r="D193">
        <v>1</v>
      </c>
      <c r="E193" t="s">
        <v>1443</v>
      </c>
      <c r="F193" t="s">
        <v>1444</v>
      </c>
      <c r="G193" t="s">
        <v>34</v>
      </c>
      <c r="H193">
        <v>60816</v>
      </c>
      <c r="I193">
        <v>2</v>
      </c>
      <c r="J193" t="s">
        <v>1445</v>
      </c>
      <c r="K193" t="s">
        <v>36</v>
      </c>
      <c r="L193" t="s">
        <v>37</v>
      </c>
      <c r="M193">
        <v>56148</v>
      </c>
      <c r="N193">
        <v>63447</v>
      </c>
      <c r="O193" t="s">
        <v>38</v>
      </c>
      <c r="P193" t="s">
        <v>415</v>
      </c>
      <c r="Q193" t="s">
        <v>1259</v>
      </c>
      <c r="R193" t="s">
        <v>1446</v>
      </c>
      <c r="S193" t="s">
        <v>1447</v>
      </c>
      <c r="T193" t="s">
        <v>1448</v>
      </c>
      <c r="U193" t="s">
        <v>540</v>
      </c>
      <c r="V193" t="s">
        <v>1449</v>
      </c>
      <c r="Z193" t="s">
        <v>61</v>
      </c>
      <c r="AA193" s="1">
        <v>44945</v>
      </c>
      <c r="AB193" s="2">
        <v>45036</v>
      </c>
      <c r="AC193" s="1">
        <v>44945</v>
      </c>
      <c r="AD193" s="1">
        <v>44992</v>
      </c>
    </row>
    <row r="194" spans="1:30" x14ac:dyDescent="0.25">
      <c r="A194">
        <v>573671</v>
      </c>
      <c r="B194" t="s">
        <v>889</v>
      </c>
      <c r="C194" t="s">
        <v>63</v>
      </c>
      <c r="D194">
        <v>2</v>
      </c>
      <c r="E194" t="s">
        <v>1450</v>
      </c>
      <c r="F194" t="s">
        <v>1451</v>
      </c>
      <c r="G194" t="s">
        <v>34</v>
      </c>
      <c r="H194">
        <v>21306</v>
      </c>
      <c r="I194">
        <v>0</v>
      </c>
      <c r="J194" t="s">
        <v>35</v>
      </c>
      <c r="K194" t="s">
        <v>36</v>
      </c>
      <c r="L194" t="s">
        <v>37</v>
      </c>
      <c r="M194">
        <v>55000</v>
      </c>
      <c r="N194">
        <v>60000</v>
      </c>
      <c r="O194" t="s">
        <v>38</v>
      </c>
      <c r="P194" t="s">
        <v>1452</v>
      </c>
      <c r="Q194" t="s">
        <v>1453</v>
      </c>
      <c r="R194" t="s">
        <v>1454</v>
      </c>
      <c r="S194" t="s">
        <v>1455</v>
      </c>
      <c r="T194" t="s">
        <v>1456</v>
      </c>
      <c r="U194" t="s">
        <v>1457</v>
      </c>
      <c r="V194" t="s">
        <v>1458</v>
      </c>
      <c r="X194" t="s">
        <v>1459</v>
      </c>
      <c r="Z194" t="s">
        <v>898</v>
      </c>
      <c r="AA194" s="1">
        <v>44974</v>
      </c>
      <c r="AB194" s="2">
        <v>45002</v>
      </c>
      <c r="AC194" s="1">
        <v>44974</v>
      </c>
      <c r="AD194" s="1">
        <v>44992</v>
      </c>
    </row>
    <row r="195" spans="1:30" x14ac:dyDescent="0.25">
      <c r="A195">
        <v>568359</v>
      </c>
      <c r="B195" t="s">
        <v>381</v>
      </c>
      <c r="C195" t="s">
        <v>31</v>
      </c>
      <c r="D195">
        <v>1</v>
      </c>
      <c r="E195" t="s">
        <v>1460</v>
      </c>
      <c r="F195" t="s">
        <v>849</v>
      </c>
      <c r="G195" t="s">
        <v>34</v>
      </c>
      <c r="H195">
        <v>20210</v>
      </c>
      <c r="I195">
        <v>0</v>
      </c>
      <c r="J195" t="s">
        <v>35</v>
      </c>
      <c r="K195" t="s">
        <v>36</v>
      </c>
      <c r="L195" t="s">
        <v>37</v>
      </c>
      <c r="M195">
        <v>57078</v>
      </c>
      <c r="N195">
        <v>65640</v>
      </c>
      <c r="O195" t="s">
        <v>38</v>
      </c>
      <c r="P195" t="s">
        <v>873</v>
      </c>
      <c r="Q195" t="s">
        <v>1232</v>
      </c>
      <c r="R195" t="s">
        <v>1461</v>
      </c>
      <c r="S195" t="s">
        <v>852</v>
      </c>
      <c r="T195" t="s">
        <v>1462</v>
      </c>
      <c r="V195" t="s">
        <v>1463</v>
      </c>
      <c r="W195" t="s">
        <v>86</v>
      </c>
      <c r="X195" t="s">
        <v>878</v>
      </c>
      <c r="Z195" t="s">
        <v>154</v>
      </c>
      <c r="AA195" s="1">
        <v>44970</v>
      </c>
      <c r="AB195" s="2">
        <v>45030</v>
      </c>
      <c r="AC195" s="1">
        <v>44980</v>
      </c>
      <c r="AD195" s="1">
        <v>44992</v>
      </c>
    </row>
    <row r="196" spans="1:30" x14ac:dyDescent="0.25">
      <c r="A196">
        <v>571415</v>
      </c>
      <c r="B196" t="s">
        <v>488</v>
      </c>
      <c r="C196" t="s">
        <v>31</v>
      </c>
      <c r="D196">
        <v>1</v>
      </c>
      <c r="E196" t="s">
        <v>1464</v>
      </c>
      <c r="F196" t="s">
        <v>135</v>
      </c>
      <c r="G196" t="s">
        <v>51</v>
      </c>
      <c r="H196">
        <v>21744</v>
      </c>
      <c r="I196">
        <v>2</v>
      </c>
      <c r="J196" t="s">
        <v>35</v>
      </c>
      <c r="K196" t="s">
        <v>36</v>
      </c>
      <c r="L196" t="s">
        <v>37</v>
      </c>
      <c r="M196">
        <v>75504</v>
      </c>
      <c r="N196">
        <v>86830</v>
      </c>
      <c r="O196" t="s">
        <v>38</v>
      </c>
      <c r="P196" t="s">
        <v>355</v>
      </c>
      <c r="Q196" t="s">
        <v>490</v>
      </c>
      <c r="R196" t="s">
        <v>1465</v>
      </c>
      <c r="S196" t="s">
        <v>140</v>
      </c>
      <c r="T196" t="s">
        <v>1466</v>
      </c>
      <c r="V196" t="s">
        <v>1467</v>
      </c>
      <c r="Z196" t="s">
        <v>61</v>
      </c>
      <c r="AA196" s="1">
        <v>44981</v>
      </c>
      <c r="AB196" s="2">
        <v>45041</v>
      </c>
      <c r="AC196" s="1">
        <v>44981</v>
      </c>
      <c r="AD196" s="1">
        <v>44992</v>
      </c>
    </row>
    <row r="197" spans="1:30" x14ac:dyDescent="0.25">
      <c r="A197">
        <v>530704</v>
      </c>
      <c r="B197" t="s">
        <v>287</v>
      </c>
      <c r="C197" t="s">
        <v>63</v>
      </c>
      <c r="D197">
        <v>1</v>
      </c>
      <c r="E197" t="s">
        <v>1468</v>
      </c>
      <c r="F197" t="s">
        <v>545</v>
      </c>
      <c r="G197" t="s">
        <v>34</v>
      </c>
      <c r="H197">
        <v>13632</v>
      </c>
      <c r="I197">
        <v>4</v>
      </c>
      <c r="J197" t="s">
        <v>256</v>
      </c>
      <c r="K197" t="s">
        <v>36</v>
      </c>
      <c r="L197" t="s">
        <v>37</v>
      </c>
      <c r="M197">
        <v>98901</v>
      </c>
      <c r="N197">
        <v>113736</v>
      </c>
      <c r="O197" t="s">
        <v>38</v>
      </c>
      <c r="P197" t="s">
        <v>289</v>
      </c>
      <c r="Q197" t="s">
        <v>1469</v>
      </c>
      <c r="R197" t="s">
        <v>1470</v>
      </c>
      <c r="S197" t="s">
        <v>549</v>
      </c>
      <c r="T197" t="s">
        <v>1471</v>
      </c>
      <c r="V197" t="s">
        <v>1472</v>
      </c>
      <c r="Z197" t="s">
        <v>87</v>
      </c>
      <c r="AA197" s="1">
        <v>44684</v>
      </c>
      <c r="AC197" s="1">
        <v>44973</v>
      </c>
      <c r="AD197" s="1">
        <v>44992</v>
      </c>
    </row>
    <row r="198" spans="1:30" x14ac:dyDescent="0.25">
      <c r="A198">
        <v>575149</v>
      </c>
      <c r="B198" t="s">
        <v>155</v>
      </c>
      <c r="C198" t="s">
        <v>63</v>
      </c>
      <c r="D198">
        <v>2</v>
      </c>
      <c r="E198" t="s">
        <v>1473</v>
      </c>
      <c r="F198" t="s">
        <v>65</v>
      </c>
      <c r="G198" t="s">
        <v>51</v>
      </c>
      <c r="H198">
        <v>56058</v>
      </c>
      <c r="I198">
        <v>0</v>
      </c>
      <c r="J198" t="s">
        <v>216</v>
      </c>
      <c r="K198" t="s">
        <v>36</v>
      </c>
      <c r="L198" t="s">
        <v>37</v>
      </c>
      <c r="M198">
        <v>65000</v>
      </c>
      <c r="N198">
        <v>70000</v>
      </c>
      <c r="O198" t="s">
        <v>38</v>
      </c>
      <c r="P198" t="s">
        <v>158</v>
      </c>
      <c r="Q198" t="s">
        <v>1474</v>
      </c>
      <c r="R198" t="s">
        <v>1475</v>
      </c>
      <c r="S198" t="s">
        <v>72</v>
      </c>
      <c r="T198" t="s">
        <v>1476</v>
      </c>
      <c r="U198" t="s">
        <v>1477</v>
      </c>
      <c r="V198" t="s">
        <v>163</v>
      </c>
      <c r="X198" t="s">
        <v>1478</v>
      </c>
      <c r="Z198" t="s">
        <v>61</v>
      </c>
      <c r="AA198" s="1">
        <v>44991</v>
      </c>
      <c r="AB198" s="2">
        <v>45021</v>
      </c>
      <c r="AC198" s="1">
        <v>44991</v>
      </c>
      <c r="AD198" s="1">
        <v>44992</v>
      </c>
    </row>
    <row r="199" spans="1:30" x14ac:dyDescent="0.25">
      <c r="A199">
        <v>574714</v>
      </c>
      <c r="B199" t="s">
        <v>1479</v>
      </c>
      <c r="C199" t="s">
        <v>31</v>
      </c>
      <c r="D199">
        <v>1</v>
      </c>
      <c r="E199" t="s">
        <v>1480</v>
      </c>
      <c r="F199" t="s">
        <v>1481</v>
      </c>
      <c r="G199" t="s">
        <v>34</v>
      </c>
      <c r="H199">
        <v>10084</v>
      </c>
      <c r="I199" t="s">
        <v>114</v>
      </c>
      <c r="J199" t="s">
        <v>1482</v>
      </c>
      <c r="K199" t="s">
        <v>36</v>
      </c>
      <c r="L199" t="s">
        <v>93</v>
      </c>
      <c r="M199">
        <v>105000</v>
      </c>
      <c r="N199">
        <v>115000</v>
      </c>
      <c r="O199" t="s">
        <v>38</v>
      </c>
      <c r="P199" t="s">
        <v>217</v>
      </c>
      <c r="Q199" t="s">
        <v>1483</v>
      </c>
      <c r="R199" t="s">
        <v>1484</v>
      </c>
      <c r="S199" t="s">
        <v>1485</v>
      </c>
      <c r="T199" t="s">
        <v>1486</v>
      </c>
      <c r="U199" t="s">
        <v>1487</v>
      </c>
      <c r="V199" t="s">
        <v>1488</v>
      </c>
      <c r="Z199" t="s">
        <v>61</v>
      </c>
      <c r="AA199" s="1">
        <v>44981</v>
      </c>
      <c r="AB199" s="2">
        <v>45161</v>
      </c>
      <c r="AC199" s="1">
        <v>44984</v>
      </c>
      <c r="AD199" s="1">
        <v>44992</v>
      </c>
    </row>
    <row r="200" spans="1:30" x14ac:dyDescent="0.25">
      <c r="A200">
        <v>562080</v>
      </c>
      <c r="B200" t="s">
        <v>76</v>
      </c>
      <c r="C200" t="s">
        <v>31</v>
      </c>
      <c r="D200">
        <v>1</v>
      </c>
      <c r="E200" t="s">
        <v>1489</v>
      </c>
      <c r="F200" t="s">
        <v>234</v>
      </c>
      <c r="G200" t="s">
        <v>51</v>
      </c>
      <c r="H200">
        <v>56057</v>
      </c>
      <c r="I200">
        <v>0</v>
      </c>
      <c r="J200" t="s">
        <v>1109</v>
      </c>
      <c r="K200" t="s">
        <v>36</v>
      </c>
      <c r="L200" t="s">
        <v>53</v>
      </c>
      <c r="M200">
        <v>38333</v>
      </c>
      <c r="N200">
        <v>63794</v>
      </c>
      <c r="O200" t="s">
        <v>38</v>
      </c>
      <c r="P200" t="s">
        <v>79</v>
      </c>
      <c r="Q200" t="s">
        <v>1490</v>
      </c>
      <c r="R200" t="s">
        <v>1491</v>
      </c>
      <c r="S200" t="s">
        <v>237</v>
      </c>
      <c r="T200" t="s">
        <v>1492</v>
      </c>
      <c r="V200" t="s">
        <v>1493</v>
      </c>
      <c r="W200" t="s">
        <v>930</v>
      </c>
      <c r="X200" t="s">
        <v>183</v>
      </c>
      <c r="Z200" t="s">
        <v>61</v>
      </c>
      <c r="AA200" s="1">
        <v>44896</v>
      </c>
      <c r="AC200" s="1">
        <v>44896</v>
      </c>
      <c r="AD200" s="1">
        <v>44992</v>
      </c>
    </row>
    <row r="201" spans="1:30" x14ac:dyDescent="0.25">
      <c r="A201">
        <v>553391</v>
      </c>
      <c r="B201" t="s">
        <v>102</v>
      </c>
      <c r="C201" t="s">
        <v>31</v>
      </c>
      <c r="D201">
        <v>1</v>
      </c>
      <c r="E201" t="s">
        <v>1494</v>
      </c>
      <c r="F201" t="s">
        <v>279</v>
      </c>
      <c r="G201" t="s">
        <v>34</v>
      </c>
      <c r="H201">
        <v>10251</v>
      </c>
      <c r="I201">
        <v>3</v>
      </c>
      <c r="J201" t="s">
        <v>66</v>
      </c>
      <c r="K201" t="s">
        <v>36</v>
      </c>
      <c r="L201" t="s">
        <v>53</v>
      </c>
      <c r="M201">
        <v>36390</v>
      </c>
      <c r="N201">
        <v>58953</v>
      </c>
      <c r="O201" t="s">
        <v>38</v>
      </c>
      <c r="P201" t="s">
        <v>137</v>
      </c>
      <c r="Q201" t="s">
        <v>1495</v>
      </c>
      <c r="R201" t="s">
        <v>1496</v>
      </c>
      <c r="S201" t="s">
        <v>283</v>
      </c>
      <c r="T201" t="s">
        <v>1497</v>
      </c>
      <c r="U201" t="s">
        <v>1498</v>
      </c>
      <c r="V201" t="s">
        <v>142</v>
      </c>
      <c r="Z201" t="s">
        <v>61</v>
      </c>
      <c r="AA201" s="1">
        <v>44834</v>
      </c>
      <c r="AC201" s="1">
        <v>44834</v>
      </c>
      <c r="AD201" s="1">
        <v>44992</v>
      </c>
    </row>
    <row r="202" spans="1:30" x14ac:dyDescent="0.25">
      <c r="A202">
        <v>566468</v>
      </c>
      <c r="B202" t="s">
        <v>123</v>
      </c>
      <c r="C202" t="s">
        <v>31</v>
      </c>
      <c r="D202">
        <v>3</v>
      </c>
      <c r="E202" t="s">
        <v>1499</v>
      </c>
      <c r="F202" t="s">
        <v>762</v>
      </c>
      <c r="G202" t="s">
        <v>34</v>
      </c>
      <c r="H202">
        <v>51191</v>
      </c>
      <c r="I202">
        <v>2</v>
      </c>
      <c r="J202" t="s">
        <v>763</v>
      </c>
      <c r="K202" t="s">
        <v>36</v>
      </c>
      <c r="L202" t="s">
        <v>37</v>
      </c>
      <c r="M202">
        <v>47155</v>
      </c>
      <c r="N202">
        <v>54228</v>
      </c>
      <c r="O202" t="s">
        <v>38</v>
      </c>
      <c r="P202" t="s">
        <v>39</v>
      </c>
      <c r="Q202" t="s">
        <v>1500</v>
      </c>
      <c r="R202" t="s">
        <v>1501</v>
      </c>
      <c r="S202" t="s">
        <v>767</v>
      </c>
      <c r="U202" t="s">
        <v>768</v>
      </c>
      <c r="V202" t="s">
        <v>1502</v>
      </c>
      <c r="Z202" t="s">
        <v>61</v>
      </c>
      <c r="AA202" s="1">
        <v>44951</v>
      </c>
      <c r="AB202" s="2">
        <v>45071</v>
      </c>
      <c r="AC202" s="1">
        <v>44951</v>
      </c>
      <c r="AD202" s="1">
        <v>44992</v>
      </c>
    </row>
    <row r="203" spans="1:30" x14ac:dyDescent="0.25">
      <c r="A203">
        <v>540904</v>
      </c>
      <c r="B203" t="s">
        <v>658</v>
      </c>
      <c r="C203" t="s">
        <v>63</v>
      </c>
      <c r="D203">
        <v>4</v>
      </c>
      <c r="E203" t="s">
        <v>1503</v>
      </c>
      <c r="F203" t="s">
        <v>65</v>
      </c>
      <c r="G203" t="s">
        <v>51</v>
      </c>
      <c r="H203">
        <v>56058</v>
      </c>
      <c r="I203">
        <v>0</v>
      </c>
      <c r="J203" t="s">
        <v>1504</v>
      </c>
      <c r="K203" t="s">
        <v>36</v>
      </c>
      <c r="L203" t="s">
        <v>37</v>
      </c>
      <c r="M203">
        <v>62215</v>
      </c>
      <c r="N203">
        <v>62215</v>
      </c>
      <c r="O203" t="s">
        <v>38</v>
      </c>
      <c r="P203" t="s">
        <v>661</v>
      </c>
      <c r="Q203" t="s">
        <v>662</v>
      </c>
      <c r="R203" t="s">
        <v>1505</v>
      </c>
      <c r="S203" t="s">
        <v>72</v>
      </c>
      <c r="V203" t="s">
        <v>664</v>
      </c>
      <c r="Z203" t="s">
        <v>1506</v>
      </c>
      <c r="AA203" s="1">
        <v>44762</v>
      </c>
      <c r="AB203" s="2">
        <v>45127</v>
      </c>
      <c r="AC203" s="1">
        <v>44945</v>
      </c>
      <c r="AD203" s="1">
        <v>44992</v>
      </c>
    </row>
    <row r="204" spans="1:30" x14ac:dyDescent="0.25">
      <c r="A204">
        <v>569600</v>
      </c>
      <c r="B204" t="s">
        <v>241</v>
      </c>
      <c r="C204" t="s">
        <v>63</v>
      </c>
      <c r="D204">
        <v>1</v>
      </c>
      <c r="E204" t="s">
        <v>1507</v>
      </c>
      <c r="F204" t="s">
        <v>864</v>
      </c>
      <c r="G204" t="s">
        <v>34</v>
      </c>
      <c r="H204">
        <v>10248</v>
      </c>
      <c r="I204">
        <v>2</v>
      </c>
      <c r="J204" t="s">
        <v>216</v>
      </c>
      <c r="K204" t="s">
        <v>36</v>
      </c>
      <c r="L204" t="s">
        <v>93</v>
      </c>
      <c r="M204">
        <v>78871</v>
      </c>
      <c r="N204">
        <v>115938</v>
      </c>
      <c r="O204" t="s">
        <v>38</v>
      </c>
      <c r="P204" t="s">
        <v>1508</v>
      </c>
      <c r="Q204" t="s">
        <v>496</v>
      </c>
      <c r="R204" t="s">
        <v>1509</v>
      </c>
      <c r="S204" t="s">
        <v>867</v>
      </c>
      <c r="T204" t="s">
        <v>1510</v>
      </c>
      <c r="U204" t="s">
        <v>499</v>
      </c>
      <c r="V204" t="s">
        <v>347</v>
      </c>
      <c r="Z204" t="s">
        <v>426</v>
      </c>
      <c r="AA204" s="1">
        <v>44980</v>
      </c>
      <c r="AC204" s="1">
        <v>44980</v>
      </c>
      <c r="AD204" s="1">
        <v>44992</v>
      </c>
    </row>
    <row r="205" spans="1:30" x14ac:dyDescent="0.25">
      <c r="A205">
        <v>572192</v>
      </c>
      <c r="B205" t="s">
        <v>435</v>
      </c>
      <c r="C205" t="s">
        <v>31</v>
      </c>
      <c r="D205">
        <v>1</v>
      </c>
      <c r="E205" t="s">
        <v>1121</v>
      </c>
      <c r="F205" t="s">
        <v>534</v>
      </c>
      <c r="G205" t="s">
        <v>34</v>
      </c>
      <c r="H205">
        <v>13633</v>
      </c>
      <c r="I205">
        <v>2</v>
      </c>
      <c r="J205" t="s">
        <v>256</v>
      </c>
      <c r="K205" t="s">
        <v>36</v>
      </c>
      <c r="L205" t="s">
        <v>37</v>
      </c>
      <c r="M205">
        <v>78795</v>
      </c>
      <c r="N205">
        <v>110000</v>
      </c>
      <c r="O205" t="s">
        <v>38</v>
      </c>
      <c r="P205" t="s">
        <v>438</v>
      </c>
      <c r="Q205" t="s">
        <v>502</v>
      </c>
      <c r="R205" t="s">
        <v>1511</v>
      </c>
      <c r="S205" t="s">
        <v>538</v>
      </c>
      <c r="T205" t="s">
        <v>1512</v>
      </c>
      <c r="V205" t="s">
        <v>441</v>
      </c>
      <c r="X205" t="s">
        <v>438</v>
      </c>
      <c r="Z205" t="s">
        <v>61</v>
      </c>
      <c r="AA205" s="1">
        <v>44957</v>
      </c>
      <c r="AC205" s="1">
        <v>44964</v>
      </c>
      <c r="AD205" s="1">
        <v>44992</v>
      </c>
    </row>
    <row r="206" spans="1:30" x14ac:dyDescent="0.25">
      <c r="A206">
        <v>556693</v>
      </c>
      <c r="B206" t="s">
        <v>277</v>
      </c>
      <c r="C206" t="s">
        <v>63</v>
      </c>
      <c r="D206">
        <v>3</v>
      </c>
      <c r="E206" t="s">
        <v>1513</v>
      </c>
      <c r="F206" t="s">
        <v>507</v>
      </c>
      <c r="G206" t="s">
        <v>51</v>
      </c>
      <c r="H206">
        <v>31143</v>
      </c>
      <c r="I206">
        <v>1</v>
      </c>
      <c r="J206" t="s">
        <v>66</v>
      </c>
      <c r="K206" t="s">
        <v>36</v>
      </c>
      <c r="L206" t="s">
        <v>37</v>
      </c>
      <c r="M206">
        <v>45113</v>
      </c>
      <c r="N206">
        <v>55000</v>
      </c>
      <c r="O206" t="s">
        <v>38</v>
      </c>
      <c r="P206" t="s">
        <v>280</v>
      </c>
      <c r="Q206" t="s">
        <v>1514</v>
      </c>
      <c r="R206" t="s">
        <v>1515</v>
      </c>
      <c r="S206" t="s">
        <v>510</v>
      </c>
      <c r="T206" t="s">
        <v>1516</v>
      </c>
      <c r="U206" t="s">
        <v>512</v>
      </c>
      <c r="V206" t="s">
        <v>1517</v>
      </c>
      <c r="X206" t="s">
        <v>280</v>
      </c>
      <c r="Z206" t="s">
        <v>61</v>
      </c>
      <c r="AA206" s="1">
        <v>44953</v>
      </c>
      <c r="AB206" s="2">
        <v>45133</v>
      </c>
      <c r="AC206" s="1">
        <v>44974</v>
      </c>
      <c r="AD206" s="1">
        <v>44992</v>
      </c>
    </row>
    <row r="207" spans="1:30" x14ac:dyDescent="0.25">
      <c r="A207">
        <v>566081</v>
      </c>
      <c r="B207" t="s">
        <v>76</v>
      </c>
      <c r="C207" t="s">
        <v>31</v>
      </c>
      <c r="D207">
        <v>4</v>
      </c>
      <c r="E207" t="s">
        <v>848</v>
      </c>
      <c r="F207" t="s">
        <v>849</v>
      </c>
      <c r="G207" t="s">
        <v>34</v>
      </c>
      <c r="H207">
        <v>20210</v>
      </c>
      <c r="I207">
        <v>0</v>
      </c>
      <c r="J207" t="s">
        <v>35</v>
      </c>
      <c r="K207" t="s">
        <v>36</v>
      </c>
      <c r="L207" t="s">
        <v>37</v>
      </c>
      <c r="M207">
        <v>57078</v>
      </c>
      <c r="N207">
        <v>85646</v>
      </c>
      <c r="O207" t="s">
        <v>38</v>
      </c>
      <c r="P207" t="s">
        <v>79</v>
      </c>
      <c r="Q207" t="s">
        <v>1518</v>
      </c>
      <c r="R207" t="s">
        <v>1519</v>
      </c>
      <c r="S207" t="s">
        <v>852</v>
      </c>
      <c r="T207" t="s">
        <v>1520</v>
      </c>
      <c r="U207" t="s">
        <v>1521</v>
      </c>
      <c r="V207" t="s">
        <v>1522</v>
      </c>
      <c r="W207" t="s">
        <v>1523</v>
      </c>
      <c r="X207" t="s">
        <v>1524</v>
      </c>
      <c r="Z207" t="s">
        <v>87</v>
      </c>
      <c r="AA207" s="1">
        <v>44918</v>
      </c>
      <c r="AC207" s="1">
        <v>44918</v>
      </c>
      <c r="AD207" s="1">
        <v>44992</v>
      </c>
    </row>
    <row r="208" spans="1:30" x14ac:dyDescent="0.25">
      <c r="A208">
        <v>572853</v>
      </c>
      <c r="B208" t="s">
        <v>287</v>
      </c>
      <c r="C208" t="s">
        <v>63</v>
      </c>
      <c r="D208">
        <v>1</v>
      </c>
      <c r="E208" t="s">
        <v>1525</v>
      </c>
      <c r="F208" t="s">
        <v>144</v>
      </c>
      <c r="G208" t="s">
        <v>51</v>
      </c>
      <c r="H208">
        <v>10234</v>
      </c>
      <c r="I208">
        <v>0</v>
      </c>
      <c r="J208" t="s">
        <v>256</v>
      </c>
      <c r="K208" t="s">
        <v>67</v>
      </c>
      <c r="L208" t="s">
        <v>145</v>
      </c>
      <c r="M208">
        <v>17.5</v>
      </c>
      <c r="N208">
        <v>17.5</v>
      </c>
      <c r="O208" t="s">
        <v>68</v>
      </c>
      <c r="P208" t="s">
        <v>289</v>
      </c>
      <c r="Q208" t="s">
        <v>1526</v>
      </c>
      <c r="R208" t="s">
        <v>1527</v>
      </c>
      <c r="S208" t="s">
        <v>149</v>
      </c>
      <c r="T208" t="s">
        <v>1528</v>
      </c>
      <c r="U208" t="s">
        <v>293</v>
      </c>
      <c r="V208" t="s">
        <v>294</v>
      </c>
      <c r="Z208" t="s">
        <v>61</v>
      </c>
      <c r="AA208" s="1">
        <v>44960</v>
      </c>
      <c r="AB208" s="2">
        <v>44995</v>
      </c>
      <c r="AC208" s="1">
        <v>44970</v>
      </c>
      <c r="AD208" s="1">
        <v>44992</v>
      </c>
    </row>
    <row r="209" spans="1:30" x14ac:dyDescent="0.25">
      <c r="A209">
        <v>574276</v>
      </c>
      <c r="B209" t="s">
        <v>638</v>
      </c>
      <c r="C209" t="s">
        <v>63</v>
      </c>
      <c r="D209">
        <v>1</v>
      </c>
      <c r="E209" t="s">
        <v>1529</v>
      </c>
      <c r="F209" t="s">
        <v>65</v>
      </c>
      <c r="G209" t="s">
        <v>51</v>
      </c>
      <c r="H209">
        <v>56058</v>
      </c>
      <c r="I209">
        <v>0</v>
      </c>
      <c r="J209" t="s">
        <v>216</v>
      </c>
      <c r="K209" t="s">
        <v>36</v>
      </c>
      <c r="L209" t="s">
        <v>53</v>
      </c>
      <c r="M209">
        <v>54100</v>
      </c>
      <c r="N209">
        <v>62215</v>
      </c>
      <c r="O209" t="s">
        <v>38</v>
      </c>
      <c r="P209" t="s">
        <v>642</v>
      </c>
      <c r="Q209" t="s">
        <v>643</v>
      </c>
      <c r="R209" t="s">
        <v>1530</v>
      </c>
      <c r="S209" t="s">
        <v>72</v>
      </c>
      <c r="U209" t="s">
        <v>1531</v>
      </c>
      <c r="V209" t="s">
        <v>1532</v>
      </c>
      <c r="X209" t="s">
        <v>1533</v>
      </c>
      <c r="Z209" t="s">
        <v>1534</v>
      </c>
      <c r="AA209" s="1">
        <v>44967</v>
      </c>
      <c r="AB209" s="2">
        <v>45027</v>
      </c>
      <c r="AC209" s="1">
        <v>44972</v>
      </c>
      <c r="AD209" s="1">
        <v>44992</v>
      </c>
    </row>
    <row r="210" spans="1:30" x14ac:dyDescent="0.25">
      <c r="A210">
        <v>576198</v>
      </c>
      <c r="B210" t="s">
        <v>381</v>
      </c>
      <c r="C210" t="s">
        <v>31</v>
      </c>
      <c r="D210">
        <v>3</v>
      </c>
      <c r="E210" t="s">
        <v>872</v>
      </c>
      <c r="F210" t="s">
        <v>144</v>
      </c>
      <c r="G210" t="s">
        <v>51</v>
      </c>
      <c r="H210">
        <v>10234</v>
      </c>
      <c r="I210">
        <v>0</v>
      </c>
      <c r="J210" t="s">
        <v>35</v>
      </c>
      <c r="K210" t="s">
        <v>36</v>
      </c>
      <c r="L210" t="s">
        <v>145</v>
      </c>
      <c r="M210">
        <v>15</v>
      </c>
      <c r="N210">
        <v>15</v>
      </c>
      <c r="O210" t="s">
        <v>68</v>
      </c>
      <c r="P210" t="s">
        <v>873</v>
      </c>
      <c r="Q210" t="s">
        <v>1535</v>
      </c>
      <c r="R210" t="s">
        <v>875</v>
      </c>
      <c r="S210" t="s">
        <v>149</v>
      </c>
      <c r="T210" t="s">
        <v>876</v>
      </c>
      <c r="U210" t="s">
        <v>877</v>
      </c>
      <c r="V210" t="s">
        <v>390</v>
      </c>
      <c r="W210" t="s">
        <v>86</v>
      </c>
      <c r="X210" t="s">
        <v>878</v>
      </c>
      <c r="Z210" t="s">
        <v>61</v>
      </c>
      <c r="AA210" s="1">
        <v>44984</v>
      </c>
      <c r="AB210" s="2">
        <v>45016</v>
      </c>
      <c r="AC210" s="1">
        <v>44986</v>
      </c>
      <c r="AD210" s="1">
        <v>44992</v>
      </c>
    </row>
    <row r="211" spans="1:30" x14ac:dyDescent="0.25">
      <c r="A211">
        <v>549335</v>
      </c>
      <c r="B211" t="s">
        <v>88</v>
      </c>
      <c r="C211" t="s">
        <v>31</v>
      </c>
      <c r="D211">
        <v>8</v>
      </c>
      <c r="E211" t="s">
        <v>1536</v>
      </c>
      <c r="F211" t="s">
        <v>65</v>
      </c>
      <c r="G211" t="s">
        <v>51</v>
      </c>
      <c r="H211">
        <v>56058</v>
      </c>
      <c r="I211">
        <v>0</v>
      </c>
      <c r="J211" t="s">
        <v>115</v>
      </c>
      <c r="K211" t="s">
        <v>36</v>
      </c>
      <c r="L211" t="s">
        <v>37</v>
      </c>
      <c r="M211">
        <v>54100</v>
      </c>
      <c r="N211">
        <v>68048</v>
      </c>
      <c r="O211" t="s">
        <v>38</v>
      </c>
      <c r="P211" t="s">
        <v>1537</v>
      </c>
      <c r="Q211" t="s">
        <v>1100</v>
      </c>
      <c r="R211" t="s">
        <v>1538</v>
      </c>
      <c r="S211" t="s">
        <v>72</v>
      </c>
      <c r="T211" t="s">
        <v>1539</v>
      </c>
      <c r="U211" t="s">
        <v>1103</v>
      </c>
      <c r="V211" t="s">
        <v>1104</v>
      </c>
      <c r="W211" t="s">
        <v>1540</v>
      </c>
      <c r="X211" t="s">
        <v>1541</v>
      </c>
      <c r="Z211" t="s">
        <v>61</v>
      </c>
      <c r="AA211" s="1">
        <v>44806</v>
      </c>
      <c r="AC211" s="1">
        <v>44897</v>
      </c>
      <c r="AD211" s="1">
        <v>44992</v>
      </c>
    </row>
    <row r="212" spans="1:30" x14ac:dyDescent="0.25">
      <c r="A212">
        <v>543906</v>
      </c>
      <c r="B212" t="s">
        <v>62</v>
      </c>
      <c r="C212" t="s">
        <v>63</v>
      </c>
      <c r="D212">
        <v>1</v>
      </c>
      <c r="E212" t="s">
        <v>1542</v>
      </c>
      <c r="F212" t="s">
        <v>135</v>
      </c>
      <c r="G212" t="s">
        <v>51</v>
      </c>
      <c r="H212">
        <v>21744</v>
      </c>
      <c r="I212">
        <v>2</v>
      </c>
      <c r="J212" t="s">
        <v>1482</v>
      </c>
      <c r="K212" t="s">
        <v>36</v>
      </c>
      <c r="L212" t="s">
        <v>37</v>
      </c>
      <c r="M212">
        <v>75504</v>
      </c>
      <c r="N212">
        <v>94761</v>
      </c>
      <c r="O212" t="s">
        <v>38</v>
      </c>
      <c r="P212" t="s">
        <v>616</v>
      </c>
      <c r="Q212" t="s">
        <v>1543</v>
      </c>
      <c r="R212" t="s">
        <v>1544</v>
      </c>
      <c r="S212" t="s">
        <v>140</v>
      </c>
      <c r="U212" t="s">
        <v>74</v>
      </c>
      <c r="V212" t="s">
        <v>1545</v>
      </c>
      <c r="Z212" t="s">
        <v>61</v>
      </c>
      <c r="AA212" s="1">
        <v>44775</v>
      </c>
      <c r="AC212" s="1">
        <v>44846</v>
      </c>
      <c r="AD212" s="1">
        <v>44992</v>
      </c>
    </row>
    <row r="213" spans="1:30" x14ac:dyDescent="0.25">
      <c r="A213">
        <v>571831</v>
      </c>
      <c r="B213" t="s">
        <v>155</v>
      </c>
      <c r="C213" t="s">
        <v>63</v>
      </c>
      <c r="D213">
        <v>1</v>
      </c>
      <c r="E213" t="s">
        <v>1546</v>
      </c>
      <c r="F213" t="s">
        <v>234</v>
      </c>
      <c r="G213" t="s">
        <v>51</v>
      </c>
      <c r="H213">
        <v>56057</v>
      </c>
      <c r="I213">
        <v>0</v>
      </c>
      <c r="J213" t="s">
        <v>216</v>
      </c>
      <c r="K213" t="s">
        <v>36</v>
      </c>
      <c r="L213" t="s">
        <v>37</v>
      </c>
      <c r="M213">
        <v>51015</v>
      </c>
      <c r="N213">
        <v>61015</v>
      </c>
      <c r="O213" t="s">
        <v>38</v>
      </c>
      <c r="P213" t="s">
        <v>158</v>
      </c>
      <c r="Q213" t="s">
        <v>1547</v>
      </c>
      <c r="R213" t="s">
        <v>1548</v>
      </c>
      <c r="S213" t="s">
        <v>237</v>
      </c>
      <c r="T213" t="s">
        <v>1549</v>
      </c>
      <c r="U213" t="s">
        <v>162</v>
      </c>
      <c r="V213" t="s">
        <v>163</v>
      </c>
      <c r="X213" t="s">
        <v>158</v>
      </c>
      <c r="Z213" t="s">
        <v>61</v>
      </c>
      <c r="AA213" s="1">
        <v>44958</v>
      </c>
      <c r="AB213" s="2">
        <v>45018</v>
      </c>
      <c r="AC213" s="1">
        <v>44958</v>
      </c>
      <c r="AD213" s="1">
        <v>44992</v>
      </c>
    </row>
    <row r="214" spans="1:30" x14ac:dyDescent="0.25">
      <c r="A214">
        <v>568881</v>
      </c>
      <c r="B214" t="s">
        <v>1550</v>
      </c>
      <c r="C214" t="s">
        <v>63</v>
      </c>
      <c r="D214">
        <v>1</v>
      </c>
      <c r="E214" t="s">
        <v>1551</v>
      </c>
      <c r="F214" t="s">
        <v>501</v>
      </c>
      <c r="G214" t="s">
        <v>34</v>
      </c>
      <c r="H214">
        <v>12627</v>
      </c>
      <c r="I214">
        <v>0</v>
      </c>
      <c r="J214" t="s">
        <v>126</v>
      </c>
      <c r="K214" t="s">
        <v>36</v>
      </c>
      <c r="L214" t="s">
        <v>93</v>
      </c>
      <c r="M214">
        <v>70611</v>
      </c>
      <c r="N214">
        <v>105138</v>
      </c>
      <c r="O214" t="s">
        <v>38</v>
      </c>
      <c r="P214" t="s">
        <v>1552</v>
      </c>
      <c r="Q214" t="s">
        <v>1553</v>
      </c>
      <c r="R214" t="s">
        <v>1554</v>
      </c>
      <c r="S214" t="s">
        <v>504</v>
      </c>
      <c r="T214" t="s">
        <v>1555</v>
      </c>
      <c r="V214" t="s">
        <v>1556</v>
      </c>
      <c r="Z214" t="s">
        <v>61</v>
      </c>
      <c r="AA214" s="1">
        <v>44956</v>
      </c>
      <c r="AB214" s="2">
        <v>45046</v>
      </c>
      <c r="AC214" s="1">
        <v>44956</v>
      </c>
      <c r="AD214" s="1">
        <v>44992</v>
      </c>
    </row>
    <row r="215" spans="1:30" x14ac:dyDescent="0.25">
      <c r="A215">
        <v>559235</v>
      </c>
      <c r="B215" t="s">
        <v>88</v>
      </c>
      <c r="C215" t="s">
        <v>31</v>
      </c>
      <c r="D215">
        <v>1</v>
      </c>
      <c r="E215" t="s">
        <v>1557</v>
      </c>
      <c r="F215" t="s">
        <v>135</v>
      </c>
      <c r="G215" t="s">
        <v>51</v>
      </c>
      <c r="H215">
        <v>21744</v>
      </c>
      <c r="I215">
        <v>2</v>
      </c>
      <c r="J215" t="s">
        <v>126</v>
      </c>
      <c r="K215" t="s">
        <v>36</v>
      </c>
      <c r="L215" t="s">
        <v>37</v>
      </c>
      <c r="M215">
        <v>75504</v>
      </c>
      <c r="N215">
        <v>94761</v>
      </c>
      <c r="O215" t="s">
        <v>38</v>
      </c>
      <c r="P215" t="s">
        <v>583</v>
      </c>
      <c r="Q215" t="s">
        <v>1558</v>
      </c>
      <c r="R215" t="s">
        <v>1559</v>
      </c>
      <c r="S215" t="s">
        <v>140</v>
      </c>
      <c r="T215" t="s">
        <v>1560</v>
      </c>
      <c r="U215" t="s">
        <v>1561</v>
      </c>
      <c r="V215" t="s">
        <v>100</v>
      </c>
      <c r="W215" t="s">
        <v>172</v>
      </c>
      <c r="Z215" t="s">
        <v>61</v>
      </c>
      <c r="AA215" s="1">
        <v>44890</v>
      </c>
      <c r="AC215" s="1">
        <v>44987</v>
      </c>
      <c r="AD215" s="1">
        <v>44992</v>
      </c>
    </row>
    <row r="216" spans="1:30" x14ac:dyDescent="0.25">
      <c r="A216">
        <v>554777</v>
      </c>
      <c r="B216" t="s">
        <v>950</v>
      </c>
      <c r="C216" t="s">
        <v>63</v>
      </c>
      <c r="D216">
        <v>1</v>
      </c>
      <c r="E216" t="s">
        <v>1562</v>
      </c>
      <c r="F216" t="s">
        <v>234</v>
      </c>
      <c r="G216" t="s">
        <v>51</v>
      </c>
      <c r="H216">
        <v>56057</v>
      </c>
      <c r="I216">
        <v>0</v>
      </c>
      <c r="J216" t="s">
        <v>1098</v>
      </c>
      <c r="K216" t="s">
        <v>36</v>
      </c>
      <c r="L216" t="s">
        <v>37</v>
      </c>
      <c r="M216">
        <v>50000</v>
      </c>
      <c r="N216">
        <v>55000</v>
      </c>
      <c r="O216" t="s">
        <v>38</v>
      </c>
      <c r="P216" t="s">
        <v>953</v>
      </c>
      <c r="Q216" t="s">
        <v>290</v>
      </c>
      <c r="R216" t="s">
        <v>1563</v>
      </c>
      <c r="S216" t="s">
        <v>237</v>
      </c>
      <c r="T216" t="s">
        <v>1564</v>
      </c>
      <c r="V216" t="s">
        <v>1565</v>
      </c>
      <c r="Z216" t="s">
        <v>61</v>
      </c>
      <c r="AA216" s="1">
        <v>44841</v>
      </c>
      <c r="AC216" s="1">
        <v>44841</v>
      </c>
      <c r="AD216" s="1">
        <v>44992</v>
      </c>
    </row>
    <row r="217" spans="1:30" x14ac:dyDescent="0.25">
      <c r="A217">
        <v>577722</v>
      </c>
      <c r="B217" t="s">
        <v>563</v>
      </c>
      <c r="C217" t="s">
        <v>63</v>
      </c>
      <c r="D217">
        <v>1</v>
      </c>
      <c r="E217" t="s">
        <v>1566</v>
      </c>
      <c r="F217" t="s">
        <v>279</v>
      </c>
      <c r="G217" t="s">
        <v>34</v>
      </c>
      <c r="H217">
        <v>10251</v>
      </c>
      <c r="I217">
        <v>3</v>
      </c>
      <c r="J217" t="s">
        <v>1205</v>
      </c>
      <c r="K217" t="s">
        <v>36</v>
      </c>
      <c r="L217" t="s">
        <v>37</v>
      </c>
      <c r="M217">
        <v>36390</v>
      </c>
      <c r="N217">
        <v>41848</v>
      </c>
      <c r="O217" t="s">
        <v>38</v>
      </c>
      <c r="P217" t="s">
        <v>446</v>
      </c>
      <c r="Q217" t="s">
        <v>1567</v>
      </c>
      <c r="R217" t="s">
        <v>1568</v>
      </c>
      <c r="S217" t="s">
        <v>283</v>
      </c>
      <c r="T217" t="s">
        <v>1569</v>
      </c>
      <c r="U217" t="s">
        <v>1570</v>
      </c>
      <c r="V217" t="s">
        <v>347</v>
      </c>
      <c r="Z217" t="s">
        <v>61</v>
      </c>
      <c r="AA217" s="1">
        <v>44991</v>
      </c>
      <c r="AC217" s="1">
        <v>44991</v>
      </c>
      <c r="AD217" s="1">
        <v>44992</v>
      </c>
    </row>
    <row r="218" spans="1:30" x14ac:dyDescent="0.25">
      <c r="A218">
        <v>527829</v>
      </c>
      <c r="B218" t="s">
        <v>241</v>
      </c>
      <c r="C218" t="s">
        <v>31</v>
      </c>
      <c r="D218">
        <v>1</v>
      </c>
      <c r="E218" t="s">
        <v>1571</v>
      </c>
      <c r="F218" t="s">
        <v>1572</v>
      </c>
      <c r="G218" t="s">
        <v>34</v>
      </c>
      <c r="H218">
        <v>90511</v>
      </c>
      <c r="I218">
        <v>1</v>
      </c>
      <c r="J218" t="s">
        <v>245</v>
      </c>
      <c r="K218" t="s">
        <v>36</v>
      </c>
      <c r="L218" t="s">
        <v>53</v>
      </c>
      <c r="M218">
        <v>33558</v>
      </c>
      <c r="N218">
        <v>54820</v>
      </c>
      <c r="O218" t="s">
        <v>38</v>
      </c>
      <c r="P218" t="s">
        <v>1573</v>
      </c>
      <c r="Q218" t="s">
        <v>247</v>
      </c>
      <c r="R218" t="s">
        <v>1574</v>
      </c>
      <c r="S218" t="s">
        <v>1575</v>
      </c>
      <c r="U218" t="s">
        <v>1576</v>
      </c>
      <c r="V218" t="s">
        <v>347</v>
      </c>
      <c r="Z218" t="s">
        <v>426</v>
      </c>
      <c r="AA218" s="1">
        <v>44664</v>
      </c>
      <c r="AC218" s="1">
        <v>44693</v>
      </c>
      <c r="AD218" s="1">
        <v>44992</v>
      </c>
    </row>
    <row r="219" spans="1:30" x14ac:dyDescent="0.25">
      <c r="A219">
        <v>575190</v>
      </c>
      <c r="B219" t="s">
        <v>241</v>
      </c>
      <c r="C219" t="s">
        <v>63</v>
      </c>
      <c r="D219">
        <v>1</v>
      </c>
      <c r="E219" t="s">
        <v>1577</v>
      </c>
      <c r="F219" t="s">
        <v>807</v>
      </c>
      <c r="G219" t="s">
        <v>34</v>
      </c>
      <c r="H219">
        <v>10026</v>
      </c>
      <c r="I219" t="s">
        <v>327</v>
      </c>
      <c r="J219" t="s">
        <v>157</v>
      </c>
      <c r="K219" t="s">
        <v>36</v>
      </c>
      <c r="L219" t="s">
        <v>93</v>
      </c>
      <c r="M219">
        <v>100000</v>
      </c>
      <c r="N219">
        <v>130000</v>
      </c>
      <c r="O219" t="s">
        <v>38</v>
      </c>
      <c r="P219" t="s">
        <v>1578</v>
      </c>
      <c r="Q219" t="s">
        <v>1579</v>
      </c>
      <c r="R219" t="s">
        <v>1580</v>
      </c>
      <c r="S219" t="s">
        <v>1227</v>
      </c>
      <c r="T219" t="s">
        <v>1581</v>
      </c>
      <c r="U219" t="s">
        <v>1582</v>
      </c>
      <c r="V219" t="s">
        <v>347</v>
      </c>
      <c r="Z219" t="s">
        <v>426</v>
      </c>
      <c r="AA219" s="1">
        <v>44974</v>
      </c>
      <c r="AC219" s="1">
        <v>44984</v>
      </c>
      <c r="AD219" s="1">
        <v>44992</v>
      </c>
    </row>
    <row r="220" spans="1:30" x14ac:dyDescent="0.25">
      <c r="A220">
        <v>524643</v>
      </c>
      <c r="B220" t="s">
        <v>76</v>
      </c>
      <c r="C220" t="s">
        <v>31</v>
      </c>
      <c r="D220">
        <v>1</v>
      </c>
      <c r="E220" t="s">
        <v>1583</v>
      </c>
      <c r="F220" t="s">
        <v>743</v>
      </c>
      <c r="G220" t="s">
        <v>51</v>
      </c>
      <c r="H220">
        <v>95712</v>
      </c>
      <c r="I220">
        <v>0</v>
      </c>
      <c r="J220" t="s">
        <v>256</v>
      </c>
      <c r="K220" t="s">
        <v>36</v>
      </c>
      <c r="L220" t="s">
        <v>37</v>
      </c>
      <c r="M220">
        <v>75000</v>
      </c>
      <c r="N220">
        <v>125000</v>
      </c>
      <c r="O220" t="s">
        <v>38</v>
      </c>
      <c r="P220" t="s">
        <v>79</v>
      </c>
      <c r="Q220" t="s">
        <v>834</v>
      </c>
      <c r="R220" t="s">
        <v>1584</v>
      </c>
      <c r="S220" t="s">
        <v>745</v>
      </c>
      <c r="T220" t="s">
        <v>1585</v>
      </c>
      <c r="V220" t="s">
        <v>1586</v>
      </c>
      <c r="X220" t="s">
        <v>79</v>
      </c>
      <c r="Z220" t="s">
        <v>87</v>
      </c>
      <c r="AA220" s="1">
        <v>44634</v>
      </c>
      <c r="AC220" s="1">
        <v>44634</v>
      </c>
      <c r="AD220" s="1">
        <v>44992</v>
      </c>
    </row>
    <row r="221" spans="1:30" x14ac:dyDescent="0.25">
      <c r="A221">
        <v>556693</v>
      </c>
      <c r="B221" t="s">
        <v>277</v>
      </c>
      <c r="C221" t="s">
        <v>31</v>
      </c>
      <c r="D221">
        <v>3</v>
      </c>
      <c r="E221" t="s">
        <v>1513</v>
      </c>
      <c r="F221" t="s">
        <v>507</v>
      </c>
      <c r="G221" t="s">
        <v>51</v>
      </c>
      <c r="H221">
        <v>31143</v>
      </c>
      <c r="I221">
        <v>1</v>
      </c>
      <c r="J221" t="s">
        <v>66</v>
      </c>
      <c r="K221" t="s">
        <v>36</v>
      </c>
      <c r="L221" t="s">
        <v>37</v>
      </c>
      <c r="M221">
        <v>45113</v>
      </c>
      <c r="N221">
        <v>55000</v>
      </c>
      <c r="O221" t="s">
        <v>38</v>
      </c>
      <c r="P221" t="s">
        <v>280</v>
      </c>
      <c r="Q221" t="s">
        <v>1514</v>
      </c>
      <c r="R221" t="s">
        <v>1515</v>
      </c>
      <c r="S221" t="s">
        <v>510</v>
      </c>
      <c r="T221" t="s">
        <v>1516</v>
      </c>
      <c r="U221" t="s">
        <v>512</v>
      </c>
      <c r="V221" t="s">
        <v>1517</v>
      </c>
      <c r="X221" t="s">
        <v>280</v>
      </c>
      <c r="Z221" t="s">
        <v>61</v>
      </c>
      <c r="AA221" s="1">
        <v>44953</v>
      </c>
      <c r="AB221" s="2">
        <v>45133</v>
      </c>
      <c r="AC221" s="1">
        <v>44974</v>
      </c>
      <c r="AD221" s="1">
        <v>44992</v>
      </c>
    </row>
    <row r="222" spans="1:30" x14ac:dyDescent="0.25">
      <c r="A222">
        <v>547542</v>
      </c>
      <c r="B222" t="s">
        <v>88</v>
      </c>
      <c r="C222" t="s">
        <v>63</v>
      </c>
      <c r="D222">
        <v>1</v>
      </c>
      <c r="E222" t="s">
        <v>1107</v>
      </c>
      <c r="F222" t="s">
        <v>807</v>
      </c>
      <c r="G222" t="s">
        <v>34</v>
      </c>
      <c r="H222" t="s">
        <v>1108</v>
      </c>
      <c r="I222">
        <v>0</v>
      </c>
      <c r="J222" t="s">
        <v>1109</v>
      </c>
      <c r="K222" t="s">
        <v>36</v>
      </c>
      <c r="L222" t="s">
        <v>93</v>
      </c>
      <c r="M222">
        <v>102292</v>
      </c>
      <c r="N222">
        <v>130000</v>
      </c>
      <c r="O222" t="s">
        <v>38</v>
      </c>
      <c r="P222" t="s">
        <v>984</v>
      </c>
      <c r="Q222" t="s">
        <v>985</v>
      </c>
      <c r="R222" t="s">
        <v>1110</v>
      </c>
      <c r="S222" t="s">
        <v>810</v>
      </c>
      <c r="T222" t="s">
        <v>1111</v>
      </c>
      <c r="U222" t="s">
        <v>1112</v>
      </c>
      <c r="V222" t="s">
        <v>1113</v>
      </c>
      <c r="W222" t="s">
        <v>172</v>
      </c>
      <c r="Z222" t="s">
        <v>61</v>
      </c>
      <c r="AA222" s="1">
        <v>44796</v>
      </c>
      <c r="AC222" s="1">
        <v>44819</v>
      </c>
      <c r="AD222" s="1">
        <v>44992</v>
      </c>
    </row>
    <row r="223" spans="1:30" x14ac:dyDescent="0.25">
      <c r="A223">
        <v>561233</v>
      </c>
      <c r="B223" t="s">
        <v>123</v>
      </c>
      <c r="C223" t="s">
        <v>63</v>
      </c>
      <c r="D223">
        <v>1</v>
      </c>
      <c r="E223" t="s">
        <v>1587</v>
      </c>
      <c r="F223" t="s">
        <v>1588</v>
      </c>
      <c r="G223" t="s">
        <v>34</v>
      </c>
      <c r="H223" t="s">
        <v>1589</v>
      </c>
      <c r="I223">
        <v>2</v>
      </c>
      <c r="J223" t="s">
        <v>1098</v>
      </c>
      <c r="K223" t="s">
        <v>36</v>
      </c>
      <c r="L223" t="s">
        <v>37</v>
      </c>
      <c r="M223">
        <v>71379</v>
      </c>
      <c r="N223">
        <v>98484</v>
      </c>
      <c r="O223" t="s">
        <v>38</v>
      </c>
      <c r="P223" t="s">
        <v>415</v>
      </c>
      <c r="Q223" t="s">
        <v>1590</v>
      </c>
      <c r="R223" t="s">
        <v>1591</v>
      </c>
      <c r="T223" t="s">
        <v>1592</v>
      </c>
      <c r="U223" t="s">
        <v>1593</v>
      </c>
      <c r="V223" t="s">
        <v>1594</v>
      </c>
      <c r="W223" t="s">
        <v>1595</v>
      </c>
      <c r="Z223" t="s">
        <v>61</v>
      </c>
      <c r="AA223" s="1">
        <v>44881</v>
      </c>
      <c r="AB223" s="2">
        <v>45001</v>
      </c>
      <c r="AC223" s="1">
        <v>44924</v>
      </c>
      <c r="AD223" s="1">
        <v>44992</v>
      </c>
    </row>
    <row r="224" spans="1:30" x14ac:dyDescent="0.25">
      <c r="A224">
        <v>558365</v>
      </c>
      <c r="B224" t="s">
        <v>102</v>
      </c>
      <c r="C224" t="s">
        <v>63</v>
      </c>
      <c r="D224">
        <v>1</v>
      </c>
      <c r="E224" t="s">
        <v>1596</v>
      </c>
      <c r="F224" t="s">
        <v>1414</v>
      </c>
      <c r="G224" t="s">
        <v>34</v>
      </c>
      <c r="H224">
        <v>20617</v>
      </c>
      <c r="I224">
        <v>0</v>
      </c>
      <c r="J224" t="s">
        <v>1597</v>
      </c>
      <c r="K224" t="s">
        <v>36</v>
      </c>
      <c r="L224" t="s">
        <v>37</v>
      </c>
      <c r="M224">
        <v>57078</v>
      </c>
      <c r="N224">
        <v>85646</v>
      </c>
      <c r="O224" t="s">
        <v>38</v>
      </c>
      <c r="P224" t="s">
        <v>195</v>
      </c>
      <c r="Q224" t="s">
        <v>1598</v>
      </c>
      <c r="R224" t="s">
        <v>1599</v>
      </c>
      <c r="S224" t="s">
        <v>1417</v>
      </c>
      <c r="T224" t="s">
        <v>1600</v>
      </c>
      <c r="U224" t="s">
        <v>1601</v>
      </c>
      <c r="V224" t="s">
        <v>142</v>
      </c>
      <c r="Z224" t="s">
        <v>87</v>
      </c>
      <c r="AA224" s="1">
        <v>44879</v>
      </c>
      <c r="AC224" s="1">
        <v>44915</v>
      </c>
      <c r="AD224" s="1">
        <v>44992</v>
      </c>
    </row>
    <row r="225" spans="1:30" x14ac:dyDescent="0.25">
      <c r="A225">
        <v>576687</v>
      </c>
      <c r="B225" t="s">
        <v>241</v>
      </c>
      <c r="C225" t="s">
        <v>63</v>
      </c>
      <c r="D225">
        <v>1</v>
      </c>
      <c r="E225" t="s">
        <v>1602</v>
      </c>
      <c r="F225" t="s">
        <v>243</v>
      </c>
      <c r="G225" t="s">
        <v>244</v>
      </c>
      <c r="H225">
        <v>90645</v>
      </c>
      <c r="I225">
        <v>0</v>
      </c>
      <c r="J225" t="s">
        <v>245</v>
      </c>
      <c r="K225" t="s">
        <v>36</v>
      </c>
      <c r="L225" t="s">
        <v>53</v>
      </c>
      <c r="M225">
        <v>31836</v>
      </c>
      <c r="N225">
        <v>46278</v>
      </c>
      <c r="O225" t="s">
        <v>38</v>
      </c>
      <c r="P225" t="s">
        <v>1603</v>
      </c>
      <c r="Q225" t="s">
        <v>1604</v>
      </c>
      <c r="R225" t="s">
        <v>248</v>
      </c>
      <c r="S225" t="s">
        <v>249</v>
      </c>
      <c r="U225" t="s">
        <v>250</v>
      </c>
      <c r="V225" t="s">
        <v>251</v>
      </c>
      <c r="Z225" t="s">
        <v>252</v>
      </c>
      <c r="AA225" s="1">
        <v>44988</v>
      </c>
      <c r="AB225" s="2">
        <v>44998</v>
      </c>
      <c r="AC225" s="1">
        <v>44988</v>
      </c>
      <c r="AD225" s="1">
        <v>44992</v>
      </c>
    </row>
    <row r="226" spans="1:30" x14ac:dyDescent="0.25">
      <c r="A226">
        <v>570789</v>
      </c>
      <c r="B226" t="s">
        <v>241</v>
      </c>
      <c r="C226" t="s">
        <v>31</v>
      </c>
      <c r="D226">
        <v>1</v>
      </c>
      <c r="E226" t="s">
        <v>1572</v>
      </c>
      <c r="F226" t="s">
        <v>1572</v>
      </c>
      <c r="G226" t="s">
        <v>34</v>
      </c>
      <c r="H226">
        <v>90511</v>
      </c>
      <c r="I226">
        <v>1</v>
      </c>
      <c r="J226" t="s">
        <v>516</v>
      </c>
      <c r="K226" t="s">
        <v>36</v>
      </c>
      <c r="L226" t="s">
        <v>53</v>
      </c>
      <c r="M226">
        <v>33558</v>
      </c>
      <c r="N226">
        <v>54820</v>
      </c>
      <c r="O226" t="s">
        <v>38</v>
      </c>
      <c r="P226" t="s">
        <v>1605</v>
      </c>
      <c r="Q226" t="s">
        <v>1606</v>
      </c>
      <c r="R226" t="s">
        <v>1607</v>
      </c>
      <c r="S226" t="s">
        <v>1575</v>
      </c>
      <c r="U226" t="s">
        <v>1608</v>
      </c>
      <c r="V226" t="s">
        <v>347</v>
      </c>
      <c r="Z226" t="s">
        <v>426</v>
      </c>
      <c r="AA226" s="1">
        <v>44949</v>
      </c>
      <c r="AC226" s="1">
        <v>44949</v>
      </c>
      <c r="AD226" s="1">
        <v>44992</v>
      </c>
    </row>
    <row r="227" spans="1:30" x14ac:dyDescent="0.25">
      <c r="A227">
        <v>540471</v>
      </c>
      <c r="B227" t="s">
        <v>563</v>
      </c>
      <c r="C227" t="s">
        <v>63</v>
      </c>
      <c r="D227">
        <v>1</v>
      </c>
      <c r="E227" t="s">
        <v>1609</v>
      </c>
      <c r="F227" t="s">
        <v>1610</v>
      </c>
      <c r="G227" t="s">
        <v>34</v>
      </c>
      <c r="H227">
        <v>30726</v>
      </c>
      <c r="I227">
        <v>1</v>
      </c>
      <c r="J227" t="s">
        <v>175</v>
      </c>
      <c r="K227" t="s">
        <v>36</v>
      </c>
      <c r="L227" t="s">
        <v>37</v>
      </c>
      <c r="M227">
        <v>41483</v>
      </c>
      <c r="N227">
        <v>47705</v>
      </c>
      <c r="O227" t="s">
        <v>38</v>
      </c>
      <c r="P227" t="s">
        <v>446</v>
      </c>
      <c r="Q227" t="s">
        <v>1611</v>
      </c>
      <c r="R227" t="s">
        <v>1612</v>
      </c>
      <c r="S227" t="s">
        <v>1613</v>
      </c>
      <c r="T227" t="s">
        <v>1614</v>
      </c>
      <c r="U227" t="s">
        <v>1615</v>
      </c>
      <c r="V227" t="s">
        <v>1616</v>
      </c>
      <c r="W227" t="s">
        <v>1617</v>
      </c>
      <c r="X227" t="s">
        <v>1618</v>
      </c>
      <c r="Z227" t="s">
        <v>61</v>
      </c>
      <c r="AA227" s="1">
        <v>44756</v>
      </c>
      <c r="AC227" s="1">
        <v>44756</v>
      </c>
      <c r="AD227" s="1">
        <v>44992</v>
      </c>
    </row>
    <row r="228" spans="1:30" x14ac:dyDescent="0.25">
      <c r="A228">
        <v>572363</v>
      </c>
      <c r="B228" t="s">
        <v>88</v>
      </c>
      <c r="C228" t="s">
        <v>63</v>
      </c>
      <c r="D228">
        <v>1</v>
      </c>
      <c r="E228" t="s">
        <v>1619</v>
      </c>
      <c r="F228" t="s">
        <v>807</v>
      </c>
      <c r="G228" t="s">
        <v>34</v>
      </c>
      <c r="H228" t="s">
        <v>1108</v>
      </c>
      <c r="I228">
        <v>0</v>
      </c>
      <c r="J228" t="s">
        <v>115</v>
      </c>
      <c r="K228" t="s">
        <v>36</v>
      </c>
      <c r="L228" t="s">
        <v>37</v>
      </c>
      <c r="M228">
        <v>102292</v>
      </c>
      <c r="N228">
        <v>145000</v>
      </c>
      <c r="O228" t="s">
        <v>38</v>
      </c>
      <c r="P228" t="s">
        <v>406</v>
      </c>
      <c r="Q228" t="s">
        <v>1620</v>
      </c>
      <c r="R228" t="s">
        <v>1621</v>
      </c>
      <c r="S228" t="s">
        <v>810</v>
      </c>
      <c r="T228" t="s">
        <v>1622</v>
      </c>
      <c r="U228" t="s">
        <v>1623</v>
      </c>
      <c r="V228" t="s">
        <v>813</v>
      </c>
      <c r="W228" t="s">
        <v>1624</v>
      </c>
      <c r="Z228" t="s">
        <v>61</v>
      </c>
      <c r="AA228" s="1">
        <v>44957</v>
      </c>
      <c r="AC228" s="1">
        <v>44957</v>
      </c>
      <c r="AD228" s="1">
        <v>44992</v>
      </c>
    </row>
    <row r="229" spans="1:30" x14ac:dyDescent="0.25">
      <c r="A229">
        <v>535945</v>
      </c>
      <c r="B229" t="s">
        <v>123</v>
      </c>
      <c r="C229" t="s">
        <v>31</v>
      </c>
      <c r="D229">
        <v>1</v>
      </c>
      <c r="E229" t="s">
        <v>1625</v>
      </c>
      <c r="F229" t="s">
        <v>1626</v>
      </c>
      <c r="G229" t="s">
        <v>51</v>
      </c>
      <c r="H229" t="s">
        <v>1627</v>
      </c>
      <c r="I229" t="s">
        <v>114</v>
      </c>
      <c r="J229" t="s">
        <v>205</v>
      </c>
      <c r="K229" t="s">
        <v>36</v>
      </c>
      <c r="L229" t="s">
        <v>93</v>
      </c>
      <c r="M229">
        <v>58700</v>
      </c>
      <c r="N229">
        <v>125000</v>
      </c>
      <c r="O229" t="s">
        <v>38</v>
      </c>
      <c r="P229" t="s">
        <v>127</v>
      </c>
      <c r="Q229" t="s">
        <v>1422</v>
      </c>
      <c r="R229" t="s">
        <v>1628</v>
      </c>
      <c r="S229" t="s">
        <v>1629</v>
      </c>
      <c r="T229" t="s">
        <v>1630</v>
      </c>
      <c r="U229" t="s">
        <v>1631</v>
      </c>
      <c r="V229" t="s">
        <v>1632</v>
      </c>
      <c r="Z229" t="s">
        <v>87</v>
      </c>
      <c r="AA229" s="1">
        <v>44729</v>
      </c>
      <c r="AC229" s="1">
        <v>44734</v>
      </c>
      <c r="AD229" s="1">
        <v>44992</v>
      </c>
    </row>
    <row r="230" spans="1:30" x14ac:dyDescent="0.25">
      <c r="A230">
        <v>570100</v>
      </c>
      <c r="B230" t="s">
        <v>488</v>
      </c>
      <c r="C230" t="s">
        <v>31</v>
      </c>
      <c r="D230">
        <v>1</v>
      </c>
      <c r="E230" t="s">
        <v>1633</v>
      </c>
      <c r="F230" t="s">
        <v>1325</v>
      </c>
      <c r="G230" t="s">
        <v>51</v>
      </c>
      <c r="H230">
        <v>10209</v>
      </c>
      <c r="I230">
        <v>1</v>
      </c>
      <c r="J230" t="s">
        <v>52</v>
      </c>
      <c r="K230" t="s">
        <v>67</v>
      </c>
      <c r="L230" t="s">
        <v>145</v>
      </c>
      <c r="M230">
        <v>16</v>
      </c>
      <c r="N230">
        <v>19</v>
      </c>
      <c r="O230" t="s">
        <v>68</v>
      </c>
      <c r="P230" t="s">
        <v>355</v>
      </c>
      <c r="Q230" t="s">
        <v>1634</v>
      </c>
      <c r="R230" t="s">
        <v>1635</v>
      </c>
      <c r="S230" t="s">
        <v>1328</v>
      </c>
      <c r="T230" t="s">
        <v>1636</v>
      </c>
      <c r="V230" t="s">
        <v>1637</v>
      </c>
      <c r="Z230" t="s">
        <v>61</v>
      </c>
      <c r="AA230" s="1">
        <v>44981</v>
      </c>
      <c r="AB230" s="2">
        <v>45011</v>
      </c>
      <c r="AC230" s="1">
        <v>44981</v>
      </c>
      <c r="AD230" s="1">
        <v>44992</v>
      </c>
    </row>
    <row r="231" spans="1:30" x14ac:dyDescent="0.25">
      <c r="A231">
        <v>561900</v>
      </c>
      <c r="B231" t="s">
        <v>102</v>
      </c>
      <c r="C231" t="s">
        <v>63</v>
      </c>
      <c r="D231">
        <v>1</v>
      </c>
      <c r="E231" t="s">
        <v>134</v>
      </c>
      <c r="F231" t="s">
        <v>135</v>
      </c>
      <c r="G231" t="s">
        <v>51</v>
      </c>
      <c r="H231">
        <v>21744</v>
      </c>
      <c r="I231">
        <v>2</v>
      </c>
      <c r="J231" t="s">
        <v>136</v>
      </c>
      <c r="K231" t="s">
        <v>36</v>
      </c>
      <c r="L231" t="s">
        <v>37</v>
      </c>
      <c r="M231">
        <v>75504</v>
      </c>
      <c r="N231">
        <v>94761</v>
      </c>
      <c r="O231" t="s">
        <v>38</v>
      </c>
      <c r="P231" t="s">
        <v>137</v>
      </c>
      <c r="Q231" t="s">
        <v>138</v>
      </c>
      <c r="R231" t="s">
        <v>139</v>
      </c>
      <c r="S231" t="s">
        <v>140</v>
      </c>
      <c r="U231" t="s">
        <v>141</v>
      </c>
      <c r="V231" t="s">
        <v>142</v>
      </c>
      <c r="Z231" t="s">
        <v>61</v>
      </c>
      <c r="AA231" s="1">
        <v>44890</v>
      </c>
      <c r="AC231" s="1">
        <v>44893</v>
      </c>
      <c r="AD231" s="1">
        <v>44992</v>
      </c>
    </row>
    <row r="232" spans="1:30" x14ac:dyDescent="0.25">
      <c r="A232">
        <v>507221</v>
      </c>
      <c r="B232" t="s">
        <v>202</v>
      </c>
      <c r="C232" t="s">
        <v>31</v>
      </c>
      <c r="D232">
        <v>1</v>
      </c>
      <c r="E232" t="s">
        <v>1174</v>
      </c>
      <c r="F232" t="s">
        <v>849</v>
      </c>
      <c r="G232" t="s">
        <v>34</v>
      </c>
      <c r="H232">
        <v>20210</v>
      </c>
      <c r="I232">
        <v>0</v>
      </c>
      <c r="J232" t="s">
        <v>35</v>
      </c>
      <c r="K232" t="s">
        <v>36</v>
      </c>
      <c r="L232" t="s">
        <v>37</v>
      </c>
      <c r="M232">
        <v>57078</v>
      </c>
      <c r="N232">
        <v>70891</v>
      </c>
      <c r="O232" t="s">
        <v>38</v>
      </c>
      <c r="P232" t="s">
        <v>313</v>
      </c>
      <c r="Q232" t="s">
        <v>1638</v>
      </c>
      <c r="R232" t="s">
        <v>1639</v>
      </c>
      <c r="S232" t="s">
        <v>852</v>
      </c>
      <c r="T232" t="s">
        <v>1640</v>
      </c>
      <c r="U232" t="s">
        <v>318</v>
      </c>
      <c r="V232" t="s">
        <v>319</v>
      </c>
      <c r="X232" t="s">
        <v>1641</v>
      </c>
      <c r="Z232" t="s">
        <v>87</v>
      </c>
      <c r="AA232" s="1">
        <v>44736</v>
      </c>
      <c r="AC232" s="1">
        <v>44791</v>
      </c>
      <c r="AD232" s="1">
        <v>44992</v>
      </c>
    </row>
    <row r="233" spans="1:30" x14ac:dyDescent="0.25">
      <c r="A233">
        <v>496475</v>
      </c>
      <c r="B233" t="s">
        <v>123</v>
      </c>
      <c r="C233" t="s">
        <v>31</v>
      </c>
      <c r="D233">
        <v>1</v>
      </c>
      <c r="E233" t="s">
        <v>1642</v>
      </c>
      <c r="F233" t="s">
        <v>1643</v>
      </c>
      <c r="G233" t="s">
        <v>51</v>
      </c>
      <c r="H233">
        <v>83052</v>
      </c>
      <c r="I233">
        <v>1</v>
      </c>
      <c r="J233" t="s">
        <v>205</v>
      </c>
      <c r="K233" t="s">
        <v>36</v>
      </c>
      <c r="L233" t="s">
        <v>37</v>
      </c>
      <c r="M233">
        <v>56625</v>
      </c>
      <c r="N233">
        <v>56625</v>
      </c>
      <c r="O233" t="s">
        <v>38</v>
      </c>
      <c r="P233" t="s">
        <v>1644</v>
      </c>
      <c r="Q233" t="s">
        <v>944</v>
      </c>
      <c r="R233" t="s">
        <v>1645</v>
      </c>
      <c r="S233" t="s">
        <v>1646</v>
      </c>
      <c r="T233" t="s">
        <v>1647</v>
      </c>
      <c r="U233" t="s">
        <v>886</v>
      </c>
      <c r="V233" t="s">
        <v>1648</v>
      </c>
      <c r="Z233" t="s">
        <v>61</v>
      </c>
      <c r="AA233" s="1">
        <v>44972</v>
      </c>
      <c r="AB233" s="2">
        <v>45396</v>
      </c>
      <c r="AC233" s="1">
        <v>44971</v>
      </c>
      <c r="AD233" s="1">
        <v>44992</v>
      </c>
    </row>
    <row r="234" spans="1:30" x14ac:dyDescent="0.25">
      <c r="A234">
        <v>576296</v>
      </c>
      <c r="B234" t="s">
        <v>638</v>
      </c>
      <c r="C234" t="s">
        <v>31</v>
      </c>
      <c r="D234">
        <v>1</v>
      </c>
      <c r="E234" t="s">
        <v>1649</v>
      </c>
      <c r="F234" t="s">
        <v>65</v>
      </c>
      <c r="G234" t="s">
        <v>51</v>
      </c>
      <c r="H234">
        <v>56058</v>
      </c>
      <c r="I234">
        <v>0</v>
      </c>
      <c r="J234" t="s">
        <v>437</v>
      </c>
      <c r="K234" t="s">
        <v>36</v>
      </c>
      <c r="L234" t="s">
        <v>37</v>
      </c>
      <c r="M234">
        <v>54100</v>
      </c>
      <c r="N234">
        <v>62215</v>
      </c>
      <c r="O234" t="s">
        <v>38</v>
      </c>
      <c r="P234" t="s">
        <v>642</v>
      </c>
      <c r="Q234" t="s">
        <v>1016</v>
      </c>
      <c r="R234" t="s">
        <v>1650</v>
      </c>
      <c r="S234" t="s">
        <v>72</v>
      </c>
      <c r="T234" t="s">
        <v>1651</v>
      </c>
      <c r="U234" t="s">
        <v>647</v>
      </c>
      <c r="V234" t="s">
        <v>1652</v>
      </c>
      <c r="Z234" t="s">
        <v>593</v>
      </c>
      <c r="AA234" s="1">
        <v>44981</v>
      </c>
      <c r="AB234" s="2">
        <v>44994</v>
      </c>
      <c r="AC234" s="1">
        <v>44981</v>
      </c>
      <c r="AD234" s="1">
        <v>44992</v>
      </c>
    </row>
    <row r="235" spans="1:30" x14ac:dyDescent="0.25">
      <c r="A235">
        <v>562892</v>
      </c>
      <c r="B235" t="s">
        <v>123</v>
      </c>
      <c r="C235" t="s">
        <v>31</v>
      </c>
      <c r="D235">
        <v>1</v>
      </c>
      <c r="E235" t="s">
        <v>959</v>
      </c>
      <c r="F235" t="s">
        <v>960</v>
      </c>
      <c r="G235" t="s">
        <v>34</v>
      </c>
      <c r="H235">
        <v>31215</v>
      </c>
      <c r="I235">
        <v>1</v>
      </c>
      <c r="J235" t="s">
        <v>205</v>
      </c>
      <c r="K235" t="s">
        <v>36</v>
      </c>
      <c r="L235" t="s">
        <v>37</v>
      </c>
      <c r="M235">
        <v>45722</v>
      </c>
      <c r="N235">
        <v>45722</v>
      </c>
      <c r="O235" t="s">
        <v>38</v>
      </c>
      <c r="P235" t="s">
        <v>54</v>
      </c>
      <c r="Q235" t="s">
        <v>963</v>
      </c>
      <c r="R235" t="s">
        <v>1653</v>
      </c>
      <c r="S235" t="s">
        <v>965</v>
      </c>
      <c r="T235" t="s">
        <v>1654</v>
      </c>
      <c r="U235" t="s">
        <v>1655</v>
      </c>
      <c r="V235" t="s">
        <v>1656</v>
      </c>
      <c r="Z235" t="s">
        <v>61</v>
      </c>
      <c r="AA235" s="1">
        <v>44911</v>
      </c>
      <c r="AB235" s="2">
        <v>45031</v>
      </c>
      <c r="AC235" s="1">
        <v>44987</v>
      </c>
      <c r="AD235" s="1">
        <v>44992</v>
      </c>
    </row>
    <row r="236" spans="1:30" x14ac:dyDescent="0.25">
      <c r="A236">
        <v>573466</v>
      </c>
      <c r="B236" t="s">
        <v>155</v>
      </c>
      <c r="C236" t="s">
        <v>31</v>
      </c>
      <c r="D236">
        <v>2</v>
      </c>
      <c r="E236" t="s">
        <v>156</v>
      </c>
      <c r="F236" t="s">
        <v>135</v>
      </c>
      <c r="G236" t="s">
        <v>51</v>
      </c>
      <c r="H236">
        <v>21744</v>
      </c>
      <c r="I236">
        <v>2</v>
      </c>
      <c r="J236" t="s">
        <v>157</v>
      </c>
      <c r="K236" t="s">
        <v>36</v>
      </c>
      <c r="L236" t="s">
        <v>37</v>
      </c>
      <c r="M236">
        <v>75504</v>
      </c>
      <c r="N236">
        <v>86830</v>
      </c>
      <c r="O236" t="s">
        <v>38</v>
      </c>
      <c r="P236" t="s">
        <v>158</v>
      </c>
      <c r="Q236" t="s">
        <v>159</v>
      </c>
      <c r="R236" t="s">
        <v>1657</v>
      </c>
      <c r="S236" t="s">
        <v>140</v>
      </c>
      <c r="T236" t="s">
        <v>1658</v>
      </c>
      <c r="U236" t="s">
        <v>162</v>
      </c>
      <c r="V236" t="s">
        <v>163</v>
      </c>
      <c r="X236" t="s">
        <v>158</v>
      </c>
      <c r="Z236" t="s">
        <v>61</v>
      </c>
      <c r="AA236" s="1">
        <v>44964</v>
      </c>
      <c r="AB236" s="2">
        <v>44994</v>
      </c>
      <c r="AC236" s="1">
        <v>44964</v>
      </c>
      <c r="AD236" s="1">
        <v>44992</v>
      </c>
    </row>
    <row r="237" spans="1:30" x14ac:dyDescent="0.25">
      <c r="A237">
        <v>268307</v>
      </c>
      <c r="B237" t="s">
        <v>123</v>
      </c>
      <c r="C237" t="s">
        <v>31</v>
      </c>
      <c r="D237">
        <v>1</v>
      </c>
      <c r="E237" t="s">
        <v>1659</v>
      </c>
      <c r="F237" t="s">
        <v>279</v>
      </c>
      <c r="G237" t="s">
        <v>34</v>
      </c>
      <c r="H237">
        <v>10251</v>
      </c>
      <c r="I237">
        <v>2</v>
      </c>
      <c r="J237" t="s">
        <v>52</v>
      </c>
      <c r="K237" t="s">
        <v>36</v>
      </c>
      <c r="L237" t="s">
        <v>37</v>
      </c>
      <c r="M237">
        <v>30580</v>
      </c>
      <c r="N237">
        <v>35098</v>
      </c>
      <c r="O237" t="s">
        <v>38</v>
      </c>
      <c r="P237" t="s">
        <v>1660</v>
      </c>
      <c r="Q237" t="s">
        <v>1661</v>
      </c>
      <c r="R237" t="s">
        <v>1662</v>
      </c>
      <c r="S237" t="s">
        <v>283</v>
      </c>
      <c r="U237" t="s">
        <v>1663</v>
      </c>
      <c r="V237" t="s">
        <v>1664</v>
      </c>
      <c r="Z237" t="s">
        <v>61</v>
      </c>
      <c r="AA237" s="1">
        <v>42664</v>
      </c>
      <c r="AC237" s="1">
        <v>42664</v>
      </c>
      <c r="AD237" s="1">
        <v>44992</v>
      </c>
    </row>
    <row r="238" spans="1:30" x14ac:dyDescent="0.25">
      <c r="A238">
        <v>268307</v>
      </c>
      <c r="B238" t="s">
        <v>123</v>
      </c>
      <c r="C238" t="s">
        <v>31</v>
      </c>
      <c r="D238">
        <v>1</v>
      </c>
      <c r="E238" t="s">
        <v>1659</v>
      </c>
      <c r="F238" t="s">
        <v>279</v>
      </c>
      <c r="G238" t="s">
        <v>34</v>
      </c>
      <c r="H238">
        <v>10251</v>
      </c>
      <c r="I238">
        <v>2</v>
      </c>
      <c r="J238" t="s">
        <v>52</v>
      </c>
      <c r="K238" t="s">
        <v>36</v>
      </c>
      <c r="L238" t="s">
        <v>37</v>
      </c>
      <c r="M238">
        <v>30580</v>
      </c>
      <c r="N238">
        <v>35098</v>
      </c>
      <c r="O238" t="s">
        <v>38</v>
      </c>
      <c r="P238" t="s">
        <v>1660</v>
      </c>
      <c r="Q238" t="s">
        <v>1661</v>
      </c>
      <c r="R238" t="s">
        <v>1662</v>
      </c>
      <c r="S238" t="s">
        <v>283</v>
      </c>
      <c r="U238" t="s">
        <v>1663</v>
      </c>
      <c r="V238" t="s">
        <v>1664</v>
      </c>
      <c r="Z238" t="s">
        <v>61</v>
      </c>
      <c r="AA238" s="1">
        <v>42664</v>
      </c>
      <c r="AC238" s="1">
        <v>42664</v>
      </c>
      <c r="AD238" s="1">
        <v>44992</v>
      </c>
    </row>
    <row r="239" spans="1:30" x14ac:dyDescent="0.25">
      <c r="A239">
        <v>430191</v>
      </c>
      <c r="B239" t="s">
        <v>241</v>
      </c>
      <c r="C239" t="s">
        <v>63</v>
      </c>
      <c r="D239">
        <v>2</v>
      </c>
      <c r="E239" t="s">
        <v>1665</v>
      </c>
      <c r="F239" t="s">
        <v>78</v>
      </c>
      <c r="G239" t="s">
        <v>34</v>
      </c>
      <c r="H239">
        <v>20215</v>
      </c>
      <c r="I239">
        <v>2</v>
      </c>
      <c r="J239" t="s">
        <v>35</v>
      </c>
      <c r="K239" t="s">
        <v>36</v>
      </c>
      <c r="L239" t="s">
        <v>37</v>
      </c>
      <c r="M239">
        <v>80557</v>
      </c>
      <c r="N239">
        <v>111917</v>
      </c>
      <c r="O239" t="s">
        <v>38</v>
      </c>
      <c r="P239" t="s">
        <v>1666</v>
      </c>
      <c r="Q239" t="s">
        <v>1667</v>
      </c>
      <c r="R239" t="s">
        <v>1668</v>
      </c>
      <c r="S239" t="s">
        <v>82</v>
      </c>
      <c r="T239" t="s">
        <v>1669</v>
      </c>
      <c r="U239" t="s">
        <v>1670</v>
      </c>
      <c r="V239" t="s">
        <v>347</v>
      </c>
      <c r="Z239" t="s">
        <v>426</v>
      </c>
      <c r="AA239" s="1">
        <v>43873</v>
      </c>
      <c r="AC239" s="1">
        <v>43873</v>
      </c>
      <c r="AD239" s="1">
        <v>44992</v>
      </c>
    </row>
    <row r="240" spans="1:30" x14ac:dyDescent="0.25">
      <c r="A240">
        <v>575234</v>
      </c>
      <c r="B240" t="s">
        <v>88</v>
      </c>
      <c r="C240" t="s">
        <v>31</v>
      </c>
      <c r="D240">
        <v>1</v>
      </c>
      <c r="E240" t="s">
        <v>1671</v>
      </c>
      <c r="F240" t="s">
        <v>1672</v>
      </c>
      <c r="G240" t="s">
        <v>34</v>
      </c>
      <c r="H240">
        <v>20247</v>
      </c>
      <c r="I240">
        <v>2</v>
      </c>
      <c r="J240" t="s">
        <v>115</v>
      </c>
      <c r="K240" t="s">
        <v>36</v>
      </c>
      <c r="L240" t="s">
        <v>37</v>
      </c>
      <c r="M240">
        <v>60550</v>
      </c>
      <c r="N240">
        <v>82985</v>
      </c>
      <c r="O240" t="s">
        <v>38</v>
      </c>
      <c r="P240" t="s">
        <v>1099</v>
      </c>
      <c r="Q240" t="s">
        <v>1100</v>
      </c>
      <c r="R240" t="s">
        <v>1673</v>
      </c>
      <c r="S240" t="s">
        <v>1674</v>
      </c>
      <c r="T240" t="s">
        <v>1675</v>
      </c>
      <c r="U240" t="s">
        <v>1676</v>
      </c>
      <c r="V240" t="s">
        <v>1104</v>
      </c>
      <c r="W240" t="s">
        <v>1677</v>
      </c>
      <c r="X240" t="s">
        <v>1678</v>
      </c>
      <c r="Z240" t="s">
        <v>61</v>
      </c>
      <c r="AA240" s="1">
        <v>44986</v>
      </c>
      <c r="AC240" s="1">
        <v>44986</v>
      </c>
      <c r="AD240" s="1">
        <v>44992</v>
      </c>
    </row>
    <row r="241" spans="1:30" x14ac:dyDescent="0.25">
      <c r="A241">
        <v>553805</v>
      </c>
      <c r="B241" t="s">
        <v>381</v>
      </c>
      <c r="C241" t="s">
        <v>63</v>
      </c>
      <c r="D241">
        <v>1</v>
      </c>
      <c r="E241" t="s">
        <v>1679</v>
      </c>
      <c r="F241" t="s">
        <v>1680</v>
      </c>
      <c r="G241" t="s">
        <v>34</v>
      </c>
      <c r="H241">
        <v>22425</v>
      </c>
      <c r="I241">
        <v>0</v>
      </c>
      <c r="J241" t="s">
        <v>35</v>
      </c>
      <c r="K241" t="s">
        <v>36</v>
      </c>
      <c r="L241" t="s">
        <v>53</v>
      </c>
      <c r="M241">
        <v>51535</v>
      </c>
      <c r="N241">
        <v>59265</v>
      </c>
      <c r="O241" t="s">
        <v>38</v>
      </c>
      <c r="P241" t="s">
        <v>385</v>
      </c>
      <c r="Q241" t="s">
        <v>386</v>
      </c>
      <c r="R241" t="s">
        <v>1681</v>
      </c>
      <c r="S241" t="s">
        <v>1682</v>
      </c>
      <c r="T241" t="s">
        <v>1683</v>
      </c>
      <c r="V241" t="s">
        <v>1684</v>
      </c>
      <c r="W241" t="s">
        <v>86</v>
      </c>
      <c r="X241" t="s">
        <v>385</v>
      </c>
      <c r="Z241" t="s">
        <v>61</v>
      </c>
      <c r="AA241" s="1">
        <v>44974</v>
      </c>
      <c r="AB241" s="2">
        <v>45034</v>
      </c>
      <c r="AC241" s="1">
        <v>44974</v>
      </c>
      <c r="AD241" s="1">
        <v>44992</v>
      </c>
    </row>
    <row r="242" spans="1:30" x14ac:dyDescent="0.25">
      <c r="A242">
        <v>572510</v>
      </c>
      <c r="B242" t="s">
        <v>381</v>
      </c>
      <c r="C242" t="s">
        <v>63</v>
      </c>
      <c r="D242">
        <v>1</v>
      </c>
      <c r="E242" t="s">
        <v>1685</v>
      </c>
      <c r="F242" t="s">
        <v>193</v>
      </c>
      <c r="G242" t="s">
        <v>34</v>
      </c>
      <c r="H242">
        <v>83008</v>
      </c>
      <c r="I242" t="s">
        <v>91</v>
      </c>
      <c r="J242" t="s">
        <v>157</v>
      </c>
      <c r="K242" t="s">
        <v>36</v>
      </c>
      <c r="L242" t="s">
        <v>93</v>
      </c>
      <c r="M242">
        <v>64922</v>
      </c>
      <c r="N242">
        <v>134678</v>
      </c>
      <c r="O242" t="s">
        <v>38</v>
      </c>
      <c r="P242" t="s">
        <v>873</v>
      </c>
      <c r="Q242" t="s">
        <v>1686</v>
      </c>
      <c r="R242" t="s">
        <v>1687</v>
      </c>
      <c r="S242" t="s">
        <v>1688</v>
      </c>
      <c r="T242" t="s">
        <v>1689</v>
      </c>
      <c r="V242" t="s">
        <v>390</v>
      </c>
      <c r="W242" t="s">
        <v>86</v>
      </c>
      <c r="X242" t="s">
        <v>1235</v>
      </c>
      <c r="Z242" t="s">
        <v>154</v>
      </c>
      <c r="AA242" s="1">
        <v>44985</v>
      </c>
      <c r="AB242" s="2">
        <v>45045</v>
      </c>
      <c r="AC242" s="1">
        <v>44985</v>
      </c>
      <c r="AD242" s="1">
        <v>44992</v>
      </c>
    </row>
    <row r="243" spans="1:30" x14ac:dyDescent="0.25">
      <c r="A243">
        <v>567793</v>
      </c>
      <c r="B243" t="s">
        <v>1347</v>
      </c>
      <c r="C243" t="s">
        <v>31</v>
      </c>
      <c r="D243">
        <v>1</v>
      </c>
      <c r="E243" t="s">
        <v>1690</v>
      </c>
      <c r="F243" t="s">
        <v>234</v>
      </c>
      <c r="G243" t="s">
        <v>51</v>
      </c>
      <c r="H243">
        <v>56057</v>
      </c>
      <c r="I243">
        <v>0</v>
      </c>
      <c r="J243" t="s">
        <v>785</v>
      </c>
      <c r="K243" t="s">
        <v>67</v>
      </c>
      <c r="L243" t="s">
        <v>37</v>
      </c>
      <c r="M243">
        <v>20.981400000000001</v>
      </c>
      <c r="N243">
        <v>34.917400000000001</v>
      </c>
      <c r="O243" t="s">
        <v>68</v>
      </c>
      <c r="P243" t="s">
        <v>1350</v>
      </c>
      <c r="Q243" t="s">
        <v>1351</v>
      </c>
      <c r="R243" t="s">
        <v>1691</v>
      </c>
      <c r="S243" t="s">
        <v>237</v>
      </c>
      <c r="T243" t="s">
        <v>1692</v>
      </c>
      <c r="V243" t="s">
        <v>1693</v>
      </c>
      <c r="W243" t="s">
        <v>1694</v>
      </c>
      <c r="X243" t="s">
        <v>1350</v>
      </c>
      <c r="Z243" t="s">
        <v>61</v>
      </c>
      <c r="AA243" s="1">
        <v>44963</v>
      </c>
      <c r="AC243" s="1">
        <v>44964</v>
      </c>
      <c r="AD243" s="1">
        <v>44992</v>
      </c>
    </row>
    <row r="244" spans="1:30" x14ac:dyDescent="0.25">
      <c r="A244">
        <v>567783</v>
      </c>
      <c r="B244" t="s">
        <v>1347</v>
      </c>
      <c r="C244" t="s">
        <v>63</v>
      </c>
      <c r="D244">
        <v>1</v>
      </c>
      <c r="E244" t="s">
        <v>1695</v>
      </c>
      <c r="F244" t="s">
        <v>1696</v>
      </c>
      <c r="G244" t="s">
        <v>34</v>
      </c>
      <c r="H244">
        <v>60217</v>
      </c>
      <c r="I244">
        <v>1</v>
      </c>
      <c r="J244" t="s">
        <v>157</v>
      </c>
      <c r="K244" t="s">
        <v>36</v>
      </c>
      <c r="L244" t="s">
        <v>37</v>
      </c>
      <c r="M244">
        <v>54517</v>
      </c>
      <c r="N244">
        <v>62694</v>
      </c>
      <c r="O244" t="s">
        <v>38</v>
      </c>
      <c r="P244" t="s">
        <v>1350</v>
      </c>
      <c r="Q244" t="s">
        <v>1351</v>
      </c>
      <c r="R244" t="s">
        <v>1697</v>
      </c>
      <c r="S244" t="s">
        <v>1698</v>
      </c>
      <c r="T244" t="s">
        <v>1699</v>
      </c>
      <c r="U244" t="s">
        <v>285</v>
      </c>
      <c r="V244" t="s">
        <v>1700</v>
      </c>
      <c r="W244" t="s">
        <v>1701</v>
      </c>
      <c r="X244" t="s">
        <v>1702</v>
      </c>
      <c r="Z244" t="s">
        <v>61</v>
      </c>
      <c r="AA244" s="1">
        <v>44953</v>
      </c>
      <c r="AC244" s="1">
        <v>44967</v>
      </c>
      <c r="AD244" s="1">
        <v>44992</v>
      </c>
    </row>
    <row r="245" spans="1:30" x14ac:dyDescent="0.25">
      <c r="A245">
        <v>533030</v>
      </c>
      <c r="B245" t="s">
        <v>241</v>
      </c>
      <c r="C245" t="s">
        <v>31</v>
      </c>
      <c r="D245">
        <v>1</v>
      </c>
      <c r="E245" t="s">
        <v>1703</v>
      </c>
      <c r="F245" t="s">
        <v>1703</v>
      </c>
      <c r="G245" t="s">
        <v>34</v>
      </c>
      <c r="H245">
        <v>31312</v>
      </c>
      <c r="I245">
        <v>0</v>
      </c>
      <c r="J245" t="s">
        <v>66</v>
      </c>
      <c r="K245" t="s">
        <v>36</v>
      </c>
      <c r="L245" t="s">
        <v>37</v>
      </c>
      <c r="M245">
        <v>54410</v>
      </c>
      <c r="N245">
        <v>81645</v>
      </c>
      <c r="O245" t="s">
        <v>38</v>
      </c>
      <c r="P245" t="s">
        <v>1704</v>
      </c>
      <c r="Q245" t="s">
        <v>1705</v>
      </c>
      <c r="R245" t="s">
        <v>1706</v>
      </c>
      <c r="S245" t="s">
        <v>1707</v>
      </c>
      <c r="T245" t="s">
        <v>1708</v>
      </c>
      <c r="U245" t="s">
        <v>1709</v>
      </c>
      <c r="V245" t="s">
        <v>347</v>
      </c>
      <c r="Z245" t="s">
        <v>426</v>
      </c>
      <c r="AA245" s="1">
        <v>44714</v>
      </c>
      <c r="AC245" s="1">
        <v>44749</v>
      </c>
      <c r="AD245" s="1">
        <v>44992</v>
      </c>
    </row>
    <row r="246" spans="1:30" x14ac:dyDescent="0.25">
      <c r="A246">
        <v>556957</v>
      </c>
      <c r="B246" t="s">
        <v>253</v>
      </c>
      <c r="C246" t="s">
        <v>63</v>
      </c>
      <c r="D246">
        <v>1</v>
      </c>
      <c r="E246" t="s">
        <v>1710</v>
      </c>
      <c r="F246" t="s">
        <v>1711</v>
      </c>
      <c r="G246" t="s">
        <v>51</v>
      </c>
      <c r="H246">
        <v>30181</v>
      </c>
      <c r="I246" t="s">
        <v>327</v>
      </c>
      <c r="J246" t="s">
        <v>175</v>
      </c>
      <c r="K246" t="s">
        <v>36</v>
      </c>
      <c r="L246" t="s">
        <v>37</v>
      </c>
      <c r="M246">
        <v>72038</v>
      </c>
      <c r="N246">
        <v>161195</v>
      </c>
      <c r="O246" t="s">
        <v>38</v>
      </c>
      <c r="P246" t="s">
        <v>446</v>
      </c>
      <c r="Q246" t="s">
        <v>1712</v>
      </c>
      <c r="R246" t="s">
        <v>1713</v>
      </c>
      <c r="S246" t="s">
        <v>1714</v>
      </c>
      <c r="T246" t="s">
        <v>1715</v>
      </c>
      <c r="V246" t="s">
        <v>1716</v>
      </c>
      <c r="Z246" t="s">
        <v>61</v>
      </c>
      <c r="AA246" s="1">
        <v>44959</v>
      </c>
      <c r="AC246" s="1">
        <v>44959</v>
      </c>
      <c r="AD246" s="1">
        <v>44992</v>
      </c>
    </row>
    <row r="247" spans="1:30" x14ac:dyDescent="0.25">
      <c r="A247">
        <v>567195</v>
      </c>
      <c r="B247" t="s">
        <v>123</v>
      </c>
      <c r="C247" t="s">
        <v>63</v>
      </c>
      <c r="D247">
        <v>1</v>
      </c>
      <c r="E247" t="s">
        <v>1717</v>
      </c>
      <c r="F247" t="s">
        <v>1718</v>
      </c>
      <c r="G247" t="s">
        <v>34</v>
      </c>
      <c r="H247">
        <v>80609</v>
      </c>
      <c r="I247">
        <v>3</v>
      </c>
      <c r="J247" t="s">
        <v>245</v>
      </c>
      <c r="K247" t="s">
        <v>36</v>
      </c>
      <c r="L247" t="s">
        <v>37</v>
      </c>
      <c r="M247">
        <v>45811</v>
      </c>
      <c r="N247">
        <v>69187</v>
      </c>
      <c r="O247" t="s">
        <v>38</v>
      </c>
      <c r="P247" t="s">
        <v>764</v>
      </c>
      <c r="Q247" t="s">
        <v>1002</v>
      </c>
      <c r="R247" t="s">
        <v>1719</v>
      </c>
      <c r="S247" t="s">
        <v>1720</v>
      </c>
      <c r="U247" t="s">
        <v>540</v>
      </c>
      <c r="V247" t="s">
        <v>1721</v>
      </c>
      <c r="Z247" t="s">
        <v>61</v>
      </c>
      <c r="AA247" s="1">
        <v>44959</v>
      </c>
      <c r="AB247" s="2">
        <v>45079</v>
      </c>
      <c r="AC247" s="1">
        <v>44959</v>
      </c>
      <c r="AD247" s="1">
        <v>44992</v>
      </c>
    </row>
    <row r="248" spans="1:30" x14ac:dyDescent="0.25">
      <c r="A248">
        <v>546930</v>
      </c>
      <c r="B248" t="s">
        <v>123</v>
      </c>
      <c r="C248" t="s">
        <v>31</v>
      </c>
      <c r="D248">
        <v>1</v>
      </c>
      <c r="E248" t="s">
        <v>1722</v>
      </c>
      <c r="F248" t="s">
        <v>1723</v>
      </c>
      <c r="G248" t="s">
        <v>34</v>
      </c>
      <c r="H248">
        <v>13631</v>
      </c>
      <c r="I248">
        <v>2</v>
      </c>
      <c r="J248" t="s">
        <v>256</v>
      </c>
      <c r="K248" t="s">
        <v>36</v>
      </c>
      <c r="L248" t="s">
        <v>37</v>
      </c>
      <c r="M248">
        <v>71707</v>
      </c>
      <c r="N248">
        <v>85000</v>
      </c>
      <c r="O248" t="s">
        <v>38</v>
      </c>
      <c r="P248" t="s">
        <v>1724</v>
      </c>
      <c r="Q248" t="s">
        <v>1725</v>
      </c>
      <c r="R248" t="s">
        <v>1726</v>
      </c>
      <c r="S248" t="s">
        <v>1727</v>
      </c>
      <c r="T248" t="s">
        <v>1728</v>
      </c>
      <c r="U248" t="s">
        <v>1729</v>
      </c>
      <c r="V248" t="s">
        <v>1730</v>
      </c>
      <c r="Z248" t="s">
        <v>87</v>
      </c>
      <c r="AA248" s="1">
        <v>44972</v>
      </c>
      <c r="AB248" s="2">
        <v>45092</v>
      </c>
      <c r="AC248" s="1">
        <v>44987</v>
      </c>
      <c r="AD248" s="1">
        <v>44992</v>
      </c>
    </row>
    <row r="249" spans="1:30" x14ac:dyDescent="0.25">
      <c r="A249">
        <v>575685</v>
      </c>
      <c r="B249" t="s">
        <v>1040</v>
      </c>
      <c r="C249" t="s">
        <v>63</v>
      </c>
      <c r="D249">
        <v>1</v>
      </c>
      <c r="E249" t="s">
        <v>1731</v>
      </c>
      <c r="F249" t="s">
        <v>90</v>
      </c>
      <c r="G249" t="s">
        <v>51</v>
      </c>
      <c r="H249">
        <v>95005</v>
      </c>
      <c r="I249" t="s">
        <v>114</v>
      </c>
      <c r="J249" t="s">
        <v>175</v>
      </c>
      <c r="K249" t="s">
        <v>36</v>
      </c>
      <c r="L249" t="s">
        <v>37</v>
      </c>
      <c r="M249">
        <v>120000</v>
      </c>
      <c r="N249">
        <v>140000</v>
      </c>
      <c r="O249" t="s">
        <v>38</v>
      </c>
      <c r="P249" t="s">
        <v>1099</v>
      </c>
      <c r="Q249" t="s">
        <v>1732</v>
      </c>
      <c r="R249" t="s">
        <v>1733</v>
      </c>
      <c r="S249" t="s">
        <v>97</v>
      </c>
      <c r="V249" t="s">
        <v>577</v>
      </c>
      <c r="Z249" t="s">
        <v>87</v>
      </c>
      <c r="AA249" s="1">
        <v>44992</v>
      </c>
      <c r="AB249" s="2">
        <v>44997</v>
      </c>
      <c r="AC249" s="1">
        <v>44991</v>
      </c>
      <c r="AD249" s="1">
        <v>44992</v>
      </c>
    </row>
    <row r="250" spans="1:30" x14ac:dyDescent="0.25">
      <c r="A250">
        <v>576547</v>
      </c>
      <c r="B250" t="s">
        <v>658</v>
      </c>
      <c r="C250" t="s">
        <v>63</v>
      </c>
      <c r="D250">
        <v>1</v>
      </c>
      <c r="E250" t="s">
        <v>1734</v>
      </c>
      <c r="F250" t="s">
        <v>234</v>
      </c>
      <c r="G250" t="s">
        <v>51</v>
      </c>
      <c r="H250">
        <v>56057</v>
      </c>
      <c r="I250">
        <v>0</v>
      </c>
      <c r="J250" t="s">
        <v>1735</v>
      </c>
      <c r="K250" t="s">
        <v>36</v>
      </c>
      <c r="L250" t="s">
        <v>37</v>
      </c>
      <c r="M250">
        <v>50000</v>
      </c>
      <c r="N250">
        <v>50000</v>
      </c>
      <c r="O250" t="s">
        <v>38</v>
      </c>
      <c r="P250" t="s">
        <v>661</v>
      </c>
      <c r="Q250" t="s">
        <v>662</v>
      </c>
      <c r="R250" t="s">
        <v>1736</v>
      </c>
      <c r="S250" t="s">
        <v>237</v>
      </c>
      <c r="V250" t="s">
        <v>664</v>
      </c>
      <c r="Z250" t="s">
        <v>665</v>
      </c>
      <c r="AA250" s="1">
        <v>44984</v>
      </c>
      <c r="AB250" s="2">
        <v>45074</v>
      </c>
      <c r="AC250" s="1">
        <v>44984</v>
      </c>
      <c r="AD250" s="1">
        <v>44992</v>
      </c>
    </row>
    <row r="251" spans="1:30" x14ac:dyDescent="0.25">
      <c r="A251">
        <v>479039</v>
      </c>
      <c r="B251" t="s">
        <v>638</v>
      </c>
      <c r="C251" t="s">
        <v>31</v>
      </c>
      <c r="D251">
        <v>1</v>
      </c>
      <c r="E251" t="s">
        <v>1737</v>
      </c>
      <c r="F251" t="s">
        <v>1738</v>
      </c>
      <c r="G251" t="s">
        <v>34</v>
      </c>
      <c r="H251">
        <v>60948</v>
      </c>
      <c r="I251">
        <v>3</v>
      </c>
      <c r="J251" t="s">
        <v>1098</v>
      </c>
      <c r="K251" t="s">
        <v>36</v>
      </c>
      <c r="L251" t="s">
        <v>37</v>
      </c>
      <c r="M251">
        <v>66442</v>
      </c>
      <c r="N251">
        <v>76408</v>
      </c>
      <c r="O251" t="s">
        <v>38</v>
      </c>
      <c r="P251" t="s">
        <v>642</v>
      </c>
      <c r="Q251" t="s">
        <v>643</v>
      </c>
      <c r="R251" t="s">
        <v>1739</v>
      </c>
      <c r="S251" t="s">
        <v>1740</v>
      </c>
      <c r="T251" t="s">
        <v>1741</v>
      </c>
      <c r="U251" t="s">
        <v>1742</v>
      </c>
      <c r="V251" t="s">
        <v>1743</v>
      </c>
      <c r="Z251" t="s">
        <v>61</v>
      </c>
      <c r="AA251" s="1">
        <v>44438</v>
      </c>
      <c r="AC251" s="1">
        <v>44438</v>
      </c>
      <c r="AD251" s="1">
        <v>44992</v>
      </c>
    </row>
    <row r="252" spans="1:30" x14ac:dyDescent="0.25">
      <c r="A252">
        <v>572975</v>
      </c>
      <c r="B252" t="s">
        <v>1744</v>
      </c>
      <c r="C252" t="s">
        <v>63</v>
      </c>
      <c r="D252">
        <v>1</v>
      </c>
      <c r="E252" t="s">
        <v>1745</v>
      </c>
      <c r="F252" t="s">
        <v>1746</v>
      </c>
      <c r="G252" t="s">
        <v>34</v>
      </c>
      <c r="H252">
        <v>40202</v>
      </c>
      <c r="I252">
        <v>2</v>
      </c>
      <c r="J252" t="s">
        <v>157</v>
      </c>
      <c r="K252" t="s">
        <v>36</v>
      </c>
      <c r="L252" t="s">
        <v>37</v>
      </c>
      <c r="M252">
        <v>80638</v>
      </c>
      <c r="N252">
        <v>90177</v>
      </c>
      <c r="O252" t="s">
        <v>38</v>
      </c>
      <c r="P252" t="s">
        <v>355</v>
      </c>
      <c r="Q252" t="s">
        <v>1747</v>
      </c>
      <c r="R252" t="s">
        <v>1748</v>
      </c>
      <c r="S252" t="s">
        <v>1749</v>
      </c>
      <c r="V252" t="s">
        <v>1750</v>
      </c>
      <c r="Z252" t="s">
        <v>61</v>
      </c>
      <c r="AA252" s="1">
        <v>44978</v>
      </c>
      <c r="AC252" s="1">
        <v>44978</v>
      </c>
      <c r="AD252" s="1">
        <v>44992</v>
      </c>
    </row>
    <row r="253" spans="1:30" x14ac:dyDescent="0.25">
      <c r="A253">
        <v>572346</v>
      </c>
      <c r="B253" t="s">
        <v>202</v>
      </c>
      <c r="C253" t="s">
        <v>31</v>
      </c>
      <c r="D253">
        <v>1</v>
      </c>
      <c r="E253" t="s">
        <v>1751</v>
      </c>
      <c r="F253" t="s">
        <v>1752</v>
      </c>
      <c r="G253" t="s">
        <v>34</v>
      </c>
      <c r="H253" t="s">
        <v>1753</v>
      </c>
      <c r="I253">
        <v>0</v>
      </c>
      <c r="J253" t="s">
        <v>126</v>
      </c>
      <c r="K253" t="s">
        <v>36</v>
      </c>
      <c r="L253" t="s">
        <v>37</v>
      </c>
      <c r="M253">
        <v>65232</v>
      </c>
      <c r="N253">
        <v>151810</v>
      </c>
      <c r="O253" t="s">
        <v>38</v>
      </c>
      <c r="P253" t="s">
        <v>313</v>
      </c>
      <c r="Q253" t="s">
        <v>1754</v>
      </c>
      <c r="R253" t="s">
        <v>1755</v>
      </c>
      <c r="S253" t="s">
        <v>1756</v>
      </c>
      <c r="T253" t="s">
        <v>1757</v>
      </c>
      <c r="U253" t="s">
        <v>1758</v>
      </c>
      <c r="V253" t="s">
        <v>1759</v>
      </c>
      <c r="Z253" t="s">
        <v>61</v>
      </c>
      <c r="AA253" s="1">
        <v>44971</v>
      </c>
      <c r="AC253" s="1">
        <v>44971</v>
      </c>
      <c r="AD253" s="1">
        <v>44992</v>
      </c>
    </row>
    <row r="254" spans="1:30" x14ac:dyDescent="0.25">
      <c r="A254">
        <v>554377</v>
      </c>
      <c r="B254" t="s">
        <v>102</v>
      </c>
      <c r="C254" t="s">
        <v>31</v>
      </c>
      <c r="D254">
        <v>8</v>
      </c>
      <c r="E254" t="s">
        <v>1760</v>
      </c>
      <c r="F254" t="s">
        <v>1761</v>
      </c>
      <c r="G254" t="s">
        <v>34</v>
      </c>
      <c r="H254">
        <v>20616</v>
      </c>
      <c r="I254">
        <v>0</v>
      </c>
      <c r="J254" t="s">
        <v>35</v>
      </c>
      <c r="K254" t="s">
        <v>36</v>
      </c>
      <c r="L254" t="s">
        <v>53</v>
      </c>
      <c r="M254">
        <v>51413</v>
      </c>
      <c r="N254">
        <v>59125</v>
      </c>
      <c r="O254" t="s">
        <v>38</v>
      </c>
      <c r="P254" t="s">
        <v>137</v>
      </c>
      <c r="Q254" t="s">
        <v>1762</v>
      </c>
      <c r="R254" t="s">
        <v>1763</v>
      </c>
      <c r="S254" t="s">
        <v>1764</v>
      </c>
      <c r="U254" t="s">
        <v>1765</v>
      </c>
      <c r="V254" t="s">
        <v>1766</v>
      </c>
      <c r="Z254" t="s">
        <v>87</v>
      </c>
      <c r="AA254" s="1">
        <v>44859</v>
      </c>
      <c r="AC254" s="1">
        <v>44859</v>
      </c>
      <c r="AD254" s="1">
        <v>44992</v>
      </c>
    </row>
    <row r="255" spans="1:30" x14ac:dyDescent="0.25">
      <c r="A255">
        <v>573042</v>
      </c>
      <c r="B255" t="s">
        <v>102</v>
      </c>
      <c r="C255" t="s">
        <v>31</v>
      </c>
      <c r="D255">
        <v>1</v>
      </c>
      <c r="E255" t="s">
        <v>1767</v>
      </c>
      <c r="F255" t="s">
        <v>144</v>
      </c>
      <c r="G255" t="s">
        <v>51</v>
      </c>
      <c r="H255">
        <v>10234</v>
      </c>
      <c r="I255">
        <v>0</v>
      </c>
      <c r="J255" t="s">
        <v>1768</v>
      </c>
      <c r="K255" t="s">
        <v>36</v>
      </c>
      <c r="L255" t="s">
        <v>145</v>
      </c>
      <c r="M255">
        <v>15</v>
      </c>
      <c r="N255">
        <v>15</v>
      </c>
      <c r="O255" t="s">
        <v>68</v>
      </c>
      <c r="P255" t="s">
        <v>137</v>
      </c>
      <c r="Q255" t="s">
        <v>1769</v>
      </c>
      <c r="R255" t="s">
        <v>1770</v>
      </c>
      <c r="S255" t="s">
        <v>149</v>
      </c>
      <c r="T255" t="s">
        <v>1771</v>
      </c>
      <c r="V255" t="s">
        <v>151</v>
      </c>
      <c r="W255" t="s">
        <v>307</v>
      </c>
      <c r="X255" t="s">
        <v>464</v>
      </c>
      <c r="Z255" t="s">
        <v>309</v>
      </c>
      <c r="AA255" s="1">
        <v>44976</v>
      </c>
      <c r="AB255" s="2">
        <v>45079</v>
      </c>
      <c r="AC255" s="1">
        <v>44976</v>
      </c>
      <c r="AD255" s="1">
        <v>44992</v>
      </c>
    </row>
    <row r="256" spans="1:30" x14ac:dyDescent="0.25">
      <c r="A256">
        <v>571122</v>
      </c>
      <c r="B256" t="s">
        <v>102</v>
      </c>
      <c r="C256" t="s">
        <v>31</v>
      </c>
      <c r="D256">
        <v>1</v>
      </c>
      <c r="E256" t="s">
        <v>1772</v>
      </c>
      <c r="F256" t="s">
        <v>1773</v>
      </c>
      <c r="G256" t="s">
        <v>34</v>
      </c>
      <c r="H256">
        <v>20410</v>
      </c>
      <c r="I256">
        <v>0</v>
      </c>
      <c r="J256" t="s">
        <v>374</v>
      </c>
      <c r="K256" t="s">
        <v>36</v>
      </c>
      <c r="L256" t="s">
        <v>37</v>
      </c>
      <c r="M256">
        <v>57078</v>
      </c>
      <c r="N256">
        <v>85646</v>
      </c>
      <c r="O256" t="s">
        <v>38</v>
      </c>
      <c r="P256" t="s">
        <v>195</v>
      </c>
      <c r="Q256" t="s">
        <v>625</v>
      </c>
      <c r="R256" t="s">
        <v>1774</v>
      </c>
      <c r="S256" t="s">
        <v>1775</v>
      </c>
      <c r="T256" t="s">
        <v>1776</v>
      </c>
      <c r="V256" t="s">
        <v>380</v>
      </c>
      <c r="Z256" t="s">
        <v>87</v>
      </c>
      <c r="AA256" s="1">
        <v>44984</v>
      </c>
      <c r="AC256" s="1">
        <v>44984</v>
      </c>
      <c r="AD256" s="1">
        <v>44992</v>
      </c>
    </row>
    <row r="257" spans="1:30" x14ac:dyDescent="0.25">
      <c r="A257">
        <v>577186</v>
      </c>
      <c r="B257" t="s">
        <v>889</v>
      </c>
      <c r="C257" t="s">
        <v>63</v>
      </c>
      <c r="D257">
        <v>10</v>
      </c>
      <c r="E257" t="s">
        <v>1265</v>
      </c>
      <c r="F257" t="s">
        <v>1266</v>
      </c>
      <c r="G257" t="s">
        <v>34</v>
      </c>
      <c r="H257">
        <v>81106</v>
      </c>
      <c r="I257">
        <v>0</v>
      </c>
      <c r="J257" t="s">
        <v>245</v>
      </c>
      <c r="K257" t="s">
        <v>36</v>
      </c>
      <c r="L257" t="s">
        <v>37</v>
      </c>
      <c r="M257">
        <v>21.76</v>
      </c>
      <c r="N257">
        <v>21.76</v>
      </c>
      <c r="O257" t="s">
        <v>68</v>
      </c>
      <c r="P257" t="s">
        <v>1777</v>
      </c>
      <c r="Q257" t="s">
        <v>1778</v>
      </c>
      <c r="R257" t="s">
        <v>1779</v>
      </c>
      <c r="S257" t="s">
        <v>1270</v>
      </c>
      <c r="T257" t="s">
        <v>1271</v>
      </c>
      <c r="U257" t="s">
        <v>1780</v>
      </c>
      <c r="V257" t="s">
        <v>1781</v>
      </c>
      <c r="X257" t="s">
        <v>1782</v>
      </c>
      <c r="Z257" t="s">
        <v>1275</v>
      </c>
      <c r="AA257" s="1">
        <v>44988</v>
      </c>
      <c r="AC257" s="1">
        <v>44987</v>
      </c>
      <c r="AD257" s="1">
        <v>44992</v>
      </c>
    </row>
    <row r="258" spans="1:30" x14ac:dyDescent="0.25">
      <c r="A258">
        <v>573310</v>
      </c>
      <c r="B258" t="s">
        <v>76</v>
      </c>
      <c r="C258" t="s">
        <v>63</v>
      </c>
      <c r="D258">
        <v>1</v>
      </c>
      <c r="E258" t="s">
        <v>1231</v>
      </c>
      <c r="F258" t="s">
        <v>1783</v>
      </c>
      <c r="G258" t="s">
        <v>34</v>
      </c>
      <c r="H258">
        <v>10015</v>
      </c>
      <c r="I258" t="s">
        <v>91</v>
      </c>
      <c r="J258" t="s">
        <v>35</v>
      </c>
      <c r="K258" t="s">
        <v>36</v>
      </c>
      <c r="L258" t="s">
        <v>93</v>
      </c>
      <c r="M258">
        <v>64922</v>
      </c>
      <c r="N258">
        <v>173486</v>
      </c>
      <c r="O258" t="s">
        <v>38</v>
      </c>
      <c r="P258" t="s">
        <v>79</v>
      </c>
      <c r="Q258" t="s">
        <v>1784</v>
      </c>
      <c r="R258" t="s">
        <v>1785</v>
      </c>
      <c r="S258" t="s">
        <v>1786</v>
      </c>
      <c r="T258" t="s">
        <v>1787</v>
      </c>
      <c r="U258" t="s">
        <v>1788</v>
      </c>
      <c r="V258" t="s">
        <v>1789</v>
      </c>
      <c r="W258" t="s">
        <v>86</v>
      </c>
      <c r="X258" t="s">
        <v>1790</v>
      </c>
      <c r="Z258" t="s">
        <v>87</v>
      </c>
      <c r="AA258" s="1">
        <v>44981</v>
      </c>
      <c r="AC258" s="1">
        <v>44981</v>
      </c>
      <c r="AD258" s="1">
        <v>44992</v>
      </c>
    </row>
    <row r="259" spans="1:30" x14ac:dyDescent="0.25">
      <c r="A259">
        <v>543623</v>
      </c>
      <c r="B259" t="s">
        <v>123</v>
      </c>
      <c r="C259" t="s">
        <v>63</v>
      </c>
      <c r="D259">
        <v>1</v>
      </c>
      <c r="E259" t="s">
        <v>1791</v>
      </c>
      <c r="F259" t="s">
        <v>1792</v>
      </c>
      <c r="G259" t="s">
        <v>353</v>
      </c>
      <c r="H259">
        <v>6842</v>
      </c>
      <c r="I259" t="s">
        <v>900</v>
      </c>
      <c r="J259" t="s">
        <v>205</v>
      </c>
      <c r="K259" t="s">
        <v>36</v>
      </c>
      <c r="L259" t="s">
        <v>37</v>
      </c>
      <c r="M259">
        <v>80931</v>
      </c>
      <c r="N259">
        <v>155000</v>
      </c>
      <c r="O259" t="s">
        <v>38</v>
      </c>
      <c r="P259" t="s">
        <v>415</v>
      </c>
      <c r="Q259" t="s">
        <v>1793</v>
      </c>
      <c r="R259" t="s">
        <v>1794</v>
      </c>
      <c r="S259" t="s">
        <v>1795</v>
      </c>
      <c r="T259" t="s">
        <v>1796</v>
      </c>
      <c r="U259" t="s">
        <v>540</v>
      </c>
      <c r="V259" t="s">
        <v>1797</v>
      </c>
      <c r="Z259" t="s">
        <v>1798</v>
      </c>
      <c r="AA259" s="1">
        <v>44951</v>
      </c>
      <c r="AC259" s="1">
        <v>44951</v>
      </c>
      <c r="AD259" s="1">
        <v>44992</v>
      </c>
    </row>
    <row r="260" spans="1:30" x14ac:dyDescent="0.25">
      <c r="A260">
        <v>533702</v>
      </c>
      <c r="B260" t="s">
        <v>563</v>
      </c>
      <c r="C260" t="s">
        <v>31</v>
      </c>
      <c r="D260">
        <v>1</v>
      </c>
      <c r="E260" t="s">
        <v>1799</v>
      </c>
      <c r="F260" t="s">
        <v>1800</v>
      </c>
      <c r="G260" t="s">
        <v>353</v>
      </c>
      <c r="H260">
        <v>6591</v>
      </c>
      <c r="I260">
        <v>2</v>
      </c>
      <c r="J260" t="s">
        <v>1801</v>
      </c>
      <c r="K260" t="s">
        <v>36</v>
      </c>
      <c r="L260" t="s">
        <v>37</v>
      </c>
      <c r="M260">
        <v>69546</v>
      </c>
      <c r="N260">
        <v>74998</v>
      </c>
      <c r="O260" t="s">
        <v>38</v>
      </c>
      <c r="P260" t="s">
        <v>1802</v>
      </c>
      <c r="Q260" t="s">
        <v>1803</v>
      </c>
      <c r="R260" t="s">
        <v>1804</v>
      </c>
      <c r="S260" t="s">
        <v>1805</v>
      </c>
      <c r="U260" t="s">
        <v>285</v>
      </c>
      <c r="V260" t="s">
        <v>1806</v>
      </c>
      <c r="Z260" t="s">
        <v>61</v>
      </c>
      <c r="AA260" s="1">
        <v>44713</v>
      </c>
      <c r="AC260" s="1">
        <v>44713</v>
      </c>
      <c r="AD260" s="1">
        <v>44992</v>
      </c>
    </row>
    <row r="261" spans="1:30" x14ac:dyDescent="0.25">
      <c r="A261">
        <v>546841</v>
      </c>
      <c r="B261" t="s">
        <v>488</v>
      </c>
      <c r="C261" t="s">
        <v>63</v>
      </c>
      <c r="D261">
        <v>1</v>
      </c>
      <c r="E261" t="s">
        <v>1807</v>
      </c>
      <c r="F261" t="s">
        <v>135</v>
      </c>
      <c r="G261" t="s">
        <v>51</v>
      </c>
      <c r="H261">
        <v>21744</v>
      </c>
      <c r="I261">
        <v>2</v>
      </c>
      <c r="J261" t="s">
        <v>35</v>
      </c>
      <c r="K261" t="s">
        <v>36</v>
      </c>
      <c r="L261" t="s">
        <v>37</v>
      </c>
      <c r="M261">
        <v>75504</v>
      </c>
      <c r="N261">
        <v>86830</v>
      </c>
      <c r="O261" t="s">
        <v>38</v>
      </c>
      <c r="P261" t="s">
        <v>355</v>
      </c>
      <c r="Q261" t="s">
        <v>490</v>
      </c>
      <c r="R261" t="s">
        <v>1808</v>
      </c>
      <c r="S261" t="s">
        <v>140</v>
      </c>
      <c r="T261" t="s">
        <v>1466</v>
      </c>
      <c r="V261" t="s">
        <v>1809</v>
      </c>
      <c r="Z261" t="s">
        <v>61</v>
      </c>
      <c r="AA261" s="1">
        <v>44973</v>
      </c>
      <c r="AB261" s="2">
        <v>45033</v>
      </c>
      <c r="AC261" s="1">
        <v>44973</v>
      </c>
      <c r="AD261" s="1">
        <v>44992</v>
      </c>
    </row>
    <row r="262" spans="1:30" x14ac:dyDescent="0.25">
      <c r="A262">
        <v>570468</v>
      </c>
      <c r="B262" t="s">
        <v>155</v>
      </c>
      <c r="C262" t="s">
        <v>63</v>
      </c>
      <c r="D262">
        <v>1</v>
      </c>
      <c r="E262" t="s">
        <v>1810</v>
      </c>
      <c r="F262" t="s">
        <v>65</v>
      </c>
      <c r="G262" t="s">
        <v>51</v>
      </c>
      <c r="H262">
        <v>56058</v>
      </c>
      <c r="I262">
        <v>0</v>
      </c>
      <c r="J262" t="s">
        <v>256</v>
      </c>
      <c r="K262" t="s">
        <v>36</v>
      </c>
      <c r="L262" t="s">
        <v>37</v>
      </c>
      <c r="M262">
        <v>54100</v>
      </c>
      <c r="N262">
        <v>62215</v>
      </c>
      <c r="O262" t="s">
        <v>38</v>
      </c>
      <c r="P262" t="s">
        <v>158</v>
      </c>
      <c r="Q262" t="s">
        <v>1811</v>
      </c>
      <c r="R262" t="s">
        <v>1812</v>
      </c>
      <c r="S262" t="s">
        <v>72</v>
      </c>
      <c r="T262" t="s">
        <v>1813</v>
      </c>
      <c r="U262" t="s">
        <v>239</v>
      </c>
      <c r="V262" t="s">
        <v>163</v>
      </c>
      <c r="X262" t="s">
        <v>158</v>
      </c>
      <c r="Z262" t="s">
        <v>61</v>
      </c>
      <c r="AA262" s="1">
        <v>44946</v>
      </c>
      <c r="AB262" s="2">
        <v>45036</v>
      </c>
      <c r="AC262" s="1">
        <v>44946</v>
      </c>
      <c r="AD262" s="1">
        <v>44992</v>
      </c>
    </row>
    <row r="263" spans="1:30" x14ac:dyDescent="0.25">
      <c r="A263">
        <v>529064</v>
      </c>
      <c r="B263" t="s">
        <v>638</v>
      </c>
      <c r="C263" t="s">
        <v>63</v>
      </c>
      <c r="D263">
        <v>1</v>
      </c>
      <c r="E263" t="s">
        <v>1814</v>
      </c>
      <c r="F263" t="s">
        <v>1815</v>
      </c>
      <c r="G263" t="s">
        <v>34</v>
      </c>
      <c r="H263">
        <v>60430</v>
      </c>
      <c r="I263">
        <v>0</v>
      </c>
      <c r="J263" t="s">
        <v>115</v>
      </c>
      <c r="K263" t="s">
        <v>36</v>
      </c>
      <c r="L263" t="s">
        <v>53</v>
      </c>
      <c r="M263">
        <v>41660</v>
      </c>
      <c r="N263">
        <v>47909</v>
      </c>
      <c r="O263" t="s">
        <v>38</v>
      </c>
      <c r="P263" t="s">
        <v>642</v>
      </c>
      <c r="Q263" t="s">
        <v>643</v>
      </c>
      <c r="R263" t="s">
        <v>1816</v>
      </c>
      <c r="S263" t="s">
        <v>1817</v>
      </c>
      <c r="U263" t="s">
        <v>647</v>
      </c>
      <c r="V263" t="s">
        <v>1818</v>
      </c>
      <c r="X263" t="s">
        <v>1533</v>
      </c>
      <c r="Z263" t="s">
        <v>61</v>
      </c>
      <c r="AA263" s="1">
        <v>44669</v>
      </c>
      <c r="AC263" s="1">
        <v>44742</v>
      </c>
      <c r="AD263" s="1">
        <v>44992</v>
      </c>
    </row>
    <row r="264" spans="1:30" x14ac:dyDescent="0.25">
      <c r="A264">
        <v>562409</v>
      </c>
      <c r="B264" t="s">
        <v>435</v>
      </c>
      <c r="C264" t="s">
        <v>31</v>
      </c>
      <c r="D264">
        <v>1</v>
      </c>
      <c r="E264" t="s">
        <v>1819</v>
      </c>
      <c r="F264" t="s">
        <v>174</v>
      </c>
      <c r="G264" t="s">
        <v>51</v>
      </c>
      <c r="H264">
        <v>30087</v>
      </c>
      <c r="I264">
        <v>2</v>
      </c>
      <c r="J264" t="s">
        <v>641</v>
      </c>
      <c r="K264" t="s">
        <v>36</v>
      </c>
      <c r="L264" t="s">
        <v>37</v>
      </c>
      <c r="M264">
        <v>71423</v>
      </c>
      <c r="N264">
        <v>107032</v>
      </c>
      <c r="O264" t="s">
        <v>38</v>
      </c>
      <c r="P264" t="s">
        <v>1820</v>
      </c>
      <c r="Q264" t="s">
        <v>1821</v>
      </c>
      <c r="R264" t="s">
        <v>1822</v>
      </c>
      <c r="S264" t="s">
        <v>178</v>
      </c>
      <c r="T264" t="s">
        <v>1823</v>
      </c>
      <c r="V264" t="s">
        <v>441</v>
      </c>
      <c r="X264" t="s">
        <v>1820</v>
      </c>
      <c r="Z264" t="s">
        <v>87</v>
      </c>
      <c r="AA264" s="1">
        <v>44890</v>
      </c>
      <c r="AC264" s="1">
        <v>44890</v>
      </c>
      <c r="AD264" s="1">
        <v>44992</v>
      </c>
    </row>
    <row r="265" spans="1:30" x14ac:dyDescent="0.25">
      <c r="A265">
        <v>558725</v>
      </c>
      <c r="B265" t="s">
        <v>435</v>
      </c>
      <c r="C265" t="s">
        <v>31</v>
      </c>
      <c r="D265">
        <v>1</v>
      </c>
      <c r="E265" t="s">
        <v>1824</v>
      </c>
      <c r="F265" t="s">
        <v>1825</v>
      </c>
      <c r="G265" t="s">
        <v>34</v>
      </c>
      <c r="H265">
        <v>12202</v>
      </c>
      <c r="I265">
        <v>1</v>
      </c>
      <c r="J265" t="s">
        <v>245</v>
      </c>
      <c r="K265" t="s">
        <v>36</v>
      </c>
      <c r="L265" t="s">
        <v>37</v>
      </c>
      <c r="M265">
        <v>21.7729</v>
      </c>
      <c r="N265">
        <v>30</v>
      </c>
      <c r="O265" t="s">
        <v>68</v>
      </c>
      <c r="P265" t="s">
        <v>1826</v>
      </c>
      <c r="Q265" t="s">
        <v>1827</v>
      </c>
      <c r="R265" t="s">
        <v>1828</v>
      </c>
      <c r="S265" t="s">
        <v>1829</v>
      </c>
      <c r="T265" t="s">
        <v>1830</v>
      </c>
      <c r="U265" t="s">
        <v>285</v>
      </c>
      <c r="V265" t="s">
        <v>441</v>
      </c>
      <c r="W265" t="s">
        <v>1831</v>
      </c>
      <c r="X265" t="s">
        <v>1832</v>
      </c>
      <c r="Z265" t="s">
        <v>61</v>
      </c>
      <c r="AA265" s="1">
        <v>44862</v>
      </c>
      <c r="AC265" s="1">
        <v>44869</v>
      </c>
      <c r="AD265" s="1">
        <v>44992</v>
      </c>
    </row>
    <row r="266" spans="1:30" x14ac:dyDescent="0.25">
      <c r="A266">
        <v>577385</v>
      </c>
      <c r="B266" t="s">
        <v>350</v>
      </c>
      <c r="C266" t="s">
        <v>63</v>
      </c>
      <c r="D266">
        <v>1</v>
      </c>
      <c r="E266" t="s">
        <v>1833</v>
      </c>
      <c r="F266" t="s">
        <v>1834</v>
      </c>
      <c r="G266" t="s">
        <v>51</v>
      </c>
      <c r="H266">
        <v>95611</v>
      </c>
      <c r="I266" t="s">
        <v>900</v>
      </c>
      <c r="J266" t="s">
        <v>126</v>
      </c>
      <c r="K266" t="s">
        <v>36</v>
      </c>
      <c r="L266" t="s">
        <v>93</v>
      </c>
      <c r="M266">
        <v>110000</v>
      </c>
      <c r="N266">
        <v>133900</v>
      </c>
      <c r="O266" t="s">
        <v>38</v>
      </c>
      <c r="P266" t="s">
        <v>355</v>
      </c>
      <c r="Q266" t="s">
        <v>1835</v>
      </c>
      <c r="R266" t="s">
        <v>1836</v>
      </c>
      <c r="S266" t="s">
        <v>1837</v>
      </c>
      <c r="T266" t="s">
        <v>1838</v>
      </c>
      <c r="V266" t="s">
        <v>1839</v>
      </c>
      <c r="Z266" t="s">
        <v>61</v>
      </c>
      <c r="AA266" s="1">
        <v>44988</v>
      </c>
      <c r="AC266" s="1">
        <v>44988</v>
      </c>
      <c r="AD266" s="1">
        <v>44992</v>
      </c>
    </row>
    <row r="267" spans="1:30" x14ac:dyDescent="0.25">
      <c r="A267">
        <v>574693</v>
      </c>
      <c r="B267" t="s">
        <v>350</v>
      </c>
      <c r="C267" t="s">
        <v>31</v>
      </c>
      <c r="D267">
        <v>1</v>
      </c>
      <c r="E267" t="s">
        <v>1840</v>
      </c>
      <c r="F267" t="s">
        <v>1841</v>
      </c>
      <c r="G267" t="s">
        <v>51</v>
      </c>
      <c r="H267">
        <v>41045</v>
      </c>
      <c r="I267" t="s">
        <v>1842</v>
      </c>
      <c r="J267" t="s">
        <v>1843</v>
      </c>
      <c r="K267" t="s">
        <v>36</v>
      </c>
      <c r="L267" t="s">
        <v>93</v>
      </c>
      <c r="M267">
        <v>195000</v>
      </c>
      <c r="N267">
        <v>215000</v>
      </c>
      <c r="O267" t="s">
        <v>38</v>
      </c>
      <c r="P267" t="s">
        <v>355</v>
      </c>
      <c r="Q267" t="s">
        <v>1844</v>
      </c>
      <c r="R267" t="s">
        <v>1845</v>
      </c>
      <c r="S267" t="s">
        <v>1846</v>
      </c>
      <c r="T267" t="s">
        <v>1847</v>
      </c>
      <c r="V267" t="s">
        <v>1848</v>
      </c>
      <c r="Z267" t="s">
        <v>61</v>
      </c>
      <c r="AA267" s="1">
        <v>44972</v>
      </c>
      <c r="AC267" s="1">
        <v>44972</v>
      </c>
      <c r="AD267" s="1">
        <v>44992</v>
      </c>
    </row>
    <row r="268" spans="1:30" x14ac:dyDescent="0.25">
      <c r="A268">
        <v>576991</v>
      </c>
      <c r="B268" t="s">
        <v>155</v>
      </c>
      <c r="C268" t="s">
        <v>63</v>
      </c>
      <c r="D268">
        <v>1</v>
      </c>
      <c r="E268" t="s">
        <v>1849</v>
      </c>
      <c r="F268" t="s">
        <v>65</v>
      </c>
      <c r="G268" t="s">
        <v>51</v>
      </c>
      <c r="H268">
        <v>56058</v>
      </c>
      <c r="I268">
        <v>0</v>
      </c>
      <c r="J268" t="s">
        <v>66</v>
      </c>
      <c r="K268" t="s">
        <v>36</v>
      </c>
      <c r="L268" t="s">
        <v>37</v>
      </c>
      <c r="M268">
        <v>62215</v>
      </c>
      <c r="N268">
        <v>62215</v>
      </c>
      <c r="O268" t="s">
        <v>38</v>
      </c>
      <c r="P268" t="s">
        <v>158</v>
      </c>
      <c r="Q268" t="s">
        <v>1850</v>
      </c>
      <c r="R268" t="s">
        <v>1851</v>
      </c>
      <c r="S268" t="s">
        <v>72</v>
      </c>
      <c r="T268" t="s">
        <v>1852</v>
      </c>
      <c r="U268" t="s">
        <v>325</v>
      </c>
      <c r="V268" t="s">
        <v>163</v>
      </c>
      <c r="X268" t="s">
        <v>158</v>
      </c>
      <c r="Z268" t="s">
        <v>61</v>
      </c>
      <c r="AA268" s="1">
        <v>44987</v>
      </c>
      <c r="AB268" s="2">
        <v>45000</v>
      </c>
      <c r="AC268" s="1">
        <v>44987</v>
      </c>
      <c r="AD268" s="1">
        <v>44992</v>
      </c>
    </row>
    <row r="269" spans="1:30" x14ac:dyDescent="0.25">
      <c r="A269">
        <v>465483</v>
      </c>
      <c r="B269" t="s">
        <v>102</v>
      </c>
      <c r="C269" t="s">
        <v>63</v>
      </c>
      <c r="D269">
        <v>2</v>
      </c>
      <c r="E269" t="s">
        <v>1853</v>
      </c>
      <c r="F269" t="s">
        <v>724</v>
      </c>
      <c r="G269" t="s">
        <v>34</v>
      </c>
      <c r="H269">
        <v>12158</v>
      </c>
      <c r="I269">
        <v>2</v>
      </c>
      <c r="J269" t="s">
        <v>216</v>
      </c>
      <c r="K269" t="s">
        <v>36</v>
      </c>
      <c r="L269" t="s">
        <v>37</v>
      </c>
      <c r="M269">
        <v>50972</v>
      </c>
      <c r="N269">
        <v>82730</v>
      </c>
      <c r="O269" t="s">
        <v>38</v>
      </c>
      <c r="P269" t="s">
        <v>137</v>
      </c>
      <c r="Q269" t="s">
        <v>933</v>
      </c>
      <c r="R269" t="s">
        <v>1854</v>
      </c>
      <c r="S269" t="s">
        <v>728</v>
      </c>
      <c r="T269" t="s">
        <v>1855</v>
      </c>
      <c r="U269" t="s">
        <v>1856</v>
      </c>
      <c r="V269" t="s">
        <v>622</v>
      </c>
      <c r="W269" t="s">
        <v>1857</v>
      </c>
      <c r="X269" t="s">
        <v>1858</v>
      </c>
      <c r="Z269" t="s">
        <v>61</v>
      </c>
      <c r="AA269" s="1">
        <v>44358</v>
      </c>
      <c r="AC269" s="1">
        <v>44358</v>
      </c>
      <c r="AD269" s="1">
        <v>44992</v>
      </c>
    </row>
    <row r="270" spans="1:30" x14ac:dyDescent="0.25">
      <c r="A270">
        <v>549966</v>
      </c>
      <c r="B270" t="s">
        <v>102</v>
      </c>
      <c r="C270" t="s">
        <v>63</v>
      </c>
      <c r="D270">
        <v>11</v>
      </c>
      <c r="E270" t="s">
        <v>650</v>
      </c>
      <c r="F270" t="s">
        <v>650</v>
      </c>
      <c r="G270" t="s">
        <v>34</v>
      </c>
      <c r="H270">
        <v>20202</v>
      </c>
      <c r="I270">
        <v>0</v>
      </c>
      <c r="J270" t="s">
        <v>35</v>
      </c>
      <c r="K270" t="s">
        <v>36</v>
      </c>
      <c r="L270" t="s">
        <v>53</v>
      </c>
      <c r="M270">
        <v>51413</v>
      </c>
      <c r="N270">
        <v>59125</v>
      </c>
      <c r="O270" t="s">
        <v>38</v>
      </c>
      <c r="P270" t="s">
        <v>137</v>
      </c>
      <c r="Q270" t="s">
        <v>1859</v>
      </c>
      <c r="R270" t="s">
        <v>1860</v>
      </c>
      <c r="S270" t="s">
        <v>653</v>
      </c>
      <c r="T270" t="s">
        <v>1861</v>
      </c>
      <c r="U270" t="s">
        <v>1862</v>
      </c>
      <c r="V270" t="s">
        <v>347</v>
      </c>
      <c r="Z270" t="s">
        <v>87</v>
      </c>
      <c r="AA270" s="1">
        <v>44818</v>
      </c>
      <c r="AC270" s="1">
        <v>44818</v>
      </c>
      <c r="AD270" s="1">
        <v>44992</v>
      </c>
    </row>
    <row r="271" spans="1:30" x14ac:dyDescent="0.25">
      <c r="A271">
        <v>551220</v>
      </c>
      <c r="B271" t="s">
        <v>1863</v>
      </c>
      <c r="C271" t="s">
        <v>63</v>
      </c>
      <c r="D271">
        <v>2</v>
      </c>
      <c r="E271" t="s">
        <v>1864</v>
      </c>
      <c r="F271" t="s">
        <v>414</v>
      </c>
      <c r="G271" t="s">
        <v>34</v>
      </c>
      <c r="H271">
        <v>10124</v>
      </c>
      <c r="I271">
        <v>2</v>
      </c>
      <c r="J271" t="s">
        <v>582</v>
      </c>
      <c r="K271" t="s">
        <v>36</v>
      </c>
      <c r="L271" t="s">
        <v>37</v>
      </c>
      <c r="M271">
        <v>53057</v>
      </c>
      <c r="N271">
        <v>61015</v>
      </c>
      <c r="O271" t="s">
        <v>38</v>
      </c>
      <c r="P271" t="s">
        <v>438</v>
      </c>
      <c r="Q271" t="s">
        <v>1865</v>
      </c>
      <c r="R271" t="s">
        <v>1866</v>
      </c>
      <c r="S271" t="s">
        <v>418</v>
      </c>
      <c r="T271" t="s">
        <v>1867</v>
      </c>
      <c r="U271" t="s">
        <v>229</v>
      </c>
      <c r="V271" t="s">
        <v>1868</v>
      </c>
      <c r="W271" t="s">
        <v>1869</v>
      </c>
      <c r="X271" t="s">
        <v>438</v>
      </c>
      <c r="Z271" t="s">
        <v>61</v>
      </c>
      <c r="AA271" s="1">
        <v>44818</v>
      </c>
      <c r="AC271" s="1">
        <v>44849</v>
      </c>
      <c r="AD271" s="1">
        <v>44992</v>
      </c>
    </row>
    <row r="272" spans="1:30" x14ac:dyDescent="0.25">
      <c r="A272">
        <v>550030</v>
      </c>
      <c r="B272" t="s">
        <v>1870</v>
      </c>
      <c r="C272" t="s">
        <v>63</v>
      </c>
      <c r="D272">
        <v>1</v>
      </c>
      <c r="E272" t="s">
        <v>1871</v>
      </c>
      <c r="F272" t="s">
        <v>1197</v>
      </c>
      <c r="G272" t="s">
        <v>51</v>
      </c>
      <c r="H272">
        <v>95713</v>
      </c>
      <c r="I272">
        <v>0</v>
      </c>
      <c r="J272" t="s">
        <v>256</v>
      </c>
      <c r="K272" t="s">
        <v>36</v>
      </c>
      <c r="L272" t="s">
        <v>37</v>
      </c>
      <c r="M272">
        <v>0</v>
      </c>
      <c r="N272">
        <v>75000</v>
      </c>
      <c r="O272" t="s">
        <v>38</v>
      </c>
      <c r="P272" t="s">
        <v>1872</v>
      </c>
      <c r="Q272" t="s">
        <v>1873</v>
      </c>
      <c r="R272" t="s">
        <v>1874</v>
      </c>
      <c r="S272" t="s">
        <v>1200</v>
      </c>
      <c r="T272" t="s">
        <v>1875</v>
      </c>
      <c r="U272" t="s">
        <v>1876</v>
      </c>
      <c r="V272" t="s">
        <v>1877</v>
      </c>
      <c r="W272" t="s">
        <v>1878</v>
      </c>
      <c r="Z272" t="s">
        <v>47</v>
      </c>
      <c r="AA272" s="1">
        <v>44812</v>
      </c>
      <c r="AC272" s="1">
        <v>44812</v>
      </c>
      <c r="AD272" s="1">
        <v>44992</v>
      </c>
    </row>
    <row r="273" spans="1:30" x14ac:dyDescent="0.25">
      <c r="A273">
        <v>571466</v>
      </c>
      <c r="B273" t="s">
        <v>350</v>
      </c>
      <c r="C273" t="s">
        <v>31</v>
      </c>
      <c r="D273">
        <v>1</v>
      </c>
      <c r="E273" t="s">
        <v>1879</v>
      </c>
      <c r="F273" t="s">
        <v>193</v>
      </c>
      <c r="G273" t="s">
        <v>34</v>
      </c>
      <c r="H273">
        <v>83008</v>
      </c>
      <c r="I273" t="s">
        <v>327</v>
      </c>
      <c r="J273" t="s">
        <v>1880</v>
      </c>
      <c r="K273" t="s">
        <v>36</v>
      </c>
      <c r="L273" t="s">
        <v>93</v>
      </c>
      <c r="M273">
        <v>105000</v>
      </c>
      <c r="N273">
        <v>115000</v>
      </c>
      <c r="O273" t="s">
        <v>38</v>
      </c>
      <c r="P273" t="s">
        <v>1881</v>
      </c>
      <c r="Q273" t="s">
        <v>1882</v>
      </c>
      <c r="R273" t="s">
        <v>1883</v>
      </c>
      <c r="S273" t="s">
        <v>1688</v>
      </c>
      <c r="T273" t="s">
        <v>1884</v>
      </c>
      <c r="V273" t="s">
        <v>790</v>
      </c>
      <c r="Z273" t="s">
        <v>87</v>
      </c>
      <c r="AA273" s="1">
        <v>44952</v>
      </c>
      <c r="AC273" s="1">
        <v>44952</v>
      </c>
      <c r="AD273" s="1">
        <v>44992</v>
      </c>
    </row>
    <row r="274" spans="1:30" x14ac:dyDescent="0.25">
      <c r="A274">
        <v>570423</v>
      </c>
      <c r="B274" t="s">
        <v>889</v>
      </c>
      <c r="C274" t="s">
        <v>31</v>
      </c>
      <c r="D274">
        <v>60</v>
      </c>
      <c r="E274" t="s">
        <v>1885</v>
      </c>
      <c r="F274" t="s">
        <v>1886</v>
      </c>
      <c r="G274" t="s">
        <v>34</v>
      </c>
      <c r="H274">
        <v>60421</v>
      </c>
      <c r="I274">
        <v>0</v>
      </c>
      <c r="J274" t="s">
        <v>66</v>
      </c>
      <c r="K274" t="s">
        <v>36</v>
      </c>
      <c r="L274" t="s">
        <v>53</v>
      </c>
      <c r="M274">
        <v>50635</v>
      </c>
      <c r="N274">
        <v>50635</v>
      </c>
      <c r="O274" t="s">
        <v>38</v>
      </c>
      <c r="P274" t="s">
        <v>1887</v>
      </c>
      <c r="Q274" t="s">
        <v>1888</v>
      </c>
      <c r="R274" t="s">
        <v>1889</v>
      </c>
      <c r="S274" t="s">
        <v>1890</v>
      </c>
      <c r="T274" t="s">
        <v>1891</v>
      </c>
      <c r="U274" t="s">
        <v>1892</v>
      </c>
      <c r="V274" t="s">
        <v>1893</v>
      </c>
      <c r="X274" t="s">
        <v>40</v>
      </c>
      <c r="Z274" t="s">
        <v>1275</v>
      </c>
      <c r="AA274" s="1">
        <v>44946</v>
      </c>
      <c r="AC274" s="1">
        <v>44988</v>
      </c>
      <c r="AD274" s="1">
        <v>44992</v>
      </c>
    </row>
    <row r="275" spans="1:30" x14ac:dyDescent="0.25">
      <c r="A275">
        <v>570423</v>
      </c>
      <c r="B275" t="s">
        <v>889</v>
      </c>
      <c r="C275" t="s">
        <v>31</v>
      </c>
      <c r="D275">
        <v>60</v>
      </c>
      <c r="E275" t="s">
        <v>1885</v>
      </c>
      <c r="F275" t="s">
        <v>1886</v>
      </c>
      <c r="G275" t="s">
        <v>34</v>
      </c>
      <c r="H275">
        <v>60421</v>
      </c>
      <c r="I275">
        <v>0</v>
      </c>
      <c r="J275" t="s">
        <v>66</v>
      </c>
      <c r="K275" t="s">
        <v>36</v>
      </c>
      <c r="L275" t="s">
        <v>53</v>
      </c>
      <c r="M275">
        <v>50635</v>
      </c>
      <c r="N275">
        <v>50635</v>
      </c>
      <c r="O275" t="s">
        <v>38</v>
      </c>
      <c r="P275" t="s">
        <v>1887</v>
      </c>
      <c r="Q275" t="s">
        <v>1888</v>
      </c>
      <c r="R275" t="s">
        <v>1889</v>
      </c>
      <c r="S275" t="s">
        <v>1890</v>
      </c>
      <c r="T275" t="s">
        <v>1891</v>
      </c>
      <c r="U275" t="s">
        <v>1892</v>
      </c>
      <c r="V275" t="s">
        <v>1893</v>
      </c>
      <c r="X275" t="s">
        <v>40</v>
      </c>
      <c r="Z275" t="s">
        <v>1275</v>
      </c>
      <c r="AA275" s="1">
        <v>44946</v>
      </c>
      <c r="AC275" s="1">
        <v>44988</v>
      </c>
      <c r="AD275" s="1">
        <v>44992</v>
      </c>
    </row>
    <row r="276" spans="1:30" x14ac:dyDescent="0.25">
      <c r="A276">
        <v>568413</v>
      </c>
      <c r="B276" t="s">
        <v>381</v>
      </c>
      <c r="C276" t="s">
        <v>63</v>
      </c>
      <c r="D276">
        <v>1</v>
      </c>
      <c r="E276" t="s">
        <v>1894</v>
      </c>
      <c r="F276" t="s">
        <v>1783</v>
      </c>
      <c r="G276" t="s">
        <v>34</v>
      </c>
      <c r="H276">
        <v>10015</v>
      </c>
      <c r="I276" t="s">
        <v>91</v>
      </c>
      <c r="J276" t="s">
        <v>35</v>
      </c>
      <c r="K276" t="s">
        <v>36</v>
      </c>
      <c r="L276" t="s">
        <v>93</v>
      </c>
      <c r="M276">
        <v>64922</v>
      </c>
      <c r="N276">
        <v>134678</v>
      </c>
      <c r="O276" t="s">
        <v>38</v>
      </c>
      <c r="P276" t="s">
        <v>873</v>
      </c>
      <c r="Q276" t="s">
        <v>1895</v>
      </c>
      <c r="R276" t="s">
        <v>1896</v>
      </c>
      <c r="S276" t="s">
        <v>1786</v>
      </c>
      <c r="T276" t="s">
        <v>1897</v>
      </c>
      <c r="V276" t="s">
        <v>1898</v>
      </c>
      <c r="W276" t="s">
        <v>86</v>
      </c>
      <c r="X276" t="s">
        <v>878</v>
      </c>
      <c r="Z276" t="s">
        <v>47</v>
      </c>
      <c r="AA276" s="1">
        <v>44980</v>
      </c>
      <c r="AB276" s="2">
        <v>45040</v>
      </c>
      <c r="AC276" s="1">
        <v>44980</v>
      </c>
      <c r="AD276" s="1">
        <v>44992</v>
      </c>
    </row>
    <row r="277" spans="1:30" x14ac:dyDescent="0.25">
      <c r="A277">
        <v>570292</v>
      </c>
      <c r="B277" t="s">
        <v>381</v>
      </c>
      <c r="C277" t="s">
        <v>31</v>
      </c>
      <c r="D277">
        <v>1</v>
      </c>
      <c r="E277" t="s">
        <v>1899</v>
      </c>
      <c r="F277" t="s">
        <v>1344</v>
      </c>
      <c r="G277" t="s">
        <v>34</v>
      </c>
      <c r="H277">
        <v>22426</v>
      </c>
      <c r="I277">
        <v>0</v>
      </c>
      <c r="J277" t="s">
        <v>35</v>
      </c>
      <c r="K277" t="s">
        <v>36</v>
      </c>
      <c r="L277" t="s">
        <v>37</v>
      </c>
      <c r="M277">
        <v>57078</v>
      </c>
      <c r="N277">
        <v>65640</v>
      </c>
      <c r="O277" t="s">
        <v>38</v>
      </c>
      <c r="P277" t="s">
        <v>873</v>
      </c>
      <c r="Q277" t="s">
        <v>1900</v>
      </c>
      <c r="R277" t="s">
        <v>1901</v>
      </c>
      <c r="S277" t="s">
        <v>1902</v>
      </c>
      <c r="T277" t="s">
        <v>1903</v>
      </c>
      <c r="V277" t="s">
        <v>1904</v>
      </c>
      <c r="W277" t="s">
        <v>86</v>
      </c>
      <c r="X277" t="s">
        <v>1905</v>
      </c>
      <c r="Z277" t="s">
        <v>61</v>
      </c>
      <c r="AA277" s="1">
        <v>44946</v>
      </c>
      <c r="AB277" s="2">
        <v>45006</v>
      </c>
      <c r="AC277" s="1">
        <v>44970</v>
      </c>
      <c r="AD277" s="1">
        <v>44992</v>
      </c>
    </row>
    <row r="278" spans="1:30" x14ac:dyDescent="0.25">
      <c r="A278">
        <v>552055</v>
      </c>
      <c r="B278" t="s">
        <v>638</v>
      </c>
      <c r="C278" t="s">
        <v>31</v>
      </c>
      <c r="D278">
        <v>1</v>
      </c>
      <c r="E278" t="s">
        <v>742</v>
      </c>
      <c r="F278" t="s">
        <v>743</v>
      </c>
      <c r="G278" t="s">
        <v>51</v>
      </c>
      <c r="H278">
        <v>95712</v>
      </c>
      <c r="I278">
        <v>0</v>
      </c>
      <c r="J278" t="s">
        <v>256</v>
      </c>
      <c r="K278" t="s">
        <v>36</v>
      </c>
      <c r="L278" t="s">
        <v>37</v>
      </c>
      <c r="M278">
        <v>100000</v>
      </c>
      <c r="N278">
        <v>140000</v>
      </c>
      <c r="O278" t="s">
        <v>38</v>
      </c>
      <c r="P278" t="s">
        <v>642</v>
      </c>
      <c r="Q278" t="s">
        <v>695</v>
      </c>
      <c r="R278" t="s">
        <v>1906</v>
      </c>
      <c r="S278" t="s">
        <v>1187</v>
      </c>
      <c r="T278" t="s">
        <v>1907</v>
      </c>
      <c r="U278" t="s">
        <v>647</v>
      </c>
      <c r="V278" t="s">
        <v>1908</v>
      </c>
      <c r="Z278" t="s">
        <v>87</v>
      </c>
      <c r="AA278" s="1">
        <v>44824</v>
      </c>
      <c r="AC278" s="1">
        <v>44887</v>
      </c>
      <c r="AD278" s="1">
        <v>44992</v>
      </c>
    </row>
    <row r="279" spans="1:30" x14ac:dyDescent="0.25">
      <c r="A279">
        <v>561099</v>
      </c>
      <c r="B279" t="s">
        <v>123</v>
      </c>
      <c r="C279" t="s">
        <v>31</v>
      </c>
      <c r="D279">
        <v>2</v>
      </c>
      <c r="E279" t="s">
        <v>1909</v>
      </c>
      <c r="F279" t="s">
        <v>960</v>
      </c>
      <c r="G279" t="s">
        <v>34</v>
      </c>
      <c r="H279">
        <v>31215</v>
      </c>
      <c r="I279">
        <v>1</v>
      </c>
      <c r="J279" t="s">
        <v>205</v>
      </c>
      <c r="K279" t="s">
        <v>36</v>
      </c>
      <c r="L279" t="s">
        <v>37</v>
      </c>
      <c r="M279">
        <v>45722</v>
      </c>
      <c r="N279">
        <v>45722</v>
      </c>
      <c r="O279" t="s">
        <v>38</v>
      </c>
      <c r="P279" t="s">
        <v>39</v>
      </c>
      <c r="Q279" t="s">
        <v>1910</v>
      </c>
      <c r="R279" t="s">
        <v>1911</v>
      </c>
      <c r="S279" t="s">
        <v>965</v>
      </c>
      <c r="T279" t="s">
        <v>1912</v>
      </c>
      <c r="U279" t="s">
        <v>540</v>
      </c>
      <c r="V279" t="s">
        <v>1913</v>
      </c>
      <c r="Z279" t="s">
        <v>61</v>
      </c>
      <c r="AA279" s="1">
        <v>44894</v>
      </c>
      <c r="AB279" s="2">
        <v>45014</v>
      </c>
      <c r="AC279" s="1">
        <v>44987</v>
      </c>
      <c r="AD279" s="1">
        <v>44992</v>
      </c>
    </row>
    <row r="280" spans="1:30" x14ac:dyDescent="0.25">
      <c r="A280">
        <v>573619</v>
      </c>
      <c r="B280" t="s">
        <v>102</v>
      </c>
      <c r="C280" t="s">
        <v>31</v>
      </c>
      <c r="D280">
        <v>2</v>
      </c>
      <c r="E280" t="s">
        <v>1914</v>
      </c>
      <c r="F280" t="s">
        <v>1915</v>
      </c>
      <c r="G280" t="s">
        <v>51</v>
      </c>
      <c r="H280">
        <v>50940</v>
      </c>
      <c r="I280">
        <v>0</v>
      </c>
      <c r="J280" t="s">
        <v>157</v>
      </c>
      <c r="K280" t="s">
        <v>36</v>
      </c>
      <c r="L280" t="s">
        <v>37</v>
      </c>
      <c r="M280">
        <v>74710</v>
      </c>
      <c r="N280">
        <v>100812</v>
      </c>
      <c r="O280" t="s">
        <v>38</v>
      </c>
      <c r="P280" t="s">
        <v>137</v>
      </c>
      <c r="Q280" t="s">
        <v>1916</v>
      </c>
      <c r="R280" t="s">
        <v>1917</v>
      </c>
      <c r="S280" t="s">
        <v>1918</v>
      </c>
      <c r="T280" t="s">
        <v>1919</v>
      </c>
      <c r="U280" t="s">
        <v>936</v>
      </c>
      <c r="V280" t="s">
        <v>463</v>
      </c>
      <c r="W280" t="s">
        <v>937</v>
      </c>
      <c r="X280" t="s">
        <v>137</v>
      </c>
      <c r="Z280" t="s">
        <v>61</v>
      </c>
      <c r="AA280" s="1">
        <v>44972</v>
      </c>
      <c r="AC280" s="1">
        <v>44972</v>
      </c>
      <c r="AD280" s="1">
        <v>44992</v>
      </c>
    </row>
    <row r="281" spans="1:30" x14ac:dyDescent="0.25">
      <c r="A281">
        <v>576266</v>
      </c>
      <c r="B281" t="s">
        <v>102</v>
      </c>
      <c r="C281" t="s">
        <v>31</v>
      </c>
      <c r="D281">
        <v>1</v>
      </c>
      <c r="E281" t="s">
        <v>1920</v>
      </c>
      <c r="F281" t="s">
        <v>144</v>
      </c>
      <c r="G281" t="s">
        <v>51</v>
      </c>
      <c r="H281">
        <v>10234</v>
      </c>
      <c r="I281">
        <v>0</v>
      </c>
      <c r="J281" t="s">
        <v>35</v>
      </c>
      <c r="K281" t="s">
        <v>36</v>
      </c>
      <c r="L281" t="s">
        <v>145</v>
      </c>
      <c r="M281">
        <v>15</v>
      </c>
      <c r="N281">
        <v>15</v>
      </c>
      <c r="O281" t="s">
        <v>68</v>
      </c>
      <c r="P281" t="s">
        <v>137</v>
      </c>
      <c r="Q281" t="s">
        <v>1921</v>
      </c>
      <c r="R281" t="s">
        <v>1922</v>
      </c>
      <c r="S281" t="s">
        <v>149</v>
      </c>
      <c r="T281" t="s">
        <v>1923</v>
      </c>
      <c r="V281" t="s">
        <v>151</v>
      </c>
      <c r="W281" t="s">
        <v>152</v>
      </c>
      <c r="X281" t="s">
        <v>137</v>
      </c>
      <c r="Z281" t="s">
        <v>154</v>
      </c>
      <c r="AA281" s="1">
        <v>44986</v>
      </c>
      <c r="AB281" s="2">
        <v>45079</v>
      </c>
      <c r="AC281" s="1">
        <v>44986</v>
      </c>
      <c r="AD281" s="1">
        <v>44992</v>
      </c>
    </row>
    <row r="282" spans="1:30" x14ac:dyDescent="0.25">
      <c r="A282">
        <v>572662</v>
      </c>
      <c r="B282" t="s">
        <v>155</v>
      </c>
      <c r="C282" t="s">
        <v>31</v>
      </c>
      <c r="D282">
        <v>1</v>
      </c>
      <c r="E282" t="s">
        <v>1924</v>
      </c>
      <c r="F282" t="s">
        <v>992</v>
      </c>
      <c r="G282" t="s">
        <v>34</v>
      </c>
      <c r="H282">
        <v>22508</v>
      </c>
      <c r="I282">
        <v>0</v>
      </c>
      <c r="J282" t="s">
        <v>157</v>
      </c>
      <c r="K282" t="s">
        <v>36</v>
      </c>
      <c r="L282" t="s">
        <v>37</v>
      </c>
      <c r="M282">
        <v>74650</v>
      </c>
      <c r="N282">
        <v>85847</v>
      </c>
      <c r="O282" t="s">
        <v>38</v>
      </c>
      <c r="P282" t="s">
        <v>158</v>
      </c>
      <c r="Q282" t="s">
        <v>1925</v>
      </c>
      <c r="R282" t="s">
        <v>1926</v>
      </c>
      <c r="S282" t="s">
        <v>995</v>
      </c>
      <c r="T282" t="s">
        <v>1927</v>
      </c>
      <c r="U282" t="s">
        <v>1928</v>
      </c>
      <c r="V282" t="s">
        <v>163</v>
      </c>
      <c r="X282" t="s">
        <v>158</v>
      </c>
      <c r="Z282" t="s">
        <v>61</v>
      </c>
      <c r="AA282" s="1">
        <v>44966</v>
      </c>
      <c r="AB282" s="2">
        <v>45025</v>
      </c>
      <c r="AC282" s="1">
        <v>44986</v>
      </c>
      <c r="AD282" s="1">
        <v>44992</v>
      </c>
    </row>
    <row r="283" spans="1:30" x14ac:dyDescent="0.25">
      <c r="A283">
        <v>545409</v>
      </c>
      <c r="B283" t="s">
        <v>202</v>
      </c>
      <c r="C283" t="s">
        <v>31</v>
      </c>
      <c r="D283">
        <v>1</v>
      </c>
      <c r="E283" t="s">
        <v>458</v>
      </c>
      <c r="F283" t="s">
        <v>174</v>
      </c>
      <c r="G283" t="s">
        <v>51</v>
      </c>
      <c r="H283">
        <v>30087</v>
      </c>
      <c r="I283">
        <v>3</v>
      </c>
      <c r="J283" t="s">
        <v>175</v>
      </c>
      <c r="K283" t="s">
        <v>36</v>
      </c>
      <c r="L283" t="s">
        <v>37</v>
      </c>
      <c r="M283">
        <v>79620</v>
      </c>
      <c r="N283">
        <v>117541</v>
      </c>
      <c r="O283" t="s">
        <v>38</v>
      </c>
      <c r="P283" t="s">
        <v>313</v>
      </c>
      <c r="Q283" t="s">
        <v>1929</v>
      </c>
      <c r="R283" t="s">
        <v>1930</v>
      </c>
      <c r="S283" t="s">
        <v>178</v>
      </c>
      <c r="T283" t="s">
        <v>1931</v>
      </c>
      <c r="V283" t="s">
        <v>319</v>
      </c>
      <c r="X283" t="s">
        <v>1285</v>
      </c>
      <c r="Z283" t="s">
        <v>61</v>
      </c>
      <c r="AA283" s="1">
        <v>44805</v>
      </c>
      <c r="AC283" s="1">
        <v>44805</v>
      </c>
      <c r="AD283" s="1">
        <v>44992</v>
      </c>
    </row>
    <row r="284" spans="1:30" x14ac:dyDescent="0.25">
      <c r="A284">
        <v>559887</v>
      </c>
      <c r="B284" t="s">
        <v>123</v>
      </c>
      <c r="C284" t="s">
        <v>63</v>
      </c>
      <c r="D284">
        <v>1</v>
      </c>
      <c r="E284" t="s">
        <v>1932</v>
      </c>
      <c r="F284" t="s">
        <v>279</v>
      </c>
      <c r="G284" t="s">
        <v>34</v>
      </c>
      <c r="H284">
        <v>10251</v>
      </c>
      <c r="I284">
        <v>4</v>
      </c>
      <c r="J284" t="s">
        <v>205</v>
      </c>
      <c r="K284" t="s">
        <v>36</v>
      </c>
      <c r="L284" t="s">
        <v>37</v>
      </c>
      <c r="M284">
        <v>40017</v>
      </c>
      <c r="N284">
        <v>46019</v>
      </c>
      <c r="O284" t="s">
        <v>38</v>
      </c>
      <c r="P284" t="s">
        <v>1167</v>
      </c>
      <c r="Q284" t="s">
        <v>1933</v>
      </c>
      <c r="R284" t="s">
        <v>1934</v>
      </c>
      <c r="S284" t="s">
        <v>283</v>
      </c>
      <c r="T284" t="s">
        <v>1935</v>
      </c>
      <c r="U284" t="s">
        <v>1936</v>
      </c>
      <c r="V284" t="s">
        <v>1937</v>
      </c>
      <c r="Z284" t="s">
        <v>61</v>
      </c>
      <c r="AA284" s="1">
        <v>44949</v>
      </c>
      <c r="AB284" s="2">
        <v>45069</v>
      </c>
      <c r="AC284" s="1">
        <v>44949</v>
      </c>
      <c r="AD284" s="1">
        <v>44992</v>
      </c>
    </row>
    <row r="285" spans="1:30" x14ac:dyDescent="0.25">
      <c r="A285">
        <v>568097</v>
      </c>
      <c r="B285" t="s">
        <v>62</v>
      </c>
      <c r="C285" t="s">
        <v>63</v>
      </c>
      <c r="D285">
        <v>1</v>
      </c>
      <c r="E285" t="s">
        <v>1938</v>
      </c>
      <c r="F285" t="s">
        <v>65</v>
      </c>
      <c r="G285" t="s">
        <v>51</v>
      </c>
      <c r="H285">
        <v>56058</v>
      </c>
      <c r="I285">
        <v>0</v>
      </c>
      <c r="J285" t="s">
        <v>52</v>
      </c>
      <c r="K285" t="s">
        <v>36</v>
      </c>
      <c r="L285" t="s">
        <v>37</v>
      </c>
      <c r="M285">
        <v>54100</v>
      </c>
      <c r="N285">
        <v>75000</v>
      </c>
      <c r="O285" t="s">
        <v>38</v>
      </c>
      <c r="P285" t="s">
        <v>616</v>
      </c>
      <c r="Q285" t="s">
        <v>1939</v>
      </c>
      <c r="R285" t="s">
        <v>1940</v>
      </c>
      <c r="S285" t="s">
        <v>72</v>
      </c>
      <c r="T285" t="s">
        <v>1941</v>
      </c>
      <c r="U285" t="s">
        <v>74</v>
      </c>
      <c r="V285" t="s">
        <v>1942</v>
      </c>
      <c r="Z285" t="s">
        <v>61</v>
      </c>
      <c r="AA285" s="1">
        <v>44935</v>
      </c>
      <c r="AC285" s="1">
        <v>44935</v>
      </c>
      <c r="AD285" s="1">
        <v>44992</v>
      </c>
    </row>
    <row r="286" spans="1:30" x14ac:dyDescent="0.25">
      <c r="A286">
        <v>534978</v>
      </c>
      <c r="B286" t="s">
        <v>102</v>
      </c>
      <c r="C286" t="s">
        <v>63</v>
      </c>
      <c r="D286">
        <v>1</v>
      </c>
      <c r="E286" t="s">
        <v>1174</v>
      </c>
      <c r="F286" t="s">
        <v>849</v>
      </c>
      <c r="G286" t="s">
        <v>34</v>
      </c>
      <c r="H286">
        <v>20210</v>
      </c>
      <c r="I286">
        <v>0</v>
      </c>
      <c r="J286" t="s">
        <v>35</v>
      </c>
      <c r="K286" t="s">
        <v>36</v>
      </c>
      <c r="L286" t="s">
        <v>37</v>
      </c>
      <c r="M286">
        <v>57078</v>
      </c>
      <c r="N286">
        <v>65640</v>
      </c>
      <c r="O286" t="s">
        <v>38</v>
      </c>
      <c r="P286" t="s">
        <v>137</v>
      </c>
      <c r="Q286" t="s">
        <v>1859</v>
      </c>
      <c r="R286" t="s">
        <v>1943</v>
      </c>
      <c r="S286" t="s">
        <v>852</v>
      </c>
      <c r="T286" t="s">
        <v>1944</v>
      </c>
      <c r="U286" t="s">
        <v>1945</v>
      </c>
      <c r="V286" t="s">
        <v>1946</v>
      </c>
      <c r="Z286" t="s">
        <v>87</v>
      </c>
      <c r="AA286" s="1">
        <v>44739</v>
      </c>
      <c r="AC286" s="1">
        <v>44855</v>
      </c>
      <c r="AD286" s="1">
        <v>44992</v>
      </c>
    </row>
    <row r="287" spans="1:30" x14ac:dyDescent="0.25">
      <c r="A287">
        <v>566644</v>
      </c>
      <c r="B287" t="s">
        <v>241</v>
      </c>
      <c r="C287" t="s">
        <v>63</v>
      </c>
      <c r="D287">
        <v>1</v>
      </c>
      <c r="E287" t="s">
        <v>1947</v>
      </c>
      <c r="F287" t="s">
        <v>1948</v>
      </c>
      <c r="G287" t="s">
        <v>34</v>
      </c>
      <c r="H287">
        <v>13369</v>
      </c>
      <c r="I287">
        <v>0</v>
      </c>
      <c r="J287" t="s">
        <v>52</v>
      </c>
      <c r="K287" t="s">
        <v>36</v>
      </c>
      <c r="L287" t="s">
        <v>37</v>
      </c>
      <c r="M287">
        <v>76294</v>
      </c>
      <c r="N287">
        <v>108156</v>
      </c>
      <c r="O287" t="s">
        <v>38</v>
      </c>
      <c r="P287" t="s">
        <v>1949</v>
      </c>
      <c r="Q287" t="s">
        <v>1950</v>
      </c>
      <c r="R287" t="s">
        <v>1951</v>
      </c>
      <c r="S287" t="s">
        <v>1952</v>
      </c>
      <c r="T287" t="s">
        <v>1953</v>
      </c>
      <c r="U287" t="s">
        <v>1954</v>
      </c>
      <c r="V287" t="s">
        <v>347</v>
      </c>
      <c r="Z287" t="s">
        <v>426</v>
      </c>
      <c r="AA287" s="1">
        <v>44935</v>
      </c>
      <c r="AC287" s="1">
        <v>44971</v>
      </c>
      <c r="AD287" s="1">
        <v>44992</v>
      </c>
    </row>
    <row r="288" spans="1:30" x14ac:dyDescent="0.25">
      <c r="A288">
        <v>552150</v>
      </c>
      <c r="B288" t="s">
        <v>563</v>
      </c>
      <c r="C288" t="s">
        <v>31</v>
      </c>
      <c r="D288">
        <v>1</v>
      </c>
      <c r="E288" t="s">
        <v>1955</v>
      </c>
      <c r="F288" t="s">
        <v>1956</v>
      </c>
      <c r="G288" t="s">
        <v>34</v>
      </c>
      <c r="H288">
        <v>13615</v>
      </c>
      <c r="I288">
        <v>2</v>
      </c>
      <c r="J288" t="s">
        <v>256</v>
      </c>
      <c r="K288" t="s">
        <v>67</v>
      </c>
      <c r="L288" t="s">
        <v>53</v>
      </c>
      <c r="M288">
        <v>24.304300000000001</v>
      </c>
      <c r="N288">
        <v>27.950199999999999</v>
      </c>
      <c r="O288" t="s">
        <v>68</v>
      </c>
      <c r="P288" t="s">
        <v>1957</v>
      </c>
      <c r="Q288" t="s">
        <v>1958</v>
      </c>
      <c r="R288" t="s">
        <v>1959</v>
      </c>
      <c r="S288" t="s">
        <v>1960</v>
      </c>
      <c r="T288" t="s">
        <v>1961</v>
      </c>
      <c r="U288" t="s">
        <v>1962</v>
      </c>
      <c r="V288" t="s">
        <v>570</v>
      </c>
      <c r="X288" t="s">
        <v>1963</v>
      </c>
      <c r="Z288" t="s">
        <v>61</v>
      </c>
      <c r="AA288" s="1">
        <v>44826</v>
      </c>
      <c r="AC288" s="1">
        <v>44826</v>
      </c>
      <c r="AD288" s="1">
        <v>44992</v>
      </c>
    </row>
    <row r="289" spans="1:30" x14ac:dyDescent="0.25">
      <c r="A289">
        <v>563872</v>
      </c>
      <c r="B289" t="s">
        <v>381</v>
      </c>
      <c r="C289" t="s">
        <v>63</v>
      </c>
      <c r="D289">
        <v>1</v>
      </c>
      <c r="E289" t="s">
        <v>1964</v>
      </c>
      <c r="F289" t="s">
        <v>295</v>
      </c>
      <c r="G289" t="s">
        <v>34</v>
      </c>
      <c r="H289">
        <v>22427</v>
      </c>
      <c r="I289">
        <v>2</v>
      </c>
      <c r="J289" t="s">
        <v>35</v>
      </c>
      <c r="K289" t="s">
        <v>36</v>
      </c>
      <c r="L289" t="s">
        <v>37</v>
      </c>
      <c r="M289">
        <v>74650</v>
      </c>
      <c r="N289">
        <v>85847</v>
      </c>
      <c r="O289" t="s">
        <v>38</v>
      </c>
      <c r="P289" t="s">
        <v>873</v>
      </c>
      <c r="Q289" t="s">
        <v>1965</v>
      </c>
      <c r="R289" t="s">
        <v>1966</v>
      </c>
      <c r="S289" t="s">
        <v>608</v>
      </c>
      <c r="T289" t="s">
        <v>1967</v>
      </c>
      <c r="V289" t="s">
        <v>1968</v>
      </c>
      <c r="W289" t="s">
        <v>86</v>
      </c>
      <c r="X289" t="s">
        <v>878</v>
      </c>
      <c r="Z289" t="s">
        <v>87</v>
      </c>
      <c r="AA289" s="1">
        <v>44980</v>
      </c>
      <c r="AB289" s="2">
        <v>45040</v>
      </c>
      <c r="AC289" s="1">
        <v>44980</v>
      </c>
      <c r="AD289" s="1">
        <v>44992</v>
      </c>
    </row>
    <row r="290" spans="1:30" x14ac:dyDescent="0.25">
      <c r="A290">
        <v>556572</v>
      </c>
      <c r="B290" t="s">
        <v>88</v>
      </c>
      <c r="C290" t="s">
        <v>31</v>
      </c>
      <c r="D290">
        <v>2</v>
      </c>
      <c r="E290" t="s">
        <v>1969</v>
      </c>
      <c r="F290" t="s">
        <v>414</v>
      </c>
      <c r="G290" t="s">
        <v>34</v>
      </c>
      <c r="H290">
        <v>10124</v>
      </c>
      <c r="I290">
        <v>3</v>
      </c>
      <c r="J290" t="s">
        <v>582</v>
      </c>
      <c r="K290" t="s">
        <v>36</v>
      </c>
      <c r="L290" t="s">
        <v>37</v>
      </c>
      <c r="M290">
        <v>58695</v>
      </c>
      <c r="N290">
        <v>67499</v>
      </c>
      <c r="O290" t="s">
        <v>38</v>
      </c>
      <c r="P290" t="s">
        <v>583</v>
      </c>
      <c r="Q290" t="s">
        <v>726</v>
      </c>
      <c r="R290" t="s">
        <v>1970</v>
      </c>
      <c r="S290" t="s">
        <v>418</v>
      </c>
      <c r="T290" t="s">
        <v>1971</v>
      </c>
      <c r="U290" t="s">
        <v>229</v>
      </c>
      <c r="V290" t="s">
        <v>1972</v>
      </c>
      <c r="W290" t="s">
        <v>1407</v>
      </c>
      <c r="X290" t="s">
        <v>583</v>
      </c>
      <c r="Z290" t="s">
        <v>61</v>
      </c>
      <c r="AA290" s="1">
        <v>44852</v>
      </c>
      <c r="AC290" s="1">
        <v>44852</v>
      </c>
      <c r="AD290" s="1">
        <v>44992</v>
      </c>
    </row>
    <row r="291" spans="1:30" x14ac:dyDescent="0.25">
      <c r="A291">
        <v>556263</v>
      </c>
      <c r="B291" t="s">
        <v>102</v>
      </c>
      <c r="C291" t="s">
        <v>31</v>
      </c>
      <c r="D291">
        <v>13</v>
      </c>
      <c r="E291" t="s">
        <v>1973</v>
      </c>
      <c r="F291" t="s">
        <v>1974</v>
      </c>
      <c r="G291" t="s">
        <v>34</v>
      </c>
      <c r="H291">
        <v>34620</v>
      </c>
      <c r="I291">
        <v>1</v>
      </c>
      <c r="J291" t="s">
        <v>66</v>
      </c>
      <c r="K291" t="s">
        <v>36</v>
      </c>
      <c r="L291" t="s">
        <v>37</v>
      </c>
      <c r="M291">
        <v>53345</v>
      </c>
      <c r="N291">
        <v>75425</v>
      </c>
      <c r="O291" t="s">
        <v>38</v>
      </c>
      <c r="P291" t="s">
        <v>137</v>
      </c>
      <c r="Q291" t="s">
        <v>1975</v>
      </c>
      <c r="R291" t="s">
        <v>1976</v>
      </c>
      <c r="S291" t="s">
        <v>1977</v>
      </c>
      <c r="U291" t="s">
        <v>1978</v>
      </c>
      <c r="V291" t="s">
        <v>1979</v>
      </c>
      <c r="W291" t="s">
        <v>307</v>
      </c>
      <c r="X291" t="s">
        <v>1980</v>
      </c>
      <c r="Z291" t="s">
        <v>61</v>
      </c>
      <c r="AA291" s="1">
        <v>44859</v>
      </c>
      <c r="AC291" s="1">
        <v>44957</v>
      </c>
      <c r="AD291" s="1">
        <v>44992</v>
      </c>
    </row>
    <row r="292" spans="1:30" x14ac:dyDescent="0.25">
      <c r="A292">
        <v>531327</v>
      </c>
      <c r="B292" t="s">
        <v>241</v>
      </c>
      <c r="C292" t="s">
        <v>31</v>
      </c>
      <c r="D292">
        <v>1</v>
      </c>
      <c r="E292" t="s">
        <v>1981</v>
      </c>
      <c r="F292" t="s">
        <v>1982</v>
      </c>
      <c r="G292" t="s">
        <v>34</v>
      </c>
      <c r="H292">
        <v>80201</v>
      </c>
      <c r="I292">
        <v>0</v>
      </c>
      <c r="J292" t="s">
        <v>582</v>
      </c>
      <c r="K292" t="s">
        <v>36</v>
      </c>
      <c r="L292" t="s">
        <v>37</v>
      </c>
      <c r="M292">
        <v>39098</v>
      </c>
      <c r="N292">
        <v>63367</v>
      </c>
      <c r="O292" t="s">
        <v>38</v>
      </c>
      <c r="P292" t="s">
        <v>1573</v>
      </c>
      <c r="Q292" t="s">
        <v>247</v>
      </c>
      <c r="R292" t="s">
        <v>1983</v>
      </c>
      <c r="S292" t="s">
        <v>1984</v>
      </c>
      <c r="T292" t="s">
        <v>1985</v>
      </c>
      <c r="U292" t="s">
        <v>982</v>
      </c>
      <c r="V292" t="s">
        <v>347</v>
      </c>
      <c r="Z292" t="s">
        <v>426</v>
      </c>
      <c r="AA292" s="1">
        <v>44700</v>
      </c>
      <c r="AC292" s="1">
        <v>44700</v>
      </c>
      <c r="AD292" s="1">
        <v>44992</v>
      </c>
    </row>
    <row r="293" spans="1:30" x14ac:dyDescent="0.25">
      <c r="A293">
        <v>571421</v>
      </c>
      <c r="B293" t="s">
        <v>88</v>
      </c>
      <c r="C293" t="s">
        <v>31</v>
      </c>
      <c r="D293">
        <v>2</v>
      </c>
      <c r="E293" t="s">
        <v>473</v>
      </c>
      <c r="F293" t="s">
        <v>224</v>
      </c>
      <c r="G293" t="s">
        <v>34</v>
      </c>
      <c r="H293">
        <v>52316</v>
      </c>
      <c r="I293">
        <v>1</v>
      </c>
      <c r="J293" t="s">
        <v>115</v>
      </c>
      <c r="K293" t="s">
        <v>36</v>
      </c>
      <c r="L293" t="s">
        <v>37</v>
      </c>
      <c r="M293">
        <v>51869</v>
      </c>
      <c r="N293">
        <v>59649</v>
      </c>
      <c r="O293" t="s">
        <v>38</v>
      </c>
      <c r="P293" t="s">
        <v>1986</v>
      </c>
      <c r="Q293" t="s">
        <v>475</v>
      </c>
      <c r="R293" t="s">
        <v>939</v>
      </c>
      <c r="S293" t="s">
        <v>228</v>
      </c>
      <c r="T293" t="s">
        <v>477</v>
      </c>
      <c r="U293" t="s">
        <v>478</v>
      </c>
      <c r="V293" t="s">
        <v>479</v>
      </c>
      <c r="W293" t="s">
        <v>480</v>
      </c>
      <c r="Z293" t="s">
        <v>87</v>
      </c>
      <c r="AA293" s="1">
        <v>44952</v>
      </c>
      <c r="AC293" s="1">
        <v>44953</v>
      </c>
      <c r="AD293" s="1">
        <v>44992</v>
      </c>
    </row>
    <row r="294" spans="1:30" x14ac:dyDescent="0.25">
      <c r="A294">
        <v>551850</v>
      </c>
      <c r="B294" t="s">
        <v>102</v>
      </c>
      <c r="C294" t="s">
        <v>31</v>
      </c>
      <c r="D294">
        <v>1</v>
      </c>
      <c r="E294" t="s">
        <v>1987</v>
      </c>
      <c r="F294" t="s">
        <v>135</v>
      </c>
      <c r="G294" t="s">
        <v>51</v>
      </c>
      <c r="H294">
        <v>21744</v>
      </c>
      <c r="I294" t="s">
        <v>1397</v>
      </c>
      <c r="J294" t="s">
        <v>527</v>
      </c>
      <c r="K294" t="s">
        <v>36</v>
      </c>
      <c r="L294" t="s">
        <v>37</v>
      </c>
      <c r="M294">
        <v>94283</v>
      </c>
      <c r="N294">
        <v>108426</v>
      </c>
      <c r="O294" t="s">
        <v>38</v>
      </c>
      <c r="P294" t="s">
        <v>195</v>
      </c>
      <c r="Q294" t="s">
        <v>1988</v>
      </c>
      <c r="R294" t="s">
        <v>1989</v>
      </c>
      <c r="S294" t="s">
        <v>140</v>
      </c>
      <c r="T294" t="s">
        <v>1990</v>
      </c>
      <c r="U294" t="s">
        <v>462</v>
      </c>
      <c r="V294" t="s">
        <v>463</v>
      </c>
      <c r="W294" t="s">
        <v>1991</v>
      </c>
      <c r="X294" t="s">
        <v>195</v>
      </c>
      <c r="Z294" t="s">
        <v>61</v>
      </c>
      <c r="AA294" s="1">
        <v>44854</v>
      </c>
      <c r="AC294" s="1">
        <v>44854</v>
      </c>
      <c r="AD294" s="1">
        <v>44992</v>
      </c>
    </row>
    <row r="295" spans="1:30" x14ac:dyDescent="0.25">
      <c r="A295">
        <v>570263</v>
      </c>
      <c r="B295" t="s">
        <v>381</v>
      </c>
      <c r="C295" t="s">
        <v>63</v>
      </c>
      <c r="D295">
        <v>1</v>
      </c>
      <c r="E295" t="s">
        <v>1992</v>
      </c>
      <c r="F295" t="s">
        <v>1993</v>
      </c>
      <c r="G295" t="s">
        <v>51</v>
      </c>
      <c r="H295">
        <v>30086</v>
      </c>
      <c r="I295">
        <v>0</v>
      </c>
      <c r="J295" t="s">
        <v>175</v>
      </c>
      <c r="K295" t="s">
        <v>36</v>
      </c>
      <c r="L295" t="s">
        <v>53</v>
      </c>
      <c r="M295">
        <v>62397</v>
      </c>
      <c r="N295">
        <v>71757</v>
      </c>
      <c r="O295" t="s">
        <v>38</v>
      </c>
      <c r="P295" t="s">
        <v>873</v>
      </c>
      <c r="Q295" t="s">
        <v>1994</v>
      </c>
      <c r="R295" t="s">
        <v>1995</v>
      </c>
      <c r="S295" t="s">
        <v>1996</v>
      </c>
      <c r="T295" t="s">
        <v>1997</v>
      </c>
      <c r="V295" t="s">
        <v>1998</v>
      </c>
      <c r="W295" t="s">
        <v>86</v>
      </c>
      <c r="X295" t="s">
        <v>1905</v>
      </c>
      <c r="Z295" t="s">
        <v>47</v>
      </c>
      <c r="AA295" s="1">
        <v>44946</v>
      </c>
      <c r="AB295" s="2">
        <v>45006</v>
      </c>
      <c r="AC295" s="1">
        <v>44972</v>
      </c>
      <c r="AD295" s="1">
        <v>44992</v>
      </c>
    </row>
    <row r="296" spans="1:30" x14ac:dyDescent="0.25">
      <c r="A296">
        <v>557876</v>
      </c>
      <c r="B296" t="s">
        <v>76</v>
      </c>
      <c r="C296" t="s">
        <v>31</v>
      </c>
      <c r="D296">
        <v>2</v>
      </c>
      <c r="E296" t="s">
        <v>1999</v>
      </c>
      <c r="F296" t="s">
        <v>2000</v>
      </c>
      <c r="G296" t="s">
        <v>34</v>
      </c>
      <c r="H296">
        <v>91522</v>
      </c>
      <c r="I296">
        <v>0</v>
      </c>
      <c r="J296" t="s">
        <v>66</v>
      </c>
      <c r="K296" t="s">
        <v>36</v>
      </c>
      <c r="L296" t="s">
        <v>37</v>
      </c>
      <c r="M296">
        <v>64192</v>
      </c>
      <c r="N296">
        <v>68789</v>
      </c>
      <c r="O296" t="s">
        <v>38</v>
      </c>
      <c r="P296" t="s">
        <v>752</v>
      </c>
      <c r="Q296" t="s">
        <v>2001</v>
      </c>
      <c r="R296" t="s">
        <v>2002</v>
      </c>
      <c r="S296" t="s">
        <v>2003</v>
      </c>
      <c r="U296" t="s">
        <v>2004</v>
      </c>
      <c r="V296" t="s">
        <v>2005</v>
      </c>
      <c r="W296" t="s">
        <v>2006</v>
      </c>
      <c r="X296" t="s">
        <v>2007</v>
      </c>
      <c r="Z296" t="s">
        <v>87</v>
      </c>
      <c r="AA296" s="1">
        <v>44893</v>
      </c>
      <c r="AC296" s="1">
        <v>44896</v>
      </c>
      <c r="AD296" s="1">
        <v>44992</v>
      </c>
    </row>
    <row r="297" spans="1:30" x14ac:dyDescent="0.25">
      <c r="A297">
        <v>574400</v>
      </c>
      <c r="B297" t="s">
        <v>241</v>
      </c>
      <c r="C297" t="s">
        <v>63</v>
      </c>
      <c r="D297">
        <v>1</v>
      </c>
      <c r="E297" t="s">
        <v>2008</v>
      </c>
      <c r="F297" t="s">
        <v>1993</v>
      </c>
      <c r="G297" t="s">
        <v>51</v>
      </c>
      <c r="H297">
        <v>30086</v>
      </c>
      <c r="I297">
        <v>0</v>
      </c>
      <c r="J297" t="s">
        <v>312</v>
      </c>
      <c r="K297" t="s">
        <v>36</v>
      </c>
      <c r="L297" t="s">
        <v>53</v>
      </c>
      <c r="M297">
        <v>62397</v>
      </c>
      <c r="N297">
        <v>75760</v>
      </c>
      <c r="O297" t="s">
        <v>38</v>
      </c>
      <c r="P297" t="s">
        <v>2009</v>
      </c>
      <c r="Q297" t="s">
        <v>2010</v>
      </c>
      <c r="R297" t="s">
        <v>2011</v>
      </c>
      <c r="S297" t="s">
        <v>1996</v>
      </c>
      <c r="T297" t="s">
        <v>2012</v>
      </c>
      <c r="U297" t="s">
        <v>2013</v>
      </c>
      <c r="V297" t="s">
        <v>347</v>
      </c>
      <c r="Z297" t="s">
        <v>426</v>
      </c>
      <c r="AA297" s="1">
        <v>44972</v>
      </c>
      <c r="AC297" s="1">
        <v>44973</v>
      </c>
      <c r="AD297" s="1">
        <v>44992</v>
      </c>
    </row>
    <row r="298" spans="1:30" x14ac:dyDescent="0.25">
      <c r="A298">
        <v>573467</v>
      </c>
      <c r="B298" t="s">
        <v>102</v>
      </c>
      <c r="C298" t="s">
        <v>31</v>
      </c>
      <c r="D298">
        <v>2</v>
      </c>
      <c r="E298" t="s">
        <v>2014</v>
      </c>
      <c r="F298" t="s">
        <v>144</v>
      </c>
      <c r="G298" t="s">
        <v>51</v>
      </c>
      <c r="H298">
        <v>10234</v>
      </c>
      <c r="I298">
        <v>0</v>
      </c>
      <c r="J298" t="s">
        <v>35</v>
      </c>
      <c r="K298" t="s">
        <v>36</v>
      </c>
      <c r="L298" t="s">
        <v>145</v>
      </c>
      <c r="M298">
        <v>15</v>
      </c>
      <c r="N298">
        <v>15</v>
      </c>
      <c r="O298" t="s">
        <v>68</v>
      </c>
      <c r="P298" t="s">
        <v>195</v>
      </c>
      <c r="Q298" t="s">
        <v>2015</v>
      </c>
      <c r="R298" t="s">
        <v>2016</v>
      </c>
      <c r="S298" t="s">
        <v>149</v>
      </c>
      <c r="T298" t="s">
        <v>2017</v>
      </c>
      <c r="V298" t="s">
        <v>151</v>
      </c>
      <c r="W298" t="s">
        <v>307</v>
      </c>
      <c r="X298" t="s">
        <v>2018</v>
      </c>
      <c r="Z298" t="s">
        <v>309</v>
      </c>
      <c r="AA298" s="1">
        <v>44976</v>
      </c>
      <c r="AB298" s="2">
        <v>45079</v>
      </c>
      <c r="AC298" s="1">
        <v>44976</v>
      </c>
      <c r="AD298" s="1">
        <v>44992</v>
      </c>
    </row>
    <row r="299" spans="1:30" x14ac:dyDescent="0.25">
      <c r="A299">
        <v>568499</v>
      </c>
      <c r="B299" t="s">
        <v>102</v>
      </c>
      <c r="C299" t="s">
        <v>31</v>
      </c>
      <c r="D299">
        <v>3</v>
      </c>
      <c r="E299" t="s">
        <v>2019</v>
      </c>
      <c r="F299" t="s">
        <v>1761</v>
      </c>
      <c r="G299" t="s">
        <v>34</v>
      </c>
      <c r="H299">
        <v>20616</v>
      </c>
      <c r="I299">
        <v>0</v>
      </c>
      <c r="J299" t="s">
        <v>35</v>
      </c>
      <c r="K299" t="s">
        <v>36</v>
      </c>
      <c r="L299" t="s">
        <v>53</v>
      </c>
      <c r="M299">
        <v>51413</v>
      </c>
      <c r="N299">
        <v>59125</v>
      </c>
      <c r="O299" t="s">
        <v>38</v>
      </c>
      <c r="P299" t="s">
        <v>195</v>
      </c>
      <c r="Q299" t="s">
        <v>2020</v>
      </c>
      <c r="R299" t="s">
        <v>2021</v>
      </c>
      <c r="S299" t="s">
        <v>1764</v>
      </c>
      <c r="T299" t="s">
        <v>2022</v>
      </c>
      <c r="U299" t="s">
        <v>2023</v>
      </c>
      <c r="V299" t="s">
        <v>347</v>
      </c>
      <c r="Z299" t="s">
        <v>87</v>
      </c>
      <c r="AA299" s="1">
        <v>44944</v>
      </c>
      <c r="AC299" s="1">
        <v>44944</v>
      </c>
      <c r="AD299" s="1">
        <v>44992</v>
      </c>
    </row>
    <row r="300" spans="1:30" x14ac:dyDescent="0.25">
      <c r="A300">
        <v>574174</v>
      </c>
      <c r="B300" t="s">
        <v>638</v>
      </c>
      <c r="C300" t="s">
        <v>63</v>
      </c>
      <c r="D300">
        <v>1</v>
      </c>
      <c r="E300" t="s">
        <v>2024</v>
      </c>
      <c r="F300" t="s">
        <v>708</v>
      </c>
      <c r="G300" t="s">
        <v>51</v>
      </c>
      <c r="H300">
        <v>31142</v>
      </c>
      <c r="I300" t="s">
        <v>114</v>
      </c>
      <c r="J300" t="s">
        <v>66</v>
      </c>
      <c r="K300" t="s">
        <v>36</v>
      </c>
      <c r="L300" t="s">
        <v>37</v>
      </c>
      <c r="M300">
        <v>105000</v>
      </c>
      <c r="N300">
        <v>120000</v>
      </c>
      <c r="O300" t="s">
        <v>38</v>
      </c>
      <c r="P300" t="s">
        <v>642</v>
      </c>
      <c r="Q300" t="s">
        <v>2025</v>
      </c>
      <c r="R300" t="s">
        <v>2026</v>
      </c>
      <c r="S300" t="s">
        <v>2027</v>
      </c>
      <c r="T300" t="s">
        <v>2028</v>
      </c>
      <c r="U300" t="s">
        <v>647</v>
      </c>
      <c r="V300" t="s">
        <v>2029</v>
      </c>
      <c r="W300" t="s">
        <v>2030</v>
      </c>
      <c r="Z300" t="s">
        <v>61</v>
      </c>
      <c r="AA300" s="1">
        <v>44967</v>
      </c>
      <c r="AB300" s="2">
        <v>45027</v>
      </c>
      <c r="AC300" s="1">
        <v>44967</v>
      </c>
      <c r="AD300" s="1">
        <v>44992</v>
      </c>
    </row>
    <row r="301" spans="1:30" x14ac:dyDescent="0.25">
      <c r="A301">
        <v>536694</v>
      </c>
      <c r="B301" t="s">
        <v>88</v>
      </c>
      <c r="C301" t="s">
        <v>63</v>
      </c>
      <c r="D301">
        <v>1</v>
      </c>
      <c r="E301" t="s">
        <v>2031</v>
      </c>
      <c r="F301" t="s">
        <v>864</v>
      </c>
      <c r="G301" t="s">
        <v>34</v>
      </c>
      <c r="H301">
        <v>10248</v>
      </c>
      <c r="I301">
        <v>1</v>
      </c>
      <c r="J301" t="s">
        <v>115</v>
      </c>
      <c r="K301" t="s">
        <v>36</v>
      </c>
      <c r="L301" t="s">
        <v>37</v>
      </c>
      <c r="M301">
        <v>73029</v>
      </c>
      <c r="N301">
        <v>107348</v>
      </c>
      <c r="O301" t="s">
        <v>38</v>
      </c>
      <c r="P301" t="s">
        <v>865</v>
      </c>
      <c r="Q301" t="s">
        <v>226</v>
      </c>
      <c r="R301" t="s">
        <v>2032</v>
      </c>
      <c r="S301" t="s">
        <v>867</v>
      </c>
      <c r="U301" t="s">
        <v>2033</v>
      </c>
      <c r="V301" t="s">
        <v>2034</v>
      </c>
      <c r="W301" t="s">
        <v>2035</v>
      </c>
      <c r="X301" t="s">
        <v>865</v>
      </c>
      <c r="Z301" t="s">
        <v>87</v>
      </c>
      <c r="AA301" s="1">
        <v>44757</v>
      </c>
      <c r="AC301" s="1">
        <v>44980</v>
      </c>
      <c r="AD301" s="1">
        <v>44992</v>
      </c>
    </row>
    <row r="302" spans="1:30" x14ac:dyDescent="0.25">
      <c r="A302">
        <v>573083</v>
      </c>
      <c r="B302" t="s">
        <v>102</v>
      </c>
      <c r="C302" t="s">
        <v>31</v>
      </c>
      <c r="D302">
        <v>1</v>
      </c>
      <c r="E302" t="s">
        <v>2036</v>
      </c>
      <c r="F302" t="s">
        <v>1042</v>
      </c>
      <c r="G302" t="s">
        <v>51</v>
      </c>
      <c r="H302">
        <v>10232</v>
      </c>
      <c r="I302">
        <v>0</v>
      </c>
      <c r="J302" t="s">
        <v>2037</v>
      </c>
      <c r="K302" t="s">
        <v>36</v>
      </c>
      <c r="L302" t="s">
        <v>145</v>
      </c>
      <c r="M302">
        <v>17</v>
      </c>
      <c r="N302">
        <v>17</v>
      </c>
      <c r="O302" t="s">
        <v>68</v>
      </c>
      <c r="P302" t="s">
        <v>137</v>
      </c>
      <c r="Q302" t="s">
        <v>2038</v>
      </c>
      <c r="R302" t="s">
        <v>2039</v>
      </c>
      <c r="S302" t="s">
        <v>1047</v>
      </c>
      <c r="T302" t="s">
        <v>2040</v>
      </c>
      <c r="V302" t="s">
        <v>151</v>
      </c>
      <c r="W302" t="s">
        <v>307</v>
      </c>
      <c r="X302" t="s">
        <v>1015</v>
      </c>
      <c r="Z302" t="s">
        <v>154</v>
      </c>
      <c r="AA302" s="1">
        <v>44976</v>
      </c>
      <c r="AB302" s="2">
        <v>45079</v>
      </c>
      <c r="AC302" s="1">
        <v>44976</v>
      </c>
      <c r="AD302" s="1">
        <v>44992</v>
      </c>
    </row>
    <row r="303" spans="1:30" x14ac:dyDescent="0.25">
      <c r="A303">
        <v>576537</v>
      </c>
      <c r="B303" t="s">
        <v>889</v>
      </c>
      <c r="C303" t="s">
        <v>31</v>
      </c>
      <c r="D303">
        <v>50</v>
      </c>
      <c r="E303" t="s">
        <v>362</v>
      </c>
      <c r="F303" t="s">
        <v>363</v>
      </c>
      <c r="G303" t="s">
        <v>244</v>
      </c>
      <c r="H303">
        <v>90641</v>
      </c>
      <c r="I303">
        <v>0</v>
      </c>
      <c r="J303" t="s">
        <v>245</v>
      </c>
      <c r="K303" t="s">
        <v>36</v>
      </c>
      <c r="L303" t="s">
        <v>53</v>
      </c>
      <c r="M303">
        <v>16.6264</v>
      </c>
      <c r="N303">
        <v>16.6264</v>
      </c>
      <c r="O303" t="s">
        <v>68</v>
      </c>
      <c r="P303" t="s">
        <v>1777</v>
      </c>
      <c r="Q303" t="s">
        <v>1778</v>
      </c>
      <c r="R303" t="s">
        <v>2041</v>
      </c>
      <c r="S303" t="s">
        <v>368</v>
      </c>
      <c r="T303" t="s">
        <v>2042</v>
      </c>
      <c r="U303" t="s">
        <v>2043</v>
      </c>
      <c r="V303" t="s">
        <v>2044</v>
      </c>
      <c r="X303" t="s">
        <v>1782</v>
      </c>
      <c r="Z303" t="s">
        <v>2045</v>
      </c>
      <c r="AA303" s="1">
        <v>44985</v>
      </c>
      <c r="AC303" s="1">
        <v>44988</v>
      </c>
      <c r="AD303" s="1">
        <v>44992</v>
      </c>
    </row>
    <row r="304" spans="1:30" x14ac:dyDescent="0.25">
      <c r="A304">
        <v>576537</v>
      </c>
      <c r="B304" t="s">
        <v>889</v>
      </c>
      <c r="C304" t="s">
        <v>31</v>
      </c>
      <c r="D304">
        <v>50</v>
      </c>
      <c r="E304" t="s">
        <v>362</v>
      </c>
      <c r="F304" t="s">
        <v>363</v>
      </c>
      <c r="G304" t="s">
        <v>244</v>
      </c>
      <c r="H304">
        <v>90641</v>
      </c>
      <c r="I304">
        <v>0</v>
      </c>
      <c r="J304" t="s">
        <v>245</v>
      </c>
      <c r="K304" t="s">
        <v>36</v>
      </c>
      <c r="L304" t="s">
        <v>53</v>
      </c>
      <c r="M304">
        <v>16.6264</v>
      </c>
      <c r="N304">
        <v>16.6264</v>
      </c>
      <c r="O304" t="s">
        <v>68</v>
      </c>
      <c r="P304" t="s">
        <v>1777</v>
      </c>
      <c r="Q304" t="s">
        <v>1778</v>
      </c>
      <c r="R304" t="s">
        <v>2041</v>
      </c>
      <c r="S304" t="s">
        <v>368</v>
      </c>
      <c r="T304" t="s">
        <v>2042</v>
      </c>
      <c r="U304" t="s">
        <v>2043</v>
      </c>
      <c r="V304" t="s">
        <v>2044</v>
      </c>
      <c r="X304" t="s">
        <v>1782</v>
      </c>
      <c r="Z304" t="s">
        <v>2045</v>
      </c>
      <c r="AA304" s="1">
        <v>44985</v>
      </c>
      <c r="AC304" s="1">
        <v>44988</v>
      </c>
      <c r="AD304" s="1">
        <v>44992</v>
      </c>
    </row>
    <row r="305" spans="1:30" x14ac:dyDescent="0.25">
      <c r="A305">
        <v>573863</v>
      </c>
      <c r="B305" t="s">
        <v>155</v>
      </c>
      <c r="C305" t="s">
        <v>63</v>
      </c>
      <c r="D305">
        <v>1</v>
      </c>
      <c r="E305" t="s">
        <v>2046</v>
      </c>
      <c r="F305" t="s">
        <v>90</v>
      </c>
      <c r="G305" t="s">
        <v>51</v>
      </c>
      <c r="H305">
        <v>95005</v>
      </c>
      <c r="I305" t="s">
        <v>114</v>
      </c>
      <c r="J305" t="s">
        <v>175</v>
      </c>
      <c r="K305" t="s">
        <v>36</v>
      </c>
      <c r="L305" t="s">
        <v>93</v>
      </c>
      <c r="M305">
        <v>113000</v>
      </c>
      <c r="N305">
        <v>123000</v>
      </c>
      <c r="O305" t="s">
        <v>38</v>
      </c>
      <c r="P305" t="s">
        <v>158</v>
      </c>
      <c r="Q305" t="s">
        <v>2047</v>
      </c>
      <c r="R305" t="s">
        <v>2048</v>
      </c>
      <c r="S305" t="s">
        <v>97</v>
      </c>
      <c r="T305" t="s">
        <v>2049</v>
      </c>
      <c r="U305" t="s">
        <v>2050</v>
      </c>
      <c r="V305" t="s">
        <v>163</v>
      </c>
      <c r="X305" t="s">
        <v>158</v>
      </c>
      <c r="Z305" t="s">
        <v>87</v>
      </c>
      <c r="AA305" s="1">
        <v>44965</v>
      </c>
      <c r="AB305" s="2">
        <v>45025</v>
      </c>
      <c r="AC305" s="1">
        <v>44965</v>
      </c>
      <c r="AD305" s="1">
        <v>44992</v>
      </c>
    </row>
    <row r="306" spans="1:30" x14ac:dyDescent="0.25">
      <c r="A306">
        <v>571813</v>
      </c>
      <c r="B306" t="s">
        <v>155</v>
      </c>
      <c r="C306" t="s">
        <v>31</v>
      </c>
      <c r="D306">
        <v>4</v>
      </c>
      <c r="E306" t="s">
        <v>2051</v>
      </c>
      <c r="F306" t="s">
        <v>234</v>
      </c>
      <c r="G306" t="s">
        <v>51</v>
      </c>
      <c r="H306">
        <v>56057</v>
      </c>
      <c r="I306">
        <v>0</v>
      </c>
      <c r="J306" t="s">
        <v>216</v>
      </c>
      <c r="K306" t="s">
        <v>36</v>
      </c>
      <c r="L306" t="s">
        <v>53</v>
      </c>
      <c r="M306">
        <v>38333</v>
      </c>
      <c r="N306">
        <v>44083</v>
      </c>
      <c r="O306" t="s">
        <v>38</v>
      </c>
      <c r="P306" t="s">
        <v>158</v>
      </c>
      <c r="Q306" t="s">
        <v>1303</v>
      </c>
      <c r="R306" t="s">
        <v>2052</v>
      </c>
      <c r="S306" t="s">
        <v>237</v>
      </c>
      <c r="T306" t="s">
        <v>1549</v>
      </c>
      <c r="U306" t="s">
        <v>162</v>
      </c>
      <c r="V306" t="s">
        <v>831</v>
      </c>
      <c r="X306" t="s">
        <v>158</v>
      </c>
      <c r="Z306" t="s">
        <v>61</v>
      </c>
      <c r="AA306" s="1">
        <v>44958</v>
      </c>
      <c r="AB306" s="2">
        <v>45018</v>
      </c>
      <c r="AC306" s="1">
        <v>44958</v>
      </c>
      <c r="AD306" s="1">
        <v>44992</v>
      </c>
    </row>
    <row r="307" spans="1:30" x14ac:dyDescent="0.25">
      <c r="A307">
        <v>562393</v>
      </c>
      <c r="B307" t="s">
        <v>102</v>
      </c>
      <c r="C307" t="s">
        <v>31</v>
      </c>
      <c r="D307">
        <v>1</v>
      </c>
      <c r="E307" t="s">
        <v>2053</v>
      </c>
      <c r="F307" t="s">
        <v>2054</v>
      </c>
      <c r="G307" t="s">
        <v>34</v>
      </c>
      <c r="H307">
        <v>21310</v>
      </c>
      <c r="I307">
        <v>0</v>
      </c>
      <c r="J307" t="s">
        <v>35</v>
      </c>
      <c r="K307" t="s">
        <v>36</v>
      </c>
      <c r="L307" t="s">
        <v>37</v>
      </c>
      <c r="M307">
        <v>57078</v>
      </c>
      <c r="N307">
        <v>85646</v>
      </c>
      <c r="O307" t="s">
        <v>38</v>
      </c>
      <c r="P307" t="s">
        <v>137</v>
      </c>
      <c r="Q307" t="s">
        <v>2055</v>
      </c>
      <c r="R307" t="s">
        <v>2056</v>
      </c>
      <c r="S307" t="s">
        <v>2057</v>
      </c>
      <c r="U307" t="s">
        <v>2058</v>
      </c>
      <c r="V307" t="s">
        <v>142</v>
      </c>
      <c r="Z307" t="s">
        <v>87</v>
      </c>
      <c r="AA307" s="1">
        <v>44890</v>
      </c>
      <c r="AC307" s="1">
        <v>44893</v>
      </c>
      <c r="AD307" s="1">
        <v>44992</v>
      </c>
    </row>
    <row r="308" spans="1:30" x14ac:dyDescent="0.25">
      <c r="A308">
        <v>534979</v>
      </c>
      <c r="B308" t="s">
        <v>102</v>
      </c>
      <c r="C308" t="s">
        <v>63</v>
      </c>
      <c r="D308">
        <v>9</v>
      </c>
      <c r="E308" t="s">
        <v>849</v>
      </c>
      <c r="F308" t="s">
        <v>849</v>
      </c>
      <c r="G308" t="s">
        <v>34</v>
      </c>
      <c r="H308">
        <v>20210</v>
      </c>
      <c r="I308">
        <v>0</v>
      </c>
      <c r="J308" t="s">
        <v>35</v>
      </c>
      <c r="K308" t="s">
        <v>36</v>
      </c>
      <c r="L308" t="s">
        <v>37</v>
      </c>
      <c r="M308">
        <v>57078</v>
      </c>
      <c r="N308">
        <v>65640</v>
      </c>
      <c r="O308" t="s">
        <v>38</v>
      </c>
      <c r="P308" t="s">
        <v>137</v>
      </c>
      <c r="Q308" t="s">
        <v>2059</v>
      </c>
      <c r="R308" t="s">
        <v>2060</v>
      </c>
      <c r="S308" t="s">
        <v>852</v>
      </c>
      <c r="T308" t="s">
        <v>2061</v>
      </c>
      <c r="U308" t="s">
        <v>2062</v>
      </c>
      <c r="V308" t="s">
        <v>2063</v>
      </c>
      <c r="Z308" t="s">
        <v>87</v>
      </c>
      <c r="AA308" s="1">
        <v>44739</v>
      </c>
      <c r="AC308" s="1">
        <v>44855</v>
      </c>
      <c r="AD308" s="1">
        <v>44992</v>
      </c>
    </row>
    <row r="309" spans="1:30" x14ac:dyDescent="0.25">
      <c r="A309">
        <v>529266</v>
      </c>
      <c r="B309" t="s">
        <v>88</v>
      </c>
      <c r="C309" t="s">
        <v>31</v>
      </c>
      <c r="D309">
        <v>1</v>
      </c>
      <c r="E309" t="s">
        <v>2064</v>
      </c>
      <c r="F309" t="s">
        <v>2065</v>
      </c>
      <c r="G309" t="s">
        <v>34</v>
      </c>
      <c r="H309">
        <v>13611</v>
      </c>
      <c r="I309">
        <v>2</v>
      </c>
      <c r="J309" t="s">
        <v>2066</v>
      </c>
      <c r="K309" t="s">
        <v>36</v>
      </c>
      <c r="L309" t="s">
        <v>93</v>
      </c>
      <c r="M309">
        <v>61594</v>
      </c>
      <c r="N309">
        <v>70833</v>
      </c>
      <c r="O309" t="s">
        <v>38</v>
      </c>
      <c r="P309" t="s">
        <v>94</v>
      </c>
      <c r="Q309" t="s">
        <v>985</v>
      </c>
      <c r="R309" t="s">
        <v>2067</v>
      </c>
      <c r="S309" t="s">
        <v>2068</v>
      </c>
      <c r="T309" t="s">
        <v>2069</v>
      </c>
      <c r="U309" t="s">
        <v>2070</v>
      </c>
      <c r="V309" t="s">
        <v>2071</v>
      </c>
      <c r="W309" t="s">
        <v>2072</v>
      </c>
      <c r="Z309" t="s">
        <v>61</v>
      </c>
      <c r="AA309" s="1">
        <v>44670</v>
      </c>
      <c r="AC309" s="1">
        <v>44729</v>
      </c>
      <c r="AD309" s="1">
        <v>44992</v>
      </c>
    </row>
    <row r="310" spans="1:30" x14ac:dyDescent="0.25">
      <c r="A310">
        <v>569480</v>
      </c>
      <c r="B310" t="s">
        <v>381</v>
      </c>
      <c r="C310" t="s">
        <v>31</v>
      </c>
      <c r="D310">
        <v>1</v>
      </c>
      <c r="E310" t="s">
        <v>2073</v>
      </c>
      <c r="F310" t="s">
        <v>650</v>
      </c>
      <c r="G310" t="s">
        <v>34</v>
      </c>
      <c r="H310">
        <v>20202</v>
      </c>
      <c r="I310">
        <v>0</v>
      </c>
      <c r="J310" t="s">
        <v>35</v>
      </c>
      <c r="K310" t="s">
        <v>36</v>
      </c>
      <c r="L310" t="s">
        <v>37</v>
      </c>
      <c r="M310">
        <v>51413</v>
      </c>
      <c r="N310">
        <v>59125</v>
      </c>
      <c r="O310" t="s">
        <v>38</v>
      </c>
      <c r="P310" t="s">
        <v>873</v>
      </c>
      <c r="Q310" t="s">
        <v>2074</v>
      </c>
      <c r="R310" t="s">
        <v>2075</v>
      </c>
      <c r="S310" t="s">
        <v>653</v>
      </c>
      <c r="T310" t="s">
        <v>2076</v>
      </c>
      <c r="V310" t="s">
        <v>390</v>
      </c>
      <c r="W310" t="s">
        <v>86</v>
      </c>
      <c r="X310" t="s">
        <v>878</v>
      </c>
      <c r="Z310" t="s">
        <v>154</v>
      </c>
      <c r="AA310" s="1">
        <v>44970</v>
      </c>
      <c r="AB310" s="2">
        <v>45030</v>
      </c>
      <c r="AC310" s="1">
        <v>44980</v>
      </c>
      <c r="AD310" s="1">
        <v>44992</v>
      </c>
    </row>
    <row r="311" spans="1:30" x14ac:dyDescent="0.25">
      <c r="A311">
        <v>561797</v>
      </c>
      <c r="B311" t="s">
        <v>48</v>
      </c>
      <c r="C311" t="s">
        <v>63</v>
      </c>
      <c r="D311">
        <v>1</v>
      </c>
      <c r="E311" t="s">
        <v>2077</v>
      </c>
      <c r="F311" t="s">
        <v>2078</v>
      </c>
      <c r="G311" t="s">
        <v>34</v>
      </c>
      <c r="H311">
        <v>10025</v>
      </c>
      <c r="I311" t="s">
        <v>327</v>
      </c>
      <c r="J311" t="s">
        <v>1109</v>
      </c>
      <c r="L311" t="s">
        <v>93</v>
      </c>
      <c r="M311">
        <v>72038</v>
      </c>
      <c r="N311">
        <v>192152</v>
      </c>
      <c r="O311" t="s">
        <v>38</v>
      </c>
      <c r="P311" t="s">
        <v>54</v>
      </c>
      <c r="Q311" t="s">
        <v>290</v>
      </c>
      <c r="R311" t="s">
        <v>2079</v>
      </c>
      <c r="S311" t="s">
        <v>2080</v>
      </c>
      <c r="T311" t="s">
        <v>2081</v>
      </c>
      <c r="U311" t="s">
        <v>2082</v>
      </c>
      <c r="V311" t="s">
        <v>2083</v>
      </c>
      <c r="Z311" t="s">
        <v>61</v>
      </c>
      <c r="AA311" s="1">
        <v>44887</v>
      </c>
      <c r="AC311" s="1">
        <v>44887</v>
      </c>
      <c r="AD311" s="1">
        <v>44992</v>
      </c>
    </row>
    <row r="312" spans="1:30" x14ac:dyDescent="0.25">
      <c r="A312">
        <v>545587</v>
      </c>
      <c r="B312" t="s">
        <v>102</v>
      </c>
      <c r="C312" t="s">
        <v>63</v>
      </c>
      <c r="D312">
        <v>1</v>
      </c>
      <c r="E312" t="s">
        <v>2084</v>
      </c>
      <c r="F312" t="s">
        <v>2085</v>
      </c>
      <c r="G312" t="s">
        <v>34</v>
      </c>
      <c r="H312">
        <v>91639</v>
      </c>
      <c r="I312">
        <v>0</v>
      </c>
      <c r="J312" t="s">
        <v>245</v>
      </c>
      <c r="K312" t="s">
        <v>36</v>
      </c>
      <c r="L312" t="s">
        <v>37</v>
      </c>
      <c r="M312">
        <v>618.24</v>
      </c>
      <c r="N312">
        <v>618.24</v>
      </c>
      <c r="O312" t="s">
        <v>751</v>
      </c>
      <c r="P312" t="s">
        <v>2086</v>
      </c>
      <c r="Q312" t="s">
        <v>2087</v>
      </c>
      <c r="R312" t="s">
        <v>2088</v>
      </c>
      <c r="S312" t="s">
        <v>2089</v>
      </c>
      <c r="U312" t="s">
        <v>2090</v>
      </c>
      <c r="V312" t="s">
        <v>347</v>
      </c>
      <c r="Z312" t="s">
        <v>61</v>
      </c>
      <c r="AA312" s="1">
        <v>44785</v>
      </c>
      <c r="AC312" s="1">
        <v>44785</v>
      </c>
      <c r="AD312" s="1">
        <v>44992</v>
      </c>
    </row>
    <row r="313" spans="1:30" x14ac:dyDescent="0.25">
      <c r="A313">
        <v>562680</v>
      </c>
      <c r="B313" t="s">
        <v>88</v>
      </c>
      <c r="C313" t="s">
        <v>31</v>
      </c>
      <c r="D313">
        <v>1</v>
      </c>
      <c r="E313" t="s">
        <v>2091</v>
      </c>
      <c r="F313" t="s">
        <v>165</v>
      </c>
      <c r="G313" t="s">
        <v>34</v>
      </c>
      <c r="H313">
        <v>10104</v>
      </c>
      <c r="I313">
        <v>2</v>
      </c>
      <c r="J313" t="s">
        <v>115</v>
      </c>
      <c r="K313" t="s">
        <v>36</v>
      </c>
      <c r="L313" t="s">
        <v>37</v>
      </c>
      <c r="M313">
        <v>37748</v>
      </c>
      <c r="N313">
        <v>57043</v>
      </c>
      <c r="O313" t="s">
        <v>38</v>
      </c>
      <c r="P313" t="s">
        <v>2092</v>
      </c>
      <c r="Q313" t="s">
        <v>95</v>
      </c>
      <c r="R313" t="s">
        <v>2093</v>
      </c>
      <c r="S313" t="s">
        <v>168</v>
      </c>
      <c r="T313" t="s">
        <v>169</v>
      </c>
      <c r="U313" t="s">
        <v>2094</v>
      </c>
      <c r="V313" t="s">
        <v>171</v>
      </c>
      <c r="W313" t="s">
        <v>172</v>
      </c>
      <c r="Z313" t="s">
        <v>61</v>
      </c>
      <c r="AA313" s="1">
        <v>44924</v>
      </c>
      <c r="AC313" s="1">
        <v>44924</v>
      </c>
      <c r="AD313" s="1">
        <v>44992</v>
      </c>
    </row>
    <row r="314" spans="1:30" x14ac:dyDescent="0.25">
      <c r="A314">
        <v>576388</v>
      </c>
      <c r="B314" t="s">
        <v>155</v>
      </c>
      <c r="C314" t="s">
        <v>31</v>
      </c>
      <c r="D314">
        <v>1</v>
      </c>
      <c r="E314" t="s">
        <v>2095</v>
      </c>
      <c r="F314" t="s">
        <v>234</v>
      </c>
      <c r="G314" t="s">
        <v>51</v>
      </c>
      <c r="H314">
        <v>56057</v>
      </c>
      <c r="I314">
        <v>0</v>
      </c>
      <c r="J314" t="s">
        <v>216</v>
      </c>
      <c r="K314" t="s">
        <v>36</v>
      </c>
      <c r="L314" t="s">
        <v>53</v>
      </c>
      <c r="M314">
        <v>38333</v>
      </c>
      <c r="N314">
        <v>44083</v>
      </c>
      <c r="O314" t="s">
        <v>38</v>
      </c>
      <c r="P314" t="s">
        <v>2096</v>
      </c>
      <c r="Q314" t="s">
        <v>2097</v>
      </c>
      <c r="R314" t="s">
        <v>2098</v>
      </c>
      <c r="S314" t="s">
        <v>237</v>
      </c>
      <c r="T314" t="s">
        <v>2099</v>
      </c>
      <c r="U314" t="s">
        <v>325</v>
      </c>
      <c r="V314" t="s">
        <v>163</v>
      </c>
      <c r="X314" t="s">
        <v>2096</v>
      </c>
      <c r="Z314" t="s">
        <v>61</v>
      </c>
      <c r="AA314" s="1">
        <v>44983</v>
      </c>
      <c r="AB314" s="2">
        <v>44996</v>
      </c>
      <c r="AC314" s="1">
        <v>44983</v>
      </c>
      <c r="AD314" s="1">
        <v>44992</v>
      </c>
    </row>
    <row r="315" spans="1:30" x14ac:dyDescent="0.25">
      <c r="A315">
        <v>552885</v>
      </c>
      <c r="B315" t="s">
        <v>658</v>
      </c>
      <c r="C315" t="s">
        <v>31</v>
      </c>
      <c r="D315">
        <v>1</v>
      </c>
      <c r="E315" t="s">
        <v>2100</v>
      </c>
      <c r="F315" t="s">
        <v>952</v>
      </c>
      <c r="G315" t="s">
        <v>566</v>
      </c>
      <c r="H315">
        <v>30114</v>
      </c>
      <c r="I315">
        <v>0</v>
      </c>
      <c r="J315" t="s">
        <v>312</v>
      </c>
      <c r="K315" t="s">
        <v>36</v>
      </c>
      <c r="L315" t="s">
        <v>93</v>
      </c>
      <c r="M315">
        <v>170000</v>
      </c>
      <c r="N315">
        <v>170000</v>
      </c>
      <c r="O315" t="s">
        <v>38</v>
      </c>
      <c r="P315" t="s">
        <v>661</v>
      </c>
      <c r="Q315" t="s">
        <v>2101</v>
      </c>
      <c r="R315" t="s">
        <v>2102</v>
      </c>
      <c r="S315" t="s">
        <v>2103</v>
      </c>
      <c r="U315" t="s">
        <v>1055</v>
      </c>
      <c r="V315" t="s">
        <v>664</v>
      </c>
      <c r="Z315" t="s">
        <v>2104</v>
      </c>
      <c r="AA315" s="1">
        <v>44830</v>
      </c>
      <c r="AB315" s="2">
        <v>45010</v>
      </c>
      <c r="AC315" s="1">
        <v>44848</v>
      </c>
      <c r="AD315" s="1">
        <v>44992</v>
      </c>
    </row>
    <row r="316" spans="1:30" x14ac:dyDescent="0.25">
      <c r="A316">
        <v>571616</v>
      </c>
      <c r="B316" t="s">
        <v>88</v>
      </c>
      <c r="C316" t="s">
        <v>31</v>
      </c>
      <c r="D316">
        <v>1</v>
      </c>
      <c r="E316" t="s">
        <v>2105</v>
      </c>
      <c r="F316" t="s">
        <v>864</v>
      </c>
      <c r="G316" t="s">
        <v>34</v>
      </c>
      <c r="H316">
        <v>10248</v>
      </c>
      <c r="I316">
        <v>1</v>
      </c>
      <c r="J316" t="s">
        <v>115</v>
      </c>
      <c r="K316" t="s">
        <v>36</v>
      </c>
      <c r="L316" t="s">
        <v>37</v>
      </c>
      <c r="M316">
        <v>73029</v>
      </c>
      <c r="N316">
        <v>85000</v>
      </c>
      <c r="O316" t="s">
        <v>38</v>
      </c>
      <c r="P316" t="s">
        <v>474</v>
      </c>
      <c r="Q316" t="s">
        <v>475</v>
      </c>
      <c r="R316" t="s">
        <v>2106</v>
      </c>
      <c r="S316" t="s">
        <v>867</v>
      </c>
      <c r="T316" t="s">
        <v>2107</v>
      </c>
      <c r="U316" t="s">
        <v>2108</v>
      </c>
      <c r="V316" t="s">
        <v>2109</v>
      </c>
      <c r="W316" t="s">
        <v>2110</v>
      </c>
      <c r="Z316" t="s">
        <v>87</v>
      </c>
      <c r="AA316" s="1">
        <v>44952</v>
      </c>
      <c r="AC316" s="1">
        <v>44952</v>
      </c>
      <c r="AD316" s="1">
        <v>44992</v>
      </c>
    </row>
    <row r="317" spans="1:30" x14ac:dyDescent="0.25">
      <c r="A317">
        <v>558919</v>
      </c>
      <c r="B317" t="s">
        <v>88</v>
      </c>
      <c r="C317" t="s">
        <v>63</v>
      </c>
      <c r="D317">
        <v>1</v>
      </c>
      <c r="E317" t="s">
        <v>2111</v>
      </c>
      <c r="F317" t="s">
        <v>1672</v>
      </c>
      <c r="G317" t="s">
        <v>34</v>
      </c>
      <c r="H317">
        <v>20247</v>
      </c>
      <c r="I317">
        <v>2</v>
      </c>
      <c r="J317" t="s">
        <v>256</v>
      </c>
      <c r="K317" t="s">
        <v>36</v>
      </c>
      <c r="L317" t="s">
        <v>37</v>
      </c>
      <c r="M317">
        <v>60550</v>
      </c>
      <c r="N317">
        <v>82985</v>
      </c>
      <c r="O317" t="s">
        <v>38</v>
      </c>
      <c r="P317" t="s">
        <v>2112</v>
      </c>
      <c r="Q317" t="s">
        <v>1100</v>
      </c>
      <c r="R317" t="s">
        <v>2113</v>
      </c>
      <c r="S317" t="s">
        <v>1674</v>
      </c>
      <c r="T317" t="s">
        <v>1675</v>
      </c>
      <c r="U317" t="s">
        <v>1103</v>
      </c>
      <c r="V317" t="s">
        <v>2114</v>
      </c>
      <c r="W317" t="s">
        <v>1677</v>
      </c>
      <c r="X317" t="s">
        <v>2112</v>
      </c>
      <c r="Z317" t="s">
        <v>61</v>
      </c>
      <c r="AA317" s="1">
        <v>44871</v>
      </c>
      <c r="AC317" s="1">
        <v>44882</v>
      </c>
      <c r="AD317" s="1">
        <v>44992</v>
      </c>
    </row>
    <row r="318" spans="1:30" x14ac:dyDescent="0.25">
      <c r="A318">
        <v>554414</v>
      </c>
      <c r="B318" t="s">
        <v>88</v>
      </c>
      <c r="C318" t="s">
        <v>63</v>
      </c>
      <c r="D318">
        <v>1</v>
      </c>
      <c r="E318" t="s">
        <v>2115</v>
      </c>
      <c r="F318" t="s">
        <v>65</v>
      </c>
      <c r="G318" t="s">
        <v>51</v>
      </c>
      <c r="H318">
        <v>56058</v>
      </c>
      <c r="I318">
        <v>0</v>
      </c>
      <c r="J318" t="s">
        <v>582</v>
      </c>
      <c r="K318" t="s">
        <v>36</v>
      </c>
      <c r="L318" t="s">
        <v>37</v>
      </c>
      <c r="M318">
        <v>54100</v>
      </c>
      <c r="N318">
        <v>83981</v>
      </c>
      <c r="O318" t="s">
        <v>38</v>
      </c>
      <c r="P318" t="s">
        <v>158</v>
      </c>
      <c r="Q318" t="s">
        <v>2116</v>
      </c>
      <c r="R318" t="s">
        <v>2117</v>
      </c>
      <c r="S318" t="s">
        <v>72</v>
      </c>
      <c r="V318" t="s">
        <v>2118</v>
      </c>
      <c r="W318" t="s">
        <v>2119</v>
      </c>
      <c r="X318" t="s">
        <v>2120</v>
      </c>
      <c r="Z318" t="s">
        <v>61</v>
      </c>
      <c r="AA318" s="1">
        <v>44882</v>
      </c>
      <c r="AC318" s="1">
        <v>44907</v>
      </c>
      <c r="AD318" s="1">
        <v>44992</v>
      </c>
    </row>
    <row r="319" spans="1:30" x14ac:dyDescent="0.25">
      <c r="A319">
        <v>567667</v>
      </c>
      <c r="B319" t="s">
        <v>381</v>
      </c>
      <c r="C319" t="s">
        <v>63</v>
      </c>
      <c r="D319">
        <v>1</v>
      </c>
      <c r="E319" t="s">
        <v>2121</v>
      </c>
      <c r="F319" t="s">
        <v>555</v>
      </c>
      <c r="G319" t="s">
        <v>34</v>
      </c>
      <c r="H319">
        <v>12626</v>
      </c>
      <c r="I319">
        <v>2</v>
      </c>
      <c r="J319" t="s">
        <v>126</v>
      </c>
      <c r="K319" t="s">
        <v>36</v>
      </c>
      <c r="L319" t="s">
        <v>37</v>
      </c>
      <c r="M319">
        <v>62470</v>
      </c>
      <c r="N319">
        <v>71840</v>
      </c>
      <c r="O319" t="s">
        <v>38</v>
      </c>
      <c r="P319" t="s">
        <v>873</v>
      </c>
      <c r="Q319" t="s">
        <v>2122</v>
      </c>
      <c r="R319" t="s">
        <v>2123</v>
      </c>
      <c r="S319" t="s">
        <v>559</v>
      </c>
      <c r="T319" t="s">
        <v>2124</v>
      </c>
      <c r="V319" t="s">
        <v>925</v>
      </c>
      <c r="W319" t="s">
        <v>86</v>
      </c>
      <c r="X319" t="s">
        <v>2125</v>
      </c>
      <c r="Z319" t="s">
        <v>61</v>
      </c>
      <c r="AA319" s="1">
        <v>44937</v>
      </c>
      <c r="AB319" s="2">
        <v>44997</v>
      </c>
      <c r="AC319" s="1">
        <v>44972</v>
      </c>
      <c r="AD319" s="1">
        <v>44992</v>
      </c>
    </row>
    <row r="320" spans="1:30" x14ac:dyDescent="0.25">
      <c r="A320">
        <v>554131</v>
      </c>
      <c r="B320" t="s">
        <v>88</v>
      </c>
      <c r="C320" t="s">
        <v>31</v>
      </c>
      <c r="D320">
        <v>1</v>
      </c>
      <c r="E320" t="s">
        <v>2126</v>
      </c>
      <c r="F320" t="s">
        <v>1752</v>
      </c>
      <c r="G320" t="s">
        <v>34</v>
      </c>
      <c r="H320" t="s">
        <v>1753</v>
      </c>
      <c r="I320">
        <v>0</v>
      </c>
      <c r="J320" t="s">
        <v>437</v>
      </c>
      <c r="K320" t="s">
        <v>36</v>
      </c>
      <c r="L320" t="s">
        <v>37</v>
      </c>
      <c r="M320">
        <v>65232</v>
      </c>
      <c r="N320">
        <v>110000</v>
      </c>
      <c r="O320" t="s">
        <v>38</v>
      </c>
      <c r="P320" t="s">
        <v>583</v>
      </c>
      <c r="Q320" t="s">
        <v>2127</v>
      </c>
      <c r="R320" t="s">
        <v>2128</v>
      </c>
      <c r="S320" t="s">
        <v>1756</v>
      </c>
      <c r="T320" t="s">
        <v>2129</v>
      </c>
      <c r="U320" t="s">
        <v>229</v>
      </c>
      <c r="V320" t="s">
        <v>2130</v>
      </c>
      <c r="W320" t="s">
        <v>2131</v>
      </c>
      <c r="X320" t="s">
        <v>583</v>
      </c>
      <c r="Z320" t="s">
        <v>61</v>
      </c>
      <c r="AA320" s="1">
        <v>44840</v>
      </c>
      <c r="AC320" s="1">
        <v>44883</v>
      </c>
      <c r="AD320" s="1">
        <v>44992</v>
      </c>
    </row>
    <row r="321" spans="1:30" x14ac:dyDescent="0.25">
      <c r="A321">
        <v>560439</v>
      </c>
      <c r="B321" t="s">
        <v>102</v>
      </c>
      <c r="C321" t="s">
        <v>31</v>
      </c>
      <c r="D321">
        <v>1</v>
      </c>
      <c r="E321" t="s">
        <v>2132</v>
      </c>
      <c r="F321" t="s">
        <v>501</v>
      </c>
      <c r="G321" t="s">
        <v>34</v>
      </c>
      <c r="H321">
        <v>12627</v>
      </c>
      <c r="I321">
        <v>0</v>
      </c>
      <c r="J321" t="s">
        <v>126</v>
      </c>
      <c r="L321" t="s">
        <v>37</v>
      </c>
      <c r="M321">
        <v>70611</v>
      </c>
      <c r="N321">
        <v>105138</v>
      </c>
      <c r="O321" t="s">
        <v>38</v>
      </c>
      <c r="P321" t="s">
        <v>195</v>
      </c>
      <c r="Q321" t="s">
        <v>2133</v>
      </c>
      <c r="R321" t="s">
        <v>2134</v>
      </c>
      <c r="S321" t="s">
        <v>504</v>
      </c>
      <c r="T321" t="s">
        <v>2135</v>
      </c>
      <c r="U321" t="s">
        <v>2136</v>
      </c>
      <c r="V321" t="s">
        <v>2137</v>
      </c>
      <c r="W321" t="s">
        <v>2138</v>
      </c>
      <c r="X321" t="s">
        <v>2139</v>
      </c>
      <c r="Z321" t="s">
        <v>61</v>
      </c>
      <c r="AA321" s="1">
        <v>44881</v>
      </c>
      <c r="AC321" s="1">
        <v>44881</v>
      </c>
      <c r="AD321" s="1">
        <v>44992</v>
      </c>
    </row>
    <row r="322" spans="1:30" x14ac:dyDescent="0.25">
      <c r="A322">
        <v>576180</v>
      </c>
      <c r="B322" t="s">
        <v>889</v>
      </c>
      <c r="C322" t="s">
        <v>31</v>
      </c>
      <c r="D322">
        <v>4</v>
      </c>
      <c r="E322" t="s">
        <v>2140</v>
      </c>
      <c r="F322" t="s">
        <v>2141</v>
      </c>
      <c r="G322" t="s">
        <v>34</v>
      </c>
      <c r="H322">
        <v>91717</v>
      </c>
      <c r="I322">
        <v>0</v>
      </c>
      <c r="J322" t="s">
        <v>245</v>
      </c>
      <c r="K322" t="s">
        <v>36</v>
      </c>
      <c r="L322" t="s">
        <v>37</v>
      </c>
      <c r="M322">
        <v>114881.76</v>
      </c>
      <c r="N322">
        <v>114881.76</v>
      </c>
      <c r="O322" t="s">
        <v>38</v>
      </c>
      <c r="P322" t="s">
        <v>891</v>
      </c>
      <c r="Q322" t="s">
        <v>2142</v>
      </c>
      <c r="R322" t="s">
        <v>2143</v>
      </c>
      <c r="S322" t="s">
        <v>2144</v>
      </c>
      <c r="T322" t="s">
        <v>2145</v>
      </c>
      <c r="U322" t="s">
        <v>2146</v>
      </c>
      <c r="V322" t="s">
        <v>2147</v>
      </c>
      <c r="X322" t="s">
        <v>2148</v>
      </c>
      <c r="Z322" t="s">
        <v>2149</v>
      </c>
      <c r="AA322" s="1">
        <v>44981</v>
      </c>
      <c r="AB322" s="2">
        <v>44995</v>
      </c>
      <c r="AC322" s="1">
        <v>44981</v>
      </c>
      <c r="AD322" s="1">
        <v>44992</v>
      </c>
    </row>
    <row r="323" spans="1:30" x14ac:dyDescent="0.25">
      <c r="A323">
        <v>576180</v>
      </c>
      <c r="B323" t="s">
        <v>889</v>
      </c>
      <c r="C323" t="s">
        <v>31</v>
      </c>
      <c r="D323">
        <v>4</v>
      </c>
      <c r="E323" t="s">
        <v>2140</v>
      </c>
      <c r="F323" t="s">
        <v>2141</v>
      </c>
      <c r="G323" t="s">
        <v>34</v>
      </c>
      <c r="H323">
        <v>91717</v>
      </c>
      <c r="I323">
        <v>0</v>
      </c>
      <c r="J323" t="s">
        <v>245</v>
      </c>
      <c r="K323" t="s">
        <v>36</v>
      </c>
      <c r="L323" t="s">
        <v>37</v>
      </c>
      <c r="M323">
        <v>114881.76</v>
      </c>
      <c r="N323">
        <v>114881.76</v>
      </c>
      <c r="O323" t="s">
        <v>38</v>
      </c>
      <c r="P323" t="s">
        <v>891</v>
      </c>
      <c r="Q323" t="s">
        <v>2142</v>
      </c>
      <c r="R323" t="s">
        <v>2143</v>
      </c>
      <c r="S323" t="s">
        <v>2144</v>
      </c>
      <c r="T323" t="s">
        <v>2145</v>
      </c>
      <c r="U323" t="s">
        <v>2146</v>
      </c>
      <c r="V323" t="s">
        <v>2147</v>
      </c>
      <c r="X323" t="s">
        <v>2148</v>
      </c>
      <c r="Z323" t="s">
        <v>2149</v>
      </c>
      <c r="AA323" s="1">
        <v>44981</v>
      </c>
      <c r="AB323" s="2">
        <v>44995</v>
      </c>
      <c r="AC323" s="1">
        <v>44981</v>
      </c>
      <c r="AD323" s="1">
        <v>44992</v>
      </c>
    </row>
    <row r="324" spans="1:30" x14ac:dyDescent="0.25">
      <c r="A324">
        <v>278063</v>
      </c>
      <c r="B324" t="s">
        <v>2150</v>
      </c>
      <c r="C324" t="s">
        <v>63</v>
      </c>
      <c r="D324">
        <v>1</v>
      </c>
      <c r="E324" t="s">
        <v>545</v>
      </c>
      <c r="F324" t="s">
        <v>545</v>
      </c>
      <c r="G324" t="s">
        <v>34</v>
      </c>
      <c r="H324">
        <v>13632</v>
      </c>
      <c r="I324">
        <v>1</v>
      </c>
      <c r="J324" t="s">
        <v>256</v>
      </c>
      <c r="K324" t="s">
        <v>36</v>
      </c>
      <c r="L324" t="s">
        <v>53</v>
      </c>
      <c r="M324">
        <v>76288</v>
      </c>
      <c r="N324">
        <v>95077</v>
      </c>
      <c r="O324" t="s">
        <v>38</v>
      </c>
      <c r="P324" t="s">
        <v>2151</v>
      </c>
      <c r="Q324" t="s">
        <v>2152</v>
      </c>
      <c r="R324" t="s">
        <v>2153</v>
      </c>
      <c r="S324" t="s">
        <v>549</v>
      </c>
      <c r="T324" t="s">
        <v>2154</v>
      </c>
      <c r="V324" t="s">
        <v>2155</v>
      </c>
      <c r="Z324" t="s">
        <v>87</v>
      </c>
      <c r="AA324" s="1">
        <v>42747</v>
      </c>
      <c r="AC324" s="1">
        <v>42747</v>
      </c>
      <c r="AD324" s="1">
        <v>44992</v>
      </c>
    </row>
    <row r="325" spans="1:30" x14ac:dyDescent="0.25">
      <c r="A325">
        <v>574724</v>
      </c>
      <c r="B325" t="s">
        <v>102</v>
      </c>
      <c r="C325" t="s">
        <v>31</v>
      </c>
      <c r="D325">
        <v>1</v>
      </c>
      <c r="E325" t="s">
        <v>2156</v>
      </c>
      <c r="F325" t="s">
        <v>144</v>
      </c>
      <c r="G325" t="s">
        <v>51</v>
      </c>
      <c r="H325">
        <v>10234</v>
      </c>
      <c r="I325">
        <v>0</v>
      </c>
      <c r="J325" t="s">
        <v>1205</v>
      </c>
      <c r="K325" t="s">
        <v>36</v>
      </c>
      <c r="L325" t="s">
        <v>145</v>
      </c>
      <c r="M325">
        <v>15</v>
      </c>
      <c r="N325">
        <v>15</v>
      </c>
      <c r="O325" t="s">
        <v>68</v>
      </c>
      <c r="P325" t="s">
        <v>195</v>
      </c>
      <c r="Q325" t="s">
        <v>1143</v>
      </c>
      <c r="R325" t="s">
        <v>2157</v>
      </c>
      <c r="S325" t="s">
        <v>149</v>
      </c>
      <c r="T325" t="s">
        <v>2158</v>
      </c>
      <c r="V325" t="s">
        <v>151</v>
      </c>
      <c r="Z325" t="s">
        <v>309</v>
      </c>
      <c r="AA325" s="1">
        <v>44971</v>
      </c>
      <c r="AB325" s="2">
        <v>45079</v>
      </c>
      <c r="AC325" s="1">
        <v>44980</v>
      </c>
      <c r="AD325" s="1">
        <v>44992</v>
      </c>
    </row>
    <row r="326" spans="1:30" x14ac:dyDescent="0.25">
      <c r="A326">
        <v>533667</v>
      </c>
      <c r="B326" t="s">
        <v>202</v>
      </c>
      <c r="C326" t="s">
        <v>31</v>
      </c>
      <c r="D326">
        <v>1</v>
      </c>
      <c r="E326" t="s">
        <v>2159</v>
      </c>
      <c r="F326" t="s">
        <v>2160</v>
      </c>
      <c r="G326" t="s">
        <v>51</v>
      </c>
      <c r="H326">
        <v>50959</v>
      </c>
      <c r="I326">
        <v>1</v>
      </c>
      <c r="J326" t="s">
        <v>205</v>
      </c>
      <c r="K326" t="s">
        <v>36</v>
      </c>
      <c r="L326" t="s">
        <v>37</v>
      </c>
      <c r="M326">
        <v>84744</v>
      </c>
      <c r="N326">
        <v>84744</v>
      </c>
      <c r="O326" t="s">
        <v>38</v>
      </c>
      <c r="P326" t="s">
        <v>313</v>
      </c>
      <c r="Q326" t="s">
        <v>2161</v>
      </c>
      <c r="R326" t="s">
        <v>2162</v>
      </c>
      <c r="S326" t="s">
        <v>2163</v>
      </c>
      <c r="T326" t="s">
        <v>2164</v>
      </c>
      <c r="V326" t="s">
        <v>319</v>
      </c>
      <c r="X326" t="s">
        <v>1285</v>
      </c>
      <c r="Z326" t="s">
        <v>61</v>
      </c>
      <c r="AA326" s="1">
        <v>44708</v>
      </c>
      <c r="AC326" s="1">
        <v>44859</v>
      </c>
      <c r="AD326" s="1">
        <v>44992</v>
      </c>
    </row>
    <row r="327" spans="1:30" x14ac:dyDescent="0.25">
      <c r="A327">
        <v>571787</v>
      </c>
      <c r="B327" t="s">
        <v>76</v>
      </c>
      <c r="C327" t="s">
        <v>31</v>
      </c>
      <c r="D327">
        <v>1</v>
      </c>
      <c r="E327" t="s">
        <v>849</v>
      </c>
      <c r="F327" t="s">
        <v>849</v>
      </c>
      <c r="G327" t="s">
        <v>34</v>
      </c>
      <c r="H327">
        <v>20210</v>
      </c>
      <c r="I327">
        <v>0</v>
      </c>
      <c r="J327" t="s">
        <v>35</v>
      </c>
      <c r="K327" t="s">
        <v>36</v>
      </c>
      <c r="L327" t="s">
        <v>37</v>
      </c>
      <c r="M327">
        <v>57078</v>
      </c>
      <c r="N327">
        <v>85646</v>
      </c>
      <c r="O327" t="s">
        <v>38</v>
      </c>
      <c r="P327" t="s">
        <v>79</v>
      </c>
      <c r="Q327" t="s">
        <v>2165</v>
      </c>
      <c r="R327" t="s">
        <v>2166</v>
      </c>
      <c r="S327" t="s">
        <v>852</v>
      </c>
      <c r="U327" t="s">
        <v>2167</v>
      </c>
      <c r="V327" t="s">
        <v>2168</v>
      </c>
      <c r="W327" t="s">
        <v>86</v>
      </c>
      <c r="X327" t="s">
        <v>79</v>
      </c>
      <c r="Z327" t="s">
        <v>87</v>
      </c>
      <c r="AA327" s="1">
        <v>44981</v>
      </c>
      <c r="AC327" s="1">
        <v>44988</v>
      </c>
      <c r="AD327" s="1">
        <v>44992</v>
      </c>
    </row>
    <row r="328" spans="1:30" x14ac:dyDescent="0.25">
      <c r="A328">
        <v>565678</v>
      </c>
      <c r="B328" t="s">
        <v>102</v>
      </c>
      <c r="C328" t="s">
        <v>31</v>
      </c>
      <c r="D328">
        <v>1</v>
      </c>
      <c r="E328" t="s">
        <v>2169</v>
      </c>
      <c r="F328" t="s">
        <v>78</v>
      </c>
      <c r="G328" t="s">
        <v>34</v>
      </c>
      <c r="H328">
        <v>20215</v>
      </c>
      <c r="I328">
        <v>1</v>
      </c>
      <c r="J328" t="s">
        <v>35</v>
      </c>
      <c r="K328" t="s">
        <v>36</v>
      </c>
      <c r="L328" t="s">
        <v>37</v>
      </c>
      <c r="M328">
        <v>67757</v>
      </c>
      <c r="N328">
        <v>98128</v>
      </c>
      <c r="O328" t="s">
        <v>38</v>
      </c>
      <c r="P328" t="s">
        <v>605</v>
      </c>
      <c r="Q328" t="s">
        <v>606</v>
      </c>
      <c r="R328" t="s">
        <v>2170</v>
      </c>
      <c r="S328" t="s">
        <v>82</v>
      </c>
      <c r="T328" t="s">
        <v>2171</v>
      </c>
      <c r="U328" t="s">
        <v>610</v>
      </c>
      <c r="V328" t="s">
        <v>611</v>
      </c>
      <c r="W328" t="s">
        <v>1242</v>
      </c>
      <c r="X328" t="s">
        <v>613</v>
      </c>
      <c r="Z328" t="s">
        <v>87</v>
      </c>
      <c r="AA328" s="1">
        <v>44935</v>
      </c>
      <c r="AB328" s="2">
        <v>44995</v>
      </c>
      <c r="AC328" s="1">
        <v>44935</v>
      </c>
      <c r="AD328" s="1">
        <v>44992</v>
      </c>
    </row>
    <row r="329" spans="1:30" x14ac:dyDescent="0.25">
      <c r="A329">
        <v>566808</v>
      </c>
      <c r="B329" t="s">
        <v>1479</v>
      </c>
      <c r="C329" t="s">
        <v>31</v>
      </c>
      <c r="D329">
        <v>1</v>
      </c>
      <c r="E329" t="s">
        <v>2172</v>
      </c>
      <c r="F329" t="s">
        <v>2173</v>
      </c>
      <c r="G329" t="s">
        <v>34</v>
      </c>
      <c r="H329">
        <v>50410</v>
      </c>
      <c r="I329">
        <v>2</v>
      </c>
      <c r="J329" t="s">
        <v>1074</v>
      </c>
      <c r="K329" t="s">
        <v>36</v>
      </c>
      <c r="L329" t="s">
        <v>37</v>
      </c>
      <c r="M329">
        <v>70806</v>
      </c>
      <c r="N329">
        <v>81427</v>
      </c>
      <c r="O329" t="s">
        <v>38</v>
      </c>
      <c r="P329" t="s">
        <v>217</v>
      </c>
      <c r="Q329" t="s">
        <v>2174</v>
      </c>
      <c r="R329" t="s">
        <v>2175</v>
      </c>
      <c r="S329" t="s">
        <v>2176</v>
      </c>
      <c r="T329" t="s">
        <v>2177</v>
      </c>
      <c r="U329" t="s">
        <v>2178</v>
      </c>
      <c r="V329" t="s">
        <v>2179</v>
      </c>
      <c r="Z329" t="s">
        <v>61</v>
      </c>
      <c r="AA329" s="1">
        <v>44944</v>
      </c>
      <c r="AB329" s="2">
        <v>45124</v>
      </c>
      <c r="AC329" s="1">
        <v>44944</v>
      </c>
      <c r="AD329" s="1">
        <v>44992</v>
      </c>
    </row>
    <row r="330" spans="1:30" x14ac:dyDescent="0.25">
      <c r="A330">
        <v>535021</v>
      </c>
      <c r="B330" t="s">
        <v>102</v>
      </c>
      <c r="C330" t="s">
        <v>63</v>
      </c>
      <c r="D330">
        <v>1</v>
      </c>
      <c r="E330" t="s">
        <v>2180</v>
      </c>
      <c r="F330" t="s">
        <v>1009</v>
      </c>
      <c r="G330" t="s">
        <v>353</v>
      </c>
      <c r="H330">
        <v>6804</v>
      </c>
      <c r="I330" t="s">
        <v>327</v>
      </c>
      <c r="J330" t="s">
        <v>2181</v>
      </c>
      <c r="K330" t="s">
        <v>36</v>
      </c>
      <c r="L330" t="s">
        <v>93</v>
      </c>
      <c r="M330">
        <v>130000</v>
      </c>
      <c r="N330">
        <v>160000</v>
      </c>
      <c r="O330" t="s">
        <v>38</v>
      </c>
      <c r="P330" t="s">
        <v>1099</v>
      </c>
      <c r="Q330" t="s">
        <v>2182</v>
      </c>
      <c r="R330" t="s">
        <v>2183</v>
      </c>
      <c r="S330" t="s">
        <v>2184</v>
      </c>
      <c r="T330" t="s">
        <v>2185</v>
      </c>
      <c r="U330" t="s">
        <v>462</v>
      </c>
      <c r="V330" t="s">
        <v>463</v>
      </c>
      <c r="W330" t="s">
        <v>307</v>
      </c>
      <c r="X330" t="s">
        <v>2186</v>
      </c>
      <c r="Z330" t="s">
        <v>61</v>
      </c>
      <c r="AA330" s="1">
        <v>44758</v>
      </c>
      <c r="AC330" s="1">
        <v>44853</v>
      </c>
      <c r="AD330" s="1">
        <v>44992</v>
      </c>
    </row>
    <row r="331" spans="1:30" x14ac:dyDescent="0.25">
      <c r="A331">
        <v>547541</v>
      </c>
      <c r="B331" t="s">
        <v>62</v>
      </c>
      <c r="C331" t="s">
        <v>31</v>
      </c>
      <c r="D331">
        <v>1</v>
      </c>
      <c r="E331" t="s">
        <v>2187</v>
      </c>
      <c r="F331" t="s">
        <v>414</v>
      </c>
      <c r="G331" t="s">
        <v>34</v>
      </c>
      <c r="H331">
        <v>10124</v>
      </c>
      <c r="I331">
        <v>3</v>
      </c>
      <c r="J331" t="s">
        <v>52</v>
      </c>
      <c r="K331" t="s">
        <v>36</v>
      </c>
      <c r="L331" t="s">
        <v>37</v>
      </c>
      <c r="M331">
        <v>58695</v>
      </c>
      <c r="N331">
        <v>67499</v>
      </c>
      <c r="O331" t="s">
        <v>38</v>
      </c>
      <c r="P331" t="s">
        <v>616</v>
      </c>
      <c r="Q331" t="s">
        <v>1314</v>
      </c>
      <c r="R331" t="s">
        <v>2188</v>
      </c>
      <c r="S331" t="s">
        <v>418</v>
      </c>
      <c r="T331" t="s">
        <v>2189</v>
      </c>
      <c r="V331" t="s">
        <v>2190</v>
      </c>
      <c r="Z331" t="s">
        <v>61</v>
      </c>
      <c r="AA331" s="1">
        <v>44915</v>
      </c>
      <c r="AB331" s="2">
        <v>45015</v>
      </c>
      <c r="AC331" s="1">
        <v>44985</v>
      </c>
      <c r="AD331" s="1">
        <v>44992</v>
      </c>
    </row>
    <row r="332" spans="1:30" x14ac:dyDescent="0.25">
      <c r="A332">
        <v>548540</v>
      </c>
      <c r="B332" t="s">
        <v>88</v>
      </c>
      <c r="C332" t="s">
        <v>31</v>
      </c>
      <c r="D332">
        <v>1</v>
      </c>
      <c r="E332" t="s">
        <v>2191</v>
      </c>
      <c r="F332" t="s">
        <v>174</v>
      </c>
      <c r="G332" t="s">
        <v>51</v>
      </c>
      <c r="H332">
        <v>30087</v>
      </c>
      <c r="I332">
        <v>2</v>
      </c>
      <c r="J332" t="s">
        <v>175</v>
      </c>
      <c r="K332" t="s">
        <v>36</v>
      </c>
      <c r="L332" t="s">
        <v>37</v>
      </c>
      <c r="M332">
        <v>71423</v>
      </c>
      <c r="N332">
        <v>82137</v>
      </c>
      <c r="O332" t="s">
        <v>38</v>
      </c>
      <c r="P332" t="s">
        <v>583</v>
      </c>
      <c r="Q332" t="s">
        <v>2192</v>
      </c>
      <c r="R332" t="s">
        <v>2193</v>
      </c>
      <c r="S332" t="s">
        <v>178</v>
      </c>
      <c r="T332" t="s">
        <v>2194</v>
      </c>
      <c r="U332" t="s">
        <v>229</v>
      </c>
      <c r="V332" t="s">
        <v>2195</v>
      </c>
      <c r="W332" t="s">
        <v>2196</v>
      </c>
      <c r="X332" t="s">
        <v>583</v>
      </c>
      <c r="Z332" t="s">
        <v>61</v>
      </c>
      <c r="AA332" s="1">
        <v>44803</v>
      </c>
      <c r="AC332" s="1">
        <v>44872</v>
      </c>
      <c r="AD332" s="1">
        <v>44992</v>
      </c>
    </row>
    <row r="333" spans="1:30" x14ac:dyDescent="0.25">
      <c r="A333">
        <v>573488</v>
      </c>
      <c r="B333" t="s">
        <v>102</v>
      </c>
      <c r="C333" t="s">
        <v>63</v>
      </c>
      <c r="D333">
        <v>2</v>
      </c>
      <c r="E333" t="s">
        <v>2197</v>
      </c>
      <c r="F333" t="s">
        <v>144</v>
      </c>
      <c r="G333" t="s">
        <v>51</v>
      </c>
      <c r="H333">
        <v>10234</v>
      </c>
      <c r="I333">
        <v>0</v>
      </c>
      <c r="J333" t="s">
        <v>35</v>
      </c>
      <c r="K333" t="s">
        <v>36</v>
      </c>
      <c r="L333" t="s">
        <v>145</v>
      </c>
      <c r="M333">
        <v>15</v>
      </c>
      <c r="N333">
        <v>15</v>
      </c>
      <c r="O333" t="s">
        <v>68</v>
      </c>
      <c r="P333" t="s">
        <v>195</v>
      </c>
      <c r="Q333" t="s">
        <v>2015</v>
      </c>
      <c r="R333" t="s">
        <v>2198</v>
      </c>
      <c r="S333" t="s">
        <v>149</v>
      </c>
      <c r="T333" t="s">
        <v>2199</v>
      </c>
      <c r="V333" t="s">
        <v>151</v>
      </c>
      <c r="W333" t="s">
        <v>307</v>
      </c>
      <c r="X333" t="s">
        <v>195</v>
      </c>
      <c r="Z333" t="s">
        <v>154</v>
      </c>
      <c r="AA333" s="1">
        <v>44976</v>
      </c>
      <c r="AB333" s="2">
        <v>45079</v>
      </c>
      <c r="AC333" s="1">
        <v>44976</v>
      </c>
      <c r="AD333" s="1">
        <v>44992</v>
      </c>
    </row>
    <row r="334" spans="1:30" x14ac:dyDescent="0.25">
      <c r="A334">
        <v>542916</v>
      </c>
      <c r="B334" t="s">
        <v>123</v>
      </c>
      <c r="C334" t="s">
        <v>63</v>
      </c>
      <c r="D334">
        <v>1</v>
      </c>
      <c r="E334" t="s">
        <v>2200</v>
      </c>
      <c r="F334" t="s">
        <v>65</v>
      </c>
      <c r="G334" t="s">
        <v>51</v>
      </c>
      <c r="H334">
        <v>56058</v>
      </c>
      <c r="I334">
        <v>0</v>
      </c>
      <c r="J334" t="s">
        <v>763</v>
      </c>
      <c r="K334" t="s">
        <v>36</v>
      </c>
      <c r="L334" t="s">
        <v>37</v>
      </c>
      <c r="M334">
        <v>54100</v>
      </c>
      <c r="N334">
        <v>62215</v>
      </c>
      <c r="O334" t="s">
        <v>38</v>
      </c>
      <c r="P334" t="s">
        <v>1724</v>
      </c>
      <c r="Q334" t="s">
        <v>1725</v>
      </c>
      <c r="R334" t="s">
        <v>2201</v>
      </c>
      <c r="S334" t="s">
        <v>72</v>
      </c>
      <c r="T334" t="s">
        <v>2202</v>
      </c>
      <c r="U334" t="s">
        <v>2203</v>
      </c>
      <c r="V334" t="s">
        <v>2204</v>
      </c>
      <c r="Z334" t="s">
        <v>61</v>
      </c>
      <c r="AA334" s="1">
        <v>44929</v>
      </c>
      <c r="AB334" s="2">
        <v>45049</v>
      </c>
      <c r="AC334" s="1">
        <v>44929</v>
      </c>
      <c r="AD334" s="1">
        <v>44992</v>
      </c>
    </row>
    <row r="335" spans="1:30" x14ac:dyDescent="0.25">
      <c r="A335">
        <v>564828</v>
      </c>
      <c r="B335" t="s">
        <v>350</v>
      </c>
      <c r="C335" t="s">
        <v>63</v>
      </c>
      <c r="D335">
        <v>1</v>
      </c>
      <c r="E335" t="s">
        <v>2205</v>
      </c>
      <c r="F335" t="s">
        <v>1834</v>
      </c>
      <c r="G335" t="s">
        <v>51</v>
      </c>
      <c r="H335">
        <v>95611</v>
      </c>
      <c r="I335" t="s">
        <v>327</v>
      </c>
      <c r="J335" t="s">
        <v>126</v>
      </c>
      <c r="K335" t="s">
        <v>36</v>
      </c>
      <c r="L335" t="s">
        <v>93</v>
      </c>
      <c r="M335">
        <v>100000</v>
      </c>
      <c r="N335">
        <v>115000</v>
      </c>
      <c r="O335" t="s">
        <v>38</v>
      </c>
      <c r="P335" t="s">
        <v>355</v>
      </c>
      <c r="Q335" t="s">
        <v>1835</v>
      </c>
      <c r="R335" t="s">
        <v>2206</v>
      </c>
      <c r="T335" t="s">
        <v>2207</v>
      </c>
      <c r="V335" t="s">
        <v>2208</v>
      </c>
      <c r="Z335" t="s">
        <v>61</v>
      </c>
      <c r="AA335" s="1">
        <v>44908</v>
      </c>
      <c r="AC335" s="1">
        <v>44908</v>
      </c>
      <c r="AD335" s="1">
        <v>44992</v>
      </c>
    </row>
    <row r="336" spans="1:30" x14ac:dyDescent="0.25">
      <c r="A336">
        <v>568975</v>
      </c>
      <c r="B336" t="s">
        <v>638</v>
      </c>
      <c r="C336" t="s">
        <v>31</v>
      </c>
      <c r="D336">
        <v>1</v>
      </c>
      <c r="E336" t="s">
        <v>2209</v>
      </c>
      <c r="F336" t="s">
        <v>2210</v>
      </c>
      <c r="G336" t="s">
        <v>34</v>
      </c>
      <c r="H336">
        <v>60888</v>
      </c>
      <c r="I336">
        <v>2</v>
      </c>
      <c r="J336" t="s">
        <v>1482</v>
      </c>
      <c r="K336" t="s">
        <v>36</v>
      </c>
      <c r="L336" t="s">
        <v>53</v>
      </c>
      <c r="M336">
        <v>51340</v>
      </c>
      <c r="N336">
        <v>55364</v>
      </c>
      <c r="O336" t="s">
        <v>38</v>
      </c>
      <c r="P336" t="s">
        <v>710</v>
      </c>
      <c r="Q336" t="s">
        <v>2211</v>
      </c>
      <c r="R336" t="s">
        <v>2212</v>
      </c>
      <c r="S336" t="s">
        <v>2213</v>
      </c>
      <c r="T336" t="s">
        <v>2214</v>
      </c>
      <c r="U336" t="s">
        <v>2215</v>
      </c>
      <c r="V336" t="s">
        <v>2216</v>
      </c>
      <c r="Z336" t="s">
        <v>2217</v>
      </c>
      <c r="AA336" s="1">
        <v>44938</v>
      </c>
      <c r="AB336" s="2">
        <v>45028</v>
      </c>
      <c r="AC336" s="1">
        <v>44939</v>
      </c>
      <c r="AD336" s="1">
        <v>44992</v>
      </c>
    </row>
    <row r="337" spans="1:30" x14ac:dyDescent="0.25">
      <c r="A337">
        <v>548373</v>
      </c>
      <c r="B337" t="s">
        <v>123</v>
      </c>
      <c r="C337" t="s">
        <v>63</v>
      </c>
      <c r="D337">
        <v>1</v>
      </c>
      <c r="E337" t="s">
        <v>2218</v>
      </c>
      <c r="F337" t="s">
        <v>2219</v>
      </c>
      <c r="G337" t="s">
        <v>34</v>
      </c>
      <c r="H337">
        <v>34171</v>
      </c>
      <c r="I337">
        <v>1</v>
      </c>
      <c r="J337" t="s">
        <v>763</v>
      </c>
      <c r="K337" t="s">
        <v>36</v>
      </c>
      <c r="L337" t="s">
        <v>53</v>
      </c>
      <c r="M337">
        <v>45137</v>
      </c>
      <c r="N337">
        <v>51907</v>
      </c>
      <c r="O337" t="s">
        <v>38</v>
      </c>
      <c r="P337" t="s">
        <v>39</v>
      </c>
      <c r="Q337" t="s">
        <v>2220</v>
      </c>
      <c r="R337" t="s">
        <v>2221</v>
      </c>
      <c r="S337" t="s">
        <v>2222</v>
      </c>
      <c r="U337" t="s">
        <v>2223</v>
      </c>
      <c r="V337" t="s">
        <v>2224</v>
      </c>
      <c r="Z337" t="s">
        <v>61</v>
      </c>
      <c r="AA337" s="1">
        <v>44951</v>
      </c>
      <c r="AB337" s="2">
        <v>45071</v>
      </c>
      <c r="AC337" s="1">
        <v>44951</v>
      </c>
      <c r="AD337" s="1">
        <v>44992</v>
      </c>
    </row>
    <row r="338" spans="1:30" x14ac:dyDescent="0.25">
      <c r="A338">
        <v>562577</v>
      </c>
      <c r="B338" t="s">
        <v>381</v>
      </c>
      <c r="C338" t="s">
        <v>63</v>
      </c>
      <c r="D338">
        <v>1</v>
      </c>
      <c r="E338" t="s">
        <v>604</v>
      </c>
      <c r="F338" t="s">
        <v>295</v>
      </c>
      <c r="G338" t="s">
        <v>34</v>
      </c>
      <c r="H338">
        <v>22427</v>
      </c>
      <c r="I338">
        <v>1</v>
      </c>
      <c r="J338" t="s">
        <v>35</v>
      </c>
      <c r="K338" t="s">
        <v>36</v>
      </c>
      <c r="L338" t="s">
        <v>37</v>
      </c>
      <c r="M338">
        <v>67757</v>
      </c>
      <c r="N338">
        <v>77921</v>
      </c>
      <c r="O338" t="s">
        <v>38</v>
      </c>
      <c r="P338" t="s">
        <v>873</v>
      </c>
      <c r="Q338" t="s">
        <v>2225</v>
      </c>
      <c r="R338" t="s">
        <v>2226</v>
      </c>
      <c r="S338" t="s">
        <v>608</v>
      </c>
      <c r="T338" t="s">
        <v>2227</v>
      </c>
      <c r="V338" t="s">
        <v>925</v>
      </c>
      <c r="W338" t="s">
        <v>86</v>
      </c>
      <c r="X338" t="s">
        <v>878</v>
      </c>
      <c r="Z338" t="s">
        <v>87</v>
      </c>
      <c r="AA338" s="1">
        <v>44980</v>
      </c>
      <c r="AB338" s="2">
        <v>45040</v>
      </c>
      <c r="AC338" s="1">
        <v>44980</v>
      </c>
      <c r="AD338" s="1">
        <v>44992</v>
      </c>
    </row>
    <row r="339" spans="1:30" x14ac:dyDescent="0.25">
      <c r="A339">
        <v>569051</v>
      </c>
      <c r="B339" t="s">
        <v>435</v>
      </c>
      <c r="C339" t="s">
        <v>63</v>
      </c>
      <c r="D339">
        <v>2</v>
      </c>
      <c r="E339" t="s">
        <v>2228</v>
      </c>
      <c r="F339" t="s">
        <v>279</v>
      </c>
      <c r="G339" t="s">
        <v>34</v>
      </c>
      <c r="H339">
        <v>10251</v>
      </c>
      <c r="I339">
        <v>3</v>
      </c>
      <c r="J339" t="s">
        <v>216</v>
      </c>
      <c r="K339" t="s">
        <v>36</v>
      </c>
      <c r="L339" t="s">
        <v>37</v>
      </c>
      <c r="M339">
        <v>36390</v>
      </c>
      <c r="N339">
        <v>58953</v>
      </c>
      <c r="O339" t="s">
        <v>38</v>
      </c>
      <c r="P339" t="s">
        <v>1820</v>
      </c>
      <c r="Q339" t="s">
        <v>2229</v>
      </c>
      <c r="R339" t="s">
        <v>2230</v>
      </c>
      <c r="S339" t="s">
        <v>283</v>
      </c>
      <c r="T339" t="s">
        <v>2231</v>
      </c>
      <c r="V339" t="s">
        <v>441</v>
      </c>
      <c r="X339" t="s">
        <v>1820</v>
      </c>
      <c r="Z339" t="s">
        <v>61</v>
      </c>
      <c r="AA339" s="1">
        <v>44938</v>
      </c>
      <c r="AC339" s="1">
        <v>44960</v>
      </c>
      <c r="AD339" s="1">
        <v>44992</v>
      </c>
    </row>
    <row r="340" spans="1:30" x14ac:dyDescent="0.25">
      <c r="A340">
        <v>570100</v>
      </c>
      <c r="B340" t="s">
        <v>488</v>
      </c>
      <c r="C340" t="s">
        <v>63</v>
      </c>
      <c r="D340">
        <v>1</v>
      </c>
      <c r="E340" t="s">
        <v>1633</v>
      </c>
      <c r="F340" t="s">
        <v>1325</v>
      </c>
      <c r="G340" t="s">
        <v>51</v>
      </c>
      <c r="H340">
        <v>10209</v>
      </c>
      <c r="I340">
        <v>1</v>
      </c>
      <c r="J340" t="s">
        <v>52</v>
      </c>
      <c r="K340" t="s">
        <v>67</v>
      </c>
      <c r="L340" t="s">
        <v>145</v>
      </c>
      <c r="M340">
        <v>16</v>
      </c>
      <c r="N340">
        <v>19</v>
      </c>
      <c r="O340" t="s">
        <v>68</v>
      </c>
      <c r="P340" t="s">
        <v>355</v>
      </c>
      <c r="Q340" t="s">
        <v>1634</v>
      </c>
      <c r="R340" t="s">
        <v>1635</v>
      </c>
      <c r="S340" t="s">
        <v>1328</v>
      </c>
      <c r="T340" t="s">
        <v>1636</v>
      </c>
      <c r="V340" t="s">
        <v>1637</v>
      </c>
      <c r="Z340" t="s">
        <v>61</v>
      </c>
      <c r="AA340" s="1">
        <v>44981</v>
      </c>
      <c r="AB340" s="2">
        <v>45011</v>
      </c>
      <c r="AC340" s="1">
        <v>44981</v>
      </c>
      <c r="AD340" s="1">
        <v>44992</v>
      </c>
    </row>
    <row r="341" spans="1:30" x14ac:dyDescent="0.25">
      <c r="A341">
        <v>542354</v>
      </c>
      <c r="B341" t="s">
        <v>638</v>
      </c>
      <c r="C341" t="s">
        <v>63</v>
      </c>
      <c r="D341">
        <v>1</v>
      </c>
      <c r="E341" t="s">
        <v>2232</v>
      </c>
      <c r="F341" t="s">
        <v>1073</v>
      </c>
      <c r="G341" t="s">
        <v>51</v>
      </c>
      <c r="H341">
        <v>52615</v>
      </c>
      <c r="I341">
        <v>2</v>
      </c>
      <c r="J341" t="s">
        <v>157</v>
      </c>
      <c r="L341" t="s">
        <v>37</v>
      </c>
      <c r="M341">
        <v>61302</v>
      </c>
      <c r="N341">
        <v>70497</v>
      </c>
      <c r="O341" t="s">
        <v>38</v>
      </c>
      <c r="P341" t="s">
        <v>642</v>
      </c>
      <c r="Q341" t="s">
        <v>2233</v>
      </c>
      <c r="R341" t="s">
        <v>2234</v>
      </c>
      <c r="S341" t="s">
        <v>1077</v>
      </c>
      <c r="T341" t="s">
        <v>2235</v>
      </c>
      <c r="U341" t="s">
        <v>647</v>
      </c>
      <c r="V341" t="s">
        <v>2236</v>
      </c>
      <c r="Z341" t="s">
        <v>2217</v>
      </c>
      <c r="AA341" s="1">
        <v>44772</v>
      </c>
      <c r="AC341" s="1">
        <v>44772</v>
      </c>
      <c r="AD341" s="1">
        <v>44992</v>
      </c>
    </row>
    <row r="342" spans="1:30" x14ac:dyDescent="0.25">
      <c r="A342">
        <v>563868</v>
      </c>
      <c r="B342" t="s">
        <v>102</v>
      </c>
      <c r="C342" t="s">
        <v>31</v>
      </c>
      <c r="D342">
        <v>1</v>
      </c>
      <c r="E342" t="s">
        <v>2237</v>
      </c>
      <c r="F342" t="s">
        <v>373</v>
      </c>
      <c r="G342" t="s">
        <v>34</v>
      </c>
      <c r="H342">
        <v>20618</v>
      </c>
      <c r="I342">
        <v>3</v>
      </c>
      <c r="J342" t="s">
        <v>35</v>
      </c>
      <c r="K342" t="s">
        <v>36</v>
      </c>
      <c r="L342" t="s">
        <v>93</v>
      </c>
      <c r="M342">
        <v>90114</v>
      </c>
      <c r="N342">
        <v>122168</v>
      </c>
      <c r="O342" t="s">
        <v>38</v>
      </c>
      <c r="P342" t="s">
        <v>195</v>
      </c>
      <c r="Q342" t="s">
        <v>2238</v>
      </c>
      <c r="R342" t="s">
        <v>2239</v>
      </c>
      <c r="S342" t="s">
        <v>378</v>
      </c>
      <c r="T342" t="s">
        <v>2240</v>
      </c>
      <c r="U342" t="s">
        <v>2241</v>
      </c>
      <c r="V342" t="s">
        <v>2137</v>
      </c>
      <c r="W342" t="s">
        <v>2138</v>
      </c>
      <c r="X342" t="s">
        <v>2242</v>
      </c>
      <c r="Z342" t="s">
        <v>61</v>
      </c>
      <c r="AA342" s="1">
        <v>44907</v>
      </c>
      <c r="AC342" s="1">
        <v>44907</v>
      </c>
      <c r="AD342" s="1">
        <v>44992</v>
      </c>
    </row>
    <row r="343" spans="1:30" x14ac:dyDescent="0.25">
      <c r="A343">
        <v>571038</v>
      </c>
      <c r="B343" t="s">
        <v>350</v>
      </c>
      <c r="C343" t="s">
        <v>31</v>
      </c>
      <c r="D343">
        <v>1</v>
      </c>
      <c r="E343" t="s">
        <v>2243</v>
      </c>
      <c r="F343" t="s">
        <v>2244</v>
      </c>
      <c r="G343" t="s">
        <v>34</v>
      </c>
      <c r="H343">
        <v>13643</v>
      </c>
      <c r="I343">
        <v>1</v>
      </c>
      <c r="J343" t="s">
        <v>256</v>
      </c>
      <c r="L343" t="s">
        <v>37</v>
      </c>
      <c r="M343">
        <v>81951</v>
      </c>
      <c r="N343">
        <v>100000</v>
      </c>
      <c r="O343" t="s">
        <v>38</v>
      </c>
      <c r="P343" t="s">
        <v>355</v>
      </c>
      <c r="Q343" t="s">
        <v>1844</v>
      </c>
      <c r="R343" t="s">
        <v>2245</v>
      </c>
      <c r="S343" t="s">
        <v>2246</v>
      </c>
      <c r="T343" t="s">
        <v>2247</v>
      </c>
      <c r="V343" t="s">
        <v>2248</v>
      </c>
      <c r="Z343" t="s">
        <v>47</v>
      </c>
      <c r="AA343" s="1">
        <v>44952</v>
      </c>
      <c r="AC343" s="1">
        <v>44952</v>
      </c>
      <c r="AD343" s="1">
        <v>44992</v>
      </c>
    </row>
    <row r="344" spans="1:30" x14ac:dyDescent="0.25">
      <c r="A344">
        <v>572349</v>
      </c>
      <c r="B344" t="s">
        <v>102</v>
      </c>
      <c r="C344" t="s">
        <v>63</v>
      </c>
      <c r="D344">
        <v>1</v>
      </c>
      <c r="E344" t="s">
        <v>2249</v>
      </c>
      <c r="F344" t="s">
        <v>144</v>
      </c>
      <c r="G344" t="s">
        <v>51</v>
      </c>
      <c r="H344">
        <v>10234</v>
      </c>
      <c r="I344">
        <v>0</v>
      </c>
      <c r="J344" t="s">
        <v>2250</v>
      </c>
      <c r="K344" t="s">
        <v>36</v>
      </c>
      <c r="L344" t="s">
        <v>145</v>
      </c>
      <c r="M344">
        <v>15</v>
      </c>
      <c r="N344">
        <v>15</v>
      </c>
      <c r="O344" t="s">
        <v>68</v>
      </c>
      <c r="P344" t="s">
        <v>137</v>
      </c>
      <c r="Q344" t="s">
        <v>1010</v>
      </c>
      <c r="R344" t="s">
        <v>2251</v>
      </c>
      <c r="S344" t="s">
        <v>149</v>
      </c>
      <c r="T344" t="s">
        <v>2252</v>
      </c>
      <c r="U344" t="s">
        <v>2253</v>
      </c>
      <c r="V344" t="s">
        <v>151</v>
      </c>
      <c r="W344" t="s">
        <v>307</v>
      </c>
      <c r="X344" t="s">
        <v>1015</v>
      </c>
      <c r="Z344" t="s">
        <v>154</v>
      </c>
      <c r="AA344" s="1">
        <v>44976</v>
      </c>
      <c r="AB344" s="2">
        <v>45079</v>
      </c>
      <c r="AC344" s="1">
        <v>44976</v>
      </c>
      <c r="AD344" s="1">
        <v>44992</v>
      </c>
    </row>
    <row r="345" spans="1:30" x14ac:dyDescent="0.25">
      <c r="A345">
        <v>558584</v>
      </c>
      <c r="B345" t="s">
        <v>381</v>
      </c>
      <c r="C345" t="s">
        <v>63</v>
      </c>
      <c r="D345">
        <v>1</v>
      </c>
      <c r="E345" t="s">
        <v>2254</v>
      </c>
      <c r="F345" t="s">
        <v>849</v>
      </c>
      <c r="G345" t="s">
        <v>34</v>
      </c>
      <c r="H345">
        <v>20210</v>
      </c>
      <c r="I345">
        <v>0</v>
      </c>
      <c r="J345" t="s">
        <v>35</v>
      </c>
      <c r="K345" t="s">
        <v>36</v>
      </c>
      <c r="L345" t="s">
        <v>37</v>
      </c>
      <c r="M345">
        <v>57078</v>
      </c>
      <c r="N345">
        <v>65640</v>
      </c>
      <c r="O345" t="s">
        <v>38</v>
      </c>
      <c r="P345" t="s">
        <v>873</v>
      </c>
      <c r="Q345" t="s">
        <v>2255</v>
      </c>
      <c r="R345" t="s">
        <v>2256</v>
      </c>
      <c r="S345" t="s">
        <v>852</v>
      </c>
      <c r="T345" t="s">
        <v>2257</v>
      </c>
      <c r="V345" t="s">
        <v>1904</v>
      </c>
      <c r="W345" t="s">
        <v>86</v>
      </c>
      <c r="X345" t="s">
        <v>878</v>
      </c>
      <c r="Z345" t="s">
        <v>47</v>
      </c>
      <c r="AA345" s="1">
        <v>44895</v>
      </c>
      <c r="AB345" s="2">
        <v>45015</v>
      </c>
      <c r="AC345" s="1">
        <v>44967</v>
      </c>
      <c r="AD345" s="1">
        <v>44992</v>
      </c>
    </row>
    <row r="346" spans="1:30" x14ac:dyDescent="0.25">
      <c r="A346">
        <v>571835</v>
      </c>
      <c r="B346" t="s">
        <v>155</v>
      </c>
      <c r="C346" t="s">
        <v>63</v>
      </c>
      <c r="D346">
        <v>1</v>
      </c>
      <c r="E346" t="s">
        <v>2258</v>
      </c>
      <c r="F346" t="s">
        <v>920</v>
      </c>
      <c r="G346" t="s">
        <v>34</v>
      </c>
      <c r="H346">
        <v>34202</v>
      </c>
      <c r="I346">
        <v>2</v>
      </c>
      <c r="J346" t="s">
        <v>245</v>
      </c>
      <c r="K346" t="s">
        <v>36</v>
      </c>
      <c r="L346" t="s">
        <v>37</v>
      </c>
      <c r="M346">
        <v>77921</v>
      </c>
      <c r="N346">
        <v>77921</v>
      </c>
      <c r="O346" t="s">
        <v>38</v>
      </c>
      <c r="P346" t="s">
        <v>2259</v>
      </c>
      <c r="Q346" t="s">
        <v>2260</v>
      </c>
      <c r="R346" t="s">
        <v>2261</v>
      </c>
      <c r="S346" t="s">
        <v>923</v>
      </c>
      <c r="T346" t="s">
        <v>2262</v>
      </c>
      <c r="U346" t="s">
        <v>162</v>
      </c>
      <c r="V346" t="s">
        <v>163</v>
      </c>
      <c r="X346" t="s">
        <v>2263</v>
      </c>
      <c r="Z346" t="s">
        <v>87</v>
      </c>
      <c r="AA346" s="1">
        <v>44953</v>
      </c>
      <c r="AC346" s="1">
        <v>44953</v>
      </c>
      <c r="AD346" s="1">
        <v>44992</v>
      </c>
    </row>
    <row r="347" spans="1:30" x14ac:dyDescent="0.25">
      <c r="A347">
        <v>572939</v>
      </c>
      <c r="B347" t="s">
        <v>102</v>
      </c>
      <c r="C347" t="s">
        <v>63</v>
      </c>
      <c r="D347">
        <v>1</v>
      </c>
      <c r="E347" t="s">
        <v>2264</v>
      </c>
      <c r="F347" t="s">
        <v>1042</v>
      </c>
      <c r="G347" t="s">
        <v>51</v>
      </c>
      <c r="H347">
        <v>10232</v>
      </c>
      <c r="I347">
        <v>0</v>
      </c>
      <c r="J347" t="s">
        <v>527</v>
      </c>
      <c r="K347" t="s">
        <v>36</v>
      </c>
      <c r="L347" t="s">
        <v>145</v>
      </c>
      <c r="M347">
        <v>17</v>
      </c>
      <c r="N347">
        <v>17</v>
      </c>
      <c r="O347" t="s">
        <v>68</v>
      </c>
      <c r="P347" t="s">
        <v>2265</v>
      </c>
      <c r="Q347" t="s">
        <v>2266</v>
      </c>
      <c r="R347" t="s">
        <v>2267</v>
      </c>
      <c r="S347" t="s">
        <v>1047</v>
      </c>
      <c r="T347" t="s">
        <v>2268</v>
      </c>
      <c r="V347" t="s">
        <v>151</v>
      </c>
      <c r="W347" t="s">
        <v>152</v>
      </c>
      <c r="X347" t="s">
        <v>2269</v>
      </c>
      <c r="Z347" t="s">
        <v>154</v>
      </c>
      <c r="AA347" s="1">
        <v>44976</v>
      </c>
      <c r="AB347" s="2">
        <v>45079</v>
      </c>
      <c r="AC347" s="1">
        <v>44976</v>
      </c>
      <c r="AD347" s="1">
        <v>44992</v>
      </c>
    </row>
    <row r="348" spans="1:30" x14ac:dyDescent="0.25">
      <c r="A348">
        <v>572871</v>
      </c>
      <c r="B348" t="s">
        <v>102</v>
      </c>
      <c r="C348" t="s">
        <v>63</v>
      </c>
      <c r="D348">
        <v>1</v>
      </c>
      <c r="E348" t="s">
        <v>2270</v>
      </c>
      <c r="F348" t="s">
        <v>144</v>
      </c>
      <c r="G348" t="s">
        <v>51</v>
      </c>
      <c r="H348">
        <v>10234</v>
      </c>
      <c r="I348">
        <v>0</v>
      </c>
      <c r="J348" t="s">
        <v>35</v>
      </c>
      <c r="K348" t="s">
        <v>36</v>
      </c>
      <c r="L348" t="s">
        <v>145</v>
      </c>
      <c r="M348">
        <v>15</v>
      </c>
      <c r="N348">
        <v>15</v>
      </c>
      <c r="O348" t="s">
        <v>68</v>
      </c>
      <c r="P348" t="s">
        <v>605</v>
      </c>
      <c r="Q348" t="s">
        <v>606</v>
      </c>
      <c r="R348" t="s">
        <v>2271</v>
      </c>
      <c r="S348" t="s">
        <v>149</v>
      </c>
      <c r="T348" t="s">
        <v>2272</v>
      </c>
      <c r="V348" t="s">
        <v>151</v>
      </c>
      <c r="W348" t="s">
        <v>152</v>
      </c>
      <c r="X348" t="s">
        <v>2273</v>
      </c>
      <c r="Z348" t="s">
        <v>154</v>
      </c>
      <c r="AA348" s="1">
        <v>44976</v>
      </c>
      <c r="AB348" s="2">
        <v>45079</v>
      </c>
      <c r="AC348" s="1">
        <v>44976</v>
      </c>
      <c r="AD348" s="1">
        <v>44992</v>
      </c>
    </row>
    <row r="349" spans="1:30" x14ac:dyDescent="0.25">
      <c r="A349">
        <v>573009</v>
      </c>
      <c r="B349" t="s">
        <v>638</v>
      </c>
      <c r="C349" t="s">
        <v>31</v>
      </c>
      <c r="D349">
        <v>1</v>
      </c>
      <c r="E349" t="s">
        <v>639</v>
      </c>
      <c r="F349" t="s">
        <v>640</v>
      </c>
      <c r="G349" t="s">
        <v>34</v>
      </c>
      <c r="H349">
        <v>30081</v>
      </c>
      <c r="I349">
        <v>0</v>
      </c>
      <c r="J349" t="s">
        <v>641</v>
      </c>
      <c r="K349" t="s">
        <v>36</v>
      </c>
      <c r="L349" t="s">
        <v>37</v>
      </c>
      <c r="M349">
        <v>47418</v>
      </c>
      <c r="N349">
        <v>54531</v>
      </c>
      <c r="O349" t="s">
        <v>38</v>
      </c>
      <c r="P349" t="s">
        <v>642</v>
      </c>
      <c r="Q349" t="s">
        <v>643</v>
      </c>
      <c r="R349" t="s">
        <v>644</v>
      </c>
      <c r="S349" t="s">
        <v>645</v>
      </c>
      <c r="T349" t="s">
        <v>646</v>
      </c>
      <c r="U349" t="s">
        <v>647</v>
      </c>
      <c r="V349" t="s">
        <v>648</v>
      </c>
      <c r="Z349" t="s">
        <v>649</v>
      </c>
      <c r="AA349" s="1">
        <v>44960</v>
      </c>
      <c r="AB349" s="2">
        <v>45020</v>
      </c>
      <c r="AC349" s="1">
        <v>44960</v>
      </c>
      <c r="AD349" s="1">
        <v>44992</v>
      </c>
    </row>
    <row r="350" spans="1:30" x14ac:dyDescent="0.25">
      <c r="A350">
        <v>573891</v>
      </c>
      <c r="B350" t="s">
        <v>287</v>
      </c>
      <c r="C350" t="s">
        <v>63</v>
      </c>
      <c r="D350">
        <v>1</v>
      </c>
      <c r="E350" t="s">
        <v>288</v>
      </c>
      <c r="F350" t="s">
        <v>144</v>
      </c>
      <c r="G350" t="s">
        <v>51</v>
      </c>
      <c r="H350">
        <v>10234</v>
      </c>
      <c r="I350">
        <v>0</v>
      </c>
      <c r="J350" t="s">
        <v>52</v>
      </c>
      <c r="K350" t="s">
        <v>67</v>
      </c>
      <c r="L350" t="s">
        <v>53</v>
      </c>
      <c r="M350">
        <v>17.5</v>
      </c>
      <c r="N350">
        <v>17.5</v>
      </c>
      <c r="O350" t="s">
        <v>68</v>
      </c>
      <c r="P350" t="s">
        <v>289</v>
      </c>
      <c r="Q350" t="s">
        <v>290</v>
      </c>
      <c r="R350" t="s">
        <v>291</v>
      </c>
      <c r="S350" t="s">
        <v>149</v>
      </c>
      <c r="T350" t="s">
        <v>292</v>
      </c>
      <c r="U350" t="s">
        <v>293</v>
      </c>
      <c r="V350" t="s">
        <v>294</v>
      </c>
      <c r="Z350" t="s">
        <v>61</v>
      </c>
      <c r="AA350" s="1">
        <v>44966</v>
      </c>
      <c r="AB350" s="2">
        <v>44995</v>
      </c>
      <c r="AC350" s="1">
        <v>44966</v>
      </c>
      <c r="AD350" s="1">
        <v>44992</v>
      </c>
    </row>
    <row r="351" spans="1:30" x14ac:dyDescent="0.25">
      <c r="A351">
        <v>458373</v>
      </c>
      <c r="B351" t="s">
        <v>62</v>
      </c>
      <c r="C351" t="s">
        <v>31</v>
      </c>
      <c r="D351">
        <v>1</v>
      </c>
      <c r="E351" t="s">
        <v>2274</v>
      </c>
      <c r="F351" t="s">
        <v>2275</v>
      </c>
      <c r="G351" t="s">
        <v>34</v>
      </c>
      <c r="H351">
        <v>10016</v>
      </c>
      <c r="I351" t="s">
        <v>327</v>
      </c>
      <c r="J351" t="s">
        <v>115</v>
      </c>
      <c r="K351" t="s">
        <v>36</v>
      </c>
      <c r="L351" t="s">
        <v>93</v>
      </c>
      <c r="M351">
        <v>72038</v>
      </c>
      <c r="N351">
        <v>127481</v>
      </c>
      <c r="O351" t="s">
        <v>38</v>
      </c>
      <c r="P351" t="s">
        <v>69</v>
      </c>
      <c r="Q351" t="s">
        <v>329</v>
      </c>
      <c r="R351" t="s">
        <v>2276</v>
      </c>
      <c r="S351" t="s">
        <v>2277</v>
      </c>
      <c r="T351" t="s">
        <v>2278</v>
      </c>
      <c r="U351" t="s">
        <v>2279</v>
      </c>
      <c r="V351" t="s">
        <v>622</v>
      </c>
      <c r="Z351" t="s">
        <v>61</v>
      </c>
      <c r="AA351" s="1">
        <v>44742</v>
      </c>
      <c r="AC351" s="1">
        <v>44742</v>
      </c>
      <c r="AD351" s="1">
        <v>44992</v>
      </c>
    </row>
    <row r="352" spans="1:30" x14ac:dyDescent="0.25">
      <c r="A352">
        <v>554078</v>
      </c>
      <c r="B352" t="s">
        <v>76</v>
      </c>
      <c r="C352" t="s">
        <v>63</v>
      </c>
      <c r="D352">
        <v>1</v>
      </c>
      <c r="E352" t="s">
        <v>2280</v>
      </c>
      <c r="F352" t="s">
        <v>296</v>
      </c>
      <c r="G352" t="s">
        <v>34</v>
      </c>
      <c r="H352">
        <v>22122</v>
      </c>
      <c r="I352">
        <v>4</v>
      </c>
      <c r="J352" t="s">
        <v>216</v>
      </c>
      <c r="K352" t="s">
        <v>36</v>
      </c>
      <c r="L352" t="s">
        <v>37</v>
      </c>
      <c r="M352">
        <v>78128</v>
      </c>
      <c r="N352">
        <v>118657</v>
      </c>
      <c r="O352" t="s">
        <v>38</v>
      </c>
      <c r="P352" t="s">
        <v>79</v>
      </c>
      <c r="Q352" t="s">
        <v>2281</v>
      </c>
      <c r="R352" t="s">
        <v>2282</v>
      </c>
      <c r="S352" t="s">
        <v>299</v>
      </c>
      <c r="T352" t="s">
        <v>2283</v>
      </c>
      <c r="U352" t="s">
        <v>2284</v>
      </c>
      <c r="V352" t="s">
        <v>2285</v>
      </c>
      <c r="W352" t="s">
        <v>182</v>
      </c>
      <c r="X352" t="s">
        <v>183</v>
      </c>
      <c r="Z352" t="s">
        <v>61</v>
      </c>
      <c r="AA352" s="1">
        <v>44840</v>
      </c>
      <c r="AC352" s="1">
        <v>44840</v>
      </c>
      <c r="AD352" s="1">
        <v>44992</v>
      </c>
    </row>
    <row r="353" spans="1:30" x14ac:dyDescent="0.25">
      <c r="A353">
        <v>530972</v>
      </c>
      <c r="B353" t="s">
        <v>563</v>
      </c>
      <c r="C353" t="s">
        <v>31</v>
      </c>
      <c r="D353">
        <v>2</v>
      </c>
      <c r="E353" t="s">
        <v>2286</v>
      </c>
      <c r="F353" t="s">
        <v>565</v>
      </c>
      <c r="G353" t="s">
        <v>566</v>
      </c>
      <c r="H353">
        <v>30112</v>
      </c>
      <c r="I353">
        <v>0</v>
      </c>
      <c r="J353" t="s">
        <v>175</v>
      </c>
      <c r="K353" t="s">
        <v>36</v>
      </c>
      <c r="L353" t="s">
        <v>37</v>
      </c>
      <c r="M353">
        <v>75121</v>
      </c>
      <c r="N353">
        <v>133040</v>
      </c>
      <c r="O353" t="s">
        <v>38</v>
      </c>
      <c r="P353" t="s">
        <v>446</v>
      </c>
      <c r="Q353" t="s">
        <v>2287</v>
      </c>
      <c r="R353" t="s">
        <v>2288</v>
      </c>
      <c r="S353" t="s">
        <v>2289</v>
      </c>
      <c r="U353" t="s">
        <v>691</v>
      </c>
      <c r="V353" t="s">
        <v>2290</v>
      </c>
      <c r="Z353" t="s">
        <v>47</v>
      </c>
      <c r="AA353" s="1">
        <v>44686</v>
      </c>
      <c r="AC353" s="1">
        <v>44740</v>
      </c>
      <c r="AD353" s="1">
        <v>44992</v>
      </c>
    </row>
    <row r="354" spans="1:30" x14ac:dyDescent="0.25">
      <c r="A354">
        <v>562172</v>
      </c>
      <c r="B354" t="s">
        <v>123</v>
      </c>
      <c r="C354" t="s">
        <v>63</v>
      </c>
      <c r="D354">
        <v>1</v>
      </c>
      <c r="E354" t="s">
        <v>2291</v>
      </c>
      <c r="F354" t="s">
        <v>762</v>
      </c>
      <c r="G354" t="s">
        <v>34</v>
      </c>
      <c r="H354">
        <v>51191</v>
      </c>
      <c r="I354">
        <v>1</v>
      </c>
      <c r="J354" t="s">
        <v>205</v>
      </c>
      <c r="K354" t="s">
        <v>67</v>
      </c>
      <c r="L354" t="s">
        <v>37</v>
      </c>
      <c r="M354">
        <v>21.399000000000001</v>
      </c>
      <c r="N354">
        <v>23.89</v>
      </c>
      <c r="O354" t="s">
        <v>68</v>
      </c>
      <c r="P354" t="s">
        <v>39</v>
      </c>
      <c r="Q354" t="s">
        <v>2220</v>
      </c>
      <c r="R354" t="s">
        <v>2292</v>
      </c>
      <c r="S354" t="s">
        <v>767</v>
      </c>
      <c r="T354" t="s">
        <v>2293</v>
      </c>
      <c r="U354" t="s">
        <v>768</v>
      </c>
      <c r="V354" t="s">
        <v>2294</v>
      </c>
      <c r="W354" t="s">
        <v>2295</v>
      </c>
      <c r="Z354" t="s">
        <v>61</v>
      </c>
      <c r="AA354" s="1">
        <v>44951</v>
      </c>
      <c r="AB354" s="2">
        <v>45071</v>
      </c>
      <c r="AC354" s="1">
        <v>44959</v>
      </c>
      <c r="AD354" s="1">
        <v>44992</v>
      </c>
    </row>
    <row r="355" spans="1:30" x14ac:dyDescent="0.25">
      <c r="A355">
        <v>558123</v>
      </c>
      <c r="B355" t="s">
        <v>338</v>
      </c>
      <c r="C355" t="s">
        <v>31</v>
      </c>
      <c r="D355">
        <v>6</v>
      </c>
      <c r="E355" t="s">
        <v>339</v>
      </c>
      <c r="F355" t="s">
        <v>340</v>
      </c>
      <c r="G355" t="s">
        <v>34</v>
      </c>
      <c r="H355">
        <v>10144</v>
      </c>
      <c r="I355">
        <v>0</v>
      </c>
      <c r="J355" t="s">
        <v>52</v>
      </c>
      <c r="K355" t="s">
        <v>36</v>
      </c>
      <c r="L355" t="s">
        <v>37</v>
      </c>
      <c r="M355">
        <v>36390</v>
      </c>
      <c r="N355">
        <v>55228</v>
      </c>
      <c r="O355" t="s">
        <v>38</v>
      </c>
      <c r="P355" t="s">
        <v>2296</v>
      </c>
      <c r="Q355" t="s">
        <v>2297</v>
      </c>
      <c r="R355" t="s">
        <v>2298</v>
      </c>
      <c r="S355" t="s">
        <v>344</v>
      </c>
      <c r="T355" t="s">
        <v>2299</v>
      </c>
      <c r="U355" t="s">
        <v>2300</v>
      </c>
      <c r="V355" t="s">
        <v>347</v>
      </c>
      <c r="W355" t="s">
        <v>2301</v>
      </c>
      <c r="X355" t="s">
        <v>2296</v>
      </c>
      <c r="Z355" t="s">
        <v>61</v>
      </c>
      <c r="AA355" s="1">
        <v>44881</v>
      </c>
      <c r="AC355" s="1">
        <v>44881</v>
      </c>
      <c r="AD355" s="1">
        <v>44992</v>
      </c>
    </row>
    <row r="356" spans="1:30" x14ac:dyDescent="0.25">
      <c r="A356">
        <v>568082</v>
      </c>
      <c r="B356" t="s">
        <v>381</v>
      </c>
      <c r="C356" t="s">
        <v>63</v>
      </c>
      <c r="D356">
        <v>1</v>
      </c>
      <c r="E356" t="s">
        <v>2302</v>
      </c>
      <c r="F356" t="s">
        <v>193</v>
      </c>
      <c r="G356" t="s">
        <v>34</v>
      </c>
      <c r="H356">
        <v>83008</v>
      </c>
      <c r="I356" t="s">
        <v>91</v>
      </c>
      <c r="J356" t="s">
        <v>35</v>
      </c>
      <c r="K356" t="s">
        <v>36</v>
      </c>
      <c r="L356" t="s">
        <v>93</v>
      </c>
      <c r="M356">
        <v>64922</v>
      </c>
      <c r="N356">
        <v>134678</v>
      </c>
      <c r="O356" t="s">
        <v>38</v>
      </c>
      <c r="P356" t="s">
        <v>873</v>
      </c>
      <c r="Q356" t="s">
        <v>2303</v>
      </c>
      <c r="R356" t="s">
        <v>2304</v>
      </c>
      <c r="S356" t="s">
        <v>1688</v>
      </c>
      <c r="T356" t="s">
        <v>2305</v>
      </c>
      <c r="V356" t="s">
        <v>925</v>
      </c>
      <c r="W356" t="s">
        <v>86</v>
      </c>
      <c r="X356" t="s">
        <v>1235</v>
      </c>
      <c r="Z356" t="s">
        <v>87</v>
      </c>
      <c r="AA356" s="1">
        <v>44944</v>
      </c>
      <c r="AB356" s="2">
        <v>45004</v>
      </c>
      <c r="AC356" s="1">
        <v>44985</v>
      </c>
      <c r="AD356" s="1">
        <v>44992</v>
      </c>
    </row>
    <row r="357" spans="1:30" x14ac:dyDescent="0.25">
      <c r="A357">
        <v>568438</v>
      </c>
      <c r="B357" t="s">
        <v>381</v>
      </c>
      <c r="C357" t="s">
        <v>63</v>
      </c>
      <c r="D357">
        <v>1</v>
      </c>
      <c r="E357" t="s">
        <v>2306</v>
      </c>
      <c r="F357" t="s">
        <v>65</v>
      </c>
      <c r="G357" t="s">
        <v>51</v>
      </c>
      <c r="H357">
        <v>56058</v>
      </c>
      <c r="I357">
        <v>0</v>
      </c>
      <c r="J357" t="s">
        <v>785</v>
      </c>
      <c r="K357" t="s">
        <v>36</v>
      </c>
      <c r="L357" t="s">
        <v>37</v>
      </c>
      <c r="M357">
        <v>54100</v>
      </c>
      <c r="N357">
        <v>62215</v>
      </c>
      <c r="O357" t="s">
        <v>38</v>
      </c>
      <c r="P357" t="s">
        <v>873</v>
      </c>
      <c r="Q357" t="s">
        <v>2307</v>
      </c>
      <c r="R357" t="s">
        <v>2308</v>
      </c>
      <c r="S357" t="s">
        <v>72</v>
      </c>
      <c r="T357" t="s">
        <v>2309</v>
      </c>
      <c r="V357" t="s">
        <v>390</v>
      </c>
      <c r="W357" t="s">
        <v>86</v>
      </c>
      <c r="X357" t="s">
        <v>2310</v>
      </c>
      <c r="Z357" t="s">
        <v>61</v>
      </c>
      <c r="AA357" s="1">
        <v>44980</v>
      </c>
      <c r="AB357" s="2">
        <v>45040</v>
      </c>
      <c r="AC357" s="1">
        <v>44980</v>
      </c>
      <c r="AD357" s="1">
        <v>44992</v>
      </c>
    </row>
    <row r="358" spans="1:30" x14ac:dyDescent="0.25">
      <c r="A358">
        <v>573041</v>
      </c>
      <c r="B358" t="s">
        <v>102</v>
      </c>
      <c r="C358" t="s">
        <v>31</v>
      </c>
      <c r="D358">
        <v>2</v>
      </c>
      <c r="E358" t="s">
        <v>2311</v>
      </c>
      <c r="F358" t="s">
        <v>144</v>
      </c>
      <c r="G358" t="s">
        <v>51</v>
      </c>
      <c r="H358">
        <v>10234</v>
      </c>
      <c r="I358">
        <v>0</v>
      </c>
      <c r="J358" t="s">
        <v>35</v>
      </c>
      <c r="K358" t="s">
        <v>36</v>
      </c>
      <c r="L358" t="s">
        <v>145</v>
      </c>
      <c r="M358">
        <v>15</v>
      </c>
      <c r="N358">
        <v>15</v>
      </c>
      <c r="O358" t="s">
        <v>68</v>
      </c>
      <c r="P358" t="s">
        <v>195</v>
      </c>
      <c r="Q358" t="s">
        <v>304</v>
      </c>
      <c r="R358" t="s">
        <v>2312</v>
      </c>
      <c r="S358" t="s">
        <v>149</v>
      </c>
      <c r="T358" t="s">
        <v>2313</v>
      </c>
      <c r="V358" t="s">
        <v>151</v>
      </c>
      <c r="W358" t="s">
        <v>152</v>
      </c>
      <c r="X358" t="s">
        <v>524</v>
      </c>
      <c r="Z358" t="s">
        <v>154</v>
      </c>
      <c r="AA358" s="1">
        <v>44980</v>
      </c>
      <c r="AB358" s="2">
        <v>45079</v>
      </c>
      <c r="AC358" s="1">
        <v>44980</v>
      </c>
      <c r="AD358" s="1">
        <v>44992</v>
      </c>
    </row>
    <row r="359" spans="1:30" x14ac:dyDescent="0.25">
      <c r="A359">
        <v>548281</v>
      </c>
      <c r="B359" t="s">
        <v>102</v>
      </c>
      <c r="C359" t="s">
        <v>63</v>
      </c>
      <c r="D359">
        <v>1</v>
      </c>
      <c r="E359" t="s">
        <v>2314</v>
      </c>
      <c r="F359" t="s">
        <v>135</v>
      </c>
      <c r="G359" t="s">
        <v>51</v>
      </c>
      <c r="H359">
        <v>21744</v>
      </c>
      <c r="I359">
        <v>2</v>
      </c>
      <c r="J359" t="s">
        <v>2315</v>
      </c>
      <c r="K359" t="s">
        <v>36</v>
      </c>
      <c r="L359" t="s">
        <v>37</v>
      </c>
      <c r="M359">
        <v>75504</v>
      </c>
      <c r="N359">
        <v>86830</v>
      </c>
      <c r="O359" t="s">
        <v>38</v>
      </c>
      <c r="P359" t="s">
        <v>137</v>
      </c>
      <c r="Q359" t="s">
        <v>1988</v>
      </c>
      <c r="R359" t="s">
        <v>2316</v>
      </c>
      <c r="S359" t="s">
        <v>140</v>
      </c>
      <c r="T359" t="s">
        <v>2317</v>
      </c>
      <c r="U359" t="s">
        <v>2318</v>
      </c>
      <c r="V359" t="s">
        <v>2319</v>
      </c>
      <c r="W359" t="s">
        <v>307</v>
      </c>
      <c r="X359" t="s">
        <v>464</v>
      </c>
      <c r="Z359" t="s">
        <v>61</v>
      </c>
      <c r="AA359" s="1">
        <v>44811</v>
      </c>
      <c r="AC359" s="1">
        <v>44817</v>
      </c>
      <c r="AD359" s="1">
        <v>44992</v>
      </c>
    </row>
    <row r="360" spans="1:30" x14ac:dyDescent="0.25">
      <c r="A360">
        <v>576389</v>
      </c>
      <c r="B360" t="s">
        <v>638</v>
      </c>
      <c r="C360" t="s">
        <v>31</v>
      </c>
      <c r="D360">
        <v>1</v>
      </c>
      <c r="E360" t="s">
        <v>2320</v>
      </c>
      <c r="F360" t="s">
        <v>2321</v>
      </c>
      <c r="G360" t="s">
        <v>51</v>
      </c>
      <c r="H360">
        <v>95043</v>
      </c>
      <c r="I360" t="s">
        <v>1246</v>
      </c>
      <c r="J360" t="s">
        <v>2322</v>
      </c>
      <c r="K360" t="s">
        <v>36</v>
      </c>
      <c r="L360" t="s">
        <v>290</v>
      </c>
      <c r="M360">
        <v>195000</v>
      </c>
      <c r="N360">
        <v>225000</v>
      </c>
      <c r="O360" t="s">
        <v>38</v>
      </c>
      <c r="P360" t="s">
        <v>710</v>
      </c>
      <c r="Q360" t="s">
        <v>2211</v>
      </c>
      <c r="R360" t="s">
        <v>2323</v>
      </c>
      <c r="S360" t="s">
        <v>2324</v>
      </c>
      <c r="T360" t="s">
        <v>2325</v>
      </c>
      <c r="U360" t="s">
        <v>647</v>
      </c>
      <c r="V360" t="s">
        <v>2326</v>
      </c>
      <c r="Z360" t="s">
        <v>61</v>
      </c>
      <c r="AA360" s="1">
        <v>44981</v>
      </c>
      <c r="AC360" s="1">
        <v>44985</v>
      </c>
      <c r="AD360" s="1">
        <v>44992</v>
      </c>
    </row>
    <row r="361" spans="1:30" x14ac:dyDescent="0.25">
      <c r="A361">
        <v>573114</v>
      </c>
      <c r="B361" t="s">
        <v>102</v>
      </c>
      <c r="C361" t="s">
        <v>31</v>
      </c>
      <c r="D361">
        <v>1</v>
      </c>
      <c r="E361" t="s">
        <v>2327</v>
      </c>
      <c r="F361" t="s">
        <v>1773</v>
      </c>
      <c r="G361" t="s">
        <v>34</v>
      </c>
      <c r="H361">
        <v>20410</v>
      </c>
      <c r="I361">
        <v>0</v>
      </c>
      <c r="J361" t="s">
        <v>35</v>
      </c>
      <c r="K361" t="s">
        <v>36</v>
      </c>
      <c r="L361" t="s">
        <v>37</v>
      </c>
      <c r="M361">
        <v>57078</v>
      </c>
      <c r="N361">
        <v>85646</v>
      </c>
      <c r="O361" t="s">
        <v>38</v>
      </c>
      <c r="P361" t="s">
        <v>195</v>
      </c>
      <c r="Q361" t="s">
        <v>1975</v>
      </c>
      <c r="R361" t="s">
        <v>2328</v>
      </c>
      <c r="S361" t="s">
        <v>1775</v>
      </c>
      <c r="U361" t="s">
        <v>2329</v>
      </c>
      <c r="V361" t="s">
        <v>2137</v>
      </c>
      <c r="W361" t="s">
        <v>2330</v>
      </c>
      <c r="X361" t="s">
        <v>2331</v>
      </c>
      <c r="Z361" t="s">
        <v>87</v>
      </c>
      <c r="AA361" s="1">
        <v>44965</v>
      </c>
      <c r="AC361" s="1">
        <v>44967</v>
      </c>
      <c r="AD361" s="1">
        <v>44992</v>
      </c>
    </row>
    <row r="362" spans="1:30" x14ac:dyDescent="0.25">
      <c r="A362">
        <v>539018</v>
      </c>
      <c r="B362" t="s">
        <v>88</v>
      </c>
      <c r="C362" t="s">
        <v>31</v>
      </c>
      <c r="D362">
        <v>1</v>
      </c>
      <c r="E362" t="s">
        <v>2332</v>
      </c>
      <c r="F362" t="s">
        <v>941</v>
      </c>
      <c r="G362" t="s">
        <v>34</v>
      </c>
      <c r="H362" t="s">
        <v>942</v>
      </c>
      <c r="I362">
        <v>2</v>
      </c>
      <c r="J362" t="s">
        <v>2333</v>
      </c>
      <c r="K362" t="s">
        <v>36</v>
      </c>
      <c r="L362" t="s">
        <v>37</v>
      </c>
      <c r="M362">
        <v>66322</v>
      </c>
      <c r="N362">
        <v>98830</v>
      </c>
      <c r="O362" t="s">
        <v>38</v>
      </c>
      <c r="P362" t="s">
        <v>94</v>
      </c>
      <c r="Q362" t="s">
        <v>95</v>
      </c>
      <c r="R362" t="s">
        <v>2334</v>
      </c>
      <c r="S362" t="s">
        <v>946</v>
      </c>
      <c r="T362" t="s">
        <v>2335</v>
      </c>
      <c r="U362" t="s">
        <v>2336</v>
      </c>
      <c r="V362" t="s">
        <v>2337</v>
      </c>
      <c r="W362" t="s">
        <v>2338</v>
      </c>
      <c r="Z362" t="s">
        <v>61</v>
      </c>
      <c r="AA362" s="1">
        <v>44860</v>
      </c>
      <c r="AC362" s="1">
        <v>44860</v>
      </c>
      <c r="AD362" s="1">
        <v>44992</v>
      </c>
    </row>
    <row r="363" spans="1:30" x14ac:dyDescent="0.25">
      <c r="A363">
        <v>543713</v>
      </c>
      <c r="B363" t="s">
        <v>241</v>
      </c>
      <c r="C363" t="s">
        <v>63</v>
      </c>
      <c r="D363">
        <v>3</v>
      </c>
      <c r="E363" t="s">
        <v>1964</v>
      </c>
      <c r="F363" t="s">
        <v>2339</v>
      </c>
      <c r="G363" t="s">
        <v>34</v>
      </c>
      <c r="H363">
        <v>82991</v>
      </c>
      <c r="I363" t="s">
        <v>900</v>
      </c>
      <c r="J363" t="s">
        <v>2340</v>
      </c>
      <c r="K363" t="s">
        <v>36</v>
      </c>
      <c r="L363" t="s">
        <v>93</v>
      </c>
      <c r="M363">
        <v>118000</v>
      </c>
      <c r="N363">
        <v>126000</v>
      </c>
      <c r="O363" t="s">
        <v>38</v>
      </c>
      <c r="P363" t="s">
        <v>2020</v>
      </c>
      <c r="Q363" t="s">
        <v>2020</v>
      </c>
      <c r="R363" t="s">
        <v>2341</v>
      </c>
      <c r="S363" t="s">
        <v>2342</v>
      </c>
      <c r="T363" t="s">
        <v>2343</v>
      </c>
      <c r="U363" t="s">
        <v>2344</v>
      </c>
      <c r="V363" t="s">
        <v>347</v>
      </c>
      <c r="Z363" t="s">
        <v>426</v>
      </c>
      <c r="AA363" s="1">
        <v>44790</v>
      </c>
      <c r="AC363" s="1">
        <v>44872</v>
      </c>
      <c r="AD363" s="1">
        <v>44992</v>
      </c>
    </row>
    <row r="364" spans="1:30" x14ac:dyDescent="0.25">
      <c r="A364">
        <v>572472</v>
      </c>
      <c r="B364" t="s">
        <v>102</v>
      </c>
      <c r="C364" t="s">
        <v>31</v>
      </c>
      <c r="D364">
        <v>1</v>
      </c>
      <c r="E364" t="s">
        <v>2345</v>
      </c>
      <c r="F364" t="s">
        <v>144</v>
      </c>
      <c r="G364" t="s">
        <v>51</v>
      </c>
      <c r="H364">
        <v>10234</v>
      </c>
      <c r="I364">
        <v>0</v>
      </c>
      <c r="J364" t="s">
        <v>1768</v>
      </c>
      <c r="K364" t="s">
        <v>36</v>
      </c>
      <c r="L364" t="s">
        <v>145</v>
      </c>
      <c r="M364">
        <v>15</v>
      </c>
      <c r="N364">
        <v>15</v>
      </c>
      <c r="O364" t="s">
        <v>68</v>
      </c>
      <c r="P364" t="s">
        <v>137</v>
      </c>
      <c r="Q364" t="s">
        <v>1916</v>
      </c>
      <c r="R364" t="s">
        <v>2346</v>
      </c>
      <c r="S364" t="s">
        <v>149</v>
      </c>
      <c r="T364" t="s">
        <v>2347</v>
      </c>
      <c r="V364" t="s">
        <v>151</v>
      </c>
      <c r="W364" t="s">
        <v>307</v>
      </c>
      <c r="X364" t="s">
        <v>2348</v>
      </c>
      <c r="Z364" t="s">
        <v>154</v>
      </c>
      <c r="AA364" s="1">
        <v>44976</v>
      </c>
      <c r="AB364" s="2">
        <v>45079</v>
      </c>
      <c r="AC364" s="1">
        <v>44976</v>
      </c>
      <c r="AD364" s="1">
        <v>44992</v>
      </c>
    </row>
    <row r="365" spans="1:30" x14ac:dyDescent="0.25">
      <c r="A365">
        <v>566448</v>
      </c>
      <c r="B365" t="s">
        <v>102</v>
      </c>
      <c r="C365" t="s">
        <v>63</v>
      </c>
      <c r="D365">
        <v>1</v>
      </c>
      <c r="E365" t="s">
        <v>2349</v>
      </c>
      <c r="F365" t="s">
        <v>2339</v>
      </c>
      <c r="G365" t="s">
        <v>34</v>
      </c>
      <c r="H365">
        <v>82991</v>
      </c>
      <c r="I365" t="s">
        <v>900</v>
      </c>
      <c r="J365" t="s">
        <v>35</v>
      </c>
      <c r="K365" t="s">
        <v>36</v>
      </c>
      <c r="L365" t="s">
        <v>93</v>
      </c>
      <c r="M365">
        <v>80931</v>
      </c>
      <c r="N365">
        <v>208826</v>
      </c>
      <c r="O365" t="s">
        <v>38</v>
      </c>
      <c r="P365" t="s">
        <v>195</v>
      </c>
      <c r="Q365" t="s">
        <v>1143</v>
      </c>
      <c r="R365" t="s">
        <v>2350</v>
      </c>
      <c r="S365" t="s">
        <v>2342</v>
      </c>
      <c r="T365" t="s">
        <v>2351</v>
      </c>
      <c r="U365" t="s">
        <v>2136</v>
      </c>
      <c r="V365" t="s">
        <v>2137</v>
      </c>
      <c r="W365" t="s">
        <v>2138</v>
      </c>
      <c r="X365" t="s">
        <v>2352</v>
      </c>
      <c r="Z365" t="s">
        <v>47</v>
      </c>
      <c r="AA365" s="1">
        <v>44935</v>
      </c>
      <c r="AC365" s="1">
        <v>44935</v>
      </c>
      <c r="AD365" s="1">
        <v>44992</v>
      </c>
    </row>
    <row r="366" spans="1:30" x14ac:dyDescent="0.25">
      <c r="A366">
        <v>573036</v>
      </c>
      <c r="B366" t="s">
        <v>1040</v>
      </c>
      <c r="C366" t="s">
        <v>31</v>
      </c>
      <c r="D366">
        <v>1</v>
      </c>
      <c r="E366" t="s">
        <v>2353</v>
      </c>
      <c r="F366" t="s">
        <v>1042</v>
      </c>
      <c r="G366" t="s">
        <v>51</v>
      </c>
      <c r="H366">
        <v>10232</v>
      </c>
      <c r="I366">
        <v>0</v>
      </c>
      <c r="J366" t="s">
        <v>778</v>
      </c>
      <c r="K366" t="s">
        <v>36</v>
      </c>
      <c r="L366" t="s">
        <v>145</v>
      </c>
      <c r="M366">
        <v>19.93</v>
      </c>
      <c r="N366">
        <v>24.73</v>
      </c>
      <c r="O366" t="s">
        <v>68</v>
      </c>
      <c r="P366" t="s">
        <v>257</v>
      </c>
      <c r="Q366" t="s">
        <v>2354</v>
      </c>
      <c r="R366" t="s">
        <v>2355</v>
      </c>
      <c r="S366" t="s">
        <v>1047</v>
      </c>
      <c r="T366" t="s">
        <v>2356</v>
      </c>
      <c r="U366" t="s">
        <v>2357</v>
      </c>
      <c r="V366" t="s">
        <v>577</v>
      </c>
      <c r="W366" t="s">
        <v>1050</v>
      </c>
      <c r="X366" t="s">
        <v>2358</v>
      </c>
      <c r="Z366" t="s">
        <v>61</v>
      </c>
      <c r="AA366" s="1">
        <v>44980</v>
      </c>
      <c r="AB366" s="2">
        <v>44994</v>
      </c>
      <c r="AC366" s="1">
        <v>44979</v>
      </c>
      <c r="AD366" s="1">
        <v>44992</v>
      </c>
    </row>
    <row r="367" spans="1:30" x14ac:dyDescent="0.25">
      <c r="A367">
        <v>552783</v>
      </c>
      <c r="B367" t="s">
        <v>102</v>
      </c>
      <c r="C367" t="s">
        <v>63</v>
      </c>
      <c r="D367">
        <v>1</v>
      </c>
      <c r="E367" t="s">
        <v>2359</v>
      </c>
      <c r="F367" t="s">
        <v>545</v>
      </c>
      <c r="G367" t="s">
        <v>34</v>
      </c>
      <c r="H367">
        <v>13632</v>
      </c>
      <c r="I367">
        <v>2</v>
      </c>
      <c r="J367" t="s">
        <v>35</v>
      </c>
      <c r="K367" t="s">
        <v>36</v>
      </c>
      <c r="L367" t="s">
        <v>37</v>
      </c>
      <c r="M367">
        <v>85371</v>
      </c>
      <c r="N367">
        <v>109990</v>
      </c>
      <c r="O367" t="s">
        <v>38</v>
      </c>
      <c r="P367" t="s">
        <v>195</v>
      </c>
      <c r="Q367" t="s">
        <v>2360</v>
      </c>
      <c r="R367" t="s">
        <v>2361</v>
      </c>
      <c r="S367" t="s">
        <v>549</v>
      </c>
      <c r="T367" t="s">
        <v>2362</v>
      </c>
      <c r="U367" t="s">
        <v>2363</v>
      </c>
      <c r="V367" t="s">
        <v>2364</v>
      </c>
      <c r="X367" t="s">
        <v>195</v>
      </c>
      <c r="Z367" t="s">
        <v>2365</v>
      </c>
      <c r="AA367" s="1">
        <v>44833</v>
      </c>
      <c r="AC367" s="1">
        <v>44833</v>
      </c>
      <c r="AD367" s="1">
        <v>44992</v>
      </c>
    </row>
    <row r="368" spans="1:30" x14ac:dyDescent="0.25">
      <c r="A368">
        <v>540457</v>
      </c>
      <c r="B368" t="s">
        <v>638</v>
      </c>
      <c r="C368" t="s">
        <v>63</v>
      </c>
      <c r="D368">
        <v>1</v>
      </c>
      <c r="E368" t="s">
        <v>2366</v>
      </c>
      <c r="F368" t="s">
        <v>204</v>
      </c>
      <c r="G368" t="s">
        <v>51</v>
      </c>
      <c r="H368">
        <v>53040</v>
      </c>
      <c r="I368">
        <v>4</v>
      </c>
      <c r="J368" t="s">
        <v>205</v>
      </c>
      <c r="L368" t="s">
        <v>37</v>
      </c>
      <c r="M368">
        <v>82.23</v>
      </c>
      <c r="N368">
        <v>117.52</v>
      </c>
      <c r="O368" t="s">
        <v>751</v>
      </c>
      <c r="P368" t="s">
        <v>137</v>
      </c>
      <c r="Q368" t="s">
        <v>2367</v>
      </c>
      <c r="R368" t="s">
        <v>2368</v>
      </c>
      <c r="S368" t="s">
        <v>209</v>
      </c>
      <c r="T368" t="s">
        <v>2369</v>
      </c>
      <c r="V368" t="s">
        <v>2370</v>
      </c>
      <c r="Z368" t="s">
        <v>87</v>
      </c>
      <c r="AA368" s="1">
        <v>44756</v>
      </c>
      <c r="AC368" s="1">
        <v>44756</v>
      </c>
      <c r="AD368" s="1">
        <v>44992</v>
      </c>
    </row>
    <row r="369" spans="1:30" x14ac:dyDescent="0.25">
      <c r="A369">
        <v>560829</v>
      </c>
      <c r="B369" t="s">
        <v>1870</v>
      </c>
      <c r="C369" t="s">
        <v>31</v>
      </c>
      <c r="D369">
        <v>1</v>
      </c>
      <c r="E369" t="s">
        <v>2371</v>
      </c>
      <c r="F369" t="s">
        <v>833</v>
      </c>
      <c r="G369" t="s">
        <v>51</v>
      </c>
      <c r="H369">
        <v>95622</v>
      </c>
      <c r="I369">
        <v>0</v>
      </c>
      <c r="J369" t="s">
        <v>256</v>
      </c>
      <c r="K369" t="s">
        <v>36</v>
      </c>
      <c r="L369" t="s">
        <v>37</v>
      </c>
      <c r="M369">
        <v>75000</v>
      </c>
      <c r="N369">
        <v>80000</v>
      </c>
      <c r="O369" t="s">
        <v>38</v>
      </c>
      <c r="P369" t="s">
        <v>1872</v>
      </c>
      <c r="Q369" t="s">
        <v>2372</v>
      </c>
      <c r="R369" t="s">
        <v>2373</v>
      </c>
      <c r="S369" t="s">
        <v>836</v>
      </c>
      <c r="T369" t="s">
        <v>2374</v>
      </c>
      <c r="U369" t="s">
        <v>2375</v>
      </c>
      <c r="V369" t="s">
        <v>2376</v>
      </c>
      <c r="W369" t="s">
        <v>2377</v>
      </c>
      <c r="Z369" t="s">
        <v>47</v>
      </c>
      <c r="AA369" s="1">
        <v>44879</v>
      </c>
      <c r="AC369" s="1">
        <v>44893</v>
      </c>
      <c r="AD369" s="1">
        <v>44992</v>
      </c>
    </row>
    <row r="370" spans="1:30" x14ac:dyDescent="0.25">
      <c r="A370">
        <v>566429</v>
      </c>
      <c r="B370" t="s">
        <v>123</v>
      </c>
      <c r="C370" t="s">
        <v>63</v>
      </c>
      <c r="D370">
        <v>1</v>
      </c>
      <c r="E370" t="s">
        <v>2378</v>
      </c>
      <c r="F370" t="s">
        <v>724</v>
      </c>
      <c r="G370" t="s">
        <v>34</v>
      </c>
      <c r="H370">
        <v>12158</v>
      </c>
      <c r="I370">
        <v>2</v>
      </c>
      <c r="J370" t="s">
        <v>2379</v>
      </c>
      <c r="K370" t="s">
        <v>36</v>
      </c>
      <c r="L370" t="s">
        <v>37</v>
      </c>
      <c r="M370">
        <v>50972</v>
      </c>
      <c r="N370">
        <v>58618</v>
      </c>
      <c r="O370" t="s">
        <v>38</v>
      </c>
      <c r="P370" t="s">
        <v>2380</v>
      </c>
      <c r="Q370" t="s">
        <v>1910</v>
      </c>
      <c r="R370" t="s">
        <v>2381</v>
      </c>
      <c r="S370" t="s">
        <v>728</v>
      </c>
      <c r="U370" t="s">
        <v>2382</v>
      </c>
      <c r="V370" t="s">
        <v>2383</v>
      </c>
      <c r="Z370" t="s">
        <v>61</v>
      </c>
      <c r="AA370" s="1">
        <v>44959</v>
      </c>
      <c r="AB370" s="2">
        <v>45079</v>
      </c>
      <c r="AC370" s="1">
        <v>44959</v>
      </c>
      <c r="AD370" s="1">
        <v>44992</v>
      </c>
    </row>
    <row r="371" spans="1:30" x14ac:dyDescent="0.25">
      <c r="A371">
        <v>563973</v>
      </c>
      <c r="B371" t="s">
        <v>123</v>
      </c>
      <c r="C371" t="s">
        <v>31</v>
      </c>
      <c r="D371">
        <v>4</v>
      </c>
      <c r="E371" t="s">
        <v>2384</v>
      </c>
      <c r="F371" t="s">
        <v>1325</v>
      </c>
      <c r="G371" t="s">
        <v>51</v>
      </c>
      <c r="H371">
        <v>10209</v>
      </c>
      <c r="I371">
        <v>1</v>
      </c>
      <c r="J371" t="s">
        <v>205</v>
      </c>
      <c r="K371" t="s">
        <v>67</v>
      </c>
      <c r="L371" t="s">
        <v>37</v>
      </c>
      <c r="M371">
        <v>15.5</v>
      </c>
      <c r="N371">
        <v>16</v>
      </c>
      <c r="O371" t="s">
        <v>68</v>
      </c>
      <c r="P371" t="s">
        <v>2385</v>
      </c>
      <c r="Q371" t="s">
        <v>2386</v>
      </c>
      <c r="R371" t="s">
        <v>2387</v>
      </c>
      <c r="S371" t="s">
        <v>1328</v>
      </c>
      <c r="T371" t="e">
        <f>-Preferred Experience with digital photography. -Good communication and interpersonal skills.</f>
        <v>#NAME?</v>
      </c>
      <c r="U371" t="s">
        <v>2388</v>
      </c>
      <c r="V371" t="s">
        <v>2389</v>
      </c>
      <c r="Z371" t="s">
        <v>61</v>
      </c>
      <c r="AA371" s="1">
        <v>44917</v>
      </c>
      <c r="AC371" s="1">
        <v>44917</v>
      </c>
      <c r="AD371" s="1">
        <v>44992</v>
      </c>
    </row>
    <row r="372" spans="1:30" x14ac:dyDescent="0.25">
      <c r="A372">
        <v>565723</v>
      </c>
      <c r="B372" t="s">
        <v>155</v>
      </c>
      <c r="C372" t="s">
        <v>63</v>
      </c>
      <c r="D372">
        <v>1</v>
      </c>
      <c r="E372" t="s">
        <v>2390</v>
      </c>
      <c r="F372" t="s">
        <v>267</v>
      </c>
      <c r="G372" t="s">
        <v>34</v>
      </c>
      <c r="H372">
        <v>10050</v>
      </c>
      <c r="I372" t="s">
        <v>900</v>
      </c>
      <c r="J372" t="s">
        <v>256</v>
      </c>
      <c r="K372" t="s">
        <v>36</v>
      </c>
      <c r="L372" t="s">
        <v>37</v>
      </c>
      <c r="M372">
        <v>123900</v>
      </c>
      <c r="N372">
        <v>133900</v>
      </c>
      <c r="O372" t="s">
        <v>38</v>
      </c>
      <c r="P372" t="s">
        <v>158</v>
      </c>
      <c r="Q372" t="s">
        <v>1811</v>
      </c>
      <c r="R372" t="s">
        <v>2391</v>
      </c>
      <c r="S372" t="s">
        <v>272</v>
      </c>
      <c r="T372" t="s">
        <v>2392</v>
      </c>
      <c r="U372" t="s">
        <v>2393</v>
      </c>
      <c r="V372" t="s">
        <v>831</v>
      </c>
      <c r="X372" t="s">
        <v>158</v>
      </c>
      <c r="Z372" t="s">
        <v>87</v>
      </c>
      <c r="AA372" s="1">
        <v>44916</v>
      </c>
      <c r="AB372" s="2">
        <v>45006</v>
      </c>
      <c r="AC372" s="1">
        <v>44916</v>
      </c>
      <c r="AD372" s="1">
        <v>44992</v>
      </c>
    </row>
    <row r="373" spans="1:30" x14ac:dyDescent="0.25">
      <c r="A373">
        <v>575411</v>
      </c>
      <c r="B373" t="s">
        <v>381</v>
      </c>
      <c r="C373" t="s">
        <v>31</v>
      </c>
      <c r="D373">
        <v>1</v>
      </c>
      <c r="E373" t="s">
        <v>604</v>
      </c>
      <c r="F373" t="s">
        <v>1344</v>
      </c>
      <c r="G373" t="s">
        <v>34</v>
      </c>
      <c r="H373">
        <v>22426</v>
      </c>
      <c r="I373">
        <v>0</v>
      </c>
      <c r="J373" t="s">
        <v>35</v>
      </c>
      <c r="K373" t="s">
        <v>36</v>
      </c>
      <c r="L373" t="s">
        <v>37</v>
      </c>
      <c r="M373">
        <v>57078</v>
      </c>
      <c r="N373">
        <v>65640</v>
      </c>
      <c r="O373" t="s">
        <v>38</v>
      </c>
      <c r="P373" t="s">
        <v>873</v>
      </c>
      <c r="Q373" t="s">
        <v>2394</v>
      </c>
      <c r="R373" t="s">
        <v>2395</v>
      </c>
      <c r="S373" t="s">
        <v>1902</v>
      </c>
      <c r="T373" t="s">
        <v>2396</v>
      </c>
      <c r="V373" t="s">
        <v>925</v>
      </c>
      <c r="W373" t="s">
        <v>86</v>
      </c>
      <c r="X373" t="s">
        <v>1905</v>
      </c>
      <c r="Z373" t="s">
        <v>61</v>
      </c>
      <c r="AA373" s="1">
        <v>44974</v>
      </c>
      <c r="AB373" s="2">
        <v>45034</v>
      </c>
      <c r="AC373" s="1">
        <v>44980</v>
      </c>
      <c r="AD373" s="1">
        <v>44992</v>
      </c>
    </row>
    <row r="374" spans="1:30" x14ac:dyDescent="0.25">
      <c r="A374">
        <v>570791</v>
      </c>
      <c r="B374" t="s">
        <v>488</v>
      </c>
      <c r="C374" t="s">
        <v>63</v>
      </c>
      <c r="D374">
        <v>1</v>
      </c>
      <c r="E374" t="s">
        <v>2397</v>
      </c>
      <c r="F374" t="s">
        <v>135</v>
      </c>
      <c r="G374" t="s">
        <v>51</v>
      </c>
      <c r="H374">
        <v>21744</v>
      </c>
      <c r="I374">
        <v>2</v>
      </c>
      <c r="J374" t="s">
        <v>35</v>
      </c>
      <c r="K374" t="s">
        <v>36</v>
      </c>
      <c r="L374" t="s">
        <v>37</v>
      </c>
      <c r="M374">
        <v>75504</v>
      </c>
      <c r="N374">
        <v>86830</v>
      </c>
      <c r="O374" t="s">
        <v>38</v>
      </c>
      <c r="P374" t="s">
        <v>355</v>
      </c>
      <c r="Q374" t="s">
        <v>490</v>
      </c>
      <c r="R374" t="s">
        <v>2398</v>
      </c>
      <c r="S374" t="s">
        <v>140</v>
      </c>
      <c r="T374" t="s">
        <v>2399</v>
      </c>
      <c r="U374" t="s">
        <v>2400</v>
      </c>
      <c r="V374" t="s">
        <v>2401</v>
      </c>
      <c r="Z374" t="s">
        <v>61</v>
      </c>
      <c r="AA374" s="1">
        <v>44950</v>
      </c>
      <c r="AB374" s="2">
        <v>45010</v>
      </c>
      <c r="AC374" s="1">
        <v>44950</v>
      </c>
      <c r="AD374" s="1">
        <v>44992</v>
      </c>
    </row>
    <row r="375" spans="1:30" x14ac:dyDescent="0.25">
      <c r="A375">
        <v>556494</v>
      </c>
      <c r="B375" t="s">
        <v>241</v>
      </c>
      <c r="C375" t="s">
        <v>63</v>
      </c>
      <c r="D375">
        <v>1</v>
      </c>
      <c r="E375" t="s">
        <v>2402</v>
      </c>
      <c r="F375" t="s">
        <v>2403</v>
      </c>
      <c r="G375" t="s">
        <v>51</v>
      </c>
      <c r="H375">
        <v>80289</v>
      </c>
      <c r="I375" t="s">
        <v>2404</v>
      </c>
      <c r="J375" t="s">
        <v>157</v>
      </c>
      <c r="K375" t="s">
        <v>36</v>
      </c>
      <c r="L375" t="s">
        <v>290</v>
      </c>
      <c r="M375">
        <v>88936</v>
      </c>
      <c r="N375">
        <v>223761</v>
      </c>
      <c r="O375" t="s">
        <v>38</v>
      </c>
      <c r="P375" t="s">
        <v>2405</v>
      </c>
      <c r="Q375" t="s">
        <v>2405</v>
      </c>
      <c r="R375" t="s">
        <v>2406</v>
      </c>
      <c r="S375" t="s">
        <v>2407</v>
      </c>
      <c r="T375" t="s">
        <v>2408</v>
      </c>
      <c r="U375" t="s">
        <v>425</v>
      </c>
      <c r="V375" t="s">
        <v>347</v>
      </c>
      <c r="Z375" t="s">
        <v>426</v>
      </c>
      <c r="AA375" s="1">
        <v>44858</v>
      </c>
      <c r="AC375" s="1">
        <v>44886</v>
      </c>
      <c r="AD375" s="1">
        <v>44992</v>
      </c>
    </row>
    <row r="376" spans="1:30" x14ac:dyDescent="0.25">
      <c r="A376">
        <v>529286</v>
      </c>
      <c r="B376" t="s">
        <v>88</v>
      </c>
      <c r="C376" t="s">
        <v>63</v>
      </c>
      <c r="D376">
        <v>1</v>
      </c>
      <c r="E376" t="s">
        <v>2409</v>
      </c>
      <c r="F376" t="s">
        <v>414</v>
      </c>
      <c r="G376" t="s">
        <v>34</v>
      </c>
      <c r="H376">
        <v>10124</v>
      </c>
      <c r="I376">
        <v>2</v>
      </c>
      <c r="J376" t="s">
        <v>115</v>
      </c>
      <c r="K376" t="s">
        <v>36</v>
      </c>
      <c r="L376" t="s">
        <v>37</v>
      </c>
      <c r="M376">
        <v>53057</v>
      </c>
      <c r="N376">
        <v>61015</v>
      </c>
      <c r="O376" t="s">
        <v>38</v>
      </c>
      <c r="P376" t="s">
        <v>583</v>
      </c>
      <c r="Q376" t="s">
        <v>1115</v>
      </c>
      <c r="R376" t="s">
        <v>2410</v>
      </c>
      <c r="S376" t="s">
        <v>418</v>
      </c>
      <c r="U376" t="s">
        <v>2411</v>
      </c>
      <c r="V376" t="s">
        <v>2412</v>
      </c>
      <c r="W376" t="s">
        <v>2413</v>
      </c>
      <c r="X376" t="s">
        <v>2414</v>
      </c>
      <c r="Z376" t="s">
        <v>61</v>
      </c>
      <c r="AA376" s="1">
        <v>44671</v>
      </c>
      <c r="AC376" s="1">
        <v>44729</v>
      </c>
      <c r="AD376" s="1">
        <v>44992</v>
      </c>
    </row>
    <row r="377" spans="1:30" x14ac:dyDescent="0.25">
      <c r="A377">
        <v>566095</v>
      </c>
      <c r="B377" t="s">
        <v>563</v>
      </c>
      <c r="C377" t="s">
        <v>63</v>
      </c>
      <c r="D377">
        <v>1</v>
      </c>
      <c r="E377" t="s">
        <v>2415</v>
      </c>
      <c r="F377" t="s">
        <v>2416</v>
      </c>
      <c r="G377" t="s">
        <v>34</v>
      </c>
      <c r="H377">
        <v>60215</v>
      </c>
      <c r="I377">
        <v>0</v>
      </c>
      <c r="J377" t="s">
        <v>2417</v>
      </c>
      <c r="K377" t="s">
        <v>67</v>
      </c>
      <c r="L377" t="s">
        <v>37</v>
      </c>
      <c r="M377">
        <v>18.7318</v>
      </c>
      <c r="N377">
        <v>21.541899999999998</v>
      </c>
      <c r="O377" t="s">
        <v>68</v>
      </c>
      <c r="P377" t="s">
        <v>446</v>
      </c>
      <c r="Q377" t="s">
        <v>601</v>
      </c>
      <c r="R377" t="s">
        <v>2418</v>
      </c>
      <c r="S377" t="s">
        <v>2419</v>
      </c>
      <c r="T377" t="s">
        <v>2420</v>
      </c>
      <c r="U377" t="s">
        <v>2421</v>
      </c>
      <c r="V377" t="s">
        <v>2422</v>
      </c>
      <c r="Z377" t="s">
        <v>61</v>
      </c>
      <c r="AA377" s="1">
        <v>44918</v>
      </c>
      <c r="AC377" s="1">
        <v>44960</v>
      </c>
      <c r="AD377" s="1">
        <v>44992</v>
      </c>
    </row>
    <row r="378" spans="1:30" x14ac:dyDescent="0.25">
      <c r="A378">
        <v>524643</v>
      </c>
      <c r="B378" t="s">
        <v>76</v>
      </c>
      <c r="C378" t="s">
        <v>63</v>
      </c>
      <c r="D378">
        <v>1</v>
      </c>
      <c r="E378" t="s">
        <v>1583</v>
      </c>
      <c r="F378" t="s">
        <v>743</v>
      </c>
      <c r="G378" t="s">
        <v>51</v>
      </c>
      <c r="H378">
        <v>95712</v>
      </c>
      <c r="I378">
        <v>0</v>
      </c>
      <c r="J378" t="s">
        <v>256</v>
      </c>
      <c r="K378" t="s">
        <v>36</v>
      </c>
      <c r="L378" t="s">
        <v>37</v>
      </c>
      <c r="M378">
        <v>75000</v>
      </c>
      <c r="N378">
        <v>125000</v>
      </c>
      <c r="O378" t="s">
        <v>38</v>
      </c>
      <c r="P378" t="s">
        <v>79</v>
      </c>
      <c r="Q378" t="s">
        <v>834</v>
      </c>
      <c r="R378" t="s">
        <v>1584</v>
      </c>
      <c r="S378" t="s">
        <v>745</v>
      </c>
      <c r="T378" t="s">
        <v>1585</v>
      </c>
      <c r="V378" t="s">
        <v>1586</v>
      </c>
      <c r="X378" t="s">
        <v>79</v>
      </c>
      <c r="Z378" t="s">
        <v>87</v>
      </c>
      <c r="AA378" s="1">
        <v>44634</v>
      </c>
      <c r="AC378" s="1">
        <v>44634</v>
      </c>
      <c r="AD378" s="1">
        <v>44992</v>
      </c>
    </row>
    <row r="379" spans="1:30" x14ac:dyDescent="0.25">
      <c r="A379">
        <v>534519</v>
      </c>
      <c r="B379" t="s">
        <v>102</v>
      </c>
      <c r="C379" t="s">
        <v>63</v>
      </c>
      <c r="D379">
        <v>2</v>
      </c>
      <c r="E379" t="s">
        <v>2423</v>
      </c>
      <c r="F379" t="s">
        <v>193</v>
      </c>
      <c r="G379" t="s">
        <v>34</v>
      </c>
      <c r="H379" t="s">
        <v>194</v>
      </c>
      <c r="I379">
        <v>0</v>
      </c>
      <c r="J379" t="s">
        <v>35</v>
      </c>
      <c r="K379" t="s">
        <v>36</v>
      </c>
      <c r="L379" t="s">
        <v>37</v>
      </c>
      <c r="M379">
        <v>53702</v>
      </c>
      <c r="N379">
        <v>148745</v>
      </c>
      <c r="O379" t="s">
        <v>38</v>
      </c>
      <c r="P379" t="s">
        <v>195</v>
      </c>
      <c r="Q379" t="s">
        <v>2424</v>
      </c>
      <c r="R379" t="s">
        <v>2425</v>
      </c>
      <c r="S379" t="s">
        <v>198</v>
      </c>
      <c r="T379" t="s">
        <v>2426</v>
      </c>
      <c r="U379" t="s">
        <v>2427</v>
      </c>
      <c r="V379" t="s">
        <v>2428</v>
      </c>
      <c r="X379" t="s">
        <v>195</v>
      </c>
      <c r="Z379" t="s">
        <v>2429</v>
      </c>
      <c r="AA379" s="1">
        <v>44720</v>
      </c>
      <c r="AC379" s="1">
        <v>44724</v>
      </c>
      <c r="AD379" s="1">
        <v>44992</v>
      </c>
    </row>
    <row r="380" spans="1:30" x14ac:dyDescent="0.25">
      <c r="A380">
        <v>554238</v>
      </c>
      <c r="B380" t="s">
        <v>76</v>
      </c>
      <c r="C380" t="s">
        <v>63</v>
      </c>
      <c r="D380">
        <v>1</v>
      </c>
      <c r="E380" t="s">
        <v>2430</v>
      </c>
      <c r="F380" t="s">
        <v>65</v>
      </c>
      <c r="G380" t="s">
        <v>51</v>
      </c>
      <c r="H380">
        <v>56058</v>
      </c>
      <c r="I380">
        <v>0</v>
      </c>
      <c r="J380" t="s">
        <v>216</v>
      </c>
      <c r="K380" t="s">
        <v>36</v>
      </c>
      <c r="L380" t="s">
        <v>37</v>
      </c>
      <c r="M380">
        <v>54100</v>
      </c>
      <c r="N380">
        <v>83981</v>
      </c>
      <c r="O380" t="s">
        <v>38</v>
      </c>
      <c r="P380" t="s">
        <v>79</v>
      </c>
      <c r="Q380" t="s">
        <v>2431</v>
      </c>
      <c r="R380" t="s">
        <v>2432</v>
      </c>
      <c r="S380" t="s">
        <v>72</v>
      </c>
      <c r="T380" t="s">
        <v>2433</v>
      </c>
      <c r="U380" t="s">
        <v>2434</v>
      </c>
      <c r="V380" t="s">
        <v>2435</v>
      </c>
      <c r="W380" t="s">
        <v>2436</v>
      </c>
      <c r="X380" t="s">
        <v>79</v>
      </c>
      <c r="Z380" t="s">
        <v>61</v>
      </c>
      <c r="AA380" s="1">
        <v>44841</v>
      </c>
      <c r="AC380" s="1">
        <v>44841</v>
      </c>
      <c r="AD380" s="1">
        <v>44992</v>
      </c>
    </row>
    <row r="381" spans="1:30" x14ac:dyDescent="0.25">
      <c r="A381">
        <v>543226</v>
      </c>
      <c r="B381" t="s">
        <v>88</v>
      </c>
      <c r="C381" t="s">
        <v>63</v>
      </c>
      <c r="D381">
        <v>1</v>
      </c>
      <c r="E381" t="s">
        <v>2437</v>
      </c>
      <c r="F381" t="s">
        <v>1245</v>
      </c>
      <c r="G381" t="s">
        <v>34</v>
      </c>
      <c r="H381">
        <v>10010</v>
      </c>
      <c r="I381" t="s">
        <v>91</v>
      </c>
      <c r="J381" t="s">
        <v>2438</v>
      </c>
      <c r="K381" t="s">
        <v>36</v>
      </c>
      <c r="L381" t="s">
        <v>93</v>
      </c>
      <c r="M381">
        <v>64922</v>
      </c>
      <c r="N381">
        <v>126530</v>
      </c>
      <c r="O381" t="s">
        <v>38</v>
      </c>
      <c r="P381" t="s">
        <v>583</v>
      </c>
      <c r="Q381" t="s">
        <v>2439</v>
      </c>
      <c r="R381" t="s">
        <v>2440</v>
      </c>
      <c r="S381" t="s">
        <v>1250</v>
      </c>
      <c r="T381" t="s">
        <v>2441</v>
      </c>
      <c r="U381" t="s">
        <v>2442</v>
      </c>
      <c r="V381" t="s">
        <v>2443</v>
      </c>
      <c r="W381" t="s">
        <v>2444</v>
      </c>
      <c r="Z381" t="s">
        <v>61</v>
      </c>
      <c r="AA381" s="1">
        <v>44770</v>
      </c>
      <c r="AC381" s="1">
        <v>44770</v>
      </c>
      <c r="AD381" s="1">
        <v>44992</v>
      </c>
    </row>
    <row r="382" spans="1:30" x14ac:dyDescent="0.25">
      <c r="A382">
        <v>229124</v>
      </c>
      <c r="B382" t="s">
        <v>123</v>
      </c>
      <c r="C382" t="s">
        <v>31</v>
      </c>
      <c r="D382">
        <v>1</v>
      </c>
      <c r="E382" t="s">
        <v>2445</v>
      </c>
      <c r="F382" t="s">
        <v>2446</v>
      </c>
      <c r="G382" t="s">
        <v>34</v>
      </c>
      <c r="H382">
        <v>51193</v>
      </c>
      <c r="I382">
        <v>0</v>
      </c>
      <c r="J382" t="s">
        <v>205</v>
      </c>
      <c r="K382" t="s">
        <v>36</v>
      </c>
      <c r="L382" t="s">
        <v>37</v>
      </c>
      <c r="M382">
        <v>48900</v>
      </c>
      <c r="N382">
        <v>69042</v>
      </c>
      <c r="O382" t="s">
        <v>38</v>
      </c>
      <c r="P382" t="s">
        <v>415</v>
      </c>
      <c r="Q382" t="s">
        <v>2447</v>
      </c>
      <c r="R382" t="s">
        <v>2448</v>
      </c>
      <c r="S382" t="s">
        <v>2449</v>
      </c>
      <c r="T382" t="s">
        <v>2450</v>
      </c>
      <c r="V382" t="s">
        <v>2451</v>
      </c>
      <c r="X382" t="s">
        <v>415</v>
      </c>
      <c r="Z382" t="s">
        <v>61</v>
      </c>
      <c r="AA382" s="1">
        <v>42390</v>
      </c>
      <c r="AC382" s="1">
        <v>42403</v>
      </c>
      <c r="AD382" s="1">
        <v>44992</v>
      </c>
    </row>
    <row r="383" spans="1:30" x14ac:dyDescent="0.25">
      <c r="A383">
        <v>527817</v>
      </c>
      <c r="B383" t="s">
        <v>241</v>
      </c>
      <c r="C383" t="s">
        <v>63</v>
      </c>
      <c r="D383">
        <v>1</v>
      </c>
      <c r="E383" t="s">
        <v>2452</v>
      </c>
      <c r="F383" t="s">
        <v>2452</v>
      </c>
      <c r="G383" t="s">
        <v>34</v>
      </c>
      <c r="H383">
        <v>91972</v>
      </c>
      <c r="I383">
        <v>0</v>
      </c>
      <c r="J383" t="s">
        <v>2453</v>
      </c>
      <c r="K383" t="s">
        <v>36</v>
      </c>
      <c r="L383" t="s">
        <v>37</v>
      </c>
      <c r="M383">
        <v>55.29</v>
      </c>
      <c r="N383">
        <v>55.29</v>
      </c>
      <c r="O383" t="s">
        <v>68</v>
      </c>
      <c r="P383" t="s">
        <v>1573</v>
      </c>
      <c r="Q383" t="s">
        <v>247</v>
      </c>
      <c r="R383" t="s">
        <v>2454</v>
      </c>
      <c r="S383" t="s">
        <v>2455</v>
      </c>
      <c r="T383" t="s">
        <v>2456</v>
      </c>
      <c r="U383" t="s">
        <v>2457</v>
      </c>
      <c r="V383" t="s">
        <v>347</v>
      </c>
      <c r="Z383" t="s">
        <v>426</v>
      </c>
      <c r="AA383" s="1">
        <v>44664</v>
      </c>
      <c r="AC383" s="1">
        <v>44693</v>
      </c>
      <c r="AD383" s="1">
        <v>44992</v>
      </c>
    </row>
    <row r="384" spans="1:30" x14ac:dyDescent="0.25">
      <c r="A384">
        <v>570987</v>
      </c>
      <c r="B384" t="s">
        <v>62</v>
      </c>
      <c r="C384" t="s">
        <v>63</v>
      </c>
      <c r="D384">
        <v>1</v>
      </c>
      <c r="E384" t="s">
        <v>2458</v>
      </c>
      <c r="F384" t="s">
        <v>90</v>
      </c>
      <c r="G384" t="s">
        <v>51</v>
      </c>
      <c r="H384">
        <v>95005</v>
      </c>
      <c r="I384" t="s">
        <v>91</v>
      </c>
      <c r="J384" t="s">
        <v>437</v>
      </c>
      <c r="K384" t="s">
        <v>36</v>
      </c>
      <c r="L384" t="s">
        <v>93</v>
      </c>
      <c r="M384">
        <v>100000</v>
      </c>
      <c r="N384">
        <v>120000</v>
      </c>
      <c r="O384" t="s">
        <v>38</v>
      </c>
      <c r="P384" t="s">
        <v>616</v>
      </c>
      <c r="Q384" t="s">
        <v>2459</v>
      </c>
      <c r="R384" t="s">
        <v>2460</v>
      </c>
      <c r="S384" t="s">
        <v>97</v>
      </c>
      <c r="T384" t="s">
        <v>2461</v>
      </c>
      <c r="V384" t="s">
        <v>831</v>
      </c>
      <c r="X384" t="s">
        <v>616</v>
      </c>
      <c r="Z384" t="s">
        <v>2462</v>
      </c>
      <c r="AA384" s="1">
        <v>44949</v>
      </c>
      <c r="AB384" s="2">
        <v>45009</v>
      </c>
      <c r="AC384" s="1">
        <v>44950</v>
      </c>
      <c r="AD384" s="1">
        <v>44992</v>
      </c>
    </row>
    <row r="385" spans="1:30" x14ac:dyDescent="0.25">
      <c r="A385">
        <v>569979</v>
      </c>
      <c r="B385" t="s">
        <v>102</v>
      </c>
      <c r="C385" t="s">
        <v>63</v>
      </c>
      <c r="D385">
        <v>2</v>
      </c>
      <c r="E385" t="s">
        <v>1772</v>
      </c>
      <c r="F385" t="s">
        <v>1773</v>
      </c>
      <c r="G385" t="s">
        <v>34</v>
      </c>
      <c r="H385">
        <v>20410</v>
      </c>
      <c r="I385">
        <v>0</v>
      </c>
      <c r="J385" t="s">
        <v>374</v>
      </c>
      <c r="K385" t="s">
        <v>36</v>
      </c>
      <c r="L385" t="s">
        <v>37</v>
      </c>
      <c r="M385">
        <v>57078</v>
      </c>
      <c r="N385">
        <v>85646</v>
      </c>
      <c r="O385" t="s">
        <v>38</v>
      </c>
      <c r="P385" t="s">
        <v>195</v>
      </c>
      <c r="Q385" t="s">
        <v>625</v>
      </c>
      <c r="R385" t="s">
        <v>2463</v>
      </c>
      <c r="S385" t="s">
        <v>1775</v>
      </c>
      <c r="T385" t="s">
        <v>2464</v>
      </c>
      <c r="V385" t="s">
        <v>380</v>
      </c>
      <c r="Z385" t="s">
        <v>87</v>
      </c>
      <c r="AA385" s="1">
        <v>44959</v>
      </c>
      <c r="AC385" s="1">
        <v>44959</v>
      </c>
      <c r="AD385" s="1">
        <v>44992</v>
      </c>
    </row>
    <row r="386" spans="1:30" x14ac:dyDescent="0.25">
      <c r="A386">
        <v>568598</v>
      </c>
      <c r="B386" t="s">
        <v>381</v>
      </c>
      <c r="C386" t="s">
        <v>63</v>
      </c>
      <c r="D386">
        <v>1</v>
      </c>
      <c r="E386" t="s">
        <v>2465</v>
      </c>
      <c r="F386" t="s">
        <v>724</v>
      </c>
      <c r="G386" t="s">
        <v>34</v>
      </c>
      <c r="H386">
        <v>12158</v>
      </c>
      <c r="I386">
        <v>2</v>
      </c>
      <c r="J386" t="s">
        <v>126</v>
      </c>
      <c r="K386" t="s">
        <v>36</v>
      </c>
      <c r="L386" t="s">
        <v>37</v>
      </c>
      <c r="M386">
        <v>50972</v>
      </c>
      <c r="N386">
        <v>66000</v>
      </c>
      <c r="O386" t="s">
        <v>38</v>
      </c>
      <c r="P386" t="s">
        <v>873</v>
      </c>
      <c r="Q386" t="s">
        <v>2466</v>
      </c>
      <c r="R386" t="s">
        <v>2467</v>
      </c>
      <c r="S386" t="s">
        <v>728</v>
      </c>
      <c r="T386" t="s">
        <v>2468</v>
      </c>
      <c r="V386" t="s">
        <v>2469</v>
      </c>
      <c r="W386" t="s">
        <v>86</v>
      </c>
      <c r="X386" t="s">
        <v>878</v>
      </c>
      <c r="Z386" t="s">
        <v>61</v>
      </c>
      <c r="AA386" s="1">
        <v>44985</v>
      </c>
      <c r="AB386" s="2">
        <v>45045</v>
      </c>
      <c r="AC386" s="1">
        <v>44985</v>
      </c>
      <c r="AD386" s="1">
        <v>44992</v>
      </c>
    </row>
    <row r="387" spans="1:30" x14ac:dyDescent="0.25">
      <c r="A387">
        <v>571831</v>
      </c>
      <c r="B387" t="s">
        <v>155</v>
      </c>
      <c r="C387" t="s">
        <v>31</v>
      </c>
      <c r="D387">
        <v>1</v>
      </c>
      <c r="E387" t="s">
        <v>1546</v>
      </c>
      <c r="F387" t="s">
        <v>234</v>
      </c>
      <c r="G387" t="s">
        <v>51</v>
      </c>
      <c r="H387">
        <v>56057</v>
      </c>
      <c r="I387">
        <v>0</v>
      </c>
      <c r="J387" t="s">
        <v>216</v>
      </c>
      <c r="K387" t="s">
        <v>36</v>
      </c>
      <c r="L387" t="s">
        <v>37</v>
      </c>
      <c r="M387">
        <v>51015</v>
      </c>
      <c r="N387">
        <v>61015</v>
      </c>
      <c r="O387" t="s">
        <v>38</v>
      </c>
      <c r="P387" t="s">
        <v>158</v>
      </c>
      <c r="Q387" t="s">
        <v>1547</v>
      </c>
      <c r="R387" t="s">
        <v>1548</v>
      </c>
      <c r="S387" t="s">
        <v>237</v>
      </c>
      <c r="T387" t="s">
        <v>1549</v>
      </c>
      <c r="U387" t="s">
        <v>162</v>
      </c>
      <c r="V387" t="s">
        <v>163</v>
      </c>
      <c r="X387" t="s">
        <v>158</v>
      </c>
      <c r="Z387" t="s">
        <v>61</v>
      </c>
      <c r="AA387" s="1">
        <v>44958</v>
      </c>
      <c r="AB387" s="2">
        <v>45018</v>
      </c>
      <c r="AC387" s="1">
        <v>44958</v>
      </c>
      <c r="AD387" s="1">
        <v>44992</v>
      </c>
    </row>
    <row r="388" spans="1:30" x14ac:dyDescent="0.25">
      <c r="A388">
        <v>560934</v>
      </c>
      <c r="B388" t="s">
        <v>676</v>
      </c>
      <c r="C388" t="s">
        <v>31</v>
      </c>
      <c r="D388">
        <v>2</v>
      </c>
      <c r="E388" t="s">
        <v>2470</v>
      </c>
      <c r="F388" t="s">
        <v>678</v>
      </c>
      <c r="G388" t="s">
        <v>353</v>
      </c>
      <c r="H388">
        <v>6088</v>
      </c>
      <c r="I388">
        <v>1</v>
      </c>
      <c r="J388" t="s">
        <v>354</v>
      </c>
      <c r="K388" t="s">
        <v>36</v>
      </c>
      <c r="L388" t="s">
        <v>53</v>
      </c>
      <c r="M388">
        <v>51550</v>
      </c>
      <c r="N388">
        <v>73806</v>
      </c>
      <c r="O388" t="s">
        <v>38</v>
      </c>
      <c r="P388" t="s">
        <v>679</v>
      </c>
      <c r="Q388" t="s">
        <v>2471</v>
      </c>
      <c r="R388" t="s">
        <v>2472</v>
      </c>
      <c r="S388" t="s">
        <v>681</v>
      </c>
      <c r="T388" t="s">
        <v>2473</v>
      </c>
      <c r="U388" t="s">
        <v>2474</v>
      </c>
      <c r="V388" t="s">
        <v>2475</v>
      </c>
      <c r="X388" t="s">
        <v>679</v>
      </c>
      <c r="Z388" t="s">
        <v>61</v>
      </c>
      <c r="AA388" s="1">
        <v>44880</v>
      </c>
      <c r="AC388" s="1">
        <v>44880</v>
      </c>
      <c r="AD388" s="1">
        <v>44992</v>
      </c>
    </row>
    <row r="389" spans="1:30" x14ac:dyDescent="0.25">
      <c r="A389">
        <v>555929</v>
      </c>
      <c r="B389" t="s">
        <v>815</v>
      </c>
      <c r="C389" t="s">
        <v>63</v>
      </c>
      <c r="D389">
        <v>1</v>
      </c>
      <c r="E389" t="s">
        <v>2476</v>
      </c>
      <c r="F389" t="s">
        <v>817</v>
      </c>
      <c r="G389" t="s">
        <v>353</v>
      </c>
      <c r="H389">
        <v>6766</v>
      </c>
      <c r="I389">
        <v>1</v>
      </c>
      <c r="J389" t="s">
        <v>157</v>
      </c>
      <c r="K389" t="s">
        <v>36</v>
      </c>
      <c r="L389" t="s">
        <v>37</v>
      </c>
      <c r="M389">
        <v>57500</v>
      </c>
      <c r="N389">
        <v>69500</v>
      </c>
      <c r="O389" t="s">
        <v>38</v>
      </c>
      <c r="P389" t="s">
        <v>818</v>
      </c>
      <c r="Q389" t="s">
        <v>1376</v>
      </c>
      <c r="R389" t="s">
        <v>2477</v>
      </c>
      <c r="S389" t="s">
        <v>821</v>
      </c>
      <c r="T389" t="s">
        <v>2478</v>
      </c>
      <c r="U389" t="s">
        <v>1380</v>
      </c>
      <c r="V389" t="s">
        <v>2479</v>
      </c>
      <c r="W389" t="s">
        <v>2480</v>
      </c>
      <c r="X389" t="s">
        <v>826</v>
      </c>
      <c r="Z389" t="s">
        <v>61</v>
      </c>
      <c r="AA389" s="1">
        <v>44882</v>
      </c>
      <c r="AC389" s="1">
        <v>44882</v>
      </c>
      <c r="AD389" s="1">
        <v>44992</v>
      </c>
    </row>
    <row r="390" spans="1:30" x14ac:dyDescent="0.25">
      <c r="A390">
        <v>554394</v>
      </c>
      <c r="B390" t="s">
        <v>676</v>
      </c>
      <c r="C390" t="s">
        <v>63</v>
      </c>
      <c r="D390">
        <v>2</v>
      </c>
      <c r="E390" t="s">
        <v>2481</v>
      </c>
      <c r="F390" t="s">
        <v>678</v>
      </c>
      <c r="G390" t="s">
        <v>353</v>
      </c>
      <c r="H390">
        <v>6088</v>
      </c>
      <c r="I390">
        <v>1</v>
      </c>
      <c r="J390" t="s">
        <v>354</v>
      </c>
      <c r="K390" t="s">
        <v>36</v>
      </c>
      <c r="L390" t="s">
        <v>53</v>
      </c>
      <c r="M390">
        <v>51550</v>
      </c>
      <c r="N390">
        <v>73806</v>
      </c>
      <c r="O390" t="s">
        <v>38</v>
      </c>
      <c r="P390" t="s">
        <v>679</v>
      </c>
      <c r="Q390" t="s">
        <v>2482</v>
      </c>
      <c r="R390" t="s">
        <v>2483</v>
      </c>
      <c r="S390" t="s">
        <v>681</v>
      </c>
      <c r="T390" t="s">
        <v>2484</v>
      </c>
      <c r="U390" t="s">
        <v>2485</v>
      </c>
      <c r="V390" t="s">
        <v>2475</v>
      </c>
      <c r="X390" t="s">
        <v>679</v>
      </c>
      <c r="Z390" t="s">
        <v>61</v>
      </c>
      <c r="AA390" s="1">
        <v>44840</v>
      </c>
      <c r="AC390" s="1">
        <v>44840</v>
      </c>
      <c r="AD390" s="1">
        <v>44992</v>
      </c>
    </row>
    <row r="391" spans="1:30" x14ac:dyDescent="0.25">
      <c r="A391">
        <v>545161</v>
      </c>
      <c r="B391" t="s">
        <v>638</v>
      </c>
      <c r="C391" t="s">
        <v>63</v>
      </c>
      <c r="D391">
        <v>3</v>
      </c>
      <c r="E391" t="s">
        <v>2486</v>
      </c>
      <c r="F391" t="s">
        <v>1073</v>
      </c>
      <c r="G391" t="s">
        <v>51</v>
      </c>
      <c r="H391">
        <v>52615</v>
      </c>
      <c r="I391">
        <v>1</v>
      </c>
      <c r="J391" t="s">
        <v>66</v>
      </c>
      <c r="K391" t="s">
        <v>36</v>
      </c>
      <c r="L391" t="s">
        <v>37</v>
      </c>
      <c r="M391">
        <v>49449</v>
      </c>
      <c r="N391">
        <v>56866</v>
      </c>
      <c r="O391" t="s">
        <v>38</v>
      </c>
      <c r="P391" t="s">
        <v>710</v>
      </c>
      <c r="Q391" t="s">
        <v>2211</v>
      </c>
      <c r="R391" t="s">
        <v>2487</v>
      </c>
      <c r="S391" t="s">
        <v>1077</v>
      </c>
      <c r="T391" t="s">
        <v>2488</v>
      </c>
      <c r="U391" t="s">
        <v>647</v>
      </c>
      <c r="V391" t="s">
        <v>2489</v>
      </c>
      <c r="Z391" t="s">
        <v>593</v>
      </c>
      <c r="AA391" s="1">
        <v>44783</v>
      </c>
      <c r="AC391" s="1">
        <v>44783</v>
      </c>
      <c r="AD391" s="1">
        <v>44992</v>
      </c>
    </row>
    <row r="392" spans="1:30" x14ac:dyDescent="0.25">
      <c r="A392">
        <v>572948</v>
      </c>
      <c r="B392" t="s">
        <v>889</v>
      </c>
      <c r="C392" t="s">
        <v>31</v>
      </c>
      <c r="D392">
        <v>1</v>
      </c>
      <c r="E392" t="s">
        <v>2490</v>
      </c>
      <c r="F392" t="s">
        <v>2491</v>
      </c>
      <c r="G392" t="s">
        <v>34</v>
      </c>
      <c r="H392">
        <v>81310</v>
      </c>
      <c r="I392">
        <v>1</v>
      </c>
      <c r="J392" t="s">
        <v>245</v>
      </c>
      <c r="K392" t="s">
        <v>36</v>
      </c>
      <c r="L392" t="s">
        <v>37</v>
      </c>
      <c r="M392">
        <v>43410</v>
      </c>
      <c r="N392">
        <v>49922</v>
      </c>
      <c r="O392" t="s">
        <v>38</v>
      </c>
      <c r="P392" t="s">
        <v>1198</v>
      </c>
      <c r="Q392" t="s">
        <v>2492</v>
      </c>
      <c r="R392" t="s">
        <v>2493</v>
      </c>
      <c r="S392" t="s">
        <v>2494</v>
      </c>
      <c r="T392" t="s">
        <v>2495</v>
      </c>
      <c r="U392" t="s">
        <v>2496</v>
      </c>
      <c r="V392" t="s">
        <v>2497</v>
      </c>
      <c r="X392" t="s">
        <v>2498</v>
      </c>
      <c r="Z392" t="s">
        <v>1275</v>
      </c>
      <c r="AA392" s="1">
        <v>44988</v>
      </c>
      <c r="AB392" s="2">
        <v>44995</v>
      </c>
      <c r="AC392" s="1">
        <v>44988</v>
      </c>
      <c r="AD392" s="1">
        <v>44992</v>
      </c>
    </row>
    <row r="393" spans="1:30" x14ac:dyDescent="0.25">
      <c r="A393">
        <v>572948</v>
      </c>
      <c r="B393" t="s">
        <v>889</v>
      </c>
      <c r="C393" t="s">
        <v>31</v>
      </c>
      <c r="D393">
        <v>1</v>
      </c>
      <c r="E393" t="s">
        <v>2490</v>
      </c>
      <c r="F393" t="s">
        <v>2491</v>
      </c>
      <c r="G393" t="s">
        <v>34</v>
      </c>
      <c r="H393">
        <v>81310</v>
      </c>
      <c r="I393">
        <v>1</v>
      </c>
      <c r="J393" t="s">
        <v>245</v>
      </c>
      <c r="K393" t="s">
        <v>36</v>
      </c>
      <c r="L393" t="s">
        <v>37</v>
      </c>
      <c r="M393">
        <v>43410</v>
      </c>
      <c r="N393">
        <v>49922</v>
      </c>
      <c r="O393" t="s">
        <v>38</v>
      </c>
      <c r="P393" t="s">
        <v>1198</v>
      </c>
      <c r="Q393" t="s">
        <v>2492</v>
      </c>
      <c r="R393" t="s">
        <v>2493</v>
      </c>
      <c r="S393" t="s">
        <v>2494</v>
      </c>
      <c r="T393" t="s">
        <v>2495</v>
      </c>
      <c r="U393" t="s">
        <v>2496</v>
      </c>
      <c r="V393" t="s">
        <v>2497</v>
      </c>
      <c r="X393" t="s">
        <v>2498</v>
      </c>
      <c r="Z393" t="s">
        <v>1275</v>
      </c>
      <c r="AA393" s="1">
        <v>44988</v>
      </c>
      <c r="AB393" s="2">
        <v>44995</v>
      </c>
      <c r="AC393" s="1">
        <v>44988</v>
      </c>
      <c r="AD393" s="1">
        <v>44992</v>
      </c>
    </row>
    <row r="394" spans="1:30" x14ac:dyDescent="0.25">
      <c r="A394">
        <v>561459</v>
      </c>
      <c r="B394" t="s">
        <v>155</v>
      </c>
      <c r="C394" t="s">
        <v>31</v>
      </c>
      <c r="D394">
        <v>5</v>
      </c>
      <c r="E394" t="s">
        <v>2499</v>
      </c>
      <c r="F394" t="s">
        <v>2500</v>
      </c>
      <c r="G394" t="s">
        <v>34</v>
      </c>
      <c r="H394">
        <v>90574</v>
      </c>
      <c r="I394">
        <v>0</v>
      </c>
      <c r="J394" t="s">
        <v>66</v>
      </c>
      <c r="K394" t="s">
        <v>36</v>
      </c>
      <c r="L394" t="s">
        <v>37</v>
      </c>
      <c r="M394">
        <v>49290</v>
      </c>
      <c r="N394">
        <v>56684</v>
      </c>
      <c r="O394" t="s">
        <v>38</v>
      </c>
      <c r="P394" t="s">
        <v>2263</v>
      </c>
      <c r="Q394" t="s">
        <v>2501</v>
      </c>
      <c r="R394" t="s">
        <v>2502</v>
      </c>
      <c r="S394" t="s">
        <v>2503</v>
      </c>
      <c r="T394" t="s">
        <v>2504</v>
      </c>
      <c r="U394" t="s">
        <v>239</v>
      </c>
      <c r="V394" t="s">
        <v>831</v>
      </c>
      <c r="X394" t="s">
        <v>2263</v>
      </c>
      <c r="Z394" t="s">
        <v>61</v>
      </c>
      <c r="AA394" s="1">
        <v>44897</v>
      </c>
      <c r="AB394" s="2">
        <v>45017</v>
      </c>
      <c r="AC394" s="1">
        <v>44986</v>
      </c>
      <c r="AD394" s="1">
        <v>44992</v>
      </c>
    </row>
    <row r="395" spans="1:30" x14ac:dyDescent="0.25">
      <c r="A395">
        <v>570805</v>
      </c>
      <c r="B395" t="s">
        <v>2505</v>
      </c>
      <c r="C395" t="s">
        <v>63</v>
      </c>
      <c r="D395">
        <v>1</v>
      </c>
      <c r="E395" t="s">
        <v>2506</v>
      </c>
      <c r="F395" t="s">
        <v>833</v>
      </c>
      <c r="G395" t="s">
        <v>51</v>
      </c>
      <c r="H395">
        <v>95622</v>
      </c>
      <c r="I395">
        <v>0</v>
      </c>
      <c r="J395" t="s">
        <v>256</v>
      </c>
      <c r="K395" t="s">
        <v>36</v>
      </c>
      <c r="L395" t="s">
        <v>37</v>
      </c>
      <c r="M395">
        <v>100000</v>
      </c>
      <c r="N395">
        <v>100000</v>
      </c>
      <c r="O395" t="s">
        <v>38</v>
      </c>
      <c r="P395" t="s">
        <v>1802</v>
      </c>
      <c r="Q395" t="s">
        <v>687</v>
      </c>
      <c r="R395" t="s">
        <v>2507</v>
      </c>
      <c r="S395" t="s">
        <v>836</v>
      </c>
      <c r="T395" t="s">
        <v>2508</v>
      </c>
      <c r="U395" t="s">
        <v>2509</v>
      </c>
      <c r="V395" t="s">
        <v>2510</v>
      </c>
      <c r="Z395" t="s">
        <v>87</v>
      </c>
      <c r="AA395" s="1">
        <v>44950</v>
      </c>
      <c r="AB395" s="2">
        <v>44995</v>
      </c>
      <c r="AC395" s="1">
        <v>44985</v>
      </c>
      <c r="AD395" s="1">
        <v>44992</v>
      </c>
    </row>
    <row r="396" spans="1:30" x14ac:dyDescent="0.25">
      <c r="A396">
        <v>546616</v>
      </c>
      <c r="B396" t="s">
        <v>815</v>
      </c>
      <c r="C396" t="s">
        <v>63</v>
      </c>
      <c r="D396">
        <v>1</v>
      </c>
      <c r="E396" t="s">
        <v>2511</v>
      </c>
      <c r="F396" t="s">
        <v>1375</v>
      </c>
      <c r="G396" t="s">
        <v>353</v>
      </c>
      <c r="H396">
        <v>6765</v>
      </c>
      <c r="I396">
        <v>0</v>
      </c>
      <c r="J396" t="s">
        <v>785</v>
      </c>
      <c r="K396" t="s">
        <v>36</v>
      </c>
      <c r="L396" t="s">
        <v>93</v>
      </c>
      <c r="M396">
        <v>115000</v>
      </c>
      <c r="N396">
        <v>125000</v>
      </c>
      <c r="O396" t="s">
        <v>38</v>
      </c>
      <c r="P396" t="s">
        <v>818</v>
      </c>
      <c r="Q396" t="s">
        <v>2512</v>
      </c>
      <c r="R396" t="s">
        <v>2513</v>
      </c>
      <c r="S396" t="s">
        <v>1378</v>
      </c>
      <c r="T396" t="s">
        <v>2514</v>
      </c>
      <c r="U396" t="s">
        <v>2515</v>
      </c>
      <c r="V396" t="s">
        <v>2516</v>
      </c>
      <c r="W396" t="s">
        <v>825</v>
      </c>
      <c r="X396" t="s">
        <v>826</v>
      </c>
      <c r="Z396" t="s">
        <v>61</v>
      </c>
      <c r="AA396" s="1">
        <v>44812</v>
      </c>
      <c r="AC396" s="1">
        <v>44854</v>
      </c>
      <c r="AD396" s="1">
        <v>44992</v>
      </c>
    </row>
    <row r="397" spans="1:30" x14ac:dyDescent="0.25">
      <c r="A397">
        <v>572303</v>
      </c>
      <c r="B397" t="s">
        <v>102</v>
      </c>
      <c r="C397" t="s">
        <v>31</v>
      </c>
      <c r="D397">
        <v>1</v>
      </c>
      <c r="E397" t="s">
        <v>2517</v>
      </c>
      <c r="F397" t="s">
        <v>1042</v>
      </c>
      <c r="G397" t="s">
        <v>51</v>
      </c>
      <c r="H397">
        <v>10232</v>
      </c>
      <c r="I397">
        <v>0</v>
      </c>
      <c r="J397" t="s">
        <v>2250</v>
      </c>
      <c r="K397" t="s">
        <v>36</v>
      </c>
      <c r="L397" t="s">
        <v>145</v>
      </c>
      <c r="M397">
        <v>17</v>
      </c>
      <c r="N397">
        <v>17</v>
      </c>
      <c r="O397" t="s">
        <v>68</v>
      </c>
      <c r="P397" t="s">
        <v>137</v>
      </c>
      <c r="Q397" t="s">
        <v>1010</v>
      </c>
      <c r="R397" t="s">
        <v>2518</v>
      </c>
      <c r="S397" t="s">
        <v>1047</v>
      </c>
      <c r="T397" t="s">
        <v>2519</v>
      </c>
      <c r="U397" t="s">
        <v>2520</v>
      </c>
      <c r="V397" t="s">
        <v>151</v>
      </c>
      <c r="W397" t="s">
        <v>2521</v>
      </c>
      <c r="X397" t="s">
        <v>2522</v>
      </c>
      <c r="Z397" t="s">
        <v>309</v>
      </c>
      <c r="AA397" s="1">
        <v>44976</v>
      </c>
      <c r="AB397" s="2">
        <v>45079</v>
      </c>
      <c r="AC397" s="1">
        <v>44976</v>
      </c>
      <c r="AD397" s="1">
        <v>44992</v>
      </c>
    </row>
    <row r="398" spans="1:30" x14ac:dyDescent="0.25">
      <c r="A398">
        <v>530408</v>
      </c>
      <c r="B398" t="s">
        <v>155</v>
      </c>
      <c r="C398" t="s">
        <v>31</v>
      </c>
      <c r="D398">
        <v>24</v>
      </c>
      <c r="E398" t="s">
        <v>2523</v>
      </c>
      <c r="F398" t="s">
        <v>2524</v>
      </c>
      <c r="G398" t="s">
        <v>34</v>
      </c>
      <c r="H398">
        <v>31670</v>
      </c>
      <c r="I398">
        <v>0</v>
      </c>
      <c r="J398" t="s">
        <v>66</v>
      </c>
      <c r="K398" t="s">
        <v>36</v>
      </c>
      <c r="L398" t="s">
        <v>37</v>
      </c>
      <c r="M398">
        <v>53563</v>
      </c>
      <c r="N398">
        <v>61598</v>
      </c>
      <c r="O398" t="s">
        <v>38</v>
      </c>
      <c r="P398" t="s">
        <v>2096</v>
      </c>
      <c r="Q398" t="s">
        <v>2097</v>
      </c>
      <c r="R398" t="s">
        <v>2525</v>
      </c>
      <c r="S398" t="s">
        <v>2526</v>
      </c>
      <c r="T398" t="s">
        <v>2527</v>
      </c>
      <c r="V398" t="s">
        <v>2528</v>
      </c>
      <c r="Z398" t="s">
        <v>47</v>
      </c>
      <c r="AA398" s="1">
        <v>44679</v>
      </c>
      <c r="AC398" s="1">
        <v>44813</v>
      </c>
      <c r="AD398" s="1">
        <v>44992</v>
      </c>
    </row>
    <row r="399" spans="1:30" x14ac:dyDescent="0.25">
      <c r="A399">
        <v>520412</v>
      </c>
      <c r="B399" t="s">
        <v>676</v>
      </c>
      <c r="C399" t="s">
        <v>31</v>
      </c>
      <c r="D399">
        <v>3</v>
      </c>
      <c r="E399" t="s">
        <v>2529</v>
      </c>
      <c r="F399" t="s">
        <v>678</v>
      </c>
      <c r="G399" t="s">
        <v>353</v>
      </c>
      <c r="H399">
        <v>6088</v>
      </c>
      <c r="I399">
        <v>1</v>
      </c>
      <c r="J399" t="s">
        <v>354</v>
      </c>
      <c r="K399" t="s">
        <v>36</v>
      </c>
      <c r="L399" t="s">
        <v>53</v>
      </c>
      <c r="M399">
        <v>51550</v>
      </c>
      <c r="N399">
        <v>73806</v>
      </c>
      <c r="O399" t="s">
        <v>38</v>
      </c>
      <c r="P399" t="s">
        <v>679</v>
      </c>
      <c r="Q399" t="s">
        <v>2530</v>
      </c>
      <c r="R399" t="s">
        <v>2531</v>
      </c>
      <c r="S399" t="s">
        <v>681</v>
      </c>
      <c r="T399" t="s">
        <v>2532</v>
      </c>
      <c r="U399" t="s">
        <v>2533</v>
      </c>
      <c r="V399" t="s">
        <v>684</v>
      </c>
      <c r="X399" t="s">
        <v>679</v>
      </c>
      <c r="Z399" t="s">
        <v>2534</v>
      </c>
      <c r="AA399" s="1">
        <v>44603</v>
      </c>
      <c r="AC399" s="1">
        <v>44603</v>
      </c>
      <c r="AD399" s="1">
        <v>44992</v>
      </c>
    </row>
    <row r="400" spans="1:30" x14ac:dyDescent="0.25">
      <c r="A400">
        <v>553647</v>
      </c>
      <c r="B400" t="s">
        <v>102</v>
      </c>
      <c r="C400" t="s">
        <v>31</v>
      </c>
      <c r="D400">
        <v>1</v>
      </c>
      <c r="E400" t="s">
        <v>2535</v>
      </c>
      <c r="F400" t="s">
        <v>193</v>
      </c>
      <c r="G400" t="s">
        <v>34</v>
      </c>
      <c r="H400">
        <v>83008</v>
      </c>
      <c r="I400" t="s">
        <v>327</v>
      </c>
      <c r="J400" t="s">
        <v>527</v>
      </c>
      <c r="K400" t="s">
        <v>36</v>
      </c>
      <c r="L400" t="s">
        <v>93</v>
      </c>
      <c r="M400">
        <v>72038</v>
      </c>
      <c r="N400">
        <v>192152</v>
      </c>
      <c r="O400" t="s">
        <v>38</v>
      </c>
      <c r="P400" t="s">
        <v>195</v>
      </c>
      <c r="Q400" t="s">
        <v>2536</v>
      </c>
      <c r="R400" t="s">
        <v>2537</v>
      </c>
      <c r="S400" t="s">
        <v>1688</v>
      </c>
      <c r="T400" t="s">
        <v>2538</v>
      </c>
      <c r="U400" t="s">
        <v>2539</v>
      </c>
      <c r="V400" t="s">
        <v>142</v>
      </c>
      <c r="Z400" t="s">
        <v>87</v>
      </c>
      <c r="AA400" s="1">
        <v>44839</v>
      </c>
      <c r="AC400" s="1">
        <v>44839</v>
      </c>
      <c r="AD400" s="1">
        <v>44992</v>
      </c>
    </row>
    <row r="401" spans="1:30" x14ac:dyDescent="0.25">
      <c r="A401">
        <v>576200</v>
      </c>
      <c r="B401" t="s">
        <v>381</v>
      </c>
      <c r="C401" t="s">
        <v>63</v>
      </c>
      <c r="D401">
        <v>3</v>
      </c>
      <c r="E401" t="s">
        <v>872</v>
      </c>
      <c r="F401" t="s">
        <v>144</v>
      </c>
      <c r="G401" t="s">
        <v>51</v>
      </c>
      <c r="H401">
        <v>10234</v>
      </c>
      <c r="I401">
        <v>0</v>
      </c>
      <c r="J401" t="s">
        <v>35</v>
      </c>
      <c r="K401" t="s">
        <v>36</v>
      </c>
      <c r="L401" t="s">
        <v>145</v>
      </c>
      <c r="M401">
        <v>15</v>
      </c>
      <c r="N401">
        <v>15</v>
      </c>
      <c r="O401" t="s">
        <v>68</v>
      </c>
      <c r="P401" t="s">
        <v>385</v>
      </c>
      <c r="Q401" t="s">
        <v>1535</v>
      </c>
      <c r="R401" t="s">
        <v>875</v>
      </c>
      <c r="S401" t="s">
        <v>149</v>
      </c>
      <c r="T401" t="s">
        <v>876</v>
      </c>
      <c r="U401" t="s">
        <v>877</v>
      </c>
      <c r="V401" t="s">
        <v>390</v>
      </c>
      <c r="W401" t="s">
        <v>86</v>
      </c>
      <c r="X401" t="s">
        <v>385</v>
      </c>
      <c r="Z401" t="s">
        <v>61</v>
      </c>
      <c r="AA401" s="1">
        <v>44984</v>
      </c>
      <c r="AB401" s="2">
        <v>45016</v>
      </c>
      <c r="AC401" s="1">
        <v>44986</v>
      </c>
      <c r="AD401" s="1">
        <v>44992</v>
      </c>
    </row>
    <row r="402" spans="1:30" x14ac:dyDescent="0.25">
      <c r="A402">
        <v>552722</v>
      </c>
      <c r="B402" t="s">
        <v>277</v>
      </c>
      <c r="C402" t="s">
        <v>63</v>
      </c>
      <c r="D402">
        <v>1</v>
      </c>
      <c r="E402" t="s">
        <v>2540</v>
      </c>
      <c r="F402" t="s">
        <v>507</v>
      </c>
      <c r="G402" t="s">
        <v>51</v>
      </c>
      <c r="H402">
        <v>31143</v>
      </c>
      <c r="I402">
        <v>3</v>
      </c>
      <c r="J402" t="s">
        <v>2453</v>
      </c>
      <c r="K402" t="s">
        <v>36</v>
      </c>
      <c r="L402" t="s">
        <v>37</v>
      </c>
      <c r="M402">
        <v>64230</v>
      </c>
      <c r="N402">
        <v>69000</v>
      </c>
      <c r="O402" t="s">
        <v>38</v>
      </c>
      <c r="P402" t="s">
        <v>280</v>
      </c>
      <c r="Q402" t="s">
        <v>2541</v>
      </c>
      <c r="R402" t="s">
        <v>2542</v>
      </c>
      <c r="S402" t="s">
        <v>510</v>
      </c>
      <c r="T402" t="s">
        <v>2543</v>
      </c>
      <c r="U402" t="s">
        <v>2544</v>
      </c>
      <c r="V402" t="s">
        <v>2545</v>
      </c>
      <c r="X402" t="s">
        <v>280</v>
      </c>
      <c r="Z402" t="s">
        <v>61</v>
      </c>
      <c r="AA402" s="1">
        <v>44960</v>
      </c>
      <c r="AB402" s="2">
        <v>45110</v>
      </c>
      <c r="AC402" s="1">
        <v>44960</v>
      </c>
      <c r="AD402" s="1">
        <v>44992</v>
      </c>
    </row>
    <row r="403" spans="1:30" x14ac:dyDescent="0.25">
      <c r="A403">
        <v>555084</v>
      </c>
      <c r="B403" t="s">
        <v>815</v>
      </c>
      <c r="C403" t="s">
        <v>31</v>
      </c>
      <c r="D403">
        <v>1</v>
      </c>
      <c r="E403" t="s">
        <v>2546</v>
      </c>
      <c r="F403" t="s">
        <v>817</v>
      </c>
      <c r="G403" t="s">
        <v>353</v>
      </c>
      <c r="H403">
        <v>6766</v>
      </c>
      <c r="I403">
        <v>1</v>
      </c>
      <c r="J403" t="s">
        <v>245</v>
      </c>
      <c r="K403" t="s">
        <v>67</v>
      </c>
      <c r="L403" t="s">
        <v>37</v>
      </c>
      <c r="M403">
        <v>28</v>
      </c>
      <c r="N403">
        <v>28</v>
      </c>
      <c r="O403" t="s">
        <v>68</v>
      </c>
      <c r="P403" t="s">
        <v>818</v>
      </c>
      <c r="Q403" t="s">
        <v>819</v>
      </c>
      <c r="R403" t="s">
        <v>2547</v>
      </c>
      <c r="S403" t="s">
        <v>821</v>
      </c>
      <c r="T403" t="s">
        <v>2548</v>
      </c>
      <c r="U403" t="s">
        <v>2549</v>
      </c>
      <c r="V403" t="s">
        <v>2550</v>
      </c>
      <c r="Z403" t="s">
        <v>61</v>
      </c>
      <c r="AA403" s="1">
        <v>44882</v>
      </c>
      <c r="AC403" s="1">
        <v>44882</v>
      </c>
      <c r="AD403" s="1">
        <v>44992</v>
      </c>
    </row>
    <row r="404" spans="1:30" x14ac:dyDescent="0.25">
      <c r="A404">
        <v>577151</v>
      </c>
      <c r="B404" t="s">
        <v>889</v>
      </c>
      <c r="C404" t="s">
        <v>63</v>
      </c>
      <c r="D404">
        <v>74</v>
      </c>
      <c r="E404" t="s">
        <v>2551</v>
      </c>
      <c r="F404" t="s">
        <v>2552</v>
      </c>
      <c r="G404" t="s">
        <v>353</v>
      </c>
      <c r="H404">
        <v>6664</v>
      </c>
      <c r="I404">
        <v>0</v>
      </c>
      <c r="J404" t="s">
        <v>216</v>
      </c>
      <c r="K404" t="s">
        <v>36</v>
      </c>
      <c r="L404" t="s">
        <v>53</v>
      </c>
      <c r="M404">
        <v>17.72</v>
      </c>
      <c r="N404">
        <v>17.72</v>
      </c>
      <c r="O404" t="s">
        <v>68</v>
      </c>
      <c r="P404" t="s">
        <v>1887</v>
      </c>
      <c r="Q404" t="s">
        <v>2553</v>
      </c>
      <c r="R404" t="s">
        <v>2554</v>
      </c>
      <c r="S404" t="s">
        <v>2555</v>
      </c>
      <c r="T404" t="s">
        <v>2556</v>
      </c>
      <c r="U404" t="s">
        <v>2557</v>
      </c>
      <c r="V404" t="s">
        <v>2558</v>
      </c>
      <c r="X404" t="s">
        <v>40</v>
      </c>
      <c r="Z404" t="s">
        <v>2559</v>
      </c>
      <c r="AA404" s="1">
        <v>44988</v>
      </c>
      <c r="AC404" s="1">
        <v>44987</v>
      </c>
      <c r="AD404" s="1">
        <v>44992</v>
      </c>
    </row>
    <row r="405" spans="1:30" x14ac:dyDescent="0.25">
      <c r="A405">
        <v>348560</v>
      </c>
      <c r="B405" t="s">
        <v>62</v>
      </c>
      <c r="C405" t="s">
        <v>31</v>
      </c>
      <c r="D405">
        <v>1</v>
      </c>
      <c r="E405" t="s">
        <v>2560</v>
      </c>
      <c r="F405" t="s">
        <v>414</v>
      </c>
      <c r="G405" t="s">
        <v>34</v>
      </c>
      <c r="H405">
        <v>10124</v>
      </c>
      <c r="I405">
        <v>2</v>
      </c>
      <c r="J405" t="s">
        <v>126</v>
      </c>
      <c r="K405" t="s">
        <v>36</v>
      </c>
      <c r="L405" t="s">
        <v>37</v>
      </c>
      <c r="M405">
        <v>49390</v>
      </c>
      <c r="N405">
        <v>59183</v>
      </c>
      <c r="O405" t="s">
        <v>38</v>
      </c>
      <c r="P405" t="s">
        <v>616</v>
      </c>
      <c r="Q405" t="s">
        <v>2561</v>
      </c>
      <c r="R405" t="s">
        <v>2562</v>
      </c>
      <c r="S405" t="s">
        <v>418</v>
      </c>
      <c r="T405" t="s">
        <v>2563</v>
      </c>
      <c r="U405" t="s">
        <v>2564</v>
      </c>
      <c r="V405" t="s">
        <v>110</v>
      </c>
      <c r="Z405" t="s">
        <v>61</v>
      </c>
      <c r="AA405" s="1">
        <v>43277</v>
      </c>
      <c r="AC405" s="1">
        <v>44728</v>
      </c>
      <c r="AD405" s="1">
        <v>44992</v>
      </c>
    </row>
    <row r="406" spans="1:30" x14ac:dyDescent="0.25">
      <c r="A406">
        <v>576487</v>
      </c>
      <c r="B406" t="s">
        <v>202</v>
      </c>
      <c r="C406" t="s">
        <v>31</v>
      </c>
      <c r="D406">
        <v>1</v>
      </c>
      <c r="E406" t="s">
        <v>777</v>
      </c>
      <c r="F406" t="s">
        <v>135</v>
      </c>
      <c r="G406" t="s">
        <v>51</v>
      </c>
      <c r="H406">
        <v>21744</v>
      </c>
      <c r="I406">
        <v>3</v>
      </c>
      <c r="J406" t="s">
        <v>778</v>
      </c>
      <c r="K406" t="s">
        <v>36</v>
      </c>
      <c r="L406" t="s">
        <v>37</v>
      </c>
      <c r="M406">
        <v>84468</v>
      </c>
      <c r="N406">
        <v>111003</v>
      </c>
      <c r="O406" t="s">
        <v>38</v>
      </c>
      <c r="P406" t="s">
        <v>313</v>
      </c>
      <c r="Q406" t="s">
        <v>779</v>
      </c>
      <c r="R406" t="s">
        <v>780</v>
      </c>
      <c r="S406" t="s">
        <v>140</v>
      </c>
      <c r="T406" t="s">
        <v>781</v>
      </c>
      <c r="U406" t="s">
        <v>782</v>
      </c>
      <c r="V406" t="s">
        <v>319</v>
      </c>
      <c r="Z406" t="s">
        <v>61</v>
      </c>
      <c r="AA406" s="1">
        <v>44985</v>
      </c>
      <c r="AC406" s="1">
        <v>44985</v>
      </c>
      <c r="AD406" s="1">
        <v>44992</v>
      </c>
    </row>
    <row r="407" spans="1:30" x14ac:dyDescent="0.25">
      <c r="A407">
        <v>572440</v>
      </c>
      <c r="B407" t="s">
        <v>287</v>
      </c>
      <c r="C407" t="s">
        <v>31</v>
      </c>
      <c r="D407">
        <v>1</v>
      </c>
      <c r="E407" t="s">
        <v>2565</v>
      </c>
      <c r="F407" t="s">
        <v>144</v>
      </c>
      <c r="G407" t="s">
        <v>51</v>
      </c>
      <c r="H407">
        <v>10234</v>
      </c>
      <c r="I407">
        <v>0</v>
      </c>
      <c r="J407" t="s">
        <v>35</v>
      </c>
      <c r="K407" t="s">
        <v>67</v>
      </c>
      <c r="L407" t="s">
        <v>145</v>
      </c>
      <c r="M407">
        <v>17.5</v>
      </c>
      <c r="N407">
        <v>17.5</v>
      </c>
      <c r="O407" t="s">
        <v>68</v>
      </c>
      <c r="P407" t="s">
        <v>289</v>
      </c>
      <c r="Q407" t="s">
        <v>2566</v>
      </c>
      <c r="R407" t="s">
        <v>2567</v>
      </c>
      <c r="S407" t="s">
        <v>149</v>
      </c>
      <c r="T407" t="s">
        <v>2568</v>
      </c>
      <c r="U407" t="s">
        <v>293</v>
      </c>
      <c r="V407" t="s">
        <v>294</v>
      </c>
      <c r="Z407" t="s">
        <v>61</v>
      </c>
      <c r="AA407" s="1">
        <v>44959</v>
      </c>
      <c r="AB407" s="2">
        <v>44995</v>
      </c>
      <c r="AC407" s="1">
        <v>44981</v>
      </c>
      <c r="AD407" s="1">
        <v>44992</v>
      </c>
    </row>
    <row r="408" spans="1:30" x14ac:dyDescent="0.25">
      <c r="A408">
        <v>567666</v>
      </c>
      <c r="B408" t="s">
        <v>381</v>
      </c>
      <c r="C408" t="s">
        <v>63</v>
      </c>
      <c r="D408">
        <v>1</v>
      </c>
      <c r="E408" t="s">
        <v>604</v>
      </c>
      <c r="F408" t="s">
        <v>1344</v>
      </c>
      <c r="G408" t="s">
        <v>34</v>
      </c>
      <c r="H408">
        <v>22426</v>
      </c>
      <c r="I408">
        <v>0</v>
      </c>
      <c r="J408" t="s">
        <v>35</v>
      </c>
      <c r="K408" t="s">
        <v>36</v>
      </c>
      <c r="L408" t="s">
        <v>37</v>
      </c>
      <c r="M408">
        <v>57078</v>
      </c>
      <c r="N408">
        <v>65640</v>
      </c>
      <c r="O408" t="s">
        <v>38</v>
      </c>
      <c r="P408" t="s">
        <v>873</v>
      </c>
      <c r="Q408" t="s">
        <v>2569</v>
      </c>
      <c r="R408" t="s">
        <v>2570</v>
      </c>
      <c r="S408" t="s">
        <v>1902</v>
      </c>
      <c r="T408" t="s">
        <v>2227</v>
      </c>
      <c r="V408" t="s">
        <v>390</v>
      </c>
      <c r="W408" t="s">
        <v>86</v>
      </c>
      <c r="X408" t="s">
        <v>1905</v>
      </c>
      <c r="Z408" t="s">
        <v>61</v>
      </c>
      <c r="AA408" s="1">
        <v>44935</v>
      </c>
      <c r="AB408" s="2">
        <v>44995</v>
      </c>
      <c r="AC408" s="1">
        <v>44935</v>
      </c>
      <c r="AD408" s="1">
        <v>44992</v>
      </c>
    </row>
    <row r="409" spans="1:30" x14ac:dyDescent="0.25">
      <c r="A409">
        <v>550608</v>
      </c>
      <c r="B409" t="s">
        <v>102</v>
      </c>
      <c r="C409" t="s">
        <v>31</v>
      </c>
      <c r="D409">
        <v>1</v>
      </c>
      <c r="E409" t="s">
        <v>2571</v>
      </c>
      <c r="F409" t="s">
        <v>526</v>
      </c>
      <c r="G409" t="s">
        <v>34</v>
      </c>
      <c r="H409">
        <v>21822</v>
      </c>
      <c r="I409">
        <v>4</v>
      </c>
      <c r="J409" t="s">
        <v>35</v>
      </c>
      <c r="K409" t="s">
        <v>36</v>
      </c>
      <c r="L409" t="s">
        <v>37</v>
      </c>
      <c r="M409">
        <v>78128</v>
      </c>
      <c r="N409">
        <v>118657</v>
      </c>
      <c r="O409" t="s">
        <v>38</v>
      </c>
      <c r="P409" t="s">
        <v>104</v>
      </c>
      <c r="Q409" t="s">
        <v>2572</v>
      </c>
      <c r="R409" t="s">
        <v>2573</v>
      </c>
      <c r="S409" t="s">
        <v>530</v>
      </c>
      <c r="T409" t="s">
        <v>2574</v>
      </c>
      <c r="U409" t="s">
        <v>2427</v>
      </c>
      <c r="V409" t="s">
        <v>2364</v>
      </c>
      <c r="X409" t="s">
        <v>104</v>
      </c>
      <c r="Z409" t="s">
        <v>61</v>
      </c>
      <c r="AA409" s="1">
        <v>44818</v>
      </c>
      <c r="AC409" s="1">
        <v>44818</v>
      </c>
      <c r="AD409" s="1">
        <v>44992</v>
      </c>
    </row>
    <row r="410" spans="1:30" x14ac:dyDescent="0.25">
      <c r="A410">
        <v>533660</v>
      </c>
      <c r="B410" t="s">
        <v>202</v>
      </c>
      <c r="C410" t="s">
        <v>63</v>
      </c>
      <c r="D410">
        <v>2</v>
      </c>
      <c r="E410" t="s">
        <v>2575</v>
      </c>
      <c r="F410" t="s">
        <v>2576</v>
      </c>
      <c r="G410" t="s">
        <v>34</v>
      </c>
      <c r="H410">
        <v>40482</v>
      </c>
      <c r="I410" t="s">
        <v>2577</v>
      </c>
      <c r="J410" t="s">
        <v>205</v>
      </c>
      <c r="K410" t="s">
        <v>36</v>
      </c>
      <c r="L410" t="s">
        <v>37</v>
      </c>
      <c r="M410">
        <v>41389</v>
      </c>
      <c r="N410">
        <v>47597</v>
      </c>
      <c r="O410" t="s">
        <v>38</v>
      </c>
      <c r="P410" t="s">
        <v>313</v>
      </c>
      <c r="Q410" t="s">
        <v>2161</v>
      </c>
      <c r="R410" t="s">
        <v>2578</v>
      </c>
      <c r="S410" t="s">
        <v>2579</v>
      </c>
      <c r="T410" t="s">
        <v>2580</v>
      </c>
      <c r="V410" t="s">
        <v>319</v>
      </c>
      <c r="X410" t="s">
        <v>2581</v>
      </c>
      <c r="Z410" t="s">
        <v>61</v>
      </c>
      <c r="AA410" s="1">
        <v>44714</v>
      </c>
      <c r="AC410" s="1">
        <v>44887</v>
      </c>
      <c r="AD410" s="1">
        <v>44992</v>
      </c>
    </row>
    <row r="411" spans="1:30" x14ac:dyDescent="0.25">
      <c r="A411">
        <v>471796</v>
      </c>
      <c r="B411" t="s">
        <v>76</v>
      </c>
      <c r="C411" t="s">
        <v>63</v>
      </c>
      <c r="D411">
        <v>1</v>
      </c>
      <c r="E411" t="s">
        <v>2582</v>
      </c>
      <c r="F411" t="s">
        <v>2583</v>
      </c>
      <c r="G411" t="s">
        <v>353</v>
      </c>
      <c r="H411">
        <v>6688</v>
      </c>
      <c r="I411">
        <v>1</v>
      </c>
      <c r="J411" t="s">
        <v>52</v>
      </c>
      <c r="K411" t="s">
        <v>36</v>
      </c>
      <c r="L411" t="s">
        <v>37</v>
      </c>
      <c r="M411">
        <v>42304</v>
      </c>
      <c r="N411">
        <v>64693</v>
      </c>
      <c r="O411" t="s">
        <v>38</v>
      </c>
      <c r="P411" t="s">
        <v>79</v>
      </c>
      <c r="Q411" t="s">
        <v>176</v>
      </c>
      <c r="R411" t="s">
        <v>2584</v>
      </c>
      <c r="S411" t="s">
        <v>2585</v>
      </c>
      <c r="T411" t="s">
        <v>2586</v>
      </c>
      <c r="U411" t="s">
        <v>2587</v>
      </c>
      <c r="V411" t="s">
        <v>2588</v>
      </c>
      <c r="X411" t="s">
        <v>79</v>
      </c>
      <c r="Z411" t="s">
        <v>61</v>
      </c>
      <c r="AA411" s="1">
        <v>44442</v>
      </c>
      <c r="AC411" s="1">
        <v>44467</v>
      </c>
      <c r="AD411" s="1">
        <v>44992</v>
      </c>
    </row>
    <row r="412" spans="1:30" x14ac:dyDescent="0.25">
      <c r="A412">
        <v>566057</v>
      </c>
      <c r="B412" t="s">
        <v>889</v>
      </c>
      <c r="C412" t="s">
        <v>63</v>
      </c>
      <c r="D412">
        <v>1</v>
      </c>
      <c r="E412" t="s">
        <v>1196</v>
      </c>
      <c r="F412" t="s">
        <v>1197</v>
      </c>
      <c r="G412" t="s">
        <v>51</v>
      </c>
      <c r="H412">
        <v>95713</v>
      </c>
      <c r="I412">
        <v>0</v>
      </c>
      <c r="J412" t="s">
        <v>256</v>
      </c>
      <c r="K412" t="s">
        <v>36</v>
      </c>
      <c r="L412" t="s">
        <v>37</v>
      </c>
      <c r="M412">
        <v>95000</v>
      </c>
      <c r="N412">
        <v>100000</v>
      </c>
      <c r="O412" t="s">
        <v>38</v>
      </c>
      <c r="P412" t="s">
        <v>1198</v>
      </c>
      <c r="Q412" t="s">
        <v>687</v>
      </c>
      <c r="R412" t="s">
        <v>1199</v>
      </c>
      <c r="S412" t="s">
        <v>1200</v>
      </c>
      <c r="T412" t="s">
        <v>1201</v>
      </c>
      <c r="U412" t="s">
        <v>895</v>
      </c>
      <c r="V412" t="s">
        <v>1202</v>
      </c>
      <c r="X412" t="s">
        <v>1203</v>
      </c>
      <c r="Z412" t="s">
        <v>898</v>
      </c>
      <c r="AA412" s="1">
        <v>44918</v>
      </c>
      <c r="AC412" s="1">
        <v>44974</v>
      </c>
      <c r="AD412" s="1">
        <v>44992</v>
      </c>
    </row>
    <row r="413" spans="1:30" x14ac:dyDescent="0.25">
      <c r="A413">
        <v>563427</v>
      </c>
      <c r="B413" t="s">
        <v>102</v>
      </c>
      <c r="C413" t="s">
        <v>31</v>
      </c>
      <c r="D413">
        <v>2</v>
      </c>
      <c r="E413" t="s">
        <v>2589</v>
      </c>
      <c r="F413" t="s">
        <v>724</v>
      </c>
      <c r="G413" t="s">
        <v>34</v>
      </c>
      <c r="H413">
        <v>12158</v>
      </c>
      <c r="I413">
        <v>3</v>
      </c>
      <c r="J413" t="s">
        <v>1880</v>
      </c>
      <c r="K413" t="s">
        <v>36</v>
      </c>
      <c r="L413" t="s">
        <v>37</v>
      </c>
      <c r="M413">
        <v>60010</v>
      </c>
      <c r="N413">
        <v>100875</v>
      </c>
      <c r="O413" t="s">
        <v>38</v>
      </c>
      <c r="P413" t="s">
        <v>195</v>
      </c>
      <c r="Q413" t="s">
        <v>2590</v>
      </c>
      <c r="R413" t="s">
        <v>2591</v>
      </c>
      <c r="S413" t="s">
        <v>728</v>
      </c>
      <c r="T413" t="s">
        <v>2592</v>
      </c>
      <c r="U413" t="s">
        <v>2593</v>
      </c>
      <c r="V413" t="s">
        <v>142</v>
      </c>
      <c r="Z413" t="s">
        <v>61</v>
      </c>
      <c r="AA413" s="1">
        <v>44908</v>
      </c>
      <c r="AC413" s="1">
        <v>44908</v>
      </c>
      <c r="AD413" s="1">
        <v>44992</v>
      </c>
    </row>
    <row r="414" spans="1:30" x14ac:dyDescent="0.25">
      <c r="A414">
        <v>573467</v>
      </c>
      <c r="B414" t="s">
        <v>102</v>
      </c>
      <c r="C414" t="s">
        <v>63</v>
      </c>
      <c r="D414">
        <v>2</v>
      </c>
      <c r="E414" t="s">
        <v>2014</v>
      </c>
      <c r="F414" t="s">
        <v>144</v>
      </c>
      <c r="G414" t="s">
        <v>51</v>
      </c>
      <c r="H414">
        <v>10234</v>
      </c>
      <c r="I414">
        <v>0</v>
      </c>
      <c r="J414" t="s">
        <v>35</v>
      </c>
      <c r="K414" t="s">
        <v>36</v>
      </c>
      <c r="L414" t="s">
        <v>145</v>
      </c>
      <c r="M414">
        <v>15</v>
      </c>
      <c r="N414">
        <v>15</v>
      </c>
      <c r="O414" t="s">
        <v>68</v>
      </c>
      <c r="P414" t="s">
        <v>195</v>
      </c>
      <c r="Q414" t="s">
        <v>2015</v>
      </c>
      <c r="R414" t="s">
        <v>2016</v>
      </c>
      <c r="S414" t="s">
        <v>149</v>
      </c>
      <c r="T414" t="s">
        <v>2017</v>
      </c>
      <c r="V414" t="s">
        <v>151</v>
      </c>
      <c r="W414" t="s">
        <v>307</v>
      </c>
      <c r="X414" t="s">
        <v>2018</v>
      </c>
      <c r="Z414" t="s">
        <v>309</v>
      </c>
      <c r="AA414" s="1">
        <v>44976</v>
      </c>
      <c r="AB414" s="2">
        <v>45079</v>
      </c>
      <c r="AC414" s="1">
        <v>44976</v>
      </c>
      <c r="AD414" s="1">
        <v>44992</v>
      </c>
    </row>
    <row r="415" spans="1:30" x14ac:dyDescent="0.25">
      <c r="A415">
        <v>573953</v>
      </c>
      <c r="B415" t="s">
        <v>1040</v>
      </c>
      <c r="C415" t="s">
        <v>63</v>
      </c>
      <c r="D415">
        <v>1</v>
      </c>
      <c r="E415" t="s">
        <v>2594</v>
      </c>
      <c r="F415" t="s">
        <v>414</v>
      </c>
      <c r="G415" t="s">
        <v>34</v>
      </c>
      <c r="H415">
        <v>10124</v>
      </c>
      <c r="I415">
        <v>2</v>
      </c>
      <c r="J415" t="s">
        <v>2595</v>
      </c>
      <c r="K415" t="s">
        <v>36</v>
      </c>
      <c r="L415" t="s">
        <v>37</v>
      </c>
      <c r="M415">
        <v>58500</v>
      </c>
      <c r="N415">
        <v>61015</v>
      </c>
      <c r="O415" t="s">
        <v>38</v>
      </c>
      <c r="P415" t="s">
        <v>257</v>
      </c>
      <c r="Q415" t="s">
        <v>2596</v>
      </c>
      <c r="R415" t="s">
        <v>2597</v>
      </c>
      <c r="S415" t="s">
        <v>418</v>
      </c>
      <c r="T415" t="s">
        <v>2598</v>
      </c>
      <c r="U415" t="s">
        <v>2599</v>
      </c>
      <c r="V415" t="s">
        <v>2600</v>
      </c>
      <c r="W415" t="s">
        <v>1050</v>
      </c>
      <c r="X415" t="s">
        <v>2601</v>
      </c>
      <c r="Z415" t="s">
        <v>61</v>
      </c>
      <c r="AA415" s="1">
        <v>44981</v>
      </c>
      <c r="AB415" s="2">
        <v>44995</v>
      </c>
      <c r="AC415" s="1">
        <v>44980</v>
      </c>
      <c r="AD415" s="1">
        <v>44992</v>
      </c>
    </row>
    <row r="416" spans="1:30" x14ac:dyDescent="0.25">
      <c r="A416">
        <v>521310</v>
      </c>
      <c r="B416" t="s">
        <v>638</v>
      </c>
      <c r="C416" t="s">
        <v>31</v>
      </c>
      <c r="D416">
        <v>9</v>
      </c>
      <c r="E416" t="s">
        <v>2602</v>
      </c>
      <c r="F416" t="s">
        <v>2603</v>
      </c>
      <c r="G416" t="s">
        <v>51</v>
      </c>
      <c r="H416">
        <v>90210</v>
      </c>
      <c r="I416">
        <v>0</v>
      </c>
      <c r="J416" t="s">
        <v>205</v>
      </c>
      <c r="K416" t="s">
        <v>36</v>
      </c>
      <c r="L416" t="s">
        <v>53</v>
      </c>
      <c r="M416">
        <v>36627</v>
      </c>
      <c r="N416">
        <v>41388</v>
      </c>
      <c r="O416" t="s">
        <v>38</v>
      </c>
      <c r="P416" t="s">
        <v>1533</v>
      </c>
      <c r="Q416" t="s">
        <v>2604</v>
      </c>
      <c r="R416" t="s">
        <v>2605</v>
      </c>
      <c r="S416" t="s">
        <v>2606</v>
      </c>
      <c r="T416" t="s">
        <v>2607</v>
      </c>
      <c r="V416" t="s">
        <v>2608</v>
      </c>
      <c r="Z416" t="s">
        <v>61</v>
      </c>
      <c r="AA416" s="1">
        <v>44614</v>
      </c>
      <c r="AC416" s="1">
        <v>44742</v>
      </c>
      <c r="AD416" s="1">
        <v>44992</v>
      </c>
    </row>
    <row r="417" spans="1:30" x14ac:dyDescent="0.25">
      <c r="A417">
        <v>460742</v>
      </c>
      <c r="B417" t="s">
        <v>241</v>
      </c>
      <c r="C417" t="s">
        <v>63</v>
      </c>
      <c r="D417">
        <v>3</v>
      </c>
      <c r="E417" t="s">
        <v>2609</v>
      </c>
      <c r="F417" t="s">
        <v>1414</v>
      </c>
      <c r="G417" t="s">
        <v>34</v>
      </c>
      <c r="H417">
        <v>20617</v>
      </c>
      <c r="I417">
        <v>0</v>
      </c>
      <c r="J417" t="s">
        <v>35</v>
      </c>
      <c r="K417" t="s">
        <v>36</v>
      </c>
      <c r="L417" t="s">
        <v>37</v>
      </c>
      <c r="M417">
        <v>57078</v>
      </c>
      <c r="N417">
        <v>85646</v>
      </c>
      <c r="O417" t="s">
        <v>38</v>
      </c>
      <c r="P417" t="s">
        <v>2610</v>
      </c>
      <c r="Q417" t="s">
        <v>2611</v>
      </c>
      <c r="R417" t="s">
        <v>2612</v>
      </c>
      <c r="S417" t="s">
        <v>1417</v>
      </c>
      <c r="T417" t="s">
        <v>2613</v>
      </c>
      <c r="U417" t="s">
        <v>2614</v>
      </c>
      <c r="V417" t="s">
        <v>347</v>
      </c>
      <c r="Z417" t="s">
        <v>426</v>
      </c>
      <c r="AA417" s="1">
        <v>44788</v>
      </c>
      <c r="AC417" s="1">
        <v>44788</v>
      </c>
      <c r="AD417" s="1">
        <v>44992</v>
      </c>
    </row>
    <row r="418" spans="1:30" x14ac:dyDescent="0.25">
      <c r="A418">
        <v>343755</v>
      </c>
      <c r="B418" t="s">
        <v>123</v>
      </c>
      <c r="C418" t="s">
        <v>31</v>
      </c>
      <c r="D418">
        <v>1</v>
      </c>
      <c r="E418" t="s">
        <v>2615</v>
      </c>
      <c r="F418" t="s">
        <v>1166</v>
      </c>
      <c r="G418" t="s">
        <v>34</v>
      </c>
      <c r="H418">
        <v>51011</v>
      </c>
      <c r="I418">
        <v>3</v>
      </c>
      <c r="J418" t="s">
        <v>205</v>
      </c>
      <c r="K418" t="s">
        <v>36</v>
      </c>
      <c r="L418" t="s">
        <v>37</v>
      </c>
      <c r="M418">
        <v>78429</v>
      </c>
      <c r="N418">
        <v>78429</v>
      </c>
      <c r="O418" t="s">
        <v>38</v>
      </c>
      <c r="P418" t="s">
        <v>2616</v>
      </c>
      <c r="Q418" t="s">
        <v>1168</v>
      </c>
      <c r="R418" t="s">
        <v>2617</v>
      </c>
      <c r="S418" t="s">
        <v>1170</v>
      </c>
      <c r="T418" t="s">
        <v>2618</v>
      </c>
      <c r="U418" t="s">
        <v>2203</v>
      </c>
      <c r="V418" t="s">
        <v>2619</v>
      </c>
      <c r="Z418" t="s">
        <v>87</v>
      </c>
      <c r="AA418" s="1">
        <v>43223</v>
      </c>
      <c r="AC418" s="1">
        <v>43223</v>
      </c>
      <c r="AD418" s="1">
        <v>44992</v>
      </c>
    </row>
    <row r="419" spans="1:30" x14ac:dyDescent="0.25">
      <c r="A419">
        <v>571505</v>
      </c>
      <c r="B419" t="s">
        <v>102</v>
      </c>
      <c r="C419" t="s">
        <v>31</v>
      </c>
      <c r="D419">
        <v>1</v>
      </c>
      <c r="E419" t="s">
        <v>2620</v>
      </c>
      <c r="F419" t="s">
        <v>555</v>
      </c>
      <c r="G419" t="s">
        <v>34</v>
      </c>
      <c r="H419">
        <v>12626</v>
      </c>
      <c r="I419">
        <v>2</v>
      </c>
      <c r="J419" t="s">
        <v>126</v>
      </c>
      <c r="K419" t="s">
        <v>36</v>
      </c>
      <c r="L419" t="s">
        <v>37</v>
      </c>
      <c r="M419">
        <v>62470</v>
      </c>
      <c r="N419">
        <v>80008</v>
      </c>
      <c r="O419" t="s">
        <v>38</v>
      </c>
      <c r="P419" t="s">
        <v>605</v>
      </c>
      <c r="Q419" t="s">
        <v>606</v>
      </c>
      <c r="R419" t="s">
        <v>2621</v>
      </c>
      <c r="S419" t="s">
        <v>559</v>
      </c>
      <c r="T419" t="s">
        <v>2622</v>
      </c>
      <c r="U419" t="s">
        <v>610</v>
      </c>
      <c r="V419" t="s">
        <v>611</v>
      </c>
      <c r="W419" t="s">
        <v>2623</v>
      </c>
      <c r="X419" t="s">
        <v>613</v>
      </c>
      <c r="Z419" t="s">
        <v>154</v>
      </c>
      <c r="AA419" s="1">
        <v>44956</v>
      </c>
      <c r="AB419" s="2">
        <v>45016</v>
      </c>
      <c r="AC419" s="1">
        <v>44956</v>
      </c>
      <c r="AD419" s="1">
        <v>44992</v>
      </c>
    </row>
    <row r="420" spans="1:30" x14ac:dyDescent="0.25">
      <c r="A420">
        <v>537858</v>
      </c>
      <c r="B420" t="s">
        <v>638</v>
      </c>
      <c r="C420" t="s">
        <v>63</v>
      </c>
      <c r="D420">
        <v>3</v>
      </c>
      <c r="E420" t="s">
        <v>2624</v>
      </c>
      <c r="F420" t="s">
        <v>2625</v>
      </c>
      <c r="G420" t="s">
        <v>34</v>
      </c>
      <c r="H420">
        <v>92355</v>
      </c>
      <c r="I420">
        <v>0</v>
      </c>
      <c r="J420" t="s">
        <v>245</v>
      </c>
      <c r="K420" t="s">
        <v>36</v>
      </c>
      <c r="L420" t="s">
        <v>37</v>
      </c>
      <c r="M420">
        <v>548</v>
      </c>
      <c r="N420">
        <v>548</v>
      </c>
      <c r="O420" t="s">
        <v>751</v>
      </c>
      <c r="P420" t="s">
        <v>842</v>
      </c>
      <c r="Q420" t="s">
        <v>843</v>
      </c>
      <c r="R420" t="s">
        <v>2626</v>
      </c>
      <c r="S420" t="s">
        <v>2627</v>
      </c>
      <c r="U420" t="s">
        <v>2628</v>
      </c>
      <c r="V420" t="s">
        <v>2629</v>
      </c>
      <c r="Z420" t="s">
        <v>61</v>
      </c>
      <c r="AA420" s="1">
        <v>44742</v>
      </c>
      <c r="AC420" s="1">
        <v>44782</v>
      </c>
      <c r="AD420" s="1">
        <v>44992</v>
      </c>
    </row>
    <row r="421" spans="1:30" x14ac:dyDescent="0.25">
      <c r="A421">
        <v>524661</v>
      </c>
      <c r="B421" t="s">
        <v>88</v>
      </c>
      <c r="C421" t="s">
        <v>31</v>
      </c>
      <c r="D421">
        <v>1</v>
      </c>
      <c r="E421" t="s">
        <v>2630</v>
      </c>
      <c r="F421" t="s">
        <v>792</v>
      </c>
      <c r="G421" t="s">
        <v>34</v>
      </c>
      <c r="H421">
        <v>51613</v>
      </c>
      <c r="I421">
        <v>0</v>
      </c>
      <c r="J421" t="s">
        <v>2631</v>
      </c>
      <c r="K421" t="s">
        <v>36</v>
      </c>
      <c r="L421" t="s">
        <v>37</v>
      </c>
      <c r="M421">
        <v>66442</v>
      </c>
      <c r="N421">
        <v>76408</v>
      </c>
      <c r="O421" t="s">
        <v>38</v>
      </c>
      <c r="P421" t="s">
        <v>583</v>
      </c>
      <c r="Q421" t="s">
        <v>2632</v>
      </c>
      <c r="R421" t="s">
        <v>2633</v>
      </c>
      <c r="S421" t="s">
        <v>796</v>
      </c>
      <c r="T421" t="s">
        <v>2634</v>
      </c>
      <c r="U421" t="s">
        <v>988</v>
      </c>
      <c r="V421" t="s">
        <v>2635</v>
      </c>
      <c r="W421" t="s">
        <v>990</v>
      </c>
      <c r="Z421" t="s">
        <v>61</v>
      </c>
      <c r="AA421" s="1">
        <v>44938</v>
      </c>
      <c r="AC421" s="1">
        <v>44938</v>
      </c>
      <c r="AD421" s="1">
        <v>44992</v>
      </c>
    </row>
    <row r="422" spans="1:30" x14ac:dyDescent="0.25">
      <c r="A422">
        <v>551807</v>
      </c>
      <c r="B422" t="s">
        <v>102</v>
      </c>
      <c r="C422" t="s">
        <v>31</v>
      </c>
      <c r="D422">
        <v>4</v>
      </c>
      <c r="E422" t="s">
        <v>650</v>
      </c>
      <c r="F422" t="s">
        <v>650</v>
      </c>
      <c r="G422" t="s">
        <v>34</v>
      </c>
      <c r="H422">
        <v>20202</v>
      </c>
      <c r="I422">
        <v>0</v>
      </c>
      <c r="J422" t="s">
        <v>35</v>
      </c>
      <c r="K422" t="s">
        <v>36</v>
      </c>
      <c r="L422" t="s">
        <v>53</v>
      </c>
      <c r="M422">
        <v>51413</v>
      </c>
      <c r="N422">
        <v>62260</v>
      </c>
      <c r="O422" t="s">
        <v>38</v>
      </c>
      <c r="P422" t="s">
        <v>195</v>
      </c>
      <c r="Q422" t="s">
        <v>2636</v>
      </c>
      <c r="R422" t="s">
        <v>2637</v>
      </c>
      <c r="S422" t="s">
        <v>653</v>
      </c>
      <c r="T422" t="s">
        <v>2638</v>
      </c>
      <c r="U422" t="s">
        <v>532</v>
      </c>
      <c r="V422" t="s">
        <v>142</v>
      </c>
      <c r="Z422" t="s">
        <v>87</v>
      </c>
      <c r="AA422" s="1">
        <v>44824</v>
      </c>
      <c r="AC422" s="1">
        <v>44824</v>
      </c>
      <c r="AD422" s="1">
        <v>44992</v>
      </c>
    </row>
    <row r="423" spans="1:30" x14ac:dyDescent="0.25">
      <c r="A423">
        <v>558012</v>
      </c>
      <c r="B423" t="s">
        <v>1870</v>
      </c>
      <c r="C423" t="s">
        <v>63</v>
      </c>
      <c r="D423">
        <v>1</v>
      </c>
      <c r="E423" t="s">
        <v>2639</v>
      </c>
      <c r="F423" t="s">
        <v>694</v>
      </c>
      <c r="G423" t="s">
        <v>51</v>
      </c>
      <c r="H423">
        <v>95710</v>
      </c>
      <c r="I423">
        <v>0</v>
      </c>
      <c r="J423" t="s">
        <v>256</v>
      </c>
      <c r="K423" t="s">
        <v>36</v>
      </c>
      <c r="L423" t="s">
        <v>37</v>
      </c>
      <c r="M423">
        <v>0</v>
      </c>
      <c r="N423">
        <v>75000</v>
      </c>
      <c r="O423" t="s">
        <v>38</v>
      </c>
      <c r="P423" t="s">
        <v>1872</v>
      </c>
      <c r="Q423" t="s">
        <v>2640</v>
      </c>
      <c r="R423" t="s">
        <v>2641</v>
      </c>
      <c r="S423" t="s">
        <v>697</v>
      </c>
      <c r="T423" t="s">
        <v>2642</v>
      </c>
      <c r="U423" t="s">
        <v>2643</v>
      </c>
      <c r="V423" t="s">
        <v>2644</v>
      </c>
      <c r="W423" t="s">
        <v>2645</v>
      </c>
      <c r="Z423" t="s">
        <v>87</v>
      </c>
      <c r="AA423" s="1">
        <v>44860</v>
      </c>
      <c r="AC423" s="1">
        <v>44860</v>
      </c>
      <c r="AD423" s="1">
        <v>44992</v>
      </c>
    </row>
    <row r="424" spans="1:30" x14ac:dyDescent="0.25">
      <c r="A424">
        <v>562993</v>
      </c>
      <c r="B424" t="s">
        <v>123</v>
      </c>
      <c r="C424" t="s">
        <v>63</v>
      </c>
      <c r="D424">
        <v>12</v>
      </c>
      <c r="E424" t="s">
        <v>2646</v>
      </c>
      <c r="F424" t="s">
        <v>792</v>
      </c>
      <c r="G424" t="s">
        <v>34</v>
      </c>
      <c r="H424">
        <v>51613</v>
      </c>
      <c r="I424">
        <v>0</v>
      </c>
      <c r="J424" t="s">
        <v>2631</v>
      </c>
      <c r="K424" t="s">
        <v>36</v>
      </c>
      <c r="L424" t="s">
        <v>37</v>
      </c>
      <c r="M424">
        <v>66442</v>
      </c>
      <c r="N424">
        <v>88000</v>
      </c>
      <c r="O424" t="s">
        <v>38</v>
      </c>
      <c r="P424" t="s">
        <v>415</v>
      </c>
      <c r="Q424" t="s">
        <v>2647</v>
      </c>
      <c r="R424" t="s">
        <v>2648</v>
      </c>
      <c r="S424" t="s">
        <v>796</v>
      </c>
      <c r="T424" t="s">
        <v>2649</v>
      </c>
      <c r="U424" t="s">
        <v>768</v>
      </c>
      <c r="V424" t="s">
        <v>2650</v>
      </c>
      <c r="Z424" t="s">
        <v>61</v>
      </c>
      <c r="AA424" s="1">
        <v>44949</v>
      </c>
      <c r="AC424" s="1">
        <v>44952</v>
      </c>
      <c r="AD424" s="1">
        <v>44992</v>
      </c>
    </row>
    <row r="425" spans="1:30" x14ac:dyDescent="0.25">
      <c r="A425">
        <v>554046</v>
      </c>
      <c r="B425" t="s">
        <v>676</v>
      </c>
      <c r="C425" t="s">
        <v>31</v>
      </c>
      <c r="D425">
        <v>1</v>
      </c>
      <c r="E425" t="s">
        <v>2651</v>
      </c>
      <c r="F425" t="s">
        <v>678</v>
      </c>
      <c r="G425" t="s">
        <v>353</v>
      </c>
      <c r="H425">
        <v>6088</v>
      </c>
      <c r="I425">
        <v>1</v>
      </c>
      <c r="J425" t="s">
        <v>354</v>
      </c>
      <c r="K425" t="s">
        <v>36</v>
      </c>
      <c r="L425" t="s">
        <v>53</v>
      </c>
      <c r="M425">
        <v>51550</v>
      </c>
      <c r="N425">
        <v>65604</v>
      </c>
      <c r="O425" t="s">
        <v>38</v>
      </c>
      <c r="P425" t="s">
        <v>679</v>
      </c>
      <c r="Q425" t="s">
        <v>2482</v>
      </c>
      <c r="R425" t="s">
        <v>2652</v>
      </c>
      <c r="S425" t="s">
        <v>681</v>
      </c>
      <c r="T425" t="s">
        <v>2653</v>
      </c>
      <c r="U425" t="s">
        <v>2654</v>
      </c>
      <c r="V425" t="s">
        <v>684</v>
      </c>
      <c r="X425" t="s">
        <v>679</v>
      </c>
      <c r="Z425" t="s">
        <v>61</v>
      </c>
      <c r="AA425" s="1">
        <v>44838</v>
      </c>
      <c r="AC425" s="1">
        <v>44851</v>
      </c>
      <c r="AD425" s="1">
        <v>44992</v>
      </c>
    </row>
    <row r="426" spans="1:30" x14ac:dyDescent="0.25">
      <c r="A426">
        <v>546227</v>
      </c>
      <c r="B426" t="s">
        <v>88</v>
      </c>
      <c r="C426" t="s">
        <v>63</v>
      </c>
      <c r="D426">
        <v>1</v>
      </c>
      <c r="E426" t="s">
        <v>2655</v>
      </c>
      <c r="F426" t="s">
        <v>501</v>
      </c>
      <c r="G426" t="s">
        <v>34</v>
      </c>
      <c r="H426">
        <v>12627</v>
      </c>
      <c r="I426">
        <v>0</v>
      </c>
      <c r="J426" t="s">
        <v>582</v>
      </c>
      <c r="K426" t="s">
        <v>36</v>
      </c>
      <c r="L426" t="s">
        <v>37</v>
      </c>
      <c r="M426">
        <v>70611</v>
      </c>
      <c r="N426">
        <v>81203</v>
      </c>
      <c r="O426" t="s">
        <v>38</v>
      </c>
      <c r="P426" t="s">
        <v>583</v>
      </c>
      <c r="Q426" t="s">
        <v>726</v>
      </c>
      <c r="R426" t="s">
        <v>2656</v>
      </c>
      <c r="S426" t="s">
        <v>504</v>
      </c>
      <c r="T426" t="s">
        <v>2657</v>
      </c>
      <c r="U426" t="s">
        <v>729</v>
      </c>
      <c r="V426" t="s">
        <v>2658</v>
      </c>
      <c r="Z426" t="s">
        <v>61</v>
      </c>
      <c r="AA426" s="1">
        <v>44789</v>
      </c>
      <c r="AC426" s="1">
        <v>44904</v>
      </c>
      <c r="AD426" s="1">
        <v>44992</v>
      </c>
    </row>
    <row r="427" spans="1:30" x14ac:dyDescent="0.25">
      <c r="A427">
        <v>565050</v>
      </c>
      <c r="B427" t="s">
        <v>62</v>
      </c>
      <c r="C427" t="s">
        <v>31</v>
      </c>
      <c r="D427">
        <v>1</v>
      </c>
      <c r="E427" t="s">
        <v>2659</v>
      </c>
      <c r="F427" t="s">
        <v>2660</v>
      </c>
      <c r="G427" t="s">
        <v>51</v>
      </c>
      <c r="H427">
        <v>95808</v>
      </c>
      <c r="I427" t="s">
        <v>1842</v>
      </c>
      <c r="J427" t="s">
        <v>115</v>
      </c>
      <c r="K427" t="s">
        <v>36</v>
      </c>
      <c r="L427" t="s">
        <v>290</v>
      </c>
      <c r="M427">
        <v>185000</v>
      </c>
      <c r="N427">
        <v>200000</v>
      </c>
      <c r="O427" t="s">
        <v>38</v>
      </c>
      <c r="P427" t="s">
        <v>616</v>
      </c>
      <c r="Q427" t="s">
        <v>901</v>
      </c>
      <c r="R427" t="s">
        <v>2661</v>
      </c>
      <c r="S427" t="s">
        <v>2662</v>
      </c>
      <c r="T427" t="s">
        <v>2663</v>
      </c>
      <c r="U427" t="s">
        <v>2664</v>
      </c>
      <c r="V427" t="s">
        <v>2665</v>
      </c>
      <c r="Z427" t="s">
        <v>61</v>
      </c>
      <c r="AA427" s="1">
        <v>44909</v>
      </c>
      <c r="AC427" s="1">
        <v>44909</v>
      </c>
      <c r="AD427" s="1">
        <v>44992</v>
      </c>
    </row>
    <row r="428" spans="1:30" x14ac:dyDescent="0.25">
      <c r="A428">
        <v>573069</v>
      </c>
      <c r="B428" t="s">
        <v>102</v>
      </c>
      <c r="C428" t="s">
        <v>31</v>
      </c>
      <c r="D428">
        <v>1</v>
      </c>
      <c r="E428" t="s">
        <v>2666</v>
      </c>
      <c r="F428" t="s">
        <v>144</v>
      </c>
      <c r="G428" t="s">
        <v>51</v>
      </c>
      <c r="H428">
        <v>10234</v>
      </c>
      <c r="I428">
        <v>0</v>
      </c>
      <c r="J428" t="s">
        <v>35</v>
      </c>
      <c r="K428" t="s">
        <v>36</v>
      </c>
      <c r="L428" t="s">
        <v>145</v>
      </c>
      <c r="M428">
        <v>15</v>
      </c>
      <c r="N428">
        <v>15</v>
      </c>
      <c r="O428" t="s">
        <v>68</v>
      </c>
      <c r="P428" t="s">
        <v>146</v>
      </c>
      <c r="Q428" t="s">
        <v>376</v>
      </c>
      <c r="R428" t="s">
        <v>2667</v>
      </c>
      <c r="S428" t="s">
        <v>149</v>
      </c>
      <c r="T428" t="s">
        <v>523</v>
      </c>
      <c r="V428" t="s">
        <v>151</v>
      </c>
      <c r="W428" t="s">
        <v>152</v>
      </c>
      <c r="X428" t="s">
        <v>153</v>
      </c>
      <c r="Z428" t="s">
        <v>154</v>
      </c>
      <c r="AA428" s="1">
        <v>44980</v>
      </c>
      <c r="AB428" s="2">
        <v>45079</v>
      </c>
      <c r="AC428" s="1">
        <v>44981</v>
      </c>
      <c r="AD428" s="1">
        <v>44992</v>
      </c>
    </row>
    <row r="429" spans="1:30" x14ac:dyDescent="0.25">
      <c r="A429">
        <v>524854</v>
      </c>
      <c r="B429" t="s">
        <v>638</v>
      </c>
      <c r="C429" t="s">
        <v>63</v>
      </c>
      <c r="D429">
        <v>8</v>
      </c>
      <c r="E429" t="s">
        <v>1992</v>
      </c>
      <c r="F429" t="s">
        <v>174</v>
      </c>
      <c r="G429" t="s">
        <v>51</v>
      </c>
      <c r="H429">
        <v>30087</v>
      </c>
      <c r="I429">
        <v>1</v>
      </c>
      <c r="J429" t="s">
        <v>175</v>
      </c>
      <c r="K429" t="s">
        <v>36</v>
      </c>
      <c r="L429" t="s">
        <v>37</v>
      </c>
      <c r="M429">
        <v>63228</v>
      </c>
      <c r="N429">
        <v>72712</v>
      </c>
      <c r="O429" t="s">
        <v>38</v>
      </c>
      <c r="P429" t="s">
        <v>642</v>
      </c>
      <c r="Q429" t="s">
        <v>2668</v>
      </c>
      <c r="R429" t="s">
        <v>2669</v>
      </c>
      <c r="S429" t="s">
        <v>178</v>
      </c>
      <c r="T429" t="s">
        <v>2670</v>
      </c>
      <c r="U429" t="s">
        <v>2671</v>
      </c>
      <c r="V429" t="s">
        <v>2672</v>
      </c>
      <c r="Z429" t="s">
        <v>87</v>
      </c>
      <c r="AA429" s="1">
        <v>44637</v>
      </c>
      <c r="AC429" s="1">
        <v>44637</v>
      </c>
      <c r="AD429" s="1">
        <v>44992</v>
      </c>
    </row>
    <row r="430" spans="1:30" x14ac:dyDescent="0.25">
      <c r="A430">
        <v>573122</v>
      </c>
      <c r="B430" t="s">
        <v>102</v>
      </c>
      <c r="C430" t="s">
        <v>31</v>
      </c>
      <c r="D430">
        <v>1</v>
      </c>
      <c r="E430" t="s">
        <v>2673</v>
      </c>
      <c r="F430" t="s">
        <v>144</v>
      </c>
      <c r="G430" t="s">
        <v>51</v>
      </c>
      <c r="H430">
        <v>10234</v>
      </c>
      <c r="I430">
        <v>0</v>
      </c>
      <c r="J430" t="s">
        <v>961</v>
      </c>
      <c r="K430" t="s">
        <v>36</v>
      </c>
      <c r="L430" t="s">
        <v>145</v>
      </c>
      <c r="M430">
        <v>15</v>
      </c>
      <c r="N430">
        <v>15</v>
      </c>
      <c r="O430" t="s">
        <v>68</v>
      </c>
      <c r="P430" t="s">
        <v>137</v>
      </c>
      <c r="Q430" t="s">
        <v>2674</v>
      </c>
      <c r="R430" t="s">
        <v>2675</v>
      </c>
      <c r="S430" t="s">
        <v>149</v>
      </c>
      <c r="T430" t="s">
        <v>2676</v>
      </c>
      <c r="V430" t="s">
        <v>151</v>
      </c>
      <c r="W430" t="s">
        <v>152</v>
      </c>
      <c r="X430" t="s">
        <v>2677</v>
      </c>
      <c r="Z430" t="s">
        <v>309</v>
      </c>
      <c r="AA430" s="1">
        <v>44976</v>
      </c>
      <c r="AB430" s="2">
        <v>45079</v>
      </c>
      <c r="AC430" s="1">
        <v>44976</v>
      </c>
      <c r="AD430" s="1">
        <v>44992</v>
      </c>
    </row>
    <row r="431" spans="1:30" x14ac:dyDescent="0.25">
      <c r="A431">
        <v>575371</v>
      </c>
      <c r="B431" t="s">
        <v>76</v>
      </c>
      <c r="C431" t="s">
        <v>63</v>
      </c>
      <c r="D431">
        <v>1</v>
      </c>
      <c r="E431" t="s">
        <v>2678</v>
      </c>
      <c r="F431" t="s">
        <v>1723</v>
      </c>
      <c r="G431" t="s">
        <v>34</v>
      </c>
      <c r="H431">
        <v>13631</v>
      </c>
      <c r="I431">
        <v>1</v>
      </c>
      <c r="J431" t="s">
        <v>778</v>
      </c>
      <c r="K431" t="s">
        <v>36</v>
      </c>
      <c r="L431" t="s">
        <v>37</v>
      </c>
      <c r="M431">
        <v>66597</v>
      </c>
      <c r="N431">
        <v>92323</v>
      </c>
      <c r="O431" t="s">
        <v>38</v>
      </c>
      <c r="P431" t="s">
        <v>2679</v>
      </c>
      <c r="Q431" t="s">
        <v>2680</v>
      </c>
      <c r="R431" t="s">
        <v>2681</v>
      </c>
      <c r="S431" t="s">
        <v>1727</v>
      </c>
      <c r="T431" t="s">
        <v>2682</v>
      </c>
      <c r="U431" t="s">
        <v>2683</v>
      </c>
      <c r="V431" t="s">
        <v>2684</v>
      </c>
      <c r="W431" t="s">
        <v>2685</v>
      </c>
      <c r="X431" t="s">
        <v>2686</v>
      </c>
      <c r="Z431" t="s">
        <v>47</v>
      </c>
      <c r="AA431" s="1">
        <v>44988</v>
      </c>
      <c r="AB431" s="2">
        <v>45002</v>
      </c>
      <c r="AC431" s="1">
        <v>44991</v>
      </c>
      <c r="AD431" s="1">
        <v>44992</v>
      </c>
    </row>
    <row r="432" spans="1:30" x14ac:dyDescent="0.25">
      <c r="A432">
        <v>563854</v>
      </c>
      <c r="B432" t="s">
        <v>435</v>
      </c>
      <c r="C432" t="s">
        <v>63</v>
      </c>
      <c r="D432">
        <v>1</v>
      </c>
      <c r="E432" t="s">
        <v>2687</v>
      </c>
      <c r="F432" t="s">
        <v>174</v>
      </c>
      <c r="G432" t="s">
        <v>51</v>
      </c>
      <c r="H432">
        <v>30087</v>
      </c>
      <c r="I432">
        <v>2</v>
      </c>
      <c r="J432" t="s">
        <v>641</v>
      </c>
      <c r="K432" t="s">
        <v>36</v>
      </c>
      <c r="L432" t="s">
        <v>37</v>
      </c>
      <c r="M432">
        <v>71423</v>
      </c>
      <c r="N432">
        <v>107032</v>
      </c>
      <c r="O432" t="s">
        <v>38</v>
      </c>
      <c r="P432" t="s">
        <v>1820</v>
      </c>
      <c r="Q432" t="s">
        <v>1821</v>
      </c>
      <c r="R432" t="s">
        <v>2688</v>
      </c>
      <c r="S432" t="s">
        <v>178</v>
      </c>
      <c r="T432" t="s">
        <v>2689</v>
      </c>
      <c r="V432" t="s">
        <v>441</v>
      </c>
      <c r="X432" t="s">
        <v>1820</v>
      </c>
      <c r="Z432" t="s">
        <v>87</v>
      </c>
      <c r="AA432" s="1">
        <v>44901</v>
      </c>
      <c r="AC432" s="1">
        <v>44901</v>
      </c>
      <c r="AD432" s="1">
        <v>44992</v>
      </c>
    </row>
    <row r="433" spans="1:30" x14ac:dyDescent="0.25">
      <c r="A433">
        <v>553800</v>
      </c>
      <c r="B433" t="s">
        <v>88</v>
      </c>
      <c r="C433" t="s">
        <v>63</v>
      </c>
      <c r="D433">
        <v>1</v>
      </c>
      <c r="E433" t="s">
        <v>2690</v>
      </c>
      <c r="F433" t="s">
        <v>807</v>
      </c>
      <c r="G433" t="s">
        <v>34</v>
      </c>
      <c r="H433">
        <v>10026</v>
      </c>
      <c r="I433" t="s">
        <v>327</v>
      </c>
      <c r="J433" t="s">
        <v>2691</v>
      </c>
      <c r="K433" t="s">
        <v>36</v>
      </c>
      <c r="L433" t="s">
        <v>93</v>
      </c>
      <c r="M433">
        <v>111127</v>
      </c>
      <c r="N433">
        <v>145230</v>
      </c>
      <c r="O433" t="s">
        <v>38</v>
      </c>
      <c r="P433" t="s">
        <v>583</v>
      </c>
      <c r="Q433" t="s">
        <v>2692</v>
      </c>
      <c r="R433" t="s">
        <v>2693</v>
      </c>
      <c r="S433" t="s">
        <v>1227</v>
      </c>
      <c r="T433" t="s">
        <v>2694</v>
      </c>
      <c r="U433" t="s">
        <v>1229</v>
      </c>
      <c r="V433" t="s">
        <v>1230</v>
      </c>
      <c r="W433" t="s">
        <v>990</v>
      </c>
      <c r="Z433" t="s">
        <v>61</v>
      </c>
      <c r="AA433" s="1">
        <v>44838</v>
      </c>
      <c r="AC433" s="1">
        <v>44838</v>
      </c>
      <c r="AD433" s="1">
        <v>44992</v>
      </c>
    </row>
    <row r="434" spans="1:30" x14ac:dyDescent="0.25">
      <c r="A434">
        <v>561447</v>
      </c>
      <c r="B434" t="s">
        <v>488</v>
      </c>
      <c r="C434" t="s">
        <v>63</v>
      </c>
      <c r="D434">
        <v>1</v>
      </c>
      <c r="E434" t="s">
        <v>2140</v>
      </c>
      <c r="F434" t="s">
        <v>2141</v>
      </c>
      <c r="G434" t="s">
        <v>34</v>
      </c>
      <c r="H434">
        <v>91717</v>
      </c>
      <c r="I434">
        <v>0</v>
      </c>
      <c r="J434" t="s">
        <v>245</v>
      </c>
      <c r="K434" t="s">
        <v>36</v>
      </c>
      <c r="L434" t="s">
        <v>37</v>
      </c>
      <c r="M434">
        <v>440.16</v>
      </c>
      <c r="N434">
        <v>440.16</v>
      </c>
      <c r="O434" t="s">
        <v>751</v>
      </c>
      <c r="P434" t="s">
        <v>2695</v>
      </c>
      <c r="Q434" t="s">
        <v>2696</v>
      </c>
      <c r="R434" t="s">
        <v>2697</v>
      </c>
      <c r="S434" t="s">
        <v>2144</v>
      </c>
      <c r="T434" t="s">
        <v>2698</v>
      </c>
      <c r="V434" t="s">
        <v>2699</v>
      </c>
      <c r="Z434" t="s">
        <v>61</v>
      </c>
      <c r="AA434" s="1">
        <v>44970</v>
      </c>
      <c r="AB434" s="2">
        <v>45000</v>
      </c>
      <c r="AC434" s="1">
        <v>44970</v>
      </c>
      <c r="AD434" s="1">
        <v>44992</v>
      </c>
    </row>
    <row r="435" spans="1:30" x14ac:dyDescent="0.25">
      <c r="A435">
        <v>529266</v>
      </c>
      <c r="B435" t="s">
        <v>88</v>
      </c>
      <c r="C435" t="s">
        <v>63</v>
      </c>
      <c r="D435">
        <v>1</v>
      </c>
      <c r="E435" t="s">
        <v>2064</v>
      </c>
      <c r="F435" t="s">
        <v>2065</v>
      </c>
      <c r="G435" t="s">
        <v>34</v>
      </c>
      <c r="H435">
        <v>13611</v>
      </c>
      <c r="I435">
        <v>2</v>
      </c>
      <c r="J435" t="s">
        <v>2066</v>
      </c>
      <c r="K435" t="s">
        <v>36</v>
      </c>
      <c r="L435" t="s">
        <v>93</v>
      </c>
      <c r="M435">
        <v>61594</v>
      </c>
      <c r="N435">
        <v>70833</v>
      </c>
      <c r="O435" t="s">
        <v>38</v>
      </c>
      <c r="P435" t="s">
        <v>94</v>
      </c>
      <c r="Q435" t="s">
        <v>985</v>
      </c>
      <c r="R435" t="s">
        <v>2067</v>
      </c>
      <c r="S435" t="s">
        <v>2068</v>
      </c>
      <c r="T435" t="s">
        <v>2069</v>
      </c>
      <c r="U435" t="s">
        <v>2070</v>
      </c>
      <c r="V435" t="s">
        <v>2071</v>
      </c>
      <c r="W435" t="s">
        <v>2072</v>
      </c>
      <c r="Z435" t="s">
        <v>61</v>
      </c>
      <c r="AA435" s="1">
        <v>44670</v>
      </c>
      <c r="AC435" s="1">
        <v>44729</v>
      </c>
      <c r="AD435" s="1">
        <v>44992</v>
      </c>
    </row>
    <row r="436" spans="1:30" x14ac:dyDescent="0.25">
      <c r="A436">
        <v>574771</v>
      </c>
      <c r="B436" t="s">
        <v>1550</v>
      </c>
      <c r="C436" t="s">
        <v>31</v>
      </c>
      <c r="D436">
        <v>1</v>
      </c>
      <c r="E436" t="s">
        <v>2700</v>
      </c>
      <c r="F436" t="s">
        <v>2701</v>
      </c>
      <c r="G436" t="s">
        <v>566</v>
      </c>
      <c r="H436">
        <v>95145</v>
      </c>
      <c r="I436" t="s">
        <v>114</v>
      </c>
      <c r="J436" t="s">
        <v>785</v>
      </c>
      <c r="K436" t="s">
        <v>36</v>
      </c>
      <c r="L436" t="s">
        <v>37</v>
      </c>
      <c r="M436">
        <v>58700</v>
      </c>
      <c r="N436">
        <v>95000</v>
      </c>
      <c r="O436" t="s">
        <v>38</v>
      </c>
      <c r="P436" t="s">
        <v>1552</v>
      </c>
      <c r="Q436" t="s">
        <v>2702</v>
      </c>
      <c r="R436" t="s">
        <v>2703</v>
      </c>
      <c r="S436" t="s">
        <v>2704</v>
      </c>
      <c r="T436" t="s">
        <v>2705</v>
      </c>
      <c r="V436" t="s">
        <v>2706</v>
      </c>
      <c r="Z436" t="s">
        <v>61</v>
      </c>
      <c r="AA436" s="1">
        <v>44978</v>
      </c>
      <c r="AB436" s="2">
        <v>45068</v>
      </c>
      <c r="AC436" s="1">
        <v>44978</v>
      </c>
      <c r="AD436" s="1">
        <v>44992</v>
      </c>
    </row>
    <row r="437" spans="1:30" x14ac:dyDescent="0.25">
      <c r="A437">
        <v>555077</v>
      </c>
      <c r="B437" t="s">
        <v>102</v>
      </c>
      <c r="C437" t="s">
        <v>31</v>
      </c>
      <c r="D437">
        <v>1</v>
      </c>
      <c r="E437" t="s">
        <v>2707</v>
      </c>
      <c r="F437" t="s">
        <v>135</v>
      </c>
      <c r="G437" t="s">
        <v>51</v>
      </c>
      <c r="H437">
        <v>21744</v>
      </c>
      <c r="I437">
        <v>2</v>
      </c>
      <c r="J437" t="s">
        <v>2453</v>
      </c>
      <c r="K437" t="s">
        <v>36</v>
      </c>
      <c r="L437" t="s">
        <v>37</v>
      </c>
      <c r="M437">
        <v>75504</v>
      </c>
      <c r="N437">
        <v>94761</v>
      </c>
      <c r="O437" t="s">
        <v>38</v>
      </c>
      <c r="P437" t="s">
        <v>195</v>
      </c>
      <c r="Q437" t="s">
        <v>2708</v>
      </c>
      <c r="R437" t="s">
        <v>2709</v>
      </c>
      <c r="S437" t="s">
        <v>140</v>
      </c>
      <c r="T437" t="s">
        <v>2710</v>
      </c>
      <c r="U437" t="s">
        <v>2711</v>
      </c>
      <c r="V437" t="s">
        <v>2063</v>
      </c>
      <c r="Z437" t="s">
        <v>61</v>
      </c>
      <c r="AA437" s="1">
        <v>44854</v>
      </c>
      <c r="AC437" s="1">
        <v>44854</v>
      </c>
      <c r="AD437" s="1">
        <v>44992</v>
      </c>
    </row>
    <row r="438" spans="1:30" x14ac:dyDescent="0.25">
      <c r="A438">
        <v>547897</v>
      </c>
      <c r="B438" t="s">
        <v>62</v>
      </c>
      <c r="C438" t="s">
        <v>63</v>
      </c>
      <c r="D438">
        <v>6</v>
      </c>
      <c r="E438" t="s">
        <v>2712</v>
      </c>
      <c r="F438" t="s">
        <v>2713</v>
      </c>
      <c r="G438" t="s">
        <v>34</v>
      </c>
      <c r="H438" t="s">
        <v>2714</v>
      </c>
      <c r="I438">
        <v>1</v>
      </c>
      <c r="J438" t="s">
        <v>115</v>
      </c>
      <c r="K438" t="s">
        <v>36</v>
      </c>
      <c r="L438" t="s">
        <v>37</v>
      </c>
      <c r="M438">
        <v>42731</v>
      </c>
      <c r="N438">
        <v>42731</v>
      </c>
      <c r="O438" t="s">
        <v>38</v>
      </c>
      <c r="P438" t="s">
        <v>116</v>
      </c>
      <c r="Q438" t="s">
        <v>2715</v>
      </c>
      <c r="R438" t="s">
        <v>2716</v>
      </c>
      <c r="S438" t="s">
        <v>2717</v>
      </c>
      <c r="T438" t="s">
        <v>2718</v>
      </c>
      <c r="U438" t="s">
        <v>74</v>
      </c>
      <c r="V438" t="s">
        <v>2719</v>
      </c>
      <c r="Z438" t="s">
        <v>61</v>
      </c>
      <c r="AA438" s="1">
        <v>44925</v>
      </c>
      <c r="AB438" s="2">
        <v>45015</v>
      </c>
      <c r="AC438" s="1">
        <v>44957</v>
      </c>
      <c r="AD438" s="1">
        <v>44992</v>
      </c>
    </row>
    <row r="439" spans="1:30" x14ac:dyDescent="0.25">
      <c r="A439">
        <v>573307</v>
      </c>
      <c r="B439" t="s">
        <v>102</v>
      </c>
      <c r="C439" t="s">
        <v>63</v>
      </c>
      <c r="D439">
        <v>2</v>
      </c>
      <c r="E439" t="s">
        <v>2720</v>
      </c>
      <c r="F439" t="s">
        <v>1042</v>
      </c>
      <c r="G439" t="s">
        <v>51</v>
      </c>
      <c r="H439">
        <v>10232</v>
      </c>
      <c r="I439">
        <v>0</v>
      </c>
      <c r="J439" t="s">
        <v>157</v>
      </c>
      <c r="K439" t="s">
        <v>36</v>
      </c>
      <c r="L439" t="s">
        <v>145</v>
      </c>
      <c r="M439">
        <v>17</v>
      </c>
      <c r="N439">
        <v>17</v>
      </c>
      <c r="O439" t="s">
        <v>68</v>
      </c>
      <c r="P439" t="s">
        <v>2721</v>
      </c>
      <c r="Q439" t="s">
        <v>2722</v>
      </c>
      <c r="R439" t="s">
        <v>2723</v>
      </c>
      <c r="S439" t="s">
        <v>1047</v>
      </c>
      <c r="T439" t="s">
        <v>2724</v>
      </c>
      <c r="V439" t="s">
        <v>151</v>
      </c>
      <c r="W439" t="s">
        <v>307</v>
      </c>
      <c r="X439" t="s">
        <v>2725</v>
      </c>
      <c r="Z439" t="s">
        <v>309</v>
      </c>
      <c r="AA439" s="1">
        <v>44976</v>
      </c>
      <c r="AB439" s="2">
        <v>45079</v>
      </c>
      <c r="AC439" s="1">
        <v>44986</v>
      </c>
      <c r="AD439" s="1">
        <v>44992</v>
      </c>
    </row>
    <row r="440" spans="1:30" x14ac:dyDescent="0.25">
      <c r="A440">
        <v>551961</v>
      </c>
      <c r="B440" t="s">
        <v>102</v>
      </c>
      <c r="C440" t="s">
        <v>63</v>
      </c>
      <c r="D440">
        <v>1</v>
      </c>
      <c r="E440" t="s">
        <v>2726</v>
      </c>
      <c r="F440" t="s">
        <v>623</v>
      </c>
      <c r="G440" t="s">
        <v>34</v>
      </c>
      <c r="H440" t="s">
        <v>624</v>
      </c>
      <c r="I440">
        <v>0</v>
      </c>
      <c r="J440" t="s">
        <v>527</v>
      </c>
      <c r="K440" t="s">
        <v>36</v>
      </c>
      <c r="L440" t="s">
        <v>37</v>
      </c>
      <c r="M440">
        <v>53702</v>
      </c>
      <c r="N440">
        <v>115000</v>
      </c>
      <c r="O440" t="s">
        <v>38</v>
      </c>
      <c r="P440" t="s">
        <v>195</v>
      </c>
      <c r="Q440" t="s">
        <v>1988</v>
      </c>
      <c r="R440" t="s">
        <v>2727</v>
      </c>
      <c r="S440" t="s">
        <v>627</v>
      </c>
      <c r="T440" t="s">
        <v>2728</v>
      </c>
      <c r="U440" t="s">
        <v>462</v>
      </c>
      <c r="V440" t="s">
        <v>463</v>
      </c>
      <c r="W440" t="s">
        <v>307</v>
      </c>
      <c r="X440" t="s">
        <v>195</v>
      </c>
      <c r="Z440" t="s">
        <v>154</v>
      </c>
      <c r="AA440" s="1">
        <v>44824</v>
      </c>
      <c r="AC440" s="1">
        <v>44824</v>
      </c>
      <c r="AD440" s="1">
        <v>44992</v>
      </c>
    </row>
    <row r="441" spans="1:30" x14ac:dyDescent="0.25">
      <c r="A441">
        <v>559838</v>
      </c>
      <c r="B441" t="s">
        <v>102</v>
      </c>
      <c r="C441" t="s">
        <v>31</v>
      </c>
      <c r="D441">
        <v>1</v>
      </c>
      <c r="E441" t="s">
        <v>2729</v>
      </c>
      <c r="F441" t="s">
        <v>555</v>
      </c>
      <c r="G441" t="s">
        <v>34</v>
      </c>
      <c r="H441">
        <v>12626</v>
      </c>
      <c r="I441">
        <v>2</v>
      </c>
      <c r="J441" t="s">
        <v>126</v>
      </c>
      <c r="K441" t="s">
        <v>36</v>
      </c>
      <c r="L441" t="s">
        <v>37</v>
      </c>
      <c r="M441">
        <v>62470</v>
      </c>
      <c r="N441">
        <v>80008</v>
      </c>
      <c r="O441" t="s">
        <v>38</v>
      </c>
      <c r="P441" t="s">
        <v>195</v>
      </c>
      <c r="Q441" t="s">
        <v>2133</v>
      </c>
      <c r="R441" t="s">
        <v>2730</v>
      </c>
      <c r="S441" t="s">
        <v>559</v>
      </c>
      <c r="T441" t="s">
        <v>2731</v>
      </c>
      <c r="U441" t="s">
        <v>2329</v>
      </c>
      <c r="V441" t="s">
        <v>110</v>
      </c>
      <c r="W441" t="s">
        <v>2732</v>
      </c>
      <c r="X441" t="s">
        <v>195</v>
      </c>
      <c r="Z441" t="s">
        <v>61</v>
      </c>
      <c r="AA441" s="1">
        <v>44879</v>
      </c>
      <c r="AC441" s="1">
        <v>44879</v>
      </c>
      <c r="AD441" s="1">
        <v>44992</v>
      </c>
    </row>
    <row r="442" spans="1:30" x14ac:dyDescent="0.25">
      <c r="A442">
        <v>577147</v>
      </c>
      <c r="B442" t="s">
        <v>889</v>
      </c>
      <c r="C442" t="s">
        <v>31</v>
      </c>
      <c r="D442">
        <v>10</v>
      </c>
      <c r="E442" t="s">
        <v>2733</v>
      </c>
      <c r="F442" t="s">
        <v>2734</v>
      </c>
      <c r="G442" t="s">
        <v>34</v>
      </c>
      <c r="H442">
        <v>60440</v>
      </c>
      <c r="I442">
        <v>0</v>
      </c>
      <c r="J442" t="s">
        <v>216</v>
      </c>
      <c r="K442" t="s">
        <v>36</v>
      </c>
      <c r="L442" t="s">
        <v>37</v>
      </c>
      <c r="M442">
        <v>28.209099999999999</v>
      </c>
      <c r="N442">
        <v>28.209099999999999</v>
      </c>
      <c r="O442" t="s">
        <v>68</v>
      </c>
      <c r="P442" t="s">
        <v>1887</v>
      </c>
      <c r="Q442" t="s">
        <v>2553</v>
      </c>
      <c r="R442" t="s">
        <v>2735</v>
      </c>
      <c r="S442" t="s">
        <v>2736</v>
      </c>
      <c r="T442" t="s">
        <v>2737</v>
      </c>
      <c r="U442" t="s">
        <v>2738</v>
      </c>
      <c r="V442" t="s">
        <v>2739</v>
      </c>
      <c r="X442" t="s">
        <v>40</v>
      </c>
      <c r="Z442" t="s">
        <v>2559</v>
      </c>
      <c r="AA442" s="1">
        <v>44988</v>
      </c>
      <c r="AC442" s="1">
        <v>44987</v>
      </c>
      <c r="AD442" s="1">
        <v>44992</v>
      </c>
    </row>
    <row r="443" spans="1:30" x14ac:dyDescent="0.25">
      <c r="A443">
        <v>577147</v>
      </c>
      <c r="B443" t="s">
        <v>889</v>
      </c>
      <c r="C443" t="s">
        <v>31</v>
      </c>
      <c r="D443">
        <v>10</v>
      </c>
      <c r="E443" t="s">
        <v>2733</v>
      </c>
      <c r="F443" t="s">
        <v>2734</v>
      </c>
      <c r="G443" t="s">
        <v>34</v>
      </c>
      <c r="H443">
        <v>60440</v>
      </c>
      <c r="I443">
        <v>0</v>
      </c>
      <c r="J443" t="s">
        <v>216</v>
      </c>
      <c r="K443" t="s">
        <v>36</v>
      </c>
      <c r="L443" t="s">
        <v>37</v>
      </c>
      <c r="M443">
        <v>28.209099999999999</v>
      </c>
      <c r="N443">
        <v>28.209099999999999</v>
      </c>
      <c r="O443" t="s">
        <v>68</v>
      </c>
      <c r="P443" t="s">
        <v>1887</v>
      </c>
      <c r="Q443" t="s">
        <v>2553</v>
      </c>
      <c r="R443" t="s">
        <v>2735</v>
      </c>
      <c r="S443" t="s">
        <v>2736</v>
      </c>
      <c r="T443" t="s">
        <v>2737</v>
      </c>
      <c r="U443" t="s">
        <v>2738</v>
      </c>
      <c r="V443" t="s">
        <v>2739</v>
      </c>
      <c r="X443" t="s">
        <v>40</v>
      </c>
      <c r="Z443" t="s">
        <v>2559</v>
      </c>
      <c r="AA443" s="1">
        <v>44988</v>
      </c>
      <c r="AC443" s="1">
        <v>44987</v>
      </c>
      <c r="AD443" s="1">
        <v>44992</v>
      </c>
    </row>
    <row r="444" spans="1:30" x14ac:dyDescent="0.25">
      <c r="A444">
        <v>552237</v>
      </c>
      <c r="B444" t="s">
        <v>88</v>
      </c>
      <c r="C444" t="s">
        <v>31</v>
      </c>
      <c r="D444">
        <v>1</v>
      </c>
      <c r="E444" t="s">
        <v>2740</v>
      </c>
      <c r="F444" t="s">
        <v>414</v>
      </c>
      <c r="G444" t="s">
        <v>34</v>
      </c>
      <c r="H444">
        <v>10124</v>
      </c>
      <c r="I444">
        <v>3</v>
      </c>
      <c r="J444" t="s">
        <v>52</v>
      </c>
      <c r="K444" t="s">
        <v>36</v>
      </c>
      <c r="L444" t="s">
        <v>37</v>
      </c>
      <c r="M444">
        <v>58695</v>
      </c>
      <c r="N444">
        <v>67499</v>
      </c>
      <c r="O444" t="s">
        <v>38</v>
      </c>
      <c r="P444" t="s">
        <v>583</v>
      </c>
      <c r="Q444" t="s">
        <v>2741</v>
      </c>
      <c r="R444" t="s">
        <v>2742</v>
      </c>
      <c r="S444" t="s">
        <v>418</v>
      </c>
      <c r="T444" t="s">
        <v>2743</v>
      </c>
      <c r="U444" t="s">
        <v>1103</v>
      </c>
      <c r="V444" t="s">
        <v>2744</v>
      </c>
      <c r="W444" t="s">
        <v>2745</v>
      </c>
      <c r="X444" t="s">
        <v>2746</v>
      </c>
      <c r="Z444" t="s">
        <v>61</v>
      </c>
      <c r="AA444" s="1">
        <v>44825</v>
      </c>
      <c r="AC444" s="1">
        <v>44825</v>
      </c>
      <c r="AD444" s="1">
        <v>44992</v>
      </c>
    </row>
    <row r="445" spans="1:30" x14ac:dyDescent="0.25">
      <c r="A445">
        <v>565617</v>
      </c>
      <c r="B445" t="s">
        <v>102</v>
      </c>
      <c r="C445" t="s">
        <v>63</v>
      </c>
      <c r="D445">
        <v>2</v>
      </c>
      <c r="E445" t="s">
        <v>2747</v>
      </c>
      <c r="F445" t="s">
        <v>295</v>
      </c>
      <c r="G445" t="s">
        <v>34</v>
      </c>
      <c r="H445">
        <v>22427</v>
      </c>
      <c r="I445">
        <v>1</v>
      </c>
      <c r="J445" t="s">
        <v>35</v>
      </c>
      <c r="K445" t="s">
        <v>36</v>
      </c>
      <c r="L445" t="s">
        <v>37</v>
      </c>
      <c r="M445">
        <v>67757</v>
      </c>
      <c r="N445">
        <v>98128</v>
      </c>
      <c r="O445" t="s">
        <v>38</v>
      </c>
      <c r="P445" t="s">
        <v>146</v>
      </c>
      <c r="Q445" t="s">
        <v>334</v>
      </c>
      <c r="R445" t="s">
        <v>2748</v>
      </c>
      <c r="S445" t="s">
        <v>608</v>
      </c>
      <c r="T445" t="s">
        <v>2749</v>
      </c>
      <c r="V445" t="s">
        <v>611</v>
      </c>
      <c r="W445" t="s">
        <v>1178</v>
      </c>
      <c r="X445" t="s">
        <v>1179</v>
      </c>
      <c r="Z445" t="s">
        <v>87</v>
      </c>
      <c r="AA445" s="1">
        <v>44935</v>
      </c>
      <c r="AB445" s="2">
        <v>44995</v>
      </c>
      <c r="AC445" s="1">
        <v>44944</v>
      </c>
      <c r="AD445" s="1">
        <v>44992</v>
      </c>
    </row>
    <row r="446" spans="1:30" x14ac:dyDescent="0.25">
      <c r="A446">
        <v>534978</v>
      </c>
      <c r="B446" t="s">
        <v>102</v>
      </c>
      <c r="C446" t="s">
        <v>31</v>
      </c>
      <c r="D446">
        <v>1</v>
      </c>
      <c r="E446" t="s">
        <v>1174</v>
      </c>
      <c r="F446" t="s">
        <v>849</v>
      </c>
      <c r="G446" t="s">
        <v>34</v>
      </c>
      <c r="H446">
        <v>20210</v>
      </c>
      <c r="I446">
        <v>0</v>
      </c>
      <c r="J446" t="s">
        <v>35</v>
      </c>
      <c r="K446" t="s">
        <v>36</v>
      </c>
      <c r="L446" t="s">
        <v>37</v>
      </c>
      <c r="M446">
        <v>57078</v>
      </c>
      <c r="N446">
        <v>65640</v>
      </c>
      <c r="O446" t="s">
        <v>38</v>
      </c>
      <c r="P446" t="s">
        <v>137</v>
      </c>
      <c r="Q446" t="s">
        <v>1859</v>
      </c>
      <c r="R446" t="s">
        <v>1943</v>
      </c>
      <c r="S446" t="s">
        <v>852</v>
      </c>
      <c r="T446" t="s">
        <v>1944</v>
      </c>
      <c r="U446" t="s">
        <v>1945</v>
      </c>
      <c r="V446" t="s">
        <v>1946</v>
      </c>
      <c r="Z446" t="s">
        <v>87</v>
      </c>
      <c r="AA446" s="1">
        <v>44739</v>
      </c>
      <c r="AC446" s="1">
        <v>44855</v>
      </c>
      <c r="AD446" s="1">
        <v>44992</v>
      </c>
    </row>
    <row r="447" spans="1:30" x14ac:dyDescent="0.25">
      <c r="A447">
        <v>572923</v>
      </c>
      <c r="B447" t="s">
        <v>435</v>
      </c>
      <c r="C447" t="s">
        <v>63</v>
      </c>
      <c r="D447">
        <v>1</v>
      </c>
      <c r="E447" t="s">
        <v>2750</v>
      </c>
      <c r="F447" t="s">
        <v>694</v>
      </c>
      <c r="G447" t="s">
        <v>353</v>
      </c>
      <c r="H447">
        <v>6797</v>
      </c>
      <c r="I447">
        <v>0</v>
      </c>
      <c r="J447" t="s">
        <v>778</v>
      </c>
      <c r="K447" t="s">
        <v>36</v>
      </c>
      <c r="L447" t="s">
        <v>37</v>
      </c>
      <c r="M447">
        <v>75000</v>
      </c>
      <c r="N447">
        <v>105000</v>
      </c>
      <c r="O447" t="s">
        <v>38</v>
      </c>
      <c r="P447" t="s">
        <v>438</v>
      </c>
      <c r="Q447" t="s">
        <v>502</v>
      </c>
      <c r="R447" t="s">
        <v>2751</v>
      </c>
      <c r="S447" t="s">
        <v>2752</v>
      </c>
      <c r="T447" t="s">
        <v>2753</v>
      </c>
      <c r="V447" t="s">
        <v>441</v>
      </c>
      <c r="X447" t="s">
        <v>438</v>
      </c>
      <c r="Z447" t="s">
        <v>87</v>
      </c>
      <c r="AA447" s="1">
        <v>44959</v>
      </c>
      <c r="AC447" s="1">
        <v>44973</v>
      </c>
      <c r="AD447" s="1">
        <v>44992</v>
      </c>
    </row>
    <row r="448" spans="1:30" x14ac:dyDescent="0.25">
      <c r="A448">
        <v>560480</v>
      </c>
      <c r="B448" t="s">
        <v>123</v>
      </c>
      <c r="C448" t="s">
        <v>63</v>
      </c>
      <c r="D448">
        <v>1</v>
      </c>
      <c r="E448" t="s">
        <v>2754</v>
      </c>
      <c r="F448" t="s">
        <v>135</v>
      </c>
      <c r="G448" t="s">
        <v>51</v>
      </c>
      <c r="H448">
        <v>21744</v>
      </c>
      <c r="I448">
        <v>1</v>
      </c>
      <c r="J448" t="s">
        <v>2755</v>
      </c>
      <c r="K448" t="s">
        <v>36</v>
      </c>
      <c r="L448" t="s">
        <v>53</v>
      </c>
      <c r="M448">
        <v>64140</v>
      </c>
      <c r="N448">
        <v>64140</v>
      </c>
      <c r="O448" t="s">
        <v>38</v>
      </c>
      <c r="P448" t="s">
        <v>415</v>
      </c>
      <c r="Q448" t="s">
        <v>2756</v>
      </c>
      <c r="R448" t="s">
        <v>2757</v>
      </c>
      <c r="S448" t="s">
        <v>140</v>
      </c>
      <c r="T448" t="s">
        <v>2758</v>
      </c>
      <c r="U448" t="s">
        <v>540</v>
      </c>
      <c r="V448" t="s">
        <v>2759</v>
      </c>
      <c r="Z448" t="s">
        <v>61</v>
      </c>
      <c r="AA448" s="1">
        <v>44979</v>
      </c>
      <c r="AB448" s="2">
        <v>45099</v>
      </c>
      <c r="AC448" s="1">
        <v>44979</v>
      </c>
      <c r="AD448" s="1">
        <v>44992</v>
      </c>
    </row>
    <row r="449" spans="1:30" x14ac:dyDescent="0.25">
      <c r="A449">
        <v>560655</v>
      </c>
      <c r="B449" t="s">
        <v>123</v>
      </c>
      <c r="C449" t="s">
        <v>31</v>
      </c>
      <c r="D449">
        <v>1</v>
      </c>
      <c r="E449" t="s">
        <v>2760</v>
      </c>
      <c r="F449" t="s">
        <v>1588</v>
      </c>
      <c r="G449" t="s">
        <v>34</v>
      </c>
      <c r="H449" t="s">
        <v>1589</v>
      </c>
      <c r="I449">
        <v>2</v>
      </c>
      <c r="J449" t="s">
        <v>205</v>
      </c>
      <c r="K449" t="s">
        <v>36</v>
      </c>
      <c r="L449" t="s">
        <v>37</v>
      </c>
      <c r="M449">
        <v>71379</v>
      </c>
      <c r="N449">
        <v>82086</v>
      </c>
      <c r="O449" t="s">
        <v>38</v>
      </c>
      <c r="P449" t="s">
        <v>415</v>
      </c>
      <c r="Q449" t="s">
        <v>2761</v>
      </c>
      <c r="R449" t="s">
        <v>2762</v>
      </c>
      <c r="T449" t="s">
        <v>2763</v>
      </c>
      <c r="U449" t="s">
        <v>2764</v>
      </c>
      <c r="V449" t="s">
        <v>2765</v>
      </c>
      <c r="Z449" t="s">
        <v>61</v>
      </c>
      <c r="AA449" s="1">
        <v>44901</v>
      </c>
      <c r="AB449" s="2">
        <v>45021</v>
      </c>
      <c r="AC449" s="1">
        <v>44924</v>
      </c>
      <c r="AD449" s="1">
        <v>44992</v>
      </c>
    </row>
    <row r="450" spans="1:30" x14ac:dyDescent="0.25">
      <c r="A450">
        <v>539278</v>
      </c>
      <c r="B450" t="s">
        <v>658</v>
      </c>
      <c r="C450" t="s">
        <v>31</v>
      </c>
      <c r="D450">
        <v>15</v>
      </c>
      <c r="E450" t="s">
        <v>2766</v>
      </c>
      <c r="F450" t="s">
        <v>952</v>
      </c>
      <c r="G450" t="s">
        <v>566</v>
      </c>
      <c r="H450">
        <v>30114</v>
      </c>
      <c r="I450">
        <v>0</v>
      </c>
      <c r="J450" t="s">
        <v>312</v>
      </c>
      <c r="K450" t="s">
        <v>36</v>
      </c>
      <c r="L450" t="s">
        <v>37</v>
      </c>
      <c r="M450">
        <v>120000</v>
      </c>
      <c r="N450">
        <v>167610</v>
      </c>
      <c r="O450" t="s">
        <v>38</v>
      </c>
      <c r="P450" t="s">
        <v>661</v>
      </c>
      <c r="Q450" t="s">
        <v>1087</v>
      </c>
      <c r="R450" t="s">
        <v>2767</v>
      </c>
      <c r="S450" t="s">
        <v>2768</v>
      </c>
      <c r="V450" t="s">
        <v>664</v>
      </c>
      <c r="Z450" t="s">
        <v>2769</v>
      </c>
      <c r="AA450" s="1">
        <v>44753</v>
      </c>
      <c r="AB450" s="2">
        <v>45003</v>
      </c>
      <c r="AC450" s="1">
        <v>44945</v>
      </c>
      <c r="AD450" s="1">
        <v>44992</v>
      </c>
    </row>
    <row r="451" spans="1:30" x14ac:dyDescent="0.25">
      <c r="A451">
        <v>308043</v>
      </c>
      <c r="B451" t="s">
        <v>338</v>
      </c>
      <c r="C451" t="s">
        <v>31</v>
      </c>
      <c r="D451">
        <v>1</v>
      </c>
      <c r="E451" t="s">
        <v>2770</v>
      </c>
      <c r="F451" t="s">
        <v>2771</v>
      </c>
      <c r="G451" t="s">
        <v>34</v>
      </c>
      <c r="H451">
        <v>10095</v>
      </c>
      <c r="I451" t="s">
        <v>114</v>
      </c>
      <c r="J451" t="s">
        <v>126</v>
      </c>
      <c r="K451" t="s">
        <v>36</v>
      </c>
      <c r="L451" t="s">
        <v>93</v>
      </c>
      <c r="M451">
        <v>54643</v>
      </c>
      <c r="N451">
        <v>150371</v>
      </c>
      <c r="O451" t="s">
        <v>38</v>
      </c>
      <c r="P451" t="s">
        <v>1368</v>
      </c>
      <c r="Q451" t="s">
        <v>2772</v>
      </c>
      <c r="R451" t="s">
        <v>2773</v>
      </c>
      <c r="S451" t="s">
        <v>2774</v>
      </c>
      <c r="T451" t="s">
        <v>2775</v>
      </c>
      <c r="V451" t="s">
        <v>2776</v>
      </c>
      <c r="W451" t="s">
        <v>2777</v>
      </c>
      <c r="X451" t="s">
        <v>2778</v>
      </c>
      <c r="Z451" t="s">
        <v>61</v>
      </c>
      <c r="AA451" s="1">
        <v>43020</v>
      </c>
      <c r="AC451" s="1">
        <v>43020</v>
      </c>
      <c r="AD451" s="1">
        <v>44992</v>
      </c>
    </row>
    <row r="452" spans="1:30" x14ac:dyDescent="0.25">
      <c r="A452">
        <v>503612</v>
      </c>
      <c r="B452" t="s">
        <v>241</v>
      </c>
      <c r="C452" t="s">
        <v>31</v>
      </c>
      <c r="D452">
        <v>4</v>
      </c>
      <c r="E452" t="s">
        <v>2779</v>
      </c>
      <c r="F452" t="s">
        <v>2779</v>
      </c>
      <c r="G452" t="s">
        <v>34</v>
      </c>
      <c r="H452">
        <v>92235</v>
      </c>
      <c r="I452">
        <v>0</v>
      </c>
      <c r="J452" t="s">
        <v>245</v>
      </c>
      <c r="K452" t="s">
        <v>67</v>
      </c>
      <c r="L452" t="s">
        <v>37</v>
      </c>
      <c r="M452">
        <v>44.82</v>
      </c>
      <c r="N452">
        <v>44.82</v>
      </c>
      <c r="O452" t="s">
        <v>68</v>
      </c>
      <c r="P452" t="s">
        <v>2780</v>
      </c>
      <c r="Q452" t="s">
        <v>1031</v>
      </c>
      <c r="R452" t="s">
        <v>2781</v>
      </c>
      <c r="S452" t="s">
        <v>2782</v>
      </c>
      <c r="U452" t="s">
        <v>2783</v>
      </c>
      <c r="V452" t="s">
        <v>347</v>
      </c>
      <c r="Z452" t="s">
        <v>426</v>
      </c>
      <c r="AA452" s="1">
        <v>44533</v>
      </c>
      <c r="AC452" s="1">
        <v>44543</v>
      </c>
      <c r="AD452" s="1">
        <v>44992</v>
      </c>
    </row>
    <row r="453" spans="1:30" x14ac:dyDescent="0.25">
      <c r="A453">
        <v>527829</v>
      </c>
      <c r="B453" t="s">
        <v>241</v>
      </c>
      <c r="C453" t="s">
        <v>63</v>
      </c>
      <c r="D453">
        <v>1</v>
      </c>
      <c r="E453" t="s">
        <v>1571</v>
      </c>
      <c r="F453" t="s">
        <v>1572</v>
      </c>
      <c r="G453" t="s">
        <v>34</v>
      </c>
      <c r="H453">
        <v>90511</v>
      </c>
      <c r="I453">
        <v>1</v>
      </c>
      <c r="J453" t="s">
        <v>245</v>
      </c>
      <c r="K453" t="s">
        <v>36</v>
      </c>
      <c r="L453" t="s">
        <v>53</v>
      </c>
      <c r="M453">
        <v>33558</v>
      </c>
      <c r="N453">
        <v>54820</v>
      </c>
      <c r="O453" t="s">
        <v>38</v>
      </c>
      <c r="P453" t="s">
        <v>1573</v>
      </c>
      <c r="Q453" t="s">
        <v>247</v>
      </c>
      <c r="R453" t="s">
        <v>1574</v>
      </c>
      <c r="S453" t="s">
        <v>1575</v>
      </c>
      <c r="U453" t="s">
        <v>1576</v>
      </c>
      <c r="V453" t="s">
        <v>347</v>
      </c>
      <c r="Z453" t="s">
        <v>426</v>
      </c>
      <c r="AA453" s="1">
        <v>44664</v>
      </c>
      <c r="AC453" s="1">
        <v>44693</v>
      </c>
      <c r="AD453" s="1">
        <v>44992</v>
      </c>
    </row>
    <row r="454" spans="1:30" x14ac:dyDescent="0.25">
      <c r="A454">
        <v>564942</v>
      </c>
      <c r="B454" t="s">
        <v>1550</v>
      </c>
      <c r="C454" t="s">
        <v>63</v>
      </c>
      <c r="D454">
        <v>1</v>
      </c>
      <c r="E454" t="s">
        <v>2784</v>
      </c>
      <c r="F454" t="s">
        <v>1359</v>
      </c>
      <c r="G454" t="s">
        <v>34</v>
      </c>
      <c r="H454" t="s">
        <v>1360</v>
      </c>
      <c r="I454">
        <v>0</v>
      </c>
      <c r="J454" t="s">
        <v>216</v>
      </c>
      <c r="K454" t="s">
        <v>36</v>
      </c>
      <c r="L454" t="s">
        <v>37</v>
      </c>
      <c r="M454">
        <v>64749</v>
      </c>
      <c r="N454">
        <v>134280</v>
      </c>
      <c r="O454" t="s">
        <v>38</v>
      </c>
      <c r="P454" t="s">
        <v>1552</v>
      </c>
      <c r="Q454" t="s">
        <v>290</v>
      </c>
      <c r="R454" t="s">
        <v>2785</v>
      </c>
      <c r="S454" t="s">
        <v>1363</v>
      </c>
      <c r="T454" t="s">
        <v>2786</v>
      </c>
      <c r="V454" t="s">
        <v>2787</v>
      </c>
      <c r="Z454" t="s">
        <v>61</v>
      </c>
      <c r="AA454" s="1">
        <v>44914</v>
      </c>
      <c r="AB454" s="2">
        <v>45004</v>
      </c>
      <c r="AC454" s="1">
        <v>44914</v>
      </c>
      <c r="AD454" s="1">
        <v>44992</v>
      </c>
    </row>
    <row r="455" spans="1:30" x14ac:dyDescent="0.25">
      <c r="A455">
        <v>528522</v>
      </c>
      <c r="B455" t="s">
        <v>88</v>
      </c>
      <c r="C455" t="s">
        <v>31</v>
      </c>
      <c r="D455">
        <v>1</v>
      </c>
      <c r="E455" t="s">
        <v>2788</v>
      </c>
      <c r="F455" t="s">
        <v>267</v>
      </c>
      <c r="G455" t="s">
        <v>34</v>
      </c>
      <c r="H455" t="s">
        <v>268</v>
      </c>
      <c r="I455">
        <v>0</v>
      </c>
      <c r="J455" t="s">
        <v>328</v>
      </c>
      <c r="K455" t="s">
        <v>36</v>
      </c>
      <c r="L455" t="s">
        <v>37</v>
      </c>
      <c r="M455">
        <v>58700</v>
      </c>
      <c r="N455">
        <v>121000</v>
      </c>
      <c r="O455" t="s">
        <v>38</v>
      </c>
      <c r="P455" t="s">
        <v>406</v>
      </c>
      <c r="Q455" t="s">
        <v>1620</v>
      </c>
      <c r="R455" t="s">
        <v>2789</v>
      </c>
      <c r="S455" t="s">
        <v>272</v>
      </c>
      <c r="T455" t="s">
        <v>2790</v>
      </c>
      <c r="U455" t="s">
        <v>2070</v>
      </c>
      <c r="V455" t="s">
        <v>2791</v>
      </c>
      <c r="W455" t="s">
        <v>1407</v>
      </c>
      <c r="Z455" t="s">
        <v>87</v>
      </c>
      <c r="AA455" s="1">
        <v>44662</v>
      </c>
      <c r="AC455" s="1">
        <v>44729</v>
      </c>
      <c r="AD455" s="1">
        <v>44992</v>
      </c>
    </row>
    <row r="456" spans="1:30" x14ac:dyDescent="0.25">
      <c r="A456">
        <v>495779</v>
      </c>
      <c r="B456" t="s">
        <v>638</v>
      </c>
      <c r="C456" t="s">
        <v>63</v>
      </c>
      <c r="D456">
        <v>1</v>
      </c>
      <c r="E456" t="s">
        <v>2792</v>
      </c>
      <c r="F456" t="s">
        <v>2793</v>
      </c>
      <c r="G456" t="s">
        <v>51</v>
      </c>
      <c r="H456">
        <v>50910</v>
      </c>
      <c r="I456">
        <v>0</v>
      </c>
      <c r="J456" t="s">
        <v>205</v>
      </c>
      <c r="K456" t="s">
        <v>67</v>
      </c>
      <c r="L456" t="s">
        <v>37</v>
      </c>
      <c r="M456">
        <v>40.586199999999998</v>
      </c>
      <c r="N456">
        <v>40.586199999999998</v>
      </c>
      <c r="O456" t="s">
        <v>68</v>
      </c>
      <c r="P456" t="s">
        <v>642</v>
      </c>
      <c r="Q456" t="s">
        <v>2794</v>
      </c>
      <c r="R456" t="s">
        <v>2795</v>
      </c>
      <c r="S456" t="s">
        <v>2796</v>
      </c>
      <c r="T456" t="s">
        <v>2797</v>
      </c>
      <c r="V456" t="s">
        <v>2798</v>
      </c>
      <c r="Z456" t="s">
        <v>61</v>
      </c>
      <c r="AA456" s="1">
        <v>44491</v>
      </c>
      <c r="AC456" s="1">
        <v>44491</v>
      </c>
      <c r="AD456" s="1">
        <v>44992</v>
      </c>
    </row>
    <row r="457" spans="1:30" x14ac:dyDescent="0.25">
      <c r="A457">
        <v>572270</v>
      </c>
      <c r="B457" t="s">
        <v>381</v>
      </c>
      <c r="C457" t="s">
        <v>31</v>
      </c>
      <c r="D457">
        <v>1</v>
      </c>
      <c r="E457" t="s">
        <v>2187</v>
      </c>
      <c r="F457" t="s">
        <v>414</v>
      </c>
      <c r="G457" t="s">
        <v>34</v>
      </c>
      <c r="H457">
        <v>10124</v>
      </c>
      <c r="I457">
        <v>2</v>
      </c>
      <c r="J457" t="s">
        <v>52</v>
      </c>
      <c r="K457" t="s">
        <v>36</v>
      </c>
      <c r="L457" t="s">
        <v>37</v>
      </c>
      <c r="M457">
        <v>53057</v>
      </c>
      <c r="N457">
        <v>61015</v>
      </c>
      <c r="O457" t="s">
        <v>38</v>
      </c>
      <c r="P457" t="s">
        <v>873</v>
      </c>
      <c r="Q457" t="s">
        <v>2799</v>
      </c>
      <c r="R457" t="s">
        <v>2800</v>
      </c>
      <c r="S457" t="s">
        <v>418</v>
      </c>
      <c r="T457" t="s">
        <v>2801</v>
      </c>
      <c r="V457" t="s">
        <v>390</v>
      </c>
      <c r="W457" t="s">
        <v>86</v>
      </c>
      <c r="X457" t="s">
        <v>2802</v>
      </c>
      <c r="Z457" t="s">
        <v>61</v>
      </c>
      <c r="AA457" s="1">
        <v>44965</v>
      </c>
      <c r="AB457" s="2">
        <v>45025</v>
      </c>
      <c r="AC457" s="1">
        <v>44981</v>
      </c>
      <c r="AD457" s="1">
        <v>44992</v>
      </c>
    </row>
    <row r="458" spans="1:30" x14ac:dyDescent="0.25">
      <c r="A458">
        <v>568760</v>
      </c>
      <c r="B458" t="s">
        <v>76</v>
      </c>
      <c r="C458" t="s">
        <v>63</v>
      </c>
      <c r="D458">
        <v>1</v>
      </c>
      <c r="E458" t="s">
        <v>2803</v>
      </c>
      <c r="F458" t="s">
        <v>65</v>
      </c>
      <c r="G458" t="s">
        <v>51</v>
      </c>
      <c r="H458">
        <v>56058</v>
      </c>
      <c r="I458">
        <v>0</v>
      </c>
      <c r="J458" t="s">
        <v>785</v>
      </c>
      <c r="K458" t="s">
        <v>36</v>
      </c>
      <c r="L458" t="s">
        <v>37</v>
      </c>
      <c r="M458">
        <v>54100</v>
      </c>
      <c r="N458">
        <v>65000</v>
      </c>
      <c r="O458" t="s">
        <v>38</v>
      </c>
      <c r="P458" t="s">
        <v>79</v>
      </c>
      <c r="Q458" t="s">
        <v>2804</v>
      </c>
      <c r="R458" t="s">
        <v>2805</v>
      </c>
      <c r="S458" t="s">
        <v>72</v>
      </c>
      <c r="T458" t="s">
        <v>2806</v>
      </c>
      <c r="U458" t="s">
        <v>180</v>
      </c>
      <c r="V458" t="s">
        <v>2807</v>
      </c>
      <c r="W458" t="s">
        <v>182</v>
      </c>
      <c r="X458" t="s">
        <v>183</v>
      </c>
      <c r="Z458" t="s">
        <v>61</v>
      </c>
      <c r="AA458" s="1">
        <v>44939</v>
      </c>
      <c r="AC458" s="1">
        <v>44943</v>
      </c>
      <c r="AD458" s="1">
        <v>44992</v>
      </c>
    </row>
    <row r="459" spans="1:30" x14ac:dyDescent="0.25">
      <c r="A459">
        <v>520280</v>
      </c>
      <c r="B459" t="s">
        <v>102</v>
      </c>
      <c r="C459" t="s">
        <v>63</v>
      </c>
      <c r="D459">
        <v>1</v>
      </c>
      <c r="E459" t="s">
        <v>2808</v>
      </c>
      <c r="F459" t="s">
        <v>1783</v>
      </c>
      <c r="G459" t="s">
        <v>34</v>
      </c>
      <c r="H459">
        <v>10015</v>
      </c>
      <c r="I459" t="s">
        <v>91</v>
      </c>
      <c r="J459" t="s">
        <v>527</v>
      </c>
      <c r="K459" t="s">
        <v>36</v>
      </c>
      <c r="L459" t="s">
        <v>93</v>
      </c>
      <c r="M459">
        <v>64922</v>
      </c>
      <c r="N459">
        <v>173486</v>
      </c>
      <c r="O459" t="s">
        <v>38</v>
      </c>
      <c r="P459" t="s">
        <v>195</v>
      </c>
      <c r="Q459" t="s">
        <v>2809</v>
      </c>
      <c r="R459" t="s">
        <v>2810</v>
      </c>
      <c r="S459" t="s">
        <v>1786</v>
      </c>
      <c r="T459" t="s">
        <v>2811</v>
      </c>
      <c r="U459" t="s">
        <v>2812</v>
      </c>
      <c r="V459" t="s">
        <v>142</v>
      </c>
      <c r="Z459" t="s">
        <v>87</v>
      </c>
      <c r="AA459" s="1">
        <v>44638</v>
      </c>
      <c r="AC459" s="1">
        <v>44638</v>
      </c>
      <c r="AD459" s="1">
        <v>44992</v>
      </c>
    </row>
    <row r="460" spans="1:30" x14ac:dyDescent="0.25">
      <c r="A460">
        <v>535240</v>
      </c>
      <c r="B460" t="s">
        <v>62</v>
      </c>
      <c r="C460" t="s">
        <v>31</v>
      </c>
      <c r="D460">
        <v>2</v>
      </c>
      <c r="E460" t="s">
        <v>2813</v>
      </c>
      <c r="F460" t="s">
        <v>65</v>
      </c>
      <c r="G460" t="s">
        <v>51</v>
      </c>
      <c r="H460">
        <v>56058</v>
      </c>
      <c r="I460">
        <v>0</v>
      </c>
      <c r="J460" t="s">
        <v>115</v>
      </c>
      <c r="K460" t="s">
        <v>36</v>
      </c>
      <c r="L460" t="s">
        <v>37</v>
      </c>
      <c r="M460">
        <v>54100</v>
      </c>
      <c r="N460">
        <v>62215</v>
      </c>
      <c r="O460" t="s">
        <v>38</v>
      </c>
      <c r="P460" t="s">
        <v>39</v>
      </c>
      <c r="Q460" t="s">
        <v>2814</v>
      </c>
      <c r="R460" t="s">
        <v>2815</v>
      </c>
      <c r="S460" t="s">
        <v>72</v>
      </c>
      <c r="U460" t="s">
        <v>74</v>
      </c>
      <c r="V460" t="s">
        <v>2816</v>
      </c>
      <c r="X460" t="s">
        <v>2817</v>
      </c>
      <c r="Z460" t="s">
        <v>61</v>
      </c>
      <c r="AA460" s="1">
        <v>44938</v>
      </c>
      <c r="AC460" s="1">
        <v>44938</v>
      </c>
      <c r="AD460" s="1">
        <v>44992</v>
      </c>
    </row>
    <row r="461" spans="1:30" x14ac:dyDescent="0.25">
      <c r="A461">
        <v>439139</v>
      </c>
      <c r="B461" t="s">
        <v>638</v>
      </c>
      <c r="C461" t="s">
        <v>31</v>
      </c>
      <c r="D461">
        <v>7</v>
      </c>
      <c r="E461" t="s">
        <v>2818</v>
      </c>
      <c r="F461" t="s">
        <v>174</v>
      </c>
      <c r="G461" t="s">
        <v>51</v>
      </c>
      <c r="H461">
        <v>30087</v>
      </c>
      <c r="I461">
        <v>2</v>
      </c>
      <c r="J461" t="s">
        <v>2819</v>
      </c>
      <c r="K461" t="s">
        <v>36</v>
      </c>
      <c r="L461" t="s">
        <v>37</v>
      </c>
      <c r="M461">
        <v>71423</v>
      </c>
      <c r="N461">
        <v>91563</v>
      </c>
      <c r="O461" t="s">
        <v>38</v>
      </c>
      <c r="P461" t="s">
        <v>642</v>
      </c>
      <c r="Q461" t="s">
        <v>1016</v>
      </c>
      <c r="R461" t="s">
        <v>2820</v>
      </c>
      <c r="S461" t="s">
        <v>178</v>
      </c>
      <c r="T461" t="s">
        <v>2821</v>
      </c>
      <c r="U461" t="s">
        <v>2822</v>
      </c>
      <c r="V461" t="s">
        <v>2823</v>
      </c>
      <c r="Z461" t="s">
        <v>61</v>
      </c>
      <c r="AA461" s="1">
        <v>43921</v>
      </c>
      <c r="AC461" s="1">
        <v>44817</v>
      </c>
      <c r="AD461" s="1">
        <v>44992</v>
      </c>
    </row>
    <row r="462" spans="1:30" x14ac:dyDescent="0.25">
      <c r="A462">
        <v>576000</v>
      </c>
      <c r="B462" t="s">
        <v>2505</v>
      </c>
      <c r="C462" t="s">
        <v>63</v>
      </c>
      <c r="D462">
        <v>1</v>
      </c>
      <c r="E462" t="s">
        <v>2824</v>
      </c>
      <c r="F462" t="s">
        <v>65</v>
      </c>
      <c r="G462" t="s">
        <v>51</v>
      </c>
      <c r="H462">
        <v>56058</v>
      </c>
      <c r="I462">
        <v>0</v>
      </c>
      <c r="J462" t="s">
        <v>256</v>
      </c>
      <c r="K462" t="s">
        <v>36</v>
      </c>
      <c r="L462" t="s">
        <v>37</v>
      </c>
      <c r="M462">
        <v>80000</v>
      </c>
      <c r="N462">
        <v>80000</v>
      </c>
      <c r="O462" t="s">
        <v>38</v>
      </c>
      <c r="P462" t="s">
        <v>1802</v>
      </c>
      <c r="Q462" t="s">
        <v>687</v>
      </c>
      <c r="R462" t="s">
        <v>2825</v>
      </c>
      <c r="S462" t="s">
        <v>72</v>
      </c>
      <c r="T462" t="s">
        <v>2826</v>
      </c>
      <c r="U462" t="s">
        <v>2827</v>
      </c>
      <c r="V462" t="s">
        <v>2510</v>
      </c>
      <c r="Z462" t="s">
        <v>61</v>
      </c>
      <c r="AA462" s="1">
        <v>44979</v>
      </c>
      <c r="AB462" s="2">
        <v>45011</v>
      </c>
      <c r="AC462" s="1">
        <v>44985</v>
      </c>
      <c r="AD462" s="1">
        <v>44992</v>
      </c>
    </row>
    <row r="463" spans="1:30" x14ac:dyDescent="0.25">
      <c r="A463">
        <v>542236</v>
      </c>
      <c r="B463" t="s">
        <v>88</v>
      </c>
      <c r="C463" t="s">
        <v>31</v>
      </c>
      <c r="D463">
        <v>1</v>
      </c>
      <c r="E463" t="s">
        <v>2828</v>
      </c>
      <c r="F463" t="s">
        <v>807</v>
      </c>
      <c r="G463" t="s">
        <v>34</v>
      </c>
      <c r="H463" t="s">
        <v>808</v>
      </c>
      <c r="I463">
        <v>0</v>
      </c>
      <c r="J463" t="s">
        <v>2333</v>
      </c>
      <c r="K463" t="s">
        <v>36</v>
      </c>
      <c r="L463" t="s">
        <v>93</v>
      </c>
      <c r="M463">
        <v>94715</v>
      </c>
      <c r="N463">
        <v>102052</v>
      </c>
      <c r="O463" t="s">
        <v>38</v>
      </c>
      <c r="P463" t="s">
        <v>984</v>
      </c>
      <c r="Q463" t="s">
        <v>985</v>
      </c>
      <c r="R463" t="s">
        <v>2829</v>
      </c>
      <c r="S463" t="s">
        <v>810</v>
      </c>
      <c r="T463" t="s">
        <v>2830</v>
      </c>
      <c r="U463" t="s">
        <v>2831</v>
      </c>
      <c r="V463" t="s">
        <v>813</v>
      </c>
      <c r="W463" t="s">
        <v>2832</v>
      </c>
      <c r="Z463" t="s">
        <v>61</v>
      </c>
      <c r="AA463" s="1">
        <v>44764</v>
      </c>
      <c r="AC463" s="1">
        <v>44767</v>
      </c>
      <c r="AD463" s="1">
        <v>44992</v>
      </c>
    </row>
    <row r="464" spans="1:30" x14ac:dyDescent="0.25">
      <c r="A464">
        <v>556834</v>
      </c>
      <c r="B464" t="s">
        <v>435</v>
      </c>
      <c r="C464" t="s">
        <v>31</v>
      </c>
      <c r="D464">
        <v>1</v>
      </c>
      <c r="E464" t="s">
        <v>2833</v>
      </c>
      <c r="F464" t="s">
        <v>555</v>
      </c>
      <c r="G464" t="s">
        <v>34</v>
      </c>
      <c r="H464">
        <v>12626</v>
      </c>
      <c r="I464">
        <v>1</v>
      </c>
      <c r="J464" t="s">
        <v>52</v>
      </c>
      <c r="K464" t="s">
        <v>36</v>
      </c>
      <c r="L464" t="s">
        <v>37</v>
      </c>
      <c r="M464">
        <v>61866</v>
      </c>
      <c r="N464">
        <v>70000</v>
      </c>
      <c r="O464" t="s">
        <v>38</v>
      </c>
      <c r="P464" t="s">
        <v>438</v>
      </c>
      <c r="Q464" t="s">
        <v>2834</v>
      </c>
      <c r="R464" t="s">
        <v>2835</v>
      </c>
      <c r="S464" t="s">
        <v>559</v>
      </c>
      <c r="T464" t="s">
        <v>2836</v>
      </c>
      <c r="U464" t="s">
        <v>285</v>
      </c>
      <c r="V464" t="s">
        <v>441</v>
      </c>
      <c r="X464" t="s">
        <v>438</v>
      </c>
      <c r="Z464" t="s">
        <v>61</v>
      </c>
      <c r="AA464" s="1">
        <v>44853</v>
      </c>
      <c r="AC464" s="1">
        <v>44854</v>
      </c>
      <c r="AD464" s="1">
        <v>44992</v>
      </c>
    </row>
    <row r="465" spans="1:30" x14ac:dyDescent="0.25">
      <c r="A465">
        <v>548890</v>
      </c>
      <c r="B465" t="s">
        <v>123</v>
      </c>
      <c r="C465" t="s">
        <v>31</v>
      </c>
      <c r="D465">
        <v>18</v>
      </c>
      <c r="E465" t="s">
        <v>2837</v>
      </c>
      <c r="F465" t="s">
        <v>2838</v>
      </c>
      <c r="G465" t="s">
        <v>34</v>
      </c>
      <c r="H465">
        <v>51001</v>
      </c>
      <c r="I465">
        <v>1</v>
      </c>
      <c r="J465" t="s">
        <v>763</v>
      </c>
      <c r="K465" t="s">
        <v>36</v>
      </c>
      <c r="L465" t="s">
        <v>37</v>
      </c>
      <c r="M465">
        <v>60132</v>
      </c>
      <c r="N465">
        <v>82086</v>
      </c>
      <c r="O465" t="s">
        <v>38</v>
      </c>
      <c r="P465" t="s">
        <v>1167</v>
      </c>
      <c r="Q465" t="s">
        <v>2839</v>
      </c>
      <c r="R465" t="s">
        <v>2840</v>
      </c>
      <c r="S465" t="s">
        <v>2841</v>
      </c>
      <c r="T465" t="s">
        <v>2842</v>
      </c>
      <c r="U465" t="s">
        <v>1038</v>
      </c>
      <c r="V465" t="s">
        <v>2843</v>
      </c>
      <c r="Z465" t="s">
        <v>61</v>
      </c>
      <c r="AA465" s="1">
        <v>44964</v>
      </c>
      <c r="AB465" s="2">
        <v>45175</v>
      </c>
      <c r="AC465" s="1">
        <v>44964</v>
      </c>
      <c r="AD465" s="1">
        <v>44992</v>
      </c>
    </row>
    <row r="466" spans="1:30" x14ac:dyDescent="0.25">
      <c r="A466">
        <v>557071</v>
      </c>
      <c r="B466" t="s">
        <v>102</v>
      </c>
      <c r="C466" t="s">
        <v>31</v>
      </c>
      <c r="D466">
        <v>1</v>
      </c>
      <c r="E466" t="s">
        <v>458</v>
      </c>
      <c r="F466" t="s">
        <v>174</v>
      </c>
      <c r="G466" t="s">
        <v>51</v>
      </c>
      <c r="H466">
        <v>30087</v>
      </c>
      <c r="I466">
        <v>1</v>
      </c>
      <c r="J466" t="s">
        <v>175</v>
      </c>
      <c r="K466" t="s">
        <v>36</v>
      </c>
      <c r="L466" t="s">
        <v>37</v>
      </c>
      <c r="M466">
        <v>63228</v>
      </c>
      <c r="N466">
        <v>72712</v>
      </c>
      <c r="O466" t="s">
        <v>38</v>
      </c>
      <c r="P466" t="s">
        <v>137</v>
      </c>
      <c r="Q466" t="s">
        <v>459</v>
      </c>
      <c r="R466" t="s">
        <v>2844</v>
      </c>
      <c r="S466" t="s">
        <v>178</v>
      </c>
      <c r="T466" t="s">
        <v>2845</v>
      </c>
      <c r="U466" t="s">
        <v>462</v>
      </c>
      <c r="V466" t="s">
        <v>463</v>
      </c>
      <c r="W466" t="s">
        <v>307</v>
      </c>
      <c r="X466" t="s">
        <v>464</v>
      </c>
      <c r="Z466" t="s">
        <v>61</v>
      </c>
      <c r="AA466" s="1">
        <v>44866</v>
      </c>
      <c r="AC466" s="1">
        <v>44866</v>
      </c>
      <c r="AD466" s="1">
        <v>44992</v>
      </c>
    </row>
    <row r="467" spans="1:30" x14ac:dyDescent="0.25">
      <c r="A467">
        <v>573710</v>
      </c>
      <c r="B467" t="s">
        <v>155</v>
      </c>
      <c r="C467" t="s">
        <v>31</v>
      </c>
      <c r="D467">
        <v>3</v>
      </c>
      <c r="E467" t="s">
        <v>2846</v>
      </c>
      <c r="F467" t="s">
        <v>65</v>
      </c>
      <c r="G467" t="s">
        <v>51</v>
      </c>
      <c r="H467">
        <v>56058</v>
      </c>
      <c r="I467">
        <v>0</v>
      </c>
      <c r="J467" t="s">
        <v>126</v>
      </c>
      <c r="K467" t="s">
        <v>36</v>
      </c>
      <c r="L467" t="s">
        <v>37</v>
      </c>
      <c r="M467">
        <v>54100</v>
      </c>
      <c r="N467">
        <v>62215</v>
      </c>
      <c r="O467" t="s">
        <v>38</v>
      </c>
      <c r="P467" t="s">
        <v>158</v>
      </c>
      <c r="Q467" t="s">
        <v>2847</v>
      </c>
      <c r="R467" t="s">
        <v>2848</v>
      </c>
      <c r="S467" t="s">
        <v>72</v>
      </c>
      <c r="T467" t="s">
        <v>2849</v>
      </c>
      <c r="U467" t="s">
        <v>162</v>
      </c>
      <c r="V467" t="s">
        <v>831</v>
      </c>
      <c r="X467" t="s">
        <v>158</v>
      </c>
      <c r="Z467" t="s">
        <v>61</v>
      </c>
      <c r="AA467" s="1">
        <v>44965</v>
      </c>
      <c r="AB467" s="2">
        <v>44995</v>
      </c>
      <c r="AC467" s="1">
        <v>44965</v>
      </c>
      <c r="AD467" s="1">
        <v>44992</v>
      </c>
    </row>
    <row r="468" spans="1:30" x14ac:dyDescent="0.25">
      <c r="A468">
        <v>563635</v>
      </c>
      <c r="B468" t="s">
        <v>2850</v>
      </c>
      <c r="C468" t="s">
        <v>31</v>
      </c>
      <c r="D468">
        <v>1</v>
      </c>
      <c r="E468" t="s">
        <v>2851</v>
      </c>
      <c r="F468" t="s">
        <v>2852</v>
      </c>
      <c r="G468" t="s">
        <v>566</v>
      </c>
      <c r="H468" t="s">
        <v>2853</v>
      </c>
      <c r="I468" t="s">
        <v>327</v>
      </c>
      <c r="J468" t="s">
        <v>216</v>
      </c>
      <c r="K468" t="s">
        <v>36</v>
      </c>
      <c r="L468" t="s">
        <v>93</v>
      </c>
      <c r="M468">
        <v>95000</v>
      </c>
      <c r="N468">
        <v>110000</v>
      </c>
      <c r="O468" t="s">
        <v>38</v>
      </c>
      <c r="P468" t="s">
        <v>355</v>
      </c>
      <c r="Q468" t="s">
        <v>2854</v>
      </c>
      <c r="R468" t="s">
        <v>2855</v>
      </c>
      <c r="S468" t="s">
        <v>2856</v>
      </c>
      <c r="T468" t="s">
        <v>2857</v>
      </c>
      <c r="V468" t="s">
        <v>2858</v>
      </c>
      <c r="Z468" t="s">
        <v>61</v>
      </c>
      <c r="AA468" s="1">
        <v>44900</v>
      </c>
      <c r="AC468" s="1">
        <v>44900</v>
      </c>
      <c r="AD468" s="1">
        <v>44992</v>
      </c>
    </row>
    <row r="469" spans="1:30" x14ac:dyDescent="0.25">
      <c r="A469">
        <v>539576</v>
      </c>
      <c r="B469" t="s">
        <v>202</v>
      </c>
      <c r="C469" t="s">
        <v>63</v>
      </c>
      <c r="D469">
        <v>1</v>
      </c>
      <c r="E469" t="s">
        <v>278</v>
      </c>
      <c r="F469" t="s">
        <v>941</v>
      </c>
      <c r="G469" t="s">
        <v>34</v>
      </c>
      <c r="H469" t="s">
        <v>942</v>
      </c>
      <c r="I469">
        <v>1</v>
      </c>
      <c r="J469" t="s">
        <v>66</v>
      </c>
      <c r="K469" t="s">
        <v>36</v>
      </c>
      <c r="L469" t="s">
        <v>37</v>
      </c>
      <c r="M469">
        <v>60718</v>
      </c>
      <c r="N469">
        <v>90773</v>
      </c>
      <c r="O469" t="s">
        <v>38</v>
      </c>
      <c r="P469" t="s">
        <v>313</v>
      </c>
      <c r="Q469" t="s">
        <v>2859</v>
      </c>
      <c r="R469" t="s">
        <v>2860</v>
      </c>
      <c r="S469" t="s">
        <v>946</v>
      </c>
      <c r="T469" t="s">
        <v>2861</v>
      </c>
      <c r="U469" t="s">
        <v>2862</v>
      </c>
      <c r="V469" t="s">
        <v>1759</v>
      </c>
      <c r="X469" t="s">
        <v>320</v>
      </c>
      <c r="Z469" t="s">
        <v>61</v>
      </c>
      <c r="AA469" s="1">
        <v>44750</v>
      </c>
      <c r="AC469" s="1">
        <v>44750</v>
      </c>
      <c r="AD469" s="1">
        <v>44992</v>
      </c>
    </row>
    <row r="470" spans="1:30" x14ac:dyDescent="0.25">
      <c r="A470">
        <v>571871</v>
      </c>
      <c r="B470" t="s">
        <v>950</v>
      </c>
      <c r="C470" t="s">
        <v>63</v>
      </c>
      <c r="D470">
        <v>1</v>
      </c>
      <c r="E470" t="s">
        <v>2863</v>
      </c>
      <c r="F470" t="s">
        <v>65</v>
      </c>
      <c r="G470" t="s">
        <v>51</v>
      </c>
      <c r="H470">
        <v>56058</v>
      </c>
      <c r="I470">
        <v>0</v>
      </c>
      <c r="J470" t="s">
        <v>256</v>
      </c>
      <c r="K470" t="s">
        <v>36</v>
      </c>
      <c r="L470" t="s">
        <v>37</v>
      </c>
      <c r="M470">
        <v>65000</v>
      </c>
      <c r="N470">
        <v>78000</v>
      </c>
      <c r="O470" t="s">
        <v>38</v>
      </c>
      <c r="P470" t="s">
        <v>953</v>
      </c>
      <c r="Q470" t="s">
        <v>2864</v>
      </c>
      <c r="R470" t="s">
        <v>2865</v>
      </c>
      <c r="S470" t="s">
        <v>72</v>
      </c>
      <c r="T470" t="s">
        <v>2866</v>
      </c>
      <c r="V470" t="s">
        <v>2867</v>
      </c>
      <c r="Z470" t="s">
        <v>61</v>
      </c>
      <c r="AA470" s="1">
        <v>44953</v>
      </c>
      <c r="AC470" s="1">
        <v>44953</v>
      </c>
      <c r="AD470" s="1">
        <v>44992</v>
      </c>
    </row>
    <row r="471" spans="1:30" x14ac:dyDescent="0.25">
      <c r="A471">
        <v>572874</v>
      </c>
      <c r="B471" t="s">
        <v>102</v>
      </c>
      <c r="C471" t="s">
        <v>31</v>
      </c>
      <c r="D471">
        <v>1</v>
      </c>
      <c r="E471" t="s">
        <v>2868</v>
      </c>
      <c r="F471" t="s">
        <v>144</v>
      </c>
      <c r="G471" t="s">
        <v>51</v>
      </c>
      <c r="H471">
        <v>10234</v>
      </c>
      <c r="I471">
        <v>0</v>
      </c>
      <c r="J471" t="s">
        <v>1768</v>
      </c>
      <c r="K471" t="s">
        <v>36</v>
      </c>
      <c r="L471" t="s">
        <v>145</v>
      </c>
      <c r="M471">
        <v>15</v>
      </c>
      <c r="N471">
        <v>15</v>
      </c>
      <c r="O471" t="s">
        <v>68</v>
      </c>
      <c r="P471" t="s">
        <v>137</v>
      </c>
      <c r="Q471" t="s">
        <v>2869</v>
      </c>
      <c r="R471" t="s">
        <v>2870</v>
      </c>
      <c r="S471" t="s">
        <v>149</v>
      </c>
      <c r="T471" t="s">
        <v>2871</v>
      </c>
      <c r="V471" t="s">
        <v>151</v>
      </c>
      <c r="W471" t="s">
        <v>307</v>
      </c>
      <c r="X471" t="s">
        <v>1015</v>
      </c>
      <c r="Z471" t="s">
        <v>154</v>
      </c>
      <c r="AA471" s="1">
        <v>44976</v>
      </c>
      <c r="AB471" s="2">
        <v>45079</v>
      </c>
      <c r="AC471" s="1">
        <v>44976</v>
      </c>
      <c r="AD471" s="1">
        <v>44992</v>
      </c>
    </row>
    <row r="472" spans="1:30" x14ac:dyDescent="0.25">
      <c r="A472">
        <v>566308</v>
      </c>
      <c r="B472" t="s">
        <v>102</v>
      </c>
      <c r="C472" t="s">
        <v>63</v>
      </c>
      <c r="D472">
        <v>1</v>
      </c>
      <c r="E472" t="s">
        <v>2349</v>
      </c>
      <c r="F472" t="s">
        <v>193</v>
      </c>
      <c r="G472" t="s">
        <v>34</v>
      </c>
      <c r="H472">
        <v>83008</v>
      </c>
      <c r="I472" t="s">
        <v>900</v>
      </c>
      <c r="J472" t="s">
        <v>35</v>
      </c>
      <c r="K472" t="s">
        <v>36</v>
      </c>
      <c r="L472" t="s">
        <v>93</v>
      </c>
      <c r="M472">
        <v>80931</v>
      </c>
      <c r="N472">
        <v>208826</v>
      </c>
      <c r="O472" t="s">
        <v>38</v>
      </c>
      <c r="P472" t="s">
        <v>195</v>
      </c>
      <c r="Q472" t="s">
        <v>1143</v>
      </c>
      <c r="R472" t="s">
        <v>2872</v>
      </c>
      <c r="S472" t="s">
        <v>1688</v>
      </c>
      <c r="T472" t="s">
        <v>2873</v>
      </c>
      <c r="U472" t="s">
        <v>2136</v>
      </c>
      <c r="V472" t="s">
        <v>2137</v>
      </c>
      <c r="W472" t="s">
        <v>2138</v>
      </c>
      <c r="X472" t="s">
        <v>2352</v>
      </c>
      <c r="Z472" t="s">
        <v>47</v>
      </c>
      <c r="AA472" s="1">
        <v>44935</v>
      </c>
      <c r="AC472" s="1">
        <v>44935</v>
      </c>
      <c r="AD472" s="1">
        <v>44992</v>
      </c>
    </row>
    <row r="473" spans="1:30" x14ac:dyDescent="0.25">
      <c r="A473">
        <v>537740</v>
      </c>
      <c r="B473" t="s">
        <v>563</v>
      </c>
      <c r="C473" t="s">
        <v>31</v>
      </c>
      <c r="D473">
        <v>3</v>
      </c>
      <c r="E473" t="s">
        <v>1610</v>
      </c>
      <c r="F473" t="s">
        <v>1610</v>
      </c>
      <c r="G473" t="s">
        <v>34</v>
      </c>
      <c r="H473">
        <v>30726</v>
      </c>
      <c r="I473">
        <v>1</v>
      </c>
      <c r="J473" t="s">
        <v>175</v>
      </c>
      <c r="K473" t="s">
        <v>36</v>
      </c>
      <c r="L473" t="s">
        <v>37</v>
      </c>
      <c r="M473">
        <v>41483</v>
      </c>
      <c r="N473">
        <v>47705</v>
      </c>
      <c r="O473" t="s">
        <v>38</v>
      </c>
      <c r="P473" t="s">
        <v>446</v>
      </c>
      <c r="Q473" t="s">
        <v>567</v>
      </c>
      <c r="R473" t="s">
        <v>2874</v>
      </c>
      <c r="S473" t="s">
        <v>1613</v>
      </c>
      <c r="T473" t="s">
        <v>2875</v>
      </c>
      <c r="U473" t="s">
        <v>2876</v>
      </c>
      <c r="V473" t="s">
        <v>2877</v>
      </c>
      <c r="W473" t="s">
        <v>1617</v>
      </c>
      <c r="X473" t="s">
        <v>2878</v>
      </c>
      <c r="Z473" t="s">
        <v>61</v>
      </c>
      <c r="AA473" s="1">
        <v>44741</v>
      </c>
      <c r="AC473" s="1">
        <v>44741</v>
      </c>
      <c r="AD473" s="1">
        <v>44992</v>
      </c>
    </row>
    <row r="474" spans="1:30" x14ac:dyDescent="0.25">
      <c r="A474">
        <v>537740</v>
      </c>
      <c r="B474" t="s">
        <v>563</v>
      </c>
      <c r="C474" t="s">
        <v>31</v>
      </c>
      <c r="D474">
        <v>3</v>
      </c>
      <c r="E474" t="s">
        <v>1610</v>
      </c>
      <c r="F474" t="s">
        <v>1610</v>
      </c>
      <c r="G474" t="s">
        <v>34</v>
      </c>
      <c r="H474">
        <v>30726</v>
      </c>
      <c r="I474">
        <v>1</v>
      </c>
      <c r="J474" t="s">
        <v>175</v>
      </c>
      <c r="K474" t="s">
        <v>36</v>
      </c>
      <c r="L474" t="s">
        <v>37</v>
      </c>
      <c r="M474">
        <v>41483</v>
      </c>
      <c r="N474">
        <v>47705</v>
      </c>
      <c r="O474" t="s">
        <v>38</v>
      </c>
      <c r="P474" t="s">
        <v>446</v>
      </c>
      <c r="Q474" t="s">
        <v>567</v>
      </c>
      <c r="R474" t="s">
        <v>2874</v>
      </c>
      <c r="S474" t="s">
        <v>1613</v>
      </c>
      <c r="T474" t="s">
        <v>2875</v>
      </c>
      <c r="U474" t="s">
        <v>2876</v>
      </c>
      <c r="V474" t="s">
        <v>2877</v>
      </c>
      <c r="W474" t="s">
        <v>1617</v>
      </c>
      <c r="X474" t="s">
        <v>2878</v>
      </c>
      <c r="Z474" t="s">
        <v>61</v>
      </c>
      <c r="AA474" s="1">
        <v>44741</v>
      </c>
      <c r="AC474" s="1">
        <v>44741</v>
      </c>
      <c r="AD474" s="1">
        <v>44992</v>
      </c>
    </row>
    <row r="475" spans="1:30" x14ac:dyDescent="0.25">
      <c r="A475">
        <v>564152</v>
      </c>
      <c r="B475" t="s">
        <v>287</v>
      </c>
      <c r="C475" t="s">
        <v>63</v>
      </c>
      <c r="D475">
        <v>3</v>
      </c>
      <c r="E475" t="s">
        <v>2879</v>
      </c>
      <c r="F475" t="s">
        <v>65</v>
      </c>
      <c r="G475" t="s">
        <v>51</v>
      </c>
      <c r="H475">
        <v>56058</v>
      </c>
      <c r="I475">
        <v>0</v>
      </c>
      <c r="J475" t="s">
        <v>35</v>
      </c>
      <c r="K475" t="s">
        <v>36</v>
      </c>
      <c r="L475" t="s">
        <v>37</v>
      </c>
      <c r="M475">
        <v>54100</v>
      </c>
      <c r="N475">
        <v>70000</v>
      </c>
      <c r="O475" t="s">
        <v>38</v>
      </c>
      <c r="P475" t="s">
        <v>289</v>
      </c>
      <c r="Q475" t="s">
        <v>596</v>
      </c>
      <c r="R475" t="s">
        <v>2880</v>
      </c>
      <c r="S475" t="s">
        <v>72</v>
      </c>
      <c r="T475" t="s">
        <v>598</v>
      </c>
      <c r="V475" t="s">
        <v>1472</v>
      </c>
      <c r="Z475" t="s">
        <v>61</v>
      </c>
      <c r="AA475" s="1">
        <v>44903</v>
      </c>
      <c r="AC475" s="1">
        <v>44972</v>
      </c>
      <c r="AD475" s="1">
        <v>44992</v>
      </c>
    </row>
    <row r="476" spans="1:30" x14ac:dyDescent="0.25">
      <c r="A476">
        <v>242091</v>
      </c>
      <c r="B476" t="s">
        <v>123</v>
      </c>
      <c r="C476" t="s">
        <v>63</v>
      </c>
      <c r="D476">
        <v>8</v>
      </c>
      <c r="E476" t="s">
        <v>2881</v>
      </c>
      <c r="F476" t="s">
        <v>2882</v>
      </c>
      <c r="G476" t="s">
        <v>34</v>
      </c>
      <c r="H476">
        <v>51022</v>
      </c>
      <c r="I476">
        <v>1</v>
      </c>
      <c r="J476" t="s">
        <v>205</v>
      </c>
      <c r="K476" t="s">
        <v>67</v>
      </c>
      <c r="L476" t="s">
        <v>37</v>
      </c>
      <c r="M476">
        <v>32.11</v>
      </c>
      <c r="N476">
        <v>36.93</v>
      </c>
      <c r="O476" t="s">
        <v>68</v>
      </c>
      <c r="P476" t="s">
        <v>2883</v>
      </c>
      <c r="Q476" t="s">
        <v>2884</v>
      </c>
      <c r="R476" t="s">
        <v>2885</v>
      </c>
      <c r="S476" t="s">
        <v>2886</v>
      </c>
      <c r="T476" t="s">
        <v>2887</v>
      </c>
      <c r="U476" t="s">
        <v>2888</v>
      </c>
      <c r="V476" t="s">
        <v>2889</v>
      </c>
      <c r="X476" t="s">
        <v>2890</v>
      </c>
      <c r="Z476" t="s">
        <v>87</v>
      </c>
      <c r="AA476" s="1">
        <v>42521</v>
      </c>
      <c r="AC476" s="1">
        <v>42521</v>
      </c>
      <c r="AD476" s="1">
        <v>44992</v>
      </c>
    </row>
    <row r="477" spans="1:30" x14ac:dyDescent="0.25">
      <c r="A477">
        <v>562271</v>
      </c>
      <c r="B477" t="s">
        <v>76</v>
      </c>
      <c r="C477" t="s">
        <v>63</v>
      </c>
      <c r="D477">
        <v>1</v>
      </c>
      <c r="E477" t="s">
        <v>2891</v>
      </c>
      <c r="F477" t="s">
        <v>1752</v>
      </c>
      <c r="G477" t="s">
        <v>34</v>
      </c>
      <c r="H477" t="s">
        <v>1753</v>
      </c>
      <c r="I477">
        <v>0</v>
      </c>
      <c r="J477" t="s">
        <v>1205</v>
      </c>
      <c r="K477" t="s">
        <v>36</v>
      </c>
      <c r="L477" t="s">
        <v>37</v>
      </c>
      <c r="M477">
        <v>65232</v>
      </c>
      <c r="N477">
        <v>113550</v>
      </c>
      <c r="O477" t="s">
        <v>38</v>
      </c>
      <c r="P477" t="s">
        <v>79</v>
      </c>
      <c r="Q477" t="s">
        <v>2892</v>
      </c>
      <c r="R477" t="s">
        <v>2893</v>
      </c>
      <c r="S477" t="s">
        <v>1756</v>
      </c>
      <c r="T477" t="s">
        <v>2894</v>
      </c>
      <c r="V477" t="s">
        <v>2895</v>
      </c>
      <c r="Z477" t="s">
        <v>61</v>
      </c>
      <c r="AA477" s="1">
        <v>44894</v>
      </c>
      <c r="AC477" s="1">
        <v>44894</v>
      </c>
      <c r="AD477" s="1">
        <v>44992</v>
      </c>
    </row>
    <row r="478" spans="1:30" x14ac:dyDescent="0.25">
      <c r="A478">
        <v>570915</v>
      </c>
      <c r="B478" t="s">
        <v>2505</v>
      </c>
      <c r="C478" t="s">
        <v>63</v>
      </c>
      <c r="D478">
        <v>1</v>
      </c>
      <c r="E478" t="s">
        <v>2896</v>
      </c>
      <c r="F478" t="s">
        <v>234</v>
      </c>
      <c r="G478" t="s">
        <v>51</v>
      </c>
      <c r="H478">
        <v>56057</v>
      </c>
      <c r="I478">
        <v>0</v>
      </c>
      <c r="J478" t="s">
        <v>256</v>
      </c>
      <c r="K478" t="s">
        <v>36</v>
      </c>
      <c r="L478" t="s">
        <v>37</v>
      </c>
      <c r="M478">
        <v>60000</v>
      </c>
      <c r="N478">
        <v>60000</v>
      </c>
      <c r="O478" t="s">
        <v>38</v>
      </c>
      <c r="P478" t="s">
        <v>1802</v>
      </c>
      <c r="Q478" t="s">
        <v>687</v>
      </c>
      <c r="R478" t="s">
        <v>2897</v>
      </c>
      <c r="S478" t="s">
        <v>237</v>
      </c>
      <c r="T478" t="s">
        <v>2898</v>
      </c>
      <c r="U478" t="s">
        <v>2899</v>
      </c>
      <c r="V478" t="s">
        <v>2900</v>
      </c>
      <c r="Z478" t="s">
        <v>61</v>
      </c>
      <c r="AA478" s="1">
        <v>44950</v>
      </c>
      <c r="AB478" s="2">
        <v>44995</v>
      </c>
      <c r="AC478" s="1">
        <v>44964</v>
      </c>
      <c r="AD478" s="1">
        <v>44992</v>
      </c>
    </row>
    <row r="479" spans="1:30" x14ac:dyDescent="0.25">
      <c r="A479">
        <v>571030</v>
      </c>
      <c r="B479" t="s">
        <v>658</v>
      </c>
      <c r="C479" t="s">
        <v>63</v>
      </c>
      <c r="D479">
        <v>7</v>
      </c>
      <c r="E479" t="s">
        <v>2901</v>
      </c>
      <c r="F479" t="s">
        <v>2902</v>
      </c>
      <c r="G479" t="s">
        <v>51</v>
      </c>
      <c r="H479">
        <v>30830</v>
      </c>
      <c r="I479">
        <v>0</v>
      </c>
      <c r="J479" t="s">
        <v>312</v>
      </c>
      <c r="K479" t="s">
        <v>36</v>
      </c>
      <c r="L479" t="s">
        <v>37</v>
      </c>
      <c r="M479">
        <v>58110</v>
      </c>
      <c r="N479">
        <v>58110</v>
      </c>
      <c r="O479" t="s">
        <v>38</v>
      </c>
      <c r="P479" t="s">
        <v>661</v>
      </c>
      <c r="Q479" t="s">
        <v>2903</v>
      </c>
      <c r="R479" t="s">
        <v>2904</v>
      </c>
      <c r="S479" t="s">
        <v>2905</v>
      </c>
      <c r="U479" t="s">
        <v>2906</v>
      </c>
      <c r="V479" t="s">
        <v>664</v>
      </c>
      <c r="Z479" t="s">
        <v>2104</v>
      </c>
      <c r="AA479" s="1">
        <v>44950</v>
      </c>
      <c r="AB479" s="2">
        <v>45130</v>
      </c>
      <c r="AC479" s="1">
        <v>44950</v>
      </c>
      <c r="AD479" s="1">
        <v>44992</v>
      </c>
    </row>
    <row r="480" spans="1:30" x14ac:dyDescent="0.25">
      <c r="A480">
        <v>571771</v>
      </c>
      <c r="B480" t="s">
        <v>381</v>
      </c>
      <c r="C480" t="s">
        <v>63</v>
      </c>
      <c r="D480">
        <v>1</v>
      </c>
      <c r="E480" t="s">
        <v>2907</v>
      </c>
      <c r="F480" t="s">
        <v>65</v>
      </c>
      <c r="G480" t="s">
        <v>51</v>
      </c>
      <c r="H480">
        <v>56058</v>
      </c>
      <c r="I480">
        <v>0</v>
      </c>
      <c r="J480" t="s">
        <v>52</v>
      </c>
      <c r="K480" t="s">
        <v>36</v>
      </c>
      <c r="L480" t="s">
        <v>37</v>
      </c>
      <c r="M480">
        <v>54100</v>
      </c>
      <c r="N480">
        <v>62215</v>
      </c>
      <c r="O480" t="s">
        <v>38</v>
      </c>
      <c r="P480" t="s">
        <v>873</v>
      </c>
      <c r="Q480" t="s">
        <v>2908</v>
      </c>
      <c r="R480" t="s">
        <v>2909</v>
      </c>
      <c r="S480" t="s">
        <v>72</v>
      </c>
      <c r="T480" t="s">
        <v>2910</v>
      </c>
      <c r="V480" t="s">
        <v>390</v>
      </c>
      <c r="W480" t="s">
        <v>86</v>
      </c>
      <c r="X480" t="s">
        <v>2310</v>
      </c>
      <c r="Z480" t="s">
        <v>61</v>
      </c>
      <c r="AA480" s="1">
        <v>44966</v>
      </c>
      <c r="AB480" s="2">
        <v>45026</v>
      </c>
      <c r="AC480" s="1">
        <v>44978</v>
      </c>
      <c r="AD480" s="1">
        <v>44992</v>
      </c>
    </row>
    <row r="481" spans="1:30" x14ac:dyDescent="0.25">
      <c r="A481">
        <v>569418</v>
      </c>
      <c r="B481" t="s">
        <v>102</v>
      </c>
      <c r="C481" t="s">
        <v>63</v>
      </c>
      <c r="D481">
        <v>1</v>
      </c>
      <c r="E481" t="s">
        <v>401</v>
      </c>
      <c r="F481" t="s">
        <v>144</v>
      </c>
      <c r="G481" t="s">
        <v>51</v>
      </c>
      <c r="H481">
        <v>10234</v>
      </c>
      <c r="I481">
        <v>0</v>
      </c>
      <c r="J481" t="s">
        <v>35</v>
      </c>
      <c r="K481" t="s">
        <v>36</v>
      </c>
      <c r="L481" t="s">
        <v>145</v>
      </c>
      <c r="M481">
        <v>15</v>
      </c>
      <c r="N481">
        <v>15</v>
      </c>
      <c r="O481" t="s">
        <v>68</v>
      </c>
      <c r="P481" t="s">
        <v>146</v>
      </c>
      <c r="Q481" t="s">
        <v>147</v>
      </c>
      <c r="R481" t="s">
        <v>402</v>
      </c>
      <c r="S481" t="s">
        <v>149</v>
      </c>
      <c r="T481" t="s">
        <v>403</v>
      </c>
      <c r="V481" t="s">
        <v>151</v>
      </c>
      <c r="W481" t="s">
        <v>152</v>
      </c>
      <c r="X481" t="s">
        <v>404</v>
      </c>
      <c r="Z481" t="s">
        <v>154</v>
      </c>
      <c r="AA481" s="1">
        <v>44976</v>
      </c>
      <c r="AB481" s="2">
        <v>45079</v>
      </c>
      <c r="AC481" s="1">
        <v>44976</v>
      </c>
      <c r="AD481" s="1">
        <v>44992</v>
      </c>
    </row>
    <row r="482" spans="1:30" x14ac:dyDescent="0.25">
      <c r="A482">
        <v>572948</v>
      </c>
      <c r="B482" t="s">
        <v>889</v>
      </c>
      <c r="C482" t="s">
        <v>63</v>
      </c>
      <c r="D482">
        <v>1</v>
      </c>
      <c r="E482" t="s">
        <v>2490</v>
      </c>
      <c r="F482" t="s">
        <v>2491</v>
      </c>
      <c r="G482" t="s">
        <v>34</v>
      </c>
      <c r="H482">
        <v>81310</v>
      </c>
      <c r="I482">
        <v>1</v>
      </c>
      <c r="J482" t="s">
        <v>245</v>
      </c>
      <c r="K482" t="s">
        <v>36</v>
      </c>
      <c r="L482" t="s">
        <v>37</v>
      </c>
      <c r="M482">
        <v>43410</v>
      </c>
      <c r="N482">
        <v>49922</v>
      </c>
      <c r="O482" t="s">
        <v>38</v>
      </c>
      <c r="P482" t="s">
        <v>1198</v>
      </c>
      <c r="Q482" t="s">
        <v>2492</v>
      </c>
      <c r="R482" t="s">
        <v>2493</v>
      </c>
      <c r="S482" t="s">
        <v>2494</v>
      </c>
      <c r="T482" t="s">
        <v>2495</v>
      </c>
      <c r="U482" t="s">
        <v>2496</v>
      </c>
      <c r="V482" t="s">
        <v>2497</v>
      </c>
      <c r="X482" t="s">
        <v>2498</v>
      </c>
      <c r="Z482" t="s">
        <v>1275</v>
      </c>
      <c r="AA482" s="1">
        <v>44988</v>
      </c>
      <c r="AB482" s="2">
        <v>44995</v>
      </c>
      <c r="AC482" s="1">
        <v>44988</v>
      </c>
      <c r="AD482" s="1">
        <v>44992</v>
      </c>
    </row>
    <row r="483" spans="1:30" x14ac:dyDescent="0.25">
      <c r="A483">
        <v>568458</v>
      </c>
      <c r="B483" t="s">
        <v>155</v>
      </c>
      <c r="C483" t="s">
        <v>63</v>
      </c>
      <c r="D483">
        <v>1</v>
      </c>
      <c r="E483" t="s">
        <v>2911</v>
      </c>
      <c r="F483" t="s">
        <v>1915</v>
      </c>
      <c r="G483" t="s">
        <v>566</v>
      </c>
      <c r="H483">
        <v>13403</v>
      </c>
      <c r="I483">
        <v>0</v>
      </c>
      <c r="J483" t="s">
        <v>157</v>
      </c>
      <c r="K483" t="s">
        <v>36</v>
      </c>
      <c r="L483" t="s">
        <v>37</v>
      </c>
      <c r="M483">
        <v>100000</v>
      </c>
      <c r="N483">
        <v>108000</v>
      </c>
      <c r="O483" t="s">
        <v>38</v>
      </c>
      <c r="P483" t="s">
        <v>158</v>
      </c>
      <c r="Q483" t="s">
        <v>322</v>
      </c>
      <c r="R483" t="s">
        <v>2912</v>
      </c>
      <c r="T483" t="s">
        <v>2913</v>
      </c>
      <c r="U483" t="s">
        <v>239</v>
      </c>
      <c r="V483" t="s">
        <v>831</v>
      </c>
      <c r="X483" t="s">
        <v>158</v>
      </c>
      <c r="Z483" t="s">
        <v>61</v>
      </c>
      <c r="AA483" s="1">
        <v>44936</v>
      </c>
      <c r="AB483" s="2">
        <v>45001</v>
      </c>
      <c r="AC483" s="1">
        <v>44950</v>
      </c>
      <c r="AD483" s="1">
        <v>44992</v>
      </c>
    </row>
    <row r="484" spans="1:30" x14ac:dyDescent="0.25">
      <c r="A484">
        <v>576321</v>
      </c>
      <c r="B484" t="s">
        <v>241</v>
      </c>
      <c r="C484" t="s">
        <v>63</v>
      </c>
      <c r="D484">
        <v>1</v>
      </c>
      <c r="E484" t="s">
        <v>1028</v>
      </c>
      <c r="F484" t="s">
        <v>1029</v>
      </c>
      <c r="G484" t="s">
        <v>34</v>
      </c>
      <c r="H484">
        <v>80305</v>
      </c>
      <c r="I484">
        <v>0</v>
      </c>
      <c r="J484" t="s">
        <v>245</v>
      </c>
      <c r="K484" t="s">
        <v>36</v>
      </c>
      <c r="L484" t="s">
        <v>37</v>
      </c>
      <c r="M484">
        <v>49666</v>
      </c>
      <c r="N484">
        <v>76064</v>
      </c>
      <c r="O484" t="s">
        <v>38</v>
      </c>
      <c r="P484" t="s">
        <v>1030</v>
      </c>
      <c r="Q484" t="s">
        <v>1031</v>
      </c>
      <c r="R484" t="s">
        <v>1032</v>
      </c>
      <c r="S484" t="s">
        <v>1033</v>
      </c>
      <c r="U484" t="s">
        <v>1034</v>
      </c>
      <c r="V484" t="s">
        <v>347</v>
      </c>
      <c r="Z484" t="s">
        <v>426</v>
      </c>
      <c r="AA484" s="1">
        <v>44991</v>
      </c>
      <c r="AB484" s="2">
        <v>45001</v>
      </c>
      <c r="AC484" s="1">
        <v>44991</v>
      </c>
      <c r="AD484" s="1">
        <v>44992</v>
      </c>
    </row>
    <row r="485" spans="1:30" x14ac:dyDescent="0.25">
      <c r="A485">
        <v>548140</v>
      </c>
      <c r="B485" t="s">
        <v>214</v>
      </c>
      <c r="C485" t="s">
        <v>31</v>
      </c>
      <c r="D485">
        <v>1</v>
      </c>
      <c r="E485" t="s">
        <v>2914</v>
      </c>
      <c r="F485" t="s">
        <v>65</v>
      </c>
      <c r="G485" t="s">
        <v>51</v>
      </c>
      <c r="H485">
        <v>56058</v>
      </c>
      <c r="I485">
        <v>0</v>
      </c>
      <c r="J485" t="s">
        <v>216</v>
      </c>
      <c r="K485" t="s">
        <v>36</v>
      </c>
      <c r="L485" t="s">
        <v>37</v>
      </c>
      <c r="M485">
        <v>54100</v>
      </c>
      <c r="N485">
        <v>83981</v>
      </c>
      <c r="O485" t="s">
        <v>38</v>
      </c>
      <c r="P485" t="s">
        <v>1247</v>
      </c>
      <c r="Q485" t="s">
        <v>2915</v>
      </c>
      <c r="R485" t="s">
        <v>2916</v>
      </c>
      <c r="S485" t="s">
        <v>72</v>
      </c>
      <c r="T485" t="s">
        <v>2917</v>
      </c>
      <c r="V485" t="s">
        <v>2918</v>
      </c>
      <c r="W485" t="s">
        <v>152</v>
      </c>
      <c r="X485" t="s">
        <v>1247</v>
      </c>
      <c r="Z485" t="s">
        <v>61</v>
      </c>
      <c r="AA485" s="1">
        <v>44862</v>
      </c>
      <c r="AC485" s="1">
        <v>44862</v>
      </c>
      <c r="AD485" s="1">
        <v>44992</v>
      </c>
    </row>
    <row r="486" spans="1:30" x14ac:dyDescent="0.25">
      <c r="A486">
        <v>571587</v>
      </c>
      <c r="B486" t="s">
        <v>88</v>
      </c>
      <c r="C486" t="s">
        <v>31</v>
      </c>
      <c r="D486">
        <v>1</v>
      </c>
      <c r="E486" t="s">
        <v>2919</v>
      </c>
      <c r="F486" t="s">
        <v>224</v>
      </c>
      <c r="G486" t="s">
        <v>34</v>
      </c>
      <c r="H486">
        <v>52316</v>
      </c>
      <c r="I486">
        <v>2</v>
      </c>
      <c r="J486" t="s">
        <v>115</v>
      </c>
      <c r="K486" t="s">
        <v>36</v>
      </c>
      <c r="L486" t="s">
        <v>37</v>
      </c>
      <c r="M486">
        <v>60793</v>
      </c>
      <c r="N486">
        <v>70000</v>
      </c>
      <c r="O486" t="s">
        <v>38</v>
      </c>
      <c r="P486" t="s">
        <v>474</v>
      </c>
      <c r="Q486" t="s">
        <v>475</v>
      </c>
      <c r="R486" t="s">
        <v>2920</v>
      </c>
      <c r="S486" t="s">
        <v>228</v>
      </c>
      <c r="U486" t="s">
        <v>2921</v>
      </c>
      <c r="V486" t="s">
        <v>2922</v>
      </c>
      <c r="W486" t="s">
        <v>2110</v>
      </c>
      <c r="Z486" t="s">
        <v>87</v>
      </c>
      <c r="AA486" s="1">
        <v>44952</v>
      </c>
      <c r="AC486" s="1">
        <v>44952</v>
      </c>
      <c r="AD486" s="1">
        <v>44992</v>
      </c>
    </row>
    <row r="487" spans="1:30" x14ac:dyDescent="0.25">
      <c r="A487">
        <v>515207</v>
      </c>
      <c r="B487" t="s">
        <v>88</v>
      </c>
      <c r="C487" t="s">
        <v>31</v>
      </c>
      <c r="D487">
        <v>2</v>
      </c>
      <c r="E487" t="s">
        <v>2923</v>
      </c>
      <c r="F487" t="s">
        <v>234</v>
      </c>
      <c r="G487" t="s">
        <v>51</v>
      </c>
      <c r="H487">
        <v>56057</v>
      </c>
      <c r="I487">
        <v>0</v>
      </c>
      <c r="J487" t="s">
        <v>115</v>
      </c>
      <c r="K487" t="s">
        <v>36</v>
      </c>
      <c r="L487" t="s">
        <v>37</v>
      </c>
      <c r="M487">
        <v>47634</v>
      </c>
      <c r="N487">
        <v>47634</v>
      </c>
      <c r="O487" t="s">
        <v>38</v>
      </c>
      <c r="P487" t="s">
        <v>2924</v>
      </c>
      <c r="Q487" t="s">
        <v>2925</v>
      </c>
      <c r="R487" t="s">
        <v>2926</v>
      </c>
      <c r="S487" t="s">
        <v>237</v>
      </c>
      <c r="T487" t="s">
        <v>2927</v>
      </c>
      <c r="U487" t="s">
        <v>2928</v>
      </c>
      <c r="V487" t="s">
        <v>100</v>
      </c>
      <c r="W487" t="s">
        <v>2929</v>
      </c>
      <c r="X487" t="s">
        <v>2924</v>
      </c>
      <c r="Z487" t="s">
        <v>61</v>
      </c>
      <c r="AA487" s="1">
        <v>44574</v>
      </c>
      <c r="AC487" s="1">
        <v>44935</v>
      </c>
      <c r="AD487" s="1">
        <v>44992</v>
      </c>
    </row>
    <row r="488" spans="1:30" x14ac:dyDescent="0.25">
      <c r="A488">
        <v>561461</v>
      </c>
      <c r="B488" t="s">
        <v>155</v>
      </c>
      <c r="C488" t="s">
        <v>63</v>
      </c>
      <c r="D488">
        <v>1</v>
      </c>
      <c r="E488" t="s">
        <v>2499</v>
      </c>
      <c r="F488" t="s">
        <v>2500</v>
      </c>
      <c r="G488" t="s">
        <v>34</v>
      </c>
      <c r="H488">
        <v>90574</v>
      </c>
      <c r="I488">
        <v>0</v>
      </c>
      <c r="J488" t="s">
        <v>66</v>
      </c>
      <c r="K488" t="s">
        <v>36</v>
      </c>
      <c r="L488" t="s">
        <v>37</v>
      </c>
      <c r="M488">
        <v>49290</v>
      </c>
      <c r="N488">
        <v>56684</v>
      </c>
      <c r="O488" t="s">
        <v>38</v>
      </c>
      <c r="P488" t="s">
        <v>2263</v>
      </c>
      <c r="Q488" t="s">
        <v>2501</v>
      </c>
      <c r="R488" t="s">
        <v>2502</v>
      </c>
      <c r="S488" t="s">
        <v>2503</v>
      </c>
      <c r="T488" t="s">
        <v>2504</v>
      </c>
      <c r="U488" t="s">
        <v>239</v>
      </c>
      <c r="V488" t="s">
        <v>831</v>
      </c>
      <c r="X488" t="s">
        <v>2263</v>
      </c>
      <c r="Z488" t="s">
        <v>593</v>
      </c>
      <c r="AA488" s="1">
        <v>44897</v>
      </c>
      <c r="AB488" s="2">
        <v>45017</v>
      </c>
      <c r="AC488" s="1">
        <v>44986</v>
      </c>
      <c r="AD488" s="1">
        <v>44992</v>
      </c>
    </row>
    <row r="489" spans="1:30" x14ac:dyDescent="0.25">
      <c r="A489">
        <v>554354</v>
      </c>
      <c r="B489" t="s">
        <v>241</v>
      </c>
      <c r="C489" t="s">
        <v>31</v>
      </c>
      <c r="D489">
        <v>1</v>
      </c>
      <c r="E489" t="s">
        <v>2930</v>
      </c>
      <c r="F489" t="s">
        <v>2931</v>
      </c>
      <c r="G489" t="s">
        <v>34</v>
      </c>
      <c r="H489">
        <v>34221</v>
      </c>
      <c r="I489">
        <v>3</v>
      </c>
      <c r="J489" t="s">
        <v>35</v>
      </c>
      <c r="K489" t="s">
        <v>36</v>
      </c>
      <c r="L489" t="s">
        <v>37</v>
      </c>
      <c r="M489">
        <v>70341</v>
      </c>
      <c r="N489">
        <v>102282</v>
      </c>
      <c r="O489" t="s">
        <v>38</v>
      </c>
      <c r="P489" t="s">
        <v>2932</v>
      </c>
      <c r="Q489" t="s">
        <v>2933</v>
      </c>
      <c r="R489" t="s">
        <v>2934</v>
      </c>
      <c r="S489" t="s">
        <v>2935</v>
      </c>
      <c r="T489" t="s">
        <v>2936</v>
      </c>
      <c r="U489" t="s">
        <v>2937</v>
      </c>
      <c r="V489" t="s">
        <v>347</v>
      </c>
      <c r="Z489" t="s">
        <v>426</v>
      </c>
      <c r="AA489" s="1">
        <v>44859</v>
      </c>
      <c r="AC489" s="1">
        <v>44859</v>
      </c>
      <c r="AD489" s="1">
        <v>44992</v>
      </c>
    </row>
    <row r="490" spans="1:30" x14ac:dyDescent="0.25">
      <c r="A490">
        <v>527332</v>
      </c>
      <c r="B490" t="s">
        <v>638</v>
      </c>
      <c r="C490" t="s">
        <v>31</v>
      </c>
      <c r="D490">
        <v>1</v>
      </c>
      <c r="E490" t="s">
        <v>2938</v>
      </c>
      <c r="F490" t="s">
        <v>708</v>
      </c>
      <c r="G490" t="s">
        <v>51</v>
      </c>
      <c r="H490">
        <v>31142</v>
      </c>
      <c r="I490" t="s">
        <v>91</v>
      </c>
      <c r="J490" t="s">
        <v>66</v>
      </c>
      <c r="K490" t="s">
        <v>36</v>
      </c>
      <c r="L490" t="s">
        <v>93</v>
      </c>
      <c r="M490">
        <v>115000</v>
      </c>
      <c r="N490">
        <v>120000</v>
      </c>
      <c r="O490" t="s">
        <v>38</v>
      </c>
      <c r="P490" t="s">
        <v>710</v>
      </c>
      <c r="Q490" t="s">
        <v>711</v>
      </c>
      <c r="R490" t="s">
        <v>2939</v>
      </c>
      <c r="S490" t="s">
        <v>713</v>
      </c>
      <c r="T490" t="s">
        <v>2940</v>
      </c>
      <c r="U490" t="s">
        <v>647</v>
      </c>
      <c r="V490" t="s">
        <v>2941</v>
      </c>
      <c r="Z490" t="s">
        <v>61</v>
      </c>
      <c r="AA490" s="1">
        <v>44652</v>
      </c>
      <c r="AC490" s="1">
        <v>44652</v>
      </c>
      <c r="AD490" s="1">
        <v>44992</v>
      </c>
    </row>
    <row r="491" spans="1:30" x14ac:dyDescent="0.25">
      <c r="A491">
        <v>549403</v>
      </c>
      <c r="B491" t="s">
        <v>102</v>
      </c>
      <c r="C491" t="s">
        <v>31</v>
      </c>
      <c r="D491">
        <v>6</v>
      </c>
      <c r="E491" t="s">
        <v>2942</v>
      </c>
      <c r="F491" t="s">
        <v>650</v>
      </c>
      <c r="G491" t="s">
        <v>34</v>
      </c>
      <c r="H491">
        <v>20202</v>
      </c>
      <c r="I491">
        <v>0</v>
      </c>
      <c r="J491" t="s">
        <v>66</v>
      </c>
      <c r="K491" t="s">
        <v>36</v>
      </c>
      <c r="L491" t="s">
        <v>53</v>
      </c>
      <c r="M491">
        <v>51413</v>
      </c>
      <c r="N491">
        <v>59125</v>
      </c>
      <c r="O491" t="s">
        <v>38</v>
      </c>
      <c r="P491" t="s">
        <v>195</v>
      </c>
      <c r="Q491" t="s">
        <v>2943</v>
      </c>
      <c r="R491" t="s">
        <v>2944</v>
      </c>
      <c r="S491" t="s">
        <v>653</v>
      </c>
      <c r="T491" t="s">
        <v>2945</v>
      </c>
      <c r="U491" t="s">
        <v>2946</v>
      </c>
      <c r="V491" t="s">
        <v>347</v>
      </c>
      <c r="Z491" t="s">
        <v>87</v>
      </c>
      <c r="AA491" s="1">
        <v>44814</v>
      </c>
      <c r="AC491" s="1">
        <v>44814</v>
      </c>
      <c r="AD491" s="1">
        <v>44992</v>
      </c>
    </row>
    <row r="492" spans="1:30" x14ac:dyDescent="0.25">
      <c r="A492">
        <v>565952</v>
      </c>
      <c r="B492" t="s">
        <v>76</v>
      </c>
      <c r="C492" t="s">
        <v>31</v>
      </c>
      <c r="D492">
        <v>20</v>
      </c>
      <c r="E492" t="s">
        <v>2947</v>
      </c>
      <c r="F492" t="s">
        <v>2948</v>
      </c>
      <c r="G492" t="s">
        <v>51</v>
      </c>
      <c r="H492">
        <v>35007</v>
      </c>
      <c r="I492">
        <v>0</v>
      </c>
      <c r="J492" t="s">
        <v>66</v>
      </c>
      <c r="K492" t="s">
        <v>36</v>
      </c>
      <c r="L492" t="s">
        <v>53</v>
      </c>
      <c r="M492">
        <v>33019</v>
      </c>
      <c r="N492">
        <v>51891</v>
      </c>
      <c r="O492" t="s">
        <v>38</v>
      </c>
      <c r="P492" t="s">
        <v>79</v>
      </c>
      <c r="Q492" t="s">
        <v>2949</v>
      </c>
      <c r="R492" t="s">
        <v>2950</v>
      </c>
      <c r="S492" t="s">
        <v>2951</v>
      </c>
      <c r="T492" t="s">
        <v>2952</v>
      </c>
      <c r="U492" t="s">
        <v>2953</v>
      </c>
      <c r="V492" t="s">
        <v>2954</v>
      </c>
      <c r="W492" t="s">
        <v>2955</v>
      </c>
      <c r="X492" t="s">
        <v>2956</v>
      </c>
      <c r="Z492" t="s">
        <v>61</v>
      </c>
      <c r="AA492" s="1">
        <v>44949</v>
      </c>
      <c r="AC492" s="1">
        <v>44949</v>
      </c>
      <c r="AD492" s="1">
        <v>44992</v>
      </c>
    </row>
    <row r="493" spans="1:30" x14ac:dyDescent="0.25">
      <c r="A493">
        <v>550490</v>
      </c>
      <c r="B493" t="s">
        <v>76</v>
      </c>
      <c r="C493" t="s">
        <v>63</v>
      </c>
      <c r="D493">
        <v>2</v>
      </c>
      <c r="E493" t="s">
        <v>2957</v>
      </c>
      <c r="F493" t="s">
        <v>2958</v>
      </c>
      <c r="G493" t="s">
        <v>34</v>
      </c>
      <c r="H493">
        <v>92071</v>
      </c>
      <c r="I493">
        <v>0</v>
      </c>
      <c r="J493" t="s">
        <v>245</v>
      </c>
      <c r="K493" t="s">
        <v>36</v>
      </c>
      <c r="L493" t="s">
        <v>37</v>
      </c>
      <c r="M493">
        <v>397.6</v>
      </c>
      <c r="N493">
        <v>397.6</v>
      </c>
      <c r="O493" t="s">
        <v>751</v>
      </c>
      <c r="P493" t="s">
        <v>79</v>
      </c>
      <c r="Q493" t="s">
        <v>2959</v>
      </c>
      <c r="R493" t="s">
        <v>2960</v>
      </c>
      <c r="S493" t="s">
        <v>2961</v>
      </c>
      <c r="T493" t="s">
        <v>2962</v>
      </c>
      <c r="U493" t="s">
        <v>2963</v>
      </c>
      <c r="V493" t="s">
        <v>2964</v>
      </c>
      <c r="W493" t="s">
        <v>2965</v>
      </c>
      <c r="X493" t="s">
        <v>2966</v>
      </c>
      <c r="Z493" t="s">
        <v>61</v>
      </c>
      <c r="AA493" s="1">
        <v>44872</v>
      </c>
      <c r="AC493" s="1">
        <v>44872</v>
      </c>
      <c r="AD493" s="1">
        <v>44992</v>
      </c>
    </row>
    <row r="494" spans="1:30" x14ac:dyDescent="0.25">
      <c r="A494">
        <v>577129</v>
      </c>
      <c r="B494" t="s">
        <v>202</v>
      </c>
      <c r="C494" t="s">
        <v>31</v>
      </c>
      <c r="D494">
        <v>1</v>
      </c>
      <c r="E494" t="s">
        <v>2967</v>
      </c>
      <c r="F494" t="s">
        <v>724</v>
      </c>
      <c r="G494" t="s">
        <v>34</v>
      </c>
      <c r="H494">
        <v>12158</v>
      </c>
      <c r="I494">
        <v>2</v>
      </c>
      <c r="J494" t="s">
        <v>126</v>
      </c>
      <c r="K494" t="s">
        <v>36</v>
      </c>
      <c r="L494" t="s">
        <v>37</v>
      </c>
      <c r="M494">
        <v>50972</v>
      </c>
      <c r="N494">
        <v>82730</v>
      </c>
      <c r="O494" t="s">
        <v>38</v>
      </c>
      <c r="P494" t="s">
        <v>313</v>
      </c>
      <c r="Q494" t="s">
        <v>1754</v>
      </c>
      <c r="R494" t="s">
        <v>2968</v>
      </c>
      <c r="S494" t="s">
        <v>728</v>
      </c>
      <c r="T494" t="s">
        <v>2969</v>
      </c>
      <c r="U494" t="s">
        <v>782</v>
      </c>
      <c r="V494" t="s">
        <v>1759</v>
      </c>
      <c r="Z494" t="s">
        <v>61</v>
      </c>
      <c r="AA494" s="1">
        <v>44988</v>
      </c>
      <c r="AC494" s="1">
        <v>44988</v>
      </c>
      <c r="AD494" s="1">
        <v>44992</v>
      </c>
    </row>
    <row r="495" spans="1:30" x14ac:dyDescent="0.25">
      <c r="A495">
        <v>576791</v>
      </c>
      <c r="B495" t="s">
        <v>48</v>
      </c>
      <c r="C495" t="s">
        <v>63</v>
      </c>
      <c r="D495">
        <v>1</v>
      </c>
      <c r="E495" t="s">
        <v>2970</v>
      </c>
      <c r="F495" t="s">
        <v>135</v>
      </c>
      <c r="G495" t="s">
        <v>51</v>
      </c>
      <c r="H495">
        <v>21744</v>
      </c>
      <c r="I495">
        <v>1</v>
      </c>
      <c r="J495" t="s">
        <v>216</v>
      </c>
      <c r="K495" t="s">
        <v>36</v>
      </c>
      <c r="L495" t="s">
        <v>37</v>
      </c>
      <c r="M495">
        <v>64140</v>
      </c>
      <c r="N495">
        <v>77609</v>
      </c>
      <c r="O495" t="s">
        <v>38</v>
      </c>
      <c r="P495" t="s">
        <v>54</v>
      </c>
      <c r="Q495" t="s">
        <v>290</v>
      </c>
      <c r="R495" t="s">
        <v>2971</v>
      </c>
      <c r="S495" t="s">
        <v>140</v>
      </c>
      <c r="T495" t="s">
        <v>2972</v>
      </c>
      <c r="V495" t="s">
        <v>2973</v>
      </c>
      <c r="Z495" t="s">
        <v>61</v>
      </c>
      <c r="AA495" s="1">
        <v>44986</v>
      </c>
      <c r="AB495" s="2">
        <v>45000</v>
      </c>
      <c r="AC495" s="1">
        <v>44986</v>
      </c>
      <c r="AD495" s="1">
        <v>44992</v>
      </c>
    </row>
    <row r="496" spans="1:30" x14ac:dyDescent="0.25">
      <c r="A496">
        <v>573822</v>
      </c>
      <c r="B496" t="s">
        <v>102</v>
      </c>
      <c r="C496" t="s">
        <v>63</v>
      </c>
      <c r="D496">
        <v>1</v>
      </c>
      <c r="E496" t="s">
        <v>2974</v>
      </c>
      <c r="F496" t="s">
        <v>295</v>
      </c>
      <c r="G496" t="s">
        <v>34</v>
      </c>
      <c r="H496">
        <v>22427</v>
      </c>
      <c r="I496">
        <v>2</v>
      </c>
      <c r="J496" t="s">
        <v>374</v>
      </c>
      <c r="K496" t="s">
        <v>36</v>
      </c>
      <c r="L496" t="s">
        <v>37</v>
      </c>
      <c r="M496">
        <v>74650</v>
      </c>
      <c r="N496">
        <v>109409</v>
      </c>
      <c r="O496" t="s">
        <v>38</v>
      </c>
      <c r="P496" t="s">
        <v>146</v>
      </c>
      <c r="Q496" t="s">
        <v>376</v>
      </c>
      <c r="R496" t="s">
        <v>2975</v>
      </c>
      <c r="S496" t="s">
        <v>608</v>
      </c>
      <c r="T496" t="s">
        <v>2976</v>
      </c>
      <c r="U496" t="s">
        <v>1601</v>
      </c>
      <c r="V496" t="s">
        <v>142</v>
      </c>
      <c r="X496" t="s">
        <v>2977</v>
      </c>
      <c r="Z496" t="s">
        <v>87</v>
      </c>
      <c r="AA496" s="1">
        <v>44984</v>
      </c>
      <c r="AC496" s="1">
        <v>44984</v>
      </c>
      <c r="AD496" s="1">
        <v>44992</v>
      </c>
    </row>
    <row r="497" spans="1:30" x14ac:dyDescent="0.25">
      <c r="A497">
        <v>567441</v>
      </c>
      <c r="B497" t="s">
        <v>62</v>
      </c>
      <c r="C497" t="s">
        <v>63</v>
      </c>
      <c r="D497">
        <v>1</v>
      </c>
      <c r="E497" t="s">
        <v>2978</v>
      </c>
      <c r="F497" t="s">
        <v>2979</v>
      </c>
      <c r="G497" t="s">
        <v>34</v>
      </c>
      <c r="H497">
        <v>52367</v>
      </c>
      <c r="I497">
        <v>1</v>
      </c>
      <c r="J497" t="s">
        <v>2980</v>
      </c>
      <c r="K497" t="s">
        <v>36</v>
      </c>
      <c r="L497" t="s">
        <v>37</v>
      </c>
      <c r="M497">
        <v>67392</v>
      </c>
      <c r="N497">
        <v>91752</v>
      </c>
      <c r="O497" t="s">
        <v>38</v>
      </c>
      <c r="P497" t="s">
        <v>2981</v>
      </c>
      <c r="Q497" t="s">
        <v>2982</v>
      </c>
      <c r="R497" t="s">
        <v>2983</v>
      </c>
      <c r="S497" t="s">
        <v>2984</v>
      </c>
      <c r="T497" t="s">
        <v>2985</v>
      </c>
      <c r="U497" t="s">
        <v>2986</v>
      </c>
      <c r="V497" t="s">
        <v>2987</v>
      </c>
      <c r="Z497" t="s">
        <v>87</v>
      </c>
      <c r="AA497" s="1">
        <v>44991</v>
      </c>
      <c r="AB497" s="2">
        <v>45005</v>
      </c>
      <c r="AC497" s="1">
        <v>44991</v>
      </c>
      <c r="AD497" s="1">
        <v>44992</v>
      </c>
    </row>
    <row r="498" spans="1:30" x14ac:dyDescent="0.25">
      <c r="A498">
        <v>531462</v>
      </c>
      <c r="B498" t="s">
        <v>563</v>
      </c>
      <c r="C498" t="s">
        <v>31</v>
      </c>
      <c r="D498">
        <v>1</v>
      </c>
      <c r="E498" t="s">
        <v>2988</v>
      </c>
      <c r="F498" t="s">
        <v>2989</v>
      </c>
      <c r="G498" t="s">
        <v>34</v>
      </c>
      <c r="H498" t="s">
        <v>2990</v>
      </c>
      <c r="I498">
        <v>0</v>
      </c>
      <c r="J498" t="s">
        <v>256</v>
      </c>
      <c r="K498" t="s">
        <v>36</v>
      </c>
      <c r="L498" t="s">
        <v>37</v>
      </c>
      <c r="M498">
        <v>130000</v>
      </c>
      <c r="N498">
        <v>130000</v>
      </c>
      <c r="O498" t="s">
        <v>38</v>
      </c>
      <c r="P498" t="s">
        <v>446</v>
      </c>
      <c r="Q498" t="s">
        <v>687</v>
      </c>
      <c r="R498" t="s">
        <v>2991</v>
      </c>
      <c r="S498" t="s">
        <v>2992</v>
      </c>
      <c r="T498" t="s">
        <v>2993</v>
      </c>
      <c r="U498" t="s">
        <v>2994</v>
      </c>
      <c r="V498" t="s">
        <v>570</v>
      </c>
      <c r="Z498" t="s">
        <v>47</v>
      </c>
      <c r="AA498" s="1">
        <v>44690</v>
      </c>
      <c r="AC498" s="1">
        <v>44749</v>
      </c>
      <c r="AD498" s="1">
        <v>44992</v>
      </c>
    </row>
    <row r="499" spans="1:30" x14ac:dyDescent="0.25">
      <c r="A499">
        <v>561459</v>
      </c>
      <c r="B499" t="s">
        <v>155</v>
      </c>
      <c r="C499" t="s">
        <v>63</v>
      </c>
      <c r="D499">
        <v>5</v>
      </c>
      <c r="E499" t="s">
        <v>2499</v>
      </c>
      <c r="F499" t="s">
        <v>2500</v>
      </c>
      <c r="G499" t="s">
        <v>34</v>
      </c>
      <c r="H499">
        <v>90574</v>
      </c>
      <c r="I499">
        <v>0</v>
      </c>
      <c r="J499" t="s">
        <v>66</v>
      </c>
      <c r="K499" t="s">
        <v>36</v>
      </c>
      <c r="L499" t="s">
        <v>37</v>
      </c>
      <c r="M499">
        <v>49290</v>
      </c>
      <c r="N499">
        <v>56684</v>
      </c>
      <c r="O499" t="s">
        <v>38</v>
      </c>
      <c r="P499" t="s">
        <v>2263</v>
      </c>
      <c r="Q499" t="s">
        <v>2501</v>
      </c>
      <c r="R499" t="s">
        <v>2502</v>
      </c>
      <c r="S499" t="s">
        <v>2503</v>
      </c>
      <c r="T499" t="s">
        <v>2504</v>
      </c>
      <c r="U499" t="s">
        <v>239</v>
      </c>
      <c r="V499" t="s">
        <v>831</v>
      </c>
      <c r="X499" t="s">
        <v>2263</v>
      </c>
      <c r="Z499" t="s">
        <v>61</v>
      </c>
      <c r="AA499" s="1">
        <v>44897</v>
      </c>
      <c r="AB499" s="2">
        <v>45017</v>
      </c>
      <c r="AC499" s="1">
        <v>44986</v>
      </c>
      <c r="AD499" s="1">
        <v>44992</v>
      </c>
    </row>
    <row r="500" spans="1:30" x14ac:dyDescent="0.25">
      <c r="A500">
        <v>565798</v>
      </c>
      <c r="B500" t="s">
        <v>76</v>
      </c>
      <c r="C500" t="s">
        <v>63</v>
      </c>
      <c r="D500">
        <v>1</v>
      </c>
      <c r="E500" t="s">
        <v>2995</v>
      </c>
      <c r="F500" t="s">
        <v>78</v>
      </c>
      <c r="G500" t="s">
        <v>34</v>
      </c>
      <c r="H500">
        <v>20215</v>
      </c>
      <c r="I500">
        <v>3</v>
      </c>
      <c r="J500" t="s">
        <v>35</v>
      </c>
      <c r="K500" t="s">
        <v>36</v>
      </c>
      <c r="L500" t="s">
        <v>37</v>
      </c>
      <c r="M500">
        <v>90114</v>
      </c>
      <c r="N500">
        <v>122168</v>
      </c>
      <c r="O500" t="s">
        <v>38</v>
      </c>
      <c r="P500" t="s">
        <v>79</v>
      </c>
      <c r="Q500" t="s">
        <v>80</v>
      </c>
      <c r="R500" t="s">
        <v>81</v>
      </c>
      <c r="S500" t="s">
        <v>82</v>
      </c>
      <c r="T500" t="s">
        <v>83</v>
      </c>
      <c r="U500" t="s">
        <v>2996</v>
      </c>
      <c r="V500" t="s">
        <v>2997</v>
      </c>
      <c r="W500" t="s">
        <v>86</v>
      </c>
      <c r="X500" t="s">
        <v>79</v>
      </c>
      <c r="Z500" t="s">
        <v>87</v>
      </c>
      <c r="AA500" s="1">
        <v>44924</v>
      </c>
      <c r="AC500" s="1">
        <v>44924</v>
      </c>
      <c r="AD500" s="1">
        <v>44992</v>
      </c>
    </row>
    <row r="501" spans="1:30" x14ac:dyDescent="0.25">
      <c r="A501">
        <v>564831</v>
      </c>
      <c r="B501" t="s">
        <v>123</v>
      </c>
      <c r="C501" t="s">
        <v>63</v>
      </c>
      <c r="D501">
        <v>1</v>
      </c>
      <c r="E501" t="s">
        <v>2998</v>
      </c>
      <c r="F501" t="s">
        <v>960</v>
      </c>
      <c r="G501" t="s">
        <v>34</v>
      </c>
      <c r="H501">
        <v>31215</v>
      </c>
      <c r="I501">
        <v>1</v>
      </c>
      <c r="J501" t="s">
        <v>66</v>
      </c>
      <c r="L501" t="s">
        <v>53</v>
      </c>
      <c r="M501">
        <v>45722</v>
      </c>
      <c r="N501">
        <v>52580</v>
      </c>
      <c r="O501" t="s">
        <v>38</v>
      </c>
      <c r="P501" t="s">
        <v>217</v>
      </c>
      <c r="Q501" t="s">
        <v>1022</v>
      </c>
      <c r="R501" t="s">
        <v>2999</v>
      </c>
      <c r="S501" t="s">
        <v>965</v>
      </c>
      <c r="T501" t="s">
        <v>3000</v>
      </c>
      <c r="U501" t="s">
        <v>1038</v>
      </c>
      <c r="V501" t="s">
        <v>420</v>
      </c>
      <c r="Z501" t="s">
        <v>61</v>
      </c>
      <c r="AA501" s="1">
        <v>44908</v>
      </c>
      <c r="AB501" s="2">
        <v>45028</v>
      </c>
      <c r="AC501" s="1">
        <v>44987</v>
      </c>
      <c r="AD501" s="1">
        <v>44992</v>
      </c>
    </row>
    <row r="502" spans="1:30" x14ac:dyDescent="0.25">
      <c r="A502">
        <v>557135</v>
      </c>
      <c r="B502" t="s">
        <v>265</v>
      </c>
      <c r="C502" t="s">
        <v>63</v>
      </c>
      <c r="D502">
        <v>10</v>
      </c>
      <c r="E502" t="s">
        <v>3001</v>
      </c>
      <c r="F502" t="s">
        <v>833</v>
      </c>
      <c r="G502" t="s">
        <v>51</v>
      </c>
      <c r="H502">
        <v>95622</v>
      </c>
      <c r="I502">
        <v>0</v>
      </c>
      <c r="J502" t="s">
        <v>256</v>
      </c>
      <c r="L502" t="s">
        <v>37</v>
      </c>
      <c r="M502">
        <v>75000</v>
      </c>
      <c r="N502">
        <v>180000</v>
      </c>
      <c r="O502" t="s">
        <v>38</v>
      </c>
      <c r="P502" t="s">
        <v>3002</v>
      </c>
      <c r="Q502" t="s">
        <v>3003</v>
      </c>
      <c r="R502" t="s">
        <v>3004</v>
      </c>
      <c r="S502" t="s">
        <v>836</v>
      </c>
      <c r="T502" t="s">
        <v>3005</v>
      </c>
      <c r="V502" t="s">
        <v>3006</v>
      </c>
      <c r="X502" t="s">
        <v>3007</v>
      </c>
      <c r="Z502" t="s">
        <v>87</v>
      </c>
      <c r="AA502" s="1">
        <v>44914</v>
      </c>
      <c r="AC502" s="1">
        <v>44991</v>
      </c>
      <c r="AD502" s="1">
        <v>44992</v>
      </c>
    </row>
    <row r="503" spans="1:30" x14ac:dyDescent="0.25">
      <c r="A503">
        <v>535558</v>
      </c>
      <c r="B503" t="s">
        <v>102</v>
      </c>
      <c r="C503" t="s">
        <v>31</v>
      </c>
      <c r="D503">
        <v>1</v>
      </c>
      <c r="E503" t="s">
        <v>2180</v>
      </c>
      <c r="F503" t="s">
        <v>90</v>
      </c>
      <c r="G503" t="s">
        <v>51</v>
      </c>
      <c r="H503">
        <v>95005</v>
      </c>
      <c r="I503" t="s">
        <v>327</v>
      </c>
      <c r="J503" t="s">
        <v>2181</v>
      </c>
      <c r="K503" t="s">
        <v>36</v>
      </c>
      <c r="L503" t="s">
        <v>93</v>
      </c>
      <c r="M503">
        <v>130000</v>
      </c>
      <c r="N503">
        <v>160000</v>
      </c>
      <c r="O503" t="s">
        <v>38</v>
      </c>
      <c r="P503" t="s">
        <v>1099</v>
      </c>
      <c r="Q503" t="s">
        <v>2182</v>
      </c>
      <c r="R503" t="s">
        <v>2183</v>
      </c>
      <c r="S503" t="s">
        <v>97</v>
      </c>
      <c r="T503" t="s">
        <v>3008</v>
      </c>
      <c r="U503" t="s">
        <v>462</v>
      </c>
      <c r="V503" t="s">
        <v>463</v>
      </c>
      <c r="W503" t="s">
        <v>307</v>
      </c>
      <c r="Z503" t="s">
        <v>61</v>
      </c>
      <c r="AA503" s="1">
        <v>44739</v>
      </c>
      <c r="AC503" s="1">
        <v>44853</v>
      </c>
      <c r="AD503" s="1">
        <v>44992</v>
      </c>
    </row>
    <row r="504" spans="1:30" x14ac:dyDescent="0.25">
      <c r="A504">
        <v>548852</v>
      </c>
      <c r="B504" t="s">
        <v>2150</v>
      </c>
      <c r="C504" t="s">
        <v>63</v>
      </c>
      <c r="D504">
        <v>1</v>
      </c>
      <c r="E504" t="s">
        <v>3009</v>
      </c>
      <c r="F504" t="s">
        <v>2244</v>
      </c>
      <c r="G504" t="s">
        <v>34</v>
      </c>
      <c r="H504">
        <v>13643</v>
      </c>
      <c r="I504">
        <v>1</v>
      </c>
      <c r="J504" t="s">
        <v>256</v>
      </c>
      <c r="K504" t="s">
        <v>36</v>
      </c>
      <c r="L504" t="s">
        <v>37</v>
      </c>
      <c r="M504">
        <v>81951</v>
      </c>
      <c r="N504">
        <v>111330</v>
      </c>
      <c r="O504" t="s">
        <v>38</v>
      </c>
      <c r="P504" t="s">
        <v>2151</v>
      </c>
      <c r="Q504" t="s">
        <v>2152</v>
      </c>
      <c r="R504" t="s">
        <v>3010</v>
      </c>
      <c r="S504" t="s">
        <v>2246</v>
      </c>
      <c r="T504" t="s">
        <v>3011</v>
      </c>
      <c r="V504" t="s">
        <v>3012</v>
      </c>
      <c r="Z504" t="s">
        <v>87</v>
      </c>
      <c r="AA504" s="1">
        <v>44972</v>
      </c>
      <c r="AB504" s="2">
        <v>45002</v>
      </c>
      <c r="AC504" s="1">
        <v>44972</v>
      </c>
      <c r="AD504" s="1">
        <v>44992</v>
      </c>
    </row>
    <row r="505" spans="1:30" x14ac:dyDescent="0.25">
      <c r="A505">
        <v>558641</v>
      </c>
      <c r="B505" t="s">
        <v>102</v>
      </c>
      <c r="C505" t="s">
        <v>31</v>
      </c>
      <c r="D505">
        <v>2</v>
      </c>
      <c r="E505" t="s">
        <v>2589</v>
      </c>
      <c r="F505" t="s">
        <v>3013</v>
      </c>
      <c r="G505" t="s">
        <v>34</v>
      </c>
      <c r="H505">
        <v>12749</v>
      </c>
      <c r="I505">
        <v>0</v>
      </c>
      <c r="J505" t="s">
        <v>3014</v>
      </c>
      <c r="K505" t="s">
        <v>36</v>
      </c>
      <c r="L505" t="s">
        <v>37</v>
      </c>
      <c r="M505">
        <v>42150</v>
      </c>
      <c r="N505">
        <v>58163</v>
      </c>
      <c r="O505" t="s">
        <v>38</v>
      </c>
      <c r="P505" t="s">
        <v>195</v>
      </c>
      <c r="Q505" t="s">
        <v>2590</v>
      </c>
      <c r="R505" t="s">
        <v>3015</v>
      </c>
      <c r="S505" t="s">
        <v>3016</v>
      </c>
      <c r="T505" t="s">
        <v>2592</v>
      </c>
      <c r="U505" t="s">
        <v>3017</v>
      </c>
      <c r="V505" t="s">
        <v>142</v>
      </c>
      <c r="Z505" t="s">
        <v>61</v>
      </c>
      <c r="AA505" s="1">
        <v>44880</v>
      </c>
      <c r="AC505" s="1">
        <v>44880</v>
      </c>
      <c r="AD505" s="1">
        <v>44992</v>
      </c>
    </row>
    <row r="506" spans="1:30" x14ac:dyDescent="0.25">
      <c r="A506">
        <v>500566</v>
      </c>
      <c r="B506" t="s">
        <v>1870</v>
      </c>
      <c r="C506" t="s">
        <v>63</v>
      </c>
      <c r="D506">
        <v>1</v>
      </c>
      <c r="E506" t="s">
        <v>3018</v>
      </c>
      <c r="F506" t="s">
        <v>743</v>
      </c>
      <c r="G506" t="s">
        <v>51</v>
      </c>
      <c r="H506">
        <v>95712</v>
      </c>
      <c r="I506">
        <v>0</v>
      </c>
      <c r="J506" t="s">
        <v>256</v>
      </c>
      <c r="K506" t="s">
        <v>36</v>
      </c>
      <c r="L506" t="s">
        <v>37</v>
      </c>
      <c r="M506">
        <v>75000</v>
      </c>
      <c r="N506">
        <v>95000</v>
      </c>
      <c r="O506" t="s">
        <v>38</v>
      </c>
      <c r="P506" t="s">
        <v>1872</v>
      </c>
      <c r="Q506" t="s">
        <v>3019</v>
      </c>
      <c r="R506" t="s">
        <v>3020</v>
      </c>
      <c r="S506" t="s">
        <v>745</v>
      </c>
      <c r="T506" t="s">
        <v>3021</v>
      </c>
      <c r="U506" t="s">
        <v>3022</v>
      </c>
      <c r="V506" t="s">
        <v>3023</v>
      </c>
      <c r="W506" t="s">
        <v>3024</v>
      </c>
      <c r="Z506" t="s">
        <v>47</v>
      </c>
      <c r="AA506" s="1">
        <v>44510</v>
      </c>
      <c r="AC506" s="1">
        <v>44602</v>
      </c>
      <c r="AD506" s="1">
        <v>44992</v>
      </c>
    </row>
    <row r="507" spans="1:30" x14ac:dyDescent="0.25">
      <c r="A507">
        <v>568985</v>
      </c>
      <c r="B507" t="s">
        <v>435</v>
      </c>
      <c r="C507" t="s">
        <v>63</v>
      </c>
      <c r="D507">
        <v>1</v>
      </c>
      <c r="E507" t="s">
        <v>1318</v>
      </c>
      <c r="F507" t="s">
        <v>555</v>
      </c>
      <c r="G507" t="s">
        <v>34</v>
      </c>
      <c r="H507">
        <v>12626</v>
      </c>
      <c r="I507">
        <v>2</v>
      </c>
      <c r="J507" t="s">
        <v>1319</v>
      </c>
      <c r="K507" t="s">
        <v>36</v>
      </c>
      <c r="L507" t="s">
        <v>37</v>
      </c>
      <c r="M507">
        <v>62470</v>
      </c>
      <c r="N507">
        <v>80008</v>
      </c>
      <c r="O507" t="s">
        <v>38</v>
      </c>
      <c r="P507" t="s">
        <v>438</v>
      </c>
      <c r="Q507" t="s">
        <v>1320</v>
      </c>
      <c r="R507" t="s">
        <v>1321</v>
      </c>
      <c r="S507" t="s">
        <v>559</v>
      </c>
      <c r="T507" t="s">
        <v>1322</v>
      </c>
      <c r="V507" t="s">
        <v>441</v>
      </c>
      <c r="X507" t="s">
        <v>438</v>
      </c>
      <c r="Z507" t="s">
        <v>61</v>
      </c>
      <c r="AA507" s="1">
        <v>44938</v>
      </c>
      <c r="AC507" s="1">
        <v>44938</v>
      </c>
      <c r="AD507" s="1">
        <v>44992</v>
      </c>
    </row>
    <row r="508" spans="1:30" x14ac:dyDescent="0.25">
      <c r="A508">
        <v>574425</v>
      </c>
      <c r="B508" t="s">
        <v>155</v>
      </c>
      <c r="C508" t="s">
        <v>31</v>
      </c>
      <c r="D508">
        <v>1</v>
      </c>
      <c r="E508" t="s">
        <v>3025</v>
      </c>
      <c r="F508" t="s">
        <v>3026</v>
      </c>
      <c r="G508" t="s">
        <v>34</v>
      </c>
      <c r="H508">
        <v>83006</v>
      </c>
      <c r="I508" t="s">
        <v>114</v>
      </c>
      <c r="J508" t="s">
        <v>216</v>
      </c>
      <c r="K508" t="s">
        <v>36</v>
      </c>
      <c r="L508" t="s">
        <v>37</v>
      </c>
      <c r="M508">
        <v>95000</v>
      </c>
      <c r="N508">
        <v>105000</v>
      </c>
      <c r="O508" t="s">
        <v>38</v>
      </c>
      <c r="P508" t="s">
        <v>158</v>
      </c>
      <c r="Q508" t="s">
        <v>2847</v>
      </c>
      <c r="R508" t="s">
        <v>3027</v>
      </c>
      <c r="S508" t="s">
        <v>3028</v>
      </c>
      <c r="T508" t="s">
        <v>3029</v>
      </c>
      <c r="U508" t="s">
        <v>3030</v>
      </c>
      <c r="V508" t="s">
        <v>163</v>
      </c>
      <c r="X508" t="s">
        <v>158</v>
      </c>
      <c r="Z508" t="s">
        <v>61</v>
      </c>
      <c r="AA508" s="1">
        <v>44968</v>
      </c>
      <c r="AB508" s="2">
        <v>44998</v>
      </c>
      <c r="AC508" s="1">
        <v>44968</v>
      </c>
      <c r="AD508" s="1">
        <v>44992</v>
      </c>
    </row>
    <row r="509" spans="1:30" x14ac:dyDescent="0.25">
      <c r="A509">
        <v>568041</v>
      </c>
      <c r="B509" t="s">
        <v>381</v>
      </c>
      <c r="C509" t="s">
        <v>31</v>
      </c>
      <c r="D509">
        <v>1</v>
      </c>
      <c r="E509" t="s">
        <v>604</v>
      </c>
      <c r="F509" t="s">
        <v>1344</v>
      </c>
      <c r="G509" t="s">
        <v>34</v>
      </c>
      <c r="H509">
        <v>22426</v>
      </c>
      <c r="I509">
        <v>0</v>
      </c>
      <c r="J509" t="s">
        <v>35</v>
      </c>
      <c r="K509" t="s">
        <v>36</v>
      </c>
      <c r="L509" t="s">
        <v>37</v>
      </c>
      <c r="M509">
        <v>57078</v>
      </c>
      <c r="N509">
        <v>65640</v>
      </c>
      <c r="O509" t="s">
        <v>38</v>
      </c>
      <c r="P509" t="s">
        <v>873</v>
      </c>
      <c r="Q509" t="s">
        <v>3031</v>
      </c>
      <c r="R509" t="s">
        <v>2570</v>
      </c>
      <c r="S509" t="s">
        <v>1902</v>
      </c>
      <c r="T509" t="s">
        <v>2227</v>
      </c>
      <c r="V509" t="s">
        <v>390</v>
      </c>
      <c r="W509" t="s">
        <v>86</v>
      </c>
      <c r="X509" t="s">
        <v>1905</v>
      </c>
      <c r="Z509" t="s">
        <v>61</v>
      </c>
      <c r="AA509" s="1">
        <v>44937</v>
      </c>
      <c r="AB509" s="2">
        <v>44997</v>
      </c>
      <c r="AC509" s="1">
        <v>44937</v>
      </c>
      <c r="AD509" s="1">
        <v>44992</v>
      </c>
    </row>
    <row r="510" spans="1:30" x14ac:dyDescent="0.25">
      <c r="A510">
        <v>546158</v>
      </c>
      <c r="B510" t="s">
        <v>62</v>
      </c>
      <c r="C510" t="s">
        <v>31</v>
      </c>
      <c r="D510">
        <v>20</v>
      </c>
      <c r="E510" t="s">
        <v>3032</v>
      </c>
      <c r="F510" t="s">
        <v>405</v>
      </c>
      <c r="G510" t="s">
        <v>34</v>
      </c>
      <c r="H510">
        <v>70810</v>
      </c>
      <c r="I510">
        <v>0</v>
      </c>
      <c r="J510" t="s">
        <v>709</v>
      </c>
      <c r="K510" t="s">
        <v>36</v>
      </c>
      <c r="L510" t="s">
        <v>37</v>
      </c>
      <c r="M510">
        <v>34834</v>
      </c>
      <c r="N510">
        <v>50207</v>
      </c>
      <c r="O510" t="s">
        <v>38</v>
      </c>
      <c r="P510" t="s">
        <v>3033</v>
      </c>
      <c r="Q510" t="s">
        <v>3034</v>
      </c>
      <c r="R510" t="s">
        <v>3035</v>
      </c>
      <c r="S510" t="s">
        <v>409</v>
      </c>
      <c r="U510" t="s">
        <v>3036</v>
      </c>
      <c r="V510" t="s">
        <v>3037</v>
      </c>
      <c r="Z510" t="s">
        <v>61</v>
      </c>
      <c r="AA510" s="1">
        <v>44901</v>
      </c>
      <c r="AC510" s="1">
        <v>44964</v>
      </c>
      <c r="AD510" s="1">
        <v>44992</v>
      </c>
    </row>
    <row r="511" spans="1:30" x14ac:dyDescent="0.25">
      <c r="A511">
        <v>572073</v>
      </c>
      <c r="B511" t="s">
        <v>102</v>
      </c>
      <c r="C511" t="s">
        <v>31</v>
      </c>
      <c r="D511">
        <v>1</v>
      </c>
      <c r="E511" t="s">
        <v>3038</v>
      </c>
      <c r="F511" t="s">
        <v>3038</v>
      </c>
      <c r="G511" t="s">
        <v>34</v>
      </c>
      <c r="H511">
        <v>20310</v>
      </c>
      <c r="I511">
        <v>0</v>
      </c>
      <c r="J511" t="s">
        <v>374</v>
      </c>
      <c r="K511" t="s">
        <v>36</v>
      </c>
      <c r="L511" t="s">
        <v>37</v>
      </c>
      <c r="M511">
        <v>57078</v>
      </c>
      <c r="N511">
        <v>85646</v>
      </c>
      <c r="O511" t="s">
        <v>38</v>
      </c>
      <c r="P511" t="s">
        <v>195</v>
      </c>
      <c r="Q511" t="s">
        <v>3039</v>
      </c>
      <c r="R511" t="s">
        <v>3040</v>
      </c>
      <c r="S511" t="s">
        <v>3041</v>
      </c>
      <c r="T511" t="s">
        <v>3042</v>
      </c>
      <c r="U511" t="s">
        <v>532</v>
      </c>
      <c r="V511" t="s">
        <v>142</v>
      </c>
      <c r="Z511" t="s">
        <v>87</v>
      </c>
      <c r="AA511" s="1">
        <v>44972</v>
      </c>
      <c r="AC511" s="1">
        <v>44972</v>
      </c>
      <c r="AD511" s="1">
        <v>44992</v>
      </c>
    </row>
    <row r="512" spans="1:30" x14ac:dyDescent="0.25">
      <c r="A512">
        <v>544981</v>
      </c>
      <c r="B512" t="s">
        <v>435</v>
      </c>
      <c r="C512" t="s">
        <v>31</v>
      </c>
      <c r="D512">
        <v>2</v>
      </c>
      <c r="E512" t="s">
        <v>3043</v>
      </c>
      <c r="F512" t="s">
        <v>279</v>
      </c>
      <c r="G512" t="s">
        <v>34</v>
      </c>
      <c r="H512">
        <v>10251</v>
      </c>
      <c r="I512">
        <v>4</v>
      </c>
      <c r="J512" t="s">
        <v>641</v>
      </c>
      <c r="K512" t="s">
        <v>36</v>
      </c>
      <c r="L512" t="s">
        <v>37</v>
      </c>
      <c r="M512">
        <v>40017</v>
      </c>
      <c r="N512">
        <v>62820</v>
      </c>
      <c r="O512" t="s">
        <v>38</v>
      </c>
      <c r="P512" t="s">
        <v>1820</v>
      </c>
      <c r="Q512" t="s">
        <v>1821</v>
      </c>
      <c r="R512" t="s">
        <v>3044</v>
      </c>
      <c r="S512" t="s">
        <v>283</v>
      </c>
      <c r="T512" t="s">
        <v>3045</v>
      </c>
      <c r="U512" t="s">
        <v>285</v>
      </c>
      <c r="V512" t="s">
        <v>441</v>
      </c>
      <c r="X512" t="s">
        <v>1820</v>
      </c>
      <c r="Z512" t="s">
        <v>61</v>
      </c>
      <c r="AA512" s="1">
        <v>44782</v>
      </c>
      <c r="AC512" s="1">
        <v>44886</v>
      </c>
      <c r="AD512" s="1">
        <v>44992</v>
      </c>
    </row>
    <row r="513" spans="1:30" x14ac:dyDescent="0.25">
      <c r="A513">
        <v>536375</v>
      </c>
      <c r="B513" t="s">
        <v>88</v>
      </c>
      <c r="C513" t="s">
        <v>63</v>
      </c>
      <c r="D513">
        <v>1</v>
      </c>
      <c r="E513" t="s">
        <v>3046</v>
      </c>
      <c r="F513" t="s">
        <v>1245</v>
      </c>
      <c r="G513" t="s">
        <v>34</v>
      </c>
      <c r="H513">
        <v>10010</v>
      </c>
      <c r="I513" t="s">
        <v>91</v>
      </c>
      <c r="J513" t="s">
        <v>3047</v>
      </c>
      <c r="K513" t="s">
        <v>36</v>
      </c>
      <c r="L513" t="s">
        <v>93</v>
      </c>
      <c r="M513">
        <v>70011</v>
      </c>
      <c r="N513">
        <v>129052</v>
      </c>
      <c r="O513" t="s">
        <v>38</v>
      </c>
      <c r="P513" t="s">
        <v>583</v>
      </c>
      <c r="Q513" t="s">
        <v>3048</v>
      </c>
      <c r="R513" t="s">
        <v>3049</v>
      </c>
      <c r="S513" t="s">
        <v>1250</v>
      </c>
      <c r="T513" t="s">
        <v>3050</v>
      </c>
      <c r="U513" t="s">
        <v>3051</v>
      </c>
      <c r="V513" t="s">
        <v>3052</v>
      </c>
      <c r="W513" t="s">
        <v>990</v>
      </c>
      <c r="Z513" t="s">
        <v>61</v>
      </c>
      <c r="AA513" s="1">
        <v>44735</v>
      </c>
      <c r="AC513" s="1">
        <v>44735</v>
      </c>
      <c r="AD513" s="1">
        <v>44992</v>
      </c>
    </row>
    <row r="514" spans="1:30" x14ac:dyDescent="0.25">
      <c r="A514">
        <v>555552</v>
      </c>
      <c r="B514" t="s">
        <v>488</v>
      </c>
      <c r="C514" t="s">
        <v>63</v>
      </c>
      <c r="D514">
        <v>1</v>
      </c>
      <c r="E514" t="s">
        <v>3053</v>
      </c>
      <c r="F514" t="s">
        <v>3054</v>
      </c>
      <c r="G514" t="s">
        <v>34</v>
      </c>
      <c r="H514">
        <v>20315</v>
      </c>
      <c r="I514">
        <v>3</v>
      </c>
      <c r="J514" t="s">
        <v>35</v>
      </c>
      <c r="K514" t="s">
        <v>36</v>
      </c>
      <c r="L514" t="s">
        <v>37</v>
      </c>
      <c r="M514">
        <v>90114</v>
      </c>
      <c r="N514">
        <v>100000</v>
      </c>
      <c r="O514" t="s">
        <v>38</v>
      </c>
      <c r="P514" t="s">
        <v>355</v>
      </c>
      <c r="Q514" t="s">
        <v>1334</v>
      </c>
      <c r="R514" t="s">
        <v>3055</v>
      </c>
      <c r="S514" t="s">
        <v>3056</v>
      </c>
      <c r="T514" t="s">
        <v>1337</v>
      </c>
      <c r="V514" t="s">
        <v>3057</v>
      </c>
      <c r="Z514" t="s">
        <v>87</v>
      </c>
      <c r="AA514" s="1">
        <v>44967</v>
      </c>
      <c r="AB514" s="2">
        <v>45027</v>
      </c>
      <c r="AC514" s="1">
        <v>44981</v>
      </c>
      <c r="AD514" s="1">
        <v>44992</v>
      </c>
    </row>
    <row r="515" spans="1:30" x14ac:dyDescent="0.25">
      <c r="A515">
        <v>577164</v>
      </c>
      <c r="B515" t="s">
        <v>889</v>
      </c>
      <c r="C515" t="s">
        <v>31</v>
      </c>
      <c r="D515">
        <v>28</v>
      </c>
      <c r="E515" t="s">
        <v>3058</v>
      </c>
      <c r="F515" t="s">
        <v>3059</v>
      </c>
      <c r="G515" t="s">
        <v>51</v>
      </c>
      <c r="H515">
        <v>91406</v>
      </c>
      <c r="I515">
        <v>0</v>
      </c>
      <c r="J515" t="s">
        <v>216</v>
      </c>
      <c r="K515" t="s">
        <v>36</v>
      </c>
      <c r="L515" t="s">
        <v>53</v>
      </c>
      <c r="M515">
        <v>15.45</v>
      </c>
      <c r="N515">
        <v>15.45</v>
      </c>
      <c r="O515" t="s">
        <v>68</v>
      </c>
      <c r="P515" t="s">
        <v>1887</v>
      </c>
      <c r="Q515" t="s">
        <v>2553</v>
      </c>
      <c r="R515" t="s">
        <v>3060</v>
      </c>
      <c r="S515" t="s">
        <v>3061</v>
      </c>
      <c r="T515" t="s">
        <v>3062</v>
      </c>
      <c r="U515" t="s">
        <v>3063</v>
      </c>
      <c r="V515" t="s">
        <v>3064</v>
      </c>
      <c r="X515" t="s">
        <v>40</v>
      </c>
      <c r="Z515" t="s">
        <v>2559</v>
      </c>
      <c r="AA515" s="1">
        <v>44988</v>
      </c>
      <c r="AC515" s="1">
        <v>44987</v>
      </c>
      <c r="AD515" s="1">
        <v>44992</v>
      </c>
    </row>
    <row r="516" spans="1:30" x14ac:dyDescent="0.25">
      <c r="A516">
        <v>577164</v>
      </c>
      <c r="B516" t="s">
        <v>889</v>
      </c>
      <c r="C516" t="s">
        <v>31</v>
      </c>
      <c r="D516">
        <v>28</v>
      </c>
      <c r="E516" t="s">
        <v>3058</v>
      </c>
      <c r="F516" t="s">
        <v>3059</v>
      </c>
      <c r="G516" t="s">
        <v>51</v>
      </c>
      <c r="H516">
        <v>91406</v>
      </c>
      <c r="I516">
        <v>0</v>
      </c>
      <c r="J516" t="s">
        <v>216</v>
      </c>
      <c r="K516" t="s">
        <v>36</v>
      </c>
      <c r="L516" t="s">
        <v>53</v>
      </c>
      <c r="M516">
        <v>15.45</v>
      </c>
      <c r="N516">
        <v>15.45</v>
      </c>
      <c r="O516" t="s">
        <v>68</v>
      </c>
      <c r="P516" t="s">
        <v>1887</v>
      </c>
      <c r="Q516" t="s">
        <v>2553</v>
      </c>
      <c r="R516" t="s">
        <v>3060</v>
      </c>
      <c r="S516" t="s">
        <v>3061</v>
      </c>
      <c r="T516" t="s">
        <v>3062</v>
      </c>
      <c r="U516" t="s">
        <v>3063</v>
      </c>
      <c r="V516" t="s">
        <v>3064</v>
      </c>
      <c r="X516" t="s">
        <v>40</v>
      </c>
      <c r="Z516" t="s">
        <v>2559</v>
      </c>
      <c r="AA516" s="1">
        <v>44988</v>
      </c>
      <c r="AC516" s="1">
        <v>44987</v>
      </c>
      <c r="AD516" s="1">
        <v>44992</v>
      </c>
    </row>
    <row r="517" spans="1:30" x14ac:dyDescent="0.25">
      <c r="A517">
        <v>545805</v>
      </c>
      <c r="B517" t="s">
        <v>102</v>
      </c>
      <c r="C517" t="s">
        <v>31</v>
      </c>
      <c r="D517">
        <v>5</v>
      </c>
      <c r="E517" t="s">
        <v>3065</v>
      </c>
      <c r="F517" t="s">
        <v>1773</v>
      </c>
      <c r="G517" t="s">
        <v>34</v>
      </c>
      <c r="H517">
        <v>20410</v>
      </c>
      <c r="I517">
        <v>0</v>
      </c>
      <c r="J517" t="s">
        <v>35</v>
      </c>
      <c r="L517" t="s">
        <v>93</v>
      </c>
      <c r="M517">
        <v>57078</v>
      </c>
      <c r="N517">
        <v>85646</v>
      </c>
      <c r="O517" t="s">
        <v>38</v>
      </c>
      <c r="P517" t="s">
        <v>195</v>
      </c>
      <c r="Q517" t="s">
        <v>1143</v>
      </c>
      <c r="R517" t="s">
        <v>3066</v>
      </c>
      <c r="S517" t="s">
        <v>1775</v>
      </c>
      <c r="T517" t="s">
        <v>3067</v>
      </c>
      <c r="U517" t="s">
        <v>3068</v>
      </c>
      <c r="V517" t="s">
        <v>2428</v>
      </c>
      <c r="Z517" t="s">
        <v>1678</v>
      </c>
      <c r="AA517" s="1">
        <v>44795</v>
      </c>
      <c r="AC517" s="1">
        <v>44795</v>
      </c>
      <c r="AD517" s="1">
        <v>44992</v>
      </c>
    </row>
    <row r="518" spans="1:30" x14ac:dyDescent="0.25">
      <c r="A518">
        <v>534061</v>
      </c>
      <c r="B518" t="s">
        <v>76</v>
      </c>
      <c r="C518" t="s">
        <v>63</v>
      </c>
      <c r="D518">
        <v>1</v>
      </c>
      <c r="E518" t="s">
        <v>1992</v>
      </c>
      <c r="F518" t="s">
        <v>174</v>
      </c>
      <c r="G518" t="s">
        <v>51</v>
      </c>
      <c r="H518">
        <v>30087</v>
      </c>
      <c r="I518">
        <v>3</v>
      </c>
      <c r="J518" t="s">
        <v>175</v>
      </c>
      <c r="K518" t="s">
        <v>36</v>
      </c>
      <c r="L518" t="s">
        <v>37</v>
      </c>
      <c r="M518">
        <v>79620</v>
      </c>
      <c r="N518">
        <v>117541</v>
      </c>
      <c r="O518" t="s">
        <v>38</v>
      </c>
      <c r="P518" t="s">
        <v>79</v>
      </c>
      <c r="Q518" t="s">
        <v>175</v>
      </c>
      <c r="R518" t="s">
        <v>3069</v>
      </c>
      <c r="S518" t="s">
        <v>178</v>
      </c>
      <c r="T518" t="s">
        <v>3070</v>
      </c>
      <c r="U518" t="s">
        <v>3071</v>
      </c>
      <c r="V518" t="s">
        <v>3072</v>
      </c>
      <c r="W518" t="s">
        <v>182</v>
      </c>
      <c r="X518" t="s">
        <v>183</v>
      </c>
      <c r="Z518" t="s">
        <v>61</v>
      </c>
      <c r="AA518" s="1">
        <v>44714</v>
      </c>
      <c r="AC518" s="1">
        <v>44714</v>
      </c>
      <c r="AD518" s="1">
        <v>44992</v>
      </c>
    </row>
    <row r="519" spans="1:30" x14ac:dyDescent="0.25">
      <c r="A519">
        <v>569455</v>
      </c>
      <c r="B519" t="s">
        <v>241</v>
      </c>
      <c r="C519" t="s">
        <v>31</v>
      </c>
      <c r="D519">
        <v>1</v>
      </c>
      <c r="E519" t="s">
        <v>604</v>
      </c>
      <c r="F519" t="s">
        <v>193</v>
      </c>
      <c r="G519" t="s">
        <v>34</v>
      </c>
      <c r="H519">
        <v>83008</v>
      </c>
      <c r="I519" t="s">
        <v>91</v>
      </c>
      <c r="J519" t="s">
        <v>35</v>
      </c>
      <c r="K519" t="s">
        <v>36</v>
      </c>
      <c r="L519" t="s">
        <v>93</v>
      </c>
      <c r="M519">
        <v>105000</v>
      </c>
      <c r="N519">
        <v>115000</v>
      </c>
      <c r="O519" t="s">
        <v>38</v>
      </c>
      <c r="P519" t="s">
        <v>2932</v>
      </c>
      <c r="Q519" t="s">
        <v>2933</v>
      </c>
      <c r="R519" t="s">
        <v>3073</v>
      </c>
      <c r="S519" t="s">
        <v>1688</v>
      </c>
      <c r="T519" t="s">
        <v>3074</v>
      </c>
      <c r="U519" t="s">
        <v>3075</v>
      </c>
      <c r="V519" t="s">
        <v>347</v>
      </c>
      <c r="Z519" t="s">
        <v>426</v>
      </c>
      <c r="AA519" s="1">
        <v>44957</v>
      </c>
      <c r="AC519" s="1">
        <v>44957</v>
      </c>
      <c r="AD519" s="1">
        <v>44992</v>
      </c>
    </row>
    <row r="520" spans="1:30" x14ac:dyDescent="0.25">
      <c r="A520">
        <v>536290</v>
      </c>
      <c r="B520" t="s">
        <v>202</v>
      </c>
      <c r="C520" t="s">
        <v>31</v>
      </c>
      <c r="D520">
        <v>3</v>
      </c>
      <c r="E520" t="s">
        <v>3076</v>
      </c>
      <c r="F520" t="s">
        <v>3076</v>
      </c>
      <c r="G520" t="s">
        <v>34</v>
      </c>
      <c r="H520">
        <v>31840</v>
      </c>
      <c r="I520">
        <v>0</v>
      </c>
      <c r="J520" t="s">
        <v>66</v>
      </c>
      <c r="K520" t="s">
        <v>36</v>
      </c>
      <c r="L520" t="s">
        <v>37</v>
      </c>
      <c r="M520">
        <v>55337</v>
      </c>
      <c r="N520">
        <v>84833</v>
      </c>
      <c r="O520" t="s">
        <v>38</v>
      </c>
      <c r="P520" t="s">
        <v>313</v>
      </c>
      <c r="Q520" t="s">
        <v>3077</v>
      </c>
      <c r="R520" t="s">
        <v>3078</v>
      </c>
      <c r="S520" t="s">
        <v>3079</v>
      </c>
      <c r="T520" t="s">
        <v>3080</v>
      </c>
      <c r="U520" t="s">
        <v>318</v>
      </c>
      <c r="V520" t="s">
        <v>319</v>
      </c>
      <c r="Z520" t="s">
        <v>87</v>
      </c>
      <c r="AA520" s="1">
        <v>44736</v>
      </c>
      <c r="AC520" s="1">
        <v>44736</v>
      </c>
      <c r="AD520" s="1">
        <v>44992</v>
      </c>
    </row>
    <row r="521" spans="1:30" x14ac:dyDescent="0.25">
      <c r="A521">
        <v>558969</v>
      </c>
      <c r="B521" t="s">
        <v>1870</v>
      </c>
      <c r="C521" t="s">
        <v>63</v>
      </c>
      <c r="D521">
        <v>1</v>
      </c>
      <c r="E521" t="s">
        <v>3081</v>
      </c>
      <c r="F521" t="s">
        <v>3082</v>
      </c>
      <c r="G521" t="s">
        <v>51</v>
      </c>
      <c r="H521">
        <v>10246</v>
      </c>
      <c r="I521">
        <v>0</v>
      </c>
      <c r="J521" t="s">
        <v>256</v>
      </c>
      <c r="K521" t="s">
        <v>36</v>
      </c>
      <c r="L521" t="s">
        <v>37</v>
      </c>
      <c r="M521">
        <v>42127</v>
      </c>
      <c r="N521">
        <v>46350</v>
      </c>
      <c r="O521" t="s">
        <v>38</v>
      </c>
      <c r="P521" t="s">
        <v>1872</v>
      </c>
      <c r="Q521" t="s">
        <v>3083</v>
      </c>
      <c r="R521" t="s">
        <v>3084</v>
      </c>
      <c r="S521" t="s">
        <v>3085</v>
      </c>
      <c r="T521" t="s">
        <v>3086</v>
      </c>
      <c r="U521" t="s">
        <v>3087</v>
      </c>
      <c r="V521" t="s">
        <v>3088</v>
      </c>
      <c r="W521" t="s">
        <v>2377</v>
      </c>
      <c r="Z521" t="s">
        <v>61</v>
      </c>
      <c r="AA521" s="1">
        <v>44868</v>
      </c>
      <c r="AC521" s="1">
        <v>44868</v>
      </c>
      <c r="AD521" s="1">
        <v>44992</v>
      </c>
    </row>
    <row r="522" spans="1:30" x14ac:dyDescent="0.25">
      <c r="A522">
        <v>355490</v>
      </c>
      <c r="B522" t="s">
        <v>2150</v>
      </c>
      <c r="C522" t="s">
        <v>63</v>
      </c>
      <c r="D522">
        <v>1</v>
      </c>
      <c r="E522" t="s">
        <v>3089</v>
      </c>
      <c r="F522" t="s">
        <v>2244</v>
      </c>
      <c r="G522" t="s">
        <v>34</v>
      </c>
      <c r="H522">
        <v>13643</v>
      </c>
      <c r="I522">
        <v>3</v>
      </c>
      <c r="J522" t="s">
        <v>256</v>
      </c>
      <c r="K522" t="s">
        <v>36</v>
      </c>
      <c r="L522" t="s">
        <v>37</v>
      </c>
      <c r="M522">
        <v>85823</v>
      </c>
      <c r="N522">
        <v>121363</v>
      </c>
      <c r="O522" t="s">
        <v>38</v>
      </c>
      <c r="P522" t="s">
        <v>2151</v>
      </c>
      <c r="Q522" t="s">
        <v>2152</v>
      </c>
      <c r="R522" t="s">
        <v>3090</v>
      </c>
      <c r="S522" t="s">
        <v>2246</v>
      </c>
      <c r="T522" t="s">
        <v>3091</v>
      </c>
      <c r="V522" t="s">
        <v>3092</v>
      </c>
      <c r="Z522" t="s">
        <v>87</v>
      </c>
      <c r="AA522" s="1">
        <v>43307</v>
      </c>
      <c r="AC522" s="1">
        <v>43307</v>
      </c>
      <c r="AD522" s="1">
        <v>44992</v>
      </c>
    </row>
    <row r="523" spans="1:30" x14ac:dyDescent="0.25">
      <c r="A523">
        <v>551093</v>
      </c>
      <c r="B523" t="s">
        <v>1870</v>
      </c>
      <c r="C523" t="s">
        <v>63</v>
      </c>
      <c r="D523">
        <v>1</v>
      </c>
      <c r="E523" t="s">
        <v>3093</v>
      </c>
      <c r="F523" t="s">
        <v>1325</v>
      </c>
      <c r="G523" t="s">
        <v>51</v>
      </c>
      <c r="H523">
        <v>10209</v>
      </c>
      <c r="I523">
        <v>1</v>
      </c>
      <c r="J523" t="s">
        <v>245</v>
      </c>
      <c r="K523" t="s">
        <v>36</v>
      </c>
      <c r="L523" t="s">
        <v>37</v>
      </c>
      <c r="M523">
        <v>15.5</v>
      </c>
      <c r="N523">
        <v>19.3</v>
      </c>
      <c r="O523" t="s">
        <v>68</v>
      </c>
      <c r="P523" t="s">
        <v>1872</v>
      </c>
      <c r="Q523" t="s">
        <v>3094</v>
      </c>
      <c r="R523" t="s">
        <v>3095</v>
      </c>
      <c r="S523" t="s">
        <v>1328</v>
      </c>
      <c r="U523" t="s">
        <v>3096</v>
      </c>
      <c r="V523" t="s">
        <v>3097</v>
      </c>
      <c r="W523" t="s">
        <v>3098</v>
      </c>
      <c r="Z523" t="s">
        <v>61</v>
      </c>
      <c r="AA523" s="1">
        <v>44818</v>
      </c>
      <c r="AC523" s="1">
        <v>44914</v>
      </c>
      <c r="AD523" s="1">
        <v>44992</v>
      </c>
    </row>
    <row r="524" spans="1:30" x14ac:dyDescent="0.25">
      <c r="A524">
        <v>551025</v>
      </c>
      <c r="B524" t="s">
        <v>277</v>
      </c>
      <c r="C524" t="s">
        <v>63</v>
      </c>
      <c r="D524">
        <v>1</v>
      </c>
      <c r="E524" t="s">
        <v>3099</v>
      </c>
      <c r="F524" t="s">
        <v>507</v>
      </c>
      <c r="G524" t="s">
        <v>51</v>
      </c>
      <c r="H524">
        <v>31143</v>
      </c>
      <c r="I524">
        <v>3</v>
      </c>
      <c r="J524" t="s">
        <v>66</v>
      </c>
      <c r="K524" t="s">
        <v>36</v>
      </c>
      <c r="L524" t="s">
        <v>37</v>
      </c>
      <c r="M524">
        <v>70000</v>
      </c>
      <c r="N524">
        <v>80000</v>
      </c>
      <c r="O524" t="s">
        <v>38</v>
      </c>
      <c r="P524" t="s">
        <v>280</v>
      </c>
      <c r="Q524" t="s">
        <v>3100</v>
      </c>
      <c r="R524" t="s">
        <v>3101</v>
      </c>
      <c r="S524" t="s">
        <v>510</v>
      </c>
      <c r="T524" t="s">
        <v>3102</v>
      </c>
      <c r="U524" t="s">
        <v>285</v>
      </c>
      <c r="V524" t="s">
        <v>3103</v>
      </c>
      <c r="Z524" t="s">
        <v>61</v>
      </c>
      <c r="AA524" s="1">
        <v>44975</v>
      </c>
      <c r="AB524" s="2">
        <v>45155</v>
      </c>
      <c r="AC524" s="1">
        <v>44974</v>
      </c>
      <c r="AD524" s="1">
        <v>44992</v>
      </c>
    </row>
    <row r="525" spans="1:30" x14ac:dyDescent="0.25">
      <c r="A525">
        <v>552760</v>
      </c>
      <c r="B525" t="s">
        <v>102</v>
      </c>
      <c r="C525" t="s">
        <v>31</v>
      </c>
      <c r="D525">
        <v>2</v>
      </c>
      <c r="E525" t="s">
        <v>3104</v>
      </c>
      <c r="F525" t="s">
        <v>3104</v>
      </c>
      <c r="G525" t="s">
        <v>34</v>
      </c>
      <c r="H525">
        <v>20403</v>
      </c>
      <c r="I525">
        <v>0</v>
      </c>
      <c r="J525" t="s">
        <v>35</v>
      </c>
      <c r="K525" t="s">
        <v>36</v>
      </c>
      <c r="L525" t="s">
        <v>37</v>
      </c>
      <c r="M525">
        <v>51413</v>
      </c>
      <c r="N525">
        <v>62260</v>
      </c>
      <c r="O525" t="s">
        <v>38</v>
      </c>
      <c r="P525" t="s">
        <v>195</v>
      </c>
      <c r="Q525" t="s">
        <v>3105</v>
      </c>
      <c r="R525" t="s">
        <v>3106</v>
      </c>
      <c r="S525" t="s">
        <v>3107</v>
      </c>
      <c r="T525" t="s">
        <v>3108</v>
      </c>
      <c r="U525" t="s">
        <v>2136</v>
      </c>
      <c r="V525" t="s">
        <v>110</v>
      </c>
      <c r="W525" t="s">
        <v>2138</v>
      </c>
      <c r="X525" t="s">
        <v>3109</v>
      </c>
      <c r="Z525" t="s">
        <v>87</v>
      </c>
      <c r="AA525" s="1">
        <v>44848</v>
      </c>
      <c r="AC525" s="1">
        <v>44848</v>
      </c>
      <c r="AD525" s="1">
        <v>44992</v>
      </c>
    </row>
    <row r="526" spans="1:30" x14ac:dyDescent="0.25">
      <c r="A526">
        <v>575521</v>
      </c>
      <c r="B526" t="s">
        <v>30</v>
      </c>
      <c r="C526" t="s">
        <v>31</v>
      </c>
      <c r="D526">
        <v>1</v>
      </c>
      <c r="E526" t="s">
        <v>629</v>
      </c>
      <c r="F526" t="s">
        <v>78</v>
      </c>
      <c r="G526" t="s">
        <v>34</v>
      </c>
      <c r="H526">
        <v>20215</v>
      </c>
      <c r="I526">
        <v>2</v>
      </c>
      <c r="J526" t="s">
        <v>437</v>
      </c>
      <c r="K526" t="s">
        <v>36</v>
      </c>
      <c r="L526" t="s">
        <v>37</v>
      </c>
      <c r="M526">
        <v>80557</v>
      </c>
      <c r="N526">
        <v>92640</v>
      </c>
      <c r="O526" t="s">
        <v>38</v>
      </c>
      <c r="P526" t="s">
        <v>3110</v>
      </c>
      <c r="Q526" t="s">
        <v>632</v>
      </c>
      <c r="R526" t="s">
        <v>3111</v>
      </c>
      <c r="S526" t="s">
        <v>82</v>
      </c>
      <c r="T526" t="s">
        <v>3112</v>
      </c>
      <c r="U526" t="s">
        <v>3113</v>
      </c>
      <c r="V526" t="s">
        <v>3114</v>
      </c>
      <c r="Z526" t="s">
        <v>87</v>
      </c>
      <c r="AA526" s="1">
        <v>44974</v>
      </c>
      <c r="AB526" s="2">
        <v>45004</v>
      </c>
      <c r="AC526" s="1">
        <v>44987</v>
      </c>
      <c r="AD526" s="1">
        <v>44992</v>
      </c>
    </row>
    <row r="527" spans="1:30" x14ac:dyDescent="0.25">
      <c r="A527">
        <v>566834</v>
      </c>
      <c r="B527" t="s">
        <v>241</v>
      </c>
      <c r="C527" t="s">
        <v>31</v>
      </c>
      <c r="D527">
        <v>1</v>
      </c>
      <c r="E527" t="s">
        <v>3115</v>
      </c>
      <c r="F527" t="s">
        <v>3116</v>
      </c>
      <c r="G527" t="s">
        <v>34</v>
      </c>
      <c r="H527">
        <v>80310</v>
      </c>
      <c r="I527">
        <v>0</v>
      </c>
      <c r="J527" t="s">
        <v>245</v>
      </c>
      <c r="L527" t="s">
        <v>93</v>
      </c>
      <c r="M527">
        <v>60171</v>
      </c>
      <c r="N527">
        <v>93630</v>
      </c>
      <c r="O527" t="s">
        <v>38</v>
      </c>
      <c r="P527" t="s">
        <v>3117</v>
      </c>
      <c r="Q527" t="s">
        <v>1031</v>
      </c>
      <c r="R527" t="s">
        <v>3118</v>
      </c>
      <c r="S527" t="s">
        <v>3119</v>
      </c>
      <c r="T527" t="s">
        <v>3120</v>
      </c>
      <c r="U527" t="s">
        <v>3121</v>
      </c>
      <c r="V527" t="s">
        <v>347</v>
      </c>
      <c r="Z527" t="s">
        <v>426</v>
      </c>
      <c r="AA527" s="1">
        <v>44987</v>
      </c>
      <c r="AB527" s="2">
        <v>44997</v>
      </c>
      <c r="AC527" s="1">
        <v>44987</v>
      </c>
      <c r="AD527" s="1">
        <v>44992</v>
      </c>
    </row>
    <row r="528" spans="1:30" x14ac:dyDescent="0.25">
      <c r="A528">
        <v>550935</v>
      </c>
      <c r="B528" t="s">
        <v>102</v>
      </c>
      <c r="C528" t="s">
        <v>31</v>
      </c>
      <c r="D528">
        <v>1</v>
      </c>
      <c r="E528" t="s">
        <v>3122</v>
      </c>
      <c r="F528" t="s">
        <v>78</v>
      </c>
      <c r="G528" t="s">
        <v>34</v>
      </c>
      <c r="H528">
        <v>20215</v>
      </c>
      <c r="I528">
        <v>3</v>
      </c>
      <c r="J528" t="s">
        <v>35</v>
      </c>
      <c r="K528" t="s">
        <v>36</v>
      </c>
      <c r="L528" t="s">
        <v>37</v>
      </c>
      <c r="M528">
        <v>90114</v>
      </c>
      <c r="N528">
        <v>122168</v>
      </c>
      <c r="O528" t="s">
        <v>38</v>
      </c>
      <c r="P528" t="s">
        <v>137</v>
      </c>
      <c r="Q528" t="s">
        <v>1415</v>
      </c>
      <c r="R528" t="s">
        <v>3123</v>
      </c>
      <c r="S528" t="s">
        <v>82</v>
      </c>
      <c r="T528" t="s">
        <v>3124</v>
      </c>
      <c r="U528" t="s">
        <v>3125</v>
      </c>
      <c r="V528" t="s">
        <v>142</v>
      </c>
      <c r="Z528" t="s">
        <v>87</v>
      </c>
      <c r="AA528" s="1">
        <v>44818</v>
      </c>
      <c r="AC528" s="1">
        <v>44818</v>
      </c>
      <c r="AD528" s="1">
        <v>44992</v>
      </c>
    </row>
    <row r="529" spans="1:30" x14ac:dyDescent="0.25">
      <c r="A529">
        <v>564037</v>
      </c>
      <c r="B529" t="s">
        <v>102</v>
      </c>
      <c r="C529" t="s">
        <v>31</v>
      </c>
      <c r="D529">
        <v>1</v>
      </c>
      <c r="E529" t="s">
        <v>3126</v>
      </c>
      <c r="F529" t="s">
        <v>78</v>
      </c>
      <c r="G529" t="s">
        <v>34</v>
      </c>
      <c r="H529">
        <v>20215</v>
      </c>
      <c r="I529">
        <v>2</v>
      </c>
      <c r="J529" t="s">
        <v>35</v>
      </c>
      <c r="K529" t="s">
        <v>36</v>
      </c>
      <c r="L529" t="s">
        <v>37</v>
      </c>
      <c r="M529">
        <v>80557</v>
      </c>
      <c r="N529">
        <v>111917</v>
      </c>
      <c r="O529" t="s">
        <v>38</v>
      </c>
      <c r="P529" t="s">
        <v>195</v>
      </c>
      <c r="Q529" t="s">
        <v>3127</v>
      </c>
      <c r="R529" t="s">
        <v>3128</v>
      </c>
      <c r="S529" t="s">
        <v>82</v>
      </c>
      <c r="T529" t="s">
        <v>3129</v>
      </c>
      <c r="U529" t="s">
        <v>3130</v>
      </c>
      <c r="V529" t="s">
        <v>110</v>
      </c>
      <c r="W529" t="s">
        <v>3131</v>
      </c>
      <c r="X529" t="s">
        <v>3132</v>
      </c>
      <c r="Z529" t="s">
        <v>87</v>
      </c>
      <c r="AA529" s="1">
        <v>44937</v>
      </c>
      <c r="AC529" s="1">
        <v>44937</v>
      </c>
      <c r="AD529" s="1">
        <v>44992</v>
      </c>
    </row>
    <row r="530" spans="1:30" x14ac:dyDescent="0.25">
      <c r="A530">
        <v>573031</v>
      </c>
      <c r="B530" t="s">
        <v>1040</v>
      </c>
      <c r="C530" t="s">
        <v>63</v>
      </c>
      <c r="D530">
        <v>1</v>
      </c>
      <c r="E530" t="s">
        <v>3133</v>
      </c>
      <c r="F530" t="s">
        <v>1042</v>
      </c>
      <c r="G530" t="s">
        <v>51</v>
      </c>
      <c r="H530">
        <v>10232</v>
      </c>
      <c r="I530">
        <v>0</v>
      </c>
      <c r="J530" t="s">
        <v>907</v>
      </c>
      <c r="K530" t="s">
        <v>36</v>
      </c>
      <c r="L530" t="s">
        <v>145</v>
      </c>
      <c r="M530">
        <v>19.93</v>
      </c>
      <c r="N530">
        <v>24.73</v>
      </c>
      <c r="O530" t="s">
        <v>68</v>
      </c>
      <c r="P530" t="s">
        <v>1044</v>
      </c>
      <c r="Q530" t="s">
        <v>3134</v>
      </c>
      <c r="R530" t="s">
        <v>3135</v>
      </c>
      <c r="S530" t="s">
        <v>1047</v>
      </c>
      <c r="T530" t="s">
        <v>3136</v>
      </c>
      <c r="U530" t="s">
        <v>2357</v>
      </c>
      <c r="V530" t="s">
        <v>577</v>
      </c>
      <c r="W530" t="s">
        <v>1050</v>
      </c>
      <c r="X530" t="s">
        <v>3137</v>
      </c>
      <c r="Z530" t="s">
        <v>61</v>
      </c>
      <c r="AA530" s="1">
        <v>44980</v>
      </c>
      <c r="AB530" s="2">
        <v>44994</v>
      </c>
      <c r="AC530" s="1">
        <v>44979</v>
      </c>
      <c r="AD530" s="1">
        <v>44992</v>
      </c>
    </row>
    <row r="531" spans="1:30" x14ac:dyDescent="0.25">
      <c r="A531">
        <v>568019</v>
      </c>
      <c r="B531" t="s">
        <v>381</v>
      </c>
      <c r="C531" t="s">
        <v>31</v>
      </c>
      <c r="D531">
        <v>1</v>
      </c>
      <c r="E531" t="s">
        <v>3138</v>
      </c>
      <c r="F531" t="s">
        <v>3139</v>
      </c>
      <c r="G531" t="s">
        <v>34</v>
      </c>
      <c r="H531">
        <v>13652</v>
      </c>
      <c r="I531">
        <v>3</v>
      </c>
      <c r="J531" t="s">
        <v>256</v>
      </c>
      <c r="K531" t="s">
        <v>36</v>
      </c>
      <c r="L531" t="s">
        <v>37</v>
      </c>
      <c r="M531">
        <v>118000</v>
      </c>
      <c r="N531">
        <v>123150</v>
      </c>
      <c r="O531" t="s">
        <v>38</v>
      </c>
      <c r="P531" t="s">
        <v>873</v>
      </c>
      <c r="Q531" t="s">
        <v>3140</v>
      </c>
      <c r="R531" t="s">
        <v>3141</v>
      </c>
      <c r="S531" t="s">
        <v>3142</v>
      </c>
      <c r="T531" t="s">
        <v>3143</v>
      </c>
      <c r="V531" t="s">
        <v>390</v>
      </c>
      <c r="W531" t="s">
        <v>86</v>
      </c>
      <c r="X531" t="s">
        <v>878</v>
      </c>
      <c r="Z531" t="s">
        <v>87</v>
      </c>
      <c r="AA531" s="1">
        <v>44935</v>
      </c>
      <c r="AB531" s="2">
        <v>44995</v>
      </c>
      <c r="AC531" s="1">
        <v>44985</v>
      </c>
      <c r="AD531" s="1">
        <v>44992</v>
      </c>
    </row>
    <row r="532" spans="1:30" x14ac:dyDescent="0.25">
      <c r="A532">
        <v>499688</v>
      </c>
      <c r="B532" t="s">
        <v>62</v>
      </c>
      <c r="C532" t="s">
        <v>31</v>
      </c>
      <c r="D532">
        <v>3</v>
      </c>
      <c r="E532" t="s">
        <v>3144</v>
      </c>
      <c r="F532" t="s">
        <v>174</v>
      </c>
      <c r="G532" t="s">
        <v>51</v>
      </c>
      <c r="H532">
        <v>30087</v>
      </c>
      <c r="I532">
        <v>2</v>
      </c>
      <c r="J532" t="s">
        <v>115</v>
      </c>
      <c r="K532" t="s">
        <v>36</v>
      </c>
      <c r="L532" t="s">
        <v>37</v>
      </c>
      <c r="M532">
        <v>82137</v>
      </c>
      <c r="N532">
        <v>82137</v>
      </c>
      <c r="O532" t="s">
        <v>38</v>
      </c>
      <c r="P532" t="s">
        <v>616</v>
      </c>
      <c r="Q532" t="s">
        <v>3145</v>
      </c>
      <c r="R532" t="s">
        <v>3146</v>
      </c>
      <c r="S532" t="s">
        <v>178</v>
      </c>
      <c r="T532" t="s">
        <v>3147</v>
      </c>
      <c r="U532" t="s">
        <v>621</v>
      </c>
      <c r="V532" t="s">
        <v>110</v>
      </c>
      <c r="X532" t="s">
        <v>3148</v>
      </c>
      <c r="Z532" t="s">
        <v>47</v>
      </c>
      <c r="AA532" s="1">
        <v>44756</v>
      </c>
      <c r="AC532" s="1">
        <v>44959</v>
      </c>
      <c r="AD532" s="1">
        <v>44992</v>
      </c>
    </row>
    <row r="533" spans="1:30" x14ac:dyDescent="0.25">
      <c r="A533">
        <v>569026</v>
      </c>
      <c r="B533" t="s">
        <v>381</v>
      </c>
      <c r="C533" t="s">
        <v>31</v>
      </c>
      <c r="D533">
        <v>1</v>
      </c>
      <c r="E533" t="s">
        <v>3149</v>
      </c>
      <c r="F533" t="s">
        <v>1680</v>
      </c>
      <c r="G533" t="s">
        <v>34</v>
      </c>
      <c r="H533">
        <v>22425</v>
      </c>
      <c r="I533">
        <v>0</v>
      </c>
      <c r="J533" t="s">
        <v>35</v>
      </c>
      <c r="K533" t="s">
        <v>36</v>
      </c>
      <c r="L533" t="s">
        <v>53</v>
      </c>
      <c r="M533">
        <v>51535</v>
      </c>
      <c r="N533">
        <v>59265</v>
      </c>
      <c r="O533" t="s">
        <v>38</v>
      </c>
      <c r="P533" t="s">
        <v>873</v>
      </c>
      <c r="Q533" t="s">
        <v>1900</v>
      </c>
      <c r="R533" t="s">
        <v>3150</v>
      </c>
      <c r="S533" t="s">
        <v>1682</v>
      </c>
      <c r="T533" t="s">
        <v>3151</v>
      </c>
      <c r="V533" t="s">
        <v>390</v>
      </c>
      <c r="W533" t="s">
        <v>86</v>
      </c>
      <c r="X533" t="s">
        <v>878</v>
      </c>
      <c r="Z533" t="s">
        <v>61</v>
      </c>
      <c r="AA533" s="1">
        <v>44958</v>
      </c>
      <c r="AB533" s="2">
        <v>45018</v>
      </c>
      <c r="AC533" s="1">
        <v>44958</v>
      </c>
      <c r="AD533" s="1">
        <v>44992</v>
      </c>
    </row>
    <row r="534" spans="1:30" x14ac:dyDescent="0.25">
      <c r="A534">
        <v>555097</v>
      </c>
      <c r="B534" t="s">
        <v>1550</v>
      </c>
      <c r="C534" t="s">
        <v>31</v>
      </c>
      <c r="D534">
        <v>1</v>
      </c>
      <c r="E534" t="s">
        <v>3152</v>
      </c>
      <c r="F534" t="s">
        <v>1359</v>
      </c>
      <c r="G534" t="s">
        <v>34</v>
      </c>
      <c r="H534" t="s">
        <v>1360</v>
      </c>
      <c r="I534">
        <v>0</v>
      </c>
      <c r="J534" t="s">
        <v>216</v>
      </c>
      <c r="K534" t="s">
        <v>36</v>
      </c>
      <c r="L534" t="s">
        <v>93</v>
      </c>
      <c r="M534">
        <v>64749</v>
      </c>
      <c r="N534">
        <v>134280</v>
      </c>
      <c r="O534" t="s">
        <v>38</v>
      </c>
      <c r="P534" t="s">
        <v>1552</v>
      </c>
      <c r="Q534" t="s">
        <v>1553</v>
      </c>
      <c r="R534" t="s">
        <v>3153</v>
      </c>
      <c r="S534" t="s">
        <v>1363</v>
      </c>
      <c r="T534" t="s">
        <v>3154</v>
      </c>
      <c r="U534" t="s">
        <v>3155</v>
      </c>
      <c r="V534" t="s">
        <v>3156</v>
      </c>
      <c r="Z534" t="s">
        <v>61</v>
      </c>
      <c r="AA534" s="1">
        <v>44931</v>
      </c>
      <c r="AB534" s="2">
        <v>45021</v>
      </c>
      <c r="AC534" s="1">
        <v>44935</v>
      </c>
      <c r="AD534" s="1">
        <v>44992</v>
      </c>
    </row>
    <row r="535" spans="1:30" x14ac:dyDescent="0.25">
      <c r="A535">
        <v>546341</v>
      </c>
      <c r="B535" t="s">
        <v>563</v>
      </c>
      <c r="C535" t="s">
        <v>63</v>
      </c>
      <c r="D535">
        <v>1</v>
      </c>
      <c r="E535" t="s">
        <v>3157</v>
      </c>
      <c r="F535" t="s">
        <v>279</v>
      </c>
      <c r="G535" t="s">
        <v>34</v>
      </c>
      <c r="H535">
        <v>10251</v>
      </c>
      <c r="I535">
        <v>3</v>
      </c>
      <c r="J535" t="s">
        <v>785</v>
      </c>
      <c r="K535" t="s">
        <v>36</v>
      </c>
      <c r="L535" t="s">
        <v>37</v>
      </c>
      <c r="M535">
        <v>36390</v>
      </c>
      <c r="N535">
        <v>41848</v>
      </c>
      <c r="O535" t="s">
        <v>38</v>
      </c>
      <c r="P535" t="s">
        <v>446</v>
      </c>
      <c r="Q535" t="s">
        <v>1002</v>
      </c>
      <c r="R535" t="s">
        <v>3158</v>
      </c>
      <c r="S535" t="s">
        <v>283</v>
      </c>
      <c r="T535" t="s">
        <v>3159</v>
      </c>
      <c r="U535" t="s">
        <v>3160</v>
      </c>
      <c r="V535" t="s">
        <v>3161</v>
      </c>
      <c r="Z535" t="s">
        <v>61</v>
      </c>
      <c r="AA535" s="1">
        <v>44789</v>
      </c>
      <c r="AC535" s="1">
        <v>44823</v>
      </c>
      <c r="AD535" s="1">
        <v>44992</v>
      </c>
    </row>
    <row r="536" spans="1:30" x14ac:dyDescent="0.25">
      <c r="A536">
        <v>540735</v>
      </c>
      <c r="B536" t="s">
        <v>658</v>
      </c>
      <c r="C536" t="s">
        <v>63</v>
      </c>
      <c r="D536">
        <v>6</v>
      </c>
      <c r="E536" t="s">
        <v>3162</v>
      </c>
      <c r="F536" t="s">
        <v>50</v>
      </c>
      <c r="G536" t="s">
        <v>51</v>
      </c>
      <c r="H536">
        <v>56056</v>
      </c>
      <c r="I536">
        <v>0</v>
      </c>
      <c r="J536" t="s">
        <v>312</v>
      </c>
      <c r="K536" t="s">
        <v>36</v>
      </c>
      <c r="L536" t="s">
        <v>37</v>
      </c>
      <c r="M536">
        <v>37398</v>
      </c>
      <c r="N536">
        <v>37398</v>
      </c>
      <c r="O536" t="s">
        <v>38</v>
      </c>
      <c r="P536" t="s">
        <v>3163</v>
      </c>
      <c r="Q536" t="s">
        <v>662</v>
      </c>
      <c r="R536" t="s">
        <v>3164</v>
      </c>
      <c r="S536" t="s">
        <v>57</v>
      </c>
      <c r="V536" t="s">
        <v>664</v>
      </c>
      <c r="W536" t="s">
        <v>3165</v>
      </c>
      <c r="Z536" t="s">
        <v>665</v>
      </c>
      <c r="AA536" s="1">
        <v>44757</v>
      </c>
      <c r="AB536" s="2">
        <v>45122</v>
      </c>
      <c r="AC536" s="1">
        <v>44953</v>
      </c>
      <c r="AD536" s="1">
        <v>44992</v>
      </c>
    </row>
    <row r="537" spans="1:30" x14ac:dyDescent="0.25">
      <c r="A537">
        <v>575326</v>
      </c>
      <c r="B537" t="s">
        <v>241</v>
      </c>
      <c r="C537" t="s">
        <v>63</v>
      </c>
      <c r="D537">
        <v>1</v>
      </c>
      <c r="E537" t="s">
        <v>3166</v>
      </c>
      <c r="F537" t="s">
        <v>3166</v>
      </c>
      <c r="G537" t="s">
        <v>34</v>
      </c>
      <c r="H537">
        <v>10018</v>
      </c>
      <c r="I537" t="s">
        <v>327</v>
      </c>
      <c r="J537" t="s">
        <v>52</v>
      </c>
      <c r="K537" t="s">
        <v>36</v>
      </c>
      <c r="L537" t="s">
        <v>93</v>
      </c>
      <c r="M537">
        <v>72038</v>
      </c>
      <c r="N537">
        <v>192152</v>
      </c>
      <c r="O537" t="s">
        <v>38</v>
      </c>
      <c r="P537" t="s">
        <v>3167</v>
      </c>
      <c r="Q537" t="s">
        <v>247</v>
      </c>
      <c r="R537" t="s">
        <v>3168</v>
      </c>
      <c r="S537" t="s">
        <v>3169</v>
      </c>
      <c r="T537" t="s">
        <v>3170</v>
      </c>
      <c r="U537" t="s">
        <v>3171</v>
      </c>
      <c r="V537" t="s">
        <v>347</v>
      </c>
      <c r="Z537" t="s">
        <v>426</v>
      </c>
      <c r="AA537" s="1">
        <v>44988</v>
      </c>
      <c r="AB537" s="2">
        <v>44998</v>
      </c>
      <c r="AC537" s="1">
        <v>44988</v>
      </c>
      <c r="AD537" s="1">
        <v>44992</v>
      </c>
    </row>
    <row r="538" spans="1:30" x14ac:dyDescent="0.25">
      <c r="A538">
        <v>571391</v>
      </c>
      <c r="B538" t="s">
        <v>277</v>
      </c>
      <c r="C538" t="s">
        <v>63</v>
      </c>
      <c r="D538">
        <v>1</v>
      </c>
      <c r="E538" t="s">
        <v>3099</v>
      </c>
      <c r="F538" t="s">
        <v>507</v>
      </c>
      <c r="G538" t="s">
        <v>51</v>
      </c>
      <c r="H538">
        <v>31143</v>
      </c>
      <c r="I538">
        <v>2</v>
      </c>
      <c r="J538" t="s">
        <v>66</v>
      </c>
      <c r="K538" t="s">
        <v>36</v>
      </c>
      <c r="L538" t="s">
        <v>37</v>
      </c>
      <c r="M538">
        <v>53956</v>
      </c>
      <c r="N538">
        <v>65000</v>
      </c>
      <c r="O538" t="s">
        <v>38</v>
      </c>
      <c r="P538" t="s">
        <v>3172</v>
      </c>
      <c r="Q538" t="s">
        <v>3173</v>
      </c>
      <c r="R538" t="s">
        <v>3174</v>
      </c>
      <c r="S538" t="s">
        <v>510</v>
      </c>
      <c r="T538" t="s">
        <v>3175</v>
      </c>
      <c r="V538" t="s">
        <v>3176</v>
      </c>
      <c r="X538" t="s">
        <v>3177</v>
      </c>
      <c r="Z538" t="s">
        <v>3178</v>
      </c>
      <c r="AA538" s="1">
        <v>44974</v>
      </c>
      <c r="AB538" s="2">
        <v>45154</v>
      </c>
      <c r="AC538" s="1">
        <v>44974</v>
      </c>
      <c r="AD538" s="1">
        <v>44992</v>
      </c>
    </row>
    <row r="539" spans="1:30" x14ac:dyDescent="0.25">
      <c r="A539">
        <v>266529</v>
      </c>
      <c r="B539" t="s">
        <v>563</v>
      </c>
      <c r="C539" t="s">
        <v>63</v>
      </c>
      <c r="D539">
        <v>1</v>
      </c>
      <c r="E539" t="s">
        <v>3179</v>
      </c>
      <c r="F539" t="s">
        <v>3180</v>
      </c>
      <c r="G539" t="s">
        <v>353</v>
      </c>
      <c r="H539">
        <v>5072</v>
      </c>
      <c r="I539">
        <v>0</v>
      </c>
      <c r="J539" t="s">
        <v>785</v>
      </c>
      <c r="K539" t="s">
        <v>36</v>
      </c>
      <c r="L539" t="s">
        <v>37</v>
      </c>
      <c r="M539">
        <v>36270</v>
      </c>
      <c r="N539">
        <v>41710</v>
      </c>
      <c r="O539" t="s">
        <v>38</v>
      </c>
      <c r="P539" t="s">
        <v>446</v>
      </c>
      <c r="Q539" t="s">
        <v>290</v>
      </c>
      <c r="R539" t="s">
        <v>3181</v>
      </c>
      <c r="S539" t="s">
        <v>3182</v>
      </c>
      <c r="U539" t="s">
        <v>3183</v>
      </c>
      <c r="V539" t="s">
        <v>3184</v>
      </c>
      <c r="W539" t="s">
        <v>3185</v>
      </c>
      <c r="Z539" t="s">
        <v>61</v>
      </c>
      <c r="AA539" s="1">
        <v>42656</v>
      </c>
      <c r="AC539" s="1">
        <v>42656</v>
      </c>
      <c r="AD539" s="1">
        <v>44992</v>
      </c>
    </row>
    <row r="540" spans="1:30" x14ac:dyDescent="0.25">
      <c r="A540">
        <v>560638</v>
      </c>
      <c r="B540" t="s">
        <v>563</v>
      </c>
      <c r="C540" t="s">
        <v>31</v>
      </c>
      <c r="D540">
        <v>1</v>
      </c>
      <c r="E540" t="s">
        <v>3186</v>
      </c>
      <c r="F540" t="s">
        <v>3187</v>
      </c>
      <c r="G540" t="s">
        <v>34</v>
      </c>
      <c r="H540">
        <v>13622</v>
      </c>
      <c r="I540">
        <v>0</v>
      </c>
      <c r="J540" t="s">
        <v>256</v>
      </c>
      <c r="L540" t="s">
        <v>37</v>
      </c>
      <c r="M540">
        <v>106000</v>
      </c>
      <c r="N540">
        <v>106000</v>
      </c>
      <c r="O540" t="s">
        <v>38</v>
      </c>
      <c r="P540" t="s">
        <v>446</v>
      </c>
      <c r="Q540" t="s">
        <v>687</v>
      </c>
      <c r="R540" t="s">
        <v>3188</v>
      </c>
      <c r="S540" t="s">
        <v>3189</v>
      </c>
      <c r="T540" t="s">
        <v>3190</v>
      </c>
      <c r="U540" t="s">
        <v>3191</v>
      </c>
      <c r="V540" t="s">
        <v>622</v>
      </c>
      <c r="Z540" t="s">
        <v>3192</v>
      </c>
      <c r="AA540" s="1">
        <v>44936</v>
      </c>
      <c r="AC540" s="1">
        <v>44936</v>
      </c>
      <c r="AD540" s="1">
        <v>44992</v>
      </c>
    </row>
    <row r="541" spans="1:30" x14ac:dyDescent="0.25">
      <c r="A541">
        <v>557023</v>
      </c>
      <c r="B541" t="s">
        <v>253</v>
      </c>
      <c r="C541" t="s">
        <v>63</v>
      </c>
      <c r="D541">
        <v>2</v>
      </c>
      <c r="E541" t="s">
        <v>3193</v>
      </c>
      <c r="F541" t="s">
        <v>174</v>
      </c>
      <c r="G541" t="s">
        <v>51</v>
      </c>
      <c r="H541">
        <v>30087</v>
      </c>
      <c r="I541">
        <v>3</v>
      </c>
      <c r="J541" t="s">
        <v>175</v>
      </c>
      <c r="K541" t="s">
        <v>36</v>
      </c>
      <c r="L541" t="s">
        <v>37</v>
      </c>
      <c r="M541">
        <v>91563</v>
      </c>
      <c r="N541">
        <v>100000</v>
      </c>
      <c r="O541" t="s">
        <v>38</v>
      </c>
      <c r="P541" t="s">
        <v>3194</v>
      </c>
      <c r="Q541" t="s">
        <v>3195</v>
      </c>
      <c r="R541" t="s">
        <v>3196</v>
      </c>
      <c r="S541" t="s">
        <v>178</v>
      </c>
      <c r="T541" t="s">
        <v>3197</v>
      </c>
      <c r="V541" t="s">
        <v>1716</v>
      </c>
      <c r="Z541" t="s">
        <v>61</v>
      </c>
      <c r="AA541" s="1">
        <v>44973</v>
      </c>
      <c r="AC541" s="1">
        <v>44973</v>
      </c>
      <c r="AD541" s="1">
        <v>44992</v>
      </c>
    </row>
    <row r="542" spans="1:30" x14ac:dyDescent="0.25">
      <c r="A542">
        <v>531663</v>
      </c>
      <c r="B542" t="s">
        <v>350</v>
      </c>
      <c r="C542" t="s">
        <v>31</v>
      </c>
      <c r="D542">
        <v>1</v>
      </c>
      <c r="E542" t="s">
        <v>3198</v>
      </c>
      <c r="F542" t="s">
        <v>3199</v>
      </c>
      <c r="G542" t="s">
        <v>34</v>
      </c>
      <c r="H542">
        <v>40561</v>
      </c>
      <c r="I542">
        <v>1</v>
      </c>
      <c r="J542" t="s">
        <v>126</v>
      </c>
      <c r="K542" t="s">
        <v>36</v>
      </c>
      <c r="L542" t="s">
        <v>37</v>
      </c>
      <c r="M542">
        <v>50000</v>
      </c>
      <c r="N542">
        <v>60000</v>
      </c>
      <c r="O542" t="s">
        <v>38</v>
      </c>
      <c r="P542" t="s">
        <v>355</v>
      </c>
      <c r="Q542" t="s">
        <v>1835</v>
      </c>
      <c r="R542" t="s">
        <v>3200</v>
      </c>
      <c r="S542" t="s">
        <v>3201</v>
      </c>
      <c r="T542" t="s">
        <v>3202</v>
      </c>
      <c r="V542" t="s">
        <v>3203</v>
      </c>
      <c r="Z542" t="s">
        <v>61</v>
      </c>
      <c r="AA542" s="1">
        <v>44692</v>
      </c>
      <c r="AC542" s="1">
        <v>44692</v>
      </c>
      <c r="AD542" s="1">
        <v>44992</v>
      </c>
    </row>
    <row r="543" spans="1:30" x14ac:dyDescent="0.25">
      <c r="A543">
        <v>570121</v>
      </c>
      <c r="B543" t="s">
        <v>338</v>
      </c>
      <c r="C543" t="s">
        <v>31</v>
      </c>
      <c r="D543">
        <v>1</v>
      </c>
      <c r="E543" t="s">
        <v>1367</v>
      </c>
      <c r="F543" t="s">
        <v>414</v>
      </c>
      <c r="G543" t="s">
        <v>34</v>
      </c>
      <c r="H543">
        <v>10124</v>
      </c>
      <c r="I543">
        <v>2</v>
      </c>
      <c r="J543" t="s">
        <v>52</v>
      </c>
      <c r="K543" t="s">
        <v>36</v>
      </c>
      <c r="L543" t="s">
        <v>37</v>
      </c>
      <c r="M543">
        <v>53057</v>
      </c>
      <c r="N543">
        <v>77124</v>
      </c>
      <c r="O543" t="s">
        <v>38</v>
      </c>
      <c r="P543" t="s">
        <v>971</v>
      </c>
      <c r="Q543" t="s">
        <v>3204</v>
      </c>
      <c r="R543" t="s">
        <v>3205</v>
      </c>
      <c r="S543" t="s">
        <v>418</v>
      </c>
      <c r="T543" t="e">
        <f>-Possess Strong leadership skills - Knowledge of computer applications City Time, Outlook, work, and Excel</f>
        <v>#NAME?</v>
      </c>
      <c r="U543" t="s">
        <v>3206</v>
      </c>
      <c r="V543" t="s">
        <v>1372</v>
      </c>
      <c r="W543" t="s">
        <v>3207</v>
      </c>
      <c r="X543" t="s">
        <v>3208</v>
      </c>
      <c r="Z543" t="s">
        <v>61</v>
      </c>
      <c r="AA543" s="1">
        <v>44944</v>
      </c>
      <c r="AC543" s="1">
        <v>44988</v>
      </c>
      <c r="AD543" s="1">
        <v>44992</v>
      </c>
    </row>
    <row r="544" spans="1:30" x14ac:dyDescent="0.25">
      <c r="A544">
        <v>563879</v>
      </c>
      <c r="B544" t="s">
        <v>102</v>
      </c>
      <c r="C544" t="s">
        <v>31</v>
      </c>
      <c r="D544">
        <v>1</v>
      </c>
      <c r="E544" t="s">
        <v>372</v>
      </c>
      <c r="F544" t="s">
        <v>78</v>
      </c>
      <c r="G544" t="s">
        <v>34</v>
      </c>
      <c r="H544">
        <v>20215</v>
      </c>
      <c r="I544">
        <v>3</v>
      </c>
      <c r="J544" t="s">
        <v>374</v>
      </c>
      <c r="K544" t="s">
        <v>36</v>
      </c>
      <c r="L544" t="s">
        <v>37</v>
      </c>
      <c r="M544">
        <v>90114</v>
      </c>
      <c r="N544">
        <v>122168</v>
      </c>
      <c r="O544" t="s">
        <v>38</v>
      </c>
      <c r="P544" t="s">
        <v>195</v>
      </c>
      <c r="Q544" t="s">
        <v>625</v>
      </c>
      <c r="R544" t="s">
        <v>3209</v>
      </c>
      <c r="S544" t="s">
        <v>82</v>
      </c>
      <c r="T544" t="s">
        <v>3210</v>
      </c>
      <c r="V544" t="s">
        <v>380</v>
      </c>
      <c r="Z544" t="s">
        <v>87</v>
      </c>
      <c r="AA544" s="1">
        <v>44935</v>
      </c>
      <c r="AC544" s="1">
        <v>44935</v>
      </c>
      <c r="AD544" s="1">
        <v>44992</v>
      </c>
    </row>
    <row r="545" spans="1:30" x14ac:dyDescent="0.25">
      <c r="A545">
        <v>575054</v>
      </c>
      <c r="B545" t="s">
        <v>3211</v>
      </c>
      <c r="C545" t="s">
        <v>31</v>
      </c>
      <c r="D545">
        <v>4</v>
      </c>
      <c r="E545" t="s">
        <v>3212</v>
      </c>
      <c r="F545" t="s">
        <v>174</v>
      </c>
      <c r="G545" t="s">
        <v>51</v>
      </c>
      <c r="H545">
        <v>30087</v>
      </c>
      <c r="I545">
        <v>1</v>
      </c>
      <c r="J545" t="s">
        <v>175</v>
      </c>
      <c r="K545" t="s">
        <v>36</v>
      </c>
      <c r="L545" t="s">
        <v>37</v>
      </c>
      <c r="M545">
        <v>63228</v>
      </c>
      <c r="N545">
        <v>72712</v>
      </c>
      <c r="O545" t="s">
        <v>38</v>
      </c>
      <c r="P545" t="s">
        <v>631</v>
      </c>
      <c r="Q545" t="s">
        <v>3213</v>
      </c>
      <c r="R545" t="s">
        <v>3214</v>
      </c>
      <c r="S545" t="s">
        <v>178</v>
      </c>
      <c r="T545" t="s">
        <v>3215</v>
      </c>
      <c r="V545" t="s">
        <v>3216</v>
      </c>
      <c r="W545" t="s">
        <v>3217</v>
      </c>
      <c r="X545" t="s">
        <v>631</v>
      </c>
      <c r="Z545" t="s">
        <v>87</v>
      </c>
      <c r="AA545" s="1">
        <v>44972</v>
      </c>
      <c r="AC545" s="1">
        <v>44972</v>
      </c>
      <c r="AD545" s="1">
        <v>44992</v>
      </c>
    </row>
    <row r="546" spans="1:30" x14ac:dyDescent="0.25">
      <c r="A546">
        <v>566446</v>
      </c>
      <c r="B546" t="s">
        <v>1479</v>
      </c>
      <c r="C546" t="s">
        <v>63</v>
      </c>
      <c r="D546">
        <v>1</v>
      </c>
      <c r="E546" t="s">
        <v>3218</v>
      </c>
      <c r="F546" t="s">
        <v>555</v>
      </c>
      <c r="G546" t="s">
        <v>34</v>
      </c>
      <c r="H546">
        <v>12626</v>
      </c>
      <c r="I546">
        <v>2</v>
      </c>
      <c r="J546" t="s">
        <v>3219</v>
      </c>
      <c r="K546" t="s">
        <v>36</v>
      </c>
      <c r="L546" t="s">
        <v>37</v>
      </c>
      <c r="M546">
        <v>62470</v>
      </c>
      <c r="N546">
        <v>71840</v>
      </c>
      <c r="O546" t="s">
        <v>38</v>
      </c>
      <c r="P546" t="s">
        <v>217</v>
      </c>
      <c r="Q546" t="s">
        <v>3220</v>
      </c>
      <c r="R546" t="s">
        <v>3221</v>
      </c>
      <c r="S546" t="s">
        <v>559</v>
      </c>
      <c r="T546" t="s">
        <v>3222</v>
      </c>
      <c r="U546" t="s">
        <v>3223</v>
      </c>
      <c r="V546" t="s">
        <v>3224</v>
      </c>
      <c r="Z546" t="s">
        <v>61</v>
      </c>
      <c r="AA546" s="1">
        <v>44944</v>
      </c>
      <c r="AB546" s="2">
        <v>45124</v>
      </c>
      <c r="AC546" s="1">
        <v>44951</v>
      </c>
      <c r="AD546" s="1">
        <v>44992</v>
      </c>
    </row>
    <row r="547" spans="1:30" x14ac:dyDescent="0.25">
      <c r="A547">
        <v>573034</v>
      </c>
      <c r="B547" t="s">
        <v>1040</v>
      </c>
      <c r="C547" t="s">
        <v>31</v>
      </c>
      <c r="D547">
        <v>1</v>
      </c>
      <c r="E547" t="s">
        <v>3225</v>
      </c>
      <c r="F547" t="s">
        <v>1042</v>
      </c>
      <c r="G547" t="s">
        <v>51</v>
      </c>
      <c r="H547">
        <v>10232</v>
      </c>
      <c r="I547">
        <v>0</v>
      </c>
      <c r="J547" t="s">
        <v>907</v>
      </c>
      <c r="K547" t="s">
        <v>36</v>
      </c>
      <c r="L547" t="s">
        <v>145</v>
      </c>
      <c r="M547">
        <v>19.93</v>
      </c>
      <c r="N547">
        <v>24.73</v>
      </c>
      <c r="O547" t="s">
        <v>68</v>
      </c>
      <c r="P547" t="s">
        <v>257</v>
      </c>
      <c r="Q547" t="s">
        <v>3226</v>
      </c>
      <c r="R547" t="s">
        <v>3227</v>
      </c>
      <c r="S547" t="s">
        <v>1047</v>
      </c>
      <c r="T547" t="s">
        <v>3228</v>
      </c>
      <c r="U547" t="s">
        <v>3229</v>
      </c>
      <c r="V547" t="s">
        <v>577</v>
      </c>
      <c r="W547" t="s">
        <v>1050</v>
      </c>
      <c r="X547" t="s">
        <v>2358</v>
      </c>
      <c r="Z547" t="s">
        <v>61</v>
      </c>
      <c r="AA547" s="1">
        <v>44980</v>
      </c>
      <c r="AB547" s="2">
        <v>44994</v>
      </c>
      <c r="AC547" s="1">
        <v>44979</v>
      </c>
      <c r="AD547" s="1">
        <v>44992</v>
      </c>
    </row>
    <row r="548" spans="1:30" x14ac:dyDescent="0.25">
      <c r="A548">
        <v>460998</v>
      </c>
      <c r="B548" t="s">
        <v>241</v>
      </c>
      <c r="C548" t="s">
        <v>31</v>
      </c>
      <c r="D548">
        <v>1</v>
      </c>
      <c r="E548" t="s">
        <v>3230</v>
      </c>
      <c r="F548" t="s">
        <v>2339</v>
      </c>
      <c r="G548" t="s">
        <v>34</v>
      </c>
      <c r="H548">
        <v>82991</v>
      </c>
      <c r="I548" t="s">
        <v>2404</v>
      </c>
      <c r="J548" t="s">
        <v>35</v>
      </c>
      <c r="K548" t="s">
        <v>36</v>
      </c>
      <c r="L548" t="s">
        <v>290</v>
      </c>
      <c r="M548">
        <v>180000</v>
      </c>
      <c r="N548">
        <v>185000</v>
      </c>
      <c r="O548" t="s">
        <v>38</v>
      </c>
      <c r="P548" t="s">
        <v>3231</v>
      </c>
      <c r="Q548" t="s">
        <v>484</v>
      </c>
      <c r="R548" t="s">
        <v>3232</v>
      </c>
      <c r="S548" t="s">
        <v>2342</v>
      </c>
      <c r="T548" t="s">
        <v>3233</v>
      </c>
      <c r="U548" t="s">
        <v>3234</v>
      </c>
      <c r="V548" t="s">
        <v>347</v>
      </c>
      <c r="Z548" t="s">
        <v>426</v>
      </c>
      <c r="AA548" s="1">
        <v>44313</v>
      </c>
      <c r="AC548" s="1">
        <v>44392</v>
      </c>
      <c r="AD548" s="1">
        <v>44992</v>
      </c>
    </row>
    <row r="549" spans="1:30" x14ac:dyDescent="0.25">
      <c r="A549">
        <v>564106</v>
      </c>
      <c r="B549" t="s">
        <v>102</v>
      </c>
      <c r="C549" t="s">
        <v>63</v>
      </c>
      <c r="D549">
        <v>1</v>
      </c>
      <c r="E549" t="s">
        <v>372</v>
      </c>
      <c r="F549" t="s">
        <v>3235</v>
      </c>
      <c r="G549" t="s">
        <v>34</v>
      </c>
      <c r="H549" t="s">
        <v>3236</v>
      </c>
      <c r="I549">
        <v>0</v>
      </c>
      <c r="J549" t="s">
        <v>374</v>
      </c>
      <c r="K549" t="s">
        <v>36</v>
      </c>
      <c r="L549" t="s">
        <v>37</v>
      </c>
      <c r="M549">
        <v>53702</v>
      </c>
      <c r="N549">
        <v>146121</v>
      </c>
      <c r="O549" t="s">
        <v>38</v>
      </c>
      <c r="P549" t="s">
        <v>195</v>
      </c>
      <c r="Q549" t="s">
        <v>625</v>
      </c>
      <c r="R549" t="s">
        <v>3237</v>
      </c>
      <c r="S549" t="s">
        <v>3238</v>
      </c>
      <c r="T549" t="s">
        <v>3210</v>
      </c>
      <c r="U549" t="s">
        <v>3239</v>
      </c>
      <c r="V549" t="s">
        <v>380</v>
      </c>
      <c r="Z549" t="s">
        <v>87</v>
      </c>
      <c r="AA549" s="1">
        <v>44935</v>
      </c>
      <c r="AC549" s="1">
        <v>44935</v>
      </c>
      <c r="AD549" s="1">
        <v>44992</v>
      </c>
    </row>
    <row r="550" spans="1:30" x14ac:dyDescent="0.25">
      <c r="A550">
        <v>562818</v>
      </c>
      <c r="B550" t="s">
        <v>88</v>
      </c>
      <c r="C550" t="s">
        <v>63</v>
      </c>
      <c r="D550">
        <v>1</v>
      </c>
      <c r="E550" t="s">
        <v>604</v>
      </c>
      <c r="F550" t="s">
        <v>694</v>
      </c>
      <c r="G550" t="s">
        <v>51</v>
      </c>
      <c r="H550">
        <v>95710</v>
      </c>
      <c r="I550">
        <v>0</v>
      </c>
      <c r="J550" t="s">
        <v>328</v>
      </c>
      <c r="K550" t="s">
        <v>36</v>
      </c>
      <c r="L550" t="s">
        <v>37</v>
      </c>
      <c r="M550">
        <v>0</v>
      </c>
      <c r="N550">
        <v>160000</v>
      </c>
      <c r="O550" t="s">
        <v>38</v>
      </c>
      <c r="P550" t="s">
        <v>583</v>
      </c>
      <c r="Q550" t="s">
        <v>3240</v>
      </c>
      <c r="R550" t="s">
        <v>3241</v>
      </c>
      <c r="S550" t="s">
        <v>697</v>
      </c>
      <c r="T550" t="s">
        <v>3242</v>
      </c>
      <c r="U550" t="s">
        <v>3243</v>
      </c>
      <c r="V550" t="s">
        <v>3244</v>
      </c>
      <c r="W550" t="s">
        <v>1407</v>
      </c>
      <c r="X550" t="s">
        <v>583</v>
      </c>
      <c r="Z550" t="s">
        <v>87</v>
      </c>
      <c r="AA550" s="1">
        <v>44902</v>
      </c>
      <c r="AC550" s="1">
        <v>44970</v>
      </c>
      <c r="AD550" s="1">
        <v>44992</v>
      </c>
    </row>
    <row r="551" spans="1:30" x14ac:dyDescent="0.25">
      <c r="A551">
        <v>541198</v>
      </c>
      <c r="B551" t="s">
        <v>563</v>
      </c>
      <c r="C551" t="s">
        <v>31</v>
      </c>
      <c r="D551">
        <v>2</v>
      </c>
      <c r="E551" t="s">
        <v>3245</v>
      </c>
      <c r="F551" t="s">
        <v>565</v>
      </c>
      <c r="G551" t="s">
        <v>566</v>
      </c>
      <c r="H551">
        <v>30112</v>
      </c>
      <c r="I551">
        <v>0</v>
      </c>
      <c r="J551" t="s">
        <v>175</v>
      </c>
      <c r="K551" t="s">
        <v>36</v>
      </c>
      <c r="L551" t="s">
        <v>37</v>
      </c>
      <c r="M551">
        <v>73579</v>
      </c>
      <c r="N551">
        <v>133040</v>
      </c>
      <c r="O551" t="s">
        <v>38</v>
      </c>
      <c r="P551" t="s">
        <v>446</v>
      </c>
      <c r="Q551" t="s">
        <v>3246</v>
      </c>
      <c r="R551" t="s">
        <v>3247</v>
      </c>
      <c r="S551" t="s">
        <v>3248</v>
      </c>
      <c r="U551" t="s">
        <v>285</v>
      </c>
      <c r="V551" t="s">
        <v>2290</v>
      </c>
      <c r="Z551" t="s">
        <v>47</v>
      </c>
      <c r="AA551" s="1">
        <v>44761</v>
      </c>
      <c r="AC551" s="1">
        <v>44949</v>
      </c>
      <c r="AD551" s="1">
        <v>44992</v>
      </c>
    </row>
    <row r="552" spans="1:30" x14ac:dyDescent="0.25">
      <c r="A552">
        <v>574739</v>
      </c>
      <c r="B552" t="s">
        <v>338</v>
      </c>
      <c r="C552" t="s">
        <v>31</v>
      </c>
      <c r="D552">
        <v>10</v>
      </c>
      <c r="E552" t="s">
        <v>3249</v>
      </c>
      <c r="F552" t="s">
        <v>414</v>
      </c>
      <c r="G552" t="s">
        <v>34</v>
      </c>
      <c r="H552">
        <v>10124</v>
      </c>
      <c r="I552">
        <v>1</v>
      </c>
      <c r="J552" t="s">
        <v>52</v>
      </c>
      <c r="K552" t="s">
        <v>36</v>
      </c>
      <c r="L552" t="s">
        <v>37</v>
      </c>
      <c r="M552">
        <v>47418</v>
      </c>
      <c r="N552">
        <v>69462</v>
      </c>
      <c r="O552" t="s">
        <v>38</v>
      </c>
      <c r="P552" t="s">
        <v>971</v>
      </c>
      <c r="Q552" t="s">
        <v>3250</v>
      </c>
      <c r="R552" t="s">
        <v>3251</v>
      </c>
      <c r="S552" t="s">
        <v>418</v>
      </c>
      <c r="V552" t="s">
        <v>1372</v>
      </c>
      <c r="W552" t="s">
        <v>3252</v>
      </c>
      <c r="X552" t="s">
        <v>3253</v>
      </c>
      <c r="Z552" t="s">
        <v>61</v>
      </c>
      <c r="AA552" s="1">
        <v>44972</v>
      </c>
      <c r="AC552" s="1">
        <v>44972</v>
      </c>
      <c r="AD552" s="1">
        <v>44992</v>
      </c>
    </row>
    <row r="553" spans="1:30" x14ac:dyDescent="0.25">
      <c r="A553">
        <v>442210</v>
      </c>
      <c r="B553" t="s">
        <v>62</v>
      </c>
      <c r="C553" t="s">
        <v>63</v>
      </c>
      <c r="D553">
        <v>1</v>
      </c>
      <c r="E553" t="s">
        <v>3254</v>
      </c>
      <c r="F553" t="s">
        <v>113</v>
      </c>
      <c r="G553" t="s">
        <v>51</v>
      </c>
      <c r="H553">
        <v>95600</v>
      </c>
      <c r="I553" t="s">
        <v>91</v>
      </c>
      <c r="J553" t="s">
        <v>115</v>
      </c>
      <c r="K553" t="s">
        <v>36</v>
      </c>
      <c r="L553" t="s">
        <v>93</v>
      </c>
      <c r="M553">
        <v>64922</v>
      </c>
      <c r="N553">
        <v>112278</v>
      </c>
      <c r="O553" t="s">
        <v>38</v>
      </c>
      <c r="P553" t="s">
        <v>3255</v>
      </c>
      <c r="Q553" t="s">
        <v>3256</v>
      </c>
      <c r="R553" t="s">
        <v>3257</v>
      </c>
      <c r="S553" t="s">
        <v>119</v>
      </c>
      <c r="T553" t="s">
        <v>120</v>
      </c>
      <c r="U553" t="s">
        <v>3258</v>
      </c>
      <c r="V553" t="s">
        <v>3259</v>
      </c>
      <c r="Z553" t="s">
        <v>87</v>
      </c>
      <c r="AA553" s="1">
        <v>44742</v>
      </c>
      <c r="AC553" s="1">
        <v>44742</v>
      </c>
      <c r="AD553" s="1">
        <v>44992</v>
      </c>
    </row>
    <row r="554" spans="1:30" x14ac:dyDescent="0.25">
      <c r="A554">
        <v>573519</v>
      </c>
      <c r="B554" t="s">
        <v>214</v>
      </c>
      <c r="C554" t="s">
        <v>31</v>
      </c>
      <c r="D554">
        <v>1</v>
      </c>
      <c r="E554" t="s">
        <v>3260</v>
      </c>
      <c r="F554" t="s">
        <v>3261</v>
      </c>
      <c r="G554" t="s">
        <v>34</v>
      </c>
      <c r="H554">
        <v>40562</v>
      </c>
      <c r="I554">
        <v>0</v>
      </c>
      <c r="J554" t="s">
        <v>126</v>
      </c>
      <c r="K554" t="s">
        <v>36</v>
      </c>
      <c r="L554" t="s">
        <v>37</v>
      </c>
      <c r="M554">
        <v>60193</v>
      </c>
      <c r="N554">
        <v>90704</v>
      </c>
      <c r="O554" t="s">
        <v>38</v>
      </c>
      <c r="P554" t="s">
        <v>217</v>
      </c>
      <c r="Q554" t="s">
        <v>3262</v>
      </c>
      <c r="R554" t="s">
        <v>3263</v>
      </c>
      <c r="S554" t="s">
        <v>3264</v>
      </c>
      <c r="T554" t="s">
        <v>3265</v>
      </c>
      <c r="V554" t="s">
        <v>3266</v>
      </c>
      <c r="W554" t="s">
        <v>3267</v>
      </c>
      <c r="X554" t="s">
        <v>217</v>
      </c>
      <c r="Z554" t="s">
        <v>61</v>
      </c>
      <c r="AA554" s="1">
        <v>44965</v>
      </c>
      <c r="AC554" s="1">
        <v>44965</v>
      </c>
      <c r="AD554" s="1">
        <v>44992</v>
      </c>
    </row>
    <row r="555" spans="1:30" x14ac:dyDescent="0.25">
      <c r="A555">
        <v>572726</v>
      </c>
      <c r="B555" t="s">
        <v>443</v>
      </c>
      <c r="C555" t="s">
        <v>63</v>
      </c>
      <c r="D555">
        <v>1</v>
      </c>
      <c r="E555" t="s">
        <v>3268</v>
      </c>
      <c r="F555" t="s">
        <v>3269</v>
      </c>
      <c r="G555" t="s">
        <v>353</v>
      </c>
      <c r="H555" t="s">
        <v>3270</v>
      </c>
      <c r="I555">
        <v>2</v>
      </c>
      <c r="J555" t="s">
        <v>3271</v>
      </c>
      <c r="K555" t="s">
        <v>36</v>
      </c>
      <c r="L555" t="s">
        <v>37</v>
      </c>
      <c r="M555">
        <v>55000</v>
      </c>
      <c r="N555">
        <v>70000</v>
      </c>
      <c r="O555" t="s">
        <v>38</v>
      </c>
      <c r="P555" t="s">
        <v>446</v>
      </c>
      <c r="Q555" t="s">
        <v>447</v>
      </c>
      <c r="R555" t="s">
        <v>3272</v>
      </c>
      <c r="S555" t="s">
        <v>3273</v>
      </c>
      <c r="T555" t="s">
        <v>3274</v>
      </c>
      <c r="U555" t="s">
        <v>3275</v>
      </c>
      <c r="V555" t="s">
        <v>3276</v>
      </c>
      <c r="Z555" t="s">
        <v>61</v>
      </c>
      <c r="AA555" s="1">
        <v>44959</v>
      </c>
      <c r="AC555" s="1">
        <v>44985</v>
      </c>
      <c r="AD555" s="1">
        <v>44992</v>
      </c>
    </row>
    <row r="556" spans="1:30" x14ac:dyDescent="0.25">
      <c r="A556">
        <v>541008</v>
      </c>
      <c r="B556" t="s">
        <v>102</v>
      </c>
      <c r="C556" t="s">
        <v>31</v>
      </c>
      <c r="D556">
        <v>1</v>
      </c>
      <c r="E556" t="s">
        <v>3277</v>
      </c>
      <c r="F556" t="s">
        <v>3235</v>
      </c>
      <c r="G556" t="s">
        <v>34</v>
      </c>
      <c r="H556" t="s">
        <v>3236</v>
      </c>
      <c r="I556">
        <v>0</v>
      </c>
      <c r="J556" t="s">
        <v>527</v>
      </c>
      <c r="K556" t="s">
        <v>36</v>
      </c>
      <c r="L556" t="s">
        <v>37</v>
      </c>
      <c r="M556">
        <v>53702</v>
      </c>
      <c r="N556">
        <v>115000</v>
      </c>
      <c r="O556" t="s">
        <v>38</v>
      </c>
      <c r="P556" t="s">
        <v>195</v>
      </c>
      <c r="Q556" t="s">
        <v>1988</v>
      </c>
      <c r="R556" t="s">
        <v>3278</v>
      </c>
      <c r="S556" t="s">
        <v>3238</v>
      </c>
      <c r="T556" t="s">
        <v>3279</v>
      </c>
      <c r="U556" t="s">
        <v>462</v>
      </c>
      <c r="V556" t="s">
        <v>463</v>
      </c>
      <c r="W556" t="s">
        <v>307</v>
      </c>
      <c r="X556" t="s">
        <v>195</v>
      </c>
      <c r="Z556" t="s">
        <v>154</v>
      </c>
      <c r="AA556" s="1">
        <v>44774</v>
      </c>
      <c r="AC556" s="1">
        <v>44819</v>
      </c>
      <c r="AD556" s="1">
        <v>44992</v>
      </c>
    </row>
    <row r="557" spans="1:30" x14ac:dyDescent="0.25">
      <c r="A557">
        <v>561488</v>
      </c>
      <c r="B557" t="s">
        <v>102</v>
      </c>
      <c r="C557" t="s">
        <v>63</v>
      </c>
      <c r="D557">
        <v>1</v>
      </c>
      <c r="E557" t="s">
        <v>3280</v>
      </c>
      <c r="F557" t="s">
        <v>526</v>
      </c>
      <c r="G557" t="s">
        <v>34</v>
      </c>
      <c r="H557">
        <v>21822</v>
      </c>
      <c r="I557">
        <v>1</v>
      </c>
      <c r="J557" t="s">
        <v>136</v>
      </c>
      <c r="K557" t="s">
        <v>36</v>
      </c>
      <c r="L557" t="s">
        <v>53</v>
      </c>
      <c r="M557">
        <v>45193</v>
      </c>
      <c r="N557">
        <v>77500</v>
      </c>
      <c r="O557" t="s">
        <v>38</v>
      </c>
      <c r="P557" t="s">
        <v>137</v>
      </c>
      <c r="Q557" t="s">
        <v>3281</v>
      </c>
      <c r="R557" t="s">
        <v>3282</v>
      </c>
      <c r="S557" t="s">
        <v>530</v>
      </c>
      <c r="T557" t="s">
        <v>3283</v>
      </c>
      <c r="U557" t="s">
        <v>3284</v>
      </c>
      <c r="V557" t="s">
        <v>142</v>
      </c>
      <c r="Z557" t="s">
        <v>61</v>
      </c>
      <c r="AA557" s="1">
        <v>44890</v>
      </c>
      <c r="AC557" s="1">
        <v>44890</v>
      </c>
      <c r="AD557" s="1">
        <v>44992</v>
      </c>
    </row>
    <row r="558" spans="1:30" x14ac:dyDescent="0.25">
      <c r="A558">
        <v>550419</v>
      </c>
      <c r="B558" t="s">
        <v>102</v>
      </c>
      <c r="C558" t="s">
        <v>63</v>
      </c>
      <c r="D558">
        <v>3</v>
      </c>
      <c r="E558" t="s">
        <v>3285</v>
      </c>
      <c r="F558" t="s">
        <v>3286</v>
      </c>
      <c r="G558" t="s">
        <v>34</v>
      </c>
      <c r="H558">
        <v>21514</v>
      </c>
      <c r="I558">
        <v>1</v>
      </c>
      <c r="J558" t="s">
        <v>35</v>
      </c>
      <c r="K558" t="s">
        <v>36</v>
      </c>
      <c r="L558" t="s">
        <v>37</v>
      </c>
      <c r="M558">
        <v>63962</v>
      </c>
      <c r="N558">
        <v>89003</v>
      </c>
      <c r="O558" t="s">
        <v>38</v>
      </c>
      <c r="P558" t="s">
        <v>365</v>
      </c>
      <c r="Q558" t="s">
        <v>3287</v>
      </c>
      <c r="R558" t="s">
        <v>3288</v>
      </c>
      <c r="S558" t="s">
        <v>3289</v>
      </c>
      <c r="T558" t="s">
        <v>3290</v>
      </c>
      <c r="U558" t="s">
        <v>2427</v>
      </c>
      <c r="V558" t="s">
        <v>2364</v>
      </c>
      <c r="X558" t="s">
        <v>365</v>
      </c>
      <c r="Z558" t="s">
        <v>61</v>
      </c>
      <c r="AA558" s="1">
        <v>44818</v>
      </c>
      <c r="AC558" s="1">
        <v>44818</v>
      </c>
      <c r="AD558" s="1">
        <v>44992</v>
      </c>
    </row>
    <row r="559" spans="1:30" x14ac:dyDescent="0.25">
      <c r="A559">
        <v>562673</v>
      </c>
      <c r="B559" t="s">
        <v>338</v>
      </c>
      <c r="C559" t="s">
        <v>31</v>
      </c>
      <c r="D559">
        <v>3</v>
      </c>
      <c r="E559" t="s">
        <v>3291</v>
      </c>
      <c r="F559" t="s">
        <v>3292</v>
      </c>
      <c r="G559" t="s">
        <v>34</v>
      </c>
      <c r="H559">
        <v>71105</v>
      </c>
      <c r="I559">
        <v>0</v>
      </c>
      <c r="J559" t="s">
        <v>66</v>
      </c>
      <c r="K559" t="s">
        <v>36</v>
      </c>
      <c r="L559" t="s">
        <v>37</v>
      </c>
      <c r="M559">
        <v>31373</v>
      </c>
      <c r="N559">
        <v>36079</v>
      </c>
      <c r="O559" t="s">
        <v>38</v>
      </c>
      <c r="P559" t="s">
        <v>1368</v>
      </c>
      <c r="Q559" t="s">
        <v>3293</v>
      </c>
      <c r="R559" t="s">
        <v>3294</v>
      </c>
      <c r="S559" t="s">
        <v>3295</v>
      </c>
      <c r="T559" t="s">
        <v>3296</v>
      </c>
      <c r="U559" t="s">
        <v>3297</v>
      </c>
      <c r="V559" t="s">
        <v>432</v>
      </c>
      <c r="W559" t="s">
        <v>3298</v>
      </c>
      <c r="X559" t="s">
        <v>1368</v>
      </c>
      <c r="Z559" t="s">
        <v>61</v>
      </c>
      <c r="AA559" s="1">
        <v>44894</v>
      </c>
      <c r="AC559" s="1">
        <v>44894</v>
      </c>
      <c r="AD559" s="1">
        <v>44992</v>
      </c>
    </row>
    <row r="560" spans="1:30" x14ac:dyDescent="0.25">
      <c r="A560">
        <v>553161</v>
      </c>
      <c r="B560" t="s">
        <v>1863</v>
      </c>
      <c r="C560" t="s">
        <v>31</v>
      </c>
      <c r="D560">
        <v>1</v>
      </c>
      <c r="E560" t="s">
        <v>3299</v>
      </c>
      <c r="F560" t="s">
        <v>1359</v>
      </c>
      <c r="G560" t="s">
        <v>34</v>
      </c>
      <c r="H560" t="s">
        <v>1360</v>
      </c>
      <c r="I560">
        <v>0</v>
      </c>
      <c r="J560" t="s">
        <v>582</v>
      </c>
      <c r="K560" t="s">
        <v>36</v>
      </c>
      <c r="L560" t="s">
        <v>37</v>
      </c>
      <c r="M560">
        <v>64749</v>
      </c>
      <c r="N560">
        <v>134280</v>
      </c>
      <c r="O560" t="s">
        <v>38</v>
      </c>
      <c r="P560" t="s">
        <v>438</v>
      </c>
      <c r="Q560" t="s">
        <v>1865</v>
      </c>
      <c r="R560" t="s">
        <v>3300</v>
      </c>
      <c r="S560" t="s">
        <v>1363</v>
      </c>
      <c r="V560" t="s">
        <v>3301</v>
      </c>
      <c r="W560" t="s">
        <v>3302</v>
      </c>
      <c r="X560" t="s">
        <v>3303</v>
      </c>
      <c r="Z560" t="s">
        <v>61</v>
      </c>
      <c r="AA560" s="1">
        <v>44954</v>
      </c>
      <c r="AC560" s="1">
        <v>44954</v>
      </c>
      <c r="AD560" s="1">
        <v>44992</v>
      </c>
    </row>
    <row r="561" spans="1:30" x14ac:dyDescent="0.25">
      <c r="A561">
        <v>571087</v>
      </c>
      <c r="B561" t="s">
        <v>102</v>
      </c>
      <c r="C561" t="s">
        <v>63</v>
      </c>
      <c r="D561">
        <v>1</v>
      </c>
      <c r="E561" t="s">
        <v>3304</v>
      </c>
      <c r="F561" t="s">
        <v>1148</v>
      </c>
      <c r="G561" t="s">
        <v>34</v>
      </c>
      <c r="H561">
        <v>91011</v>
      </c>
      <c r="I561">
        <v>0</v>
      </c>
      <c r="J561" t="s">
        <v>245</v>
      </c>
      <c r="K561" t="s">
        <v>36</v>
      </c>
      <c r="L561" t="s">
        <v>53</v>
      </c>
      <c r="M561">
        <v>41033</v>
      </c>
      <c r="N561">
        <v>60017</v>
      </c>
      <c r="O561" t="s">
        <v>38</v>
      </c>
      <c r="P561" t="s">
        <v>737</v>
      </c>
      <c r="Q561" t="s">
        <v>3305</v>
      </c>
      <c r="R561" t="s">
        <v>3306</v>
      </c>
      <c r="S561" t="s">
        <v>1152</v>
      </c>
      <c r="T561" t="s">
        <v>3307</v>
      </c>
      <c r="V561" t="s">
        <v>611</v>
      </c>
      <c r="W561" t="s">
        <v>3308</v>
      </c>
      <c r="X561" t="s">
        <v>3309</v>
      </c>
      <c r="Z561" t="s">
        <v>154</v>
      </c>
      <c r="AA561" s="1">
        <v>44956</v>
      </c>
      <c r="AB561" s="2">
        <v>45016</v>
      </c>
      <c r="AC561" s="1">
        <v>44956</v>
      </c>
      <c r="AD561" s="1">
        <v>44992</v>
      </c>
    </row>
    <row r="562" spans="1:30" x14ac:dyDescent="0.25">
      <c r="A562">
        <v>563626</v>
      </c>
      <c r="B562" t="s">
        <v>381</v>
      </c>
      <c r="C562" t="s">
        <v>31</v>
      </c>
      <c r="D562">
        <v>1</v>
      </c>
      <c r="E562" t="s">
        <v>3310</v>
      </c>
      <c r="F562" t="s">
        <v>623</v>
      </c>
      <c r="G562" t="s">
        <v>34</v>
      </c>
      <c r="H562" t="s">
        <v>624</v>
      </c>
      <c r="I562">
        <v>0</v>
      </c>
      <c r="J562" t="s">
        <v>35</v>
      </c>
      <c r="K562" t="s">
        <v>36</v>
      </c>
      <c r="L562" t="s">
        <v>37</v>
      </c>
      <c r="M562">
        <v>53702</v>
      </c>
      <c r="N562">
        <v>102752</v>
      </c>
      <c r="O562" t="s">
        <v>38</v>
      </c>
      <c r="P562" t="s">
        <v>873</v>
      </c>
      <c r="Q562" t="s">
        <v>3311</v>
      </c>
      <c r="R562" t="s">
        <v>3312</v>
      </c>
      <c r="S562" t="s">
        <v>627</v>
      </c>
      <c r="T562" t="s">
        <v>3313</v>
      </c>
      <c r="V562" t="s">
        <v>390</v>
      </c>
      <c r="W562" t="s">
        <v>86</v>
      </c>
      <c r="X562" t="s">
        <v>3314</v>
      </c>
      <c r="Z562" t="s">
        <v>154</v>
      </c>
      <c r="AA562" s="1">
        <v>44984</v>
      </c>
      <c r="AB562" s="2">
        <v>45044</v>
      </c>
      <c r="AC562" s="1">
        <v>44984</v>
      </c>
      <c r="AD562" s="1">
        <v>44992</v>
      </c>
    </row>
    <row r="563" spans="1:30" x14ac:dyDescent="0.25">
      <c r="A563">
        <v>574508</v>
      </c>
      <c r="B563" t="s">
        <v>3315</v>
      </c>
      <c r="C563" t="s">
        <v>31</v>
      </c>
      <c r="D563">
        <v>3</v>
      </c>
      <c r="E563" t="s">
        <v>3316</v>
      </c>
      <c r="F563" t="s">
        <v>234</v>
      </c>
      <c r="G563" t="s">
        <v>51</v>
      </c>
      <c r="H563">
        <v>56057</v>
      </c>
      <c r="I563">
        <v>0</v>
      </c>
      <c r="J563" t="s">
        <v>216</v>
      </c>
      <c r="L563" t="s">
        <v>53</v>
      </c>
      <c r="M563">
        <v>38333</v>
      </c>
      <c r="N563">
        <v>63794</v>
      </c>
      <c r="O563" t="s">
        <v>38</v>
      </c>
      <c r="P563" t="s">
        <v>438</v>
      </c>
      <c r="Q563" t="s">
        <v>1002</v>
      </c>
      <c r="R563" t="s">
        <v>3317</v>
      </c>
      <c r="S563" t="s">
        <v>237</v>
      </c>
      <c r="T563" t="s">
        <v>3318</v>
      </c>
      <c r="U563" t="s">
        <v>3319</v>
      </c>
      <c r="V563" t="s">
        <v>3320</v>
      </c>
      <c r="Z563" t="s">
        <v>3321</v>
      </c>
      <c r="AA563" s="1">
        <v>44973</v>
      </c>
      <c r="AC563" s="1">
        <v>44973</v>
      </c>
      <c r="AD563" s="1">
        <v>44992</v>
      </c>
    </row>
    <row r="564" spans="1:30" x14ac:dyDescent="0.25">
      <c r="A564">
        <v>560477</v>
      </c>
      <c r="B564" t="s">
        <v>76</v>
      </c>
      <c r="C564" t="s">
        <v>31</v>
      </c>
      <c r="D564">
        <v>2</v>
      </c>
      <c r="E564" t="s">
        <v>2582</v>
      </c>
      <c r="F564" t="s">
        <v>2583</v>
      </c>
      <c r="G564" t="s">
        <v>51</v>
      </c>
      <c r="H564">
        <v>31173</v>
      </c>
      <c r="I564">
        <v>2</v>
      </c>
      <c r="J564" t="s">
        <v>175</v>
      </c>
      <c r="K564" t="s">
        <v>36</v>
      </c>
      <c r="L564" t="s">
        <v>37</v>
      </c>
      <c r="M564">
        <v>50597</v>
      </c>
      <c r="N564">
        <v>73140</v>
      </c>
      <c r="O564" t="s">
        <v>38</v>
      </c>
      <c r="P564" t="s">
        <v>79</v>
      </c>
      <c r="Q564" t="s">
        <v>176</v>
      </c>
      <c r="R564" t="s">
        <v>3322</v>
      </c>
      <c r="S564" t="s">
        <v>3323</v>
      </c>
      <c r="T564" t="s">
        <v>2586</v>
      </c>
      <c r="U564" t="s">
        <v>3324</v>
      </c>
      <c r="V564" t="s">
        <v>3325</v>
      </c>
      <c r="W564" t="s">
        <v>182</v>
      </c>
      <c r="X564" t="s">
        <v>183</v>
      </c>
      <c r="Z564" t="s">
        <v>47</v>
      </c>
      <c r="AA564" s="1">
        <v>44883</v>
      </c>
      <c r="AC564" s="1">
        <v>44883</v>
      </c>
      <c r="AD564" s="1">
        <v>44992</v>
      </c>
    </row>
    <row r="565" spans="1:30" x14ac:dyDescent="0.25">
      <c r="A565">
        <v>572698</v>
      </c>
      <c r="B565" t="s">
        <v>350</v>
      </c>
      <c r="C565" t="s">
        <v>31</v>
      </c>
      <c r="D565">
        <v>1</v>
      </c>
      <c r="E565" t="s">
        <v>3326</v>
      </c>
      <c r="F565" t="s">
        <v>784</v>
      </c>
      <c r="G565" t="s">
        <v>51</v>
      </c>
      <c r="H565">
        <v>95998</v>
      </c>
      <c r="I565" t="s">
        <v>114</v>
      </c>
      <c r="J565" t="s">
        <v>785</v>
      </c>
      <c r="K565" t="s">
        <v>36</v>
      </c>
      <c r="L565" t="s">
        <v>93</v>
      </c>
      <c r="M565">
        <v>60000</v>
      </c>
      <c r="N565">
        <v>70000</v>
      </c>
      <c r="O565" t="s">
        <v>38</v>
      </c>
      <c r="P565" t="s">
        <v>355</v>
      </c>
      <c r="Q565" t="s">
        <v>786</v>
      </c>
      <c r="R565" t="s">
        <v>3327</v>
      </c>
      <c r="S565" t="s">
        <v>3328</v>
      </c>
      <c r="T565" t="s">
        <v>3329</v>
      </c>
      <c r="V565" t="s">
        <v>790</v>
      </c>
      <c r="Z565" t="s">
        <v>61</v>
      </c>
      <c r="AA565" s="1">
        <v>44959</v>
      </c>
      <c r="AC565" s="1">
        <v>44959</v>
      </c>
      <c r="AD565" s="1">
        <v>44992</v>
      </c>
    </row>
    <row r="566" spans="1:30" x14ac:dyDescent="0.25">
      <c r="A566">
        <v>543753</v>
      </c>
      <c r="B566" t="s">
        <v>253</v>
      </c>
      <c r="C566" t="s">
        <v>63</v>
      </c>
      <c r="D566">
        <v>1</v>
      </c>
      <c r="E566" t="s">
        <v>3330</v>
      </c>
      <c r="F566" t="s">
        <v>724</v>
      </c>
      <c r="G566" t="s">
        <v>34</v>
      </c>
      <c r="H566">
        <v>12158</v>
      </c>
      <c r="I566">
        <v>1</v>
      </c>
      <c r="J566" t="s">
        <v>126</v>
      </c>
      <c r="K566" t="s">
        <v>36</v>
      </c>
      <c r="L566" t="s">
        <v>53</v>
      </c>
      <c r="M566">
        <v>41395</v>
      </c>
      <c r="N566">
        <v>50000</v>
      </c>
      <c r="O566" t="s">
        <v>38</v>
      </c>
      <c r="P566" t="s">
        <v>446</v>
      </c>
      <c r="Q566" t="s">
        <v>3331</v>
      </c>
      <c r="R566" t="s">
        <v>3332</v>
      </c>
      <c r="S566" t="s">
        <v>728</v>
      </c>
      <c r="T566" t="s">
        <v>3333</v>
      </c>
      <c r="V566" t="s">
        <v>3334</v>
      </c>
      <c r="Z566" t="s">
        <v>61</v>
      </c>
      <c r="AA566" s="1">
        <v>44812</v>
      </c>
      <c r="AC566" s="1">
        <v>44812</v>
      </c>
      <c r="AD566" s="1">
        <v>44992</v>
      </c>
    </row>
    <row r="567" spans="1:30" x14ac:dyDescent="0.25">
      <c r="A567">
        <v>426527</v>
      </c>
      <c r="B567" t="s">
        <v>638</v>
      </c>
      <c r="C567" t="s">
        <v>31</v>
      </c>
      <c r="D567">
        <v>1</v>
      </c>
      <c r="E567" t="s">
        <v>3335</v>
      </c>
      <c r="F567" t="s">
        <v>555</v>
      </c>
      <c r="G567" t="s">
        <v>34</v>
      </c>
      <c r="H567">
        <v>12626</v>
      </c>
      <c r="I567">
        <v>1</v>
      </c>
      <c r="J567" t="s">
        <v>52</v>
      </c>
      <c r="K567" t="s">
        <v>36</v>
      </c>
      <c r="L567" t="s">
        <v>53</v>
      </c>
      <c r="M567">
        <v>50078</v>
      </c>
      <c r="N567">
        <v>57590</v>
      </c>
      <c r="O567" t="s">
        <v>38</v>
      </c>
      <c r="P567" t="s">
        <v>642</v>
      </c>
      <c r="Q567" t="s">
        <v>3336</v>
      </c>
      <c r="R567" t="s">
        <v>3337</v>
      </c>
      <c r="S567" t="s">
        <v>559</v>
      </c>
      <c r="T567" t="s">
        <v>3338</v>
      </c>
      <c r="U567" t="s">
        <v>3339</v>
      </c>
      <c r="V567" t="s">
        <v>3340</v>
      </c>
      <c r="Z567" t="s">
        <v>61</v>
      </c>
      <c r="AA567" s="1">
        <v>43818</v>
      </c>
      <c r="AC567" s="1">
        <v>43865</v>
      </c>
      <c r="AD567" s="1">
        <v>44992</v>
      </c>
    </row>
    <row r="568" spans="1:30" x14ac:dyDescent="0.25">
      <c r="A568">
        <v>315372</v>
      </c>
      <c r="B568" t="s">
        <v>563</v>
      </c>
      <c r="C568" t="s">
        <v>31</v>
      </c>
      <c r="D568">
        <v>1</v>
      </c>
      <c r="E568" t="s">
        <v>3341</v>
      </c>
      <c r="F568" t="s">
        <v>999</v>
      </c>
      <c r="G568" t="s">
        <v>34</v>
      </c>
      <c r="H568" t="s">
        <v>1000</v>
      </c>
      <c r="I568">
        <v>3</v>
      </c>
      <c r="J568" t="s">
        <v>52</v>
      </c>
      <c r="K568" t="s">
        <v>36</v>
      </c>
      <c r="L568" t="s">
        <v>37</v>
      </c>
      <c r="M568">
        <v>43319</v>
      </c>
      <c r="N568">
        <v>54913</v>
      </c>
      <c r="O568" t="s">
        <v>38</v>
      </c>
      <c r="P568" t="s">
        <v>446</v>
      </c>
      <c r="Q568" t="s">
        <v>3342</v>
      </c>
      <c r="R568" t="s">
        <v>3343</v>
      </c>
      <c r="S568" t="s">
        <v>3344</v>
      </c>
      <c r="T568" t="s">
        <v>3345</v>
      </c>
      <c r="V568" t="s">
        <v>570</v>
      </c>
      <c r="Z568" t="s">
        <v>61</v>
      </c>
      <c r="AA568" s="1">
        <v>43076</v>
      </c>
      <c r="AC568" s="1">
        <v>43479</v>
      </c>
      <c r="AD568" s="1">
        <v>44992</v>
      </c>
    </row>
    <row r="569" spans="1:30" x14ac:dyDescent="0.25">
      <c r="A569">
        <v>549568</v>
      </c>
      <c r="B569" t="s">
        <v>1870</v>
      </c>
      <c r="C569" t="s">
        <v>63</v>
      </c>
      <c r="D569">
        <v>1</v>
      </c>
      <c r="E569" t="s">
        <v>3346</v>
      </c>
      <c r="F569" t="s">
        <v>1217</v>
      </c>
      <c r="G569" t="s">
        <v>34</v>
      </c>
      <c r="H569">
        <v>91212</v>
      </c>
      <c r="I569">
        <v>0</v>
      </c>
      <c r="J569" t="s">
        <v>256</v>
      </c>
      <c r="K569" t="s">
        <v>36</v>
      </c>
      <c r="L569" t="s">
        <v>37</v>
      </c>
      <c r="M569">
        <v>39963</v>
      </c>
      <c r="N569">
        <v>49927</v>
      </c>
      <c r="O569" t="s">
        <v>38</v>
      </c>
      <c r="P569" t="s">
        <v>1872</v>
      </c>
      <c r="Q569" t="s">
        <v>3347</v>
      </c>
      <c r="R569" t="s">
        <v>3348</v>
      </c>
      <c r="S569" t="s">
        <v>1220</v>
      </c>
      <c r="U569" t="s">
        <v>3349</v>
      </c>
      <c r="V569" t="s">
        <v>3350</v>
      </c>
      <c r="W569" t="s">
        <v>3351</v>
      </c>
      <c r="Z569" t="s">
        <v>61</v>
      </c>
      <c r="AA569" s="1">
        <v>44811</v>
      </c>
      <c r="AC569" s="1">
        <v>44811</v>
      </c>
      <c r="AD569" s="1">
        <v>44992</v>
      </c>
    </row>
    <row r="570" spans="1:30" x14ac:dyDescent="0.25">
      <c r="A570">
        <v>561233</v>
      </c>
      <c r="B570" t="s">
        <v>123</v>
      </c>
      <c r="C570" t="s">
        <v>31</v>
      </c>
      <c r="D570">
        <v>1</v>
      </c>
      <c r="E570" t="s">
        <v>1587</v>
      </c>
      <c r="F570" t="s">
        <v>1588</v>
      </c>
      <c r="G570" t="s">
        <v>34</v>
      </c>
      <c r="H570" t="s">
        <v>1589</v>
      </c>
      <c r="I570">
        <v>2</v>
      </c>
      <c r="J570" t="s">
        <v>1098</v>
      </c>
      <c r="K570" t="s">
        <v>36</v>
      </c>
      <c r="L570" t="s">
        <v>37</v>
      </c>
      <c r="M570">
        <v>71379</v>
      </c>
      <c r="N570">
        <v>98484</v>
      </c>
      <c r="O570" t="s">
        <v>38</v>
      </c>
      <c r="P570" t="s">
        <v>415</v>
      </c>
      <c r="Q570" t="s">
        <v>1590</v>
      </c>
      <c r="R570" t="s">
        <v>1591</v>
      </c>
      <c r="T570" t="s">
        <v>1592</v>
      </c>
      <c r="U570" t="s">
        <v>1593</v>
      </c>
      <c r="V570" t="s">
        <v>1594</v>
      </c>
      <c r="W570" t="s">
        <v>1595</v>
      </c>
      <c r="Z570" t="s">
        <v>61</v>
      </c>
      <c r="AA570" s="1">
        <v>44881</v>
      </c>
      <c r="AB570" s="2">
        <v>45001</v>
      </c>
      <c r="AC570" s="1">
        <v>44924</v>
      </c>
      <c r="AD570" s="1">
        <v>44992</v>
      </c>
    </row>
    <row r="571" spans="1:30" x14ac:dyDescent="0.25">
      <c r="A571">
        <v>432393</v>
      </c>
      <c r="B571" t="s">
        <v>638</v>
      </c>
      <c r="C571" t="s">
        <v>31</v>
      </c>
      <c r="D571">
        <v>5</v>
      </c>
      <c r="E571" t="s">
        <v>716</v>
      </c>
      <c r="F571" t="s">
        <v>716</v>
      </c>
      <c r="G571" t="s">
        <v>34</v>
      </c>
      <c r="H571">
        <v>90510</v>
      </c>
      <c r="I571">
        <v>1</v>
      </c>
      <c r="J571" t="s">
        <v>66</v>
      </c>
      <c r="K571" t="s">
        <v>36</v>
      </c>
      <c r="L571" t="s">
        <v>37</v>
      </c>
      <c r="M571">
        <v>34027</v>
      </c>
      <c r="N571">
        <v>47967</v>
      </c>
      <c r="O571" t="s">
        <v>38</v>
      </c>
      <c r="P571" t="s">
        <v>642</v>
      </c>
      <c r="Q571" t="s">
        <v>717</v>
      </c>
      <c r="R571" t="s">
        <v>3352</v>
      </c>
      <c r="S571" t="s">
        <v>719</v>
      </c>
      <c r="U571" t="s">
        <v>3353</v>
      </c>
      <c r="V571" t="s">
        <v>3354</v>
      </c>
      <c r="X571" t="s">
        <v>3355</v>
      </c>
      <c r="Z571" t="s">
        <v>61</v>
      </c>
      <c r="AA571" s="1">
        <v>43868</v>
      </c>
      <c r="AC571" s="1">
        <v>44251</v>
      </c>
      <c r="AD571" s="1">
        <v>44992</v>
      </c>
    </row>
    <row r="572" spans="1:30" x14ac:dyDescent="0.25">
      <c r="A572">
        <v>563575</v>
      </c>
      <c r="B572" t="s">
        <v>241</v>
      </c>
      <c r="C572" t="s">
        <v>31</v>
      </c>
      <c r="D572">
        <v>1</v>
      </c>
      <c r="E572" t="s">
        <v>3356</v>
      </c>
      <c r="F572" t="s">
        <v>65</v>
      </c>
      <c r="G572" t="s">
        <v>51</v>
      </c>
      <c r="H572">
        <v>56058</v>
      </c>
      <c r="I572">
        <v>0</v>
      </c>
      <c r="J572" t="s">
        <v>216</v>
      </c>
      <c r="K572" t="s">
        <v>36</v>
      </c>
      <c r="L572" t="s">
        <v>37</v>
      </c>
      <c r="M572">
        <v>54100</v>
      </c>
      <c r="N572">
        <v>83981</v>
      </c>
      <c r="O572" t="s">
        <v>38</v>
      </c>
      <c r="P572" t="s">
        <v>3357</v>
      </c>
      <c r="Q572" t="s">
        <v>3358</v>
      </c>
      <c r="R572" t="s">
        <v>3359</v>
      </c>
      <c r="S572" t="s">
        <v>72</v>
      </c>
      <c r="T572" t="s">
        <v>3360</v>
      </c>
      <c r="U572" t="s">
        <v>3361</v>
      </c>
      <c r="V572" t="s">
        <v>347</v>
      </c>
      <c r="Z572" t="s">
        <v>426</v>
      </c>
      <c r="AA572" s="1">
        <v>44915</v>
      </c>
      <c r="AC572" s="1">
        <v>44915</v>
      </c>
      <c r="AD572" s="1">
        <v>44992</v>
      </c>
    </row>
    <row r="573" spans="1:30" x14ac:dyDescent="0.25">
      <c r="A573">
        <v>567198</v>
      </c>
      <c r="B573" t="s">
        <v>350</v>
      </c>
      <c r="C573" t="s">
        <v>31</v>
      </c>
      <c r="D573">
        <v>1</v>
      </c>
      <c r="E573" t="s">
        <v>3362</v>
      </c>
      <c r="F573" t="s">
        <v>3363</v>
      </c>
      <c r="G573" t="s">
        <v>51</v>
      </c>
      <c r="H573">
        <v>40150</v>
      </c>
      <c r="I573" t="s">
        <v>900</v>
      </c>
      <c r="J573" t="s">
        <v>126</v>
      </c>
      <c r="K573" t="s">
        <v>36</v>
      </c>
      <c r="L573" t="s">
        <v>93</v>
      </c>
      <c r="M573">
        <v>125000</v>
      </c>
      <c r="N573">
        <v>145000</v>
      </c>
      <c r="O573" t="s">
        <v>38</v>
      </c>
      <c r="P573" t="s">
        <v>355</v>
      </c>
      <c r="Q573" t="s">
        <v>356</v>
      </c>
      <c r="R573" t="s">
        <v>3364</v>
      </c>
      <c r="S573" t="s">
        <v>3365</v>
      </c>
      <c r="T573" t="s">
        <v>3366</v>
      </c>
      <c r="V573" t="s">
        <v>3367</v>
      </c>
      <c r="Z573" t="s">
        <v>61</v>
      </c>
      <c r="AA573" s="1">
        <v>44937</v>
      </c>
      <c r="AC573" s="1">
        <v>44937</v>
      </c>
      <c r="AD573" s="1">
        <v>44992</v>
      </c>
    </row>
    <row r="574" spans="1:30" x14ac:dyDescent="0.25">
      <c r="A574">
        <v>577068</v>
      </c>
      <c r="B574" t="s">
        <v>287</v>
      </c>
      <c r="C574" t="s">
        <v>63</v>
      </c>
      <c r="D574">
        <v>1</v>
      </c>
      <c r="E574" t="s">
        <v>3368</v>
      </c>
      <c r="F574" t="s">
        <v>807</v>
      </c>
      <c r="G574" t="s">
        <v>34</v>
      </c>
      <c r="H574">
        <v>10026</v>
      </c>
      <c r="I574" t="s">
        <v>900</v>
      </c>
      <c r="J574" t="s">
        <v>126</v>
      </c>
      <c r="K574" t="s">
        <v>36</v>
      </c>
      <c r="L574" t="s">
        <v>93</v>
      </c>
      <c r="M574">
        <v>100000</v>
      </c>
      <c r="N574">
        <v>120000</v>
      </c>
      <c r="O574" t="s">
        <v>38</v>
      </c>
      <c r="P574" t="s">
        <v>289</v>
      </c>
      <c r="Q574" t="s">
        <v>3369</v>
      </c>
      <c r="R574" t="s">
        <v>3370</v>
      </c>
      <c r="S574" t="s">
        <v>1227</v>
      </c>
      <c r="T574" t="s">
        <v>3371</v>
      </c>
      <c r="U574" t="s">
        <v>3372</v>
      </c>
      <c r="V574" t="s">
        <v>1472</v>
      </c>
      <c r="Z574" t="s">
        <v>61</v>
      </c>
      <c r="AA574" s="1">
        <v>44987</v>
      </c>
      <c r="AC574" s="1">
        <v>44987</v>
      </c>
      <c r="AD574" s="1">
        <v>44992</v>
      </c>
    </row>
    <row r="575" spans="1:30" x14ac:dyDescent="0.25">
      <c r="A575">
        <v>554227</v>
      </c>
      <c r="B575" t="s">
        <v>123</v>
      </c>
      <c r="C575" t="s">
        <v>63</v>
      </c>
      <c r="D575">
        <v>1</v>
      </c>
      <c r="E575" t="s">
        <v>3373</v>
      </c>
      <c r="F575" t="s">
        <v>414</v>
      </c>
      <c r="G575" t="s">
        <v>34</v>
      </c>
      <c r="H575">
        <v>10124</v>
      </c>
      <c r="I575">
        <v>2</v>
      </c>
      <c r="J575" t="s">
        <v>205</v>
      </c>
      <c r="K575" t="s">
        <v>36</v>
      </c>
      <c r="L575" t="s">
        <v>37</v>
      </c>
      <c r="M575">
        <v>53057</v>
      </c>
      <c r="N575">
        <v>70000</v>
      </c>
      <c r="O575" t="s">
        <v>38</v>
      </c>
      <c r="P575" t="s">
        <v>415</v>
      </c>
      <c r="Q575" t="s">
        <v>3374</v>
      </c>
      <c r="R575" t="s">
        <v>3375</v>
      </c>
      <c r="S575" t="s">
        <v>418</v>
      </c>
      <c r="T575" t="s">
        <v>3376</v>
      </c>
      <c r="U575" t="s">
        <v>540</v>
      </c>
      <c r="V575" t="s">
        <v>3377</v>
      </c>
      <c r="Z575" t="s">
        <v>61</v>
      </c>
      <c r="AA575" s="1">
        <v>44894</v>
      </c>
      <c r="AB575" s="2">
        <v>45014</v>
      </c>
      <c r="AC575" s="1">
        <v>44894</v>
      </c>
      <c r="AD575" s="1">
        <v>44992</v>
      </c>
    </row>
    <row r="576" spans="1:30" x14ac:dyDescent="0.25">
      <c r="A576">
        <v>553604</v>
      </c>
      <c r="B576" t="s">
        <v>815</v>
      </c>
      <c r="C576" t="s">
        <v>31</v>
      </c>
      <c r="D576">
        <v>1</v>
      </c>
      <c r="E576" t="s">
        <v>3378</v>
      </c>
      <c r="F576" t="s">
        <v>817</v>
      </c>
      <c r="G576" t="s">
        <v>353</v>
      </c>
      <c r="H576">
        <v>6766</v>
      </c>
      <c r="I576">
        <v>1</v>
      </c>
      <c r="J576" t="s">
        <v>256</v>
      </c>
      <c r="K576" t="s">
        <v>67</v>
      </c>
      <c r="L576" t="s">
        <v>37</v>
      </c>
      <c r="M576">
        <v>28</v>
      </c>
      <c r="N576">
        <v>28</v>
      </c>
      <c r="O576" t="s">
        <v>68</v>
      </c>
      <c r="P576" t="s">
        <v>818</v>
      </c>
      <c r="Q576" t="s">
        <v>3379</v>
      </c>
      <c r="R576" t="s">
        <v>3380</v>
      </c>
      <c r="S576" t="s">
        <v>821</v>
      </c>
      <c r="T576" t="s">
        <v>3381</v>
      </c>
      <c r="U576" t="s">
        <v>3382</v>
      </c>
      <c r="V576" t="s">
        <v>3383</v>
      </c>
      <c r="W576" t="s">
        <v>3384</v>
      </c>
      <c r="X576" t="s">
        <v>826</v>
      </c>
      <c r="Z576" t="s">
        <v>61</v>
      </c>
      <c r="AA576" s="1">
        <v>44882</v>
      </c>
      <c r="AC576" s="1">
        <v>44882</v>
      </c>
      <c r="AD576" s="1">
        <v>44992</v>
      </c>
    </row>
    <row r="577" spans="1:30" x14ac:dyDescent="0.25">
      <c r="A577">
        <v>575370</v>
      </c>
      <c r="B577" t="s">
        <v>241</v>
      </c>
      <c r="C577" t="s">
        <v>31</v>
      </c>
      <c r="D577">
        <v>1</v>
      </c>
      <c r="E577" t="s">
        <v>514</v>
      </c>
      <c r="F577" t="s">
        <v>515</v>
      </c>
      <c r="G577" t="s">
        <v>34</v>
      </c>
      <c r="H577">
        <v>82011</v>
      </c>
      <c r="I577">
        <v>0</v>
      </c>
      <c r="J577" t="s">
        <v>516</v>
      </c>
      <c r="K577" t="s">
        <v>36</v>
      </c>
      <c r="L577" t="s">
        <v>37</v>
      </c>
      <c r="M577">
        <v>39062</v>
      </c>
      <c r="N577">
        <v>65449</v>
      </c>
      <c r="O577" t="s">
        <v>38</v>
      </c>
      <c r="P577" t="s">
        <v>3385</v>
      </c>
      <c r="Q577" t="s">
        <v>247</v>
      </c>
      <c r="R577" t="s">
        <v>3386</v>
      </c>
      <c r="S577" t="s">
        <v>519</v>
      </c>
      <c r="U577" t="s">
        <v>3387</v>
      </c>
      <c r="V577" t="s">
        <v>3388</v>
      </c>
      <c r="Z577" t="s">
        <v>426</v>
      </c>
      <c r="AA577" s="1">
        <v>44987</v>
      </c>
      <c r="AB577" s="2">
        <v>44997</v>
      </c>
      <c r="AC577" s="1">
        <v>44987</v>
      </c>
      <c r="AD577" s="1">
        <v>44992</v>
      </c>
    </row>
    <row r="578" spans="1:30" x14ac:dyDescent="0.25">
      <c r="A578">
        <v>564742</v>
      </c>
      <c r="B578" t="s">
        <v>155</v>
      </c>
      <c r="C578" t="s">
        <v>31</v>
      </c>
      <c r="D578">
        <v>1</v>
      </c>
      <c r="E578" t="s">
        <v>3389</v>
      </c>
      <c r="F578" t="s">
        <v>2065</v>
      </c>
      <c r="G578" t="s">
        <v>34</v>
      </c>
      <c r="H578">
        <v>13611</v>
      </c>
      <c r="I578">
        <v>3</v>
      </c>
      <c r="J578" t="s">
        <v>256</v>
      </c>
      <c r="K578" t="s">
        <v>36</v>
      </c>
      <c r="L578" t="s">
        <v>37</v>
      </c>
      <c r="M578">
        <v>73507</v>
      </c>
      <c r="N578">
        <v>84533</v>
      </c>
      <c r="O578" t="s">
        <v>38</v>
      </c>
      <c r="P578" t="s">
        <v>158</v>
      </c>
      <c r="Q578" t="s">
        <v>1811</v>
      </c>
      <c r="R578" t="s">
        <v>3390</v>
      </c>
      <c r="S578" t="s">
        <v>2068</v>
      </c>
      <c r="T578" t="s">
        <v>3391</v>
      </c>
      <c r="U578" t="s">
        <v>3392</v>
      </c>
      <c r="V578" t="s">
        <v>163</v>
      </c>
      <c r="X578" t="s">
        <v>158</v>
      </c>
      <c r="Z578" t="s">
        <v>61</v>
      </c>
      <c r="AA578" s="1">
        <v>44909</v>
      </c>
      <c r="AB578" s="2">
        <v>44999</v>
      </c>
      <c r="AC578" s="1">
        <v>44910</v>
      </c>
      <c r="AD578" s="1">
        <v>44992</v>
      </c>
    </row>
    <row r="579" spans="1:30" x14ac:dyDescent="0.25">
      <c r="A579">
        <v>577051</v>
      </c>
      <c r="B579" t="s">
        <v>658</v>
      </c>
      <c r="C579" t="s">
        <v>31</v>
      </c>
      <c r="D579">
        <v>1</v>
      </c>
      <c r="E579" t="s">
        <v>3393</v>
      </c>
      <c r="F579" t="s">
        <v>65</v>
      </c>
      <c r="G579" t="s">
        <v>51</v>
      </c>
      <c r="H579">
        <v>56058</v>
      </c>
      <c r="I579">
        <v>0</v>
      </c>
      <c r="J579" t="s">
        <v>3394</v>
      </c>
      <c r="K579" t="s">
        <v>36</v>
      </c>
      <c r="L579" t="s">
        <v>37</v>
      </c>
      <c r="M579">
        <v>62215</v>
      </c>
      <c r="N579">
        <v>62215</v>
      </c>
      <c r="O579" t="s">
        <v>38</v>
      </c>
      <c r="P579" t="s">
        <v>3395</v>
      </c>
      <c r="Q579" t="s">
        <v>662</v>
      </c>
      <c r="R579" t="s">
        <v>3396</v>
      </c>
      <c r="S579" t="s">
        <v>72</v>
      </c>
      <c r="V579" t="s">
        <v>664</v>
      </c>
      <c r="Z579" t="s">
        <v>665</v>
      </c>
      <c r="AA579" s="1">
        <v>44987</v>
      </c>
      <c r="AB579" s="2">
        <v>45167</v>
      </c>
      <c r="AC579" s="1">
        <v>44987</v>
      </c>
      <c r="AD579" s="1">
        <v>44992</v>
      </c>
    </row>
    <row r="580" spans="1:30" x14ac:dyDescent="0.25">
      <c r="A580">
        <v>553103</v>
      </c>
      <c r="B580" t="s">
        <v>3315</v>
      </c>
      <c r="C580" t="s">
        <v>31</v>
      </c>
      <c r="D580">
        <v>1</v>
      </c>
      <c r="E580" t="s">
        <v>3397</v>
      </c>
      <c r="F580" t="s">
        <v>3398</v>
      </c>
      <c r="G580" t="s">
        <v>566</v>
      </c>
      <c r="H580" t="s">
        <v>3399</v>
      </c>
      <c r="I580" t="s">
        <v>91</v>
      </c>
      <c r="J580" t="s">
        <v>785</v>
      </c>
      <c r="K580" t="s">
        <v>36</v>
      </c>
      <c r="L580" t="s">
        <v>93</v>
      </c>
      <c r="M580">
        <v>64922</v>
      </c>
      <c r="N580">
        <v>173486</v>
      </c>
      <c r="O580" t="s">
        <v>38</v>
      </c>
      <c r="P580" t="s">
        <v>438</v>
      </c>
      <c r="Q580" t="s">
        <v>3400</v>
      </c>
      <c r="R580" t="s">
        <v>3401</v>
      </c>
      <c r="T580" t="s">
        <v>3402</v>
      </c>
      <c r="U580" t="s">
        <v>3403</v>
      </c>
      <c r="V580" t="s">
        <v>3404</v>
      </c>
      <c r="Z580" t="s">
        <v>3405</v>
      </c>
      <c r="AA580" s="1">
        <v>44832</v>
      </c>
      <c r="AC580" s="1">
        <v>44974</v>
      </c>
      <c r="AD580" s="1">
        <v>44992</v>
      </c>
    </row>
    <row r="581" spans="1:30" x14ac:dyDescent="0.25">
      <c r="A581">
        <v>566023</v>
      </c>
      <c r="B581" t="s">
        <v>435</v>
      </c>
      <c r="C581" t="s">
        <v>63</v>
      </c>
      <c r="D581">
        <v>1</v>
      </c>
      <c r="E581" t="s">
        <v>3406</v>
      </c>
      <c r="F581" t="s">
        <v>90</v>
      </c>
      <c r="G581" t="s">
        <v>51</v>
      </c>
      <c r="H581">
        <v>95005</v>
      </c>
      <c r="I581" t="s">
        <v>900</v>
      </c>
      <c r="J581" t="s">
        <v>437</v>
      </c>
      <c r="K581" t="s">
        <v>36</v>
      </c>
      <c r="L581" t="s">
        <v>93</v>
      </c>
      <c r="M581">
        <v>80931</v>
      </c>
      <c r="N581">
        <v>208826</v>
      </c>
      <c r="O581" t="s">
        <v>38</v>
      </c>
      <c r="P581" t="s">
        <v>438</v>
      </c>
      <c r="Q581" t="s">
        <v>908</v>
      </c>
      <c r="R581" t="s">
        <v>3407</v>
      </c>
      <c r="S581" t="s">
        <v>97</v>
      </c>
      <c r="T581" t="s">
        <v>3408</v>
      </c>
      <c r="U581" t="s">
        <v>285</v>
      </c>
      <c r="V581" t="s">
        <v>3409</v>
      </c>
      <c r="W581" t="s">
        <v>3410</v>
      </c>
      <c r="X581" t="s">
        <v>438</v>
      </c>
      <c r="Z581" t="s">
        <v>154</v>
      </c>
      <c r="AA581" s="1">
        <v>44917</v>
      </c>
      <c r="AC581" s="1">
        <v>44917</v>
      </c>
      <c r="AD581" s="1">
        <v>44992</v>
      </c>
    </row>
    <row r="582" spans="1:30" x14ac:dyDescent="0.25">
      <c r="A582">
        <v>545811</v>
      </c>
      <c r="B582" t="s">
        <v>102</v>
      </c>
      <c r="C582" t="s">
        <v>31</v>
      </c>
      <c r="D582">
        <v>5</v>
      </c>
      <c r="E582" t="s">
        <v>3065</v>
      </c>
      <c r="F582" t="s">
        <v>3411</v>
      </c>
      <c r="G582" t="s">
        <v>34</v>
      </c>
      <c r="H582">
        <v>20510</v>
      </c>
      <c r="I582">
        <v>0</v>
      </c>
      <c r="J582" t="s">
        <v>35</v>
      </c>
      <c r="L582" t="s">
        <v>37</v>
      </c>
      <c r="M582">
        <v>57078</v>
      </c>
      <c r="N582">
        <v>85646</v>
      </c>
      <c r="O582" t="s">
        <v>38</v>
      </c>
      <c r="P582" t="s">
        <v>195</v>
      </c>
      <c r="Q582" t="s">
        <v>1143</v>
      </c>
      <c r="R582" t="s">
        <v>3412</v>
      </c>
      <c r="S582" t="s">
        <v>3413</v>
      </c>
      <c r="T582" t="s">
        <v>3414</v>
      </c>
      <c r="U582" t="s">
        <v>2136</v>
      </c>
      <c r="V582" t="s">
        <v>2428</v>
      </c>
      <c r="X582" t="s">
        <v>3415</v>
      </c>
      <c r="Z582" t="s">
        <v>1678</v>
      </c>
      <c r="AA582" s="1">
        <v>44795</v>
      </c>
      <c r="AC582" s="1">
        <v>44795</v>
      </c>
      <c r="AD582" s="1">
        <v>44992</v>
      </c>
    </row>
    <row r="583" spans="1:30" x14ac:dyDescent="0.25">
      <c r="A583">
        <v>570526</v>
      </c>
      <c r="B583" t="s">
        <v>488</v>
      </c>
      <c r="C583" t="s">
        <v>31</v>
      </c>
      <c r="D583">
        <v>1</v>
      </c>
      <c r="E583" t="s">
        <v>3416</v>
      </c>
      <c r="F583" t="s">
        <v>3417</v>
      </c>
      <c r="G583" t="s">
        <v>34</v>
      </c>
      <c r="H583">
        <v>91001</v>
      </c>
      <c r="I583">
        <v>3</v>
      </c>
      <c r="J583" t="s">
        <v>35</v>
      </c>
      <c r="K583" t="s">
        <v>36</v>
      </c>
      <c r="L583" t="s">
        <v>37</v>
      </c>
      <c r="M583">
        <v>74773</v>
      </c>
      <c r="N583">
        <v>76650</v>
      </c>
      <c r="O583" t="s">
        <v>38</v>
      </c>
      <c r="P583" t="s">
        <v>355</v>
      </c>
      <c r="Q583" t="s">
        <v>3418</v>
      </c>
      <c r="R583" t="s">
        <v>3419</v>
      </c>
      <c r="S583" t="s">
        <v>3420</v>
      </c>
      <c r="T583" t="s">
        <v>3421</v>
      </c>
      <c r="V583" t="s">
        <v>3422</v>
      </c>
      <c r="Z583" t="s">
        <v>61</v>
      </c>
      <c r="AA583" s="1">
        <v>44950</v>
      </c>
      <c r="AB583" s="2">
        <v>45010</v>
      </c>
      <c r="AC583" s="1">
        <v>44950</v>
      </c>
      <c r="AD583" s="1">
        <v>44992</v>
      </c>
    </row>
    <row r="584" spans="1:30" x14ac:dyDescent="0.25">
      <c r="A584">
        <v>562329</v>
      </c>
      <c r="B584" t="s">
        <v>241</v>
      </c>
      <c r="C584" t="s">
        <v>63</v>
      </c>
      <c r="D584">
        <v>1</v>
      </c>
      <c r="E584" t="s">
        <v>234</v>
      </c>
      <c r="F584" t="s">
        <v>234</v>
      </c>
      <c r="G584" t="s">
        <v>51</v>
      </c>
      <c r="H584">
        <v>56057</v>
      </c>
      <c r="I584">
        <v>0</v>
      </c>
      <c r="J584" t="s">
        <v>175</v>
      </c>
      <c r="K584" t="s">
        <v>36</v>
      </c>
      <c r="L584" t="s">
        <v>37</v>
      </c>
      <c r="M584">
        <v>38333</v>
      </c>
      <c r="N584">
        <v>63794</v>
      </c>
      <c r="O584" t="s">
        <v>38</v>
      </c>
      <c r="P584" t="s">
        <v>3423</v>
      </c>
      <c r="Q584" t="s">
        <v>3424</v>
      </c>
      <c r="R584" t="s">
        <v>3425</v>
      </c>
      <c r="S584" t="s">
        <v>237</v>
      </c>
      <c r="T584" t="s">
        <v>3426</v>
      </c>
      <c r="U584" t="s">
        <v>3427</v>
      </c>
      <c r="V584" t="s">
        <v>347</v>
      </c>
      <c r="Z584" t="s">
        <v>426</v>
      </c>
      <c r="AA584" s="1">
        <v>44894</v>
      </c>
      <c r="AC584" s="1">
        <v>44894</v>
      </c>
      <c r="AD584" s="1">
        <v>44992</v>
      </c>
    </row>
    <row r="585" spans="1:30" x14ac:dyDescent="0.25">
      <c r="A585">
        <v>568165</v>
      </c>
      <c r="B585" t="s">
        <v>155</v>
      </c>
      <c r="C585" t="s">
        <v>31</v>
      </c>
      <c r="D585">
        <v>1</v>
      </c>
      <c r="E585" t="s">
        <v>3428</v>
      </c>
      <c r="F585" t="s">
        <v>545</v>
      </c>
      <c r="G585" t="s">
        <v>34</v>
      </c>
      <c r="H585">
        <v>13632</v>
      </c>
      <c r="I585">
        <v>4</v>
      </c>
      <c r="J585" t="s">
        <v>256</v>
      </c>
      <c r="K585" t="s">
        <v>36</v>
      </c>
      <c r="L585" t="s">
        <v>37</v>
      </c>
      <c r="M585">
        <v>103736</v>
      </c>
      <c r="N585">
        <v>113736</v>
      </c>
      <c r="O585" t="s">
        <v>38</v>
      </c>
      <c r="P585" t="s">
        <v>158</v>
      </c>
      <c r="Q585" t="s">
        <v>1811</v>
      </c>
      <c r="R585" t="s">
        <v>3429</v>
      </c>
      <c r="S585" t="s">
        <v>549</v>
      </c>
      <c r="T585" t="s">
        <v>3430</v>
      </c>
      <c r="U585" t="s">
        <v>3431</v>
      </c>
      <c r="V585" t="s">
        <v>831</v>
      </c>
      <c r="X585" t="s">
        <v>158</v>
      </c>
      <c r="Z585" t="s">
        <v>87</v>
      </c>
      <c r="AA585" s="1">
        <v>44935</v>
      </c>
      <c r="AB585" s="2">
        <v>45025</v>
      </c>
      <c r="AC585" s="1">
        <v>44967</v>
      </c>
      <c r="AD585" s="1">
        <v>44992</v>
      </c>
    </row>
    <row r="586" spans="1:30" x14ac:dyDescent="0.25">
      <c r="A586">
        <v>562042</v>
      </c>
      <c r="B586" t="s">
        <v>123</v>
      </c>
      <c r="C586" t="s">
        <v>31</v>
      </c>
      <c r="D586">
        <v>1</v>
      </c>
      <c r="E586" t="s">
        <v>3432</v>
      </c>
      <c r="F586" t="s">
        <v>3433</v>
      </c>
      <c r="G586" t="s">
        <v>34</v>
      </c>
      <c r="H586">
        <v>31121</v>
      </c>
      <c r="I586">
        <v>2</v>
      </c>
      <c r="J586" t="s">
        <v>3434</v>
      </c>
      <c r="K586" t="s">
        <v>36</v>
      </c>
      <c r="L586" t="s">
        <v>93</v>
      </c>
      <c r="M586">
        <v>60132</v>
      </c>
      <c r="N586">
        <v>84611</v>
      </c>
      <c r="O586" t="s">
        <v>38</v>
      </c>
      <c r="P586" t="s">
        <v>962</v>
      </c>
      <c r="Q586" t="s">
        <v>1022</v>
      </c>
      <c r="R586" t="s">
        <v>3435</v>
      </c>
      <c r="S586" t="s">
        <v>3436</v>
      </c>
      <c r="T586" t="s">
        <v>3437</v>
      </c>
      <c r="U586" t="s">
        <v>948</v>
      </c>
      <c r="V586" t="s">
        <v>949</v>
      </c>
      <c r="Z586" t="s">
        <v>61</v>
      </c>
      <c r="AA586" s="1">
        <v>44929</v>
      </c>
      <c r="AB586" s="2">
        <v>45049</v>
      </c>
      <c r="AC586" s="1">
        <v>44929</v>
      </c>
      <c r="AD586" s="1">
        <v>44992</v>
      </c>
    </row>
    <row r="587" spans="1:30" x14ac:dyDescent="0.25">
      <c r="A587">
        <v>534224</v>
      </c>
      <c r="B587" t="s">
        <v>638</v>
      </c>
      <c r="C587" t="s">
        <v>31</v>
      </c>
      <c r="D587">
        <v>2</v>
      </c>
      <c r="E587" t="s">
        <v>3438</v>
      </c>
      <c r="F587" t="s">
        <v>3438</v>
      </c>
      <c r="G587" t="s">
        <v>34</v>
      </c>
      <c r="H587">
        <v>90723</v>
      </c>
      <c r="I587">
        <v>0</v>
      </c>
      <c r="J587" t="s">
        <v>245</v>
      </c>
      <c r="K587" t="s">
        <v>36</v>
      </c>
      <c r="L587" t="s">
        <v>53</v>
      </c>
      <c r="M587">
        <v>254.96</v>
      </c>
      <c r="N587">
        <v>254.96</v>
      </c>
      <c r="O587" t="s">
        <v>751</v>
      </c>
      <c r="P587" t="s">
        <v>842</v>
      </c>
      <c r="Q587" t="s">
        <v>843</v>
      </c>
      <c r="R587" t="s">
        <v>3439</v>
      </c>
      <c r="S587" t="s">
        <v>3440</v>
      </c>
      <c r="U587" t="s">
        <v>647</v>
      </c>
      <c r="V587" t="s">
        <v>3441</v>
      </c>
      <c r="Z587" t="s">
        <v>2217</v>
      </c>
      <c r="AA587" s="1">
        <v>44768</v>
      </c>
      <c r="AC587" s="1">
        <v>44838</v>
      </c>
      <c r="AD587" s="1">
        <v>44992</v>
      </c>
    </row>
    <row r="588" spans="1:30" x14ac:dyDescent="0.25">
      <c r="A588">
        <v>542236</v>
      </c>
      <c r="B588" t="s">
        <v>88</v>
      </c>
      <c r="C588" t="s">
        <v>63</v>
      </c>
      <c r="D588">
        <v>1</v>
      </c>
      <c r="E588" t="s">
        <v>2828</v>
      </c>
      <c r="F588" t="s">
        <v>807</v>
      </c>
      <c r="G588" t="s">
        <v>34</v>
      </c>
      <c r="H588" t="s">
        <v>808</v>
      </c>
      <c r="I588">
        <v>0</v>
      </c>
      <c r="J588" t="s">
        <v>2333</v>
      </c>
      <c r="K588" t="s">
        <v>36</v>
      </c>
      <c r="L588" t="s">
        <v>93</v>
      </c>
      <c r="M588">
        <v>94715</v>
      </c>
      <c r="N588">
        <v>102052</v>
      </c>
      <c r="O588" t="s">
        <v>38</v>
      </c>
      <c r="P588" t="s">
        <v>984</v>
      </c>
      <c r="Q588" t="s">
        <v>985</v>
      </c>
      <c r="R588" t="s">
        <v>2829</v>
      </c>
      <c r="S588" t="s">
        <v>810</v>
      </c>
      <c r="T588" t="s">
        <v>2830</v>
      </c>
      <c r="U588" t="s">
        <v>2831</v>
      </c>
      <c r="V588" t="s">
        <v>813</v>
      </c>
      <c r="W588" t="s">
        <v>2832</v>
      </c>
      <c r="Z588" t="s">
        <v>61</v>
      </c>
      <c r="AA588" s="1">
        <v>44764</v>
      </c>
      <c r="AC588" s="1">
        <v>44767</v>
      </c>
      <c r="AD588" s="1">
        <v>44992</v>
      </c>
    </row>
    <row r="589" spans="1:30" x14ac:dyDescent="0.25">
      <c r="A589">
        <v>560200</v>
      </c>
      <c r="B589" t="s">
        <v>102</v>
      </c>
      <c r="C589" t="s">
        <v>31</v>
      </c>
      <c r="D589">
        <v>1</v>
      </c>
      <c r="E589" t="s">
        <v>3442</v>
      </c>
      <c r="F589" t="s">
        <v>414</v>
      </c>
      <c r="G589" t="s">
        <v>34</v>
      </c>
      <c r="H589">
        <v>10124</v>
      </c>
      <c r="I589">
        <v>2</v>
      </c>
      <c r="J589" t="s">
        <v>3443</v>
      </c>
      <c r="K589" t="s">
        <v>36</v>
      </c>
      <c r="L589" t="s">
        <v>37</v>
      </c>
      <c r="M589">
        <v>53057</v>
      </c>
      <c r="N589">
        <v>77124</v>
      </c>
      <c r="O589" t="s">
        <v>38</v>
      </c>
      <c r="P589" t="s">
        <v>195</v>
      </c>
      <c r="Q589" t="s">
        <v>304</v>
      </c>
      <c r="R589" t="s">
        <v>3444</v>
      </c>
      <c r="S589" t="s">
        <v>418</v>
      </c>
      <c r="T589" t="s">
        <v>3445</v>
      </c>
      <c r="U589" t="s">
        <v>3446</v>
      </c>
      <c r="V589" t="s">
        <v>142</v>
      </c>
      <c r="Z589" t="s">
        <v>61</v>
      </c>
      <c r="AA589" s="1">
        <v>44890</v>
      </c>
      <c r="AC589" s="1">
        <v>44890</v>
      </c>
      <c r="AD589" s="1">
        <v>44992</v>
      </c>
    </row>
    <row r="590" spans="1:30" x14ac:dyDescent="0.25">
      <c r="A590">
        <v>574378</v>
      </c>
      <c r="B590" t="s">
        <v>155</v>
      </c>
      <c r="C590" t="s">
        <v>63</v>
      </c>
      <c r="D590">
        <v>1</v>
      </c>
      <c r="E590" t="s">
        <v>3447</v>
      </c>
      <c r="F590" t="s">
        <v>65</v>
      </c>
      <c r="G590" t="s">
        <v>51</v>
      </c>
      <c r="H590">
        <v>56058</v>
      </c>
      <c r="I590">
        <v>0</v>
      </c>
      <c r="J590" t="s">
        <v>216</v>
      </c>
      <c r="K590" t="s">
        <v>36</v>
      </c>
      <c r="L590" t="s">
        <v>37</v>
      </c>
      <c r="M590">
        <v>60000</v>
      </c>
      <c r="N590">
        <v>70000</v>
      </c>
      <c r="O590" t="s">
        <v>38</v>
      </c>
      <c r="P590" t="s">
        <v>158</v>
      </c>
      <c r="Q590" t="s">
        <v>3448</v>
      </c>
      <c r="R590" t="s">
        <v>3449</v>
      </c>
      <c r="S590" t="s">
        <v>72</v>
      </c>
      <c r="T590" t="s">
        <v>3450</v>
      </c>
      <c r="U590" t="s">
        <v>3451</v>
      </c>
      <c r="V590" t="s">
        <v>163</v>
      </c>
      <c r="X590" t="s">
        <v>1478</v>
      </c>
      <c r="Z590" t="s">
        <v>61</v>
      </c>
      <c r="AA590" s="1">
        <v>44991</v>
      </c>
      <c r="AB590" s="2">
        <v>45021</v>
      </c>
      <c r="AC590" s="1">
        <v>44991</v>
      </c>
      <c r="AD590" s="1">
        <v>44992</v>
      </c>
    </row>
    <row r="591" spans="1:30" x14ac:dyDescent="0.25">
      <c r="A591">
        <v>540897</v>
      </c>
      <c r="B591" t="s">
        <v>658</v>
      </c>
      <c r="C591" t="s">
        <v>31</v>
      </c>
      <c r="D591">
        <v>5</v>
      </c>
      <c r="E591" t="s">
        <v>3452</v>
      </c>
      <c r="F591" t="s">
        <v>234</v>
      </c>
      <c r="G591" t="s">
        <v>51</v>
      </c>
      <c r="H591">
        <v>56057</v>
      </c>
      <c r="I591">
        <v>0</v>
      </c>
      <c r="J591" t="s">
        <v>312</v>
      </c>
      <c r="K591" t="s">
        <v>36</v>
      </c>
      <c r="L591" t="s">
        <v>37</v>
      </c>
      <c r="M591">
        <v>50000</v>
      </c>
      <c r="N591">
        <v>50000</v>
      </c>
      <c r="O591" t="s">
        <v>38</v>
      </c>
      <c r="P591" t="s">
        <v>661</v>
      </c>
      <c r="Q591" t="s">
        <v>662</v>
      </c>
      <c r="R591" t="s">
        <v>3453</v>
      </c>
      <c r="S591" t="s">
        <v>237</v>
      </c>
      <c r="U591" t="s">
        <v>1055</v>
      </c>
      <c r="V591" t="s">
        <v>664</v>
      </c>
      <c r="Z591" t="s">
        <v>665</v>
      </c>
      <c r="AA591" s="1">
        <v>44761</v>
      </c>
      <c r="AB591" s="2">
        <v>45126</v>
      </c>
      <c r="AC591" s="1">
        <v>44848</v>
      </c>
      <c r="AD591" s="1">
        <v>44992</v>
      </c>
    </row>
    <row r="592" spans="1:30" x14ac:dyDescent="0.25">
      <c r="A592">
        <v>546357</v>
      </c>
      <c r="B592" t="s">
        <v>3454</v>
      </c>
      <c r="C592" t="s">
        <v>63</v>
      </c>
      <c r="D592">
        <v>3</v>
      </c>
      <c r="E592" t="s">
        <v>3455</v>
      </c>
      <c r="F592" t="s">
        <v>3456</v>
      </c>
      <c r="G592" t="s">
        <v>353</v>
      </c>
      <c r="H592" t="s">
        <v>3457</v>
      </c>
      <c r="I592" t="s">
        <v>114</v>
      </c>
      <c r="J592" t="s">
        <v>3458</v>
      </c>
      <c r="K592" t="s">
        <v>36</v>
      </c>
      <c r="L592" t="s">
        <v>93</v>
      </c>
      <c r="M592">
        <v>60000</v>
      </c>
      <c r="N592">
        <v>70000</v>
      </c>
      <c r="O592" t="s">
        <v>38</v>
      </c>
      <c r="P592" t="s">
        <v>679</v>
      </c>
      <c r="Q592" t="s">
        <v>3459</v>
      </c>
      <c r="R592" t="s">
        <v>3460</v>
      </c>
      <c r="S592" t="s">
        <v>3461</v>
      </c>
      <c r="T592" t="s">
        <v>3462</v>
      </c>
      <c r="U592" t="s">
        <v>3463</v>
      </c>
      <c r="V592" t="s">
        <v>3464</v>
      </c>
      <c r="X592" t="s">
        <v>3465</v>
      </c>
      <c r="Z592" t="s">
        <v>3466</v>
      </c>
      <c r="AA592" s="1">
        <v>44789</v>
      </c>
      <c r="AC592" s="1">
        <v>44806</v>
      </c>
      <c r="AD592" s="1">
        <v>44992</v>
      </c>
    </row>
    <row r="593" spans="1:30" x14ac:dyDescent="0.25">
      <c r="A593">
        <v>569458</v>
      </c>
      <c r="B593" t="s">
        <v>102</v>
      </c>
      <c r="C593" t="s">
        <v>31</v>
      </c>
      <c r="D593">
        <v>1</v>
      </c>
      <c r="E593" t="s">
        <v>3467</v>
      </c>
      <c r="F593" t="s">
        <v>144</v>
      </c>
      <c r="G593" t="s">
        <v>51</v>
      </c>
      <c r="H593">
        <v>10234</v>
      </c>
      <c r="I593">
        <v>0</v>
      </c>
      <c r="J593" t="s">
        <v>205</v>
      </c>
      <c r="K593" t="s">
        <v>36</v>
      </c>
      <c r="L593" t="s">
        <v>145</v>
      </c>
      <c r="M593">
        <v>15</v>
      </c>
      <c r="N593">
        <v>15</v>
      </c>
      <c r="O593" t="s">
        <v>68</v>
      </c>
      <c r="P593" t="s">
        <v>2265</v>
      </c>
      <c r="Q593" t="s">
        <v>3468</v>
      </c>
      <c r="R593" t="s">
        <v>3469</v>
      </c>
      <c r="S593" t="s">
        <v>149</v>
      </c>
      <c r="T593" t="s">
        <v>3470</v>
      </c>
      <c r="V593" t="s">
        <v>151</v>
      </c>
      <c r="W593" t="s">
        <v>152</v>
      </c>
      <c r="X593" t="s">
        <v>2269</v>
      </c>
      <c r="Z593" t="s">
        <v>154</v>
      </c>
      <c r="AA593" s="1">
        <v>44976</v>
      </c>
      <c r="AB593" s="2">
        <v>45079</v>
      </c>
      <c r="AC593" s="1">
        <v>44976</v>
      </c>
      <c r="AD593" s="1">
        <v>44992</v>
      </c>
    </row>
    <row r="594" spans="1:30" x14ac:dyDescent="0.25">
      <c r="A594">
        <v>575279</v>
      </c>
      <c r="B594" t="s">
        <v>241</v>
      </c>
      <c r="C594" t="s">
        <v>63</v>
      </c>
      <c r="D594">
        <v>1</v>
      </c>
      <c r="E594" t="s">
        <v>1602</v>
      </c>
      <c r="F594" t="s">
        <v>243</v>
      </c>
      <c r="G594" t="s">
        <v>244</v>
      </c>
      <c r="H594">
        <v>90645</v>
      </c>
      <c r="I594">
        <v>0</v>
      </c>
      <c r="J594" t="s">
        <v>245</v>
      </c>
      <c r="K594" t="s">
        <v>36</v>
      </c>
      <c r="L594" t="s">
        <v>53</v>
      </c>
      <c r="M594">
        <v>31836</v>
      </c>
      <c r="N594">
        <v>46278</v>
      </c>
      <c r="O594" t="s">
        <v>38</v>
      </c>
      <c r="P594" t="s">
        <v>3471</v>
      </c>
      <c r="Q594" t="s">
        <v>914</v>
      </c>
      <c r="R594" t="s">
        <v>248</v>
      </c>
      <c r="S594" t="s">
        <v>249</v>
      </c>
      <c r="U594" t="s">
        <v>250</v>
      </c>
      <c r="V594" t="s">
        <v>251</v>
      </c>
      <c r="Z594" t="s">
        <v>252</v>
      </c>
      <c r="AA594" s="1">
        <v>44985</v>
      </c>
      <c r="AB594" s="2">
        <v>44995</v>
      </c>
      <c r="AC594" s="1">
        <v>44985</v>
      </c>
      <c r="AD594" s="1">
        <v>44992</v>
      </c>
    </row>
    <row r="595" spans="1:30" x14ac:dyDescent="0.25">
      <c r="A595">
        <v>565611</v>
      </c>
      <c r="B595" t="s">
        <v>123</v>
      </c>
      <c r="C595" t="s">
        <v>31</v>
      </c>
      <c r="D595">
        <v>1</v>
      </c>
      <c r="E595" t="s">
        <v>3472</v>
      </c>
      <c r="F595" t="s">
        <v>3473</v>
      </c>
      <c r="G595" t="s">
        <v>34</v>
      </c>
      <c r="H595" t="s">
        <v>3474</v>
      </c>
      <c r="I595">
        <v>0</v>
      </c>
      <c r="J595" t="s">
        <v>2379</v>
      </c>
      <c r="K595" t="s">
        <v>36</v>
      </c>
      <c r="L595" t="s">
        <v>37</v>
      </c>
      <c r="M595">
        <v>58700</v>
      </c>
      <c r="N595">
        <v>173486</v>
      </c>
      <c r="O595" t="s">
        <v>38</v>
      </c>
      <c r="P595" t="s">
        <v>415</v>
      </c>
      <c r="Q595" t="s">
        <v>3475</v>
      </c>
      <c r="R595" t="s">
        <v>3476</v>
      </c>
      <c r="S595" t="s">
        <v>3477</v>
      </c>
      <c r="T595" t="s">
        <v>3478</v>
      </c>
      <c r="U595" t="s">
        <v>1038</v>
      </c>
      <c r="V595" t="s">
        <v>949</v>
      </c>
      <c r="Z595" t="s">
        <v>61</v>
      </c>
      <c r="AA595" s="1">
        <v>44973</v>
      </c>
      <c r="AB595" s="2">
        <v>45093</v>
      </c>
      <c r="AC595" s="1">
        <v>44973</v>
      </c>
      <c r="AD595" s="1">
        <v>44992</v>
      </c>
    </row>
    <row r="596" spans="1:30" x14ac:dyDescent="0.25">
      <c r="A596">
        <v>531149</v>
      </c>
      <c r="B596" t="s">
        <v>88</v>
      </c>
      <c r="C596" t="s">
        <v>63</v>
      </c>
      <c r="D596">
        <v>1</v>
      </c>
      <c r="E596" t="s">
        <v>723</v>
      </c>
      <c r="F596" t="s">
        <v>724</v>
      </c>
      <c r="G596" t="s">
        <v>34</v>
      </c>
      <c r="H596">
        <v>12158</v>
      </c>
      <c r="I596">
        <v>2</v>
      </c>
      <c r="J596" t="s">
        <v>725</v>
      </c>
      <c r="K596" t="s">
        <v>36</v>
      </c>
      <c r="L596" t="s">
        <v>37</v>
      </c>
      <c r="M596">
        <v>50972</v>
      </c>
      <c r="N596">
        <v>58618</v>
      </c>
      <c r="O596" t="s">
        <v>38</v>
      </c>
      <c r="P596" t="s">
        <v>583</v>
      </c>
      <c r="Q596" t="s">
        <v>726</v>
      </c>
      <c r="R596" t="s">
        <v>727</v>
      </c>
      <c r="S596" t="s">
        <v>728</v>
      </c>
      <c r="U596" t="s">
        <v>729</v>
      </c>
      <c r="V596" t="s">
        <v>730</v>
      </c>
      <c r="Z596" t="s">
        <v>61</v>
      </c>
      <c r="AA596" s="1">
        <v>44686</v>
      </c>
      <c r="AC596" s="1">
        <v>44761</v>
      </c>
      <c r="AD596" s="1">
        <v>44992</v>
      </c>
    </row>
    <row r="597" spans="1:30" x14ac:dyDescent="0.25">
      <c r="A597">
        <v>559012</v>
      </c>
      <c r="B597" t="s">
        <v>102</v>
      </c>
      <c r="C597" t="s">
        <v>63</v>
      </c>
      <c r="D597">
        <v>8</v>
      </c>
      <c r="E597" t="s">
        <v>3479</v>
      </c>
      <c r="F597" t="s">
        <v>1825</v>
      </c>
      <c r="G597" t="s">
        <v>34</v>
      </c>
      <c r="H597">
        <v>12202</v>
      </c>
      <c r="I597">
        <v>1</v>
      </c>
      <c r="J597" t="s">
        <v>245</v>
      </c>
      <c r="K597" t="s">
        <v>36</v>
      </c>
      <c r="L597" t="s">
        <v>37</v>
      </c>
      <c r="M597">
        <v>39779</v>
      </c>
      <c r="N597">
        <v>61438</v>
      </c>
      <c r="O597" t="s">
        <v>38</v>
      </c>
      <c r="P597" t="s">
        <v>3480</v>
      </c>
      <c r="Q597" t="s">
        <v>3481</v>
      </c>
      <c r="R597" t="s">
        <v>3482</v>
      </c>
      <c r="S597" t="s">
        <v>1829</v>
      </c>
      <c r="T597" t="s">
        <v>3483</v>
      </c>
      <c r="U597" t="s">
        <v>2136</v>
      </c>
      <c r="V597" t="s">
        <v>2137</v>
      </c>
      <c r="W597" t="s">
        <v>2138</v>
      </c>
      <c r="X597" t="s">
        <v>2956</v>
      </c>
      <c r="Z597" t="s">
        <v>61</v>
      </c>
      <c r="AA597" s="1">
        <v>44880</v>
      </c>
      <c r="AC597" s="1">
        <v>44880</v>
      </c>
      <c r="AD597" s="1">
        <v>44992</v>
      </c>
    </row>
    <row r="598" spans="1:30" x14ac:dyDescent="0.25">
      <c r="A598">
        <v>531441</v>
      </c>
      <c r="B598" t="s">
        <v>2150</v>
      </c>
      <c r="C598" t="s">
        <v>63</v>
      </c>
      <c r="D598">
        <v>1</v>
      </c>
      <c r="E598" t="s">
        <v>545</v>
      </c>
      <c r="F598" t="s">
        <v>545</v>
      </c>
      <c r="G598" t="s">
        <v>34</v>
      </c>
      <c r="H598">
        <v>13632</v>
      </c>
      <c r="I598">
        <v>3</v>
      </c>
      <c r="J598" t="s">
        <v>256</v>
      </c>
      <c r="K598" t="s">
        <v>36</v>
      </c>
      <c r="L598" t="s">
        <v>37</v>
      </c>
      <c r="M598">
        <v>92194</v>
      </c>
      <c r="N598">
        <v>119610</v>
      </c>
      <c r="O598" t="s">
        <v>38</v>
      </c>
      <c r="P598" t="s">
        <v>2151</v>
      </c>
      <c r="Q598" t="s">
        <v>2152</v>
      </c>
      <c r="R598" t="s">
        <v>3484</v>
      </c>
      <c r="S598" t="s">
        <v>549</v>
      </c>
      <c r="T598" t="s">
        <v>3011</v>
      </c>
      <c r="V598" t="s">
        <v>3485</v>
      </c>
      <c r="Z598" t="s">
        <v>87</v>
      </c>
      <c r="AA598" s="1">
        <v>44690</v>
      </c>
      <c r="AC598" s="1">
        <v>44690</v>
      </c>
      <c r="AD598" s="1">
        <v>44992</v>
      </c>
    </row>
    <row r="599" spans="1:30" x14ac:dyDescent="0.25">
      <c r="A599">
        <v>551383</v>
      </c>
      <c r="B599" t="s">
        <v>102</v>
      </c>
      <c r="C599" t="s">
        <v>31</v>
      </c>
      <c r="D599">
        <v>1</v>
      </c>
      <c r="E599" t="s">
        <v>931</v>
      </c>
      <c r="F599" t="s">
        <v>234</v>
      </c>
      <c r="G599" t="s">
        <v>51</v>
      </c>
      <c r="H599">
        <v>56057</v>
      </c>
      <c r="I599">
        <v>0</v>
      </c>
      <c r="J599" t="s">
        <v>932</v>
      </c>
      <c r="K599" t="s">
        <v>36</v>
      </c>
      <c r="L599" t="s">
        <v>37</v>
      </c>
      <c r="M599">
        <v>38333</v>
      </c>
      <c r="N599">
        <v>63794</v>
      </c>
      <c r="O599" t="s">
        <v>38</v>
      </c>
      <c r="P599" t="s">
        <v>679</v>
      </c>
      <c r="Q599" t="s">
        <v>933</v>
      </c>
      <c r="R599" t="s">
        <v>934</v>
      </c>
      <c r="S599" t="s">
        <v>237</v>
      </c>
      <c r="T599" t="s">
        <v>935</v>
      </c>
      <c r="U599" t="s">
        <v>936</v>
      </c>
      <c r="V599" t="s">
        <v>463</v>
      </c>
      <c r="W599" t="s">
        <v>937</v>
      </c>
      <c r="X599" t="s">
        <v>679</v>
      </c>
      <c r="Z599" t="s">
        <v>61</v>
      </c>
      <c r="AA599" s="1">
        <v>44820</v>
      </c>
      <c r="AC599" s="1">
        <v>44820</v>
      </c>
      <c r="AD599" s="1">
        <v>44992</v>
      </c>
    </row>
    <row r="600" spans="1:30" x14ac:dyDescent="0.25">
      <c r="A600">
        <v>535988</v>
      </c>
      <c r="B600" t="s">
        <v>123</v>
      </c>
      <c r="C600" t="s">
        <v>31</v>
      </c>
      <c r="D600">
        <v>1</v>
      </c>
      <c r="E600" t="s">
        <v>3486</v>
      </c>
      <c r="F600" t="s">
        <v>50</v>
      </c>
      <c r="G600" t="s">
        <v>51</v>
      </c>
      <c r="H600">
        <v>56056</v>
      </c>
      <c r="I600">
        <v>0</v>
      </c>
      <c r="J600" t="s">
        <v>763</v>
      </c>
      <c r="K600" t="s">
        <v>67</v>
      </c>
      <c r="L600" t="s">
        <v>53</v>
      </c>
      <c r="M600">
        <v>15.5747</v>
      </c>
      <c r="N600">
        <v>17.910900000000002</v>
      </c>
      <c r="O600" t="s">
        <v>68</v>
      </c>
      <c r="P600" t="s">
        <v>415</v>
      </c>
      <c r="Q600" t="s">
        <v>765</v>
      </c>
      <c r="R600" t="s">
        <v>3487</v>
      </c>
      <c r="S600" t="s">
        <v>57</v>
      </c>
      <c r="U600" t="s">
        <v>3488</v>
      </c>
      <c r="V600" t="s">
        <v>3489</v>
      </c>
      <c r="Z600" t="s">
        <v>61</v>
      </c>
      <c r="AA600" s="1">
        <v>44951</v>
      </c>
      <c r="AB600" s="2">
        <v>45071</v>
      </c>
      <c r="AC600" s="1">
        <v>44951</v>
      </c>
      <c r="AD600" s="1">
        <v>44992</v>
      </c>
    </row>
    <row r="601" spans="1:30" x14ac:dyDescent="0.25">
      <c r="A601">
        <v>566856</v>
      </c>
      <c r="B601" t="s">
        <v>563</v>
      </c>
      <c r="C601" t="s">
        <v>63</v>
      </c>
      <c r="D601">
        <v>2</v>
      </c>
      <c r="E601" t="s">
        <v>3490</v>
      </c>
      <c r="F601" t="s">
        <v>3491</v>
      </c>
      <c r="G601" t="s">
        <v>34</v>
      </c>
      <c r="H601">
        <v>90622</v>
      </c>
      <c r="I601">
        <v>1</v>
      </c>
      <c r="J601" t="s">
        <v>3492</v>
      </c>
      <c r="K601" t="s">
        <v>36</v>
      </c>
      <c r="L601" t="s">
        <v>53</v>
      </c>
      <c r="M601">
        <v>42798</v>
      </c>
      <c r="N601">
        <v>49218</v>
      </c>
      <c r="O601" t="s">
        <v>38</v>
      </c>
      <c r="P601" t="s">
        <v>446</v>
      </c>
      <c r="Q601" t="s">
        <v>687</v>
      </c>
      <c r="R601" t="s">
        <v>3493</v>
      </c>
      <c r="S601" t="s">
        <v>3494</v>
      </c>
      <c r="U601" t="s">
        <v>3495</v>
      </c>
      <c r="V601" t="s">
        <v>622</v>
      </c>
      <c r="Z601" t="s">
        <v>61</v>
      </c>
      <c r="AA601" s="1">
        <v>44932</v>
      </c>
      <c r="AC601" s="1">
        <v>44932</v>
      </c>
      <c r="AD601" s="1">
        <v>44992</v>
      </c>
    </row>
    <row r="602" spans="1:30" x14ac:dyDescent="0.25">
      <c r="A602">
        <v>570439</v>
      </c>
      <c r="B602" t="s">
        <v>889</v>
      </c>
      <c r="C602" t="s">
        <v>31</v>
      </c>
      <c r="D602">
        <v>8</v>
      </c>
      <c r="E602" t="s">
        <v>3496</v>
      </c>
      <c r="F602" t="s">
        <v>3497</v>
      </c>
      <c r="G602" t="s">
        <v>34</v>
      </c>
      <c r="H602">
        <v>81303</v>
      </c>
      <c r="I602">
        <v>0</v>
      </c>
      <c r="J602" t="s">
        <v>245</v>
      </c>
      <c r="K602" t="s">
        <v>36</v>
      </c>
      <c r="L602" t="s">
        <v>37</v>
      </c>
      <c r="M602">
        <v>64177</v>
      </c>
      <c r="N602">
        <v>64177</v>
      </c>
      <c r="O602" t="s">
        <v>38</v>
      </c>
      <c r="P602" t="s">
        <v>1777</v>
      </c>
      <c r="Q602" t="s">
        <v>3498</v>
      </c>
      <c r="R602" t="s">
        <v>3499</v>
      </c>
      <c r="S602" t="s">
        <v>3500</v>
      </c>
      <c r="U602" t="s">
        <v>3501</v>
      </c>
      <c r="V602" t="s">
        <v>3502</v>
      </c>
      <c r="X602" t="s">
        <v>1678</v>
      </c>
      <c r="Z602" t="s">
        <v>898</v>
      </c>
      <c r="AA602" s="1">
        <v>44946</v>
      </c>
      <c r="AC602" s="1">
        <v>44946</v>
      </c>
      <c r="AD602" s="1">
        <v>44992</v>
      </c>
    </row>
    <row r="603" spans="1:30" x14ac:dyDescent="0.25">
      <c r="A603">
        <v>570439</v>
      </c>
      <c r="B603" t="s">
        <v>889</v>
      </c>
      <c r="C603" t="s">
        <v>31</v>
      </c>
      <c r="D603">
        <v>8</v>
      </c>
      <c r="E603" t="s">
        <v>3496</v>
      </c>
      <c r="F603" t="s">
        <v>3497</v>
      </c>
      <c r="G603" t="s">
        <v>34</v>
      </c>
      <c r="H603">
        <v>81303</v>
      </c>
      <c r="I603">
        <v>0</v>
      </c>
      <c r="J603" t="s">
        <v>245</v>
      </c>
      <c r="K603" t="s">
        <v>36</v>
      </c>
      <c r="L603" t="s">
        <v>37</v>
      </c>
      <c r="M603">
        <v>64177</v>
      </c>
      <c r="N603">
        <v>64177</v>
      </c>
      <c r="O603" t="s">
        <v>38</v>
      </c>
      <c r="P603" t="s">
        <v>1777</v>
      </c>
      <c r="Q603" t="s">
        <v>3498</v>
      </c>
      <c r="R603" t="s">
        <v>3499</v>
      </c>
      <c r="S603" t="s">
        <v>3500</v>
      </c>
      <c r="U603" t="s">
        <v>3501</v>
      </c>
      <c r="V603" t="s">
        <v>3502</v>
      </c>
      <c r="X603" t="s">
        <v>1678</v>
      </c>
      <c r="Z603" t="s">
        <v>898</v>
      </c>
      <c r="AA603" s="1">
        <v>44946</v>
      </c>
      <c r="AC603" s="1">
        <v>44946</v>
      </c>
      <c r="AD603" s="1">
        <v>44992</v>
      </c>
    </row>
    <row r="604" spans="1:30" x14ac:dyDescent="0.25">
      <c r="A604">
        <v>551655</v>
      </c>
      <c r="B604" t="s">
        <v>435</v>
      </c>
      <c r="C604" t="s">
        <v>31</v>
      </c>
      <c r="D604">
        <v>1</v>
      </c>
      <c r="E604" t="s">
        <v>3503</v>
      </c>
      <c r="F604" t="s">
        <v>3504</v>
      </c>
      <c r="G604" t="s">
        <v>353</v>
      </c>
      <c r="H604">
        <v>5500</v>
      </c>
      <c r="I604">
        <v>0</v>
      </c>
      <c r="J604" t="s">
        <v>907</v>
      </c>
      <c r="K604" t="s">
        <v>36</v>
      </c>
      <c r="L604" t="s">
        <v>37</v>
      </c>
      <c r="M604">
        <v>54990</v>
      </c>
      <c r="N604">
        <v>100812</v>
      </c>
      <c r="O604" t="s">
        <v>38</v>
      </c>
      <c r="P604" t="s">
        <v>438</v>
      </c>
      <c r="Q604" t="s">
        <v>3505</v>
      </c>
      <c r="R604" t="s">
        <v>3506</v>
      </c>
      <c r="S604" t="s">
        <v>3507</v>
      </c>
      <c r="T604" t="s">
        <v>3508</v>
      </c>
      <c r="U604" t="s">
        <v>285</v>
      </c>
      <c r="V604" t="s">
        <v>441</v>
      </c>
      <c r="X604" t="s">
        <v>438</v>
      </c>
      <c r="Z604" t="s">
        <v>61</v>
      </c>
      <c r="AA604" s="1">
        <v>44820</v>
      </c>
      <c r="AC604" s="1">
        <v>44852</v>
      </c>
      <c r="AD604" s="1">
        <v>44992</v>
      </c>
    </row>
    <row r="605" spans="1:30" x14ac:dyDescent="0.25">
      <c r="A605">
        <v>570501</v>
      </c>
      <c r="B605" t="s">
        <v>338</v>
      </c>
      <c r="C605" t="s">
        <v>31</v>
      </c>
      <c r="D605">
        <v>1</v>
      </c>
      <c r="E605" t="s">
        <v>3509</v>
      </c>
      <c r="F605" t="s">
        <v>3510</v>
      </c>
      <c r="G605" t="s">
        <v>34</v>
      </c>
      <c r="H605">
        <v>10147</v>
      </c>
      <c r="I605">
        <v>0</v>
      </c>
      <c r="J605" t="s">
        <v>52</v>
      </c>
      <c r="K605" t="s">
        <v>36</v>
      </c>
      <c r="L605" t="s">
        <v>37</v>
      </c>
      <c r="M605">
        <v>43929</v>
      </c>
      <c r="N605">
        <v>57093</v>
      </c>
      <c r="O605" t="s">
        <v>38</v>
      </c>
      <c r="P605" t="s">
        <v>3511</v>
      </c>
      <c r="Q605" t="s">
        <v>3512</v>
      </c>
      <c r="R605" t="s">
        <v>3513</v>
      </c>
      <c r="S605" t="s">
        <v>3514</v>
      </c>
      <c r="T605" t="s">
        <v>3515</v>
      </c>
      <c r="U605" t="s">
        <v>3516</v>
      </c>
      <c r="V605" t="s">
        <v>347</v>
      </c>
      <c r="W605" t="s">
        <v>3517</v>
      </c>
      <c r="X605" t="s">
        <v>3511</v>
      </c>
      <c r="Z605" t="s">
        <v>61</v>
      </c>
      <c r="AA605" s="1">
        <v>44946</v>
      </c>
      <c r="AC605" s="1">
        <v>44978</v>
      </c>
      <c r="AD605" s="1">
        <v>44992</v>
      </c>
    </row>
    <row r="606" spans="1:30" x14ac:dyDescent="0.25">
      <c r="A606">
        <v>571107</v>
      </c>
      <c r="B606" t="s">
        <v>102</v>
      </c>
      <c r="C606" t="s">
        <v>63</v>
      </c>
      <c r="D606">
        <v>1</v>
      </c>
      <c r="E606" t="s">
        <v>3304</v>
      </c>
      <c r="F606" t="s">
        <v>1148</v>
      </c>
      <c r="G606" t="s">
        <v>34</v>
      </c>
      <c r="H606">
        <v>91011</v>
      </c>
      <c r="I606">
        <v>0</v>
      </c>
      <c r="J606" t="s">
        <v>245</v>
      </c>
      <c r="K606" t="s">
        <v>36</v>
      </c>
      <c r="L606" t="s">
        <v>53</v>
      </c>
      <c r="M606">
        <v>41033</v>
      </c>
      <c r="N606">
        <v>60017</v>
      </c>
      <c r="O606" t="s">
        <v>38</v>
      </c>
      <c r="P606" t="s">
        <v>737</v>
      </c>
      <c r="Q606" t="s">
        <v>3305</v>
      </c>
      <c r="R606" t="s">
        <v>3518</v>
      </c>
      <c r="S606" t="s">
        <v>1152</v>
      </c>
      <c r="T606" t="s">
        <v>3519</v>
      </c>
      <c r="U606" t="s">
        <v>3520</v>
      </c>
      <c r="V606" t="s">
        <v>611</v>
      </c>
      <c r="W606" t="s">
        <v>3308</v>
      </c>
      <c r="X606" t="s">
        <v>3521</v>
      </c>
      <c r="Z606" t="s">
        <v>154</v>
      </c>
      <c r="AA606" s="1">
        <v>44956</v>
      </c>
      <c r="AB606" s="2">
        <v>45016</v>
      </c>
      <c r="AC606" s="1">
        <v>44956</v>
      </c>
      <c r="AD606" s="1">
        <v>44992</v>
      </c>
    </row>
    <row r="607" spans="1:30" x14ac:dyDescent="0.25">
      <c r="A607">
        <v>530788</v>
      </c>
      <c r="B607" t="s">
        <v>338</v>
      </c>
      <c r="C607" t="s">
        <v>31</v>
      </c>
      <c r="D607">
        <v>1</v>
      </c>
      <c r="E607" t="s">
        <v>3522</v>
      </c>
      <c r="F607" t="s">
        <v>3523</v>
      </c>
      <c r="G607" t="s">
        <v>34</v>
      </c>
      <c r="H607">
        <v>52110</v>
      </c>
      <c r="I607">
        <v>2</v>
      </c>
      <c r="J607" t="s">
        <v>205</v>
      </c>
      <c r="K607" t="s">
        <v>36</v>
      </c>
      <c r="L607" t="s">
        <v>37</v>
      </c>
      <c r="M607">
        <v>73546</v>
      </c>
      <c r="N607">
        <v>96006</v>
      </c>
      <c r="O607" t="s">
        <v>38</v>
      </c>
      <c r="P607" t="s">
        <v>3524</v>
      </c>
      <c r="Q607" t="s">
        <v>3525</v>
      </c>
      <c r="R607" t="s">
        <v>3526</v>
      </c>
      <c r="S607" t="s">
        <v>3527</v>
      </c>
      <c r="T607" t="s">
        <v>3528</v>
      </c>
      <c r="U607" t="s">
        <v>3529</v>
      </c>
      <c r="V607" t="s">
        <v>3530</v>
      </c>
      <c r="W607" t="s">
        <v>3531</v>
      </c>
      <c r="X607" t="s">
        <v>3532</v>
      </c>
      <c r="Z607" t="s">
        <v>3533</v>
      </c>
      <c r="AA607" s="1">
        <v>44700</v>
      </c>
      <c r="AB607" s="2">
        <v>45000</v>
      </c>
      <c r="AC607" s="1">
        <v>44970</v>
      </c>
      <c r="AD607" s="1">
        <v>44992</v>
      </c>
    </row>
    <row r="608" spans="1:30" x14ac:dyDescent="0.25">
      <c r="A608">
        <v>577376</v>
      </c>
      <c r="B608" t="s">
        <v>155</v>
      </c>
      <c r="C608" t="s">
        <v>63</v>
      </c>
      <c r="D608">
        <v>2</v>
      </c>
      <c r="E608" t="s">
        <v>3534</v>
      </c>
      <c r="F608" t="s">
        <v>65</v>
      </c>
      <c r="G608" t="s">
        <v>51</v>
      </c>
      <c r="H608">
        <v>56058</v>
      </c>
      <c r="I608">
        <v>0</v>
      </c>
      <c r="J608" t="s">
        <v>216</v>
      </c>
      <c r="K608" t="s">
        <v>36</v>
      </c>
      <c r="L608" t="s">
        <v>37</v>
      </c>
      <c r="M608">
        <v>54100</v>
      </c>
      <c r="N608">
        <v>62215</v>
      </c>
      <c r="O608" t="s">
        <v>38</v>
      </c>
      <c r="P608" t="s">
        <v>158</v>
      </c>
      <c r="Q608" t="s">
        <v>159</v>
      </c>
      <c r="R608" t="s">
        <v>3535</v>
      </c>
      <c r="S608" t="s">
        <v>72</v>
      </c>
      <c r="T608" t="s">
        <v>3536</v>
      </c>
      <c r="U608" t="s">
        <v>325</v>
      </c>
      <c r="V608" t="s">
        <v>163</v>
      </c>
      <c r="X608" t="s">
        <v>158</v>
      </c>
      <c r="Z608" t="s">
        <v>61</v>
      </c>
      <c r="AA608" s="1">
        <v>44988</v>
      </c>
      <c r="AB608" s="2">
        <v>45018</v>
      </c>
      <c r="AC608" s="1">
        <v>44988</v>
      </c>
      <c r="AD608" s="1">
        <v>44992</v>
      </c>
    </row>
    <row r="609" spans="1:30" x14ac:dyDescent="0.25">
      <c r="A609">
        <v>567039</v>
      </c>
      <c r="B609" t="s">
        <v>102</v>
      </c>
      <c r="C609" t="s">
        <v>31</v>
      </c>
      <c r="D609">
        <v>1</v>
      </c>
      <c r="E609" t="s">
        <v>3537</v>
      </c>
      <c r="F609" t="s">
        <v>193</v>
      </c>
      <c r="G609" t="s">
        <v>34</v>
      </c>
      <c r="H609" t="s">
        <v>194</v>
      </c>
      <c r="I609">
        <v>0</v>
      </c>
      <c r="J609" t="s">
        <v>3538</v>
      </c>
      <c r="K609" t="s">
        <v>36</v>
      </c>
      <c r="L609" t="s">
        <v>93</v>
      </c>
      <c r="M609">
        <v>53702</v>
      </c>
      <c r="N609">
        <v>148745</v>
      </c>
      <c r="O609" t="s">
        <v>38</v>
      </c>
      <c r="P609" t="s">
        <v>137</v>
      </c>
      <c r="Q609" t="s">
        <v>2055</v>
      </c>
      <c r="R609" t="s">
        <v>3539</v>
      </c>
      <c r="S609" t="s">
        <v>198</v>
      </c>
      <c r="T609" t="s">
        <v>3540</v>
      </c>
      <c r="U609" t="s">
        <v>3125</v>
      </c>
      <c r="V609" t="s">
        <v>142</v>
      </c>
      <c r="Z609" t="s">
        <v>87</v>
      </c>
      <c r="AA609" s="1">
        <v>44931</v>
      </c>
      <c r="AC609" s="1">
        <v>44931</v>
      </c>
      <c r="AD609" s="1">
        <v>44992</v>
      </c>
    </row>
    <row r="610" spans="1:30" x14ac:dyDescent="0.25">
      <c r="A610">
        <v>573022</v>
      </c>
      <c r="B610" t="s">
        <v>76</v>
      </c>
      <c r="C610" t="s">
        <v>31</v>
      </c>
      <c r="D610">
        <v>1</v>
      </c>
      <c r="E610" t="s">
        <v>3541</v>
      </c>
      <c r="F610" t="s">
        <v>78</v>
      </c>
      <c r="G610" t="s">
        <v>34</v>
      </c>
      <c r="H610">
        <v>20215</v>
      </c>
      <c r="I610">
        <v>1</v>
      </c>
      <c r="J610" t="s">
        <v>35</v>
      </c>
      <c r="K610" t="s">
        <v>36</v>
      </c>
      <c r="L610" t="s">
        <v>37</v>
      </c>
      <c r="M610">
        <v>67757</v>
      </c>
      <c r="N610">
        <v>98128</v>
      </c>
      <c r="O610" t="s">
        <v>38</v>
      </c>
      <c r="P610" t="s">
        <v>79</v>
      </c>
      <c r="Q610" t="s">
        <v>850</v>
      </c>
      <c r="R610" t="s">
        <v>3542</v>
      </c>
      <c r="S610" t="s">
        <v>82</v>
      </c>
      <c r="T610" t="s">
        <v>3543</v>
      </c>
      <c r="U610" t="s">
        <v>3544</v>
      </c>
      <c r="V610" t="s">
        <v>3545</v>
      </c>
      <c r="W610" t="s">
        <v>3546</v>
      </c>
      <c r="X610" t="s">
        <v>79</v>
      </c>
      <c r="Z610" t="s">
        <v>87</v>
      </c>
      <c r="AA610" s="1">
        <v>44963</v>
      </c>
      <c r="AC610" s="1">
        <v>44963</v>
      </c>
      <c r="AD610" s="1">
        <v>44992</v>
      </c>
    </row>
    <row r="611" spans="1:30" x14ac:dyDescent="0.25">
      <c r="A611">
        <v>574174</v>
      </c>
      <c r="B611" t="s">
        <v>638</v>
      </c>
      <c r="C611" t="s">
        <v>31</v>
      </c>
      <c r="D611">
        <v>1</v>
      </c>
      <c r="E611" t="s">
        <v>2024</v>
      </c>
      <c r="F611" t="s">
        <v>708</v>
      </c>
      <c r="G611" t="s">
        <v>51</v>
      </c>
      <c r="H611">
        <v>31142</v>
      </c>
      <c r="I611" t="s">
        <v>114</v>
      </c>
      <c r="J611" t="s">
        <v>66</v>
      </c>
      <c r="K611" t="s">
        <v>36</v>
      </c>
      <c r="L611" t="s">
        <v>37</v>
      </c>
      <c r="M611">
        <v>105000</v>
      </c>
      <c r="N611">
        <v>120000</v>
      </c>
      <c r="O611" t="s">
        <v>38</v>
      </c>
      <c r="P611" t="s">
        <v>642</v>
      </c>
      <c r="Q611" t="s">
        <v>2025</v>
      </c>
      <c r="R611" t="s">
        <v>2026</v>
      </c>
      <c r="S611" t="s">
        <v>2027</v>
      </c>
      <c r="T611" t="s">
        <v>2028</v>
      </c>
      <c r="U611" t="s">
        <v>647</v>
      </c>
      <c r="V611" t="s">
        <v>2029</v>
      </c>
      <c r="W611" t="s">
        <v>2030</v>
      </c>
      <c r="Z611" t="s">
        <v>61</v>
      </c>
      <c r="AA611" s="1">
        <v>44967</v>
      </c>
      <c r="AB611" s="2">
        <v>45027</v>
      </c>
      <c r="AC611" s="1">
        <v>44967</v>
      </c>
      <c r="AD611" s="1">
        <v>44992</v>
      </c>
    </row>
    <row r="612" spans="1:30" x14ac:dyDescent="0.25">
      <c r="A612">
        <v>536742</v>
      </c>
      <c r="B612" t="s">
        <v>88</v>
      </c>
      <c r="C612" t="s">
        <v>63</v>
      </c>
      <c r="D612">
        <v>1</v>
      </c>
      <c r="E612" t="s">
        <v>3547</v>
      </c>
      <c r="F612" t="s">
        <v>414</v>
      </c>
      <c r="G612" t="s">
        <v>34</v>
      </c>
      <c r="H612">
        <v>10124</v>
      </c>
      <c r="I612">
        <v>3</v>
      </c>
      <c r="J612" t="s">
        <v>582</v>
      </c>
      <c r="K612" t="s">
        <v>36</v>
      </c>
      <c r="L612" t="s">
        <v>37</v>
      </c>
      <c r="M612">
        <v>58695</v>
      </c>
      <c r="N612">
        <v>89699</v>
      </c>
      <c r="O612" t="s">
        <v>38</v>
      </c>
      <c r="P612" t="s">
        <v>583</v>
      </c>
      <c r="Q612" t="s">
        <v>726</v>
      </c>
      <c r="R612" t="s">
        <v>3548</v>
      </c>
      <c r="S612" t="s">
        <v>418</v>
      </c>
      <c r="T612" t="s">
        <v>3549</v>
      </c>
      <c r="U612" t="s">
        <v>729</v>
      </c>
      <c r="V612" t="s">
        <v>3550</v>
      </c>
      <c r="Z612" t="s">
        <v>61</v>
      </c>
      <c r="AA612" s="1">
        <v>44739</v>
      </c>
      <c r="AC612" s="1">
        <v>44810</v>
      </c>
      <c r="AD612" s="1">
        <v>44992</v>
      </c>
    </row>
    <row r="613" spans="1:30" x14ac:dyDescent="0.25">
      <c r="A613">
        <v>553103</v>
      </c>
      <c r="B613" t="s">
        <v>3315</v>
      </c>
      <c r="C613" t="s">
        <v>63</v>
      </c>
      <c r="D613">
        <v>1</v>
      </c>
      <c r="E613" t="s">
        <v>3397</v>
      </c>
      <c r="F613" t="s">
        <v>3398</v>
      </c>
      <c r="G613" t="s">
        <v>566</v>
      </c>
      <c r="H613" t="s">
        <v>3399</v>
      </c>
      <c r="I613" t="s">
        <v>91</v>
      </c>
      <c r="J613" t="s">
        <v>785</v>
      </c>
      <c r="K613" t="s">
        <v>36</v>
      </c>
      <c r="L613" t="s">
        <v>93</v>
      </c>
      <c r="M613">
        <v>64922</v>
      </c>
      <c r="N613">
        <v>173486</v>
      </c>
      <c r="O613" t="s">
        <v>38</v>
      </c>
      <c r="P613" t="s">
        <v>438</v>
      </c>
      <c r="Q613" t="s">
        <v>3400</v>
      </c>
      <c r="R613" t="s">
        <v>3401</v>
      </c>
      <c r="T613" t="s">
        <v>3402</v>
      </c>
      <c r="U613" t="s">
        <v>3403</v>
      </c>
      <c r="V613" t="s">
        <v>3404</v>
      </c>
      <c r="Z613" t="s">
        <v>3405</v>
      </c>
      <c r="AA613" s="1">
        <v>44832</v>
      </c>
      <c r="AC613" s="1">
        <v>44974</v>
      </c>
      <c r="AD613" s="1">
        <v>44992</v>
      </c>
    </row>
    <row r="614" spans="1:30" x14ac:dyDescent="0.25">
      <c r="A614">
        <v>571068</v>
      </c>
      <c r="B614" t="s">
        <v>338</v>
      </c>
      <c r="C614" t="s">
        <v>31</v>
      </c>
      <c r="D614">
        <v>1</v>
      </c>
      <c r="E614" t="s">
        <v>339</v>
      </c>
      <c r="F614" t="s">
        <v>340</v>
      </c>
      <c r="G614" t="s">
        <v>34</v>
      </c>
      <c r="H614">
        <v>10144</v>
      </c>
      <c r="I614">
        <v>0</v>
      </c>
      <c r="J614" t="s">
        <v>465</v>
      </c>
      <c r="K614" t="s">
        <v>36</v>
      </c>
      <c r="L614" t="s">
        <v>37</v>
      </c>
      <c r="M614">
        <v>36390</v>
      </c>
      <c r="N614">
        <v>55228</v>
      </c>
      <c r="O614" t="s">
        <v>38</v>
      </c>
      <c r="P614" t="s">
        <v>3551</v>
      </c>
      <c r="Q614" t="s">
        <v>3552</v>
      </c>
      <c r="R614" t="s">
        <v>3553</v>
      </c>
      <c r="S614" t="s">
        <v>344</v>
      </c>
      <c r="U614" t="s">
        <v>3554</v>
      </c>
      <c r="V614" t="s">
        <v>3555</v>
      </c>
      <c r="W614" t="s">
        <v>3556</v>
      </c>
      <c r="X614" t="s">
        <v>3551</v>
      </c>
      <c r="Z614" t="s">
        <v>61</v>
      </c>
      <c r="AA614" s="1">
        <v>44951</v>
      </c>
      <c r="AC614" s="1">
        <v>44951</v>
      </c>
      <c r="AD614" s="1">
        <v>44992</v>
      </c>
    </row>
    <row r="615" spans="1:30" x14ac:dyDescent="0.25">
      <c r="A615">
        <v>511471</v>
      </c>
      <c r="B615" t="s">
        <v>88</v>
      </c>
      <c r="C615" t="s">
        <v>63</v>
      </c>
      <c r="D615">
        <v>1</v>
      </c>
      <c r="E615" t="s">
        <v>3557</v>
      </c>
      <c r="F615" t="s">
        <v>414</v>
      </c>
      <c r="G615" t="s">
        <v>34</v>
      </c>
      <c r="H615">
        <v>10124</v>
      </c>
      <c r="I615">
        <v>2</v>
      </c>
      <c r="J615" t="s">
        <v>582</v>
      </c>
      <c r="K615" t="s">
        <v>36</v>
      </c>
      <c r="L615" t="s">
        <v>37</v>
      </c>
      <c r="M615">
        <v>53057</v>
      </c>
      <c r="N615">
        <v>61015</v>
      </c>
      <c r="O615" t="s">
        <v>38</v>
      </c>
      <c r="P615" t="s">
        <v>438</v>
      </c>
      <c r="Q615" t="s">
        <v>726</v>
      </c>
      <c r="R615" t="s">
        <v>3558</v>
      </c>
      <c r="S615" t="s">
        <v>418</v>
      </c>
      <c r="U615" t="s">
        <v>1118</v>
      </c>
      <c r="V615" t="s">
        <v>3559</v>
      </c>
      <c r="X615" t="s">
        <v>3303</v>
      </c>
      <c r="Z615" t="s">
        <v>61</v>
      </c>
      <c r="AA615" s="1">
        <v>44553</v>
      </c>
      <c r="AC615" s="1">
        <v>44761</v>
      </c>
      <c r="AD615" s="1">
        <v>44992</v>
      </c>
    </row>
    <row r="616" spans="1:30" x14ac:dyDescent="0.25">
      <c r="A616">
        <v>553393</v>
      </c>
      <c r="B616" t="s">
        <v>214</v>
      </c>
      <c r="C616" t="s">
        <v>31</v>
      </c>
      <c r="D616">
        <v>10</v>
      </c>
      <c r="E616" t="s">
        <v>3560</v>
      </c>
      <c r="F616" t="s">
        <v>3561</v>
      </c>
      <c r="G616" t="s">
        <v>51</v>
      </c>
      <c r="H616">
        <v>56101</v>
      </c>
      <c r="I616">
        <v>0</v>
      </c>
      <c r="J616" t="s">
        <v>216</v>
      </c>
      <c r="K616" t="s">
        <v>36</v>
      </c>
      <c r="L616" t="s">
        <v>53</v>
      </c>
      <c r="M616">
        <v>15.45</v>
      </c>
      <c r="N616">
        <v>17.649999999999999</v>
      </c>
      <c r="O616" t="s">
        <v>68</v>
      </c>
      <c r="P616" t="s">
        <v>217</v>
      </c>
      <c r="Q616" t="s">
        <v>3562</v>
      </c>
      <c r="R616" t="s">
        <v>3563</v>
      </c>
      <c r="T616" t="s">
        <v>3564</v>
      </c>
      <c r="U616" t="s">
        <v>3565</v>
      </c>
      <c r="V616" t="s">
        <v>3566</v>
      </c>
      <c r="W616" t="s">
        <v>152</v>
      </c>
      <c r="X616" t="s">
        <v>217</v>
      </c>
      <c r="Z616" t="s">
        <v>61</v>
      </c>
      <c r="AA616" s="1">
        <v>44862</v>
      </c>
      <c r="AC616" s="1">
        <v>44862</v>
      </c>
      <c r="AD616" s="1">
        <v>44992</v>
      </c>
    </row>
    <row r="617" spans="1:30" x14ac:dyDescent="0.25">
      <c r="A617">
        <v>573010</v>
      </c>
      <c r="B617" t="s">
        <v>1040</v>
      </c>
      <c r="C617" t="s">
        <v>31</v>
      </c>
      <c r="D617">
        <v>1</v>
      </c>
      <c r="E617" t="s">
        <v>3567</v>
      </c>
      <c r="F617" t="s">
        <v>144</v>
      </c>
      <c r="G617" t="s">
        <v>51</v>
      </c>
      <c r="H617">
        <v>10234</v>
      </c>
      <c r="I617">
        <v>0</v>
      </c>
      <c r="J617" t="s">
        <v>1001</v>
      </c>
      <c r="K617" t="s">
        <v>36</v>
      </c>
      <c r="L617" t="s">
        <v>145</v>
      </c>
      <c r="M617">
        <v>15</v>
      </c>
      <c r="N617">
        <v>17.5</v>
      </c>
      <c r="O617" t="s">
        <v>68</v>
      </c>
      <c r="P617" t="s">
        <v>1044</v>
      </c>
      <c r="Q617" t="s">
        <v>3568</v>
      </c>
      <c r="R617" t="s">
        <v>3569</v>
      </c>
      <c r="S617" t="s">
        <v>149</v>
      </c>
      <c r="T617" t="s">
        <v>3570</v>
      </c>
      <c r="U617" t="s">
        <v>2357</v>
      </c>
      <c r="V617" t="s">
        <v>577</v>
      </c>
      <c r="W617" t="s">
        <v>1050</v>
      </c>
      <c r="X617" t="s">
        <v>3137</v>
      </c>
      <c r="Z617" t="s">
        <v>61</v>
      </c>
      <c r="AA617" s="1">
        <v>44980</v>
      </c>
      <c r="AB617" s="2">
        <v>44994</v>
      </c>
      <c r="AC617" s="1">
        <v>44979</v>
      </c>
      <c r="AD617" s="1">
        <v>44992</v>
      </c>
    </row>
    <row r="618" spans="1:30" x14ac:dyDescent="0.25">
      <c r="A618">
        <v>576791</v>
      </c>
      <c r="B618" t="s">
        <v>48</v>
      </c>
      <c r="C618" t="s">
        <v>31</v>
      </c>
      <c r="D618">
        <v>1</v>
      </c>
      <c r="E618" t="s">
        <v>2970</v>
      </c>
      <c r="F618" t="s">
        <v>135</v>
      </c>
      <c r="G618" t="s">
        <v>51</v>
      </c>
      <c r="H618">
        <v>21744</v>
      </c>
      <c r="I618">
        <v>1</v>
      </c>
      <c r="J618" t="s">
        <v>216</v>
      </c>
      <c r="K618" t="s">
        <v>36</v>
      </c>
      <c r="L618" t="s">
        <v>37</v>
      </c>
      <c r="M618">
        <v>64140</v>
      </c>
      <c r="N618">
        <v>77609</v>
      </c>
      <c r="O618" t="s">
        <v>38</v>
      </c>
      <c r="P618" t="s">
        <v>54</v>
      </c>
      <c r="Q618" t="s">
        <v>290</v>
      </c>
      <c r="R618" t="s">
        <v>2971</v>
      </c>
      <c r="S618" t="s">
        <v>140</v>
      </c>
      <c r="T618" t="s">
        <v>2972</v>
      </c>
      <c r="V618" t="s">
        <v>2973</v>
      </c>
      <c r="Z618" t="s">
        <v>61</v>
      </c>
      <c r="AA618" s="1">
        <v>44986</v>
      </c>
      <c r="AB618" s="2">
        <v>45000</v>
      </c>
      <c r="AC618" s="1">
        <v>44986</v>
      </c>
      <c r="AD618" s="1">
        <v>44992</v>
      </c>
    </row>
    <row r="619" spans="1:30" x14ac:dyDescent="0.25">
      <c r="A619">
        <v>441296</v>
      </c>
      <c r="B619" t="s">
        <v>62</v>
      </c>
      <c r="C619" t="s">
        <v>31</v>
      </c>
      <c r="D619">
        <v>1</v>
      </c>
      <c r="E619" t="s">
        <v>3571</v>
      </c>
      <c r="F619" t="s">
        <v>3572</v>
      </c>
      <c r="G619" t="s">
        <v>34</v>
      </c>
      <c r="H619">
        <v>52370</v>
      </c>
      <c r="I619">
        <v>2</v>
      </c>
      <c r="J619" t="s">
        <v>115</v>
      </c>
      <c r="K619" t="s">
        <v>36</v>
      </c>
      <c r="L619" t="s">
        <v>37</v>
      </c>
      <c r="M619">
        <v>81126</v>
      </c>
      <c r="N619">
        <v>83346</v>
      </c>
      <c r="O619" t="s">
        <v>38</v>
      </c>
      <c r="P619" t="s">
        <v>3573</v>
      </c>
      <c r="Q619" t="s">
        <v>3574</v>
      </c>
      <c r="R619" t="s">
        <v>3575</v>
      </c>
      <c r="S619" t="s">
        <v>3576</v>
      </c>
      <c r="U619" t="s">
        <v>3577</v>
      </c>
      <c r="V619" t="s">
        <v>3259</v>
      </c>
      <c r="Z619" t="s">
        <v>87</v>
      </c>
      <c r="AA619" s="1">
        <v>44742</v>
      </c>
      <c r="AC619" s="1">
        <v>44782</v>
      </c>
      <c r="AD619" s="1">
        <v>44992</v>
      </c>
    </row>
    <row r="620" spans="1:30" x14ac:dyDescent="0.25">
      <c r="A620">
        <v>571921</v>
      </c>
      <c r="B620" t="s">
        <v>3578</v>
      </c>
      <c r="C620" t="s">
        <v>31</v>
      </c>
      <c r="D620">
        <v>1</v>
      </c>
      <c r="E620" t="s">
        <v>3579</v>
      </c>
      <c r="F620" t="s">
        <v>414</v>
      </c>
      <c r="G620" t="s">
        <v>34</v>
      </c>
      <c r="H620">
        <v>10124</v>
      </c>
      <c r="I620">
        <v>3</v>
      </c>
      <c r="J620" t="s">
        <v>52</v>
      </c>
      <c r="K620" t="s">
        <v>36</v>
      </c>
      <c r="L620" t="s">
        <v>37</v>
      </c>
      <c r="M620">
        <v>58695</v>
      </c>
      <c r="N620">
        <v>80000</v>
      </c>
      <c r="O620" t="s">
        <v>38</v>
      </c>
      <c r="P620" t="s">
        <v>1872</v>
      </c>
      <c r="Q620" t="s">
        <v>3580</v>
      </c>
      <c r="R620" t="s">
        <v>3581</v>
      </c>
      <c r="S620" t="s">
        <v>418</v>
      </c>
      <c r="T620" t="s">
        <v>3582</v>
      </c>
      <c r="U620" t="s">
        <v>3583</v>
      </c>
      <c r="V620" t="s">
        <v>3584</v>
      </c>
      <c r="W620" t="s">
        <v>3585</v>
      </c>
      <c r="X620" t="s">
        <v>1872</v>
      </c>
      <c r="Z620" t="s">
        <v>61</v>
      </c>
      <c r="AA620" s="1">
        <v>44956</v>
      </c>
      <c r="AC620" s="1">
        <v>44971</v>
      </c>
      <c r="AD620" s="1">
        <v>44992</v>
      </c>
    </row>
    <row r="621" spans="1:30" x14ac:dyDescent="0.25">
      <c r="A621">
        <v>576859</v>
      </c>
      <c r="B621" t="s">
        <v>155</v>
      </c>
      <c r="C621" t="s">
        <v>63</v>
      </c>
      <c r="D621">
        <v>1</v>
      </c>
      <c r="E621" t="s">
        <v>3586</v>
      </c>
      <c r="F621" t="s">
        <v>65</v>
      </c>
      <c r="G621" t="s">
        <v>51</v>
      </c>
      <c r="H621">
        <v>56058</v>
      </c>
      <c r="I621">
        <v>0</v>
      </c>
      <c r="J621" t="s">
        <v>216</v>
      </c>
      <c r="K621" t="s">
        <v>36</v>
      </c>
      <c r="L621" t="s">
        <v>37</v>
      </c>
      <c r="M621">
        <v>54100</v>
      </c>
      <c r="N621">
        <v>65000</v>
      </c>
      <c r="O621" t="s">
        <v>38</v>
      </c>
      <c r="P621" t="s">
        <v>158</v>
      </c>
      <c r="Q621" t="s">
        <v>3448</v>
      </c>
      <c r="R621" t="s">
        <v>3587</v>
      </c>
      <c r="S621" t="s">
        <v>72</v>
      </c>
      <c r="T621" t="s">
        <v>3588</v>
      </c>
      <c r="V621" t="s">
        <v>3589</v>
      </c>
      <c r="X621" t="s">
        <v>158</v>
      </c>
      <c r="Z621" t="s">
        <v>61</v>
      </c>
      <c r="AA621" s="1">
        <v>44986</v>
      </c>
      <c r="AB621" s="2">
        <v>45016</v>
      </c>
      <c r="AC621" s="1">
        <v>44986</v>
      </c>
      <c r="AD621" s="1">
        <v>44992</v>
      </c>
    </row>
    <row r="622" spans="1:30" x14ac:dyDescent="0.25">
      <c r="A622">
        <v>255500</v>
      </c>
      <c r="B622" t="s">
        <v>123</v>
      </c>
      <c r="C622" t="s">
        <v>31</v>
      </c>
      <c r="D622">
        <v>1</v>
      </c>
      <c r="E622" t="s">
        <v>3590</v>
      </c>
      <c r="F622" t="s">
        <v>3591</v>
      </c>
      <c r="G622" t="s">
        <v>34</v>
      </c>
      <c r="H622">
        <v>31220</v>
      </c>
      <c r="I622">
        <v>1</v>
      </c>
      <c r="J622" t="s">
        <v>205</v>
      </c>
      <c r="K622" t="s">
        <v>36</v>
      </c>
      <c r="L622" t="s">
        <v>37</v>
      </c>
      <c r="M622">
        <v>54457</v>
      </c>
      <c r="N622">
        <v>84641</v>
      </c>
      <c r="O622" t="s">
        <v>38</v>
      </c>
      <c r="P622" t="s">
        <v>3592</v>
      </c>
      <c r="Q622" t="s">
        <v>3593</v>
      </c>
      <c r="R622" t="s">
        <v>3594</v>
      </c>
      <c r="S622" t="s">
        <v>3595</v>
      </c>
      <c r="T622" t="s">
        <v>3596</v>
      </c>
      <c r="U622" t="s">
        <v>3597</v>
      </c>
      <c r="V622" t="s">
        <v>3598</v>
      </c>
      <c r="Z622" t="s">
        <v>61</v>
      </c>
      <c r="AA622" s="1">
        <v>42601</v>
      </c>
      <c r="AC622" s="1">
        <v>42615</v>
      </c>
      <c r="AD622" s="1">
        <v>44992</v>
      </c>
    </row>
    <row r="623" spans="1:30" x14ac:dyDescent="0.25">
      <c r="A623">
        <v>526868</v>
      </c>
      <c r="B623" t="s">
        <v>88</v>
      </c>
      <c r="C623" t="s">
        <v>31</v>
      </c>
      <c r="D623">
        <v>1</v>
      </c>
      <c r="E623" t="s">
        <v>3599</v>
      </c>
      <c r="F623" t="s">
        <v>1723</v>
      </c>
      <c r="G623" t="s">
        <v>34</v>
      </c>
      <c r="H623">
        <v>13631</v>
      </c>
      <c r="I623">
        <v>2</v>
      </c>
      <c r="J623" t="s">
        <v>3600</v>
      </c>
      <c r="K623" t="s">
        <v>36</v>
      </c>
      <c r="L623" t="s">
        <v>37</v>
      </c>
      <c r="M623">
        <v>71707</v>
      </c>
      <c r="N623">
        <v>82463</v>
      </c>
      <c r="O623" t="s">
        <v>38</v>
      </c>
      <c r="P623" t="s">
        <v>583</v>
      </c>
      <c r="Q623" t="s">
        <v>3601</v>
      </c>
      <c r="R623" t="s">
        <v>3602</v>
      </c>
      <c r="S623" t="s">
        <v>1727</v>
      </c>
      <c r="U623" t="s">
        <v>3603</v>
      </c>
      <c r="V623" t="s">
        <v>3604</v>
      </c>
      <c r="W623" t="s">
        <v>3605</v>
      </c>
      <c r="Z623" t="s">
        <v>87</v>
      </c>
      <c r="AA623" s="1">
        <v>44853</v>
      </c>
      <c r="AC623" s="1">
        <v>44964</v>
      </c>
      <c r="AD623" s="1">
        <v>44992</v>
      </c>
    </row>
    <row r="624" spans="1:30" x14ac:dyDescent="0.25">
      <c r="A624">
        <v>576282</v>
      </c>
      <c r="B624" t="s">
        <v>102</v>
      </c>
      <c r="C624" t="s">
        <v>31</v>
      </c>
      <c r="D624">
        <v>1</v>
      </c>
      <c r="E624" t="s">
        <v>3606</v>
      </c>
      <c r="F624" t="s">
        <v>3607</v>
      </c>
      <c r="G624" t="s">
        <v>566</v>
      </c>
      <c r="H624">
        <v>95202</v>
      </c>
      <c r="I624" t="s">
        <v>3608</v>
      </c>
      <c r="J624" t="s">
        <v>3609</v>
      </c>
      <c r="K624" t="s">
        <v>36</v>
      </c>
      <c r="L624" t="s">
        <v>93</v>
      </c>
      <c r="M624">
        <v>116506</v>
      </c>
      <c r="N624">
        <v>243171</v>
      </c>
      <c r="O624" t="s">
        <v>38</v>
      </c>
      <c r="P624" t="s">
        <v>137</v>
      </c>
      <c r="Q624" t="s">
        <v>1916</v>
      </c>
      <c r="R624" t="s">
        <v>3610</v>
      </c>
      <c r="S624" t="s">
        <v>3611</v>
      </c>
      <c r="T624" t="s">
        <v>3612</v>
      </c>
      <c r="U624" t="s">
        <v>3613</v>
      </c>
      <c r="V624" t="s">
        <v>463</v>
      </c>
      <c r="W624" t="s">
        <v>307</v>
      </c>
      <c r="X624" t="s">
        <v>1015</v>
      </c>
      <c r="Z624" t="s">
        <v>61</v>
      </c>
      <c r="AA624" s="1">
        <v>44981</v>
      </c>
      <c r="AC624" s="1">
        <v>44981</v>
      </c>
      <c r="AD624" s="1">
        <v>44992</v>
      </c>
    </row>
    <row r="625" spans="1:30" x14ac:dyDescent="0.25">
      <c r="A625">
        <v>533757</v>
      </c>
      <c r="B625" t="s">
        <v>638</v>
      </c>
      <c r="C625" t="s">
        <v>31</v>
      </c>
      <c r="D625">
        <v>2</v>
      </c>
      <c r="E625" t="s">
        <v>3614</v>
      </c>
      <c r="F625" t="s">
        <v>135</v>
      </c>
      <c r="G625" t="s">
        <v>51</v>
      </c>
      <c r="H625">
        <v>21744</v>
      </c>
      <c r="I625">
        <v>3</v>
      </c>
      <c r="J625" t="s">
        <v>157</v>
      </c>
      <c r="K625" t="s">
        <v>36</v>
      </c>
      <c r="L625" t="s">
        <v>37</v>
      </c>
      <c r="M625">
        <v>84468</v>
      </c>
      <c r="N625">
        <v>97138</v>
      </c>
      <c r="O625" t="s">
        <v>38</v>
      </c>
      <c r="P625" t="s">
        <v>642</v>
      </c>
      <c r="Q625" t="s">
        <v>2211</v>
      </c>
      <c r="R625" t="s">
        <v>3615</v>
      </c>
      <c r="S625" t="s">
        <v>140</v>
      </c>
      <c r="T625" t="s">
        <v>3616</v>
      </c>
      <c r="U625" t="s">
        <v>647</v>
      </c>
      <c r="V625" t="s">
        <v>3617</v>
      </c>
      <c r="Z625" t="s">
        <v>61</v>
      </c>
      <c r="AA625" s="1">
        <v>44707</v>
      </c>
      <c r="AC625" s="1">
        <v>44953</v>
      </c>
      <c r="AD625" s="1">
        <v>44992</v>
      </c>
    </row>
    <row r="626" spans="1:30" x14ac:dyDescent="0.25">
      <c r="A626">
        <v>573294</v>
      </c>
      <c r="B626" t="s">
        <v>638</v>
      </c>
      <c r="C626" t="s">
        <v>31</v>
      </c>
      <c r="D626">
        <v>2</v>
      </c>
      <c r="E626" t="s">
        <v>671</v>
      </c>
      <c r="F626" t="s">
        <v>174</v>
      </c>
      <c r="G626" t="s">
        <v>51</v>
      </c>
      <c r="H626">
        <v>30087</v>
      </c>
      <c r="I626">
        <v>3</v>
      </c>
      <c r="J626" t="s">
        <v>1735</v>
      </c>
      <c r="K626" t="s">
        <v>36</v>
      </c>
      <c r="L626" t="s">
        <v>37</v>
      </c>
      <c r="M626">
        <v>79620</v>
      </c>
      <c r="N626">
        <v>91563</v>
      </c>
      <c r="O626" t="s">
        <v>38</v>
      </c>
      <c r="P626" t="s">
        <v>642</v>
      </c>
      <c r="Q626" t="s">
        <v>672</v>
      </c>
      <c r="R626" t="s">
        <v>3618</v>
      </c>
      <c r="S626" t="s">
        <v>178</v>
      </c>
      <c r="T626" t="s">
        <v>674</v>
      </c>
      <c r="U626" t="s">
        <v>647</v>
      </c>
      <c r="V626" t="s">
        <v>3619</v>
      </c>
      <c r="Z626" t="s">
        <v>3620</v>
      </c>
      <c r="AA626" s="1">
        <v>44963</v>
      </c>
      <c r="AC626" s="1">
        <v>44963</v>
      </c>
      <c r="AD626" s="1">
        <v>44992</v>
      </c>
    </row>
    <row r="627" spans="1:30" x14ac:dyDescent="0.25">
      <c r="A627">
        <v>566170</v>
      </c>
      <c r="B627" t="s">
        <v>123</v>
      </c>
      <c r="C627" t="s">
        <v>31</v>
      </c>
      <c r="D627">
        <v>1</v>
      </c>
      <c r="E627" t="s">
        <v>3621</v>
      </c>
      <c r="F627" t="s">
        <v>3622</v>
      </c>
      <c r="G627" t="s">
        <v>34</v>
      </c>
      <c r="H627">
        <v>21538</v>
      </c>
      <c r="I627">
        <v>3</v>
      </c>
      <c r="J627" t="s">
        <v>205</v>
      </c>
      <c r="K627" t="s">
        <v>36</v>
      </c>
      <c r="L627" t="s">
        <v>37</v>
      </c>
      <c r="M627">
        <v>65877</v>
      </c>
      <c r="N627">
        <v>75758</v>
      </c>
      <c r="O627" t="s">
        <v>38</v>
      </c>
      <c r="P627" t="s">
        <v>1167</v>
      </c>
      <c r="Q627" t="s">
        <v>1933</v>
      </c>
      <c r="R627" t="s">
        <v>3623</v>
      </c>
      <c r="S627" t="s">
        <v>3624</v>
      </c>
      <c r="T627" t="s">
        <v>3625</v>
      </c>
      <c r="U627" t="s">
        <v>3626</v>
      </c>
      <c r="V627" t="s">
        <v>3627</v>
      </c>
      <c r="Z627" t="s">
        <v>61</v>
      </c>
      <c r="AA627" s="1">
        <v>44959</v>
      </c>
      <c r="AB627" s="2">
        <v>45079</v>
      </c>
      <c r="AC627" s="1">
        <v>44959</v>
      </c>
      <c r="AD627" s="1">
        <v>44992</v>
      </c>
    </row>
    <row r="628" spans="1:30" x14ac:dyDescent="0.25">
      <c r="A628">
        <v>558277</v>
      </c>
      <c r="B628" t="s">
        <v>3578</v>
      </c>
      <c r="C628" t="s">
        <v>63</v>
      </c>
      <c r="D628">
        <v>1</v>
      </c>
      <c r="E628" t="s">
        <v>3628</v>
      </c>
      <c r="F628" t="s">
        <v>279</v>
      </c>
      <c r="G628" t="s">
        <v>34</v>
      </c>
      <c r="H628">
        <v>10251</v>
      </c>
      <c r="I628">
        <v>3</v>
      </c>
      <c r="J628" t="s">
        <v>245</v>
      </c>
      <c r="K628" t="s">
        <v>36</v>
      </c>
      <c r="L628" t="s">
        <v>37</v>
      </c>
      <c r="M628">
        <v>36390</v>
      </c>
      <c r="N628">
        <v>58953</v>
      </c>
      <c r="O628" t="s">
        <v>38</v>
      </c>
      <c r="P628" t="s">
        <v>1872</v>
      </c>
      <c r="Q628" t="s">
        <v>3629</v>
      </c>
      <c r="R628" t="s">
        <v>3630</v>
      </c>
      <c r="S628" t="s">
        <v>283</v>
      </c>
      <c r="T628" t="s">
        <v>3631</v>
      </c>
      <c r="V628" t="s">
        <v>3632</v>
      </c>
      <c r="W628" t="s">
        <v>3633</v>
      </c>
      <c r="X628" t="s">
        <v>3634</v>
      </c>
      <c r="Z628" t="s">
        <v>61</v>
      </c>
      <c r="AA628" s="1">
        <v>44861</v>
      </c>
      <c r="AC628" s="1">
        <v>44861</v>
      </c>
      <c r="AD628" s="1">
        <v>44992</v>
      </c>
    </row>
    <row r="629" spans="1:30" x14ac:dyDescent="0.25">
      <c r="A629">
        <v>535431</v>
      </c>
      <c r="B629" t="s">
        <v>62</v>
      </c>
      <c r="C629" t="s">
        <v>63</v>
      </c>
      <c r="D629">
        <v>1</v>
      </c>
      <c r="E629" t="s">
        <v>3635</v>
      </c>
      <c r="F629" t="s">
        <v>414</v>
      </c>
      <c r="G629" t="s">
        <v>34</v>
      </c>
      <c r="H629">
        <v>10124</v>
      </c>
      <c r="I629">
        <v>1</v>
      </c>
      <c r="J629" t="s">
        <v>115</v>
      </c>
      <c r="K629" t="s">
        <v>36</v>
      </c>
      <c r="L629" t="s">
        <v>37</v>
      </c>
      <c r="M629">
        <v>47418</v>
      </c>
      <c r="N629">
        <v>54531</v>
      </c>
      <c r="O629" t="s">
        <v>38</v>
      </c>
      <c r="P629" t="s">
        <v>3636</v>
      </c>
      <c r="Q629" t="s">
        <v>3637</v>
      </c>
      <c r="R629" t="s">
        <v>3638</v>
      </c>
      <c r="S629" t="s">
        <v>418</v>
      </c>
      <c r="U629" t="s">
        <v>74</v>
      </c>
      <c r="V629" t="s">
        <v>1317</v>
      </c>
      <c r="Z629" t="s">
        <v>61</v>
      </c>
      <c r="AA629" s="1">
        <v>44846</v>
      </c>
      <c r="AC629" s="1">
        <v>44846</v>
      </c>
      <c r="AD629" s="1">
        <v>44992</v>
      </c>
    </row>
    <row r="630" spans="1:30" x14ac:dyDescent="0.25">
      <c r="A630">
        <v>575279</v>
      </c>
      <c r="B630" t="s">
        <v>241</v>
      </c>
      <c r="C630" t="s">
        <v>31</v>
      </c>
      <c r="D630">
        <v>1</v>
      </c>
      <c r="E630" t="s">
        <v>1602</v>
      </c>
      <c r="F630" t="s">
        <v>243</v>
      </c>
      <c r="G630" t="s">
        <v>244</v>
      </c>
      <c r="H630">
        <v>90645</v>
      </c>
      <c r="I630">
        <v>0</v>
      </c>
      <c r="J630" t="s">
        <v>245</v>
      </c>
      <c r="K630" t="s">
        <v>36</v>
      </c>
      <c r="L630" t="s">
        <v>53</v>
      </c>
      <c r="M630">
        <v>31836</v>
      </c>
      <c r="N630">
        <v>46278</v>
      </c>
      <c r="O630" t="s">
        <v>38</v>
      </c>
      <c r="P630" t="s">
        <v>3471</v>
      </c>
      <c r="Q630" t="s">
        <v>914</v>
      </c>
      <c r="R630" t="s">
        <v>248</v>
      </c>
      <c r="S630" t="s">
        <v>249</v>
      </c>
      <c r="U630" t="s">
        <v>250</v>
      </c>
      <c r="V630" t="s">
        <v>251</v>
      </c>
      <c r="Z630" t="s">
        <v>252</v>
      </c>
      <c r="AA630" s="1">
        <v>44985</v>
      </c>
      <c r="AB630" s="2">
        <v>44995</v>
      </c>
      <c r="AC630" s="1">
        <v>44985</v>
      </c>
      <c r="AD630" s="1">
        <v>44992</v>
      </c>
    </row>
    <row r="631" spans="1:30" x14ac:dyDescent="0.25">
      <c r="A631">
        <v>574401</v>
      </c>
      <c r="B631" t="s">
        <v>155</v>
      </c>
      <c r="C631" t="s">
        <v>31</v>
      </c>
      <c r="D631">
        <v>1</v>
      </c>
      <c r="E631" t="s">
        <v>3639</v>
      </c>
      <c r="F631" t="s">
        <v>545</v>
      </c>
      <c r="G631" t="s">
        <v>34</v>
      </c>
      <c r="H631">
        <v>13632</v>
      </c>
      <c r="I631">
        <v>3</v>
      </c>
      <c r="J631" t="s">
        <v>256</v>
      </c>
      <c r="K631" t="s">
        <v>36</v>
      </c>
      <c r="L631" t="s">
        <v>37</v>
      </c>
      <c r="M631">
        <v>96023</v>
      </c>
      <c r="N631">
        <v>106023</v>
      </c>
      <c r="O631" t="s">
        <v>38</v>
      </c>
      <c r="P631" t="s">
        <v>158</v>
      </c>
      <c r="Q631" t="s">
        <v>1811</v>
      </c>
      <c r="R631" t="s">
        <v>3640</v>
      </c>
      <c r="S631" t="s">
        <v>549</v>
      </c>
      <c r="T631" t="s">
        <v>3641</v>
      </c>
      <c r="U631" t="s">
        <v>3642</v>
      </c>
      <c r="V631" t="s">
        <v>163</v>
      </c>
      <c r="X631" t="s">
        <v>158</v>
      </c>
      <c r="Z631" t="s">
        <v>87</v>
      </c>
      <c r="AA631" s="1">
        <v>44978</v>
      </c>
      <c r="AB631" s="2">
        <v>45068</v>
      </c>
      <c r="AC631" s="1">
        <v>44978</v>
      </c>
      <c r="AD631" s="1">
        <v>44992</v>
      </c>
    </row>
    <row r="632" spans="1:30" x14ac:dyDescent="0.25">
      <c r="A632">
        <v>554321</v>
      </c>
      <c r="B632" t="s">
        <v>214</v>
      </c>
      <c r="C632" t="s">
        <v>31</v>
      </c>
      <c r="D632">
        <v>1</v>
      </c>
      <c r="E632" t="s">
        <v>215</v>
      </c>
      <c r="F632" t="s">
        <v>50</v>
      </c>
      <c r="G632" t="s">
        <v>51</v>
      </c>
      <c r="H632">
        <v>56056</v>
      </c>
      <c r="I632">
        <v>0</v>
      </c>
      <c r="J632" t="s">
        <v>216</v>
      </c>
      <c r="K632" t="s">
        <v>67</v>
      </c>
      <c r="L632" t="s">
        <v>53</v>
      </c>
      <c r="M632">
        <v>15.5747</v>
      </c>
      <c r="N632">
        <v>20.206399999999999</v>
      </c>
      <c r="O632" t="s">
        <v>68</v>
      </c>
      <c r="P632" t="s">
        <v>217</v>
      </c>
      <c r="Q632" t="s">
        <v>218</v>
      </c>
      <c r="R632" t="s">
        <v>219</v>
      </c>
      <c r="S632" t="s">
        <v>57</v>
      </c>
      <c r="T632" t="s">
        <v>220</v>
      </c>
      <c r="V632" t="s">
        <v>3643</v>
      </c>
      <c r="W632" t="s">
        <v>222</v>
      </c>
      <c r="X632" t="s">
        <v>217</v>
      </c>
      <c r="Z632" t="s">
        <v>61</v>
      </c>
      <c r="AA632" s="1">
        <v>44861</v>
      </c>
      <c r="AC632" s="1">
        <v>44861</v>
      </c>
      <c r="AD632" s="1">
        <v>44992</v>
      </c>
    </row>
    <row r="633" spans="1:30" x14ac:dyDescent="0.25">
      <c r="A633">
        <v>559206</v>
      </c>
      <c r="B633" t="s">
        <v>123</v>
      </c>
      <c r="C633" t="s">
        <v>63</v>
      </c>
      <c r="D633">
        <v>1</v>
      </c>
      <c r="E633" t="s">
        <v>533</v>
      </c>
      <c r="F633" t="s">
        <v>534</v>
      </c>
      <c r="G633" t="s">
        <v>34</v>
      </c>
      <c r="H633">
        <v>13633</v>
      </c>
      <c r="I633">
        <v>2</v>
      </c>
      <c r="J633" t="s">
        <v>535</v>
      </c>
      <c r="K633" t="s">
        <v>36</v>
      </c>
      <c r="L633" t="s">
        <v>37</v>
      </c>
      <c r="M633">
        <v>78795</v>
      </c>
      <c r="N633">
        <v>90625</v>
      </c>
      <c r="O633" t="s">
        <v>38</v>
      </c>
      <c r="P633" t="s">
        <v>415</v>
      </c>
      <c r="Q633" t="s">
        <v>536</v>
      </c>
      <c r="R633" t="s">
        <v>537</v>
      </c>
      <c r="S633" t="s">
        <v>538</v>
      </c>
      <c r="T633" t="s">
        <v>539</v>
      </c>
      <c r="U633" t="s">
        <v>540</v>
      </c>
      <c r="V633" t="s">
        <v>541</v>
      </c>
      <c r="Z633" t="s">
        <v>542</v>
      </c>
      <c r="AA633" s="1">
        <v>44971</v>
      </c>
      <c r="AB633" s="2">
        <v>45091</v>
      </c>
      <c r="AC633" s="1">
        <v>44971</v>
      </c>
      <c r="AD633" s="1">
        <v>44992</v>
      </c>
    </row>
    <row r="634" spans="1:30" x14ac:dyDescent="0.25">
      <c r="A634">
        <v>574991</v>
      </c>
      <c r="B634" t="s">
        <v>563</v>
      </c>
      <c r="C634" t="s">
        <v>63</v>
      </c>
      <c r="D634">
        <v>3</v>
      </c>
      <c r="E634" t="s">
        <v>3644</v>
      </c>
      <c r="F634" t="s">
        <v>565</v>
      </c>
      <c r="G634" t="s">
        <v>566</v>
      </c>
      <c r="H634">
        <v>30112</v>
      </c>
      <c r="I634">
        <v>0</v>
      </c>
      <c r="J634" t="s">
        <v>175</v>
      </c>
      <c r="K634" t="s">
        <v>36</v>
      </c>
      <c r="L634" t="s">
        <v>37</v>
      </c>
      <c r="M634">
        <v>75121</v>
      </c>
      <c r="N634">
        <v>153666</v>
      </c>
      <c r="O634" t="s">
        <v>38</v>
      </c>
      <c r="P634" t="s">
        <v>446</v>
      </c>
      <c r="Q634" t="s">
        <v>3645</v>
      </c>
      <c r="R634" t="s">
        <v>3646</v>
      </c>
      <c r="S634" t="s">
        <v>3647</v>
      </c>
      <c r="T634" t="s">
        <v>3648</v>
      </c>
      <c r="V634" t="s">
        <v>570</v>
      </c>
      <c r="Z634" t="s">
        <v>154</v>
      </c>
      <c r="AA634" s="1">
        <v>44979</v>
      </c>
      <c r="AB634" s="2">
        <v>45001</v>
      </c>
      <c r="AC634" s="1">
        <v>44979</v>
      </c>
      <c r="AD634" s="1">
        <v>44992</v>
      </c>
    </row>
    <row r="635" spans="1:30" x14ac:dyDescent="0.25">
      <c r="A635">
        <v>526142</v>
      </c>
      <c r="B635" t="s">
        <v>676</v>
      </c>
      <c r="C635" t="s">
        <v>31</v>
      </c>
      <c r="D635">
        <v>1</v>
      </c>
      <c r="E635" t="s">
        <v>3649</v>
      </c>
      <c r="F635" t="s">
        <v>678</v>
      </c>
      <c r="G635" t="s">
        <v>353</v>
      </c>
      <c r="H635">
        <v>6088</v>
      </c>
      <c r="I635">
        <v>2</v>
      </c>
      <c r="J635" t="s">
        <v>354</v>
      </c>
      <c r="K635" t="s">
        <v>36</v>
      </c>
      <c r="L635" t="s">
        <v>37</v>
      </c>
      <c r="M635">
        <v>73806</v>
      </c>
      <c r="N635">
        <v>83399</v>
      </c>
      <c r="O635" t="s">
        <v>38</v>
      </c>
      <c r="P635" t="s">
        <v>679</v>
      </c>
      <c r="Q635" t="s">
        <v>1081</v>
      </c>
      <c r="R635" t="s">
        <v>3650</v>
      </c>
      <c r="S635" t="s">
        <v>681</v>
      </c>
      <c r="U635" t="s">
        <v>3651</v>
      </c>
      <c r="V635" t="s">
        <v>684</v>
      </c>
      <c r="X635" t="s">
        <v>679</v>
      </c>
      <c r="Z635" t="s">
        <v>61</v>
      </c>
      <c r="AA635" s="1">
        <v>44645</v>
      </c>
      <c r="AC635" s="1">
        <v>44645</v>
      </c>
      <c r="AD635" s="1">
        <v>44992</v>
      </c>
    </row>
    <row r="636" spans="1:30" x14ac:dyDescent="0.25">
      <c r="A636">
        <v>506854</v>
      </c>
      <c r="B636" t="s">
        <v>76</v>
      </c>
      <c r="C636" t="s">
        <v>31</v>
      </c>
      <c r="D636">
        <v>2</v>
      </c>
      <c r="E636" t="s">
        <v>3652</v>
      </c>
      <c r="F636" t="s">
        <v>941</v>
      </c>
      <c r="G636" t="s">
        <v>34</v>
      </c>
      <c r="H636" t="s">
        <v>942</v>
      </c>
      <c r="I636">
        <v>1</v>
      </c>
      <c r="J636" t="s">
        <v>52</v>
      </c>
      <c r="K636" t="s">
        <v>36</v>
      </c>
      <c r="L636" t="s">
        <v>37</v>
      </c>
      <c r="M636">
        <v>60718</v>
      </c>
      <c r="N636">
        <v>90773</v>
      </c>
      <c r="O636" t="s">
        <v>38</v>
      </c>
      <c r="P636" t="s">
        <v>79</v>
      </c>
      <c r="Q636" t="s">
        <v>3653</v>
      </c>
      <c r="R636" t="s">
        <v>3654</v>
      </c>
      <c r="S636" t="s">
        <v>946</v>
      </c>
      <c r="T636" t="s">
        <v>3655</v>
      </c>
      <c r="U636" t="s">
        <v>3656</v>
      </c>
      <c r="V636" t="s">
        <v>3657</v>
      </c>
      <c r="X636" t="s">
        <v>79</v>
      </c>
      <c r="Z636" t="s">
        <v>61</v>
      </c>
      <c r="AA636" s="1">
        <v>44533</v>
      </c>
      <c r="AC636" s="1">
        <v>44545</v>
      </c>
      <c r="AD636" s="1">
        <v>44992</v>
      </c>
    </row>
    <row r="637" spans="1:30" x14ac:dyDescent="0.25">
      <c r="A637">
        <v>560591</v>
      </c>
      <c r="B637" t="s">
        <v>123</v>
      </c>
      <c r="C637" t="s">
        <v>63</v>
      </c>
      <c r="D637">
        <v>1</v>
      </c>
      <c r="E637" t="s">
        <v>3658</v>
      </c>
      <c r="F637" t="s">
        <v>3591</v>
      </c>
      <c r="G637" t="s">
        <v>34</v>
      </c>
      <c r="H637">
        <v>31220</v>
      </c>
      <c r="I637">
        <v>1</v>
      </c>
      <c r="J637" t="s">
        <v>961</v>
      </c>
      <c r="K637" t="s">
        <v>36</v>
      </c>
      <c r="L637" t="s">
        <v>93</v>
      </c>
      <c r="M637">
        <v>60437</v>
      </c>
      <c r="N637">
        <v>93935</v>
      </c>
      <c r="O637" t="s">
        <v>38</v>
      </c>
      <c r="P637" t="s">
        <v>962</v>
      </c>
      <c r="Q637" t="s">
        <v>3659</v>
      </c>
      <c r="R637" t="s">
        <v>3660</v>
      </c>
      <c r="S637" t="s">
        <v>3661</v>
      </c>
      <c r="T637" t="s">
        <v>3662</v>
      </c>
      <c r="U637" t="s">
        <v>1038</v>
      </c>
      <c r="V637" t="s">
        <v>3663</v>
      </c>
      <c r="Z637" t="s">
        <v>61</v>
      </c>
      <c r="AA637" s="1">
        <v>44917</v>
      </c>
      <c r="AB637" s="2">
        <v>45037</v>
      </c>
      <c r="AC637" s="1">
        <v>44987</v>
      </c>
      <c r="AD637" s="1">
        <v>44992</v>
      </c>
    </row>
    <row r="638" spans="1:30" x14ac:dyDescent="0.25">
      <c r="A638">
        <v>572204</v>
      </c>
      <c r="B638" t="s">
        <v>287</v>
      </c>
      <c r="C638" t="s">
        <v>63</v>
      </c>
      <c r="D638">
        <v>1</v>
      </c>
      <c r="E638" t="s">
        <v>3664</v>
      </c>
      <c r="F638" t="s">
        <v>144</v>
      </c>
      <c r="G638" t="s">
        <v>51</v>
      </c>
      <c r="H638">
        <v>10234</v>
      </c>
      <c r="I638">
        <v>0</v>
      </c>
      <c r="J638" t="s">
        <v>35</v>
      </c>
      <c r="K638" t="s">
        <v>67</v>
      </c>
      <c r="L638" t="s">
        <v>145</v>
      </c>
      <c r="M638">
        <v>17.5</v>
      </c>
      <c r="N638">
        <v>17.5</v>
      </c>
      <c r="O638" t="s">
        <v>68</v>
      </c>
      <c r="P638" t="s">
        <v>289</v>
      </c>
      <c r="Q638" t="s">
        <v>3665</v>
      </c>
      <c r="R638" t="s">
        <v>3666</v>
      </c>
      <c r="S638" t="s">
        <v>149</v>
      </c>
      <c r="T638" t="s">
        <v>3667</v>
      </c>
      <c r="U638" t="s">
        <v>293</v>
      </c>
      <c r="V638" t="s">
        <v>294</v>
      </c>
      <c r="Z638" t="s">
        <v>61</v>
      </c>
      <c r="AA638" s="1">
        <v>44959</v>
      </c>
      <c r="AB638" s="2">
        <v>44995</v>
      </c>
      <c r="AC638" s="1">
        <v>44963</v>
      </c>
      <c r="AD638" s="1">
        <v>44992</v>
      </c>
    </row>
    <row r="639" spans="1:30" x14ac:dyDescent="0.25">
      <c r="A639">
        <v>548941</v>
      </c>
      <c r="B639" t="s">
        <v>88</v>
      </c>
      <c r="C639" t="s">
        <v>63</v>
      </c>
      <c r="D639">
        <v>3</v>
      </c>
      <c r="E639" t="s">
        <v>3668</v>
      </c>
      <c r="F639" t="s">
        <v>135</v>
      </c>
      <c r="G639" t="s">
        <v>51</v>
      </c>
      <c r="H639">
        <v>21744</v>
      </c>
      <c r="I639">
        <v>3</v>
      </c>
      <c r="J639" t="s">
        <v>1482</v>
      </c>
      <c r="K639" t="s">
        <v>36</v>
      </c>
      <c r="L639" t="s">
        <v>37</v>
      </c>
      <c r="M639">
        <v>84468</v>
      </c>
      <c r="N639">
        <v>97138</v>
      </c>
      <c r="O639" t="s">
        <v>38</v>
      </c>
      <c r="P639" t="s">
        <v>583</v>
      </c>
      <c r="Q639" t="s">
        <v>3669</v>
      </c>
      <c r="R639" t="s">
        <v>3670</v>
      </c>
      <c r="S639" t="s">
        <v>140</v>
      </c>
      <c r="T639" t="s">
        <v>3671</v>
      </c>
      <c r="U639" t="s">
        <v>988</v>
      </c>
      <c r="V639" t="s">
        <v>3672</v>
      </c>
      <c r="W639" t="s">
        <v>990</v>
      </c>
      <c r="Z639" t="s">
        <v>61</v>
      </c>
      <c r="AA639" s="1">
        <v>44805</v>
      </c>
      <c r="AC639" s="1">
        <v>44951</v>
      </c>
      <c r="AD639" s="1">
        <v>44992</v>
      </c>
    </row>
    <row r="640" spans="1:30" x14ac:dyDescent="0.25">
      <c r="A640">
        <v>530408</v>
      </c>
      <c r="B640" t="s">
        <v>155</v>
      </c>
      <c r="C640" t="s">
        <v>63</v>
      </c>
      <c r="D640">
        <v>24</v>
      </c>
      <c r="E640" t="s">
        <v>2523</v>
      </c>
      <c r="F640" t="s">
        <v>2524</v>
      </c>
      <c r="G640" t="s">
        <v>34</v>
      </c>
      <c r="H640">
        <v>31670</v>
      </c>
      <c r="I640">
        <v>0</v>
      </c>
      <c r="J640" t="s">
        <v>66</v>
      </c>
      <c r="K640" t="s">
        <v>36</v>
      </c>
      <c r="L640" t="s">
        <v>37</v>
      </c>
      <c r="M640">
        <v>53563</v>
      </c>
      <c r="N640">
        <v>61598</v>
      </c>
      <c r="O640" t="s">
        <v>38</v>
      </c>
      <c r="P640" t="s">
        <v>2096</v>
      </c>
      <c r="Q640" t="s">
        <v>2097</v>
      </c>
      <c r="R640" t="s">
        <v>2525</v>
      </c>
      <c r="S640" t="s">
        <v>2526</v>
      </c>
      <c r="T640" t="s">
        <v>2527</v>
      </c>
      <c r="V640" t="s">
        <v>2528</v>
      </c>
      <c r="Z640" t="s">
        <v>47</v>
      </c>
      <c r="AA640" s="1">
        <v>44679</v>
      </c>
      <c r="AC640" s="1">
        <v>44813</v>
      </c>
      <c r="AD640" s="1">
        <v>44992</v>
      </c>
    </row>
    <row r="641" spans="1:30" x14ac:dyDescent="0.25">
      <c r="A641">
        <v>567670</v>
      </c>
      <c r="B641" t="s">
        <v>381</v>
      </c>
      <c r="C641" t="s">
        <v>63</v>
      </c>
      <c r="D641">
        <v>1</v>
      </c>
      <c r="E641" t="s">
        <v>3138</v>
      </c>
      <c r="F641" t="s">
        <v>3235</v>
      </c>
      <c r="G641" t="s">
        <v>34</v>
      </c>
      <c r="H641" t="s">
        <v>3236</v>
      </c>
      <c r="I641">
        <v>0</v>
      </c>
      <c r="J641" t="s">
        <v>35</v>
      </c>
      <c r="K641" t="s">
        <v>36</v>
      </c>
      <c r="L641" t="s">
        <v>37</v>
      </c>
      <c r="M641">
        <v>53702</v>
      </c>
      <c r="N641">
        <v>125000</v>
      </c>
      <c r="O641" t="s">
        <v>38</v>
      </c>
      <c r="P641" t="s">
        <v>873</v>
      </c>
      <c r="Q641" t="s">
        <v>1232</v>
      </c>
      <c r="R641" t="s">
        <v>3673</v>
      </c>
      <c r="S641" t="s">
        <v>3238</v>
      </c>
      <c r="T641" t="s">
        <v>1234</v>
      </c>
      <c r="V641" t="s">
        <v>3674</v>
      </c>
      <c r="W641" t="s">
        <v>86</v>
      </c>
      <c r="X641" t="s">
        <v>3675</v>
      </c>
      <c r="Z641" t="s">
        <v>47</v>
      </c>
      <c r="AA641" s="1">
        <v>44985</v>
      </c>
      <c r="AB641" s="2">
        <v>45045</v>
      </c>
      <c r="AC641" s="1">
        <v>44986</v>
      </c>
      <c r="AD641" s="1">
        <v>44992</v>
      </c>
    </row>
    <row r="642" spans="1:30" x14ac:dyDescent="0.25">
      <c r="A642">
        <v>569476</v>
      </c>
      <c r="B642" t="s">
        <v>381</v>
      </c>
      <c r="C642" t="s">
        <v>63</v>
      </c>
      <c r="D642">
        <v>1</v>
      </c>
      <c r="E642" t="s">
        <v>3676</v>
      </c>
      <c r="F642" t="s">
        <v>545</v>
      </c>
      <c r="G642" t="s">
        <v>34</v>
      </c>
      <c r="H642">
        <v>13632</v>
      </c>
      <c r="I642">
        <v>1</v>
      </c>
      <c r="J642" t="s">
        <v>256</v>
      </c>
      <c r="K642" t="s">
        <v>36</v>
      </c>
      <c r="L642" t="s">
        <v>37</v>
      </c>
      <c r="M642">
        <v>81951</v>
      </c>
      <c r="N642">
        <v>94244</v>
      </c>
      <c r="O642" t="s">
        <v>38</v>
      </c>
      <c r="P642" t="s">
        <v>873</v>
      </c>
      <c r="Q642" t="s">
        <v>3140</v>
      </c>
      <c r="R642" t="s">
        <v>3677</v>
      </c>
      <c r="S642" t="s">
        <v>549</v>
      </c>
      <c r="T642" t="s">
        <v>3678</v>
      </c>
      <c r="V642" t="s">
        <v>3679</v>
      </c>
      <c r="W642" t="s">
        <v>1857</v>
      </c>
      <c r="X642" t="s">
        <v>2310</v>
      </c>
      <c r="Z642" t="s">
        <v>154</v>
      </c>
      <c r="AA642" s="1">
        <v>44973</v>
      </c>
      <c r="AB642" s="2">
        <v>45033</v>
      </c>
      <c r="AC642" s="1">
        <v>44973</v>
      </c>
      <c r="AD642" s="1">
        <v>44992</v>
      </c>
    </row>
    <row r="643" spans="1:30" x14ac:dyDescent="0.25">
      <c r="A643">
        <v>560933</v>
      </c>
      <c r="B643" t="s">
        <v>102</v>
      </c>
      <c r="C643" t="s">
        <v>63</v>
      </c>
      <c r="D643">
        <v>1</v>
      </c>
      <c r="E643" t="s">
        <v>3680</v>
      </c>
      <c r="F643" t="s">
        <v>135</v>
      </c>
      <c r="G643" t="s">
        <v>51</v>
      </c>
      <c r="H643">
        <v>21744</v>
      </c>
      <c r="I643">
        <v>2</v>
      </c>
      <c r="J643" t="s">
        <v>1319</v>
      </c>
      <c r="K643" t="s">
        <v>36</v>
      </c>
      <c r="L643" t="s">
        <v>37</v>
      </c>
      <c r="M643">
        <v>75504</v>
      </c>
      <c r="N643">
        <v>94761</v>
      </c>
      <c r="O643" t="s">
        <v>38</v>
      </c>
      <c r="P643" t="s">
        <v>137</v>
      </c>
      <c r="Q643" t="s">
        <v>3281</v>
      </c>
      <c r="R643" t="s">
        <v>3681</v>
      </c>
      <c r="S643" t="s">
        <v>140</v>
      </c>
      <c r="T643" t="s">
        <v>3682</v>
      </c>
      <c r="U643" t="s">
        <v>3683</v>
      </c>
      <c r="V643" t="s">
        <v>142</v>
      </c>
      <c r="Z643" t="s">
        <v>61</v>
      </c>
      <c r="AA643" s="1">
        <v>44881</v>
      </c>
      <c r="AC643" s="1">
        <v>44881</v>
      </c>
      <c r="AD643" s="1">
        <v>44992</v>
      </c>
    </row>
    <row r="644" spans="1:30" x14ac:dyDescent="0.25">
      <c r="A644">
        <v>549888</v>
      </c>
      <c r="B644" t="s">
        <v>76</v>
      </c>
      <c r="C644" t="s">
        <v>63</v>
      </c>
      <c r="D644">
        <v>5</v>
      </c>
      <c r="E644" t="s">
        <v>3497</v>
      </c>
      <c r="F644" t="s">
        <v>3497</v>
      </c>
      <c r="G644" t="s">
        <v>34</v>
      </c>
      <c r="H644">
        <v>81303</v>
      </c>
      <c r="I644">
        <v>0</v>
      </c>
      <c r="J644" t="s">
        <v>245</v>
      </c>
      <c r="K644" t="s">
        <v>36</v>
      </c>
      <c r="L644" t="s">
        <v>37</v>
      </c>
      <c r="M644">
        <v>55806</v>
      </c>
      <c r="N644">
        <v>69093</v>
      </c>
      <c r="O644" t="s">
        <v>38</v>
      </c>
      <c r="P644" t="s">
        <v>3684</v>
      </c>
      <c r="Q644" t="s">
        <v>3685</v>
      </c>
      <c r="R644" t="s">
        <v>3686</v>
      </c>
      <c r="S644" t="s">
        <v>3500</v>
      </c>
      <c r="T644" t="s">
        <v>3687</v>
      </c>
      <c r="U644" t="s">
        <v>3688</v>
      </c>
      <c r="V644" t="s">
        <v>3689</v>
      </c>
      <c r="W644" t="s">
        <v>3690</v>
      </c>
      <c r="Z644" t="s">
        <v>87</v>
      </c>
      <c r="AA644" s="1">
        <v>44811</v>
      </c>
      <c r="AC644" s="1">
        <v>44811</v>
      </c>
      <c r="AD644" s="1">
        <v>44992</v>
      </c>
    </row>
    <row r="645" spans="1:30" x14ac:dyDescent="0.25">
      <c r="A645">
        <v>575016</v>
      </c>
      <c r="B645" t="s">
        <v>155</v>
      </c>
      <c r="C645" t="s">
        <v>63</v>
      </c>
      <c r="D645">
        <v>1</v>
      </c>
      <c r="E645" t="s">
        <v>3691</v>
      </c>
      <c r="F645" t="s">
        <v>65</v>
      </c>
      <c r="G645" t="s">
        <v>51</v>
      </c>
      <c r="H645">
        <v>56058</v>
      </c>
      <c r="I645">
        <v>0</v>
      </c>
      <c r="J645" t="s">
        <v>245</v>
      </c>
      <c r="K645" t="s">
        <v>36</v>
      </c>
      <c r="L645" t="s">
        <v>37</v>
      </c>
      <c r="M645">
        <v>54100</v>
      </c>
      <c r="N645">
        <v>62215</v>
      </c>
      <c r="O645" t="s">
        <v>38</v>
      </c>
      <c r="P645" t="s">
        <v>158</v>
      </c>
      <c r="Q645" t="s">
        <v>3692</v>
      </c>
      <c r="R645" t="s">
        <v>3693</v>
      </c>
      <c r="S645" t="s">
        <v>72</v>
      </c>
      <c r="T645" t="s">
        <v>3694</v>
      </c>
      <c r="U645" t="s">
        <v>325</v>
      </c>
      <c r="V645" t="s">
        <v>163</v>
      </c>
      <c r="X645" t="s">
        <v>158</v>
      </c>
      <c r="Z645" t="s">
        <v>61</v>
      </c>
      <c r="AA645" s="1">
        <v>44988</v>
      </c>
      <c r="AB645" s="2">
        <v>45001</v>
      </c>
      <c r="AC645" s="1">
        <v>44988</v>
      </c>
      <c r="AD645" s="1">
        <v>44992</v>
      </c>
    </row>
    <row r="646" spans="1:30" x14ac:dyDescent="0.25">
      <c r="A646">
        <v>567307</v>
      </c>
      <c r="B646" t="s">
        <v>76</v>
      </c>
      <c r="C646" t="s">
        <v>31</v>
      </c>
      <c r="D646">
        <v>1</v>
      </c>
      <c r="E646" t="s">
        <v>3695</v>
      </c>
      <c r="F646" t="s">
        <v>414</v>
      </c>
      <c r="G646" t="s">
        <v>34</v>
      </c>
      <c r="H646">
        <v>10124</v>
      </c>
      <c r="I646">
        <v>3</v>
      </c>
      <c r="J646" t="s">
        <v>52</v>
      </c>
      <c r="K646" t="s">
        <v>36</v>
      </c>
      <c r="L646" t="s">
        <v>37</v>
      </c>
      <c r="M646">
        <v>58695</v>
      </c>
      <c r="N646">
        <v>89699</v>
      </c>
      <c r="O646" t="s">
        <v>38</v>
      </c>
      <c r="P646" t="s">
        <v>79</v>
      </c>
      <c r="Q646" t="s">
        <v>3653</v>
      </c>
      <c r="R646" t="s">
        <v>3696</v>
      </c>
      <c r="S646" t="s">
        <v>418</v>
      </c>
      <c r="T646" t="s">
        <v>3697</v>
      </c>
      <c r="U646" t="s">
        <v>3698</v>
      </c>
      <c r="V646" t="s">
        <v>3699</v>
      </c>
      <c r="W646" t="s">
        <v>182</v>
      </c>
      <c r="X646" t="s">
        <v>183</v>
      </c>
      <c r="Z646" t="s">
        <v>61</v>
      </c>
      <c r="AA646" s="1">
        <v>44985</v>
      </c>
      <c r="AB646" s="2">
        <v>45006</v>
      </c>
      <c r="AC646" s="1">
        <v>44985</v>
      </c>
      <c r="AD646" s="1">
        <v>44992</v>
      </c>
    </row>
    <row r="647" spans="1:30" x14ac:dyDescent="0.25">
      <c r="A647">
        <v>554298</v>
      </c>
      <c r="B647" t="s">
        <v>76</v>
      </c>
      <c r="C647" t="s">
        <v>63</v>
      </c>
      <c r="D647">
        <v>2</v>
      </c>
      <c r="E647" t="s">
        <v>604</v>
      </c>
      <c r="F647" t="s">
        <v>650</v>
      </c>
      <c r="G647" t="s">
        <v>34</v>
      </c>
      <c r="H647">
        <v>20202</v>
      </c>
      <c r="I647">
        <v>0</v>
      </c>
      <c r="J647" t="s">
        <v>35</v>
      </c>
      <c r="K647" t="s">
        <v>36</v>
      </c>
      <c r="L647" t="s">
        <v>53</v>
      </c>
      <c r="M647">
        <v>51413</v>
      </c>
      <c r="N647">
        <v>62260</v>
      </c>
      <c r="O647" t="s">
        <v>38</v>
      </c>
      <c r="P647" t="s">
        <v>79</v>
      </c>
      <c r="Q647" t="s">
        <v>2949</v>
      </c>
      <c r="R647" t="s">
        <v>3700</v>
      </c>
      <c r="S647" t="s">
        <v>653</v>
      </c>
      <c r="T647" t="s">
        <v>3701</v>
      </c>
      <c r="V647" t="s">
        <v>3702</v>
      </c>
      <c r="W647" t="s">
        <v>3703</v>
      </c>
      <c r="Z647" t="s">
        <v>87</v>
      </c>
      <c r="AA647" s="1">
        <v>44840</v>
      </c>
      <c r="AC647" s="1">
        <v>44923</v>
      </c>
      <c r="AD647" s="1">
        <v>44992</v>
      </c>
    </row>
    <row r="648" spans="1:30" x14ac:dyDescent="0.25">
      <c r="A648">
        <v>563204</v>
      </c>
      <c r="B648" t="s">
        <v>443</v>
      </c>
      <c r="C648" t="s">
        <v>31</v>
      </c>
      <c r="D648">
        <v>1</v>
      </c>
      <c r="E648" t="s">
        <v>3704</v>
      </c>
      <c r="F648" t="s">
        <v>3705</v>
      </c>
      <c r="G648" t="s">
        <v>353</v>
      </c>
      <c r="H648">
        <v>6601</v>
      </c>
      <c r="I648">
        <v>1</v>
      </c>
      <c r="J648" t="s">
        <v>216</v>
      </c>
      <c r="K648" t="s">
        <v>36</v>
      </c>
      <c r="L648" t="s">
        <v>53</v>
      </c>
      <c r="M648">
        <v>55000</v>
      </c>
      <c r="N648">
        <v>60000</v>
      </c>
      <c r="O648" t="s">
        <v>38</v>
      </c>
      <c r="P648" t="s">
        <v>446</v>
      </c>
      <c r="Q648" t="s">
        <v>447</v>
      </c>
      <c r="R648" t="s">
        <v>3706</v>
      </c>
      <c r="S648" t="s">
        <v>3707</v>
      </c>
      <c r="T648" t="s">
        <v>3708</v>
      </c>
      <c r="U648" t="s">
        <v>3709</v>
      </c>
      <c r="V648" t="s">
        <v>3710</v>
      </c>
      <c r="Z648" t="s">
        <v>61</v>
      </c>
      <c r="AA648" s="1">
        <v>44896</v>
      </c>
      <c r="AC648" s="1">
        <v>44985</v>
      </c>
      <c r="AD648" s="1">
        <v>44992</v>
      </c>
    </row>
    <row r="649" spans="1:30" x14ac:dyDescent="0.25">
      <c r="A649">
        <v>569222</v>
      </c>
      <c r="B649" t="s">
        <v>76</v>
      </c>
      <c r="C649" t="s">
        <v>31</v>
      </c>
      <c r="D649">
        <v>2</v>
      </c>
      <c r="E649" t="s">
        <v>3711</v>
      </c>
      <c r="F649" t="s">
        <v>920</v>
      </c>
      <c r="G649" t="s">
        <v>34</v>
      </c>
      <c r="H649">
        <v>34202</v>
      </c>
      <c r="I649">
        <v>2</v>
      </c>
      <c r="J649" t="s">
        <v>2322</v>
      </c>
      <c r="K649" t="s">
        <v>36</v>
      </c>
      <c r="L649" t="s">
        <v>37</v>
      </c>
      <c r="M649">
        <v>67757</v>
      </c>
      <c r="N649">
        <v>98128</v>
      </c>
      <c r="O649" t="s">
        <v>38</v>
      </c>
      <c r="P649" t="s">
        <v>79</v>
      </c>
      <c r="Q649" t="s">
        <v>2892</v>
      </c>
      <c r="R649" t="s">
        <v>3712</v>
      </c>
      <c r="S649" t="s">
        <v>923</v>
      </c>
      <c r="T649" t="s">
        <v>3713</v>
      </c>
      <c r="V649" t="s">
        <v>3714</v>
      </c>
      <c r="Z649" t="s">
        <v>87</v>
      </c>
      <c r="AA649" s="1">
        <v>44955</v>
      </c>
      <c r="AC649" s="1">
        <v>44955</v>
      </c>
      <c r="AD649" s="1">
        <v>44992</v>
      </c>
    </row>
    <row r="650" spans="1:30" x14ac:dyDescent="0.25">
      <c r="A650">
        <v>575124</v>
      </c>
      <c r="B650" t="s">
        <v>563</v>
      </c>
      <c r="C650" t="s">
        <v>31</v>
      </c>
      <c r="D650">
        <v>1</v>
      </c>
      <c r="E650" t="s">
        <v>3644</v>
      </c>
      <c r="F650" t="s">
        <v>565</v>
      </c>
      <c r="G650" t="s">
        <v>566</v>
      </c>
      <c r="H650">
        <v>30112</v>
      </c>
      <c r="I650">
        <v>0</v>
      </c>
      <c r="J650" t="s">
        <v>175</v>
      </c>
      <c r="K650" t="s">
        <v>36</v>
      </c>
      <c r="L650" t="s">
        <v>37</v>
      </c>
      <c r="M650">
        <v>75121</v>
      </c>
      <c r="N650">
        <v>153666</v>
      </c>
      <c r="O650" t="s">
        <v>38</v>
      </c>
      <c r="P650" t="s">
        <v>446</v>
      </c>
      <c r="Q650" t="s">
        <v>3645</v>
      </c>
      <c r="R650" t="s">
        <v>3715</v>
      </c>
      <c r="S650" t="s">
        <v>3647</v>
      </c>
      <c r="T650" t="s">
        <v>3648</v>
      </c>
      <c r="V650" t="s">
        <v>570</v>
      </c>
      <c r="Z650" t="s">
        <v>154</v>
      </c>
      <c r="AA650" s="1">
        <v>44979</v>
      </c>
      <c r="AB650" s="2">
        <v>45000</v>
      </c>
      <c r="AC650" s="1">
        <v>44979</v>
      </c>
      <c r="AD650" s="1">
        <v>44992</v>
      </c>
    </row>
    <row r="651" spans="1:30" x14ac:dyDescent="0.25">
      <c r="A651">
        <v>573530</v>
      </c>
      <c r="B651" t="s">
        <v>102</v>
      </c>
      <c r="C651" t="s">
        <v>31</v>
      </c>
      <c r="D651">
        <v>4</v>
      </c>
      <c r="E651" t="s">
        <v>849</v>
      </c>
      <c r="F651" t="s">
        <v>849</v>
      </c>
      <c r="G651" t="s">
        <v>34</v>
      </c>
      <c r="H651">
        <v>20210</v>
      </c>
      <c r="I651">
        <v>0</v>
      </c>
      <c r="J651" t="s">
        <v>374</v>
      </c>
      <c r="K651" t="s">
        <v>36</v>
      </c>
      <c r="L651" t="s">
        <v>37</v>
      </c>
      <c r="M651">
        <v>57078</v>
      </c>
      <c r="N651">
        <v>85646</v>
      </c>
      <c r="O651" t="s">
        <v>38</v>
      </c>
      <c r="P651" t="s">
        <v>195</v>
      </c>
      <c r="Q651" t="s">
        <v>2636</v>
      </c>
      <c r="R651" t="s">
        <v>3716</v>
      </c>
      <c r="S651" t="s">
        <v>852</v>
      </c>
      <c r="T651" t="s">
        <v>3717</v>
      </c>
      <c r="U651" t="s">
        <v>3718</v>
      </c>
      <c r="V651" t="s">
        <v>142</v>
      </c>
      <c r="Z651" t="s">
        <v>87</v>
      </c>
      <c r="AA651" s="1">
        <v>44984</v>
      </c>
      <c r="AC651" s="1">
        <v>44984</v>
      </c>
      <c r="AD651" s="1">
        <v>44992</v>
      </c>
    </row>
    <row r="652" spans="1:30" x14ac:dyDescent="0.25">
      <c r="A652">
        <v>576042</v>
      </c>
      <c r="B652" t="s">
        <v>381</v>
      </c>
      <c r="C652" t="s">
        <v>63</v>
      </c>
      <c r="D652">
        <v>1</v>
      </c>
      <c r="E652" t="s">
        <v>3719</v>
      </c>
      <c r="F652" t="s">
        <v>3720</v>
      </c>
      <c r="G652" t="s">
        <v>34</v>
      </c>
      <c r="H652">
        <v>10022</v>
      </c>
      <c r="I652" t="s">
        <v>2404</v>
      </c>
      <c r="J652" t="s">
        <v>785</v>
      </c>
      <c r="K652" t="s">
        <v>36</v>
      </c>
      <c r="L652" t="s">
        <v>290</v>
      </c>
      <c r="M652">
        <v>88936</v>
      </c>
      <c r="N652">
        <v>193968</v>
      </c>
      <c r="O652" t="s">
        <v>38</v>
      </c>
      <c r="P652" t="s">
        <v>873</v>
      </c>
      <c r="Q652" t="s">
        <v>3721</v>
      </c>
      <c r="R652" t="s">
        <v>3722</v>
      </c>
      <c r="S652" t="s">
        <v>3723</v>
      </c>
      <c r="T652" t="s">
        <v>3724</v>
      </c>
      <c r="V652" t="s">
        <v>390</v>
      </c>
      <c r="W652" t="s">
        <v>86</v>
      </c>
      <c r="X652" t="s">
        <v>3314</v>
      </c>
      <c r="Z652" t="s">
        <v>61</v>
      </c>
      <c r="AA652" s="1">
        <v>44979</v>
      </c>
      <c r="AB652" s="2">
        <v>45039</v>
      </c>
      <c r="AC652" s="1">
        <v>44984</v>
      </c>
      <c r="AD652" s="1">
        <v>44992</v>
      </c>
    </row>
    <row r="653" spans="1:30" x14ac:dyDescent="0.25">
      <c r="A653">
        <v>552900</v>
      </c>
      <c r="B653" t="s">
        <v>435</v>
      </c>
      <c r="C653" t="s">
        <v>63</v>
      </c>
      <c r="D653">
        <v>1</v>
      </c>
      <c r="E653" t="s">
        <v>3725</v>
      </c>
      <c r="F653" t="s">
        <v>2210</v>
      </c>
      <c r="G653" t="s">
        <v>34</v>
      </c>
      <c r="H653">
        <v>60888</v>
      </c>
      <c r="I653">
        <v>1</v>
      </c>
      <c r="J653" t="s">
        <v>641</v>
      </c>
      <c r="K653" t="s">
        <v>36</v>
      </c>
      <c r="L653" t="s">
        <v>37</v>
      </c>
      <c r="M653">
        <v>37413</v>
      </c>
      <c r="N653">
        <v>60310</v>
      </c>
      <c r="O653" t="s">
        <v>38</v>
      </c>
      <c r="P653" t="s">
        <v>1820</v>
      </c>
      <c r="Q653" t="s">
        <v>1821</v>
      </c>
      <c r="R653" t="s">
        <v>3726</v>
      </c>
      <c r="S653" t="s">
        <v>2213</v>
      </c>
      <c r="T653" t="s">
        <v>3727</v>
      </c>
      <c r="U653" t="s">
        <v>285</v>
      </c>
      <c r="V653" t="s">
        <v>441</v>
      </c>
      <c r="X653" t="s">
        <v>1820</v>
      </c>
      <c r="Z653" t="s">
        <v>61</v>
      </c>
      <c r="AA653" s="1">
        <v>44831</v>
      </c>
      <c r="AC653" s="1">
        <v>44831</v>
      </c>
      <c r="AD653" s="1">
        <v>44992</v>
      </c>
    </row>
    <row r="654" spans="1:30" x14ac:dyDescent="0.25">
      <c r="A654">
        <v>574653</v>
      </c>
      <c r="B654" t="s">
        <v>102</v>
      </c>
      <c r="C654" t="s">
        <v>31</v>
      </c>
      <c r="D654">
        <v>1</v>
      </c>
      <c r="E654" t="s">
        <v>3728</v>
      </c>
      <c r="F654" t="s">
        <v>144</v>
      </c>
      <c r="G654" t="s">
        <v>51</v>
      </c>
      <c r="H654">
        <v>10234</v>
      </c>
      <c r="I654">
        <v>0</v>
      </c>
      <c r="J654" t="s">
        <v>2315</v>
      </c>
      <c r="K654" t="s">
        <v>36</v>
      </c>
      <c r="L654" t="s">
        <v>145</v>
      </c>
      <c r="M654">
        <v>15</v>
      </c>
      <c r="N654">
        <v>15</v>
      </c>
      <c r="O654" t="s">
        <v>68</v>
      </c>
      <c r="P654" t="s">
        <v>195</v>
      </c>
      <c r="Q654" t="s">
        <v>1143</v>
      </c>
      <c r="R654" t="s">
        <v>3729</v>
      </c>
      <c r="S654" t="s">
        <v>149</v>
      </c>
      <c r="T654" t="s">
        <v>3730</v>
      </c>
      <c r="V654" t="s">
        <v>151</v>
      </c>
      <c r="W654" t="s">
        <v>152</v>
      </c>
      <c r="X654" t="s">
        <v>2018</v>
      </c>
      <c r="Z654" t="s">
        <v>309</v>
      </c>
      <c r="AA654" s="1">
        <v>44980</v>
      </c>
      <c r="AB654" s="2">
        <v>45079</v>
      </c>
      <c r="AC654" s="1">
        <v>44980</v>
      </c>
      <c r="AD654" s="1">
        <v>44992</v>
      </c>
    </row>
    <row r="655" spans="1:30" x14ac:dyDescent="0.25">
      <c r="A655">
        <v>548134</v>
      </c>
      <c r="B655" t="s">
        <v>638</v>
      </c>
      <c r="C655" t="s">
        <v>63</v>
      </c>
      <c r="D655">
        <v>3</v>
      </c>
      <c r="E655" t="s">
        <v>693</v>
      </c>
      <c r="F655" t="s">
        <v>694</v>
      </c>
      <c r="G655" t="s">
        <v>51</v>
      </c>
      <c r="H655">
        <v>95710</v>
      </c>
      <c r="I655">
        <v>0</v>
      </c>
      <c r="J655" t="s">
        <v>256</v>
      </c>
      <c r="K655" t="s">
        <v>36</v>
      </c>
      <c r="L655" t="s">
        <v>37</v>
      </c>
      <c r="M655">
        <v>120000</v>
      </c>
      <c r="N655">
        <v>130000</v>
      </c>
      <c r="O655" t="s">
        <v>38</v>
      </c>
      <c r="P655" t="s">
        <v>642</v>
      </c>
      <c r="Q655" t="s">
        <v>695</v>
      </c>
      <c r="R655" t="s">
        <v>696</v>
      </c>
      <c r="S655" t="s">
        <v>697</v>
      </c>
      <c r="T655" t="s">
        <v>698</v>
      </c>
      <c r="U655" t="s">
        <v>647</v>
      </c>
      <c r="V655" t="s">
        <v>699</v>
      </c>
      <c r="Z655" t="s">
        <v>87</v>
      </c>
      <c r="AA655" s="1">
        <v>44802</v>
      </c>
      <c r="AC655" s="1">
        <v>44802</v>
      </c>
      <c r="AD655" s="1">
        <v>44992</v>
      </c>
    </row>
    <row r="656" spans="1:30" x14ac:dyDescent="0.25">
      <c r="A656">
        <v>547586</v>
      </c>
      <c r="B656" t="s">
        <v>338</v>
      </c>
      <c r="C656" t="s">
        <v>31</v>
      </c>
      <c r="D656">
        <v>6</v>
      </c>
      <c r="E656" t="s">
        <v>339</v>
      </c>
      <c r="F656" t="s">
        <v>340</v>
      </c>
      <c r="G656" t="s">
        <v>34</v>
      </c>
      <c r="H656">
        <v>10144</v>
      </c>
      <c r="I656">
        <v>0</v>
      </c>
      <c r="J656" t="s">
        <v>52</v>
      </c>
      <c r="K656" t="s">
        <v>36</v>
      </c>
      <c r="L656" t="s">
        <v>53</v>
      </c>
      <c r="M656">
        <v>36390</v>
      </c>
      <c r="N656">
        <v>55228</v>
      </c>
      <c r="O656" t="s">
        <v>38</v>
      </c>
      <c r="P656" t="s">
        <v>3731</v>
      </c>
      <c r="Q656" t="s">
        <v>3732</v>
      </c>
      <c r="R656" t="s">
        <v>3733</v>
      </c>
      <c r="S656" t="s">
        <v>344</v>
      </c>
      <c r="U656" t="s">
        <v>431</v>
      </c>
      <c r="V656" t="s">
        <v>432</v>
      </c>
      <c r="W656" t="s">
        <v>3734</v>
      </c>
      <c r="X656" t="s">
        <v>3731</v>
      </c>
      <c r="Z656" t="s">
        <v>61</v>
      </c>
      <c r="AA656" s="1">
        <v>44797</v>
      </c>
      <c r="AC656" s="1">
        <v>44845</v>
      </c>
      <c r="AD656" s="1">
        <v>44992</v>
      </c>
    </row>
    <row r="657" spans="1:30" x14ac:dyDescent="0.25">
      <c r="A657">
        <v>570463</v>
      </c>
      <c r="B657" t="s">
        <v>155</v>
      </c>
      <c r="C657" t="s">
        <v>31</v>
      </c>
      <c r="D657">
        <v>1</v>
      </c>
      <c r="E657" t="s">
        <v>3735</v>
      </c>
      <c r="F657" t="s">
        <v>992</v>
      </c>
      <c r="G657" t="s">
        <v>34</v>
      </c>
      <c r="H657">
        <v>22508</v>
      </c>
      <c r="I657">
        <v>0</v>
      </c>
      <c r="J657" t="s">
        <v>216</v>
      </c>
      <c r="K657" t="s">
        <v>36</v>
      </c>
      <c r="L657" t="s">
        <v>37</v>
      </c>
      <c r="M657">
        <v>80000</v>
      </c>
      <c r="N657">
        <v>90000</v>
      </c>
      <c r="O657" t="s">
        <v>38</v>
      </c>
      <c r="P657" t="s">
        <v>158</v>
      </c>
      <c r="Q657" t="s">
        <v>3448</v>
      </c>
      <c r="R657" t="s">
        <v>3736</v>
      </c>
      <c r="S657" t="s">
        <v>995</v>
      </c>
      <c r="T657" t="s">
        <v>3737</v>
      </c>
      <c r="U657" t="s">
        <v>3738</v>
      </c>
      <c r="V657" t="s">
        <v>163</v>
      </c>
      <c r="X657" t="s">
        <v>158</v>
      </c>
      <c r="Z657" t="s">
        <v>61</v>
      </c>
      <c r="AA657" s="1">
        <v>44946</v>
      </c>
      <c r="AB657" s="2">
        <v>45006</v>
      </c>
      <c r="AC657" s="1">
        <v>44946</v>
      </c>
      <c r="AD657" s="1">
        <v>44992</v>
      </c>
    </row>
    <row r="658" spans="1:30" x14ac:dyDescent="0.25">
      <c r="A658">
        <v>576950</v>
      </c>
      <c r="B658" t="s">
        <v>30</v>
      </c>
      <c r="C658" t="s">
        <v>63</v>
      </c>
      <c r="D658">
        <v>3</v>
      </c>
      <c r="E658" t="s">
        <v>3739</v>
      </c>
      <c r="F658" t="s">
        <v>1993</v>
      </c>
      <c r="G658" t="s">
        <v>51</v>
      </c>
      <c r="H658">
        <v>30086</v>
      </c>
      <c r="I658">
        <v>0</v>
      </c>
      <c r="J658" t="s">
        <v>175</v>
      </c>
      <c r="K658" t="s">
        <v>36</v>
      </c>
      <c r="L658" t="s">
        <v>53</v>
      </c>
      <c r="M658">
        <v>62397</v>
      </c>
      <c r="N658">
        <v>71757</v>
      </c>
      <c r="O658" t="s">
        <v>38</v>
      </c>
      <c r="P658" t="s">
        <v>3110</v>
      </c>
      <c r="Q658" t="s">
        <v>3740</v>
      </c>
      <c r="R658" t="s">
        <v>3741</v>
      </c>
      <c r="S658" t="s">
        <v>1996</v>
      </c>
      <c r="T658" t="s">
        <v>3742</v>
      </c>
      <c r="U658" t="s">
        <v>3743</v>
      </c>
      <c r="V658" t="s">
        <v>776</v>
      </c>
      <c r="Z658" t="s">
        <v>87</v>
      </c>
      <c r="AA658" s="1">
        <v>44986</v>
      </c>
      <c r="AB658" s="2">
        <v>45016</v>
      </c>
      <c r="AC658" s="1">
        <v>44986</v>
      </c>
      <c r="AD658" s="1">
        <v>44992</v>
      </c>
    </row>
    <row r="659" spans="1:30" x14ac:dyDescent="0.25">
      <c r="A659">
        <v>562607</v>
      </c>
      <c r="B659" t="s">
        <v>241</v>
      </c>
      <c r="C659" t="s">
        <v>31</v>
      </c>
      <c r="D659">
        <v>1</v>
      </c>
      <c r="E659" t="s">
        <v>3744</v>
      </c>
      <c r="F659" t="s">
        <v>267</v>
      </c>
      <c r="G659" t="s">
        <v>34</v>
      </c>
      <c r="H659">
        <v>10050</v>
      </c>
      <c r="I659" t="s">
        <v>327</v>
      </c>
      <c r="J659" t="s">
        <v>256</v>
      </c>
      <c r="K659" t="s">
        <v>36</v>
      </c>
      <c r="L659" t="s">
        <v>93</v>
      </c>
      <c r="M659">
        <v>72038</v>
      </c>
      <c r="N659">
        <v>192152</v>
      </c>
      <c r="O659" t="s">
        <v>38</v>
      </c>
      <c r="P659" t="s">
        <v>3745</v>
      </c>
      <c r="Q659" t="s">
        <v>3746</v>
      </c>
      <c r="R659" t="s">
        <v>3747</v>
      </c>
      <c r="S659" t="s">
        <v>272</v>
      </c>
      <c r="T659" t="s">
        <v>3748</v>
      </c>
      <c r="U659" t="s">
        <v>1582</v>
      </c>
      <c r="V659" t="s">
        <v>347</v>
      </c>
      <c r="Z659" t="s">
        <v>426</v>
      </c>
      <c r="AA659" s="1">
        <v>44944</v>
      </c>
      <c r="AC659" s="1">
        <v>44944</v>
      </c>
      <c r="AD659" s="1">
        <v>44992</v>
      </c>
    </row>
    <row r="660" spans="1:30" x14ac:dyDescent="0.25">
      <c r="A660">
        <v>530773</v>
      </c>
      <c r="B660" t="s">
        <v>102</v>
      </c>
      <c r="C660" t="s">
        <v>31</v>
      </c>
      <c r="D660">
        <v>1</v>
      </c>
      <c r="E660" t="s">
        <v>3749</v>
      </c>
      <c r="F660" t="s">
        <v>920</v>
      </c>
      <c r="G660" t="s">
        <v>34</v>
      </c>
      <c r="H660">
        <v>34202</v>
      </c>
      <c r="I660">
        <v>3</v>
      </c>
      <c r="J660" t="s">
        <v>374</v>
      </c>
      <c r="K660" t="s">
        <v>36</v>
      </c>
      <c r="L660" t="s">
        <v>37</v>
      </c>
      <c r="M660">
        <v>72063</v>
      </c>
      <c r="N660">
        <v>122168</v>
      </c>
      <c r="O660" t="s">
        <v>38</v>
      </c>
      <c r="P660" t="s">
        <v>195</v>
      </c>
      <c r="Q660" t="s">
        <v>2536</v>
      </c>
      <c r="R660" t="s">
        <v>3750</v>
      </c>
      <c r="S660" t="s">
        <v>923</v>
      </c>
      <c r="T660" t="s">
        <v>3751</v>
      </c>
      <c r="U660" t="s">
        <v>3752</v>
      </c>
      <c r="V660" t="s">
        <v>142</v>
      </c>
      <c r="Z660" t="s">
        <v>47</v>
      </c>
      <c r="AA660" s="1">
        <v>44758</v>
      </c>
      <c r="AC660" s="1">
        <v>44758</v>
      </c>
      <c r="AD660" s="1">
        <v>44992</v>
      </c>
    </row>
    <row r="661" spans="1:30" x14ac:dyDescent="0.25">
      <c r="A661">
        <v>553371</v>
      </c>
      <c r="B661" t="s">
        <v>350</v>
      </c>
      <c r="C661" t="s">
        <v>31</v>
      </c>
      <c r="D661">
        <v>1</v>
      </c>
      <c r="E661" t="s">
        <v>3753</v>
      </c>
      <c r="F661" t="s">
        <v>1610</v>
      </c>
      <c r="G661" t="s">
        <v>34</v>
      </c>
      <c r="H661">
        <v>30726</v>
      </c>
      <c r="I661">
        <v>3</v>
      </c>
      <c r="J661" t="s">
        <v>175</v>
      </c>
      <c r="K661" t="s">
        <v>36</v>
      </c>
      <c r="L661" t="s">
        <v>37</v>
      </c>
      <c r="M661">
        <v>60132</v>
      </c>
      <c r="N661">
        <v>69152</v>
      </c>
      <c r="O661" t="s">
        <v>38</v>
      </c>
      <c r="P661" t="s">
        <v>355</v>
      </c>
      <c r="Q661" t="s">
        <v>3754</v>
      </c>
      <c r="R661" t="s">
        <v>3755</v>
      </c>
      <c r="S661" t="s">
        <v>1613</v>
      </c>
      <c r="T661" t="s">
        <v>3756</v>
      </c>
      <c r="V661" t="s">
        <v>3757</v>
      </c>
      <c r="Z661" t="s">
        <v>61</v>
      </c>
      <c r="AA661" s="1">
        <v>44833</v>
      </c>
      <c r="AC661" s="1">
        <v>44833</v>
      </c>
      <c r="AD661" s="1">
        <v>44992</v>
      </c>
    </row>
    <row r="662" spans="1:30" x14ac:dyDescent="0.25">
      <c r="A662">
        <v>563681</v>
      </c>
      <c r="B662" t="s">
        <v>381</v>
      </c>
      <c r="C662" t="s">
        <v>63</v>
      </c>
      <c r="D662">
        <v>1</v>
      </c>
      <c r="E662" t="s">
        <v>3138</v>
      </c>
      <c r="F662" t="s">
        <v>193</v>
      </c>
      <c r="G662" t="s">
        <v>34</v>
      </c>
      <c r="H662" t="s">
        <v>194</v>
      </c>
      <c r="I662">
        <v>0</v>
      </c>
      <c r="J662" t="s">
        <v>35</v>
      </c>
      <c r="K662" t="s">
        <v>36</v>
      </c>
      <c r="L662" t="s">
        <v>37</v>
      </c>
      <c r="M662">
        <v>53702</v>
      </c>
      <c r="N662">
        <v>118000</v>
      </c>
      <c r="O662" t="s">
        <v>38</v>
      </c>
      <c r="P662" t="s">
        <v>873</v>
      </c>
      <c r="Q662" t="s">
        <v>3758</v>
      </c>
      <c r="R662" t="s">
        <v>3759</v>
      </c>
      <c r="S662" t="s">
        <v>198</v>
      </c>
      <c r="T662" t="s">
        <v>3760</v>
      </c>
      <c r="V662" t="s">
        <v>390</v>
      </c>
      <c r="W662" t="s">
        <v>86</v>
      </c>
      <c r="X662" t="s">
        <v>1905</v>
      </c>
      <c r="Z662" t="s">
        <v>47</v>
      </c>
      <c r="AA662" s="1">
        <v>44986</v>
      </c>
      <c r="AB662" s="2">
        <v>45046</v>
      </c>
      <c r="AC662" s="1">
        <v>44986</v>
      </c>
      <c r="AD662" s="1">
        <v>44992</v>
      </c>
    </row>
    <row r="663" spans="1:30" x14ac:dyDescent="0.25">
      <c r="A663">
        <v>562654</v>
      </c>
      <c r="B663" t="s">
        <v>88</v>
      </c>
      <c r="C663" t="s">
        <v>63</v>
      </c>
      <c r="D663">
        <v>1</v>
      </c>
      <c r="E663" t="s">
        <v>3761</v>
      </c>
      <c r="F663" t="s">
        <v>90</v>
      </c>
      <c r="G663" t="s">
        <v>51</v>
      </c>
      <c r="H663">
        <v>95005</v>
      </c>
      <c r="I663" t="s">
        <v>327</v>
      </c>
      <c r="J663" t="s">
        <v>3762</v>
      </c>
      <c r="K663" t="s">
        <v>36</v>
      </c>
      <c r="L663" t="s">
        <v>290</v>
      </c>
      <c r="M663">
        <v>72038</v>
      </c>
      <c r="N663">
        <v>130000</v>
      </c>
      <c r="O663" t="s">
        <v>38</v>
      </c>
      <c r="P663" t="s">
        <v>984</v>
      </c>
      <c r="Q663" t="s">
        <v>985</v>
      </c>
      <c r="R663" t="s">
        <v>3763</v>
      </c>
      <c r="S663" t="s">
        <v>97</v>
      </c>
      <c r="T663" t="s">
        <v>3764</v>
      </c>
      <c r="U663" t="s">
        <v>3765</v>
      </c>
      <c r="V663" t="s">
        <v>3766</v>
      </c>
      <c r="Z663" t="s">
        <v>87</v>
      </c>
      <c r="AA663" s="1">
        <v>44900</v>
      </c>
      <c r="AC663" s="1">
        <v>44943</v>
      </c>
      <c r="AD663" s="1">
        <v>44992</v>
      </c>
    </row>
    <row r="664" spans="1:30" x14ac:dyDescent="0.25">
      <c r="A664">
        <v>572270</v>
      </c>
      <c r="B664" t="s">
        <v>381</v>
      </c>
      <c r="C664" t="s">
        <v>63</v>
      </c>
      <c r="D664">
        <v>1</v>
      </c>
      <c r="E664" t="s">
        <v>2187</v>
      </c>
      <c r="F664" t="s">
        <v>414</v>
      </c>
      <c r="G664" t="s">
        <v>34</v>
      </c>
      <c r="H664">
        <v>10124</v>
      </c>
      <c r="I664">
        <v>2</v>
      </c>
      <c r="J664" t="s">
        <v>52</v>
      </c>
      <c r="K664" t="s">
        <v>36</v>
      </c>
      <c r="L664" t="s">
        <v>37</v>
      </c>
      <c r="M664">
        <v>53057</v>
      </c>
      <c r="N664">
        <v>61015</v>
      </c>
      <c r="O664" t="s">
        <v>38</v>
      </c>
      <c r="P664" t="s">
        <v>873</v>
      </c>
      <c r="Q664" t="s">
        <v>2799</v>
      </c>
      <c r="R664" t="s">
        <v>2800</v>
      </c>
      <c r="S664" t="s">
        <v>418</v>
      </c>
      <c r="T664" t="s">
        <v>2801</v>
      </c>
      <c r="V664" t="s">
        <v>390</v>
      </c>
      <c r="W664" t="s">
        <v>86</v>
      </c>
      <c r="X664" t="s">
        <v>2802</v>
      </c>
      <c r="Z664" t="s">
        <v>61</v>
      </c>
      <c r="AA664" s="1">
        <v>44965</v>
      </c>
      <c r="AB664" s="2">
        <v>45025</v>
      </c>
      <c r="AC664" s="1">
        <v>44981</v>
      </c>
      <c r="AD664" s="1">
        <v>44992</v>
      </c>
    </row>
    <row r="665" spans="1:30" x14ac:dyDescent="0.25">
      <c r="A665">
        <v>575968</v>
      </c>
      <c r="B665" t="s">
        <v>241</v>
      </c>
      <c r="C665" t="s">
        <v>63</v>
      </c>
      <c r="D665">
        <v>2</v>
      </c>
      <c r="E665" t="s">
        <v>65</v>
      </c>
      <c r="F665" t="s">
        <v>65</v>
      </c>
      <c r="G665" t="s">
        <v>51</v>
      </c>
      <c r="H665">
        <v>56058</v>
      </c>
      <c r="I665">
        <v>0</v>
      </c>
      <c r="J665" t="s">
        <v>52</v>
      </c>
      <c r="K665" t="s">
        <v>36</v>
      </c>
      <c r="L665" t="s">
        <v>53</v>
      </c>
      <c r="M665">
        <v>54100</v>
      </c>
      <c r="N665">
        <v>83981</v>
      </c>
      <c r="O665" t="s">
        <v>38</v>
      </c>
      <c r="P665" t="s">
        <v>1573</v>
      </c>
      <c r="Q665" t="s">
        <v>247</v>
      </c>
      <c r="R665" t="s">
        <v>3767</v>
      </c>
      <c r="S665" t="s">
        <v>72</v>
      </c>
      <c r="T665" t="s">
        <v>3768</v>
      </c>
      <c r="U665" t="s">
        <v>3769</v>
      </c>
      <c r="V665" t="s">
        <v>347</v>
      </c>
      <c r="Z665" t="s">
        <v>426</v>
      </c>
      <c r="AA665" s="1">
        <v>44988</v>
      </c>
      <c r="AB665" s="2">
        <v>44998</v>
      </c>
      <c r="AC665" s="1">
        <v>44988</v>
      </c>
      <c r="AD665" s="1">
        <v>44992</v>
      </c>
    </row>
    <row r="666" spans="1:30" x14ac:dyDescent="0.25">
      <c r="A666">
        <v>538070</v>
      </c>
      <c r="B666" t="s">
        <v>638</v>
      </c>
      <c r="C666" t="s">
        <v>63</v>
      </c>
      <c r="D666">
        <v>9</v>
      </c>
      <c r="E666" t="s">
        <v>716</v>
      </c>
      <c r="F666" t="s">
        <v>716</v>
      </c>
      <c r="G666" t="s">
        <v>34</v>
      </c>
      <c r="H666">
        <v>90510</v>
      </c>
      <c r="I666">
        <v>1</v>
      </c>
      <c r="J666" t="s">
        <v>245</v>
      </c>
      <c r="K666" t="s">
        <v>36</v>
      </c>
      <c r="L666" t="s">
        <v>37</v>
      </c>
      <c r="M666">
        <v>34027</v>
      </c>
      <c r="N666">
        <v>47967</v>
      </c>
      <c r="O666" t="s">
        <v>38</v>
      </c>
      <c r="P666" t="s">
        <v>642</v>
      </c>
      <c r="Q666" t="s">
        <v>717</v>
      </c>
      <c r="R666" t="s">
        <v>718</v>
      </c>
      <c r="S666" t="s">
        <v>719</v>
      </c>
      <c r="U666" t="s">
        <v>720</v>
      </c>
      <c r="V666" t="s">
        <v>721</v>
      </c>
      <c r="X666" t="s">
        <v>722</v>
      </c>
      <c r="Z666" t="s">
        <v>61</v>
      </c>
      <c r="AA666" s="1">
        <v>44743</v>
      </c>
      <c r="AC666" s="1">
        <v>44743</v>
      </c>
      <c r="AD666" s="1">
        <v>44992</v>
      </c>
    </row>
    <row r="667" spans="1:30" x14ac:dyDescent="0.25">
      <c r="A667">
        <v>538095</v>
      </c>
      <c r="B667" t="s">
        <v>638</v>
      </c>
      <c r="C667" t="s">
        <v>63</v>
      </c>
      <c r="D667">
        <v>1</v>
      </c>
      <c r="E667" t="s">
        <v>3770</v>
      </c>
      <c r="F667" t="s">
        <v>667</v>
      </c>
      <c r="G667" t="s">
        <v>51</v>
      </c>
      <c r="H667">
        <v>95711</v>
      </c>
      <c r="I667">
        <v>0</v>
      </c>
      <c r="J667" t="s">
        <v>256</v>
      </c>
      <c r="K667" t="s">
        <v>36</v>
      </c>
      <c r="L667" t="s">
        <v>37</v>
      </c>
      <c r="M667">
        <v>100000</v>
      </c>
      <c r="N667">
        <v>160000</v>
      </c>
      <c r="O667" t="s">
        <v>38</v>
      </c>
      <c r="P667" t="s">
        <v>642</v>
      </c>
      <c r="Q667" t="s">
        <v>695</v>
      </c>
      <c r="R667" t="s">
        <v>3771</v>
      </c>
      <c r="S667" t="s">
        <v>3772</v>
      </c>
      <c r="T667" t="s">
        <v>3773</v>
      </c>
      <c r="U667" t="s">
        <v>647</v>
      </c>
      <c r="V667" t="s">
        <v>3774</v>
      </c>
      <c r="Z667" t="s">
        <v>87</v>
      </c>
      <c r="AA667" s="1">
        <v>44797</v>
      </c>
      <c r="AC667" s="1">
        <v>44798</v>
      </c>
      <c r="AD667" s="1">
        <v>44992</v>
      </c>
    </row>
    <row r="668" spans="1:30" x14ac:dyDescent="0.25">
      <c r="A668">
        <v>509885</v>
      </c>
      <c r="B668" t="s">
        <v>638</v>
      </c>
      <c r="C668" t="s">
        <v>63</v>
      </c>
      <c r="D668">
        <v>1</v>
      </c>
      <c r="E668" t="s">
        <v>3775</v>
      </c>
      <c r="F668" t="s">
        <v>135</v>
      </c>
      <c r="G668" t="s">
        <v>51</v>
      </c>
      <c r="H668">
        <v>21744</v>
      </c>
      <c r="I668">
        <v>3</v>
      </c>
      <c r="J668" t="s">
        <v>3776</v>
      </c>
      <c r="K668" t="s">
        <v>36</v>
      </c>
      <c r="L668" t="s">
        <v>37</v>
      </c>
      <c r="M668">
        <v>84468</v>
      </c>
      <c r="N668">
        <v>97138</v>
      </c>
      <c r="O668" t="s">
        <v>38</v>
      </c>
      <c r="P668" t="s">
        <v>710</v>
      </c>
      <c r="Q668" t="s">
        <v>2211</v>
      </c>
      <c r="R668" t="s">
        <v>3777</v>
      </c>
      <c r="S668" t="s">
        <v>140</v>
      </c>
      <c r="T668" t="s">
        <v>3778</v>
      </c>
      <c r="V668" t="s">
        <v>3779</v>
      </c>
      <c r="Z668" t="s">
        <v>61</v>
      </c>
      <c r="AA668" s="1">
        <v>44545</v>
      </c>
      <c r="AC668" s="1">
        <v>44736</v>
      </c>
      <c r="AD668" s="1">
        <v>44992</v>
      </c>
    </row>
    <row r="669" spans="1:30" x14ac:dyDescent="0.25">
      <c r="A669">
        <v>568066</v>
      </c>
      <c r="B669" t="s">
        <v>381</v>
      </c>
      <c r="C669" t="s">
        <v>31</v>
      </c>
      <c r="D669">
        <v>2</v>
      </c>
      <c r="E669" t="s">
        <v>3780</v>
      </c>
      <c r="F669" t="s">
        <v>650</v>
      </c>
      <c r="G669" t="s">
        <v>34</v>
      </c>
      <c r="H669">
        <v>20202</v>
      </c>
      <c r="I669">
        <v>0</v>
      </c>
      <c r="J669" t="s">
        <v>35</v>
      </c>
      <c r="K669" t="s">
        <v>36</v>
      </c>
      <c r="L669" t="s">
        <v>37</v>
      </c>
      <c r="M669">
        <v>51413</v>
      </c>
      <c r="N669">
        <v>59125</v>
      </c>
      <c r="O669" t="s">
        <v>38</v>
      </c>
      <c r="P669" t="s">
        <v>873</v>
      </c>
      <c r="Q669" t="s">
        <v>3781</v>
      </c>
      <c r="R669" t="s">
        <v>3782</v>
      </c>
      <c r="S669" t="s">
        <v>653</v>
      </c>
      <c r="T669" t="s">
        <v>2076</v>
      </c>
      <c r="V669" t="s">
        <v>390</v>
      </c>
      <c r="W669" t="s">
        <v>86</v>
      </c>
      <c r="X669" t="s">
        <v>878</v>
      </c>
      <c r="Z669" t="s">
        <v>47</v>
      </c>
      <c r="AA669" s="1">
        <v>44985</v>
      </c>
      <c r="AB669" s="2">
        <v>45045</v>
      </c>
      <c r="AC669" s="1">
        <v>44985</v>
      </c>
      <c r="AD669" s="1">
        <v>44992</v>
      </c>
    </row>
    <row r="670" spans="1:30" x14ac:dyDescent="0.25">
      <c r="A670">
        <v>576262</v>
      </c>
      <c r="B670" t="s">
        <v>30</v>
      </c>
      <c r="C670" t="s">
        <v>31</v>
      </c>
      <c r="D670">
        <v>1</v>
      </c>
      <c r="E670" t="s">
        <v>770</v>
      </c>
      <c r="F670" t="s">
        <v>1993</v>
      </c>
      <c r="G670" t="s">
        <v>51</v>
      </c>
      <c r="H670">
        <v>30086</v>
      </c>
      <c r="I670">
        <v>0</v>
      </c>
      <c r="J670" t="s">
        <v>482</v>
      </c>
      <c r="K670" t="s">
        <v>36</v>
      </c>
      <c r="L670" t="s">
        <v>53</v>
      </c>
      <c r="M670">
        <v>62397</v>
      </c>
      <c r="N670">
        <v>71757</v>
      </c>
      <c r="O670" t="s">
        <v>38</v>
      </c>
      <c r="P670" t="s">
        <v>771</v>
      </c>
      <c r="Q670" t="s">
        <v>772</v>
      </c>
      <c r="R670" t="s">
        <v>3783</v>
      </c>
      <c r="S670" t="s">
        <v>1996</v>
      </c>
      <c r="T670" t="s">
        <v>3784</v>
      </c>
      <c r="V670" t="s">
        <v>776</v>
      </c>
      <c r="Z670" t="s">
        <v>87</v>
      </c>
      <c r="AA670" s="1">
        <v>44981</v>
      </c>
      <c r="AB670" s="2">
        <v>45004</v>
      </c>
      <c r="AC670" s="1">
        <v>44980</v>
      </c>
      <c r="AD670" s="1">
        <v>44992</v>
      </c>
    </row>
    <row r="671" spans="1:30" x14ac:dyDescent="0.25">
      <c r="A671">
        <v>572563</v>
      </c>
      <c r="B671" t="s">
        <v>350</v>
      </c>
      <c r="C671" t="s">
        <v>63</v>
      </c>
      <c r="D671">
        <v>1</v>
      </c>
      <c r="E671" t="s">
        <v>3785</v>
      </c>
      <c r="F671" t="s">
        <v>65</v>
      </c>
      <c r="G671" t="s">
        <v>51</v>
      </c>
      <c r="H671">
        <v>56058</v>
      </c>
      <c r="I671">
        <v>0</v>
      </c>
      <c r="J671" t="s">
        <v>1445</v>
      </c>
      <c r="L671" t="s">
        <v>37</v>
      </c>
      <c r="M671">
        <v>70000</v>
      </c>
      <c r="N671">
        <v>75000</v>
      </c>
      <c r="O671" t="s">
        <v>38</v>
      </c>
      <c r="P671" t="s">
        <v>355</v>
      </c>
      <c r="Q671" t="s">
        <v>3786</v>
      </c>
      <c r="R671" t="s">
        <v>3787</v>
      </c>
      <c r="S671" t="s">
        <v>72</v>
      </c>
      <c r="T671" t="s">
        <v>3788</v>
      </c>
      <c r="V671" t="s">
        <v>3789</v>
      </c>
      <c r="Z671" t="s">
        <v>61</v>
      </c>
      <c r="AA671" s="1">
        <v>44959</v>
      </c>
      <c r="AC671" s="1">
        <v>44959</v>
      </c>
      <c r="AD671" s="1">
        <v>44992</v>
      </c>
    </row>
    <row r="672" spans="1:30" x14ac:dyDescent="0.25">
      <c r="A672">
        <v>540482</v>
      </c>
      <c r="B672" t="s">
        <v>658</v>
      </c>
      <c r="C672" t="s">
        <v>31</v>
      </c>
      <c r="D672">
        <v>20</v>
      </c>
      <c r="E672" t="s">
        <v>3790</v>
      </c>
      <c r="F672" t="s">
        <v>952</v>
      </c>
      <c r="G672" t="s">
        <v>566</v>
      </c>
      <c r="H672">
        <v>30114</v>
      </c>
      <c r="I672">
        <v>0</v>
      </c>
      <c r="J672" t="s">
        <v>312</v>
      </c>
      <c r="K672" t="s">
        <v>36</v>
      </c>
      <c r="L672" t="s">
        <v>37</v>
      </c>
      <c r="M672">
        <v>75121</v>
      </c>
      <c r="N672">
        <v>167610</v>
      </c>
      <c r="O672" t="s">
        <v>38</v>
      </c>
      <c r="P672" t="s">
        <v>661</v>
      </c>
      <c r="Q672" t="s">
        <v>2101</v>
      </c>
      <c r="R672" t="s">
        <v>3791</v>
      </c>
      <c r="S672" t="s">
        <v>3792</v>
      </c>
      <c r="V672" t="s">
        <v>664</v>
      </c>
      <c r="Z672" t="s">
        <v>2104</v>
      </c>
      <c r="AA672" s="1">
        <v>44756</v>
      </c>
      <c r="AB672" s="2">
        <v>45121</v>
      </c>
      <c r="AC672" s="1">
        <v>44756</v>
      </c>
      <c r="AD672" s="1">
        <v>44992</v>
      </c>
    </row>
    <row r="673" spans="1:30" x14ac:dyDescent="0.25">
      <c r="A673">
        <v>543703</v>
      </c>
      <c r="B673" t="s">
        <v>102</v>
      </c>
      <c r="C673" t="s">
        <v>31</v>
      </c>
      <c r="D673">
        <v>2</v>
      </c>
      <c r="E673" t="s">
        <v>3793</v>
      </c>
      <c r="F673" t="s">
        <v>3794</v>
      </c>
      <c r="G673" t="s">
        <v>34</v>
      </c>
      <c r="H673">
        <v>10081</v>
      </c>
      <c r="I673" t="s">
        <v>114</v>
      </c>
      <c r="J673" t="s">
        <v>245</v>
      </c>
      <c r="K673" t="s">
        <v>36</v>
      </c>
      <c r="L673" t="s">
        <v>93</v>
      </c>
      <c r="M673">
        <v>58700</v>
      </c>
      <c r="N673">
        <v>161534</v>
      </c>
      <c r="O673" t="s">
        <v>38</v>
      </c>
      <c r="P673" t="s">
        <v>3795</v>
      </c>
      <c r="Q673" t="s">
        <v>3796</v>
      </c>
      <c r="R673" t="s">
        <v>3797</v>
      </c>
      <c r="S673" t="s">
        <v>3798</v>
      </c>
      <c r="T673" t="s">
        <v>3799</v>
      </c>
      <c r="U673" t="s">
        <v>3800</v>
      </c>
      <c r="V673" t="s">
        <v>1946</v>
      </c>
      <c r="Z673" t="s">
        <v>61</v>
      </c>
      <c r="AA673" s="1">
        <v>44777</v>
      </c>
      <c r="AC673" s="1">
        <v>44777</v>
      </c>
      <c r="AD673" s="1">
        <v>44992</v>
      </c>
    </row>
    <row r="674" spans="1:30" x14ac:dyDescent="0.25">
      <c r="A674">
        <v>537213</v>
      </c>
      <c r="B674" t="s">
        <v>563</v>
      </c>
      <c r="C674" t="s">
        <v>31</v>
      </c>
      <c r="D674">
        <v>1</v>
      </c>
      <c r="E674" t="s">
        <v>3801</v>
      </c>
      <c r="F674" t="s">
        <v>555</v>
      </c>
      <c r="G674" t="s">
        <v>34</v>
      </c>
      <c r="H674">
        <v>12626</v>
      </c>
      <c r="I674">
        <v>1</v>
      </c>
      <c r="J674" t="s">
        <v>175</v>
      </c>
      <c r="L674" t="s">
        <v>37</v>
      </c>
      <c r="M674">
        <v>53797</v>
      </c>
      <c r="N674">
        <v>61866</v>
      </c>
      <c r="O674" t="s">
        <v>38</v>
      </c>
      <c r="P674" t="s">
        <v>3802</v>
      </c>
      <c r="Q674" t="s">
        <v>3803</v>
      </c>
      <c r="R674" t="s">
        <v>3804</v>
      </c>
      <c r="S674" t="s">
        <v>559</v>
      </c>
      <c r="U674" t="s">
        <v>3805</v>
      </c>
      <c r="V674" t="s">
        <v>3806</v>
      </c>
      <c r="Z674" t="s">
        <v>61</v>
      </c>
      <c r="AA674" s="1">
        <v>44739</v>
      </c>
      <c r="AC674" s="1">
        <v>44739</v>
      </c>
      <c r="AD674" s="1">
        <v>44992</v>
      </c>
    </row>
    <row r="675" spans="1:30" x14ac:dyDescent="0.25">
      <c r="A675">
        <v>556556</v>
      </c>
      <c r="B675" t="s">
        <v>102</v>
      </c>
      <c r="C675" t="s">
        <v>31</v>
      </c>
      <c r="D675">
        <v>1</v>
      </c>
      <c r="E675" t="s">
        <v>3807</v>
      </c>
      <c r="F675" t="s">
        <v>807</v>
      </c>
      <c r="G675" t="s">
        <v>34</v>
      </c>
      <c r="H675">
        <v>10026</v>
      </c>
      <c r="I675" t="s">
        <v>900</v>
      </c>
      <c r="J675" t="s">
        <v>1880</v>
      </c>
      <c r="K675" t="s">
        <v>36</v>
      </c>
      <c r="L675" t="s">
        <v>290</v>
      </c>
      <c r="M675">
        <v>80931</v>
      </c>
      <c r="N675">
        <v>208826</v>
      </c>
      <c r="O675" t="s">
        <v>38</v>
      </c>
      <c r="P675" t="s">
        <v>195</v>
      </c>
      <c r="Q675" t="s">
        <v>1143</v>
      </c>
      <c r="R675" t="s">
        <v>3808</v>
      </c>
      <c r="S675" t="s">
        <v>1227</v>
      </c>
      <c r="T675" t="s">
        <v>3809</v>
      </c>
      <c r="U675" t="s">
        <v>2329</v>
      </c>
      <c r="V675" t="s">
        <v>2137</v>
      </c>
      <c r="W675" t="s">
        <v>2138</v>
      </c>
      <c r="X675" t="s">
        <v>195</v>
      </c>
      <c r="Z675" t="s">
        <v>47</v>
      </c>
      <c r="AA675" s="1">
        <v>44859</v>
      </c>
      <c r="AC675" s="1">
        <v>44860</v>
      </c>
      <c r="AD675" s="1">
        <v>44992</v>
      </c>
    </row>
    <row r="676" spans="1:30" x14ac:dyDescent="0.25">
      <c r="A676">
        <v>568460</v>
      </c>
      <c r="B676" t="s">
        <v>676</v>
      </c>
      <c r="C676" t="s">
        <v>63</v>
      </c>
      <c r="D676">
        <v>2</v>
      </c>
      <c r="E676" t="s">
        <v>3810</v>
      </c>
      <c r="F676" t="s">
        <v>678</v>
      </c>
      <c r="G676" t="s">
        <v>353</v>
      </c>
      <c r="H676">
        <v>6088</v>
      </c>
      <c r="I676">
        <v>1</v>
      </c>
      <c r="J676" t="s">
        <v>482</v>
      </c>
      <c r="K676" t="s">
        <v>36</v>
      </c>
      <c r="L676" t="s">
        <v>53</v>
      </c>
      <c r="M676">
        <v>51550</v>
      </c>
      <c r="N676">
        <v>73806</v>
      </c>
      <c r="O676" t="s">
        <v>38</v>
      </c>
      <c r="P676" t="s">
        <v>679</v>
      </c>
      <c r="Q676" t="s">
        <v>3811</v>
      </c>
      <c r="R676" t="s">
        <v>3812</v>
      </c>
      <c r="S676" t="s">
        <v>681</v>
      </c>
      <c r="T676" t="s">
        <v>3813</v>
      </c>
      <c r="U676" t="s">
        <v>3814</v>
      </c>
      <c r="V676" t="s">
        <v>684</v>
      </c>
      <c r="X676" t="s">
        <v>679</v>
      </c>
      <c r="Z676" t="s">
        <v>61</v>
      </c>
      <c r="AA676" s="1">
        <v>44939</v>
      </c>
      <c r="AC676" s="1">
        <v>44939</v>
      </c>
      <c r="AD676" s="1">
        <v>44992</v>
      </c>
    </row>
    <row r="677" spans="1:30" x14ac:dyDescent="0.25">
      <c r="A677">
        <v>562917</v>
      </c>
      <c r="B677" t="s">
        <v>123</v>
      </c>
      <c r="C677" t="s">
        <v>63</v>
      </c>
      <c r="D677">
        <v>1</v>
      </c>
      <c r="E677" t="s">
        <v>3815</v>
      </c>
      <c r="F677" t="s">
        <v>414</v>
      </c>
      <c r="G677" t="s">
        <v>34</v>
      </c>
      <c r="H677">
        <v>10124</v>
      </c>
      <c r="I677">
        <v>3</v>
      </c>
      <c r="J677" t="s">
        <v>1074</v>
      </c>
      <c r="K677" t="s">
        <v>36</v>
      </c>
      <c r="L677" t="s">
        <v>37</v>
      </c>
      <c r="M677">
        <v>58695</v>
      </c>
      <c r="N677">
        <v>89699</v>
      </c>
      <c r="O677" t="s">
        <v>38</v>
      </c>
      <c r="P677" t="s">
        <v>415</v>
      </c>
      <c r="Q677" t="s">
        <v>2761</v>
      </c>
      <c r="R677" t="s">
        <v>3816</v>
      </c>
      <c r="S677" t="s">
        <v>418</v>
      </c>
      <c r="T677" t="s">
        <v>3817</v>
      </c>
      <c r="U677" t="s">
        <v>540</v>
      </c>
      <c r="V677" t="s">
        <v>3818</v>
      </c>
      <c r="Z677" t="s">
        <v>61</v>
      </c>
      <c r="AA677" s="1">
        <v>44894</v>
      </c>
      <c r="AB677" s="2">
        <v>45014</v>
      </c>
      <c r="AC677" s="1">
        <v>44894</v>
      </c>
      <c r="AD677" s="1">
        <v>44992</v>
      </c>
    </row>
    <row r="678" spans="1:30" x14ac:dyDescent="0.25">
      <c r="A678">
        <v>574852</v>
      </c>
      <c r="B678" t="s">
        <v>102</v>
      </c>
      <c r="C678" t="s">
        <v>31</v>
      </c>
      <c r="D678">
        <v>1</v>
      </c>
      <c r="E678" t="s">
        <v>3819</v>
      </c>
      <c r="F678" t="s">
        <v>1042</v>
      </c>
      <c r="G678" t="s">
        <v>51</v>
      </c>
      <c r="H678">
        <v>10232</v>
      </c>
      <c r="I678">
        <v>0</v>
      </c>
      <c r="J678" t="s">
        <v>3820</v>
      </c>
      <c r="L678" t="s">
        <v>145</v>
      </c>
      <c r="M678">
        <v>17</v>
      </c>
      <c r="N678">
        <v>17</v>
      </c>
      <c r="O678" t="s">
        <v>68</v>
      </c>
      <c r="P678" t="s">
        <v>195</v>
      </c>
      <c r="Q678" t="s">
        <v>3821</v>
      </c>
      <c r="R678" t="s">
        <v>3822</v>
      </c>
      <c r="S678" t="s">
        <v>1047</v>
      </c>
      <c r="T678" t="s">
        <v>3823</v>
      </c>
      <c r="V678" t="s">
        <v>151</v>
      </c>
      <c r="W678" t="s">
        <v>1991</v>
      </c>
      <c r="X678" t="s">
        <v>195</v>
      </c>
      <c r="Z678" t="s">
        <v>309</v>
      </c>
      <c r="AA678" s="1">
        <v>44980</v>
      </c>
      <c r="AB678" s="2">
        <v>45079</v>
      </c>
      <c r="AC678" s="1">
        <v>44980</v>
      </c>
      <c r="AD678" s="1">
        <v>44992</v>
      </c>
    </row>
    <row r="679" spans="1:30" x14ac:dyDescent="0.25">
      <c r="A679">
        <v>436199</v>
      </c>
      <c r="B679" t="s">
        <v>241</v>
      </c>
      <c r="C679" t="s">
        <v>63</v>
      </c>
      <c r="D679">
        <v>4</v>
      </c>
      <c r="E679" t="s">
        <v>3824</v>
      </c>
      <c r="F679" t="s">
        <v>920</v>
      </c>
      <c r="G679" t="s">
        <v>34</v>
      </c>
      <c r="H679">
        <v>34202</v>
      </c>
      <c r="I679">
        <v>3</v>
      </c>
      <c r="J679" t="s">
        <v>35</v>
      </c>
      <c r="K679" t="s">
        <v>36</v>
      </c>
      <c r="L679" t="s">
        <v>37</v>
      </c>
      <c r="M679">
        <v>72063</v>
      </c>
      <c r="N679">
        <v>122168</v>
      </c>
      <c r="O679" t="s">
        <v>38</v>
      </c>
      <c r="P679" t="s">
        <v>3825</v>
      </c>
      <c r="Q679" t="s">
        <v>3826</v>
      </c>
      <c r="R679" t="s">
        <v>3827</v>
      </c>
      <c r="S679" t="s">
        <v>923</v>
      </c>
      <c r="T679" t="s">
        <v>3828</v>
      </c>
      <c r="U679" t="s">
        <v>3829</v>
      </c>
      <c r="V679" t="s">
        <v>347</v>
      </c>
      <c r="Z679" t="s">
        <v>426</v>
      </c>
      <c r="AA679" s="1">
        <v>44301</v>
      </c>
      <c r="AC679" s="1">
        <v>44390</v>
      </c>
      <c r="AD679" s="1">
        <v>44992</v>
      </c>
    </row>
    <row r="680" spans="1:30" x14ac:dyDescent="0.25">
      <c r="A680">
        <v>560581</v>
      </c>
      <c r="B680" t="s">
        <v>123</v>
      </c>
      <c r="C680" t="s">
        <v>31</v>
      </c>
      <c r="D680">
        <v>1</v>
      </c>
      <c r="E680" t="s">
        <v>3830</v>
      </c>
      <c r="F680" t="s">
        <v>3261</v>
      </c>
      <c r="G680" t="s">
        <v>34</v>
      </c>
      <c r="H680">
        <v>40562</v>
      </c>
      <c r="I680">
        <v>0</v>
      </c>
      <c r="J680" t="s">
        <v>2379</v>
      </c>
      <c r="K680" t="s">
        <v>36</v>
      </c>
      <c r="L680" t="s">
        <v>37</v>
      </c>
      <c r="M680">
        <v>60193</v>
      </c>
      <c r="N680">
        <v>90000</v>
      </c>
      <c r="O680" t="s">
        <v>38</v>
      </c>
      <c r="P680" t="s">
        <v>415</v>
      </c>
      <c r="Q680" t="s">
        <v>3831</v>
      </c>
      <c r="R680" t="s">
        <v>3832</v>
      </c>
      <c r="S680" t="s">
        <v>3264</v>
      </c>
      <c r="T680" t="s">
        <v>3833</v>
      </c>
      <c r="U680" t="s">
        <v>540</v>
      </c>
      <c r="V680" t="s">
        <v>3834</v>
      </c>
      <c r="Z680" t="s">
        <v>61</v>
      </c>
      <c r="AA680" s="1">
        <v>44952</v>
      </c>
      <c r="AB680" s="2">
        <v>45072</v>
      </c>
      <c r="AC680" s="1">
        <v>44952</v>
      </c>
      <c r="AD680" s="1">
        <v>44992</v>
      </c>
    </row>
    <row r="681" spans="1:30" x14ac:dyDescent="0.25">
      <c r="A681">
        <v>572598</v>
      </c>
      <c r="B681" t="s">
        <v>155</v>
      </c>
      <c r="C681" t="s">
        <v>63</v>
      </c>
      <c r="D681">
        <v>1</v>
      </c>
      <c r="E681" t="s">
        <v>3835</v>
      </c>
      <c r="F681" t="s">
        <v>920</v>
      </c>
      <c r="G681" t="s">
        <v>34</v>
      </c>
      <c r="H681">
        <v>34202</v>
      </c>
      <c r="I681">
        <v>1</v>
      </c>
      <c r="J681" t="s">
        <v>66</v>
      </c>
      <c r="K681" t="s">
        <v>36</v>
      </c>
      <c r="L681" t="s">
        <v>37</v>
      </c>
      <c r="M681">
        <v>65640</v>
      </c>
      <c r="N681">
        <v>65640</v>
      </c>
      <c r="O681" t="s">
        <v>38</v>
      </c>
      <c r="P681" t="s">
        <v>2263</v>
      </c>
      <c r="Q681" t="s">
        <v>2501</v>
      </c>
      <c r="R681" t="s">
        <v>3836</v>
      </c>
      <c r="S681" t="s">
        <v>923</v>
      </c>
      <c r="T681" t="s">
        <v>3837</v>
      </c>
      <c r="U681" t="s">
        <v>3838</v>
      </c>
      <c r="V681" t="s">
        <v>163</v>
      </c>
      <c r="X681" t="s">
        <v>2263</v>
      </c>
      <c r="Z681" t="s">
        <v>87</v>
      </c>
      <c r="AA681" s="1">
        <v>44966</v>
      </c>
      <c r="AB681" s="2">
        <v>45025</v>
      </c>
      <c r="AC681" s="1">
        <v>44988</v>
      </c>
      <c r="AD681" s="1">
        <v>44992</v>
      </c>
    </row>
    <row r="682" spans="1:30" x14ac:dyDescent="0.25">
      <c r="A682">
        <v>566475</v>
      </c>
      <c r="B682" t="s">
        <v>241</v>
      </c>
      <c r="C682" t="s">
        <v>31</v>
      </c>
      <c r="D682">
        <v>1</v>
      </c>
      <c r="E682" t="s">
        <v>604</v>
      </c>
      <c r="F682" t="s">
        <v>193</v>
      </c>
      <c r="G682" t="s">
        <v>34</v>
      </c>
      <c r="H682">
        <v>83008</v>
      </c>
      <c r="I682" t="s">
        <v>91</v>
      </c>
      <c r="J682" t="s">
        <v>35</v>
      </c>
      <c r="K682" t="s">
        <v>36</v>
      </c>
      <c r="L682" t="s">
        <v>93</v>
      </c>
      <c r="M682">
        <v>105000</v>
      </c>
      <c r="N682">
        <v>115000</v>
      </c>
      <c r="O682" t="s">
        <v>38</v>
      </c>
      <c r="P682" t="s">
        <v>3839</v>
      </c>
      <c r="Q682" t="s">
        <v>3839</v>
      </c>
      <c r="R682" t="s">
        <v>3840</v>
      </c>
      <c r="S682" t="s">
        <v>1688</v>
      </c>
      <c r="T682" t="s">
        <v>3841</v>
      </c>
      <c r="U682" t="s">
        <v>3842</v>
      </c>
      <c r="V682" t="s">
        <v>347</v>
      </c>
      <c r="Z682" t="s">
        <v>426</v>
      </c>
      <c r="AA682" s="1">
        <v>44935</v>
      </c>
      <c r="AC682" s="1">
        <v>44938</v>
      </c>
      <c r="AD682" s="1">
        <v>44992</v>
      </c>
    </row>
    <row r="683" spans="1:30" x14ac:dyDescent="0.25">
      <c r="A683">
        <v>548145</v>
      </c>
      <c r="B683" t="s">
        <v>241</v>
      </c>
      <c r="C683" t="s">
        <v>31</v>
      </c>
      <c r="D683">
        <v>1</v>
      </c>
      <c r="E683" t="s">
        <v>3843</v>
      </c>
      <c r="F683" t="s">
        <v>295</v>
      </c>
      <c r="G683" t="s">
        <v>34</v>
      </c>
      <c r="H683">
        <v>22427</v>
      </c>
      <c r="I683">
        <v>2</v>
      </c>
      <c r="J683" t="s">
        <v>35</v>
      </c>
      <c r="K683" t="s">
        <v>36</v>
      </c>
      <c r="L683" t="s">
        <v>37</v>
      </c>
      <c r="M683">
        <v>74650</v>
      </c>
      <c r="N683">
        <v>109409</v>
      </c>
      <c r="O683" t="s">
        <v>38</v>
      </c>
      <c r="P683" t="s">
        <v>3844</v>
      </c>
      <c r="Q683" t="s">
        <v>3845</v>
      </c>
      <c r="R683" t="s">
        <v>3846</v>
      </c>
      <c r="S683" t="s">
        <v>608</v>
      </c>
      <c r="T683" t="s">
        <v>3847</v>
      </c>
      <c r="U683" t="s">
        <v>3848</v>
      </c>
      <c r="V683" t="s">
        <v>347</v>
      </c>
      <c r="Z683" t="s">
        <v>426</v>
      </c>
      <c r="AA683" s="1">
        <v>44812</v>
      </c>
      <c r="AC683" s="1">
        <v>44938</v>
      </c>
      <c r="AD683" s="1">
        <v>44992</v>
      </c>
    </row>
    <row r="684" spans="1:30" x14ac:dyDescent="0.25">
      <c r="A684">
        <v>572612</v>
      </c>
      <c r="B684" t="s">
        <v>102</v>
      </c>
      <c r="C684" t="s">
        <v>31</v>
      </c>
      <c r="D684">
        <v>1</v>
      </c>
      <c r="E684" t="s">
        <v>590</v>
      </c>
      <c r="F684" t="s">
        <v>144</v>
      </c>
      <c r="G684" t="s">
        <v>51</v>
      </c>
      <c r="H684">
        <v>10234</v>
      </c>
      <c r="I684">
        <v>0</v>
      </c>
      <c r="J684" t="s">
        <v>333</v>
      </c>
      <c r="K684" t="s">
        <v>36</v>
      </c>
      <c r="L684" t="s">
        <v>145</v>
      </c>
      <c r="M684">
        <v>15</v>
      </c>
      <c r="N684">
        <v>15</v>
      </c>
      <c r="O684" t="s">
        <v>68</v>
      </c>
      <c r="P684" t="s">
        <v>146</v>
      </c>
      <c r="Q684" t="s">
        <v>334</v>
      </c>
      <c r="R684" t="s">
        <v>591</v>
      </c>
      <c r="S684" t="s">
        <v>149</v>
      </c>
      <c r="T684" t="s">
        <v>592</v>
      </c>
      <c r="V684" t="s">
        <v>151</v>
      </c>
      <c r="W684" t="s">
        <v>152</v>
      </c>
      <c r="X684" t="s">
        <v>337</v>
      </c>
      <c r="Z684" t="s">
        <v>593</v>
      </c>
      <c r="AA684" s="1">
        <v>44976</v>
      </c>
      <c r="AB684" s="2">
        <v>45079</v>
      </c>
      <c r="AC684" s="1">
        <v>44976</v>
      </c>
      <c r="AD684" s="1">
        <v>44992</v>
      </c>
    </row>
    <row r="685" spans="1:30" x14ac:dyDescent="0.25">
      <c r="A685">
        <v>564220</v>
      </c>
      <c r="B685" t="s">
        <v>102</v>
      </c>
      <c r="C685" t="s">
        <v>31</v>
      </c>
      <c r="D685">
        <v>2</v>
      </c>
      <c r="E685" t="s">
        <v>3849</v>
      </c>
      <c r="F685" t="s">
        <v>295</v>
      </c>
      <c r="G685" t="s">
        <v>34</v>
      </c>
      <c r="H685">
        <v>22427</v>
      </c>
      <c r="I685">
        <v>1</v>
      </c>
      <c r="J685" t="s">
        <v>35</v>
      </c>
      <c r="K685" t="s">
        <v>36</v>
      </c>
      <c r="L685" t="s">
        <v>37</v>
      </c>
      <c r="M685">
        <v>67757</v>
      </c>
      <c r="N685">
        <v>98128</v>
      </c>
      <c r="O685" t="s">
        <v>38</v>
      </c>
      <c r="P685" t="s">
        <v>3850</v>
      </c>
      <c r="Q685" t="s">
        <v>2266</v>
      </c>
      <c r="R685" t="s">
        <v>3851</v>
      </c>
      <c r="S685" t="s">
        <v>608</v>
      </c>
      <c r="T685" t="s">
        <v>3852</v>
      </c>
      <c r="U685" t="s">
        <v>3853</v>
      </c>
      <c r="V685" t="s">
        <v>3854</v>
      </c>
      <c r="W685" t="s">
        <v>612</v>
      </c>
      <c r="X685" t="s">
        <v>3855</v>
      </c>
      <c r="Z685" t="s">
        <v>87</v>
      </c>
      <c r="AA685" s="1">
        <v>44908</v>
      </c>
      <c r="AC685" s="1">
        <v>44945</v>
      </c>
      <c r="AD685" s="1">
        <v>44992</v>
      </c>
    </row>
    <row r="686" spans="1:30" x14ac:dyDescent="0.25">
      <c r="A686">
        <v>576180</v>
      </c>
      <c r="B686" t="s">
        <v>889</v>
      </c>
      <c r="C686" t="s">
        <v>63</v>
      </c>
      <c r="D686">
        <v>4</v>
      </c>
      <c r="E686" t="s">
        <v>2140</v>
      </c>
      <c r="F686" t="s">
        <v>2141</v>
      </c>
      <c r="G686" t="s">
        <v>34</v>
      </c>
      <c r="H686">
        <v>91717</v>
      </c>
      <c r="I686">
        <v>0</v>
      </c>
      <c r="J686" t="s">
        <v>245</v>
      </c>
      <c r="K686" t="s">
        <v>36</v>
      </c>
      <c r="L686" t="s">
        <v>37</v>
      </c>
      <c r="M686">
        <v>114881.76</v>
      </c>
      <c r="N686">
        <v>114881.76</v>
      </c>
      <c r="O686" t="s">
        <v>38</v>
      </c>
      <c r="P686" t="s">
        <v>891</v>
      </c>
      <c r="Q686" t="s">
        <v>2142</v>
      </c>
      <c r="R686" t="s">
        <v>2143</v>
      </c>
      <c r="S686" t="s">
        <v>2144</v>
      </c>
      <c r="T686" t="s">
        <v>2145</v>
      </c>
      <c r="U686" t="s">
        <v>2146</v>
      </c>
      <c r="V686" t="s">
        <v>2147</v>
      </c>
      <c r="X686" t="s">
        <v>2148</v>
      </c>
      <c r="Z686" t="s">
        <v>2149</v>
      </c>
      <c r="AA686" s="1">
        <v>44981</v>
      </c>
      <c r="AB686" s="2">
        <v>44995</v>
      </c>
      <c r="AC686" s="1">
        <v>44981</v>
      </c>
      <c r="AD686" s="1">
        <v>44992</v>
      </c>
    </row>
    <row r="687" spans="1:30" x14ac:dyDescent="0.25">
      <c r="A687">
        <v>556490</v>
      </c>
      <c r="B687" t="s">
        <v>102</v>
      </c>
      <c r="C687" t="s">
        <v>31</v>
      </c>
      <c r="D687">
        <v>1</v>
      </c>
      <c r="E687" t="s">
        <v>3807</v>
      </c>
      <c r="F687" t="s">
        <v>1783</v>
      </c>
      <c r="G687" t="s">
        <v>34</v>
      </c>
      <c r="H687">
        <v>10015</v>
      </c>
      <c r="I687" t="s">
        <v>900</v>
      </c>
      <c r="J687" t="s">
        <v>126</v>
      </c>
      <c r="K687" t="s">
        <v>36</v>
      </c>
      <c r="L687" t="s">
        <v>290</v>
      </c>
      <c r="M687">
        <v>80931</v>
      </c>
      <c r="N687">
        <v>208826</v>
      </c>
      <c r="O687" t="s">
        <v>38</v>
      </c>
      <c r="P687" t="s">
        <v>195</v>
      </c>
      <c r="Q687" t="s">
        <v>1143</v>
      </c>
      <c r="R687" t="s">
        <v>3856</v>
      </c>
      <c r="S687" t="s">
        <v>1786</v>
      </c>
      <c r="T687" t="s">
        <v>3809</v>
      </c>
      <c r="U687" t="s">
        <v>2329</v>
      </c>
      <c r="V687" t="s">
        <v>2137</v>
      </c>
      <c r="W687" t="s">
        <v>2138</v>
      </c>
      <c r="X687" t="s">
        <v>195</v>
      </c>
      <c r="Z687" t="s">
        <v>47</v>
      </c>
      <c r="AA687" s="1">
        <v>44859</v>
      </c>
      <c r="AC687" s="1">
        <v>44860</v>
      </c>
      <c r="AD687" s="1">
        <v>44992</v>
      </c>
    </row>
    <row r="688" spans="1:30" x14ac:dyDescent="0.25">
      <c r="A688">
        <v>542369</v>
      </c>
      <c r="B688" t="s">
        <v>435</v>
      </c>
      <c r="C688" t="s">
        <v>63</v>
      </c>
      <c r="D688">
        <v>1</v>
      </c>
      <c r="E688" t="s">
        <v>3857</v>
      </c>
      <c r="F688" t="s">
        <v>555</v>
      </c>
      <c r="G688" t="s">
        <v>34</v>
      </c>
      <c r="H688">
        <v>12626</v>
      </c>
      <c r="I688">
        <v>2</v>
      </c>
      <c r="J688" t="s">
        <v>354</v>
      </c>
      <c r="K688" t="s">
        <v>36</v>
      </c>
      <c r="L688" t="s">
        <v>37</v>
      </c>
      <c r="M688">
        <v>65000</v>
      </c>
      <c r="N688">
        <v>80008</v>
      </c>
      <c r="O688" t="s">
        <v>38</v>
      </c>
      <c r="P688" t="s">
        <v>438</v>
      </c>
      <c r="Q688" t="s">
        <v>3858</v>
      </c>
      <c r="R688" t="s">
        <v>3859</v>
      </c>
      <c r="S688" t="s">
        <v>559</v>
      </c>
      <c r="T688" t="s">
        <v>3860</v>
      </c>
      <c r="U688" t="s">
        <v>285</v>
      </c>
      <c r="V688" t="s">
        <v>441</v>
      </c>
      <c r="X688" t="s">
        <v>438</v>
      </c>
      <c r="Z688" t="s">
        <v>61</v>
      </c>
      <c r="AA688" s="1">
        <v>44768</v>
      </c>
      <c r="AC688" s="1">
        <v>44768</v>
      </c>
      <c r="AD688" s="1">
        <v>44992</v>
      </c>
    </row>
    <row r="689" spans="1:30" x14ac:dyDescent="0.25">
      <c r="A689">
        <v>568522</v>
      </c>
      <c r="B689" t="s">
        <v>381</v>
      </c>
      <c r="C689" t="s">
        <v>31</v>
      </c>
      <c r="D689">
        <v>1</v>
      </c>
      <c r="E689" t="s">
        <v>3861</v>
      </c>
      <c r="F689" t="s">
        <v>849</v>
      </c>
      <c r="G689" t="s">
        <v>34</v>
      </c>
      <c r="H689">
        <v>20210</v>
      </c>
      <c r="I689">
        <v>0</v>
      </c>
      <c r="J689" t="s">
        <v>35</v>
      </c>
      <c r="K689" t="s">
        <v>36</v>
      </c>
      <c r="L689" t="s">
        <v>37</v>
      </c>
      <c r="M689">
        <v>57078</v>
      </c>
      <c r="N689">
        <v>65640</v>
      </c>
      <c r="O689" t="s">
        <v>38</v>
      </c>
      <c r="P689" t="s">
        <v>873</v>
      </c>
      <c r="Q689" t="s">
        <v>2074</v>
      </c>
      <c r="R689" t="s">
        <v>3862</v>
      </c>
      <c r="S689" t="s">
        <v>852</v>
      </c>
      <c r="T689" t="s">
        <v>3863</v>
      </c>
      <c r="V689" t="s">
        <v>390</v>
      </c>
      <c r="W689" t="s">
        <v>86</v>
      </c>
      <c r="X689" t="s">
        <v>878</v>
      </c>
      <c r="Z689" t="s">
        <v>154</v>
      </c>
      <c r="AA689" s="1">
        <v>44970</v>
      </c>
      <c r="AB689" s="2">
        <v>45030</v>
      </c>
      <c r="AC689" s="1">
        <v>44980</v>
      </c>
      <c r="AD689" s="1">
        <v>44992</v>
      </c>
    </row>
    <row r="690" spans="1:30" x14ac:dyDescent="0.25">
      <c r="A690">
        <v>573604</v>
      </c>
      <c r="B690" t="s">
        <v>102</v>
      </c>
      <c r="C690" t="s">
        <v>63</v>
      </c>
      <c r="D690">
        <v>1</v>
      </c>
      <c r="E690" t="s">
        <v>3864</v>
      </c>
      <c r="F690" t="s">
        <v>296</v>
      </c>
      <c r="G690" t="s">
        <v>34</v>
      </c>
      <c r="H690">
        <v>22122</v>
      </c>
      <c r="I690">
        <v>2</v>
      </c>
      <c r="J690" t="s">
        <v>35</v>
      </c>
      <c r="K690" t="s">
        <v>36</v>
      </c>
      <c r="L690" t="s">
        <v>37</v>
      </c>
      <c r="M690">
        <v>65208</v>
      </c>
      <c r="N690">
        <v>95993</v>
      </c>
      <c r="O690" t="s">
        <v>38</v>
      </c>
      <c r="P690" t="s">
        <v>146</v>
      </c>
      <c r="Q690" t="s">
        <v>334</v>
      </c>
      <c r="R690" t="s">
        <v>3865</v>
      </c>
      <c r="S690" t="s">
        <v>299</v>
      </c>
      <c r="T690" t="s">
        <v>3866</v>
      </c>
      <c r="U690" t="s">
        <v>1177</v>
      </c>
      <c r="V690" t="s">
        <v>611</v>
      </c>
      <c r="W690" t="s">
        <v>2623</v>
      </c>
      <c r="X690" t="s">
        <v>1179</v>
      </c>
      <c r="Z690" t="s">
        <v>154</v>
      </c>
      <c r="AA690" s="1">
        <v>44965</v>
      </c>
      <c r="AB690" s="2">
        <v>45025</v>
      </c>
      <c r="AC690" s="1">
        <v>44971</v>
      </c>
      <c r="AD690" s="1">
        <v>44992</v>
      </c>
    </row>
    <row r="691" spans="1:30" x14ac:dyDescent="0.25">
      <c r="A691">
        <v>574959</v>
      </c>
      <c r="B691" t="s">
        <v>889</v>
      </c>
      <c r="C691" t="s">
        <v>63</v>
      </c>
      <c r="D691">
        <v>2</v>
      </c>
      <c r="E691" t="s">
        <v>3867</v>
      </c>
      <c r="F691" t="s">
        <v>65</v>
      </c>
      <c r="G691" t="s">
        <v>51</v>
      </c>
      <c r="H691">
        <v>56058</v>
      </c>
      <c r="I691">
        <v>0</v>
      </c>
      <c r="J691" t="s">
        <v>126</v>
      </c>
      <c r="K691" t="s">
        <v>36</v>
      </c>
      <c r="L691" t="s">
        <v>37</v>
      </c>
      <c r="M691">
        <v>54100</v>
      </c>
      <c r="N691">
        <v>83981</v>
      </c>
      <c r="O691" t="s">
        <v>38</v>
      </c>
      <c r="P691" t="s">
        <v>1452</v>
      </c>
      <c r="Q691" t="s">
        <v>1453</v>
      </c>
      <c r="R691" t="s">
        <v>3868</v>
      </c>
      <c r="S691" t="s">
        <v>72</v>
      </c>
      <c r="T691" t="s">
        <v>3869</v>
      </c>
      <c r="U691" t="s">
        <v>1457</v>
      </c>
      <c r="V691" t="s">
        <v>3870</v>
      </c>
      <c r="X691" t="s">
        <v>1459</v>
      </c>
      <c r="Z691" t="s">
        <v>1275</v>
      </c>
      <c r="AA691" s="1">
        <v>44974</v>
      </c>
      <c r="AB691" s="2">
        <v>44995</v>
      </c>
      <c r="AC691" s="1">
        <v>44974</v>
      </c>
      <c r="AD691" s="1">
        <v>44992</v>
      </c>
    </row>
    <row r="692" spans="1:30" x14ac:dyDescent="0.25">
      <c r="A692">
        <v>572473</v>
      </c>
      <c r="B692" t="s">
        <v>123</v>
      </c>
      <c r="C692" t="s">
        <v>63</v>
      </c>
      <c r="D692">
        <v>1</v>
      </c>
      <c r="E692" t="s">
        <v>3871</v>
      </c>
      <c r="F692" t="s">
        <v>3872</v>
      </c>
      <c r="G692" t="s">
        <v>34</v>
      </c>
      <c r="H692" t="s">
        <v>3873</v>
      </c>
      <c r="I692">
        <v>0</v>
      </c>
      <c r="J692" t="s">
        <v>763</v>
      </c>
      <c r="K692" t="s">
        <v>36</v>
      </c>
      <c r="L692" t="s">
        <v>37</v>
      </c>
      <c r="M692">
        <v>84451</v>
      </c>
      <c r="N692">
        <v>84747</v>
      </c>
      <c r="O692" t="s">
        <v>38</v>
      </c>
      <c r="P692" t="s">
        <v>415</v>
      </c>
      <c r="Q692" t="s">
        <v>1002</v>
      </c>
      <c r="R692" t="s">
        <v>3874</v>
      </c>
      <c r="S692" t="s">
        <v>3875</v>
      </c>
      <c r="U692" t="s">
        <v>3876</v>
      </c>
      <c r="V692" t="s">
        <v>3877</v>
      </c>
      <c r="Z692" t="s">
        <v>61</v>
      </c>
      <c r="AA692" s="1">
        <v>44971</v>
      </c>
      <c r="AB692" s="2">
        <v>45091</v>
      </c>
      <c r="AC692" s="1">
        <v>44971</v>
      </c>
      <c r="AD692" s="1">
        <v>44992</v>
      </c>
    </row>
    <row r="693" spans="1:30" x14ac:dyDescent="0.25">
      <c r="A693">
        <v>576265</v>
      </c>
      <c r="B693" t="s">
        <v>676</v>
      </c>
      <c r="C693" t="s">
        <v>63</v>
      </c>
      <c r="D693">
        <v>1</v>
      </c>
      <c r="E693" t="s">
        <v>3878</v>
      </c>
      <c r="F693" t="s">
        <v>678</v>
      </c>
      <c r="G693" t="s">
        <v>353</v>
      </c>
      <c r="H693">
        <v>6088</v>
      </c>
      <c r="I693">
        <v>1</v>
      </c>
      <c r="J693" t="s">
        <v>354</v>
      </c>
      <c r="K693" t="s">
        <v>36</v>
      </c>
      <c r="L693" t="s">
        <v>53</v>
      </c>
      <c r="M693">
        <v>51550</v>
      </c>
      <c r="N693">
        <v>73806</v>
      </c>
      <c r="O693" t="s">
        <v>38</v>
      </c>
      <c r="P693" t="s">
        <v>679</v>
      </c>
      <c r="Q693" t="s">
        <v>2530</v>
      </c>
      <c r="R693" t="s">
        <v>3879</v>
      </c>
      <c r="S693" t="s">
        <v>681</v>
      </c>
      <c r="T693" t="s">
        <v>3880</v>
      </c>
      <c r="U693" t="s">
        <v>3881</v>
      </c>
      <c r="V693" t="s">
        <v>684</v>
      </c>
      <c r="X693" t="s">
        <v>679</v>
      </c>
      <c r="Z693" t="s">
        <v>61</v>
      </c>
      <c r="AA693" s="1">
        <v>44984</v>
      </c>
      <c r="AC693" s="1">
        <v>44984</v>
      </c>
      <c r="AD693" s="1">
        <v>44992</v>
      </c>
    </row>
    <row r="694" spans="1:30" x14ac:dyDescent="0.25">
      <c r="A694">
        <v>553606</v>
      </c>
      <c r="B694" t="s">
        <v>815</v>
      </c>
      <c r="C694" t="s">
        <v>31</v>
      </c>
      <c r="D694">
        <v>1</v>
      </c>
      <c r="E694" t="s">
        <v>3882</v>
      </c>
      <c r="F694" t="s">
        <v>817</v>
      </c>
      <c r="G694" t="s">
        <v>353</v>
      </c>
      <c r="H694">
        <v>6766</v>
      </c>
      <c r="I694">
        <v>1</v>
      </c>
      <c r="J694" t="s">
        <v>3883</v>
      </c>
      <c r="K694" t="s">
        <v>67</v>
      </c>
      <c r="L694" t="s">
        <v>37</v>
      </c>
      <c r="M694">
        <v>28</v>
      </c>
      <c r="N694">
        <v>28</v>
      </c>
      <c r="O694" t="s">
        <v>68</v>
      </c>
      <c r="P694" t="s">
        <v>818</v>
      </c>
      <c r="Q694" t="s">
        <v>3884</v>
      </c>
      <c r="R694" t="s">
        <v>3885</v>
      </c>
      <c r="S694" t="s">
        <v>821</v>
      </c>
      <c r="T694" t="s">
        <v>3886</v>
      </c>
      <c r="U694" t="s">
        <v>3887</v>
      </c>
      <c r="V694" t="s">
        <v>3888</v>
      </c>
      <c r="W694" t="s">
        <v>3889</v>
      </c>
      <c r="X694" t="s">
        <v>826</v>
      </c>
      <c r="Z694" t="s">
        <v>61</v>
      </c>
      <c r="AA694" s="1">
        <v>44882</v>
      </c>
      <c r="AC694" s="1">
        <v>44882</v>
      </c>
      <c r="AD694" s="1">
        <v>44992</v>
      </c>
    </row>
    <row r="695" spans="1:30" x14ac:dyDescent="0.25">
      <c r="A695">
        <v>557133</v>
      </c>
      <c r="B695" t="s">
        <v>265</v>
      </c>
      <c r="C695" t="s">
        <v>31</v>
      </c>
      <c r="D695">
        <v>10</v>
      </c>
      <c r="E695" t="s">
        <v>3890</v>
      </c>
      <c r="F695" t="s">
        <v>534</v>
      </c>
      <c r="G695" t="s">
        <v>34</v>
      </c>
      <c r="H695">
        <v>13633</v>
      </c>
      <c r="I695">
        <v>2</v>
      </c>
      <c r="J695" t="s">
        <v>256</v>
      </c>
      <c r="L695" t="s">
        <v>37</v>
      </c>
      <c r="M695">
        <v>78795</v>
      </c>
      <c r="N695">
        <v>113300</v>
      </c>
      <c r="O695" t="s">
        <v>38</v>
      </c>
      <c r="P695" t="s">
        <v>3002</v>
      </c>
      <c r="Q695" t="s">
        <v>3003</v>
      </c>
      <c r="R695" t="s">
        <v>3891</v>
      </c>
      <c r="S695" t="s">
        <v>538</v>
      </c>
      <c r="T695" t="s">
        <v>3892</v>
      </c>
      <c r="V695" t="s">
        <v>3893</v>
      </c>
      <c r="W695" t="s">
        <v>3894</v>
      </c>
      <c r="X695" t="s">
        <v>3007</v>
      </c>
      <c r="Z695" t="s">
        <v>61</v>
      </c>
      <c r="AA695" s="1">
        <v>44914</v>
      </c>
      <c r="AC695" s="1">
        <v>44991</v>
      </c>
      <c r="AD695" s="1">
        <v>44992</v>
      </c>
    </row>
    <row r="696" spans="1:30" x14ac:dyDescent="0.25">
      <c r="A696">
        <v>574342</v>
      </c>
      <c r="B696" t="s">
        <v>1550</v>
      </c>
      <c r="C696" t="s">
        <v>63</v>
      </c>
      <c r="D696">
        <v>2</v>
      </c>
      <c r="E696" t="s">
        <v>3895</v>
      </c>
      <c r="F696" t="s">
        <v>65</v>
      </c>
      <c r="G696" t="s">
        <v>51</v>
      </c>
      <c r="H696">
        <v>56058</v>
      </c>
      <c r="I696">
        <v>0</v>
      </c>
      <c r="J696" t="s">
        <v>1319</v>
      </c>
      <c r="K696" t="s">
        <v>36</v>
      </c>
      <c r="L696" t="s">
        <v>53</v>
      </c>
      <c r="M696">
        <v>54100</v>
      </c>
      <c r="N696">
        <v>62215</v>
      </c>
      <c r="O696" t="s">
        <v>38</v>
      </c>
      <c r="P696" t="s">
        <v>1552</v>
      </c>
      <c r="Q696" t="s">
        <v>3896</v>
      </c>
      <c r="R696" t="s">
        <v>3897</v>
      </c>
      <c r="S696" t="s">
        <v>72</v>
      </c>
      <c r="T696" t="s">
        <v>3898</v>
      </c>
      <c r="U696" t="s">
        <v>3899</v>
      </c>
      <c r="V696" t="s">
        <v>3900</v>
      </c>
      <c r="Z696" t="s">
        <v>61</v>
      </c>
      <c r="AA696" s="1">
        <v>44978</v>
      </c>
      <c r="AB696" s="2">
        <v>45068</v>
      </c>
      <c r="AC696" s="1">
        <v>44985</v>
      </c>
      <c r="AD696" s="1">
        <v>44992</v>
      </c>
    </row>
    <row r="697" spans="1:30" x14ac:dyDescent="0.25">
      <c r="A697">
        <v>563879</v>
      </c>
      <c r="B697" t="s">
        <v>102</v>
      </c>
      <c r="C697" t="s">
        <v>63</v>
      </c>
      <c r="D697">
        <v>1</v>
      </c>
      <c r="E697" t="s">
        <v>372</v>
      </c>
      <c r="F697" t="s">
        <v>78</v>
      </c>
      <c r="G697" t="s">
        <v>34</v>
      </c>
      <c r="H697">
        <v>20215</v>
      </c>
      <c r="I697">
        <v>3</v>
      </c>
      <c r="J697" t="s">
        <v>374</v>
      </c>
      <c r="K697" t="s">
        <v>36</v>
      </c>
      <c r="L697" t="s">
        <v>37</v>
      </c>
      <c r="M697">
        <v>90114</v>
      </c>
      <c r="N697">
        <v>122168</v>
      </c>
      <c r="O697" t="s">
        <v>38</v>
      </c>
      <c r="P697" t="s">
        <v>195</v>
      </c>
      <c r="Q697" t="s">
        <v>625</v>
      </c>
      <c r="R697" t="s">
        <v>3209</v>
      </c>
      <c r="S697" t="s">
        <v>82</v>
      </c>
      <c r="T697" t="s">
        <v>3210</v>
      </c>
      <c r="V697" t="s">
        <v>380</v>
      </c>
      <c r="Z697" t="s">
        <v>87</v>
      </c>
      <c r="AA697" s="1">
        <v>44935</v>
      </c>
      <c r="AC697" s="1">
        <v>44935</v>
      </c>
      <c r="AD697" s="1">
        <v>44992</v>
      </c>
    </row>
    <row r="698" spans="1:30" x14ac:dyDescent="0.25">
      <c r="A698">
        <v>528462</v>
      </c>
      <c r="B698" t="s">
        <v>638</v>
      </c>
      <c r="C698" t="s">
        <v>63</v>
      </c>
      <c r="D698">
        <v>8</v>
      </c>
      <c r="E698" t="s">
        <v>3901</v>
      </c>
      <c r="F698" t="s">
        <v>1815</v>
      </c>
      <c r="G698" t="s">
        <v>34</v>
      </c>
      <c r="H698">
        <v>60430</v>
      </c>
      <c r="I698">
        <v>0</v>
      </c>
      <c r="J698" t="s">
        <v>1098</v>
      </c>
      <c r="K698" t="s">
        <v>36</v>
      </c>
      <c r="L698" t="s">
        <v>53</v>
      </c>
      <c r="M698">
        <v>41660</v>
      </c>
      <c r="N698">
        <v>47909</v>
      </c>
      <c r="O698" t="s">
        <v>38</v>
      </c>
      <c r="P698" t="s">
        <v>642</v>
      </c>
      <c r="Q698" t="s">
        <v>643</v>
      </c>
      <c r="R698" t="s">
        <v>3902</v>
      </c>
      <c r="S698" t="s">
        <v>1817</v>
      </c>
      <c r="U698" t="s">
        <v>647</v>
      </c>
      <c r="V698" t="s">
        <v>3903</v>
      </c>
      <c r="X698" t="s">
        <v>1533</v>
      </c>
      <c r="Z698" t="s">
        <v>61</v>
      </c>
      <c r="AA698" s="1">
        <v>44665</v>
      </c>
      <c r="AC698" s="1">
        <v>44985</v>
      </c>
      <c r="AD698" s="1">
        <v>44992</v>
      </c>
    </row>
    <row r="699" spans="1:30" x14ac:dyDescent="0.25">
      <c r="A699">
        <v>554293</v>
      </c>
      <c r="B699" t="s">
        <v>350</v>
      </c>
      <c r="C699" t="s">
        <v>63</v>
      </c>
      <c r="D699">
        <v>3</v>
      </c>
      <c r="E699" t="s">
        <v>3904</v>
      </c>
      <c r="F699" t="s">
        <v>279</v>
      </c>
      <c r="G699" t="s">
        <v>34</v>
      </c>
      <c r="H699">
        <v>10251</v>
      </c>
      <c r="I699">
        <v>2</v>
      </c>
      <c r="J699" t="s">
        <v>175</v>
      </c>
      <c r="K699" t="s">
        <v>67</v>
      </c>
      <c r="L699" t="s">
        <v>37</v>
      </c>
      <c r="M699">
        <v>18</v>
      </c>
      <c r="N699">
        <v>18</v>
      </c>
      <c r="O699" t="s">
        <v>68</v>
      </c>
      <c r="P699" t="s">
        <v>355</v>
      </c>
      <c r="Q699" t="s">
        <v>3754</v>
      </c>
      <c r="R699" t="s">
        <v>3905</v>
      </c>
      <c r="S699" t="s">
        <v>283</v>
      </c>
      <c r="T699" t="s">
        <v>3906</v>
      </c>
      <c r="V699" t="s">
        <v>3907</v>
      </c>
      <c r="Z699" t="s">
        <v>61</v>
      </c>
      <c r="AA699" s="1">
        <v>44840</v>
      </c>
      <c r="AC699" s="1">
        <v>44840</v>
      </c>
      <c r="AD699" s="1">
        <v>44992</v>
      </c>
    </row>
    <row r="700" spans="1:30" x14ac:dyDescent="0.25">
      <c r="A700">
        <v>537113</v>
      </c>
      <c r="B700" t="s">
        <v>102</v>
      </c>
      <c r="C700" t="s">
        <v>63</v>
      </c>
      <c r="D700">
        <v>1</v>
      </c>
      <c r="E700" t="s">
        <v>3908</v>
      </c>
      <c r="F700" t="s">
        <v>295</v>
      </c>
      <c r="G700" t="s">
        <v>34</v>
      </c>
      <c r="H700">
        <v>22427</v>
      </c>
      <c r="I700">
        <v>2</v>
      </c>
      <c r="J700" t="s">
        <v>35</v>
      </c>
      <c r="K700" t="s">
        <v>36</v>
      </c>
      <c r="L700" t="s">
        <v>37</v>
      </c>
      <c r="M700">
        <v>74650</v>
      </c>
      <c r="N700">
        <v>109409</v>
      </c>
      <c r="O700" t="s">
        <v>38</v>
      </c>
      <c r="P700" t="s">
        <v>137</v>
      </c>
      <c r="Q700" t="s">
        <v>2055</v>
      </c>
      <c r="R700" t="s">
        <v>3909</v>
      </c>
      <c r="S700" t="s">
        <v>608</v>
      </c>
      <c r="T700" t="s">
        <v>3910</v>
      </c>
      <c r="U700" t="s">
        <v>3125</v>
      </c>
      <c r="V700" t="s">
        <v>142</v>
      </c>
      <c r="Z700" t="s">
        <v>87</v>
      </c>
      <c r="AA700" s="1">
        <v>44758</v>
      </c>
      <c r="AC700" s="1">
        <v>44758</v>
      </c>
      <c r="AD700" s="1">
        <v>44992</v>
      </c>
    </row>
    <row r="701" spans="1:30" x14ac:dyDescent="0.25">
      <c r="A701">
        <v>563404</v>
      </c>
      <c r="B701" t="s">
        <v>102</v>
      </c>
      <c r="C701" t="s">
        <v>63</v>
      </c>
      <c r="D701">
        <v>3</v>
      </c>
      <c r="E701" t="s">
        <v>3304</v>
      </c>
      <c r="F701" t="s">
        <v>1148</v>
      </c>
      <c r="G701" t="s">
        <v>34</v>
      </c>
      <c r="H701">
        <v>91011</v>
      </c>
      <c r="I701">
        <v>0</v>
      </c>
      <c r="J701" t="s">
        <v>245</v>
      </c>
      <c r="K701" t="s">
        <v>36</v>
      </c>
      <c r="L701" t="s">
        <v>37</v>
      </c>
      <c r="M701">
        <v>41033</v>
      </c>
      <c r="N701">
        <v>60017</v>
      </c>
      <c r="O701" t="s">
        <v>38</v>
      </c>
      <c r="P701" t="s">
        <v>3911</v>
      </c>
      <c r="Q701" t="s">
        <v>3912</v>
      </c>
      <c r="R701" t="s">
        <v>3913</v>
      </c>
      <c r="S701" t="s">
        <v>1152</v>
      </c>
      <c r="U701" t="s">
        <v>3914</v>
      </c>
      <c r="V701" t="s">
        <v>1946</v>
      </c>
      <c r="Z701" t="s">
        <v>61</v>
      </c>
      <c r="AA701" s="1">
        <v>44900</v>
      </c>
      <c r="AC701" s="1">
        <v>44900</v>
      </c>
      <c r="AD701" s="1">
        <v>44992</v>
      </c>
    </row>
    <row r="702" spans="1:30" x14ac:dyDescent="0.25">
      <c r="A702">
        <v>556589</v>
      </c>
      <c r="B702" t="s">
        <v>102</v>
      </c>
      <c r="C702" t="s">
        <v>31</v>
      </c>
      <c r="D702">
        <v>1</v>
      </c>
      <c r="E702" t="s">
        <v>3915</v>
      </c>
      <c r="F702" t="s">
        <v>833</v>
      </c>
      <c r="G702" t="s">
        <v>51</v>
      </c>
      <c r="H702">
        <v>95622</v>
      </c>
      <c r="I702">
        <v>0</v>
      </c>
      <c r="J702" t="s">
        <v>256</v>
      </c>
      <c r="K702" t="s">
        <v>36</v>
      </c>
      <c r="L702" t="s">
        <v>37</v>
      </c>
      <c r="M702">
        <v>41.05</v>
      </c>
      <c r="N702">
        <v>71.150000000000006</v>
      </c>
      <c r="O702" t="s">
        <v>68</v>
      </c>
      <c r="P702" t="s">
        <v>158</v>
      </c>
      <c r="Q702" t="s">
        <v>3916</v>
      </c>
      <c r="R702" t="s">
        <v>3917</v>
      </c>
      <c r="S702" t="s">
        <v>836</v>
      </c>
      <c r="T702" t="s">
        <v>3918</v>
      </c>
      <c r="U702" t="s">
        <v>462</v>
      </c>
      <c r="V702" t="s">
        <v>463</v>
      </c>
      <c r="W702" t="s">
        <v>307</v>
      </c>
      <c r="X702" t="s">
        <v>2120</v>
      </c>
      <c r="Z702" t="s">
        <v>61</v>
      </c>
      <c r="AA702" s="1">
        <v>44859</v>
      </c>
      <c r="AC702" s="1">
        <v>44859</v>
      </c>
      <c r="AD702" s="1">
        <v>44992</v>
      </c>
    </row>
    <row r="703" spans="1:30" x14ac:dyDescent="0.25">
      <c r="A703">
        <v>567231</v>
      </c>
      <c r="B703" t="s">
        <v>241</v>
      </c>
      <c r="C703" t="s">
        <v>31</v>
      </c>
      <c r="D703">
        <v>1</v>
      </c>
      <c r="E703" t="s">
        <v>3919</v>
      </c>
      <c r="F703" t="s">
        <v>1029</v>
      </c>
      <c r="G703" t="s">
        <v>34</v>
      </c>
      <c r="H703">
        <v>80305</v>
      </c>
      <c r="I703">
        <v>0</v>
      </c>
      <c r="J703" t="s">
        <v>245</v>
      </c>
      <c r="K703" t="s">
        <v>36</v>
      </c>
      <c r="L703" t="s">
        <v>53</v>
      </c>
      <c r="M703">
        <v>49666</v>
      </c>
      <c r="N703">
        <v>76064</v>
      </c>
      <c r="O703" t="s">
        <v>38</v>
      </c>
      <c r="P703" t="s">
        <v>3920</v>
      </c>
      <c r="Q703" t="s">
        <v>247</v>
      </c>
      <c r="R703" t="s">
        <v>3921</v>
      </c>
      <c r="S703" t="s">
        <v>1033</v>
      </c>
      <c r="T703" t="s">
        <v>3922</v>
      </c>
      <c r="V703" t="s">
        <v>347</v>
      </c>
      <c r="Z703" t="s">
        <v>426</v>
      </c>
      <c r="AA703" s="1">
        <v>44987</v>
      </c>
      <c r="AB703" s="2">
        <v>44997</v>
      </c>
      <c r="AC703" s="1">
        <v>44987</v>
      </c>
      <c r="AD703" s="1">
        <v>44992</v>
      </c>
    </row>
    <row r="704" spans="1:30" x14ac:dyDescent="0.25">
      <c r="A704">
        <v>556870</v>
      </c>
      <c r="B704" t="s">
        <v>102</v>
      </c>
      <c r="C704" t="s">
        <v>63</v>
      </c>
      <c r="D704">
        <v>1</v>
      </c>
      <c r="E704" t="s">
        <v>2019</v>
      </c>
      <c r="F704" t="s">
        <v>1761</v>
      </c>
      <c r="G704" t="s">
        <v>34</v>
      </c>
      <c r="H704">
        <v>20616</v>
      </c>
      <c r="I704">
        <v>0</v>
      </c>
      <c r="J704" t="s">
        <v>35</v>
      </c>
      <c r="K704" t="s">
        <v>36</v>
      </c>
      <c r="L704" t="s">
        <v>53</v>
      </c>
      <c r="M704">
        <v>51413</v>
      </c>
      <c r="N704">
        <v>59125</v>
      </c>
      <c r="O704" t="s">
        <v>38</v>
      </c>
      <c r="P704" t="s">
        <v>195</v>
      </c>
      <c r="Q704" t="s">
        <v>3923</v>
      </c>
      <c r="R704" t="s">
        <v>3924</v>
      </c>
      <c r="S704" t="s">
        <v>1764</v>
      </c>
      <c r="T704" t="s">
        <v>3925</v>
      </c>
      <c r="U704" t="s">
        <v>3926</v>
      </c>
      <c r="V704" t="s">
        <v>2063</v>
      </c>
      <c r="Z704" t="s">
        <v>87</v>
      </c>
      <c r="AA704" s="1">
        <v>44859</v>
      </c>
      <c r="AC704" s="1">
        <v>44868</v>
      </c>
      <c r="AD704" s="1">
        <v>44992</v>
      </c>
    </row>
    <row r="705" spans="1:30" x14ac:dyDescent="0.25">
      <c r="A705">
        <v>512309</v>
      </c>
      <c r="B705" t="s">
        <v>123</v>
      </c>
      <c r="C705" t="s">
        <v>31</v>
      </c>
      <c r="D705">
        <v>2</v>
      </c>
      <c r="E705" t="s">
        <v>3927</v>
      </c>
      <c r="F705" t="s">
        <v>1588</v>
      </c>
      <c r="G705" t="s">
        <v>34</v>
      </c>
      <c r="H705" t="s">
        <v>1589</v>
      </c>
      <c r="I705">
        <v>2</v>
      </c>
      <c r="J705" t="s">
        <v>961</v>
      </c>
      <c r="K705" t="s">
        <v>36</v>
      </c>
      <c r="L705" t="s">
        <v>37</v>
      </c>
      <c r="M705">
        <v>71379</v>
      </c>
      <c r="N705">
        <v>82086</v>
      </c>
      <c r="O705" t="s">
        <v>38</v>
      </c>
      <c r="P705" t="s">
        <v>415</v>
      </c>
      <c r="Q705" t="s">
        <v>3928</v>
      </c>
      <c r="R705" t="s">
        <v>3929</v>
      </c>
      <c r="S705" t="s">
        <v>3930</v>
      </c>
      <c r="T705" t="s">
        <v>3931</v>
      </c>
      <c r="U705" t="s">
        <v>3932</v>
      </c>
      <c r="V705" t="s">
        <v>3933</v>
      </c>
      <c r="Z705" t="s">
        <v>61</v>
      </c>
      <c r="AA705" s="1">
        <v>44881</v>
      </c>
      <c r="AB705" s="2">
        <v>45001</v>
      </c>
      <c r="AC705" s="1">
        <v>44924</v>
      </c>
      <c r="AD705" s="1">
        <v>44992</v>
      </c>
    </row>
    <row r="706" spans="1:30" x14ac:dyDescent="0.25">
      <c r="A706">
        <v>565122</v>
      </c>
      <c r="B706" t="s">
        <v>350</v>
      </c>
      <c r="C706" t="s">
        <v>63</v>
      </c>
      <c r="D706">
        <v>1</v>
      </c>
      <c r="E706" t="s">
        <v>3934</v>
      </c>
      <c r="F706" t="s">
        <v>545</v>
      </c>
      <c r="G706" t="s">
        <v>34</v>
      </c>
      <c r="H706">
        <v>13632</v>
      </c>
      <c r="I706">
        <v>4</v>
      </c>
      <c r="J706" t="s">
        <v>256</v>
      </c>
      <c r="K706" t="s">
        <v>36</v>
      </c>
      <c r="L706" t="s">
        <v>37</v>
      </c>
      <c r="M706">
        <v>100000</v>
      </c>
      <c r="N706">
        <v>125000</v>
      </c>
      <c r="O706" t="s">
        <v>38</v>
      </c>
      <c r="P706" t="s">
        <v>355</v>
      </c>
      <c r="Q706" t="s">
        <v>1844</v>
      </c>
      <c r="R706" t="s">
        <v>3935</v>
      </c>
      <c r="S706" t="s">
        <v>549</v>
      </c>
      <c r="T706" t="s">
        <v>3936</v>
      </c>
      <c r="V706" t="s">
        <v>3937</v>
      </c>
      <c r="Z706" t="s">
        <v>87</v>
      </c>
      <c r="AA706" s="1">
        <v>44910</v>
      </c>
      <c r="AC706" s="1">
        <v>44910</v>
      </c>
      <c r="AD706" s="1">
        <v>44992</v>
      </c>
    </row>
    <row r="707" spans="1:30" x14ac:dyDescent="0.25">
      <c r="A707">
        <v>575595</v>
      </c>
      <c r="B707" t="s">
        <v>1040</v>
      </c>
      <c r="C707" t="s">
        <v>31</v>
      </c>
      <c r="D707">
        <v>1</v>
      </c>
      <c r="E707" t="s">
        <v>3938</v>
      </c>
      <c r="F707" t="s">
        <v>807</v>
      </c>
      <c r="G707" t="s">
        <v>34</v>
      </c>
      <c r="H707" t="s">
        <v>808</v>
      </c>
      <c r="I707">
        <v>0</v>
      </c>
      <c r="J707" t="s">
        <v>3883</v>
      </c>
      <c r="K707" t="s">
        <v>36</v>
      </c>
      <c r="L707" t="s">
        <v>37</v>
      </c>
      <c r="M707">
        <v>100000</v>
      </c>
      <c r="N707">
        <v>110000</v>
      </c>
      <c r="O707" t="s">
        <v>38</v>
      </c>
      <c r="P707" t="s">
        <v>257</v>
      </c>
      <c r="Q707" t="s">
        <v>3939</v>
      </c>
      <c r="R707" t="s">
        <v>3940</v>
      </c>
      <c r="S707" t="s">
        <v>810</v>
      </c>
      <c r="T707" t="s">
        <v>3941</v>
      </c>
      <c r="U707" t="s">
        <v>3942</v>
      </c>
      <c r="V707" t="s">
        <v>577</v>
      </c>
      <c r="W707" t="s">
        <v>1050</v>
      </c>
      <c r="X707" t="s">
        <v>3943</v>
      </c>
      <c r="Z707" t="s">
        <v>61</v>
      </c>
      <c r="AA707" s="1">
        <v>44980</v>
      </c>
      <c r="AB707" s="2">
        <v>45010</v>
      </c>
      <c r="AC707" s="1">
        <v>44980</v>
      </c>
      <c r="AD707" s="1">
        <v>44992</v>
      </c>
    </row>
    <row r="708" spans="1:30" x14ac:dyDescent="0.25">
      <c r="A708">
        <v>554046</v>
      </c>
      <c r="B708" t="s">
        <v>676</v>
      </c>
      <c r="C708" t="s">
        <v>63</v>
      </c>
      <c r="D708">
        <v>1</v>
      </c>
      <c r="E708" t="s">
        <v>2651</v>
      </c>
      <c r="F708" t="s">
        <v>678</v>
      </c>
      <c r="G708" t="s">
        <v>353</v>
      </c>
      <c r="H708">
        <v>6088</v>
      </c>
      <c r="I708">
        <v>1</v>
      </c>
      <c r="J708" t="s">
        <v>354</v>
      </c>
      <c r="K708" t="s">
        <v>36</v>
      </c>
      <c r="L708" t="s">
        <v>53</v>
      </c>
      <c r="M708">
        <v>51550</v>
      </c>
      <c r="N708">
        <v>65604</v>
      </c>
      <c r="O708" t="s">
        <v>38</v>
      </c>
      <c r="P708" t="s">
        <v>679</v>
      </c>
      <c r="Q708" t="s">
        <v>2482</v>
      </c>
      <c r="R708" t="s">
        <v>2652</v>
      </c>
      <c r="S708" t="s">
        <v>681</v>
      </c>
      <c r="T708" t="s">
        <v>2653</v>
      </c>
      <c r="U708" t="s">
        <v>2654</v>
      </c>
      <c r="V708" t="s">
        <v>684</v>
      </c>
      <c r="X708" t="s">
        <v>679</v>
      </c>
      <c r="Z708" t="s">
        <v>61</v>
      </c>
      <c r="AA708" s="1">
        <v>44838</v>
      </c>
      <c r="AC708" s="1">
        <v>44851</v>
      </c>
      <c r="AD708" s="1">
        <v>44992</v>
      </c>
    </row>
    <row r="709" spans="1:30" x14ac:dyDescent="0.25">
      <c r="A709">
        <v>568796</v>
      </c>
      <c r="B709" t="s">
        <v>1040</v>
      </c>
      <c r="C709" t="s">
        <v>31</v>
      </c>
      <c r="D709">
        <v>2</v>
      </c>
      <c r="E709" t="s">
        <v>3944</v>
      </c>
      <c r="F709" t="s">
        <v>414</v>
      </c>
      <c r="G709" t="s">
        <v>34</v>
      </c>
      <c r="H709">
        <v>10124</v>
      </c>
      <c r="I709">
        <v>2</v>
      </c>
      <c r="J709" t="s">
        <v>907</v>
      </c>
      <c r="K709" t="s">
        <v>36</v>
      </c>
      <c r="L709" t="s">
        <v>37</v>
      </c>
      <c r="M709">
        <v>53057</v>
      </c>
      <c r="N709">
        <v>61015</v>
      </c>
      <c r="O709" t="s">
        <v>38</v>
      </c>
      <c r="P709" t="s">
        <v>1044</v>
      </c>
      <c r="Q709" t="s">
        <v>3945</v>
      </c>
      <c r="R709" t="s">
        <v>3946</v>
      </c>
      <c r="S709" t="s">
        <v>418</v>
      </c>
      <c r="T709" t="s">
        <v>3947</v>
      </c>
      <c r="U709" t="s">
        <v>3948</v>
      </c>
      <c r="V709" t="s">
        <v>577</v>
      </c>
      <c r="W709" t="s">
        <v>1050</v>
      </c>
      <c r="X709" t="s">
        <v>3137</v>
      </c>
      <c r="Z709" t="s">
        <v>61</v>
      </c>
      <c r="AA709" s="1">
        <v>44992</v>
      </c>
      <c r="AB709" s="2">
        <v>45006</v>
      </c>
      <c r="AC709" s="1">
        <v>44991</v>
      </c>
      <c r="AD709" s="1">
        <v>44992</v>
      </c>
    </row>
    <row r="710" spans="1:30" x14ac:dyDescent="0.25">
      <c r="A710">
        <v>540913</v>
      </c>
      <c r="B710" t="s">
        <v>102</v>
      </c>
      <c r="C710" t="s">
        <v>63</v>
      </c>
      <c r="D710">
        <v>2</v>
      </c>
      <c r="E710" t="s">
        <v>3949</v>
      </c>
      <c r="F710" t="s">
        <v>3950</v>
      </c>
      <c r="G710" t="s">
        <v>34</v>
      </c>
      <c r="H710">
        <v>91916</v>
      </c>
      <c r="I710">
        <v>0</v>
      </c>
      <c r="J710" t="s">
        <v>245</v>
      </c>
      <c r="K710" t="s">
        <v>36</v>
      </c>
      <c r="L710" t="s">
        <v>53</v>
      </c>
      <c r="M710">
        <v>36.950000000000003</v>
      </c>
      <c r="N710">
        <v>36.950000000000003</v>
      </c>
      <c r="O710" t="s">
        <v>68</v>
      </c>
      <c r="P710" t="s">
        <v>3951</v>
      </c>
      <c r="Q710" t="s">
        <v>1762</v>
      </c>
      <c r="R710" t="s">
        <v>3952</v>
      </c>
      <c r="S710" t="s">
        <v>3953</v>
      </c>
      <c r="T710" t="s">
        <v>3954</v>
      </c>
      <c r="U710" t="s">
        <v>3955</v>
      </c>
      <c r="V710" t="s">
        <v>1946</v>
      </c>
      <c r="Z710" t="s">
        <v>61</v>
      </c>
      <c r="AA710" s="1">
        <v>44767</v>
      </c>
      <c r="AC710" s="1">
        <v>44767</v>
      </c>
      <c r="AD710" s="1">
        <v>44992</v>
      </c>
    </row>
    <row r="711" spans="1:30" x14ac:dyDescent="0.25">
      <c r="A711">
        <v>554238</v>
      </c>
      <c r="B711" t="s">
        <v>76</v>
      </c>
      <c r="C711" t="s">
        <v>31</v>
      </c>
      <c r="D711">
        <v>1</v>
      </c>
      <c r="E711" t="s">
        <v>2430</v>
      </c>
      <c r="F711" t="s">
        <v>65</v>
      </c>
      <c r="G711" t="s">
        <v>51</v>
      </c>
      <c r="H711">
        <v>56058</v>
      </c>
      <c r="I711">
        <v>0</v>
      </c>
      <c r="J711" t="s">
        <v>216</v>
      </c>
      <c r="K711" t="s">
        <v>36</v>
      </c>
      <c r="L711" t="s">
        <v>37</v>
      </c>
      <c r="M711">
        <v>54100</v>
      </c>
      <c r="N711">
        <v>83981</v>
      </c>
      <c r="O711" t="s">
        <v>38</v>
      </c>
      <c r="P711" t="s">
        <v>79</v>
      </c>
      <c r="Q711" t="s">
        <v>2431</v>
      </c>
      <c r="R711" t="s">
        <v>2432</v>
      </c>
      <c r="S711" t="s">
        <v>72</v>
      </c>
      <c r="T711" t="s">
        <v>2433</v>
      </c>
      <c r="U711" t="s">
        <v>2434</v>
      </c>
      <c r="V711" t="s">
        <v>2435</v>
      </c>
      <c r="W711" t="s">
        <v>2436</v>
      </c>
      <c r="X711" t="s">
        <v>79</v>
      </c>
      <c r="Z711" t="s">
        <v>61</v>
      </c>
      <c r="AA711" s="1">
        <v>44841</v>
      </c>
      <c r="AC711" s="1">
        <v>44841</v>
      </c>
      <c r="AD711" s="1">
        <v>44992</v>
      </c>
    </row>
    <row r="712" spans="1:30" x14ac:dyDescent="0.25">
      <c r="A712">
        <v>567656</v>
      </c>
      <c r="B712" t="s">
        <v>381</v>
      </c>
      <c r="C712" t="s">
        <v>63</v>
      </c>
      <c r="D712">
        <v>1</v>
      </c>
      <c r="E712" t="s">
        <v>1231</v>
      </c>
      <c r="F712" t="s">
        <v>78</v>
      </c>
      <c r="G712" t="s">
        <v>34</v>
      </c>
      <c r="H712">
        <v>20215</v>
      </c>
      <c r="I712">
        <v>2</v>
      </c>
      <c r="J712" t="s">
        <v>35</v>
      </c>
      <c r="K712" t="s">
        <v>36</v>
      </c>
      <c r="L712" t="s">
        <v>37</v>
      </c>
      <c r="M712">
        <v>80557</v>
      </c>
      <c r="N712">
        <v>92640</v>
      </c>
      <c r="O712" t="s">
        <v>38</v>
      </c>
      <c r="P712" t="s">
        <v>873</v>
      </c>
      <c r="Q712" t="s">
        <v>3781</v>
      </c>
      <c r="R712" t="s">
        <v>3956</v>
      </c>
      <c r="S712" t="s">
        <v>82</v>
      </c>
      <c r="T712" t="s">
        <v>3957</v>
      </c>
      <c r="V712" t="s">
        <v>3674</v>
      </c>
      <c r="W712" t="s">
        <v>86</v>
      </c>
      <c r="X712" t="s">
        <v>1235</v>
      </c>
      <c r="Z712" t="s">
        <v>87</v>
      </c>
      <c r="AA712" s="1">
        <v>44935</v>
      </c>
      <c r="AB712" s="2">
        <v>44995</v>
      </c>
      <c r="AC712" s="1">
        <v>44936</v>
      </c>
      <c r="AD712" s="1">
        <v>44992</v>
      </c>
    </row>
    <row r="713" spans="1:30" x14ac:dyDescent="0.25">
      <c r="A713">
        <v>542219</v>
      </c>
      <c r="B713" t="s">
        <v>102</v>
      </c>
      <c r="C713" t="s">
        <v>31</v>
      </c>
      <c r="D713">
        <v>2</v>
      </c>
      <c r="E713" t="s">
        <v>3958</v>
      </c>
      <c r="F713" t="s">
        <v>373</v>
      </c>
      <c r="G713" t="s">
        <v>34</v>
      </c>
      <c r="H713">
        <v>20618</v>
      </c>
      <c r="I713">
        <v>2</v>
      </c>
      <c r="J713" t="s">
        <v>35</v>
      </c>
      <c r="K713" t="s">
        <v>36</v>
      </c>
      <c r="L713" t="s">
        <v>37</v>
      </c>
      <c r="M713">
        <v>80557</v>
      </c>
      <c r="N713">
        <v>111917</v>
      </c>
      <c r="O713" t="s">
        <v>38</v>
      </c>
      <c r="P713" t="s">
        <v>195</v>
      </c>
      <c r="Q713" t="s">
        <v>2238</v>
      </c>
      <c r="R713" t="s">
        <v>3959</v>
      </c>
      <c r="S713" t="s">
        <v>378</v>
      </c>
      <c r="T713" t="s">
        <v>3960</v>
      </c>
      <c r="U713" t="s">
        <v>3961</v>
      </c>
      <c r="V713" t="s">
        <v>2428</v>
      </c>
      <c r="X713" t="s">
        <v>195</v>
      </c>
      <c r="Z713" t="s">
        <v>87</v>
      </c>
      <c r="AA713" s="1">
        <v>44767</v>
      </c>
      <c r="AC713" s="1">
        <v>44789</v>
      </c>
      <c r="AD713" s="1">
        <v>44992</v>
      </c>
    </row>
    <row r="714" spans="1:30" x14ac:dyDescent="0.25">
      <c r="A714">
        <v>569438</v>
      </c>
      <c r="B714" t="s">
        <v>241</v>
      </c>
      <c r="C714" t="s">
        <v>63</v>
      </c>
      <c r="D714">
        <v>3</v>
      </c>
      <c r="E714" t="s">
        <v>3962</v>
      </c>
      <c r="F714" t="s">
        <v>2931</v>
      </c>
      <c r="G714" t="s">
        <v>34</v>
      </c>
      <c r="H714">
        <v>34221</v>
      </c>
      <c r="I714">
        <v>1</v>
      </c>
      <c r="J714" t="s">
        <v>66</v>
      </c>
      <c r="K714" t="s">
        <v>36</v>
      </c>
      <c r="L714" t="s">
        <v>37</v>
      </c>
      <c r="M714">
        <v>57078</v>
      </c>
      <c r="N714">
        <v>85646</v>
      </c>
      <c r="O714" t="s">
        <v>38</v>
      </c>
      <c r="P714" t="s">
        <v>3826</v>
      </c>
      <c r="Q714" t="s">
        <v>3826</v>
      </c>
      <c r="R714" t="s">
        <v>3963</v>
      </c>
      <c r="S714" t="s">
        <v>2935</v>
      </c>
      <c r="T714" t="s">
        <v>3964</v>
      </c>
      <c r="U714" t="s">
        <v>3965</v>
      </c>
      <c r="V714" t="s">
        <v>347</v>
      </c>
      <c r="Z714" t="s">
        <v>426</v>
      </c>
      <c r="AA714" s="1">
        <v>44951</v>
      </c>
      <c r="AC714" s="1">
        <v>44951</v>
      </c>
      <c r="AD714" s="1">
        <v>44992</v>
      </c>
    </row>
    <row r="715" spans="1:30" x14ac:dyDescent="0.25">
      <c r="A715">
        <v>565912</v>
      </c>
      <c r="B715" t="s">
        <v>102</v>
      </c>
      <c r="C715" t="s">
        <v>63</v>
      </c>
      <c r="D715">
        <v>2</v>
      </c>
      <c r="E715" t="s">
        <v>3966</v>
      </c>
      <c r="F715" t="s">
        <v>1680</v>
      </c>
      <c r="G715" t="s">
        <v>34</v>
      </c>
      <c r="H715">
        <v>22425</v>
      </c>
      <c r="I715">
        <v>0</v>
      </c>
      <c r="J715" t="s">
        <v>374</v>
      </c>
      <c r="K715" t="s">
        <v>36</v>
      </c>
      <c r="L715" t="s">
        <v>37</v>
      </c>
      <c r="M715">
        <v>51535</v>
      </c>
      <c r="N715">
        <v>59265</v>
      </c>
      <c r="O715" t="s">
        <v>38</v>
      </c>
      <c r="P715" t="s">
        <v>195</v>
      </c>
      <c r="Q715" t="s">
        <v>625</v>
      </c>
      <c r="R715" t="s">
        <v>3967</v>
      </c>
      <c r="S715" t="s">
        <v>1682</v>
      </c>
      <c r="T715" t="s">
        <v>3968</v>
      </c>
      <c r="V715" t="s">
        <v>380</v>
      </c>
      <c r="Z715" t="s">
        <v>61</v>
      </c>
      <c r="AA715" s="1">
        <v>44972</v>
      </c>
      <c r="AC715" s="1">
        <v>44972</v>
      </c>
      <c r="AD715" s="1">
        <v>44992</v>
      </c>
    </row>
    <row r="716" spans="1:30" x14ac:dyDescent="0.25">
      <c r="A716">
        <v>573779</v>
      </c>
      <c r="B716" t="s">
        <v>488</v>
      </c>
      <c r="C716" t="s">
        <v>31</v>
      </c>
      <c r="D716">
        <v>1</v>
      </c>
      <c r="E716" t="s">
        <v>3969</v>
      </c>
      <c r="F716" t="s">
        <v>295</v>
      </c>
      <c r="G716" t="s">
        <v>34</v>
      </c>
      <c r="H716">
        <v>22427</v>
      </c>
      <c r="I716">
        <v>2</v>
      </c>
      <c r="J716" t="s">
        <v>245</v>
      </c>
      <c r="K716" t="s">
        <v>36</v>
      </c>
      <c r="L716" t="s">
        <v>37</v>
      </c>
      <c r="M716">
        <v>74650</v>
      </c>
      <c r="N716">
        <v>85847</v>
      </c>
      <c r="O716" t="s">
        <v>38</v>
      </c>
      <c r="P716" t="s">
        <v>355</v>
      </c>
      <c r="Q716" t="s">
        <v>490</v>
      </c>
      <c r="R716" t="s">
        <v>3970</v>
      </c>
      <c r="S716" t="s">
        <v>608</v>
      </c>
      <c r="T716" t="s">
        <v>3971</v>
      </c>
      <c r="U716" t="s">
        <v>734</v>
      </c>
      <c r="V716" t="s">
        <v>3972</v>
      </c>
      <c r="Z716" t="s">
        <v>87</v>
      </c>
      <c r="AA716" s="1">
        <v>44980</v>
      </c>
      <c r="AB716" s="2">
        <v>45040</v>
      </c>
      <c r="AC716" s="1">
        <v>44981</v>
      </c>
      <c r="AD716" s="1">
        <v>44992</v>
      </c>
    </row>
    <row r="717" spans="1:30" x14ac:dyDescent="0.25">
      <c r="A717">
        <v>575202</v>
      </c>
      <c r="B717" t="s">
        <v>350</v>
      </c>
      <c r="C717" t="s">
        <v>63</v>
      </c>
      <c r="D717">
        <v>1</v>
      </c>
      <c r="E717" t="s">
        <v>3973</v>
      </c>
      <c r="F717" t="s">
        <v>3974</v>
      </c>
      <c r="G717" t="s">
        <v>353</v>
      </c>
      <c r="H717">
        <v>6710</v>
      </c>
      <c r="I717">
        <v>0</v>
      </c>
      <c r="J717" t="s">
        <v>52</v>
      </c>
      <c r="K717" t="s">
        <v>67</v>
      </c>
      <c r="L717" t="s">
        <v>37</v>
      </c>
      <c r="M717">
        <v>30</v>
      </c>
      <c r="N717">
        <v>30</v>
      </c>
      <c r="O717" t="s">
        <v>68</v>
      </c>
      <c r="P717" t="s">
        <v>355</v>
      </c>
      <c r="Q717" t="s">
        <v>3975</v>
      </c>
      <c r="R717" t="s">
        <v>3976</v>
      </c>
      <c r="S717" t="s">
        <v>3977</v>
      </c>
      <c r="T717" t="e">
        <f>- Strongest candidates will have the Knowledge of Executive Orders, City-wide policies and procedures issued by the NYC Office of Payroll Administration, Department of Citywide Administrative Services, and the Office of labor Relations.  - the Successful candidate must display sound Understanding of the Managerial Lump Sum process, specifically the Leave Regulations for Management Employees, and will reveal excellent Knowledge of general rules and regulations.  - the ideal candidate must also demonstrate proficiency with, CHRMS, PMS, RMDS, and NYCAPS systems and their reports. Good quantitative skills a plus.  - Previous Experience regularly handling and maintaining confidential data is expected.  - Exceptional interpersonal skills must be demonstrated. This is particularly important in the context of the often sensitive nature of the interactions and communications that regularly occurs with separating employees.  - excellent organizational, and communications skills including advanced Knowledge of Microsoft Office suite products expected.</f>
        <v>#NAME?</v>
      </c>
      <c r="U717" t="s">
        <v>3978</v>
      </c>
      <c r="V717" t="s">
        <v>3979</v>
      </c>
      <c r="Z717" t="s">
        <v>61</v>
      </c>
      <c r="AA717" s="1">
        <v>44973</v>
      </c>
      <c r="AC717" s="1">
        <v>44973</v>
      </c>
      <c r="AD717" s="1">
        <v>44992</v>
      </c>
    </row>
    <row r="718" spans="1:30" x14ac:dyDescent="0.25">
      <c r="A718">
        <v>563854</v>
      </c>
      <c r="B718" t="s">
        <v>435</v>
      </c>
      <c r="C718" t="s">
        <v>31</v>
      </c>
      <c r="D718">
        <v>1</v>
      </c>
      <c r="E718" t="s">
        <v>2687</v>
      </c>
      <c r="F718" t="s">
        <v>174</v>
      </c>
      <c r="G718" t="s">
        <v>51</v>
      </c>
      <c r="H718">
        <v>30087</v>
      </c>
      <c r="I718">
        <v>2</v>
      </c>
      <c r="J718" t="s">
        <v>641</v>
      </c>
      <c r="K718" t="s">
        <v>36</v>
      </c>
      <c r="L718" t="s">
        <v>37</v>
      </c>
      <c r="M718">
        <v>71423</v>
      </c>
      <c r="N718">
        <v>107032</v>
      </c>
      <c r="O718" t="s">
        <v>38</v>
      </c>
      <c r="P718" t="s">
        <v>1820</v>
      </c>
      <c r="Q718" t="s">
        <v>1821</v>
      </c>
      <c r="R718" t="s">
        <v>2688</v>
      </c>
      <c r="S718" t="s">
        <v>178</v>
      </c>
      <c r="T718" t="s">
        <v>2689</v>
      </c>
      <c r="V718" t="s">
        <v>441</v>
      </c>
      <c r="X718" t="s">
        <v>1820</v>
      </c>
      <c r="Z718" t="s">
        <v>87</v>
      </c>
      <c r="AA718" s="1">
        <v>44901</v>
      </c>
      <c r="AC718" s="1">
        <v>44901</v>
      </c>
      <c r="AD718" s="1">
        <v>44992</v>
      </c>
    </row>
    <row r="719" spans="1:30" x14ac:dyDescent="0.25">
      <c r="A719">
        <v>574878</v>
      </c>
      <c r="B719" t="s">
        <v>48</v>
      </c>
      <c r="C719" t="s">
        <v>63</v>
      </c>
      <c r="D719">
        <v>1</v>
      </c>
      <c r="E719" t="s">
        <v>3980</v>
      </c>
      <c r="F719" t="s">
        <v>555</v>
      </c>
      <c r="G719" t="s">
        <v>34</v>
      </c>
      <c r="H719">
        <v>12626</v>
      </c>
      <c r="I719">
        <v>1</v>
      </c>
      <c r="J719" t="s">
        <v>157</v>
      </c>
      <c r="K719" t="s">
        <v>36</v>
      </c>
      <c r="L719" t="s">
        <v>37</v>
      </c>
      <c r="M719">
        <v>53797</v>
      </c>
      <c r="N719">
        <v>73243</v>
      </c>
      <c r="O719" t="s">
        <v>38</v>
      </c>
      <c r="P719" t="s">
        <v>54</v>
      </c>
      <c r="Q719" t="s">
        <v>3981</v>
      </c>
      <c r="R719" t="s">
        <v>3982</v>
      </c>
      <c r="S719" t="s">
        <v>559</v>
      </c>
      <c r="U719" t="s">
        <v>3983</v>
      </c>
      <c r="V719" t="s">
        <v>3984</v>
      </c>
      <c r="Z719" t="s">
        <v>61</v>
      </c>
      <c r="AA719" s="1">
        <v>44974</v>
      </c>
      <c r="AC719" s="1">
        <v>44974</v>
      </c>
      <c r="AD719" s="1">
        <v>44992</v>
      </c>
    </row>
    <row r="720" spans="1:30" x14ac:dyDescent="0.25">
      <c r="A720">
        <v>549895</v>
      </c>
      <c r="B720" t="s">
        <v>102</v>
      </c>
      <c r="C720" t="s">
        <v>31</v>
      </c>
      <c r="D720">
        <v>7</v>
      </c>
      <c r="E720" t="s">
        <v>1174</v>
      </c>
      <c r="F720" t="s">
        <v>849</v>
      </c>
      <c r="G720" t="s">
        <v>34</v>
      </c>
      <c r="H720">
        <v>20210</v>
      </c>
      <c r="I720">
        <v>0</v>
      </c>
      <c r="J720" t="s">
        <v>374</v>
      </c>
      <c r="K720" t="s">
        <v>36</v>
      </c>
      <c r="L720" t="s">
        <v>37</v>
      </c>
      <c r="M720">
        <v>57078</v>
      </c>
      <c r="N720">
        <v>85646</v>
      </c>
      <c r="O720" t="s">
        <v>38</v>
      </c>
      <c r="P720" t="s">
        <v>137</v>
      </c>
      <c r="Q720" t="s">
        <v>1415</v>
      </c>
      <c r="R720" t="s">
        <v>3985</v>
      </c>
      <c r="S720" t="s">
        <v>852</v>
      </c>
      <c r="U720" t="s">
        <v>3986</v>
      </c>
      <c r="V720" t="s">
        <v>142</v>
      </c>
      <c r="Z720" t="s">
        <v>87</v>
      </c>
      <c r="AA720" s="1">
        <v>44814</v>
      </c>
      <c r="AC720" s="1">
        <v>44910</v>
      </c>
      <c r="AD720" s="1">
        <v>44992</v>
      </c>
    </row>
    <row r="721" spans="1:30" x14ac:dyDescent="0.25">
      <c r="A721">
        <v>536237</v>
      </c>
      <c r="B721" t="s">
        <v>1870</v>
      </c>
      <c r="C721" t="s">
        <v>31</v>
      </c>
      <c r="D721">
        <v>1</v>
      </c>
      <c r="E721" t="s">
        <v>3987</v>
      </c>
      <c r="F721" t="s">
        <v>667</v>
      </c>
      <c r="G721" t="s">
        <v>51</v>
      </c>
      <c r="H721">
        <v>95711</v>
      </c>
      <c r="I721">
        <v>0</v>
      </c>
      <c r="J721" t="s">
        <v>256</v>
      </c>
      <c r="K721" t="s">
        <v>36</v>
      </c>
      <c r="L721" t="s">
        <v>37</v>
      </c>
      <c r="M721">
        <v>100000</v>
      </c>
      <c r="N721">
        <v>129000</v>
      </c>
      <c r="O721" t="s">
        <v>38</v>
      </c>
      <c r="P721" t="s">
        <v>1872</v>
      </c>
      <c r="Q721" t="s">
        <v>3988</v>
      </c>
      <c r="R721" t="s">
        <v>3989</v>
      </c>
      <c r="S721" t="s">
        <v>3772</v>
      </c>
      <c r="T721" t="s">
        <v>3990</v>
      </c>
      <c r="U721" t="s">
        <v>3991</v>
      </c>
      <c r="V721" t="s">
        <v>3992</v>
      </c>
      <c r="W721" t="s">
        <v>3633</v>
      </c>
      <c r="Z721" t="s">
        <v>47</v>
      </c>
      <c r="AA721" s="1">
        <v>44734</v>
      </c>
      <c r="AC721" s="1">
        <v>44785</v>
      </c>
      <c r="AD721" s="1">
        <v>44992</v>
      </c>
    </row>
    <row r="722" spans="1:30" x14ac:dyDescent="0.25">
      <c r="A722">
        <v>531663</v>
      </c>
      <c r="B722" t="s">
        <v>350</v>
      </c>
      <c r="C722" t="s">
        <v>63</v>
      </c>
      <c r="D722">
        <v>1</v>
      </c>
      <c r="E722" t="s">
        <v>3198</v>
      </c>
      <c r="F722" t="s">
        <v>3199</v>
      </c>
      <c r="G722" t="s">
        <v>34</v>
      </c>
      <c r="H722">
        <v>40561</v>
      </c>
      <c r="I722">
        <v>1</v>
      </c>
      <c r="J722" t="s">
        <v>126</v>
      </c>
      <c r="K722" t="s">
        <v>36</v>
      </c>
      <c r="L722" t="s">
        <v>37</v>
      </c>
      <c r="M722">
        <v>50000</v>
      </c>
      <c r="N722">
        <v>60000</v>
      </c>
      <c r="O722" t="s">
        <v>38</v>
      </c>
      <c r="P722" t="s">
        <v>355</v>
      </c>
      <c r="Q722" t="s">
        <v>1835</v>
      </c>
      <c r="R722" t="s">
        <v>3200</v>
      </c>
      <c r="S722" t="s">
        <v>3201</v>
      </c>
      <c r="T722" t="s">
        <v>3202</v>
      </c>
      <c r="V722" t="s">
        <v>3203</v>
      </c>
      <c r="Z722" t="s">
        <v>61</v>
      </c>
      <c r="AA722" s="1">
        <v>44692</v>
      </c>
      <c r="AC722" s="1">
        <v>44692</v>
      </c>
      <c r="AD722" s="1">
        <v>44992</v>
      </c>
    </row>
    <row r="723" spans="1:30" x14ac:dyDescent="0.25">
      <c r="A723">
        <v>538985</v>
      </c>
      <c r="B723" t="s">
        <v>88</v>
      </c>
      <c r="C723" t="s">
        <v>63</v>
      </c>
      <c r="D723">
        <v>1</v>
      </c>
      <c r="E723" t="s">
        <v>2191</v>
      </c>
      <c r="F723" t="s">
        <v>174</v>
      </c>
      <c r="G723" t="s">
        <v>51</v>
      </c>
      <c r="H723">
        <v>30087</v>
      </c>
      <c r="I723">
        <v>2</v>
      </c>
      <c r="J723" t="s">
        <v>115</v>
      </c>
      <c r="K723" t="s">
        <v>36</v>
      </c>
      <c r="L723" t="s">
        <v>93</v>
      </c>
      <c r="M723">
        <v>71423</v>
      </c>
      <c r="N723">
        <v>107032</v>
      </c>
      <c r="O723" t="s">
        <v>38</v>
      </c>
      <c r="P723" t="s">
        <v>583</v>
      </c>
      <c r="Q723" t="s">
        <v>2192</v>
      </c>
      <c r="R723" t="s">
        <v>3993</v>
      </c>
      <c r="S723" t="s">
        <v>178</v>
      </c>
      <c r="T723" t="s">
        <v>3994</v>
      </c>
      <c r="U723" t="s">
        <v>229</v>
      </c>
      <c r="V723" t="s">
        <v>3995</v>
      </c>
      <c r="W723" t="s">
        <v>3996</v>
      </c>
      <c r="X723" t="s">
        <v>583</v>
      </c>
      <c r="Z723" t="s">
        <v>61</v>
      </c>
      <c r="AA723" s="1">
        <v>44747</v>
      </c>
      <c r="AC723" s="1">
        <v>44750</v>
      </c>
      <c r="AD723" s="1">
        <v>44992</v>
      </c>
    </row>
    <row r="724" spans="1:30" x14ac:dyDescent="0.25">
      <c r="A724">
        <v>570789</v>
      </c>
      <c r="B724" t="s">
        <v>241</v>
      </c>
      <c r="C724" t="s">
        <v>63</v>
      </c>
      <c r="D724">
        <v>1</v>
      </c>
      <c r="E724" t="s">
        <v>1572</v>
      </c>
      <c r="F724" t="s">
        <v>1572</v>
      </c>
      <c r="G724" t="s">
        <v>34</v>
      </c>
      <c r="H724">
        <v>90511</v>
      </c>
      <c r="I724">
        <v>1</v>
      </c>
      <c r="J724" t="s">
        <v>516</v>
      </c>
      <c r="K724" t="s">
        <v>36</v>
      </c>
      <c r="L724" t="s">
        <v>53</v>
      </c>
      <c r="M724">
        <v>33558</v>
      </c>
      <c r="N724">
        <v>54820</v>
      </c>
      <c r="O724" t="s">
        <v>38</v>
      </c>
      <c r="P724" t="s">
        <v>1605</v>
      </c>
      <c r="Q724" t="s">
        <v>1606</v>
      </c>
      <c r="R724" t="s">
        <v>1607</v>
      </c>
      <c r="S724" t="s">
        <v>1575</v>
      </c>
      <c r="U724" t="s">
        <v>1608</v>
      </c>
      <c r="V724" t="s">
        <v>347</v>
      </c>
      <c r="Z724" t="s">
        <v>426</v>
      </c>
      <c r="AA724" s="1">
        <v>44949</v>
      </c>
      <c r="AC724" s="1">
        <v>44949</v>
      </c>
      <c r="AD724" s="1">
        <v>44992</v>
      </c>
    </row>
    <row r="725" spans="1:30" x14ac:dyDescent="0.25">
      <c r="A725">
        <v>575062</v>
      </c>
      <c r="B725" t="s">
        <v>253</v>
      </c>
      <c r="C725" t="s">
        <v>31</v>
      </c>
      <c r="D725">
        <v>1</v>
      </c>
      <c r="E725" t="s">
        <v>554</v>
      </c>
      <c r="F725" t="s">
        <v>3997</v>
      </c>
      <c r="G725" t="s">
        <v>34</v>
      </c>
      <c r="H725">
        <v>40610</v>
      </c>
      <c r="I725">
        <v>1</v>
      </c>
      <c r="J725" t="s">
        <v>126</v>
      </c>
      <c r="L725" t="s">
        <v>37</v>
      </c>
      <c r="M725">
        <v>45428</v>
      </c>
      <c r="N725">
        <v>52242</v>
      </c>
      <c r="O725" t="s">
        <v>38</v>
      </c>
      <c r="P725" t="s">
        <v>446</v>
      </c>
      <c r="Q725" t="s">
        <v>3331</v>
      </c>
      <c r="R725" t="s">
        <v>3998</v>
      </c>
      <c r="S725" t="s">
        <v>3999</v>
      </c>
      <c r="T725" t="s">
        <v>4000</v>
      </c>
      <c r="V725" t="s">
        <v>4001</v>
      </c>
      <c r="Z725" t="s">
        <v>61</v>
      </c>
      <c r="AA725" s="1">
        <v>44972</v>
      </c>
      <c r="AB725" s="2">
        <v>45062</v>
      </c>
      <c r="AC725" s="1">
        <v>44991</v>
      </c>
      <c r="AD725" s="1">
        <v>44992</v>
      </c>
    </row>
    <row r="726" spans="1:30" x14ac:dyDescent="0.25">
      <c r="A726">
        <v>575060</v>
      </c>
      <c r="B726" t="s">
        <v>155</v>
      </c>
      <c r="C726" t="s">
        <v>31</v>
      </c>
      <c r="D726">
        <v>1</v>
      </c>
      <c r="E726" t="s">
        <v>4002</v>
      </c>
      <c r="F726" t="s">
        <v>992</v>
      </c>
      <c r="G726" t="s">
        <v>34</v>
      </c>
      <c r="H726">
        <v>22508</v>
      </c>
      <c r="I726">
        <v>0</v>
      </c>
      <c r="J726" t="s">
        <v>126</v>
      </c>
      <c r="K726" t="s">
        <v>36</v>
      </c>
      <c r="L726" t="s">
        <v>37</v>
      </c>
      <c r="M726">
        <v>74650</v>
      </c>
      <c r="N726">
        <v>85847</v>
      </c>
      <c r="O726" t="s">
        <v>38</v>
      </c>
      <c r="P726" t="s">
        <v>158</v>
      </c>
      <c r="Q726" t="s">
        <v>4003</v>
      </c>
      <c r="R726" t="s">
        <v>4004</v>
      </c>
      <c r="S726" t="s">
        <v>995</v>
      </c>
      <c r="T726" t="s">
        <v>4005</v>
      </c>
      <c r="U726" t="s">
        <v>1928</v>
      </c>
      <c r="V726" t="s">
        <v>831</v>
      </c>
      <c r="X726" t="s">
        <v>158</v>
      </c>
      <c r="Z726" t="s">
        <v>61</v>
      </c>
      <c r="AA726" s="1">
        <v>44972</v>
      </c>
      <c r="AB726" s="2">
        <v>45002</v>
      </c>
      <c r="AC726" s="1">
        <v>44972</v>
      </c>
      <c r="AD726" s="1">
        <v>44992</v>
      </c>
    </row>
    <row r="727" spans="1:30" x14ac:dyDescent="0.25">
      <c r="A727">
        <v>557830</v>
      </c>
      <c r="B727" t="s">
        <v>102</v>
      </c>
      <c r="C727" t="s">
        <v>63</v>
      </c>
      <c r="D727">
        <v>2</v>
      </c>
      <c r="E727" t="s">
        <v>2019</v>
      </c>
      <c r="F727" t="s">
        <v>1761</v>
      </c>
      <c r="G727" t="s">
        <v>34</v>
      </c>
      <c r="H727">
        <v>20616</v>
      </c>
      <c r="I727">
        <v>0</v>
      </c>
      <c r="J727" t="s">
        <v>35</v>
      </c>
      <c r="K727" t="s">
        <v>36</v>
      </c>
      <c r="L727" t="s">
        <v>53</v>
      </c>
      <c r="M727">
        <v>51413</v>
      </c>
      <c r="N727">
        <v>62260</v>
      </c>
      <c r="O727" t="s">
        <v>38</v>
      </c>
      <c r="P727" t="s">
        <v>195</v>
      </c>
      <c r="Q727" t="s">
        <v>4006</v>
      </c>
      <c r="R727" t="s">
        <v>4007</v>
      </c>
      <c r="S727" t="s">
        <v>1764</v>
      </c>
      <c r="T727" t="s">
        <v>4008</v>
      </c>
      <c r="U727" t="s">
        <v>532</v>
      </c>
      <c r="V727" t="s">
        <v>142</v>
      </c>
      <c r="Z727" t="s">
        <v>87</v>
      </c>
      <c r="AA727" s="1">
        <v>44859</v>
      </c>
      <c r="AC727" s="1">
        <v>44859</v>
      </c>
      <c r="AD727" s="1">
        <v>44992</v>
      </c>
    </row>
    <row r="728" spans="1:30" x14ac:dyDescent="0.25">
      <c r="A728">
        <v>574783</v>
      </c>
      <c r="B728" t="s">
        <v>102</v>
      </c>
      <c r="C728" t="s">
        <v>31</v>
      </c>
      <c r="D728">
        <v>2</v>
      </c>
      <c r="E728" t="s">
        <v>1760</v>
      </c>
      <c r="F728" t="s">
        <v>1761</v>
      </c>
      <c r="G728" t="s">
        <v>34</v>
      </c>
      <c r="H728">
        <v>20616</v>
      </c>
      <c r="I728">
        <v>0</v>
      </c>
      <c r="J728" t="s">
        <v>35</v>
      </c>
      <c r="L728" t="s">
        <v>53</v>
      </c>
      <c r="M728">
        <v>59125</v>
      </c>
      <c r="N728">
        <v>62260</v>
      </c>
      <c r="O728" t="s">
        <v>38</v>
      </c>
      <c r="P728" t="s">
        <v>137</v>
      </c>
      <c r="Q728" t="s">
        <v>1415</v>
      </c>
      <c r="R728" t="s">
        <v>4009</v>
      </c>
      <c r="S728" t="s">
        <v>1764</v>
      </c>
      <c r="T728" t="s">
        <v>4010</v>
      </c>
      <c r="U728" t="s">
        <v>4011</v>
      </c>
      <c r="V728" t="s">
        <v>142</v>
      </c>
      <c r="Z728" t="s">
        <v>87</v>
      </c>
      <c r="AA728" s="1">
        <v>44976</v>
      </c>
      <c r="AC728" s="1">
        <v>44976</v>
      </c>
      <c r="AD728" s="1">
        <v>44992</v>
      </c>
    </row>
    <row r="729" spans="1:30" x14ac:dyDescent="0.25">
      <c r="A729">
        <v>540782</v>
      </c>
      <c r="B729" t="s">
        <v>338</v>
      </c>
      <c r="C729" t="s">
        <v>63</v>
      </c>
      <c r="D729">
        <v>6</v>
      </c>
      <c r="E729" t="s">
        <v>4012</v>
      </c>
      <c r="F729" t="s">
        <v>4013</v>
      </c>
      <c r="G729" t="s">
        <v>34</v>
      </c>
      <c r="H729">
        <v>92501</v>
      </c>
      <c r="I729">
        <v>0</v>
      </c>
      <c r="J729" t="s">
        <v>245</v>
      </c>
      <c r="K729" t="s">
        <v>36</v>
      </c>
      <c r="L729" t="s">
        <v>37</v>
      </c>
      <c r="M729">
        <v>50604</v>
      </c>
      <c r="N729">
        <v>65339</v>
      </c>
      <c r="O729" t="s">
        <v>38</v>
      </c>
      <c r="P729" t="s">
        <v>4014</v>
      </c>
      <c r="Q729" t="s">
        <v>4015</v>
      </c>
      <c r="R729" t="s">
        <v>4016</v>
      </c>
      <c r="S729" t="s">
        <v>4017</v>
      </c>
      <c r="U729" t="s">
        <v>4018</v>
      </c>
      <c r="V729" t="s">
        <v>4019</v>
      </c>
      <c r="W729" t="s">
        <v>4020</v>
      </c>
      <c r="X729" t="s">
        <v>4021</v>
      </c>
      <c r="Z729" t="s">
        <v>61</v>
      </c>
      <c r="AA729" s="1">
        <v>44757</v>
      </c>
      <c r="AB729" s="2">
        <v>45002</v>
      </c>
      <c r="AC729" s="1">
        <v>44966</v>
      </c>
      <c r="AD729" s="1">
        <v>44992</v>
      </c>
    </row>
    <row r="730" spans="1:30" x14ac:dyDescent="0.25">
      <c r="A730">
        <v>572521</v>
      </c>
      <c r="B730" t="s">
        <v>102</v>
      </c>
      <c r="C730" t="s">
        <v>63</v>
      </c>
      <c r="D730">
        <v>1</v>
      </c>
      <c r="E730" t="s">
        <v>4022</v>
      </c>
      <c r="F730" t="s">
        <v>144</v>
      </c>
      <c r="G730" t="s">
        <v>51</v>
      </c>
      <c r="H730">
        <v>10234</v>
      </c>
      <c r="I730">
        <v>0</v>
      </c>
      <c r="J730" t="s">
        <v>205</v>
      </c>
      <c r="K730" t="s">
        <v>36</v>
      </c>
      <c r="L730" t="s">
        <v>145</v>
      </c>
      <c r="M730">
        <v>15</v>
      </c>
      <c r="N730">
        <v>15</v>
      </c>
      <c r="O730" t="s">
        <v>68</v>
      </c>
      <c r="P730" t="s">
        <v>2265</v>
      </c>
      <c r="Q730" t="s">
        <v>3468</v>
      </c>
      <c r="R730" t="s">
        <v>4023</v>
      </c>
      <c r="S730" t="s">
        <v>149</v>
      </c>
      <c r="T730" t="s">
        <v>4024</v>
      </c>
      <c r="V730" t="s">
        <v>151</v>
      </c>
      <c r="W730" t="s">
        <v>152</v>
      </c>
      <c r="X730" t="s">
        <v>4025</v>
      </c>
      <c r="Z730" t="s">
        <v>154</v>
      </c>
      <c r="AA730" s="1">
        <v>44976</v>
      </c>
      <c r="AB730" s="2">
        <v>45079</v>
      </c>
      <c r="AC730" s="1">
        <v>44976</v>
      </c>
      <c r="AD730" s="1">
        <v>44992</v>
      </c>
    </row>
    <row r="731" spans="1:30" x14ac:dyDescent="0.25">
      <c r="A731">
        <v>547467</v>
      </c>
      <c r="B731" t="s">
        <v>350</v>
      </c>
      <c r="C731" t="s">
        <v>31</v>
      </c>
      <c r="D731">
        <v>1</v>
      </c>
      <c r="E731" t="s">
        <v>4026</v>
      </c>
      <c r="F731" t="s">
        <v>90</v>
      </c>
      <c r="G731" t="s">
        <v>51</v>
      </c>
      <c r="H731">
        <v>95005</v>
      </c>
      <c r="I731" t="s">
        <v>91</v>
      </c>
      <c r="J731" t="s">
        <v>175</v>
      </c>
      <c r="K731" t="s">
        <v>36</v>
      </c>
      <c r="L731" t="s">
        <v>93</v>
      </c>
      <c r="M731">
        <v>100000</v>
      </c>
      <c r="N731">
        <v>120000</v>
      </c>
      <c r="O731" t="s">
        <v>38</v>
      </c>
      <c r="P731" t="s">
        <v>355</v>
      </c>
      <c r="Q731" t="s">
        <v>2668</v>
      </c>
      <c r="R731" t="s">
        <v>4027</v>
      </c>
      <c r="S731" t="s">
        <v>97</v>
      </c>
      <c r="T731" t="s">
        <v>4028</v>
      </c>
      <c r="V731" t="s">
        <v>4029</v>
      </c>
      <c r="Z731" t="s">
        <v>61</v>
      </c>
      <c r="AA731" s="1">
        <v>44796</v>
      </c>
      <c r="AC731" s="1">
        <v>44796</v>
      </c>
      <c r="AD731" s="1">
        <v>44992</v>
      </c>
    </row>
    <row r="732" spans="1:30" x14ac:dyDescent="0.25">
      <c r="A732">
        <v>572581</v>
      </c>
      <c r="B732" t="s">
        <v>123</v>
      </c>
      <c r="C732" t="s">
        <v>31</v>
      </c>
      <c r="D732">
        <v>2</v>
      </c>
      <c r="E732" t="s">
        <v>1460</v>
      </c>
      <c r="F732" t="s">
        <v>960</v>
      </c>
      <c r="G732" t="s">
        <v>34</v>
      </c>
      <c r="H732">
        <v>31215</v>
      </c>
      <c r="I732">
        <v>1</v>
      </c>
      <c r="J732" t="s">
        <v>66</v>
      </c>
      <c r="K732" t="s">
        <v>36</v>
      </c>
      <c r="L732" t="s">
        <v>53</v>
      </c>
      <c r="M732">
        <v>45722</v>
      </c>
      <c r="N732">
        <v>52580</v>
      </c>
      <c r="O732" t="s">
        <v>38</v>
      </c>
      <c r="P732" t="s">
        <v>962</v>
      </c>
      <c r="Q732" t="s">
        <v>3659</v>
      </c>
      <c r="R732" t="s">
        <v>4030</v>
      </c>
      <c r="S732" t="s">
        <v>965</v>
      </c>
      <c r="T732" t="s">
        <v>4031</v>
      </c>
      <c r="U732" t="s">
        <v>1038</v>
      </c>
      <c r="V732" t="s">
        <v>420</v>
      </c>
      <c r="Z732" t="s">
        <v>61</v>
      </c>
      <c r="AA732" s="1">
        <v>44971</v>
      </c>
      <c r="AB732" s="2">
        <v>45091</v>
      </c>
      <c r="AC732" s="1">
        <v>44987</v>
      </c>
      <c r="AD732" s="1">
        <v>44992</v>
      </c>
    </row>
    <row r="733" spans="1:30" x14ac:dyDescent="0.25">
      <c r="A733">
        <v>576948</v>
      </c>
      <c r="B733" t="s">
        <v>30</v>
      </c>
      <c r="C733" t="s">
        <v>31</v>
      </c>
      <c r="D733">
        <v>4</v>
      </c>
      <c r="E733" t="s">
        <v>4032</v>
      </c>
      <c r="F733" t="s">
        <v>4033</v>
      </c>
      <c r="G733" t="s">
        <v>34</v>
      </c>
      <c r="H733">
        <v>22405</v>
      </c>
      <c r="I733">
        <v>0</v>
      </c>
      <c r="J733" t="s">
        <v>35</v>
      </c>
      <c r="K733" t="s">
        <v>36</v>
      </c>
      <c r="L733" t="s">
        <v>53</v>
      </c>
      <c r="M733">
        <v>59661</v>
      </c>
      <c r="N733">
        <v>68610</v>
      </c>
      <c r="O733" t="s">
        <v>38</v>
      </c>
      <c r="P733" t="s">
        <v>39</v>
      </c>
      <c r="Q733" t="s">
        <v>40</v>
      </c>
      <c r="R733" t="s">
        <v>4034</v>
      </c>
      <c r="S733" t="s">
        <v>4035</v>
      </c>
      <c r="T733" t="s">
        <v>4036</v>
      </c>
      <c r="U733" t="s">
        <v>44</v>
      </c>
      <c r="V733" t="s">
        <v>4037</v>
      </c>
      <c r="Z733" t="s">
        <v>47</v>
      </c>
      <c r="AA733" s="1">
        <v>44986</v>
      </c>
      <c r="AB733" s="2">
        <v>45016</v>
      </c>
      <c r="AC733" s="1">
        <v>44986</v>
      </c>
      <c r="AD733" s="1">
        <v>44992</v>
      </c>
    </row>
    <row r="734" spans="1:30" x14ac:dyDescent="0.25">
      <c r="A734">
        <v>577157</v>
      </c>
      <c r="B734" t="s">
        <v>889</v>
      </c>
      <c r="C734" t="s">
        <v>63</v>
      </c>
      <c r="D734">
        <v>7</v>
      </c>
      <c r="E734" t="s">
        <v>4038</v>
      </c>
      <c r="F734" t="s">
        <v>4039</v>
      </c>
      <c r="G734" t="s">
        <v>353</v>
      </c>
      <c r="H734">
        <v>6070</v>
      </c>
      <c r="I734">
        <v>0</v>
      </c>
      <c r="J734" t="s">
        <v>216</v>
      </c>
      <c r="K734" t="s">
        <v>36</v>
      </c>
      <c r="L734" t="s">
        <v>53</v>
      </c>
      <c r="M734">
        <v>21.65</v>
      </c>
      <c r="N734">
        <v>21.65</v>
      </c>
      <c r="O734" t="s">
        <v>68</v>
      </c>
      <c r="P734" t="s">
        <v>1887</v>
      </c>
      <c r="Q734" t="s">
        <v>2553</v>
      </c>
      <c r="R734" t="s">
        <v>4040</v>
      </c>
      <c r="S734" t="s">
        <v>4041</v>
      </c>
      <c r="T734" t="s">
        <v>4042</v>
      </c>
      <c r="U734" t="s">
        <v>4043</v>
      </c>
      <c r="V734" t="s">
        <v>4044</v>
      </c>
      <c r="X734" t="s">
        <v>40</v>
      </c>
      <c r="Z734" t="s">
        <v>2559</v>
      </c>
      <c r="AA734" s="1">
        <v>44988</v>
      </c>
      <c r="AC734" s="1">
        <v>44987</v>
      </c>
      <c r="AD734" s="1">
        <v>44992</v>
      </c>
    </row>
    <row r="735" spans="1:30" x14ac:dyDescent="0.25">
      <c r="A735">
        <v>565636</v>
      </c>
      <c r="B735" t="s">
        <v>102</v>
      </c>
      <c r="C735" t="s">
        <v>31</v>
      </c>
      <c r="D735">
        <v>1</v>
      </c>
      <c r="E735" t="s">
        <v>1174</v>
      </c>
      <c r="F735" t="s">
        <v>849</v>
      </c>
      <c r="G735" t="s">
        <v>34</v>
      </c>
      <c r="H735">
        <v>20210</v>
      </c>
      <c r="I735">
        <v>0</v>
      </c>
      <c r="J735" t="s">
        <v>35</v>
      </c>
      <c r="K735" t="s">
        <v>36</v>
      </c>
      <c r="L735" t="s">
        <v>53</v>
      </c>
      <c r="M735">
        <v>57078</v>
      </c>
      <c r="N735">
        <v>65640</v>
      </c>
      <c r="O735" t="s">
        <v>38</v>
      </c>
      <c r="P735" t="s">
        <v>146</v>
      </c>
      <c r="Q735" t="s">
        <v>334</v>
      </c>
      <c r="R735" t="s">
        <v>4045</v>
      </c>
      <c r="S735" t="s">
        <v>852</v>
      </c>
      <c r="T735" t="s">
        <v>4046</v>
      </c>
      <c r="U735" t="s">
        <v>1177</v>
      </c>
      <c r="V735" t="s">
        <v>611</v>
      </c>
      <c r="W735" t="s">
        <v>1178</v>
      </c>
      <c r="X735" t="s">
        <v>4047</v>
      </c>
      <c r="Z735" t="s">
        <v>87</v>
      </c>
      <c r="AA735" s="1">
        <v>44935</v>
      </c>
      <c r="AB735" s="2">
        <v>44995</v>
      </c>
      <c r="AC735" s="1">
        <v>44944</v>
      </c>
      <c r="AD735" s="1">
        <v>44992</v>
      </c>
    </row>
    <row r="736" spans="1:30" x14ac:dyDescent="0.25">
      <c r="A736">
        <v>564907</v>
      </c>
      <c r="B736" t="s">
        <v>350</v>
      </c>
      <c r="C736" t="s">
        <v>31</v>
      </c>
      <c r="D736">
        <v>1</v>
      </c>
      <c r="E736" t="s">
        <v>4048</v>
      </c>
      <c r="F736" t="s">
        <v>1834</v>
      </c>
      <c r="G736" t="s">
        <v>51</v>
      </c>
      <c r="H736">
        <v>95611</v>
      </c>
      <c r="I736" t="s">
        <v>327</v>
      </c>
      <c r="J736" t="s">
        <v>126</v>
      </c>
      <c r="K736" t="s">
        <v>36</v>
      </c>
      <c r="L736" t="s">
        <v>93</v>
      </c>
      <c r="M736">
        <v>110000</v>
      </c>
      <c r="N736">
        <v>130000</v>
      </c>
      <c r="O736" t="s">
        <v>38</v>
      </c>
      <c r="P736" t="s">
        <v>355</v>
      </c>
      <c r="Q736" t="s">
        <v>1835</v>
      </c>
      <c r="R736" t="s">
        <v>4049</v>
      </c>
      <c r="S736" t="s">
        <v>4050</v>
      </c>
      <c r="T736" t="s">
        <v>4051</v>
      </c>
      <c r="V736" t="s">
        <v>4052</v>
      </c>
      <c r="Z736" t="s">
        <v>61</v>
      </c>
      <c r="AA736" s="1">
        <v>44910</v>
      </c>
      <c r="AC736" s="1">
        <v>44910</v>
      </c>
      <c r="AD736" s="1">
        <v>44992</v>
      </c>
    </row>
    <row r="737" spans="1:30" x14ac:dyDescent="0.25">
      <c r="A737">
        <v>552900</v>
      </c>
      <c r="B737" t="s">
        <v>435</v>
      </c>
      <c r="C737" t="s">
        <v>31</v>
      </c>
      <c r="D737">
        <v>1</v>
      </c>
      <c r="E737" t="s">
        <v>3725</v>
      </c>
      <c r="F737" t="s">
        <v>2210</v>
      </c>
      <c r="G737" t="s">
        <v>34</v>
      </c>
      <c r="H737">
        <v>60888</v>
      </c>
      <c r="I737">
        <v>1</v>
      </c>
      <c r="J737" t="s">
        <v>641</v>
      </c>
      <c r="K737" t="s">
        <v>36</v>
      </c>
      <c r="L737" t="s">
        <v>37</v>
      </c>
      <c r="M737">
        <v>37413</v>
      </c>
      <c r="N737">
        <v>60310</v>
      </c>
      <c r="O737" t="s">
        <v>38</v>
      </c>
      <c r="P737" t="s">
        <v>1820</v>
      </c>
      <c r="Q737" t="s">
        <v>1821</v>
      </c>
      <c r="R737" t="s">
        <v>3726</v>
      </c>
      <c r="S737" t="s">
        <v>2213</v>
      </c>
      <c r="T737" t="s">
        <v>3727</v>
      </c>
      <c r="U737" t="s">
        <v>285</v>
      </c>
      <c r="V737" t="s">
        <v>441</v>
      </c>
      <c r="X737" t="s">
        <v>1820</v>
      </c>
      <c r="Z737" t="s">
        <v>61</v>
      </c>
      <c r="AA737" s="1">
        <v>44831</v>
      </c>
      <c r="AC737" s="1">
        <v>44831</v>
      </c>
      <c r="AD737" s="1">
        <v>44992</v>
      </c>
    </row>
    <row r="738" spans="1:30" x14ac:dyDescent="0.25">
      <c r="A738">
        <v>576511</v>
      </c>
      <c r="B738" t="s">
        <v>488</v>
      </c>
      <c r="C738" t="s">
        <v>31</v>
      </c>
      <c r="D738">
        <v>1</v>
      </c>
      <c r="E738" t="s">
        <v>4053</v>
      </c>
      <c r="F738" t="s">
        <v>807</v>
      </c>
      <c r="G738" t="s">
        <v>34</v>
      </c>
      <c r="H738" t="s">
        <v>4054</v>
      </c>
      <c r="I738">
        <v>0</v>
      </c>
      <c r="J738" t="s">
        <v>126</v>
      </c>
      <c r="K738" t="s">
        <v>36</v>
      </c>
      <c r="L738" t="s">
        <v>37</v>
      </c>
      <c r="M738">
        <v>84451</v>
      </c>
      <c r="N738">
        <v>84451</v>
      </c>
      <c r="O738" t="s">
        <v>38</v>
      </c>
      <c r="P738" t="s">
        <v>355</v>
      </c>
      <c r="Q738" t="s">
        <v>4055</v>
      </c>
      <c r="R738" t="s">
        <v>4056</v>
      </c>
      <c r="S738" t="s">
        <v>1227</v>
      </c>
      <c r="T738" t="s">
        <v>4057</v>
      </c>
      <c r="V738" t="s">
        <v>4058</v>
      </c>
      <c r="Z738" t="s">
        <v>61</v>
      </c>
      <c r="AA738" s="1">
        <v>44987</v>
      </c>
      <c r="AB738" s="2">
        <v>45017</v>
      </c>
      <c r="AC738" s="1">
        <v>44987</v>
      </c>
      <c r="AD738" s="1">
        <v>44992</v>
      </c>
    </row>
    <row r="739" spans="1:30" x14ac:dyDescent="0.25">
      <c r="A739">
        <v>557876</v>
      </c>
      <c r="B739" t="s">
        <v>76</v>
      </c>
      <c r="C739" t="s">
        <v>63</v>
      </c>
      <c r="D739">
        <v>2</v>
      </c>
      <c r="E739" t="s">
        <v>1999</v>
      </c>
      <c r="F739" t="s">
        <v>2000</v>
      </c>
      <c r="G739" t="s">
        <v>34</v>
      </c>
      <c r="H739">
        <v>91522</v>
      </c>
      <c r="I739">
        <v>0</v>
      </c>
      <c r="J739" t="s">
        <v>66</v>
      </c>
      <c r="K739" t="s">
        <v>36</v>
      </c>
      <c r="L739" t="s">
        <v>37</v>
      </c>
      <c r="M739">
        <v>64192</v>
      </c>
      <c r="N739">
        <v>68789</v>
      </c>
      <c r="O739" t="s">
        <v>38</v>
      </c>
      <c r="P739" t="s">
        <v>752</v>
      </c>
      <c r="Q739" t="s">
        <v>2001</v>
      </c>
      <c r="R739" t="s">
        <v>2002</v>
      </c>
      <c r="S739" t="s">
        <v>2003</v>
      </c>
      <c r="U739" t="s">
        <v>2004</v>
      </c>
      <c r="V739" t="s">
        <v>2005</v>
      </c>
      <c r="W739" t="s">
        <v>2006</v>
      </c>
      <c r="X739" t="s">
        <v>2007</v>
      </c>
      <c r="Z739" t="s">
        <v>87</v>
      </c>
      <c r="AA739" s="1">
        <v>44893</v>
      </c>
      <c r="AC739" s="1">
        <v>44896</v>
      </c>
      <c r="AD739" s="1">
        <v>44992</v>
      </c>
    </row>
    <row r="740" spans="1:30" x14ac:dyDescent="0.25">
      <c r="A740">
        <v>559411</v>
      </c>
      <c r="B740" t="s">
        <v>123</v>
      </c>
      <c r="C740" t="s">
        <v>63</v>
      </c>
      <c r="D740">
        <v>1</v>
      </c>
      <c r="E740" t="s">
        <v>1035</v>
      </c>
      <c r="F740" t="s">
        <v>414</v>
      </c>
      <c r="G740" t="s">
        <v>34</v>
      </c>
      <c r="H740">
        <v>10124</v>
      </c>
      <c r="I740">
        <v>1</v>
      </c>
      <c r="J740" t="s">
        <v>763</v>
      </c>
      <c r="K740" t="s">
        <v>36</v>
      </c>
      <c r="L740" t="s">
        <v>53</v>
      </c>
      <c r="M740">
        <v>47418</v>
      </c>
      <c r="N740">
        <v>69462</v>
      </c>
      <c r="O740" t="s">
        <v>38</v>
      </c>
      <c r="P740" t="s">
        <v>415</v>
      </c>
      <c r="Q740" t="s">
        <v>1036</v>
      </c>
      <c r="R740" t="s">
        <v>1037</v>
      </c>
      <c r="S740" t="s">
        <v>418</v>
      </c>
      <c r="U740" t="s">
        <v>1038</v>
      </c>
      <c r="V740" t="s">
        <v>1039</v>
      </c>
      <c r="Z740" t="s">
        <v>61</v>
      </c>
      <c r="AA740" s="1">
        <v>44949</v>
      </c>
      <c r="AB740" s="2">
        <v>45069</v>
      </c>
      <c r="AC740" s="1">
        <v>44949</v>
      </c>
      <c r="AD740" s="1">
        <v>44992</v>
      </c>
    </row>
    <row r="741" spans="1:30" x14ac:dyDescent="0.25">
      <c r="A741">
        <v>576985</v>
      </c>
      <c r="B741" t="s">
        <v>155</v>
      </c>
      <c r="C741" t="s">
        <v>63</v>
      </c>
      <c r="D741">
        <v>1</v>
      </c>
      <c r="E741" t="s">
        <v>2095</v>
      </c>
      <c r="F741" t="s">
        <v>234</v>
      </c>
      <c r="G741" t="s">
        <v>51</v>
      </c>
      <c r="H741">
        <v>56057</v>
      </c>
      <c r="I741">
        <v>0</v>
      </c>
      <c r="J741" t="s">
        <v>4059</v>
      </c>
      <c r="K741" t="s">
        <v>36</v>
      </c>
      <c r="L741" t="s">
        <v>53</v>
      </c>
      <c r="M741">
        <v>38333</v>
      </c>
      <c r="N741">
        <v>44083</v>
      </c>
      <c r="O741" t="s">
        <v>38</v>
      </c>
      <c r="P741" t="s">
        <v>4060</v>
      </c>
      <c r="Q741" t="s">
        <v>4061</v>
      </c>
      <c r="R741" t="s">
        <v>4062</v>
      </c>
      <c r="S741" t="s">
        <v>237</v>
      </c>
      <c r="T741" t="s">
        <v>2099</v>
      </c>
      <c r="U741" t="s">
        <v>325</v>
      </c>
      <c r="V741" t="s">
        <v>163</v>
      </c>
      <c r="X741" t="s">
        <v>4060</v>
      </c>
      <c r="Z741" t="s">
        <v>61</v>
      </c>
      <c r="AA741" s="1">
        <v>44987</v>
      </c>
      <c r="AB741" s="2">
        <v>45000</v>
      </c>
      <c r="AC741" s="1">
        <v>44987</v>
      </c>
      <c r="AD741" s="1">
        <v>44992</v>
      </c>
    </row>
    <row r="742" spans="1:30" x14ac:dyDescent="0.25">
      <c r="A742">
        <v>576530</v>
      </c>
      <c r="B742" t="s">
        <v>155</v>
      </c>
      <c r="C742" t="s">
        <v>63</v>
      </c>
      <c r="D742">
        <v>5</v>
      </c>
      <c r="E742" t="s">
        <v>4063</v>
      </c>
      <c r="F742" t="s">
        <v>920</v>
      </c>
      <c r="G742" t="s">
        <v>34</v>
      </c>
      <c r="H742">
        <v>34202</v>
      </c>
      <c r="I742">
        <v>1</v>
      </c>
      <c r="J742" t="s">
        <v>66</v>
      </c>
      <c r="K742" t="s">
        <v>36</v>
      </c>
      <c r="L742" t="s">
        <v>37</v>
      </c>
      <c r="M742">
        <v>65640</v>
      </c>
      <c r="N742">
        <v>65640</v>
      </c>
      <c r="O742" t="s">
        <v>38</v>
      </c>
      <c r="P742" t="s">
        <v>2263</v>
      </c>
      <c r="Q742" t="s">
        <v>2501</v>
      </c>
      <c r="R742" t="s">
        <v>4064</v>
      </c>
      <c r="S742" t="s">
        <v>923</v>
      </c>
      <c r="T742" t="s">
        <v>4065</v>
      </c>
      <c r="U742" t="s">
        <v>162</v>
      </c>
      <c r="V742" t="s">
        <v>163</v>
      </c>
      <c r="X742" t="s">
        <v>2263</v>
      </c>
      <c r="Z742" t="s">
        <v>87</v>
      </c>
      <c r="AA742" s="1">
        <v>44985</v>
      </c>
      <c r="AB742" s="2">
        <v>44996</v>
      </c>
      <c r="AC742" s="1">
        <v>44985</v>
      </c>
      <c r="AD742" s="1">
        <v>44992</v>
      </c>
    </row>
    <row r="743" spans="1:30" x14ac:dyDescent="0.25">
      <c r="A743">
        <v>538017</v>
      </c>
      <c r="B743" t="s">
        <v>202</v>
      </c>
      <c r="C743" t="s">
        <v>31</v>
      </c>
      <c r="D743">
        <v>1</v>
      </c>
      <c r="E743" t="s">
        <v>4066</v>
      </c>
      <c r="F743" t="s">
        <v>135</v>
      </c>
      <c r="G743" t="s">
        <v>51</v>
      </c>
      <c r="H743">
        <v>21744</v>
      </c>
      <c r="I743">
        <v>1</v>
      </c>
      <c r="J743" t="s">
        <v>205</v>
      </c>
      <c r="K743" t="s">
        <v>36</v>
      </c>
      <c r="L743" t="s">
        <v>37</v>
      </c>
      <c r="M743">
        <v>64140</v>
      </c>
      <c r="N743">
        <v>77609</v>
      </c>
      <c r="O743" t="s">
        <v>38</v>
      </c>
      <c r="P743" t="s">
        <v>313</v>
      </c>
      <c r="Q743" t="s">
        <v>1279</v>
      </c>
      <c r="R743" t="s">
        <v>4067</v>
      </c>
      <c r="S743" t="s">
        <v>140</v>
      </c>
      <c r="T743" t="s">
        <v>4068</v>
      </c>
      <c r="U743" t="s">
        <v>318</v>
      </c>
      <c r="V743" t="s">
        <v>319</v>
      </c>
      <c r="Z743" t="s">
        <v>61</v>
      </c>
      <c r="AA743" s="1">
        <v>44896</v>
      </c>
      <c r="AC743" s="1">
        <v>44896</v>
      </c>
      <c r="AD743" s="1">
        <v>44992</v>
      </c>
    </row>
    <row r="744" spans="1:30" x14ac:dyDescent="0.25">
      <c r="A744">
        <v>569483</v>
      </c>
      <c r="B744" t="s">
        <v>88</v>
      </c>
      <c r="C744" t="s">
        <v>63</v>
      </c>
      <c r="D744">
        <v>1</v>
      </c>
      <c r="E744" t="s">
        <v>4069</v>
      </c>
      <c r="F744" t="s">
        <v>414</v>
      </c>
      <c r="G744" t="s">
        <v>34</v>
      </c>
      <c r="H744">
        <v>10124</v>
      </c>
      <c r="I744">
        <v>3</v>
      </c>
      <c r="J744" t="s">
        <v>2250</v>
      </c>
      <c r="K744" t="s">
        <v>36</v>
      </c>
      <c r="L744" t="s">
        <v>37</v>
      </c>
      <c r="M744">
        <v>58695</v>
      </c>
      <c r="N744">
        <v>67499</v>
      </c>
      <c r="O744" t="s">
        <v>38</v>
      </c>
      <c r="P744" t="s">
        <v>583</v>
      </c>
      <c r="Q744" t="s">
        <v>3601</v>
      </c>
      <c r="R744" t="s">
        <v>4070</v>
      </c>
      <c r="S744" t="s">
        <v>418</v>
      </c>
      <c r="U744" t="s">
        <v>99</v>
      </c>
      <c r="V744" t="s">
        <v>4071</v>
      </c>
      <c r="W744" t="s">
        <v>4072</v>
      </c>
      <c r="Z744" t="s">
        <v>61</v>
      </c>
      <c r="AA744" s="1">
        <v>44939</v>
      </c>
      <c r="AC744" s="1">
        <v>44960</v>
      </c>
      <c r="AD744" s="1">
        <v>44992</v>
      </c>
    </row>
    <row r="745" spans="1:30" x14ac:dyDescent="0.25">
      <c r="A745">
        <v>561643</v>
      </c>
      <c r="B745" t="s">
        <v>102</v>
      </c>
      <c r="C745" t="s">
        <v>63</v>
      </c>
      <c r="D745">
        <v>1</v>
      </c>
      <c r="E745" t="s">
        <v>372</v>
      </c>
      <c r="F745" t="s">
        <v>3054</v>
      </c>
      <c r="G745" t="s">
        <v>34</v>
      </c>
      <c r="H745">
        <v>20315</v>
      </c>
      <c r="I745">
        <v>2</v>
      </c>
      <c r="J745" t="s">
        <v>374</v>
      </c>
      <c r="K745" t="s">
        <v>36</v>
      </c>
      <c r="L745" t="s">
        <v>37</v>
      </c>
      <c r="M745">
        <v>80557</v>
      </c>
      <c r="N745">
        <v>111917</v>
      </c>
      <c r="O745" t="s">
        <v>38</v>
      </c>
      <c r="P745" t="s">
        <v>375</v>
      </c>
      <c r="Q745" t="s">
        <v>376</v>
      </c>
      <c r="R745" t="s">
        <v>4073</v>
      </c>
      <c r="S745" t="s">
        <v>3056</v>
      </c>
      <c r="T745" t="s">
        <v>379</v>
      </c>
      <c r="V745" t="s">
        <v>380</v>
      </c>
      <c r="Z745" t="s">
        <v>87</v>
      </c>
      <c r="AA745" s="1">
        <v>44890</v>
      </c>
      <c r="AC745" s="1">
        <v>44890</v>
      </c>
      <c r="AD745" s="1">
        <v>44992</v>
      </c>
    </row>
    <row r="746" spans="1:30" x14ac:dyDescent="0.25">
      <c r="A746">
        <v>566454</v>
      </c>
      <c r="B746" t="s">
        <v>1479</v>
      </c>
      <c r="C746" t="s">
        <v>31</v>
      </c>
      <c r="D746">
        <v>1</v>
      </c>
      <c r="E746" t="s">
        <v>4074</v>
      </c>
      <c r="F746" t="s">
        <v>807</v>
      </c>
      <c r="G746" t="s">
        <v>34</v>
      </c>
      <c r="H746" t="s">
        <v>4054</v>
      </c>
      <c r="I746">
        <v>0</v>
      </c>
      <c r="J746" t="s">
        <v>3219</v>
      </c>
      <c r="K746" t="s">
        <v>36</v>
      </c>
      <c r="L746" t="s">
        <v>37</v>
      </c>
      <c r="M746">
        <v>84451</v>
      </c>
      <c r="N746">
        <v>100000</v>
      </c>
      <c r="O746" t="s">
        <v>38</v>
      </c>
      <c r="P746" t="s">
        <v>217</v>
      </c>
      <c r="Q746" t="s">
        <v>4075</v>
      </c>
      <c r="R746" t="s">
        <v>4076</v>
      </c>
      <c r="S746" t="s">
        <v>1227</v>
      </c>
      <c r="T746" t="s">
        <v>4077</v>
      </c>
      <c r="U746" t="s">
        <v>4078</v>
      </c>
      <c r="V746" t="s">
        <v>4079</v>
      </c>
      <c r="Z746" t="s">
        <v>61</v>
      </c>
      <c r="AA746" s="1">
        <v>44944</v>
      </c>
      <c r="AB746" s="2">
        <v>45124</v>
      </c>
      <c r="AC746" s="1">
        <v>44944</v>
      </c>
      <c r="AD746" s="1">
        <v>44992</v>
      </c>
    </row>
    <row r="747" spans="1:30" x14ac:dyDescent="0.25">
      <c r="A747">
        <v>572314</v>
      </c>
      <c r="B747" t="s">
        <v>287</v>
      </c>
      <c r="C747" t="s">
        <v>63</v>
      </c>
      <c r="D747">
        <v>1</v>
      </c>
      <c r="E747" t="s">
        <v>4080</v>
      </c>
      <c r="F747" t="s">
        <v>144</v>
      </c>
      <c r="G747" t="s">
        <v>51</v>
      </c>
      <c r="H747">
        <v>10234</v>
      </c>
      <c r="I747">
        <v>0</v>
      </c>
      <c r="J747" t="s">
        <v>35</v>
      </c>
      <c r="K747" t="s">
        <v>67</v>
      </c>
      <c r="L747" t="s">
        <v>145</v>
      </c>
      <c r="M747">
        <v>17.5</v>
      </c>
      <c r="N747">
        <v>17.5</v>
      </c>
      <c r="O747" t="s">
        <v>68</v>
      </c>
      <c r="P747" t="s">
        <v>289</v>
      </c>
      <c r="Q747" t="s">
        <v>4081</v>
      </c>
      <c r="R747" t="s">
        <v>4082</v>
      </c>
      <c r="S747" t="s">
        <v>149</v>
      </c>
      <c r="U747" t="s">
        <v>293</v>
      </c>
      <c r="V747" t="s">
        <v>294</v>
      </c>
      <c r="Z747" t="s">
        <v>61</v>
      </c>
      <c r="AA747" s="1">
        <v>44959</v>
      </c>
      <c r="AB747" s="2">
        <v>44995</v>
      </c>
      <c r="AC747" s="1">
        <v>44970</v>
      </c>
      <c r="AD747" s="1">
        <v>44992</v>
      </c>
    </row>
    <row r="748" spans="1:30" x14ac:dyDescent="0.25">
      <c r="A748">
        <v>572301</v>
      </c>
      <c r="B748" t="s">
        <v>488</v>
      </c>
      <c r="C748" t="s">
        <v>63</v>
      </c>
      <c r="D748">
        <v>1</v>
      </c>
      <c r="E748" t="s">
        <v>4083</v>
      </c>
      <c r="F748" t="s">
        <v>4084</v>
      </c>
      <c r="G748" t="s">
        <v>34</v>
      </c>
      <c r="H748">
        <v>10035</v>
      </c>
      <c r="I748" t="s">
        <v>114</v>
      </c>
      <c r="J748" t="s">
        <v>245</v>
      </c>
      <c r="K748" t="s">
        <v>36</v>
      </c>
      <c r="L748" t="s">
        <v>93</v>
      </c>
      <c r="M748">
        <v>90000</v>
      </c>
      <c r="N748">
        <v>100000</v>
      </c>
      <c r="O748" t="s">
        <v>38</v>
      </c>
      <c r="P748" t="s">
        <v>355</v>
      </c>
      <c r="Q748" t="s">
        <v>490</v>
      </c>
      <c r="R748" t="s">
        <v>4085</v>
      </c>
      <c r="S748" t="s">
        <v>4086</v>
      </c>
      <c r="T748" t="s">
        <v>4087</v>
      </c>
      <c r="V748" t="s">
        <v>4088</v>
      </c>
      <c r="Z748" t="s">
        <v>87</v>
      </c>
      <c r="AA748" s="1">
        <v>44980</v>
      </c>
      <c r="AB748" s="2">
        <v>45040</v>
      </c>
      <c r="AC748" s="1">
        <v>44984</v>
      </c>
      <c r="AD748" s="1">
        <v>44992</v>
      </c>
    </row>
    <row r="749" spans="1:30" x14ac:dyDescent="0.25">
      <c r="A749">
        <v>545272</v>
      </c>
      <c r="B749" t="s">
        <v>676</v>
      </c>
      <c r="C749" t="s">
        <v>63</v>
      </c>
      <c r="D749">
        <v>1</v>
      </c>
      <c r="E749" t="s">
        <v>4089</v>
      </c>
      <c r="F749" t="s">
        <v>678</v>
      </c>
      <c r="G749" t="s">
        <v>353</v>
      </c>
      <c r="H749">
        <v>6088</v>
      </c>
      <c r="I749">
        <v>1</v>
      </c>
      <c r="J749" t="s">
        <v>354</v>
      </c>
      <c r="K749" t="s">
        <v>36</v>
      </c>
      <c r="L749" t="s">
        <v>53</v>
      </c>
      <c r="M749">
        <v>65604</v>
      </c>
      <c r="N749">
        <v>83399</v>
      </c>
      <c r="O749" t="s">
        <v>38</v>
      </c>
      <c r="P749" t="s">
        <v>679</v>
      </c>
      <c r="Q749" t="s">
        <v>2482</v>
      </c>
      <c r="R749" t="s">
        <v>4090</v>
      </c>
      <c r="S749" t="s">
        <v>681</v>
      </c>
      <c r="T749" t="s">
        <v>4091</v>
      </c>
      <c r="U749" t="s">
        <v>4092</v>
      </c>
      <c r="V749" t="s">
        <v>684</v>
      </c>
      <c r="X749" t="s">
        <v>679</v>
      </c>
      <c r="Z749" t="s">
        <v>61</v>
      </c>
      <c r="AA749" s="1">
        <v>44784</v>
      </c>
      <c r="AC749" s="1">
        <v>44784</v>
      </c>
      <c r="AD749" s="1">
        <v>44992</v>
      </c>
    </row>
    <row r="750" spans="1:30" x14ac:dyDescent="0.25">
      <c r="A750">
        <v>576395</v>
      </c>
      <c r="B750" t="s">
        <v>155</v>
      </c>
      <c r="C750" t="s">
        <v>63</v>
      </c>
      <c r="D750">
        <v>1</v>
      </c>
      <c r="E750" t="s">
        <v>4093</v>
      </c>
      <c r="F750" t="s">
        <v>920</v>
      </c>
      <c r="G750" t="s">
        <v>34</v>
      </c>
      <c r="H750">
        <v>34202</v>
      </c>
      <c r="I750">
        <v>3</v>
      </c>
      <c r="J750" t="s">
        <v>216</v>
      </c>
      <c r="K750" t="s">
        <v>36</v>
      </c>
      <c r="L750" t="s">
        <v>93</v>
      </c>
      <c r="M750">
        <v>80000</v>
      </c>
      <c r="N750">
        <v>90000</v>
      </c>
      <c r="O750" t="s">
        <v>38</v>
      </c>
      <c r="P750" t="s">
        <v>158</v>
      </c>
      <c r="Q750" t="s">
        <v>2847</v>
      </c>
      <c r="R750" t="s">
        <v>4094</v>
      </c>
      <c r="S750" t="s">
        <v>923</v>
      </c>
      <c r="T750" t="s">
        <v>4095</v>
      </c>
      <c r="U750" t="s">
        <v>4096</v>
      </c>
      <c r="V750" t="s">
        <v>163</v>
      </c>
      <c r="X750" t="s">
        <v>158</v>
      </c>
      <c r="Z750" t="s">
        <v>87</v>
      </c>
      <c r="AA750" s="1">
        <v>44983</v>
      </c>
      <c r="AB750" s="2">
        <v>45013</v>
      </c>
      <c r="AC750" s="1">
        <v>44983</v>
      </c>
      <c r="AD750" s="1">
        <v>44992</v>
      </c>
    </row>
    <row r="751" spans="1:30" x14ac:dyDescent="0.25">
      <c r="A751">
        <v>575075</v>
      </c>
      <c r="B751" t="s">
        <v>123</v>
      </c>
      <c r="C751" t="s">
        <v>31</v>
      </c>
      <c r="D751">
        <v>1</v>
      </c>
      <c r="E751" t="s">
        <v>124</v>
      </c>
      <c r="F751" t="s">
        <v>3261</v>
      </c>
      <c r="G751" t="s">
        <v>34</v>
      </c>
      <c r="H751">
        <v>40562</v>
      </c>
      <c r="I751">
        <v>0</v>
      </c>
      <c r="J751" t="s">
        <v>2379</v>
      </c>
      <c r="K751" t="s">
        <v>36</v>
      </c>
      <c r="L751" t="s">
        <v>37</v>
      </c>
      <c r="M751">
        <v>60193</v>
      </c>
      <c r="N751">
        <v>90704</v>
      </c>
      <c r="O751" t="s">
        <v>38</v>
      </c>
      <c r="P751" t="s">
        <v>415</v>
      </c>
      <c r="Q751" t="s">
        <v>1439</v>
      </c>
      <c r="R751" t="s">
        <v>4097</v>
      </c>
      <c r="S751" t="s">
        <v>3264</v>
      </c>
      <c r="U751" t="s">
        <v>4098</v>
      </c>
      <c r="V751" t="s">
        <v>4099</v>
      </c>
      <c r="Z751" t="s">
        <v>61</v>
      </c>
      <c r="AA751" s="1">
        <v>44972</v>
      </c>
      <c r="AB751" s="2">
        <v>45092</v>
      </c>
      <c r="AC751" s="1">
        <v>44985</v>
      </c>
      <c r="AD751" s="1">
        <v>44992</v>
      </c>
    </row>
    <row r="752" spans="1:30" x14ac:dyDescent="0.25">
      <c r="A752">
        <v>564129</v>
      </c>
      <c r="B752" t="s">
        <v>88</v>
      </c>
      <c r="C752" t="s">
        <v>31</v>
      </c>
      <c r="D752">
        <v>1</v>
      </c>
      <c r="E752" t="s">
        <v>4100</v>
      </c>
      <c r="F752" t="s">
        <v>1245</v>
      </c>
      <c r="G752" t="s">
        <v>34</v>
      </c>
      <c r="H752" t="s">
        <v>4101</v>
      </c>
      <c r="I752">
        <v>0</v>
      </c>
      <c r="J752" t="s">
        <v>4102</v>
      </c>
      <c r="K752" t="s">
        <v>36</v>
      </c>
      <c r="L752" t="s">
        <v>37</v>
      </c>
      <c r="M752">
        <v>58700</v>
      </c>
      <c r="N752">
        <v>118167</v>
      </c>
      <c r="O752" t="s">
        <v>38</v>
      </c>
      <c r="P752" t="s">
        <v>583</v>
      </c>
      <c r="Q752" t="s">
        <v>2439</v>
      </c>
      <c r="R752" t="s">
        <v>4103</v>
      </c>
      <c r="S752" t="s">
        <v>1250</v>
      </c>
      <c r="T752" t="s">
        <v>4104</v>
      </c>
      <c r="U752" t="s">
        <v>4105</v>
      </c>
      <c r="V752" t="s">
        <v>4106</v>
      </c>
      <c r="W752" t="s">
        <v>4107</v>
      </c>
      <c r="X752" t="s">
        <v>583</v>
      </c>
      <c r="Z752" t="s">
        <v>61</v>
      </c>
      <c r="AA752" s="1">
        <v>44936</v>
      </c>
      <c r="AC752" s="1">
        <v>44936</v>
      </c>
      <c r="AD752" s="1">
        <v>44992</v>
      </c>
    </row>
    <row r="753" spans="1:30" x14ac:dyDescent="0.25">
      <c r="A753">
        <v>562680</v>
      </c>
      <c r="B753" t="s">
        <v>88</v>
      </c>
      <c r="C753" t="s">
        <v>63</v>
      </c>
      <c r="D753">
        <v>1</v>
      </c>
      <c r="E753" t="s">
        <v>2091</v>
      </c>
      <c r="F753" t="s">
        <v>165</v>
      </c>
      <c r="G753" t="s">
        <v>34</v>
      </c>
      <c r="H753">
        <v>10104</v>
      </c>
      <c r="I753">
        <v>2</v>
      </c>
      <c r="J753" t="s">
        <v>115</v>
      </c>
      <c r="K753" t="s">
        <v>36</v>
      </c>
      <c r="L753" t="s">
        <v>37</v>
      </c>
      <c r="M753">
        <v>37748</v>
      </c>
      <c r="N753">
        <v>57043</v>
      </c>
      <c r="O753" t="s">
        <v>38</v>
      </c>
      <c r="P753" t="s">
        <v>2092</v>
      </c>
      <c r="Q753" t="s">
        <v>95</v>
      </c>
      <c r="R753" t="s">
        <v>2093</v>
      </c>
      <c r="S753" t="s">
        <v>168</v>
      </c>
      <c r="T753" t="s">
        <v>169</v>
      </c>
      <c r="U753" t="s">
        <v>2094</v>
      </c>
      <c r="V753" t="s">
        <v>171</v>
      </c>
      <c r="W753" t="s">
        <v>172</v>
      </c>
      <c r="Z753" t="s">
        <v>61</v>
      </c>
      <c r="AA753" s="1">
        <v>44924</v>
      </c>
      <c r="AC753" s="1">
        <v>44924</v>
      </c>
      <c r="AD753" s="1">
        <v>44992</v>
      </c>
    </row>
    <row r="754" spans="1:30" x14ac:dyDescent="0.25">
      <c r="A754">
        <v>573711</v>
      </c>
      <c r="B754" t="s">
        <v>155</v>
      </c>
      <c r="C754" t="s">
        <v>63</v>
      </c>
      <c r="D754">
        <v>1</v>
      </c>
      <c r="E754" t="s">
        <v>4108</v>
      </c>
      <c r="F754" t="s">
        <v>65</v>
      </c>
      <c r="G754" t="s">
        <v>51</v>
      </c>
      <c r="H754">
        <v>56058</v>
      </c>
      <c r="I754">
        <v>0</v>
      </c>
      <c r="J754" t="s">
        <v>216</v>
      </c>
      <c r="K754" t="s">
        <v>36</v>
      </c>
      <c r="L754" t="s">
        <v>37</v>
      </c>
      <c r="M754">
        <v>54100</v>
      </c>
      <c r="N754">
        <v>62215</v>
      </c>
      <c r="O754" t="s">
        <v>38</v>
      </c>
      <c r="P754" t="s">
        <v>158</v>
      </c>
      <c r="Q754" t="s">
        <v>2847</v>
      </c>
      <c r="R754" t="s">
        <v>4109</v>
      </c>
      <c r="S754" t="s">
        <v>72</v>
      </c>
      <c r="T754" t="s">
        <v>4110</v>
      </c>
      <c r="U754" t="s">
        <v>162</v>
      </c>
      <c r="V754" t="s">
        <v>831</v>
      </c>
      <c r="X754" t="s">
        <v>158</v>
      </c>
      <c r="Z754" t="s">
        <v>61</v>
      </c>
      <c r="AA754" s="1">
        <v>44965</v>
      </c>
      <c r="AB754" s="2">
        <v>44995</v>
      </c>
      <c r="AC754" s="1">
        <v>44970</v>
      </c>
      <c r="AD754" s="1">
        <v>44992</v>
      </c>
    </row>
    <row r="755" spans="1:30" x14ac:dyDescent="0.25">
      <c r="A755">
        <v>555920</v>
      </c>
      <c r="B755" t="s">
        <v>76</v>
      </c>
      <c r="C755" t="s">
        <v>63</v>
      </c>
      <c r="D755">
        <v>1</v>
      </c>
      <c r="E755" t="s">
        <v>4111</v>
      </c>
      <c r="F755" t="s">
        <v>743</v>
      </c>
      <c r="G755" t="s">
        <v>51</v>
      </c>
      <c r="H755">
        <v>95712</v>
      </c>
      <c r="I755">
        <v>0</v>
      </c>
      <c r="J755" t="s">
        <v>256</v>
      </c>
      <c r="K755" t="s">
        <v>36</v>
      </c>
      <c r="L755" t="s">
        <v>53</v>
      </c>
      <c r="M755">
        <v>75000</v>
      </c>
      <c r="N755">
        <v>130000</v>
      </c>
      <c r="O755" t="s">
        <v>38</v>
      </c>
      <c r="P755" t="s">
        <v>79</v>
      </c>
      <c r="Q755" t="s">
        <v>834</v>
      </c>
      <c r="R755" t="s">
        <v>4112</v>
      </c>
      <c r="S755" t="s">
        <v>1187</v>
      </c>
      <c r="T755" t="s">
        <v>4113</v>
      </c>
      <c r="U755" t="s">
        <v>838</v>
      </c>
      <c r="V755" t="s">
        <v>4114</v>
      </c>
      <c r="Z755" t="s">
        <v>87</v>
      </c>
      <c r="AA755" s="1">
        <v>44854</v>
      </c>
      <c r="AC755" s="1">
        <v>44938</v>
      </c>
      <c r="AD755" s="1">
        <v>44992</v>
      </c>
    </row>
    <row r="756" spans="1:30" x14ac:dyDescent="0.25">
      <c r="A756">
        <v>561622</v>
      </c>
      <c r="B756" t="s">
        <v>102</v>
      </c>
      <c r="C756" t="s">
        <v>31</v>
      </c>
      <c r="D756">
        <v>1</v>
      </c>
      <c r="E756" t="s">
        <v>372</v>
      </c>
      <c r="F756" t="s">
        <v>78</v>
      </c>
      <c r="G756" t="s">
        <v>34</v>
      </c>
      <c r="H756">
        <v>20215</v>
      </c>
      <c r="I756">
        <v>2</v>
      </c>
      <c r="J756" t="s">
        <v>374</v>
      </c>
      <c r="K756" t="s">
        <v>36</v>
      </c>
      <c r="L756" t="s">
        <v>37</v>
      </c>
      <c r="M756">
        <v>80557</v>
      </c>
      <c r="N756">
        <v>111917</v>
      </c>
      <c r="O756" t="s">
        <v>38</v>
      </c>
      <c r="P756" t="s">
        <v>375</v>
      </c>
      <c r="Q756" t="s">
        <v>376</v>
      </c>
      <c r="R756" t="s">
        <v>4115</v>
      </c>
      <c r="S756" t="s">
        <v>82</v>
      </c>
      <c r="T756" t="s">
        <v>379</v>
      </c>
      <c r="V756" t="s">
        <v>380</v>
      </c>
      <c r="Z756" t="s">
        <v>87</v>
      </c>
      <c r="AA756" s="1">
        <v>44890</v>
      </c>
      <c r="AC756" s="1">
        <v>44890</v>
      </c>
      <c r="AD756" s="1">
        <v>44992</v>
      </c>
    </row>
    <row r="757" spans="1:30" x14ac:dyDescent="0.25">
      <c r="A757">
        <v>531513</v>
      </c>
      <c r="B757" t="s">
        <v>76</v>
      </c>
      <c r="C757" t="s">
        <v>31</v>
      </c>
      <c r="D757">
        <v>1</v>
      </c>
      <c r="E757" t="s">
        <v>4116</v>
      </c>
      <c r="F757" t="s">
        <v>667</v>
      </c>
      <c r="G757" t="s">
        <v>51</v>
      </c>
      <c r="H757">
        <v>95711</v>
      </c>
      <c r="I757">
        <v>0</v>
      </c>
      <c r="J757" t="s">
        <v>256</v>
      </c>
      <c r="K757" t="s">
        <v>36</v>
      </c>
      <c r="L757" t="s">
        <v>37</v>
      </c>
      <c r="M757">
        <v>100000</v>
      </c>
      <c r="N757">
        <v>180000</v>
      </c>
      <c r="O757" t="s">
        <v>38</v>
      </c>
      <c r="P757" t="s">
        <v>79</v>
      </c>
      <c r="Q757" t="s">
        <v>834</v>
      </c>
      <c r="R757" t="s">
        <v>4117</v>
      </c>
      <c r="S757" t="s">
        <v>3772</v>
      </c>
      <c r="T757" t="s">
        <v>4118</v>
      </c>
      <c r="U757" t="s">
        <v>4119</v>
      </c>
      <c r="V757" t="s">
        <v>4120</v>
      </c>
      <c r="X757" t="s">
        <v>79</v>
      </c>
      <c r="Z757" t="s">
        <v>87</v>
      </c>
      <c r="AA757" s="1">
        <v>44693</v>
      </c>
      <c r="AC757" s="1">
        <v>44945</v>
      </c>
      <c r="AD757" s="1">
        <v>44992</v>
      </c>
    </row>
    <row r="758" spans="1:30" x14ac:dyDescent="0.25">
      <c r="A758">
        <v>572615</v>
      </c>
      <c r="B758" t="s">
        <v>1479</v>
      </c>
      <c r="C758" t="s">
        <v>63</v>
      </c>
      <c r="D758">
        <v>1</v>
      </c>
      <c r="E758" t="s">
        <v>4121</v>
      </c>
      <c r="F758" t="s">
        <v>135</v>
      </c>
      <c r="G758" t="s">
        <v>51</v>
      </c>
      <c r="H758">
        <v>21744</v>
      </c>
      <c r="I758">
        <v>3</v>
      </c>
      <c r="J758" t="s">
        <v>4122</v>
      </c>
      <c r="K758" t="s">
        <v>36</v>
      </c>
      <c r="L758" t="s">
        <v>37</v>
      </c>
      <c r="M758">
        <v>84468</v>
      </c>
      <c r="N758">
        <v>97138</v>
      </c>
      <c r="O758" t="s">
        <v>38</v>
      </c>
      <c r="P758" t="s">
        <v>217</v>
      </c>
      <c r="Q758" t="s">
        <v>1483</v>
      </c>
      <c r="R758" t="s">
        <v>4123</v>
      </c>
      <c r="S758" t="s">
        <v>140</v>
      </c>
      <c r="T758" t="s">
        <v>4124</v>
      </c>
      <c r="V758" t="s">
        <v>4125</v>
      </c>
      <c r="Z758" t="s">
        <v>61</v>
      </c>
      <c r="AA758" s="1">
        <v>44980</v>
      </c>
      <c r="AB758" s="2">
        <v>45160</v>
      </c>
      <c r="AC758" s="1">
        <v>44980</v>
      </c>
      <c r="AD758" s="1">
        <v>44992</v>
      </c>
    </row>
    <row r="759" spans="1:30" x14ac:dyDescent="0.25">
      <c r="A759">
        <v>527791</v>
      </c>
      <c r="B759" t="s">
        <v>241</v>
      </c>
      <c r="C759" t="s">
        <v>63</v>
      </c>
      <c r="D759">
        <v>1</v>
      </c>
      <c r="E759" t="s">
        <v>2957</v>
      </c>
      <c r="F759" t="s">
        <v>2958</v>
      </c>
      <c r="G759" t="s">
        <v>34</v>
      </c>
      <c r="H759">
        <v>92071</v>
      </c>
      <c r="I759">
        <v>0</v>
      </c>
      <c r="J759" t="s">
        <v>245</v>
      </c>
      <c r="K759" t="s">
        <v>36</v>
      </c>
      <c r="L759" t="s">
        <v>37</v>
      </c>
      <c r="M759">
        <v>56.8</v>
      </c>
      <c r="N759">
        <v>56.8</v>
      </c>
      <c r="O759" t="s">
        <v>68</v>
      </c>
      <c r="P759" t="s">
        <v>1288</v>
      </c>
      <c r="Q759" t="s">
        <v>914</v>
      </c>
      <c r="R759" t="s">
        <v>4126</v>
      </c>
      <c r="S759" t="s">
        <v>2961</v>
      </c>
      <c r="U759" t="s">
        <v>4127</v>
      </c>
      <c r="V759" t="s">
        <v>347</v>
      </c>
      <c r="Z759" t="s">
        <v>426</v>
      </c>
      <c r="AA759" s="1">
        <v>44664</v>
      </c>
      <c r="AC759" s="1">
        <v>44694</v>
      </c>
      <c r="AD759" s="1">
        <v>44992</v>
      </c>
    </row>
    <row r="760" spans="1:30" x14ac:dyDescent="0.25">
      <c r="A760">
        <v>553510</v>
      </c>
      <c r="B760" t="s">
        <v>889</v>
      </c>
      <c r="C760" t="s">
        <v>63</v>
      </c>
      <c r="D760">
        <v>1</v>
      </c>
      <c r="E760" t="s">
        <v>4128</v>
      </c>
      <c r="F760" t="s">
        <v>1197</v>
      </c>
      <c r="G760" t="s">
        <v>51</v>
      </c>
      <c r="H760">
        <v>95713</v>
      </c>
      <c r="I760">
        <v>0</v>
      </c>
      <c r="J760" t="s">
        <v>256</v>
      </c>
      <c r="K760" t="s">
        <v>36</v>
      </c>
      <c r="L760" t="s">
        <v>37</v>
      </c>
      <c r="M760">
        <v>75000</v>
      </c>
      <c r="N760">
        <v>80000</v>
      </c>
      <c r="O760" t="s">
        <v>38</v>
      </c>
      <c r="P760" t="s">
        <v>1198</v>
      </c>
      <c r="Q760" t="s">
        <v>687</v>
      </c>
      <c r="R760" t="s">
        <v>4129</v>
      </c>
      <c r="S760" t="s">
        <v>1200</v>
      </c>
      <c r="T760" t="s">
        <v>4130</v>
      </c>
      <c r="U760" t="s">
        <v>895</v>
      </c>
      <c r="V760" t="s">
        <v>4131</v>
      </c>
      <c r="X760" t="s">
        <v>1203</v>
      </c>
      <c r="Z760" t="s">
        <v>898</v>
      </c>
      <c r="AA760" s="1">
        <v>44834</v>
      </c>
      <c r="AC760" s="1">
        <v>44895</v>
      </c>
      <c r="AD760" s="1">
        <v>44992</v>
      </c>
    </row>
    <row r="761" spans="1:30" x14ac:dyDescent="0.25">
      <c r="A761">
        <v>563633</v>
      </c>
      <c r="B761" t="s">
        <v>123</v>
      </c>
      <c r="C761" t="s">
        <v>63</v>
      </c>
      <c r="D761">
        <v>1</v>
      </c>
      <c r="E761" t="s">
        <v>3472</v>
      </c>
      <c r="F761" t="s">
        <v>3473</v>
      </c>
      <c r="G761" t="s">
        <v>34</v>
      </c>
      <c r="H761" t="s">
        <v>3474</v>
      </c>
      <c r="I761">
        <v>0</v>
      </c>
      <c r="J761" t="s">
        <v>126</v>
      </c>
      <c r="K761" t="s">
        <v>36</v>
      </c>
      <c r="L761" t="s">
        <v>37</v>
      </c>
      <c r="M761">
        <v>58700</v>
      </c>
      <c r="N761">
        <v>173486</v>
      </c>
      <c r="O761" t="s">
        <v>38</v>
      </c>
      <c r="P761" t="s">
        <v>4132</v>
      </c>
      <c r="Q761" t="s">
        <v>4133</v>
      </c>
      <c r="R761" t="s">
        <v>4134</v>
      </c>
      <c r="S761" t="s">
        <v>3477</v>
      </c>
      <c r="T761" t="s">
        <v>4135</v>
      </c>
      <c r="U761" t="s">
        <v>1038</v>
      </c>
      <c r="V761" t="s">
        <v>420</v>
      </c>
      <c r="Z761" t="s">
        <v>61</v>
      </c>
      <c r="AA761" s="1">
        <v>44929</v>
      </c>
      <c r="AB761" s="2">
        <v>45049</v>
      </c>
      <c r="AC761" s="1">
        <v>44980</v>
      </c>
      <c r="AD761" s="1">
        <v>44992</v>
      </c>
    </row>
    <row r="762" spans="1:30" x14ac:dyDescent="0.25">
      <c r="A762">
        <v>571209</v>
      </c>
      <c r="B762" t="s">
        <v>155</v>
      </c>
      <c r="C762" t="s">
        <v>31</v>
      </c>
      <c r="D762">
        <v>1</v>
      </c>
      <c r="E762" t="s">
        <v>4136</v>
      </c>
      <c r="F762" t="s">
        <v>65</v>
      </c>
      <c r="G762" t="s">
        <v>51</v>
      </c>
      <c r="H762">
        <v>56058</v>
      </c>
      <c r="I762">
        <v>0</v>
      </c>
      <c r="J762" t="s">
        <v>216</v>
      </c>
      <c r="K762" t="s">
        <v>36</v>
      </c>
      <c r="L762" t="s">
        <v>37</v>
      </c>
      <c r="M762">
        <v>65000</v>
      </c>
      <c r="N762">
        <v>70000</v>
      </c>
      <c r="O762" t="s">
        <v>38</v>
      </c>
      <c r="P762" t="s">
        <v>158</v>
      </c>
      <c r="Q762" t="s">
        <v>993</v>
      </c>
      <c r="R762" t="s">
        <v>4137</v>
      </c>
      <c r="S762" t="s">
        <v>72</v>
      </c>
      <c r="T762" t="s">
        <v>4138</v>
      </c>
      <c r="U762" t="s">
        <v>162</v>
      </c>
      <c r="V762" t="s">
        <v>163</v>
      </c>
      <c r="X762" t="s">
        <v>158</v>
      </c>
      <c r="Z762" t="s">
        <v>61</v>
      </c>
      <c r="AA762" s="1">
        <v>44972</v>
      </c>
      <c r="AB762" s="2">
        <v>45002</v>
      </c>
      <c r="AC762" s="1">
        <v>44972</v>
      </c>
      <c r="AD762" s="1">
        <v>44992</v>
      </c>
    </row>
    <row r="763" spans="1:30" x14ac:dyDescent="0.25">
      <c r="A763">
        <v>547502</v>
      </c>
      <c r="B763" t="s">
        <v>381</v>
      </c>
      <c r="C763" t="s">
        <v>63</v>
      </c>
      <c r="D763">
        <v>1</v>
      </c>
      <c r="E763" t="s">
        <v>4139</v>
      </c>
      <c r="F763" t="s">
        <v>295</v>
      </c>
      <c r="G763" t="s">
        <v>34</v>
      </c>
      <c r="H763">
        <v>22427</v>
      </c>
      <c r="I763">
        <v>2</v>
      </c>
      <c r="J763" t="s">
        <v>35</v>
      </c>
      <c r="K763" t="s">
        <v>36</v>
      </c>
      <c r="L763" t="s">
        <v>37</v>
      </c>
      <c r="M763">
        <v>74650</v>
      </c>
      <c r="N763">
        <v>85847</v>
      </c>
      <c r="O763" t="s">
        <v>38</v>
      </c>
      <c r="P763" t="s">
        <v>873</v>
      </c>
      <c r="Q763" t="s">
        <v>4140</v>
      </c>
      <c r="R763" t="s">
        <v>4141</v>
      </c>
      <c r="S763" t="s">
        <v>608</v>
      </c>
      <c r="T763" t="s">
        <v>4142</v>
      </c>
      <c r="V763" t="s">
        <v>1898</v>
      </c>
      <c r="W763" t="s">
        <v>86</v>
      </c>
      <c r="X763" t="s">
        <v>1905</v>
      </c>
      <c r="Z763" t="s">
        <v>47</v>
      </c>
      <c r="AA763" s="1">
        <v>44980</v>
      </c>
      <c r="AB763" s="2">
        <v>44993</v>
      </c>
      <c r="AC763" s="1">
        <v>44980</v>
      </c>
      <c r="AD763" s="1">
        <v>44992</v>
      </c>
    </row>
    <row r="764" spans="1:30" x14ac:dyDescent="0.25">
      <c r="A764">
        <v>549895</v>
      </c>
      <c r="B764" t="s">
        <v>102</v>
      </c>
      <c r="C764" t="s">
        <v>63</v>
      </c>
      <c r="D764">
        <v>7</v>
      </c>
      <c r="E764" t="s">
        <v>1174</v>
      </c>
      <c r="F764" t="s">
        <v>849</v>
      </c>
      <c r="G764" t="s">
        <v>34</v>
      </c>
      <c r="H764">
        <v>20210</v>
      </c>
      <c r="I764">
        <v>0</v>
      </c>
      <c r="J764" t="s">
        <v>374</v>
      </c>
      <c r="K764" t="s">
        <v>36</v>
      </c>
      <c r="L764" t="s">
        <v>37</v>
      </c>
      <c r="M764">
        <v>57078</v>
      </c>
      <c r="N764">
        <v>85646</v>
      </c>
      <c r="O764" t="s">
        <v>38</v>
      </c>
      <c r="P764" t="s">
        <v>137</v>
      </c>
      <c r="Q764" t="s">
        <v>1415</v>
      </c>
      <c r="R764" t="s">
        <v>3985</v>
      </c>
      <c r="S764" t="s">
        <v>852</v>
      </c>
      <c r="U764" t="s">
        <v>3986</v>
      </c>
      <c r="V764" t="s">
        <v>142</v>
      </c>
      <c r="Z764" t="s">
        <v>87</v>
      </c>
      <c r="AA764" s="1">
        <v>44814</v>
      </c>
      <c r="AC764" s="1">
        <v>44910</v>
      </c>
      <c r="AD764" s="1">
        <v>44992</v>
      </c>
    </row>
    <row r="765" spans="1:30" x14ac:dyDescent="0.25">
      <c r="A765">
        <v>567347</v>
      </c>
      <c r="B765" t="s">
        <v>338</v>
      </c>
      <c r="C765" t="s">
        <v>31</v>
      </c>
      <c r="D765">
        <v>1</v>
      </c>
      <c r="E765" t="s">
        <v>3509</v>
      </c>
      <c r="F765" t="s">
        <v>3510</v>
      </c>
      <c r="G765" t="s">
        <v>34</v>
      </c>
      <c r="H765">
        <v>10147</v>
      </c>
      <c r="I765">
        <v>0</v>
      </c>
      <c r="J765" t="s">
        <v>465</v>
      </c>
      <c r="K765" t="s">
        <v>36</v>
      </c>
      <c r="L765" t="s">
        <v>37</v>
      </c>
      <c r="M765">
        <v>43929</v>
      </c>
      <c r="N765">
        <v>57093</v>
      </c>
      <c r="O765" t="s">
        <v>38</v>
      </c>
      <c r="P765" t="s">
        <v>4143</v>
      </c>
      <c r="Q765" t="s">
        <v>4144</v>
      </c>
      <c r="R765" t="s">
        <v>4145</v>
      </c>
      <c r="S765" t="s">
        <v>3514</v>
      </c>
      <c r="T765" t="s">
        <v>4146</v>
      </c>
      <c r="U765" t="s">
        <v>4147</v>
      </c>
      <c r="V765" t="s">
        <v>4148</v>
      </c>
      <c r="W765" t="s">
        <v>472</v>
      </c>
      <c r="X765" t="s">
        <v>4143</v>
      </c>
      <c r="Z765" t="s">
        <v>61</v>
      </c>
      <c r="AA765" s="1">
        <v>44939</v>
      </c>
      <c r="AC765" s="1">
        <v>44939</v>
      </c>
      <c r="AD765" s="1">
        <v>44992</v>
      </c>
    </row>
    <row r="766" spans="1:30" x14ac:dyDescent="0.25">
      <c r="A766">
        <v>540899</v>
      </c>
      <c r="B766" t="s">
        <v>658</v>
      </c>
      <c r="C766" t="s">
        <v>31</v>
      </c>
      <c r="D766">
        <v>1</v>
      </c>
      <c r="E766" t="s">
        <v>4149</v>
      </c>
      <c r="F766" t="s">
        <v>2244</v>
      </c>
      <c r="G766" t="s">
        <v>34</v>
      </c>
      <c r="H766">
        <v>13643</v>
      </c>
      <c r="I766">
        <v>2</v>
      </c>
      <c r="J766" t="s">
        <v>660</v>
      </c>
      <c r="K766" t="s">
        <v>36</v>
      </c>
      <c r="L766" t="s">
        <v>37</v>
      </c>
      <c r="M766">
        <v>115000</v>
      </c>
      <c r="N766">
        <v>115000</v>
      </c>
      <c r="O766" t="s">
        <v>38</v>
      </c>
      <c r="P766" t="s">
        <v>661</v>
      </c>
      <c r="Q766" t="s">
        <v>662</v>
      </c>
      <c r="R766" t="s">
        <v>4150</v>
      </c>
      <c r="S766" t="s">
        <v>2246</v>
      </c>
      <c r="U766" t="s">
        <v>4151</v>
      </c>
      <c r="V766" t="s">
        <v>664</v>
      </c>
      <c r="Z766" t="s">
        <v>665</v>
      </c>
      <c r="AA766" s="1">
        <v>44760</v>
      </c>
      <c r="AB766" s="2">
        <v>45125</v>
      </c>
      <c r="AC766" s="1">
        <v>44760</v>
      </c>
      <c r="AD766" s="1">
        <v>44992</v>
      </c>
    </row>
    <row r="767" spans="1:30" x14ac:dyDescent="0.25">
      <c r="A767">
        <v>572513</v>
      </c>
      <c r="B767" t="s">
        <v>287</v>
      </c>
      <c r="C767" t="s">
        <v>63</v>
      </c>
      <c r="D767">
        <v>1</v>
      </c>
      <c r="E767" t="s">
        <v>4152</v>
      </c>
      <c r="F767" t="s">
        <v>144</v>
      </c>
      <c r="G767" t="s">
        <v>51</v>
      </c>
      <c r="H767">
        <v>10234</v>
      </c>
      <c r="I767">
        <v>0</v>
      </c>
      <c r="J767" t="s">
        <v>52</v>
      </c>
      <c r="K767" t="s">
        <v>67</v>
      </c>
      <c r="L767" t="s">
        <v>145</v>
      </c>
      <c r="M767">
        <v>17.5</v>
      </c>
      <c r="N767">
        <v>17.5</v>
      </c>
      <c r="O767" t="s">
        <v>68</v>
      </c>
      <c r="P767" t="s">
        <v>289</v>
      </c>
      <c r="Q767" t="s">
        <v>1526</v>
      </c>
      <c r="R767" t="s">
        <v>4153</v>
      </c>
      <c r="S767" t="s">
        <v>149</v>
      </c>
      <c r="T767" t="s">
        <v>4154</v>
      </c>
      <c r="U767" t="s">
        <v>293</v>
      </c>
      <c r="V767" t="s">
        <v>294</v>
      </c>
      <c r="Z767" t="s">
        <v>61</v>
      </c>
      <c r="AA767" s="1">
        <v>44959</v>
      </c>
      <c r="AB767" s="2">
        <v>44995</v>
      </c>
      <c r="AC767" s="1">
        <v>44980</v>
      </c>
      <c r="AD767" s="1">
        <v>44992</v>
      </c>
    </row>
    <row r="768" spans="1:30" x14ac:dyDescent="0.25">
      <c r="A768">
        <v>553379</v>
      </c>
      <c r="B768" t="s">
        <v>287</v>
      </c>
      <c r="C768" t="s">
        <v>63</v>
      </c>
      <c r="D768">
        <v>1</v>
      </c>
      <c r="E768" t="s">
        <v>4155</v>
      </c>
      <c r="F768" t="s">
        <v>296</v>
      </c>
      <c r="G768" t="s">
        <v>34</v>
      </c>
      <c r="H768">
        <v>22122</v>
      </c>
      <c r="I768">
        <v>2</v>
      </c>
      <c r="J768" t="s">
        <v>35</v>
      </c>
      <c r="K768" t="s">
        <v>36</v>
      </c>
      <c r="L768" t="s">
        <v>37</v>
      </c>
      <c r="M768">
        <v>65208</v>
      </c>
      <c r="N768">
        <v>74989</v>
      </c>
      <c r="O768" t="s">
        <v>38</v>
      </c>
      <c r="P768" t="s">
        <v>289</v>
      </c>
      <c r="Q768" t="s">
        <v>4156</v>
      </c>
      <c r="R768" t="s">
        <v>4157</v>
      </c>
      <c r="S768" t="s">
        <v>299</v>
      </c>
      <c r="T768" t="s">
        <v>4158</v>
      </c>
      <c r="U768" t="s">
        <v>301</v>
      </c>
      <c r="V768" t="s">
        <v>1472</v>
      </c>
      <c r="Z768" t="s">
        <v>61</v>
      </c>
      <c r="AA768" s="1">
        <v>44833</v>
      </c>
      <c r="AC768" s="1">
        <v>44984</v>
      </c>
      <c r="AD768" s="1">
        <v>44992</v>
      </c>
    </row>
    <row r="769" spans="1:30" x14ac:dyDescent="0.25">
      <c r="A769">
        <v>541734</v>
      </c>
      <c r="B769" t="s">
        <v>76</v>
      </c>
      <c r="C769" t="s">
        <v>63</v>
      </c>
      <c r="D769">
        <v>1</v>
      </c>
      <c r="E769" t="s">
        <v>4159</v>
      </c>
      <c r="F769" t="s">
        <v>90</v>
      </c>
      <c r="G769" t="s">
        <v>51</v>
      </c>
      <c r="H769">
        <v>95005</v>
      </c>
      <c r="I769" t="s">
        <v>91</v>
      </c>
      <c r="J769" t="s">
        <v>175</v>
      </c>
      <c r="K769" t="s">
        <v>36</v>
      </c>
      <c r="L769" t="s">
        <v>93</v>
      </c>
      <c r="M769">
        <v>64922</v>
      </c>
      <c r="N769">
        <v>173486</v>
      </c>
      <c r="O769" t="s">
        <v>38</v>
      </c>
      <c r="P769" t="s">
        <v>79</v>
      </c>
      <c r="Q769" t="s">
        <v>175</v>
      </c>
      <c r="R769" t="s">
        <v>4160</v>
      </c>
      <c r="S769" t="s">
        <v>97</v>
      </c>
      <c r="T769" t="s">
        <v>4161</v>
      </c>
      <c r="U769" t="s">
        <v>3324</v>
      </c>
      <c r="V769" t="s">
        <v>4162</v>
      </c>
      <c r="W769" t="s">
        <v>182</v>
      </c>
      <c r="X769" t="s">
        <v>183</v>
      </c>
      <c r="Z769" t="s">
        <v>61</v>
      </c>
      <c r="AA769" s="1">
        <v>44769</v>
      </c>
      <c r="AC769" s="1">
        <v>44769</v>
      </c>
      <c r="AD769" s="1">
        <v>44992</v>
      </c>
    </row>
    <row r="770" spans="1:30" x14ac:dyDescent="0.25">
      <c r="A770">
        <v>545813</v>
      </c>
      <c r="B770" t="s">
        <v>102</v>
      </c>
      <c r="C770" t="s">
        <v>31</v>
      </c>
      <c r="D770">
        <v>5</v>
      </c>
      <c r="E770" t="s">
        <v>3065</v>
      </c>
      <c r="F770" t="s">
        <v>849</v>
      </c>
      <c r="G770" t="s">
        <v>34</v>
      </c>
      <c r="H770">
        <v>20210</v>
      </c>
      <c r="I770">
        <v>0</v>
      </c>
      <c r="J770" t="s">
        <v>35</v>
      </c>
      <c r="K770" t="s">
        <v>36</v>
      </c>
      <c r="L770" t="s">
        <v>37</v>
      </c>
      <c r="M770">
        <v>57078</v>
      </c>
      <c r="N770">
        <v>85646</v>
      </c>
      <c r="O770" t="s">
        <v>38</v>
      </c>
      <c r="P770" t="s">
        <v>195</v>
      </c>
      <c r="Q770" t="s">
        <v>1143</v>
      </c>
      <c r="R770" t="s">
        <v>4163</v>
      </c>
      <c r="S770" t="s">
        <v>852</v>
      </c>
      <c r="T770" t="s">
        <v>3067</v>
      </c>
      <c r="U770" t="s">
        <v>2136</v>
      </c>
      <c r="V770" t="s">
        <v>2428</v>
      </c>
      <c r="X770" t="s">
        <v>433</v>
      </c>
      <c r="Z770" t="s">
        <v>1678</v>
      </c>
      <c r="AA770" s="1">
        <v>44795</v>
      </c>
      <c r="AC770" s="1">
        <v>44795</v>
      </c>
      <c r="AD770" s="1">
        <v>44992</v>
      </c>
    </row>
    <row r="771" spans="1:30" x14ac:dyDescent="0.25">
      <c r="A771">
        <v>561452</v>
      </c>
      <c r="B771" t="s">
        <v>241</v>
      </c>
      <c r="C771" t="s">
        <v>63</v>
      </c>
      <c r="D771">
        <v>1</v>
      </c>
      <c r="E771" t="s">
        <v>4164</v>
      </c>
      <c r="F771" t="s">
        <v>4165</v>
      </c>
      <c r="G771" t="s">
        <v>51</v>
      </c>
      <c r="H771">
        <v>95714</v>
      </c>
      <c r="I771">
        <v>0</v>
      </c>
      <c r="J771" t="s">
        <v>256</v>
      </c>
      <c r="K771" t="s">
        <v>36</v>
      </c>
      <c r="L771" t="s">
        <v>37</v>
      </c>
      <c r="M771">
        <v>0</v>
      </c>
      <c r="N771">
        <v>180000</v>
      </c>
      <c r="O771" t="s">
        <v>38</v>
      </c>
      <c r="P771" t="s">
        <v>4166</v>
      </c>
      <c r="Q771" t="s">
        <v>4167</v>
      </c>
      <c r="R771" t="s">
        <v>4168</v>
      </c>
      <c r="S771" t="s">
        <v>4169</v>
      </c>
      <c r="T771" t="s">
        <v>4170</v>
      </c>
      <c r="U771" t="s">
        <v>4171</v>
      </c>
      <c r="V771" t="s">
        <v>347</v>
      </c>
      <c r="Z771" t="s">
        <v>87</v>
      </c>
      <c r="AA771" s="1">
        <v>44888</v>
      </c>
      <c r="AC771" s="1">
        <v>44944</v>
      </c>
      <c r="AD771" s="1">
        <v>44992</v>
      </c>
    </row>
    <row r="772" spans="1:30" x14ac:dyDescent="0.25">
      <c r="A772">
        <v>543126</v>
      </c>
      <c r="B772" t="s">
        <v>102</v>
      </c>
      <c r="C772" t="s">
        <v>63</v>
      </c>
      <c r="D772">
        <v>1</v>
      </c>
      <c r="E772" t="s">
        <v>4172</v>
      </c>
      <c r="F772" t="s">
        <v>1783</v>
      </c>
      <c r="G772" t="s">
        <v>34</v>
      </c>
      <c r="H772">
        <v>10015</v>
      </c>
      <c r="I772" t="s">
        <v>91</v>
      </c>
      <c r="J772" t="s">
        <v>35</v>
      </c>
      <c r="K772" t="s">
        <v>36</v>
      </c>
      <c r="L772" t="s">
        <v>93</v>
      </c>
      <c r="M772">
        <v>64922</v>
      </c>
      <c r="N772">
        <v>173486</v>
      </c>
      <c r="O772" t="s">
        <v>38</v>
      </c>
      <c r="P772" t="s">
        <v>137</v>
      </c>
      <c r="Q772" t="s">
        <v>4173</v>
      </c>
      <c r="R772" t="s">
        <v>4174</v>
      </c>
      <c r="S772" t="s">
        <v>1786</v>
      </c>
      <c r="T772" t="s">
        <v>4175</v>
      </c>
      <c r="U772" t="s">
        <v>3800</v>
      </c>
      <c r="V772" t="s">
        <v>1946</v>
      </c>
      <c r="Z772" t="s">
        <v>87</v>
      </c>
      <c r="AA772" s="1">
        <v>44777</v>
      </c>
      <c r="AC772" s="1">
        <v>44777</v>
      </c>
      <c r="AD772" s="1">
        <v>44992</v>
      </c>
    </row>
    <row r="773" spans="1:30" x14ac:dyDescent="0.25">
      <c r="A773">
        <v>546712</v>
      </c>
      <c r="B773" t="s">
        <v>123</v>
      </c>
      <c r="C773" t="s">
        <v>31</v>
      </c>
      <c r="D773">
        <v>3</v>
      </c>
      <c r="E773" t="s">
        <v>4176</v>
      </c>
      <c r="F773" t="s">
        <v>4177</v>
      </c>
      <c r="G773" t="s">
        <v>34</v>
      </c>
      <c r="H773">
        <v>51110</v>
      </c>
      <c r="I773">
        <v>1</v>
      </c>
      <c r="J773" t="s">
        <v>205</v>
      </c>
      <c r="K773" t="s">
        <v>36</v>
      </c>
      <c r="L773" t="s">
        <v>37</v>
      </c>
      <c r="M773">
        <v>53604</v>
      </c>
      <c r="N773">
        <v>60573</v>
      </c>
      <c r="O773" t="s">
        <v>38</v>
      </c>
      <c r="P773" t="s">
        <v>1167</v>
      </c>
      <c r="Q773" t="s">
        <v>4178</v>
      </c>
      <c r="R773" t="s">
        <v>4179</v>
      </c>
      <c r="S773" t="s">
        <v>4180</v>
      </c>
      <c r="U773" t="s">
        <v>1038</v>
      </c>
      <c r="V773" t="s">
        <v>4181</v>
      </c>
      <c r="Z773" t="s">
        <v>61</v>
      </c>
      <c r="AA773" s="1">
        <v>44949</v>
      </c>
      <c r="AB773" s="2">
        <v>45038</v>
      </c>
      <c r="AC773" s="1">
        <v>44981</v>
      </c>
      <c r="AD773" s="1">
        <v>44992</v>
      </c>
    </row>
    <row r="774" spans="1:30" x14ac:dyDescent="0.25">
      <c r="A774">
        <v>567211</v>
      </c>
      <c r="B774" t="s">
        <v>123</v>
      </c>
      <c r="C774" t="s">
        <v>31</v>
      </c>
      <c r="D774">
        <v>1</v>
      </c>
      <c r="E774" t="s">
        <v>4182</v>
      </c>
      <c r="F774" t="s">
        <v>4183</v>
      </c>
      <c r="G774" t="s">
        <v>244</v>
      </c>
      <c r="H774">
        <v>90644</v>
      </c>
      <c r="I774">
        <v>0</v>
      </c>
      <c r="J774" t="s">
        <v>245</v>
      </c>
      <c r="K774" t="s">
        <v>67</v>
      </c>
      <c r="L774" t="s">
        <v>53</v>
      </c>
      <c r="M774">
        <v>32260</v>
      </c>
      <c r="N774">
        <v>44677</v>
      </c>
      <c r="O774" t="s">
        <v>38</v>
      </c>
      <c r="P774" t="s">
        <v>764</v>
      </c>
      <c r="Q774" t="s">
        <v>1002</v>
      </c>
      <c r="R774" t="s">
        <v>4184</v>
      </c>
      <c r="S774" t="s">
        <v>4185</v>
      </c>
      <c r="U774" t="s">
        <v>540</v>
      </c>
      <c r="V774" t="s">
        <v>4186</v>
      </c>
      <c r="X774" t="s">
        <v>4187</v>
      </c>
      <c r="Z774" t="s">
        <v>61</v>
      </c>
      <c r="AA774" s="1">
        <v>44937</v>
      </c>
      <c r="AB774" s="2">
        <v>45057</v>
      </c>
      <c r="AC774" s="1">
        <v>44949</v>
      </c>
      <c r="AD774" s="1">
        <v>44992</v>
      </c>
    </row>
    <row r="775" spans="1:30" x14ac:dyDescent="0.25">
      <c r="A775">
        <v>568262</v>
      </c>
      <c r="B775" t="s">
        <v>563</v>
      </c>
      <c r="C775" t="s">
        <v>63</v>
      </c>
      <c r="D775">
        <v>1</v>
      </c>
      <c r="E775" t="s">
        <v>4188</v>
      </c>
      <c r="F775" t="s">
        <v>1718</v>
      </c>
      <c r="G775" t="s">
        <v>34</v>
      </c>
      <c r="H775">
        <v>80609</v>
      </c>
      <c r="I775">
        <v>2</v>
      </c>
      <c r="J775" t="s">
        <v>245</v>
      </c>
      <c r="K775" t="s">
        <v>67</v>
      </c>
      <c r="L775" t="s">
        <v>37</v>
      </c>
      <c r="M775">
        <v>17.420000000000002</v>
      </c>
      <c r="N775">
        <v>19.684899999999999</v>
      </c>
      <c r="O775" t="s">
        <v>68</v>
      </c>
      <c r="P775" t="s">
        <v>446</v>
      </c>
      <c r="Q775" t="s">
        <v>601</v>
      </c>
      <c r="R775" t="s">
        <v>4189</v>
      </c>
      <c r="S775" t="s">
        <v>1720</v>
      </c>
      <c r="T775" t="s">
        <v>4190</v>
      </c>
      <c r="U775" t="s">
        <v>603</v>
      </c>
      <c r="V775" t="s">
        <v>3184</v>
      </c>
      <c r="Z775" t="s">
        <v>61</v>
      </c>
      <c r="AA775" s="1">
        <v>44936</v>
      </c>
      <c r="AC775" s="1">
        <v>44936</v>
      </c>
      <c r="AD775" s="1">
        <v>44992</v>
      </c>
    </row>
    <row r="776" spans="1:30" x14ac:dyDescent="0.25">
      <c r="A776">
        <v>551590</v>
      </c>
      <c r="B776" t="s">
        <v>88</v>
      </c>
      <c r="C776" t="s">
        <v>31</v>
      </c>
      <c r="D776">
        <v>1</v>
      </c>
      <c r="E776" t="s">
        <v>4191</v>
      </c>
      <c r="F776" t="s">
        <v>4192</v>
      </c>
      <c r="G776" t="s">
        <v>34</v>
      </c>
      <c r="H776" t="s">
        <v>4193</v>
      </c>
      <c r="I776">
        <v>0</v>
      </c>
      <c r="J776" t="s">
        <v>582</v>
      </c>
      <c r="K776" t="s">
        <v>36</v>
      </c>
      <c r="L776" t="s">
        <v>93</v>
      </c>
      <c r="M776">
        <v>58700</v>
      </c>
      <c r="N776">
        <v>89699</v>
      </c>
      <c r="O776" t="s">
        <v>38</v>
      </c>
      <c r="P776" t="s">
        <v>583</v>
      </c>
      <c r="Q776" t="s">
        <v>4194</v>
      </c>
      <c r="R776" t="s">
        <v>4195</v>
      </c>
      <c r="S776" t="s">
        <v>4196</v>
      </c>
      <c r="T776" t="s">
        <v>4197</v>
      </c>
      <c r="U776" t="s">
        <v>988</v>
      </c>
      <c r="V776" t="s">
        <v>4198</v>
      </c>
      <c r="W776" t="s">
        <v>990</v>
      </c>
      <c r="Z776" t="s">
        <v>87</v>
      </c>
      <c r="AA776" s="1">
        <v>44820</v>
      </c>
      <c r="AC776" s="1">
        <v>44893</v>
      </c>
      <c r="AD776" s="1">
        <v>44992</v>
      </c>
    </row>
    <row r="777" spans="1:30" x14ac:dyDescent="0.25">
      <c r="A777">
        <v>529979</v>
      </c>
      <c r="B777" t="s">
        <v>123</v>
      </c>
      <c r="C777" t="s">
        <v>63</v>
      </c>
      <c r="D777">
        <v>1</v>
      </c>
      <c r="E777" t="s">
        <v>4199</v>
      </c>
      <c r="F777" t="s">
        <v>50</v>
      </c>
      <c r="G777" t="s">
        <v>51</v>
      </c>
      <c r="H777">
        <v>56056</v>
      </c>
      <c r="I777">
        <v>0</v>
      </c>
      <c r="J777" t="s">
        <v>205</v>
      </c>
      <c r="K777" t="s">
        <v>36</v>
      </c>
      <c r="L777" t="s">
        <v>37</v>
      </c>
      <c r="M777">
        <v>32520</v>
      </c>
      <c r="N777">
        <v>37398</v>
      </c>
      <c r="O777" t="s">
        <v>38</v>
      </c>
      <c r="P777" t="s">
        <v>764</v>
      </c>
      <c r="Q777" t="s">
        <v>765</v>
      </c>
      <c r="R777" t="s">
        <v>4200</v>
      </c>
      <c r="S777" t="s">
        <v>57</v>
      </c>
      <c r="T777" t="s">
        <v>4201</v>
      </c>
      <c r="U777" t="s">
        <v>4202</v>
      </c>
      <c r="V777" t="s">
        <v>4203</v>
      </c>
      <c r="Z777" t="s">
        <v>61</v>
      </c>
      <c r="AA777" s="1">
        <v>44951</v>
      </c>
      <c r="AB777" s="2">
        <v>45071</v>
      </c>
      <c r="AC777" s="1">
        <v>44951</v>
      </c>
      <c r="AD777" s="1">
        <v>44992</v>
      </c>
    </row>
    <row r="778" spans="1:30" x14ac:dyDescent="0.25">
      <c r="A778">
        <v>569130</v>
      </c>
      <c r="B778" t="s">
        <v>88</v>
      </c>
      <c r="C778" t="s">
        <v>31</v>
      </c>
      <c r="D778">
        <v>1</v>
      </c>
      <c r="E778" t="s">
        <v>4204</v>
      </c>
      <c r="F778" t="s">
        <v>414</v>
      </c>
      <c r="G778" t="s">
        <v>34</v>
      </c>
      <c r="H778">
        <v>10124</v>
      </c>
      <c r="I778">
        <v>3</v>
      </c>
      <c r="J778" t="s">
        <v>582</v>
      </c>
      <c r="K778" t="s">
        <v>36</v>
      </c>
      <c r="L778" t="s">
        <v>37</v>
      </c>
      <c r="M778">
        <v>58695</v>
      </c>
      <c r="N778">
        <v>89699</v>
      </c>
      <c r="O778" t="s">
        <v>38</v>
      </c>
      <c r="P778" t="s">
        <v>583</v>
      </c>
      <c r="Q778" t="s">
        <v>4205</v>
      </c>
      <c r="R778" t="s">
        <v>4206</v>
      </c>
      <c r="S778" t="s">
        <v>418</v>
      </c>
      <c r="T778" t="s">
        <v>4207</v>
      </c>
      <c r="V778" t="s">
        <v>100</v>
      </c>
      <c r="W778" t="s">
        <v>4208</v>
      </c>
      <c r="X778" t="s">
        <v>4209</v>
      </c>
      <c r="Z778" t="s">
        <v>61</v>
      </c>
      <c r="AA778" s="1">
        <v>44963</v>
      </c>
      <c r="AC778" s="1">
        <v>44988</v>
      </c>
      <c r="AD778" s="1">
        <v>44992</v>
      </c>
    </row>
    <row r="779" spans="1:30" x14ac:dyDescent="0.25">
      <c r="A779">
        <v>462399</v>
      </c>
      <c r="B779" t="s">
        <v>102</v>
      </c>
      <c r="C779" t="s">
        <v>31</v>
      </c>
      <c r="D779">
        <v>1</v>
      </c>
      <c r="E779" t="s">
        <v>4210</v>
      </c>
      <c r="F779" t="s">
        <v>414</v>
      </c>
      <c r="G779" t="s">
        <v>34</v>
      </c>
      <c r="H779">
        <v>10124</v>
      </c>
      <c r="I779">
        <v>2</v>
      </c>
      <c r="J779" t="s">
        <v>1445</v>
      </c>
      <c r="K779" t="s">
        <v>36</v>
      </c>
      <c r="L779" t="s">
        <v>53</v>
      </c>
      <c r="M779">
        <v>53057</v>
      </c>
      <c r="N779">
        <v>77124</v>
      </c>
      <c r="O779" t="s">
        <v>38</v>
      </c>
      <c r="P779" t="s">
        <v>137</v>
      </c>
      <c r="Q779" t="s">
        <v>4211</v>
      </c>
      <c r="R779" t="s">
        <v>4212</v>
      </c>
      <c r="S779" t="s">
        <v>418</v>
      </c>
      <c r="U779" t="s">
        <v>4213</v>
      </c>
      <c r="V779" t="s">
        <v>4214</v>
      </c>
      <c r="W779" t="s">
        <v>4215</v>
      </c>
      <c r="X779" t="s">
        <v>4216</v>
      </c>
      <c r="Z779" t="s">
        <v>61</v>
      </c>
      <c r="AA779" s="1">
        <v>44319</v>
      </c>
      <c r="AC779" s="1">
        <v>44412</v>
      </c>
      <c r="AD779" s="1">
        <v>44992</v>
      </c>
    </row>
    <row r="780" spans="1:30" x14ac:dyDescent="0.25">
      <c r="A780">
        <v>545837</v>
      </c>
      <c r="B780" t="s">
        <v>88</v>
      </c>
      <c r="C780" t="s">
        <v>63</v>
      </c>
      <c r="D780">
        <v>1</v>
      </c>
      <c r="E780" t="s">
        <v>4217</v>
      </c>
      <c r="F780" t="s">
        <v>545</v>
      </c>
      <c r="G780" t="s">
        <v>34</v>
      </c>
      <c r="H780">
        <v>13632</v>
      </c>
      <c r="I780">
        <v>3</v>
      </c>
      <c r="J780" t="s">
        <v>328</v>
      </c>
      <c r="K780" t="s">
        <v>36</v>
      </c>
      <c r="L780" t="s">
        <v>37</v>
      </c>
      <c r="M780">
        <v>92194</v>
      </c>
      <c r="N780">
        <v>106023</v>
      </c>
      <c r="O780" t="s">
        <v>38</v>
      </c>
      <c r="P780" t="s">
        <v>406</v>
      </c>
      <c r="Q780" t="s">
        <v>1620</v>
      </c>
      <c r="R780" t="s">
        <v>4218</v>
      </c>
      <c r="S780" t="s">
        <v>549</v>
      </c>
      <c r="T780" t="s">
        <v>4219</v>
      </c>
      <c r="U780" t="s">
        <v>1623</v>
      </c>
      <c r="V780" t="s">
        <v>4220</v>
      </c>
      <c r="W780" t="s">
        <v>1407</v>
      </c>
      <c r="Z780" t="s">
        <v>87</v>
      </c>
      <c r="AA780" s="1">
        <v>44788</v>
      </c>
      <c r="AC780" s="1">
        <v>44904</v>
      </c>
      <c r="AD780" s="1">
        <v>44992</v>
      </c>
    </row>
    <row r="781" spans="1:30" x14ac:dyDescent="0.25">
      <c r="A781">
        <v>556957</v>
      </c>
      <c r="B781" t="s">
        <v>253</v>
      </c>
      <c r="C781" t="s">
        <v>31</v>
      </c>
      <c r="D781">
        <v>1</v>
      </c>
      <c r="E781" t="s">
        <v>1710</v>
      </c>
      <c r="F781" t="s">
        <v>1711</v>
      </c>
      <c r="G781" t="s">
        <v>51</v>
      </c>
      <c r="H781">
        <v>30181</v>
      </c>
      <c r="I781" t="s">
        <v>327</v>
      </c>
      <c r="J781" t="s">
        <v>175</v>
      </c>
      <c r="K781" t="s">
        <v>36</v>
      </c>
      <c r="L781" t="s">
        <v>37</v>
      </c>
      <c r="M781">
        <v>72038</v>
      </c>
      <c r="N781">
        <v>161195</v>
      </c>
      <c r="O781" t="s">
        <v>38</v>
      </c>
      <c r="P781" t="s">
        <v>446</v>
      </c>
      <c r="Q781" t="s">
        <v>1712</v>
      </c>
      <c r="R781" t="s">
        <v>1713</v>
      </c>
      <c r="S781" t="s">
        <v>1714</v>
      </c>
      <c r="T781" t="s">
        <v>1715</v>
      </c>
      <c r="V781" t="s">
        <v>1716</v>
      </c>
      <c r="Z781" t="s">
        <v>61</v>
      </c>
      <c r="AA781" s="1">
        <v>44959</v>
      </c>
      <c r="AC781" s="1">
        <v>44959</v>
      </c>
      <c r="AD781" s="1">
        <v>44992</v>
      </c>
    </row>
    <row r="782" spans="1:30" x14ac:dyDescent="0.25">
      <c r="A782">
        <v>571710</v>
      </c>
      <c r="B782" t="s">
        <v>102</v>
      </c>
      <c r="C782" t="s">
        <v>31</v>
      </c>
      <c r="D782">
        <v>1</v>
      </c>
      <c r="E782" t="s">
        <v>372</v>
      </c>
      <c r="F782" t="s">
        <v>1333</v>
      </c>
      <c r="G782" t="s">
        <v>34</v>
      </c>
      <c r="H782">
        <v>20415</v>
      </c>
      <c r="I782">
        <v>2</v>
      </c>
      <c r="J782" t="s">
        <v>374</v>
      </c>
      <c r="K782" t="s">
        <v>36</v>
      </c>
      <c r="L782" t="s">
        <v>37</v>
      </c>
      <c r="M782">
        <v>80557</v>
      </c>
      <c r="N782">
        <v>111917</v>
      </c>
      <c r="O782" t="s">
        <v>38</v>
      </c>
      <c r="P782" t="s">
        <v>4221</v>
      </c>
      <c r="Q782" t="s">
        <v>376</v>
      </c>
      <c r="R782" t="s">
        <v>4222</v>
      </c>
      <c r="S782" t="s">
        <v>1336</v>
      </c>
      <c r="T782" t="s">
        <v>4223</v>
      </c>
      <c r="V782" t="s">
        <v>380</v>
      </c>
      <c r="X782" t="s">
        <v>4224</v>
      </c>
      <c r="Z782" t="s">
        <v>87</v>
      </c>
      <c r="AA782" s="1">
        <v>44959</v>
      </c>
      <c r="AC782" s="1">
        <v>44959</v>
      </c>
      <c r="AD782" s="1">
        <v>44992</v>
      </c>
    </row>
    <row r="783" spans="1:30" x14ac:dyDescent="0.25">
      <c r="A783">
        <v>576723</v>
      </c>
      <c r="B783" t="s">
        <v>4225</v>
      </c>
      <c r="C783" t="s">
        <v>31</v>
      </c>
      <c r="D783">
        <v>1</v>
      </c>
      <c r="E783" t="s">
        <v>4226</v>
      </c>
      <c r="F783" t="s">
        <v>65</v>
      </c>
      <c r="G783" t="s">
        <v>51</v>
      </c>
      <c r="H783">
        <v>56058</v>
      </c>
      <c r="I783">
        <v>0</v>
      </c>
      <c r="J783" t="s">
        <v>256</v>
      </c>
      <c r="K783" t="s">
        <v>36</v>
      </c>
      <c r="L783" t="s">
        <v>37</v>
      </c>
      <c r="M783">
        <v>54100</v>
      </c>
      <c r="N783">
        <v>83981</v>
      </c>
      <c r="O783" t="s">
        <v>38</v>
      </c>
      <c r="P783" t="s">
        <v>4227</v>
      </c>
      <c r="Q783" t="s">
        <v>4228</v>
      </c>
      <c r="R783" t="s">
        <v>4229</v>
      </c>
      <c r="S783" t="s">
        <v>72</v>
      </c>
      <c r="T783" t="s">
        <v>4230</v>
      </c>
      <c r="V783" t="s">
        <v>4231</v>
      </c>
      <c r="Z783" t="s">
        <v>61</v>
      </c>
      <c r="AA783" s="1">
        <v>44985</v>
      </c>
      <c r="AB783" s="2">
        <v>45025</v>
      </c>
      <c r="AC783" s="1">
        <v>44985</v>
      </c>
      <c r="AD783" s="1">
        <v>44992</v>
      </c>
    </row>
    <row r="784" spans="1:30" x14ac:dyDescent="0.25">
      <c r="A784">
        <v>576094</v>
      </c>
      <c r="B784" t="s">
        <v>563</v>
      </c>
      <c r="C784" t="s">
        <v>63</v>
      </c>
      <c r="D784">
        <v>1</v>
      </c>
      <c r="E784" t="s">
        <v>4232</v>
      </c>
      <c r="F784" t="s">
        <v>4233</v>
      </c>
      <c r="G784" t="s">
        <v>34</v>
      </c>
      <c r="H784">
        <v>30080</v>
      </c>
      <c r="I784">
        <v>2</v>
      </c>
      <c r="J784" t="s">
        <v>175</v>
      </c>
      <c r="K784" t="s">
        <v>36</v>
      </c>
      <c r="L784" t="s">
        <v>37</v>
      </c>
      <c r="M784">
        <v>43197</v>
      </c>
      <c r="N784">
        <v>49677</v>
      </c>
      <c r="O784" t="s">
        <v>38</v>
      </c>
      <c r="P784" t="s">
        <v>446</v>
      </c>
      <c r="Q784" t="s">
        <v>4234</v>
      </c>
      <c r="R784" t="s">
        <v>4235</v>
      </c>
      <c r="S784" t="s">
        <v>4236</v>
      </c>
      <c r="T784" t="s">
        <v>4237</v>
      </c>
      <c r="U784" t="s">
        <v>4238</v>
      </c>
      <c r="V784" t="s">
        <v>2877</v>
      </c>
      <c r="W784" t="s">
        <v>1617</v>
      </c>
      <c r="X784" t="s">
        <v>1618</v>
      </c>
      <c r="Z784" t="s">
        <v>61</v>
      </c>
      <c r="AA784" s="1">
        <v>44981</v>
      </c>
      <c r="AB784" s="2">
        <v>44994</v>
      </c>
      <c r="AC784" s="1">
        <v>44981</v>
      </c>
      <c r="AD784" s="1">
        <v>44992</v>
      </c>
    </row>
    <row r="785" spans="1:30" x14ac:dyDescent="0.25">
      <c r="A785">
        <v>545722</v>
      </c>
      <c r="B785" t="s">
        <v>123</v>
      </c>
      <c r="C785" t="s">
        <v>63</v>
      </c>
      <c r="D785">
        <v>1</v>
      </c>
      <c r="E785" t="s">
        <v>4239</v>
      </c>
      <c r="F785" t="s">
        <v>135</v>
      </c>
      <c r="G785" t="s">
        <v>51</v>
      </c>
      <c r="H785">
        <v>21744</v>
      </c>
      <c r="I785" t="s">
        <v>4240</v>
      </c>
      <c r="J785" t="s">
        <v>961</v>
      </c>
      <c r="K785" t="s">
        <v>36</v>
      </c>
      <c r="L785" t="s">
        <v>37</v>
      </c>
      <c r="M785">
        <v>96772</v>
      </c>
      <c r="N785">
        <v>130000</v>
      </c>
      <c r="O785" t="s">
        <v>38</v>
      </c>
      <c r="P785" t="s">
        <v>1167</v>
      </c>
      <c r="Q785" t="s">
        <v>1933</v>
      </c>
      <c r="R785" t="s">
        <v>4241</v>
      </c>
      <c r="S785" t="s">
        <v>140</v>
      </c>
      <c r="T785" t="s">
        <v>4242</v>
      </c>
      <c r="U785" t="s">
        <v>2203</v>
      </c>
      <c r="V785" t="s">
        <v>4243</v>
      </c>
      <c r="Z785" t="s">
        <v>61</v>
      </c>
      <c r="AA785" s="1">
        <v>44952</v>
      </c>
      <c r="AB785" s="2">
        <v>45072</v>
      </c>
      <c r="AC785" s="1">
        <v>44952</v>
      </c>
      <c r="AD785" s="1">
        <v>44992</v>
      </c>
    </row>
    <row r="786" spans="1:30" x14ac:dyDescent="0.25">
      <c r="A786">
        <v>499226</v>
      </c>
      <c r="B786" t="s">
        <v>123</v>
      </c>
      <c r="C786" t="s">
        <v>31</v>
      </c>
      <c r="D786">
        <v>1</v>
      </c>
      <c r="E786" t="s">
        <v>4244</v>
      </c>
      <c r="F786" t="s">
        <v>1626</v>
      </c>
      <c r="G786" t="s">
        <v>51</v>
      </c>
      <c r="H786" t="s">
        <v>1627</v>
      </c>
      <c r="I786" t="s">
        <v>327</v>
      </c>
      <c r="J786" t="s">
        <v>205</v>
      </c>
      <c r="L786" t="s">
        <v>93</v>
      </c>
      <c r="M786">
        <v>98000</v>
      </c>
      <c r="N786">
        <v>130000</v>
      </c>
      <c r="O786" t="s">
        <v>38</v>
      </c>
      <c r="P786" t="s">
        <v>127</v>
      </c>
      <c r="Q786" t="s">
        <v>1422</v>
      </c>
      <c r="R786" t="s">
        <v>1628</v>
      </c>
      <c r="S786" t="s">
        <v>1629</v>
      </c>
      <c r="T786" t="s">
        <v>1630</v>
      </c>
      <c r="U786" t="s">
        <v>1631</v>
      </c>
      <c r="V786" t="s">
        <v>4245</v>
      </c>
      <c r="Z786" t="s">
        <v>87</v>
      </c>
      <c r="AA786" s="1">
        <v>44503</v>
      </c>
      <c r="AC786" s="1">
        <v>44503</v>
      </c>
      <c r="AD786" s="1">
        <v>44992</v>
      </c>
    </row>
    <row r="787" spans="1:30" x14ac:dyDescent="0.25">
      <c r="A787">
        <v>572164</v>
      </c>
      <c r="B787" t="s">
        <v>241</v>
      </c>
      <c r="C787" t="s">
        <v>63</v>
      </c>
      <c r="D787">
        <v>1</v>
      </c>
      <c r="E787" t="s">
        <v>4246</v>
      </c>
      <c r="F787" t="s">
        <v>2054</v>
      </c>
      <c r="G787" t="s">
        <v>34</v>
      </c>
      <c r="H787">
        <v>21310</v>
      </c>
      <c r="I787">
        <v>0</v>
      </c>
      <c r="J787" t="s">
        <v>2322</v>
      </c>
      <c r="K787" t="s">
        <v>36</v>
      </c>
      <c r="L787" t="s">
        <v>37</v>
      </c>
      <c r="M787">
        <v>57078</v>
      </c>
      <c r="N787">
        <v>85646</v>
      </c>
      <c r="O787" t="s">
        <v>38</v>
      </c>
      <c r="P787" t="s">
        <v>4247</v>
      </c>
      <c r="Q787" t="s">
        <v>4247</v>
      </c>
      <c r="R787" t="s">
        <v>4248</v>
      </c>
      <c r="S787" t="s">
        <v>2057</v>
      </c>
      <c r="T787" t="s">
        <v>4249</v>
      </c>
      <c r="U787" t="s">
        <v>4250</v>
      </c>
      <c r="V787" t="s">
        <v>347</v>
      </c>
      <c r="Z787" t="s">
        <v>426</v>
      </c>
      <c r="AA787" s="1">
        <v>44964</v>
      </c>
      <c r="AC787" s="1">
        <v>44964</v>
      </c>
      <c r="AD787" s="1">
        <v>44992</v>
      </c>
    </row>
    <row r="788" spans="1:30" x14ac:dyDescent="0.25">
      <c r="A788">
        <v>575322</v>
      </c>
      <c r="B788" t="s">
        <v>241</v>
      </c>
      <c r="C788" t="s">
        <v>31</v>
      </c>
      <c r="D788">
        <v>1</v>
      </c>
      <c r="E788" t="s">
        <v>1287</v>
      </c>
      <c r="F788" t="s">
        <v>1287</v>
      </c>
      <c r="G788" t="s">
        <v>34</v>
      </c>
      <c r="H788">
        <v>92005</v>
      </c>
      <c r="I788">
        <v>0</v>
      </c>
      <c r="J788" t="s">
        <v>245</v>
      </c>
      <c r="K788" t="s">
        <v>36</v>
      </c>
      <c r="L788" t="s">
        <v>53</v>
      </c>
      <c r="M788">
        <v>53.58</v>
      </c>
      <c r="N788">
        <v>53.58</v>
      </c>
      <c r="O788" t="s">
        <v>68</v>
      </c>
      <c r="P788" t="s">
        <v>4251</v>
      </c>
      <c r="Q788" t="s">
        <v>247</v>
      </c>
      <c r="R788" t="s">
        <v>4252</v>
      </c>
      <c r="S788" t="s">
        <v>1290</v>
      </c>
      <c r="U788" t="s">
        <v>918</v>
      </c>
      <c r="V788" t="s">
        <v>347</v>
      </c>
      <c r="Z788" t="s">
        <v>426</v>
      </c>
      <c r="AA788" s="1">
        <v>44988</v>
      </c>
      <c r="AB788" s="2">
        <v>44998</v>
      </c>
      <c r="AC788" s="1">
        <v>44988</v>
      </c>
      <c r="AD788" s="1">
        <v>44992</v>
      </c>
    </row>
    <row r="789" spans="1:30" x14ac:dyDescent="0.25">
      <c r="A789">
        <v>576084</v>
      </c>
      <c r="B789" t="s">
        <v>241</v>
      </c>
      <c r="C789" t="s">
        <v>31</v>
      </c>
      <c r="D789">
        <v>1</v>
      </c>
      <c r="E789" t="s">
        <v>242</v>
      </c>
      <c r="F789" t="s">
        <v>243</v>
      </c>
      <c r="G789" t="s">
        <v>244</v>
      </c>
      <c r="H789">
        <v>90645</v>
      </c>
      <c r="I789">
        <v>0</v>
      </c>
      <c r="J789" t="s">
        <v>245</v>
      </c>
      <c r="K789" t="s">
        <v>36</v>
      </c>
      <c r="L789" t="s">
        <v>53</v>
      </c>
      <c r="M789">
        <v>31836</v>
      </c>
      <c r="N789">
        <v>46278</v>
      </c>
      <c r="O789" t="s">
        <v>38</v>
      </c>
      <c r="P789" t="s">
        <v>4253</v>
      </c>
      <c r="Q789" t="s">
        <v>247</v>
      </c>
      <c r="R789" t="s">
        <v>248</v>
      </c>
      <c r="S789" t="s">
        <v>249</v>
      </c>
      <c r="U789" t="s">
        <v>250</v>
      </c>
      <c r="V789" t="s">
        <v>251</v>
      </c>
      <c r="Z789" t="s">
        <v>252</v>
      </c>
      <c r="AA789" s="1">
        <v>44987</v>
      </c>
      <c r="AB789" s="2">
        <v>44997</v>
      </c>
      <c r="AC789" s="1">
        <v>44987</v>
      </c>
      <c r="AD789" s="1">
        <v>44992</v>
      </c>
    </row>
    <row r="790" spans="1:30" x14ac:dyDescent="0.25">
      <c r="A790">
        <v>574722</v>
      </c>
      <c r="B790" t="s">
        <v>76</v>
      </c>
      <c r="C790" t="s">
        <v>31</v>
      </c>
      <c r="D790">
        <v>1</v>
      </c>
      <c r="E790" t="s">
        <v>4254</v>
      </c>
      <c r="F790" t="s">
        <v>2948</v>
      </c>
      <c r="G790" t="s">
        <v>51</v>
      </c>
      <c r="H790">
        <v>35007</v>
      </c>
      <c r="I790">
        <v>0</v>
      </c>
      <c r="J790" t="s">
        <v>66</v>
      </c>
      <c r="K790" t="s">
        <v>36</v>
      </c>
      <c r="L790" t="s">
        <v>53</v>
      </c>
      <c r="M790">
        <v>33019</v>
      </c>
      <c r="N790">
        <v>51891</v>
      </c>
      <c r="O790" t="s">
        <v>38</v>
      </c>
      <c r="P790" t="s">
        <v>79</v>
      </c>
      <c r="Q790" t="s">
        <v>2949</v>
      </c>
      <c r="R790" t="s">
        <v>4255</v>
      </c>
      <c r="S790" t="s">
        <v>2951</v>
      </c>
      <c r="U790" t="s">
        <v>4256</v>
      </c>
      <c r="V790" t="s">
        <v>4257</v>
      </c>
      <c r="W790" t="s">
        <v>4258</v>
      </c>
      <c r="X790" t="s">
        <v>39</v>
      </c>
      <c r="Z790" t="s">
        <v>61</v>
      </c>
      <c r="AA790" s="1">
        <v>44974</v>
      </c>
      <c r="AC790" s="1">
        <v>44981</v>
      </c>
      <c r="AD790" s="1">
        <v>44992</v>
      </c>
    </row>
    <row r="791" spans="1:30" x14ac:dyDescent="0.25">
      <c r="A791">
        <v>560759</v>
      </c>
      <c r="B791" t="s">
        <v>76</v>
      </c>
      <c r="C791" t="s">
        <v>31</v>
      </c>
      <c r="D791">
        <v>1</v>
      </c>
      <c r="E791" t="s">
        <v>4259</v>
      </c>
      <c r="F791" t="s">
        <v>724</v>
      </c>
      <c r="G791" t="s">
        <v>34</v>
      </c>
      <c r="H791">
        <v>12158</v>
      </c>
      <c r="I791">
        <v>3</v>
      </c>
      <c r="J791" t="s">
        <v>126</v>
      </c>
      <c r="K791" t="s">
        <v>36</v>
      </c>
      <c r="L791" t="s">
        <v>37</v>
      </c>
      <c r="M791">
        <v>60010</v>
      </c>
      <c r="N791">
        <v>100875</v>
      </c>
      <c r="O791" t="s">
        <v>38</v>
      </c>
      <c r="P791" t="s">
        <v>79</v>
      </c>
      <c r="Q791" t="s">
        <v>4260</v>
      </c>
      <c r="R791" t="s">
        <v>4261</v>
      </c>
      <c r="S791" t="s">
        <v>728</v>
      </c>
      <c r="T791" t="s">
        <v>4262</v>
      </c>
      <c r="U791" t="s">
        <v>4263</v>
      </c>
      <c r="V791" t="s">
        <v>4264</v>
      </c>
      <c r="W791" t="s">
        <v>86</v>
      </c>
      <c r="X791" t="s">
        <v>79</v>
      </c>
      <c r="Z791" t="s">
        <v>61</v>
      </c>
      <c r="AA791" s="1">
        <v>44924</v>
      </c>
      <c r="AC791" s="1">
        <v>44945</v>
      </c>
      <c r="AD791" s="1">
        <v>44992</v>
      </c>
    </row>
    <row r="792" spans="1:30" x14ac:dyDescent="0.25">
      <c r="A792">
        <v>558215</v>
      </c>
      <c r="B792" t="s">
        <v>102</v>
      </c>
      <c r="C792" t="s">
        <v>63</v>
      </c>
      <c r="D792">
        <v>3</v>
      </c>
      <c r="E792" t="s">
        <v>372</v>
      </c>
      <c r="F792" t="s">
        <v>295</v>
      </c>
      <c r="G792" t="s">
        <v>34</v>
      </c>
      <c r="H792">
        <v>22427</v>
      </c>
      <c r="I792">
        <v>3</v>
      </c>
      <c r="J792" t="s">
        <v>374</v>
      </c>
      <c r="K792" t="s">
        <v>36</v>
      </c>
      <c r="L792" t="s">
        <v>37</v>
      </c>
      <c r="M792">
        <v>90114</v>
      </c>
      <c r="N792">
        <v>122168</v>
      </c>
      <c r="O792" t="s">
        <v>38</v>
      </c>
      <c r="P792" t="s">
        <v>195</v>
      </c>
      <c r="Q792" t="s">
        <v>625</v>
      </c>
      <c r="R792" t="s">
        <v>4265</v>
      </c>
      <c r="S792" t="s">
        <v>608</v>
      </c>
      <c r="T792" t="s">
        <v>628</v>
      </c>
      <c r="U792" t="s">
        <v>4266</v>
      </c>
      <c r="V792" t="s">
        <v>380</v>
      </c>
      <c r="Z792" t="s">
        <v>87</v>
      </c>
      <c r="AA792" s="1">
        <v>44879</v>
      </c>
      <c r="AC792" s="1">
        <v>44900</v>
      </c>
      <c r="AD792" s="1">
        <v>44992</v>
      </c>
    </row>
    <row r="793" spans="1:30" x14ac:dyDescent="0.25">
      <c r="A793">
        <v>565216</v>
      </c>
      <c r="B793" t="s">
        <v>123</v>
      </c>
      <c r="C793" t="s">
        <v>31</v>
      </c>
      <c r="D793">
        <v>7</v>
      </c>
      <c r="E793" t="s">
        <v>4267</v>
      </c>
      <c r="F793" t="s">
        <v>4268</v>
      </c>
      <c r="G793" t="s">
        <v>244</v>
      </c>
      <c r="H793">
        <v>52020</v>
      </c>
      <c r="I793">
        <v>0</v>
      </c>
      <c r="J793" t="s">
        <v>205</v>
      </c>
      <c r="L793" t="s">
        <v>53</v>
      </c>
      <c r="M793">
        <v>21.242999999999999</v>
      </c>
      <c r="N793">
        <v>27.788699999999999</v>
      </c>
      <c r="O793" t="s">
        <v>68</v>
      </c>
      <c r="P793" t="s">
        <v>2385</v>
      </c>
      <c r="Q793" t="s">
        <v>4269</v>
      </c>
      <c r="R793" t="s">
        <v>4270</v>
      </c>
      <c r="S793" t="s">
        <v>2856</v>
      </c>
      <c r="T793" t="s">
        <v>4271</v>
      </c>
      <c r="V793" t="s">
        <v>4272</v>
      </c>
      <c r="Z793" t="s">
        <v>61</v>
      </c>
      <c r="AA793" s="1">
        <v>44929</v>
      </c>
      <c r="AC793" s="1">
        <v>44935</v>
      </c>
      <c r="AD793" s="1">
        <v>44992</v>
      </c>
    </row>
    <row r="794" spans="1:30" x14ac:dyDescent="0.25">
      <c r="A794">
        <v>556621</v>
      </c>
      <c r="B794" t="s">
        <v>435</v>
      </c>
      <c r="C794" t="s">
        <v>31</v>
      </c>
      <c r="D794">
        <v>1</v>
      </c>
      <c r="E794" t="s">
        <v>4273</v>
      </c>
      <c r="F794" t="s">
        <v>807</v>
      </c>
      <c r="G794" t="s">
        <v>34</v>
      </c>
      <c r="H794">
        <v>10026</v>
      </c>
      <c r="I794" t="s">
        <v>900</v>
      </c>
      <c r="J794" t="s">
        <v>126</v>
      </c>
      <c r="K794" t="s">
        <v>36</v>
      </c>
      <c r="L794" t="s">
        <v>37</v>
      </c>
      <c r="M794">
        <v>185000</v>
      </c>
      <c r="N794">
        <v>200000</v>
      </c>
      <c r="O794" t="s">
        <v>38</v>
      </c>
      <c r="P794" t="s">
        <v>438</v>
      </c>
      <c r="Q794" t="s">
        <v>4274</v>
      </c>
      <c r="R794" t="s">
        <v>4275</v>
      </c>
      <c r="S794" t="s">
        <v>1227</v>
      </c>
      <c r="T794" t="s">
        <v>4276</v>
      </c>
      <c r="U794" t="s">
        <v>285</v>
      </c>
      <c r="V794" t="s">
        <v>441</v>
      </c>
      <c r="X794" t="s">
        <v>438</v>
      </c>
      <c r="Z794" t="s">
        <v>61</v>
      </c>
      <c r="AA794" s="1">
        <v>44853</v>
      </c>
      <c r="AC794" s="1">
        <v>44958</v>
      </c>
      <c r="AD794" s="1">
        <v>44992</v>
      </c>
    </row>
    <row r="795" spans="1:30" x14ac:dyDescent="0.25">
      <c r="A795">
        <v>561006</v>
      </c>
      <c r="B795" t="s">
        <v>102</v>
      </c>
      <c r="C795" t="s">
        <v>31</v>
      </c>
      <c r="D795">
        <v>1</v>
      </c>
      <c r="E795" t="s">
        <v>4277</v>
      </c>
      <c r="F795" t="s">
        <v>4278</v>
      </c>
      <c r="G795" t="s">
        <v>34</v>
      </c>
      <c r="H795">
        <v>92575</v>
      </c>
      <c r="I795">
        <v>1</v>
      </c>
      <c r="J795" t="s">
        <v>245</v>
      </c>
      <c r="K795" t="s">
        <v>36</v>
      </c>
      <c r="L795" t="s">
        <v>37</v>
      </c>
      <c r="M795">
        <v>106891</v>
      </c>
      <c r="N795">
        <v>117666</v>
      </c>
      <c r="O795" t="s">
        <v>38</v>
      </c>
      <c r="P795" t="s">
        <v>4279</v>
      </c>
      <c r="Q795" t="s">
        <v>4280</v>
      </c>
      <c r="R795" t="s">
        <v>4281</v>
      </c>
      <c r="S795" t="s">
        <v>4282</v>
      </c>
      <c r="U795" t="s">
        <v>2329</v>
      </c>
      <c r="V795" t="s">
        <v>2137</v>
      </c>
      <c r="W795" t="s">
        <v>4283</v>
      </c>
      <c r="X795" t="s">
        <v>4284</v>
      </c>
      <c r="Z795" t="s">
        <v>61</v>
      </c>
      <c r="AA795" s="1">
        <v>44915</v>
      </c>
      <c r="AC795" s="1">
        <v>44915</v>
      </c>
      <c r="AD795" s="1">
        <v>44992</v>
      </c>
    </row>
    <row r="796" spans="1:30" x14ac:dyDescent="0.25">
      <c r="A796">
        <v>560892</v>
      </c>
      <c r="B796" t="s">
        <v>253</v>
      </c>
      <c r="C796" t="s">
        <v>31</v>
      </c>
      <c r="D796">
        <v>1</v>
      </c>
      <c r="E796" t="s">
        <v>4285</v>
      </c>
      <c r="F796" t="s">
        <v>1325</v>
      </c>
      <c r="G796" t="s">
        <v>51</v>
      </c>
      <c r="H796">
        <v>10209</v>
      </c>
      <c r="I796">
        <v>1</v>
      </c>
      <c r="J796" t="s">
        <v>256</v>
      </c>
      <c r="K796" t="s">
        <v>67</v>
      </c>
      <c r="L796" t="s">
        <v>145</v>
      </c>
      <c r="M796">
        <v>15.5</v>
      </c>
      <c r="N796">
        <v>17.3</v>
      </c>
      <c r="O796" t="s">
        <v>68</v>
      </c>
      <c r="P796" t="s">
        <v>257</v>
      </c>
      <c r="Q796" t="s">
        <v>258</v>
      </c>
      <c r="R796" t="s">
        <v>4286</v>
      </c>
      <c r="S796" t="s">
        <v>1328</v>
      </c>
      <c r="T796" t="s">
        <v>4287</v>
      </c>
      <c r="V796" t="s">
        <v>4288</v>
      </c>
      <c r="Z796" t="s">
        <v>61</v>
      </c>
      <c r="AA796" s="1">
        <v>44959</v>
      </c>
      <c r="AC796" s="1">
        <v>44959</v>
      </c>
      <c r="AD796" s="1">
        <v>44992</v>
      </c>
    </row>
    <row r="797" spans="1:30" x14ac:dyDescent="0.25">
      <c r="A797">
        <v>576215</v>
      </c>
      <c r="B797" t="s">
        <v>381</v>
      </c>
      <c r="C797" t="s">
        <v>31</v>
      </c>
      <c r="D797">
        <v>1</v>
      </c>
      <c r="E797" t="s">
        <v>4289</v>
      </c>
      <c r="F797" t="s">
        <v>1042</v>
      </c>
      <c r="G797" t="s">
        <v>51</v>
      </c>
      <c r="H797">
        <v>10232</v>
      </c>
      <c r="I797">
        <v>0</v>
      </c>
      <c r="J797" t="s">
        <v>527</v>
      </c>
      <c r="K797" t="s">
        <v>36</v>
      </c>
      <c r="L797" t="s">
        <v>145</v>
      </c>
      <c r="M797">
        <v>15.93</v>
      </c>
      <c r="N797">
        <v>22</v>
      </c>
      <c r="O797" t="s">
        <v>68</v>
      </c>
      <c r="P797" t="s">
        <v>873</v>
      </c>
      <c r="Q797" t="s">
        <v>4290</v>
      </c>
      <c r="R797" t="s">
        <v>875</v>
      </c>
      <c r="S797" t="s">
        <v>1047</v>
      </c>
      <c r="T797" t="s">
        <v>4291</v>
      </c>
      <c r="U797" t="s">
        <v>4292</v>
      </c>
      <c r="V797" t="s">
        <v>390</v>
      </c>
      <c r="W797" t="s">
        <v>86</v>
      </c>
      <c r="X797" t="s">
        <v>2310</v>
      </c>
      <c r="Z797" t="s">
        <v>61</v>
      </c>
      <c r="AA797" s="1">
        <v>44984</v>
      </c>
      <c r="AB797" s="2">
        <v>45016</v>
      </c>
      <c r="AC797" s="1">
        <v>44986</v>
      </c>
      <c r="AD797" s="1">
        <v>44992</v>
      </c>
    </row>
    <row r="798" spans="1:30" x14ac:dyDescent="0.25">
      <c r="A798">
        <v>563665</v>
      </c>
      <c r="B798" t="s">
        <v>381</v>
      </c>
      <c r="C798" t="s">
        <v>63</v>
      </c>
      <c r="D798">
        <v>1</v>
      </c>
      <c r="E798" t="s">
        <v>604</v>
      </c>
      <c r="F798" t="s">
        <v>1344</v>
      </c>
      <c r="G798" t="s">
        <v>34</v>
      </c>
      <c r="H798">
        <v>22426</v>
      </c>
      <c r="I798">
        <v>0</v>
      </c>
      <c r="J798" t="s">
        <v>35</v>
      </c>
      <c r="K798" t="s">
        <v>36</v>
      </c>
      <c r="L798" t="s">
        <v>37</v>
      </c>
      <c r="M798">
        <v>57078</v>
      </c>
      <c r="N798">
        <v>65640</v>
      </c>
      <c r="O798" t="s">
        <v>38</v>
      </c>
      <c r="P798" t="s">
        <v>873</v>
      </c>
      <c r="Q798" t="s">
        <v>4293</v>
      </c>
      <c r="R798" t="s">
        <v>4294</v>
      </c>
      <c r="S798" t="s">
        <v>1902</v>
      </c>
      <c r="T798" t="s">
        <v>1903</v>
      </c>
      <c r="V798" t="s">
        <v>390</v>
      </c>
      <c r="W798" t="s">
        <v>86</v>
      </c>
      <c r="X798" t="s">
        <v>1905</v>
      </c>
      <c r="Z798" t="s">
        <v>4295</v>
      </c>
      <c r="AA798" s="1">
        <v>44980</v>
      </c>
      <c r="AB798" s="2">
        <v>45040</v>
      </c>
      <c r="AC798" s="1">
        <v>44980</v>
      </c>
      <c r="AD798" s="1">
        <v>44992</v>
      </c>
    </row>
    <row r="799" spans="1:30" x14ac:dyDescent="0.25">
      <c r="A799">
        <v>572284</v>
      </c>
      <c r="B799" t="s">
        <v>102</v>
      </c>
      <c r="C799" t="s">
        <v>31</v>
      </c>
      <c r="D799">
        <v>1</v>
      </c>
      <c r="E799" t="s">
        <v>4296</v>
      </c>
      <c r="F799" t="s">
        <v>144</v>
      </c>
      <c r="G799" t="s">
        <v>51</v>
      </c>
      <c r="H799">
        <v>10234</v>
      </c>
      <c r="I799">
        <v>0</v>
      </c>
      <c r="J799" t="s">
        <v>2250</v>
      </c>
      <c r="K799" t="s">
        <v>36</v>
      </c>
      <c r="L799" t="s">
        <v>145</v>
      </c>
      <c r="M799">
        <v>15</v>
      </c>
      <c r="N799">
        <v>15</v>
      </c>
      <c r="O799" t="s">
        <v>68</v>
      </c>
      <c r="P799" t="s">
        <v>137</v>
      </c>
      <c r="Q799" t="s">
        <v>1010</v>
      </c>
      <c r="R799" t="s">
        <v>4297</v>
      </c>
      <c r="S799" t="s">
        <v>149</v>
      </c>
      <c r="T799" t="s">
        <v>4298</v>
      </c>
      <c r="U799" t="s">
        <v>4299</v>
      </c>
      <c r="V799" t="s">
        <v>151</v>
      </c>
      <c r="W799" t="s">
        <v>4300</v>
      </c>
      <c r="X799" t="s">
        <v>4301</v>
      </c>
      <c r="Z799" t="s">
        <v>309</v>
      </c>
      <c r="AA799" s="1">
        <v>44976</v>
      </c>
      <c r="AB799" s="2">
        <v>45079</v>
      </c>
      <c r="AC799" s="1">
        <v>44976</v>
      </c>
      <c r="AD799" s="1">
        <v>44992</v>
      </c>
    </row>
    <row r="800" spans="1:30" x14ac:dyDescent="0.25">
      <c r="A800">
        <v>567514</v>
      </c>
      <c r="B800" t="s">
        <v>241</v>
      </c>
      <c r="C800" t="s">
        <v>31</v>
      </c>
      <c r="D800">
        <v>1</v>
      </c>
      <c r="E800" t="s">
        <v>1028</v>
      </c>
      <c r="F800" t="s">
        <v>1029</v>
      </c>
      <c r="G800" t="s">
        <v>34</v>
      </c>
      <c r="H800">
        <v>80305</v>
      </c>
      <c r="I800">
        <v>0</v>
      </c>
      <c r="J800" t="s">
        <v>4302</v>
      </c>
      <c r="K800" t="s">
        <v>36</v>
      </c>
      <c r="L800" t="s">
        <v>37</v>
      </c>
      <c r="M800">
        <v>49666</v>
      </c>
      <c r="N800">
        <v>76064</v>
      </c>
      <c r="O800" t="s">
        <v>38</v>
      </c>
      <c r="P800" t="s">
        <v>4303</v>
      </c>
      <c r="Q800" t="s">
        <v>1031</v>
      </c>
      <c r="R800" t="s">
        <v>4304</v>
      </c>
      <c r="S800" t="s">
        <v>1033</v>
      </c>
      <c r="U800" t="s">
        <v>520</v>
      </c>
      <c r="V800" t="s">
        <v>4305</v>
      </c>
      <c r="Z800" t="s">
        <v>426</v>
      </c>
      <c r="AA800" s="1">
        <v>44986</v>
      </c>
      <c r="AB800" s="2">
        <v>44996</v>
      </c>
      <c r="AC800" s="1">
        <v>44986</v>
      </c>
      <c r="AD800" s="1">
        <v>44992</v>
      </c>
    </row>
    <row r="801" spans="1:30" x14ac:dyDescent="0.25">
      <c r="A801">
        <v>556642</v>
      </c>
      <c r="B801" t="s">
        <v>62</v>
      </c>
      <c r="C801" t="s">
        <v>63</v>
      </c>
      <c r="D801">
        <v>1</v>
      </c>
      <c r="E801" t="s">
        <v>4306</v>
      </c>
      <c r="F801" t="s">
        <v>1915</v>
      </c>
      <c r="G801" t="s">
        <v>51</v>
      </c>
      <c r="H801">
        <v>50942</v>
      </c>
      <c r="I801">
        <v>0</v>
      </c>
      <c r="J801" t="s">
        <v>52</v>
      </c>
      <c r="K801" t="s">
        <v>36</v>
      </c>
      <c r="L801" t="s">
        <v>37</v>
      </c>
      <c r="M801">
        <v>90000</v>
      </c>
      <c r="N801">
        <v>100812</v>
      </c>
      <c r="O801" t="s">
        <v>38</v>
      </c>
      <c r="P801" t="s">
        <v>616</v>
      </c>
      <c r="Q801" t="s">
        <v>4307</v>
      </c>
      <c r="R801" t="s">
        <v>4308</v>
      </c>
      <c r="S801" t="s">
        <v>4309</v>
      </c>
      <c r="T801" t="s">
        <v>4310</v>
      </c>
      <c r="U801" t="s">
        <v>4311</v>
      </c>
      <c r="V801" t="s">
        <v>4312</v>
      </c>
      <c r="Z801" t="s">
        <v>61</v>
      </c>
      <c r="AA801" s="1">
        <v>44972</v>
      </c>
      <c r="AB801" s="2">
        <v>45002</v>
      </c>
      <c r="AC801" s="1">
        <v>44972</v>
      </c>
      <c r="AD801" s="1">
        <v>44992</v>
      </c>
    </row>
    <row r="802" spans="1:30" x14ac:dyDescent="0.25">
      <c r="A802">
        <v>516442</v>
      </c>
      <c r="B802" t="s">
        <v>202</v>
      </c>
      <c r="C802" t="s">
        <v>63</v>
      </c>
      <c r="D802">
        <v>1</v>
      </c>
      <c r="E802" t="s">
        <v>310</v>
      </c>
      <c r="F802" t="s">
        <v>311</v>
      </c>
      <c r="G802" t="s">
        <v>34</v>
      </c>
      <c r="H802">
        <v>31662</v>
      </c>
      <c r="I802">
        <v>2</v>
      </c>
      <c r="J802" t="s">
        <v>312</v>
      </c>
      <c r="K802" t="s">
        <v>36</v>
      </c>
      <c r="L802" t="s">
        <v>37</v>
      </c>
      <c r="M802">
        <v>65160</v>
      </c>
      <c r="N802">
        <v>74934</v>
      </c>
      <c r="O802" t="s">
        <v>38</v>
      </c>
      <c r="P802" t="s">
        <v>313</v>
      </c>
      <c r="Q802" t="s">
        <v>314</v>
      </c>
      <c r="R802" t="s">
        <v>315</v>
      </c>
      <c r="S802" t="s">
        <v>316</v>
      </c>
      <c r="T802" t="s">
        <v>317</v>
      </c>
      <c r="U802" t="s">
        <v>318</v>
      </c>
      <c r="V802" t="s">
        <v>319</v>
      </c>
      <c r="X802" t="s">
        <v>320</v>
      </c>
      <c r="Z802" t="s">
        <v>61</v>
      </c>
      <c r="AA802" s="1">
        <v>44754</v>
      </c>
      <c r="AC802" s="1">
        <v>44754</v>
      </c>
      <c r="AD802" s="1">
        <v>44992</v>
      </c>
    </row>
    <row r="803" spans="1:30" x14ac:dyDescent="0.25">
      <c r="A803">
        <v>534222</v>
      </c>
      <c r="B803" t="s">
        <v>889</v>
      </c>
      <c r="C803" t="s">
        <v>63</v>
      </c>
      <c r="D803">
        <v>44</v>
      </c>
      <c r="E803" t="s">
        <v>1814</v>
      </c>
      <c r="F803" t="s">
        <v>1815</v>
      </c>
      <c r="G803" t="s">
        <v>34</v>
      </c>
      <c r="H803">
        <v>60430</v>
      </c>
      <c r="I803">
        <v>0</v>
      </c>
      <c r="J803" t="s">
        <v>216</v>
      </c>
      <c r="K803" t="s">
        <v>36</v>
      </c>
      <c r="L803" t="s">
        <v>53</v>
      </c>
      <c r="M803">
        <v>41660</v>
      </c>
      <c r="N803">
        <v>47909</v>
      </c>
      <c r="O803" t="s">
        <v>38</v>
      </c>
      <c r="P803" t="s">
        <v>1887</v>
      </c>
      <c r="Q803" t="s">
        <v>2553</v>
      </c>
      <c r="R803" t="s">
        <v>4313</v>
      </c>
      <c r="S803" t="s">
        <v>1817</v>
      </c>
      <c r="T803" t="s">
        <v>4314</v>
      </c>
      <c r="U803" t="s">
        <v>4315</v>
      </c>
      <c r="V803" t="s">
        <v>4316</v>
      </c>
      <c r="X803" t="s">
        <v>1678</v>
      </c>
      <c r="Z803" t="s">
        <v>1275</v>
      </c>
      <c r="AA803" s="1">
        <v>44715</v>
      </c>
      <c r="AC803" s="1">
        <v>44734</v>
      </c>
      <c r="AD803" s="1">
        <v>44992</v>
      </c>
    </row>
    <row r="804" spans="1:30" x14ac:dyDescent="0.25">
      <c r="A804">
        <v>573373</v>
      </c>
      <c r="B804" t="s">
        <v>381</v>
      </c>
      <c r="C804" t="s">
        <v>31</v>
      </c>
      <c r="D804">
        <v>1</v>
      </c>
      <c r="E804" t="s">
        <v>4317</v>
      </c>
      <c r="F804" t="s">
        <v>65</v>
      </c>
      <c r="G804" t="s">
        <v>51</v>
      </c>
      <c r="H804">
        <v>56058</v>
      </c>
      <c r="I804">
        <v>0</v>
      </c>
      <c r="J804" t="s">
        <v>245</v>
      </c>
      <c r="K804" t="s">
        <v>36</v>
      </c>
      <c r="L804" t="s">
        <v>37</v>
      </c>
      <c r="M804">
        <v>54100</v>
      </c>
      <c r="N804">
        <v>62215</v>
      </c>
      <c r="O804" t="s">
        <v>38</v>
      </c>
      <c r="P804" t="s">
        <v>873</v>
      </c>
      <c r="Q804" t="s">
        <v>4318</v>
      </c>
      <c r="R804" t="s">
        <v>4319</v>
      </c>
      <c r="S804" t="s">
        <v>72</v>
      </c>
      <c r="T804" t="s">
        <v>4320</v>
      </c>
      <c r="V804" t="s">
        <v>925</v>
      </c>
      <c r="W804" t="s">
        <v>86</v>
      </c>
      <c r="X804" t="s">
        <v>4321</v>
      </c>
      <c r="Z804" t="s">
        <v>61</v>
      </c>
      <c r="AA804" s="1">
        <v>44984</v>
      </c>
      <c r="AB804" s="2">
        <v>45044</v>
      </c>
      <c r="AC804" s="1">
        <v>44984</v>
      </c>
      <c r="AD804" s="1">
        <v>44992</v>
      </c>
    </row>
    <row r="805" spans="1:30" x14ac:dyDescent="0.25">
      <c r="A805">
        <v>558012</v>
      </c>
      <c r="B805" t="s">
        <v>1870</v>
      </c>
      <c r="C805" t="s">
        <v>31</v>
      </c>
      <c r="D805">
        <v>1</v>
      </c>
      <c r="E805" t="s">
        <v>2639</v>
      </c>
      <c r="F805" t="s">
        <v>694</v>
      </c>
      <c r="G805" t="s">
        <v>51</v>
      </c>
      <c r="H805">
        <v>95710</v>
      </c>
      <c r="I805">
        <v>0</v>
      </c>
      <c r="J805" t="s">
        <v>256</v>
      </c>
      <c r="K805" t="s">
        <v>36</v>
      </c>
      <c r="L805" t="s">
        <v>37</v>
      </c>
      <c r="M805">
        <v>0</v>
      </c>
      <c r="N805">
        <v>75000</v>
      </c>
      <c r="O805" t="s">
        <v>38</v>
      </c>
      <c r="P805" t="s">
        <v>1872</v>
      </c>
      <c r="Q805" t="s">
        <v>2640</v>
      </c>
      <c r="R805" t="s">
        <v>2641</v>
      </c>
      <c r="S805" t="s">
        <v>697</v>
      </c>
      <c r="T805" t="s">
        <v>2642</v>
      </c>
      <c r="U805" t="s">
        <v>2643</v>
      </c>
      <c r="V805" t="s">
        <v>2644</v>
      </c>
      <c r="W805" t="s">
        <v>2645</v>
      </c>
      <c r="Z805" t="s">
        <v>87</v>
      </c>
      <c r="AA805" s="1">
        <v>44860</v>
      </c>
      <c r="AC805" s="1">
        <v>44860</v>
      </c>
      <c r="AD805" s="1">
        <v>44992</v>
      </c>
    </row>
    <row r="806" spans="1:30" x14ac:dyDescent="0.25">
      <c r="A806">
        <v>566279</v>
      </c>
      <c r="B806" t="s">
        <v>435</v>
      </c>
      <c r="C806" t="s">
        <v>31</v>
      </c>
      <c r="D806">
        <v>2</v>
      </c>
      <c r="E806" t="s">
        <v>4322</v>
      </c>
      <c r="F806" t="s">
        <v>174</v>
      </c>
      <c r="G806" t="s">
        <v>51</v>
      </c>
      <c r="H806">
        <v>30087</v>
      </c>
      <c r="I806">
        <v>1</v>
      </c>
      <c r="J806" t="s">
        <v>175</v>
      </c>
      <c r="K806" t="s">
        <v>36</v>
      </c>
      <c r="L806" t="s">
        <v>37</v>
      </c>
      <c r="M806">
        <v>63228</v>
      </c>
      <c r="N806">
        <v>72712</v>
      </c>
      <c r="O806" t="s">
        <v>38</v>
      </c>
      <c r="P806" t="s">
        <v>1820</v>
      </c>
      <c r="Q806" t="s">
        <v>1821</v>
      </c>
      <c r="R806" t="s">
        <v>4323</v>
      </c>
      <c r="S806" t="s">
        <v>178</v>
      </c>
      <c r="T806" t="s">
        <v>4324</v>
      </c>
      <c r="V806" t="s">
        <v>441</v>
      </c>
      <c r="X806" t="s">
        <v>1820</v>
      </c>
      <c r="Z806" t="s">
        <v>154</v>
      </c>
      <c r="AA806" s="1">
        <v>44922</v>
      </c>
      <c r="AC806" s="1">
        <v>44974</v>
      </c>
      <c r="AD806" s="1">
        <v>44992</v>
      </c>
    </row>
    <row r="807" spans="1:30" x14ac:dyDescent="0.25">
      <c r="A807">
        <v>563012</v>
      </c>
      <c r="B807" t="s">
        <v>102</v>
      </c>
      <c r="C807" t="s">
        <v>31</v>
      </c>
      <c r="D807">
        <v>1</v>
      </c>
      <c r="E807" t="s">
        <v>4325</v>
      </c>
      <c r="F807" t="s">
        <v>296</v>
      </c>
      <c r="G807" t="s">
        <v>34</v>
      </c>
      <c r="H807">
        <v>22122</v>
      </c>
      <c r="I807">
        <v>2</v>
      </c>
      <c r="J807" t="s">
        <v>35</v>
      </c>
      <c r="K807" t="s">
        <v>36</v>
      </c>
      <c r="L807" t="s">
        <v>53</v>
      </c>
      <c r="M807">
        <v>65208</v>
      </c>
      <c r="N807">
        <v>95993</v>
      </c>
      <c r="O807" t="s">
        <v>38</v>
      </c>
      <c r="P807" t="s">
        <v>195</v>
      </c>
      <c r="Q807" t="s">
        <v>4326</v>
      </c>
      <c r="R807" t="s">
        <v>4327</v>
      </c>
      <c r="S807" t="s">
        <v>299</v>
      </c>
      <c r="T807" t="s">
        <v>4328</v>
      </c>
      <c r="U807" t="s">
        <v>3125</v>
      </c>
      <c r="V807" t="s">
        <v>142</v>
      </c>
      <c r="Z807" t="s">
        <v>61</v>
      </c>
      <c r="AA807" s="1">
        <v>44900</v>
      </c>
      <c r="AC807" s="1">
        <v>44900</v>
      </c>
      <c r="AD807" s="1">
        <v>44992</v>
      </c>
    </row>
    <row r="808" spans="1:30" x14ac:dyDescent="0.25">
      <c r="A808">
        <v>529861</v>
      </c>
      <c r="B808" t="s">
        <v>123</v>
      </c>
      <c r="C808" t="s">
        <v>63</v>
      </c>
      <c r="D808">
        <v>1</v>
      </c>
      <c r="E808" t="s">
        <v>4329</v>
      </c>
      <c r="F808" t="s">
        <v>4330</v>
      </c>
      <c r="G808" t="s">
        <v>34</v>
      </c>
      <c r="H808">
        <v>52613</v>
      </c>
      <c r="I808">
        <v>0</v>
      </c>
      <c r="J808" t="s">
        <v>205</v>
      </c>
      <c r="K808" t="s">
        <v>36</v>
      </c>
      <c r="L808" t="s">
        <v>37</v>
      </c>
      <c r="M808">
        <v>51079</v>
      </c>
      <c r="N808">
        <v>64000</v>
      </c>
      <c r="O808" t="s">
        <v>38</v>
      </c>
      <c r="P808" t="s">
        <v>415</v>
      </c>
      <c r="Q808" t="s">
        <v>4331</v>
      </c>
      <c r="R808" t="s">
        <v>4332</v>
      </c>
      <c r="S808" t="s">
        <v>4333</v>
      </c>
      <c r="T808" t="s">
        <v>4334</v>
      </c>
      <c r="U808" t="s">
        <v>4335</v>
      </c>
      <c r="V808" t="s">
        <v>4336</v>
      </c>
      <c r="W808" t="s">
        <v>4337</v>
      </c>
      <c r="Z808" t="s">
        <v>61</v>
      </c>
      <c r="AA808" s="1">
        <v>44929</v>
      </c>
      <c r="AB808" s="2">
        <v>45049</v>
      </c>
      <c r="AC808" s="1">
        <v>44929</v>
      </c>
      <c r="AD808" s="1">
        <v>44992</v>
      </c>
    </row>
    <row r="809" spans="1:30" x14ac:dyDescent="0.25">
      <c r="A809">
        <v>543029</v>
      </c>
      <c r="B809" t="s">
        <v>638</v>
      </c>
      <c r="C809" t="s">
        <v>63</v>
      </c>
      <c r="D809">
        <v>3</v>
      </c>
      <c r="E809" t="s">
        <v>3099</v>
      </c>
      <c r="F809" t="s">
        <v>4338</v>
      </c>
      <c r="G809" t="s">
        <v>51</v>
      </c>
      <c r="H809">
        <v>31164</v>
      </c>
      <c r="I809">
        <v>2</v>
      </c>
      <c r="J809" t="s">
        <v>66</v>
      </c>
      <c r="K809" t="s">
        <v>36</v>
      </c>
      <c r="L809" t="s">
        <v>53</v>
      </c>
      <c r="M809">
        <v>58167</v>
      </c>
      <c r="N809">
        <v>58167</v>
      </c>
      <c r="O809" t="s">
        <v>38</v>
      </c>
      <c r="P809" t="s">
        <v>642</v>
      </c>
      <c r="Q809" t="s">
        <v>3336</v>
      </c>
      <c r="R809" t="s">
        <v>4339</v>
      </c>
      <c r="S809" t="s">
        <v>4340</v>
      </c>
      <c r="T809" t="s">
        <v>4341</v>
      </c>
      <c r="U809" t="s">
        <v>647</v>
      </c>
      <c r="V809" t="s">
        <v>4342</v>
      </c>
      <c r="X809" t="s">
        <v>1533</v>
      </c>
      <c r="Z809" t="s">
        <v>61</v>
      </c>
      <c r="AA809" s="1">
        <v>44770</v>
      </c>
      <c r="AC809" s="1">
        <v>44770</v>
      </c>
      <c r="AD809" s="1">
        <v>44992</v>
      </c>
    </row>
    <row r="810" spans="1:30" x14ac:dyDescent="0.25">
      <c r="A810">
        <v>563249</v>
      </c>
      <c r="B810" t="s">
        <v>1479</v>
      </c>
      <c r="C810" t="s">
        <v>63</v>
      </c>
      <c r="D810">
        <v>1</v>
      </c>
      <c r="E810" t="s">
        <v>4343</v>
      </c>
      <c r="F810" t="s">
        <v>65</v>
      </c>
      <c r="G810" t="s">
        <v>51</v>
      </c>
      <c r="H810">
        <v>56058</v>
      </c>
      <c r="I810">
        <v>0</v>
      </c>
      <c r="J810" t="s">
        <v>1098</v>
      </c>
      <c r="K810" t="s">
        <v>36</v>
      </c>
      <c r="L810" t="s">
        <v>37</v>
      </c>
      <c r="M810">
        <v>54100</v>
      </c>
      <c r="N810">
        <v>83981</v>
      </c>
      <c r="O810" t="s">
        <v>38</v>
      </c>
      <c r="P810" t="s">
        <v>217</v>
      </c>
      <c r="Q810" t="s">
        <v>4344</v>
      </c>
      <c r="R810" t="s">
        <v>4345</v>
      </c>
      <c r="S810" t="s">
        <v>72</v>
      </c>
      <c r="T810" t="s">
        <v>4346</v>
      </c>
      <c r="V810" t="s">
        <v>4347</v>
      </c>
      <c r="Z810" t="s">
        <v>61</v>
      </c>
      <c r="AA810" s="1">
        <v>44909</v>
      </c>
      <c r="AB810" s="2">
        <v>45089</v>
      </c>
      <c r="AC810" s="1">
        <v>44910</v>
      </c>
      <c r="AD810" s="1">
        <v>44992</v>
      </c>
    </row>
    <row r="811" spans="1:30" x14ac:dyDescent="0.25">
      <c r="A811">
        <v>546588</v>
      </c>
      <c r="B811" t="s">
        <v>1863</v>
      </c>
      <c r="C811" t="s">
        <v>31</v>
      </c>
      <c r="D811">
        <v>1</v>
      </c>
      <c r="E811" t="s">
        <v>4348</v>
      </c>
      <c r="F811" t="s">
        <v>234</v>
      </c>
      <c r="G811" t="s">
        <v>51</v>
      </c>
      <c r="H811">
        <v>56057</v>
      </c>
      <c r="I811">
        <v>0</v>
      </c>
      <c r="J811" t="s">
        <v>115</v>
      </c>
      <c r="K811" t="s">
        <v>36</v>
      </c>
      <c r="L811" t="s">
        <v>37</v>
      </c>
      <c r="M811">
        <v>38333</v>
      </c>
      <c r="N811">
        <v>63794</v>
      </c>
      <c r="O811" t="s">
        <v>38</v>
      </c>
      <c r="P811" t="s">
        <v>4349</v>
      </c>
      <c r="Q811" t="s">
        <v>4350</v>
      </c>
      <c r="R811" t="s">
        <v>4351</v>
      </c>
      <c r="S811" t="s">
        <v>237</v>
      </c>
      <c r="U811" t="s">
        <v>2094</v>
      </c>
      <c r="V811" t="s">
        <v>4352</v>
      </c>
      <c r="W811" t="s">
        <v>4353</v>
      </c>
      <c r="X811" t="s">
        <v>4349</v>
      </c>
      <c r="Z811" t="s">
        <v>61</v>
      </c>
      <c r="AA811" s="1">
        <v>44792</v>
      </c>
      <c r="AC811" s="1">
        <v>44868</v>
      </c>
      <c r="AD811" s="1">
        <v>44992</v>
      </c>
    </row>
    <row r="812" spans="1:30" x14ac:dyDescent="0.25">
      <c r="A812">
        <v>563652</v>
      </c>
      <c r="B812" t="s">
        <v>381</v>
      </c>
      <c r="C812" t="s">
        <v>31</v>
      </c>
      <c r="D812">
        <v>1</v>
      </c>
      <c r="E812" t="s">
        <v>4354</v>
      </c>
      <c r="F812" t="s">
        <v>807</v>
      </c>
      <c r="G812" t="s">
        <v>34</v>
      </c>
      <c r="H812" t="s">
        <v>4054</v>
      </c>
      <c r="I812">
        <v>0</v>
      </c>
      <c r="J812" t="s">
        <v>126</v>
      </c>
      <c r="K812" t="s">
        <v>36</v>
      </c>
      <c r="L812" t="s">
        <v>37</v>
      </c>
      <c r="M812">
        <v>84451</v>
      </c>
      <c r="N812">
        <v>105000</v>
      </c>
      <c r="O812" t="s">
        <v>38</v>
      </c>
      <c r="P812" t="s">
        <v>873</v>
      </c>
      <c r="Q812" t="s">
        <v>2122</v>
      </c>
      <c r="R812" t="s">
        <v>4355</v>
      </c>
      <c r="S812" t="s">
        <v>1227</v>
      </c>
      <c r="T812" t="s">
        <v>4356</v>
      </c>
      <c r="V812" t="s">
        <v>925</v>
      </c>
      <c r="W812" t="s">
        <v>86</v>
      </c>
      <c r="X812" t="s">
        <v>4357</v>
      </c>
      <c r="Z812" t="s">
        <v>154</v>
      </c>
      <c r="AA812" s="1">
        <v>44984</v>
      </c>
      <c r="AB812" s="2">
        <v>45044</v>
      </c>
      <c r="AC812" s="1">
        <v>44984</v>
      </c>
      <c r="AD812" s="1">
        <v>44992</v>
      </c>
    </row>
    <row r="813" spans="1:30" x14ac:dyDescent="0.25">
      <c r="A813">
        <v>566857</v>
      </c>
      <c r="B813" t="s">
        <v>123</v>
      </c>
      <c r="C813" t="s">
        <v>63</v>
      </c>
      <c r="D813">
        <v>1</v>
      </c>
      <c r="E813" t="s">
        <v>4358</v>
      </c>
      <c r="F813" t="s">
        <v>4359</v>
      </c>
      <c r="G813" t="s">
        <v>34</v>
      </c>
      <c r="H813">
        <v>21516</v>
      </c>
      <c r="I813">
        <v>2</v>
      </c>
      <c r="J813" t="s">
        <v>205</v>
      </c>
      <c r="K813" t="s">
        <v>36</v>
      </c>
      <c r="L813" t="s">
        <v>37</v>
      </c>
      <c r="M813">
        <v>67757</v>
      </c>
      <c r="N813">
        <v>67757</v>
      </c>
      <c r="O813" t="s">
        <v>38</v>
      </c>
      <c r="P813" t="s">
        <v>1167</v>
      </c>
      <c r="Q813" t="s">
        <v>4360</v>
      </c>
      <c r="R813" t="s">
        <v>4361</v>
      </c>
      <c r="S813" t="s">
        <v>4362</v>
      </c>
      <c r="T813" t="s">
        <v>4363</v>
      </c>
      <c r="U813" t="s">
        <v>4364</v>
      </c>
      <c r="V813" t="s">
        <v>4365</v>
      </c>
      <c r="Z813" t="s">
        <v>61</v>
      </c>
      <c r="AA813" s="1">
        <v>44971</v>
      </c>
      <c r="AB813" s="2">
        <v>45091</v>
      </c>
      <c r="AC813" s="1">
        <v>44987</v>
      </c>
      <c r="AD813" s="1">
        <v>44992</v>
      </c>
    </row>
    <row r="814" spans="1:30" x14ac:dyDescent="0.25">
      <c r="A814">
        <v>573812</v>
      </c>
      <c r="B814" t="s">
        <v>488</v>
      </c>
      <c r="C814" t="s">
        <v>31</v>
      </c>
      <c r="D814">
        <v>1</v>
      </c>
      <c r="E814" t="s">
        <v>4366</v>
      </c>
      <c r="F814" t="s">
        <v>4367</v>
      </c>
      <c r="G814" t="s">
        <v>34</v>
      </c>
      <c r="H814">
        <v>10037</v>
      </c>
      <c r="I814" t="s">
        <v>327</v>
      </c>
      <c r="J814" t="s">
        <v>35</v>
      </c>
      <c r="K814" t="s">
        <v>36</v>
      </c>
      <c r="L814" t="s">
        <v>93</v>
      </c>
      <c r="M814">
        <v>120000</v>
      </c>
      <c r="N814">
        <v>135000</v>
      </c>
      <c r="O814" t="s">
        <v>38</v>
      </c>
      <c r="P814" t="s">
        <v>355</v>
      </c>
      <c r="Q814" t="s">
        <v>490</v>
      </c>
      <c r="R814" t="s">
        <v>4368</v>
      </c>
      <c r="S814" t="s">
        <v>4369</v>
      </c>
      <c r="T814" t="s">
        <v>4370</v>
      </c>
      <c r="U814" t="s">
        <v>734</v>
      </c>
      <c r="V814" t="s">
        <v>4371</v>
      </c>
      <c r="Z814" t="s">
        <v>61</v>
      </c>
      <c r="AA814" s="1">
        <v>44980</v>
      </c>
      <c r="AB814" s="2">
        <v>45040</v>
      </c>
      <c r="AC814" s="1">
        <v>44981</v>
      </c>
      <c r="AD814" s="1">
        <v>44992</v>
      </c>
    </row>
    <row r="815" spans="1:30" x14ac:dyDescent="0.25">
      <c r="A815">
        <v>576951</v>
      </c>
      <c r="B815" t="s">
        <v>155</v>
      </c>
      <c r="C815" t="s">
        <v>31</v>
      </c>
      <c r="D815">
        <v>1</v>
      </c>
      <c r="E815" t="s">
        <v>4372</v>
      </c>
      <c r="F815" t="s">
        <v>65</v>
      </c>
      <c r="G815" t="s">
        <v>51</v>
      </c>
      <c r="H815">
        <v>56058</v>
      </c>
      <c r="I815">
        <v>0</v>
      </c>
      <c r="J815" t="s">
        <v>1043</v>
      </c>
      <c r="K815" t="s">
        <v>36</v>
      </c>
      <c r="L815" t="s">
        <v>37</v>
      </c>
      <c r="M815">
        <v>60000</v>
      </c>
      <c r="N815">
        <v>70000</v>
      </c>
      <c r="O815" t="s">
        <v>38</v>
      </c>
      <c r="P815" t="s">
        <v>158</v>
      </c>
      <c r="Q815" t="s">
        <v>1811</v>
      </c>
      <c r="R815" t="s">
        <v>4373</v>
      </c>
      <c r="S815" t="s">
        <v>72</v>
      </c>
      <c r="T815" t="s">
        <v>4374</v>
      </c>
      <c r="U815" t="s">
        <v>325</v>
      </c>
      <c r="V815" t="s">
        <v>163</v>
      </c>
      <c r="X815" t="s">
        <v>158</v>
      </c>
      <c r="Z815" t="s">
        <v>61</v>
      </c>
      <c r="AA815" s="1">
        <v>44987</v>
      </c>
      <c r="AB815" s="2">
        <v>45077</v>
      </c>
      <c r="AC815" s="1">
        <v>44987</v>
      </c>
      <c r="AD815" s="1">
        <v>44992</v>
      </c>
    </row>
    <row r="816" spans="1:30" x14ac:dyDescent="0.25">
      <c r="A816">
        <v>558851</v>
      </c>
      <c r="B816" t="s">
        <v>214</v>
      </c>
      <c r="C816" t="s">
        <v>31</v>
      </c>
      <c r="D816">
        <v>1</v>
      </c>
      <c r="E816" t="s">
        <v>4375</v>
      </c>
      <c r="F816" t="s">
        <v>135</v>
      </c>
      <c r="G816" t="s">
        <v>51</v>
      </c>
      <c r="H816">
        <v>21744</v>
      </c>
      <c r="I816">
        <v>2</v>
      </c>
      <c r="J816" t="s">
        <v>157</v>
      </c>
      <c r="K816" t="s">
        <v>36</v>
      </c>
      <c r="L816" t="s">
        <v>37</v>
      </c>
      <c r="M816">
        <v>75504</v>
      </c>
      <c r="N816">
        <v>94761</v>
      </c>
      <c r="O816" t="s">
        <v>38</v>
      </c>
      <c r="P816" t="s">
        <v>217</v>
      </c>
      <c r="Q816" t="s">
        <v>4376</v>
      </c>
      <c r="R816" t="s">
        <v>4377</v>
      </c>
      <c r="S816" t="s">
        <v>140</v>
      </c>
      <c r="T816" t="s">
        <v>4378</v>
      </c>
      <c r="V816" t="s">
        <v>4379</v>
      </c>
      <c r="W816" t="s">
        <v>3267</v>
      </c>
      <c r="X816" t="s">
        <v>217</v>
      </c>
      <c r="Z816" t="s">
        <v>61</v>
      </c>
      <c r="AA816" s="1">
        <v>44911</v>
      </c>
      <c r="AC816" s="1">
        <v>44911</v>
      </c>
      <c r="AD816" s="1">
        <v>44992</v>
      </c>
    </row>
    <row r="817" spans="1:30" x14ac:dyDescent="0.25">
      <c r="A817">
        <v>554148</v>
      </c>
      <c r="B817" t="s">
        <v>102</v>
      </c>
      <c r="C817" t="s">
        <v>31</v>
      </c>
      <c r="D817">
        <v>1</v>
      </c>
      <c r="E817" t="s">
        <v>1760</v>
      </c>
      <c r="F817" t="s">
        <v>1761</v>
      </c>
      <c r="G817" t="s">
        <v>34</v>
      </c>
      <c r="H817">
        <v>20616</v>
      </c>
      <c r="I817">
        <v>0</v>
      </c>
      <c r="J817" t="s">
        <v>35</v>
      </c>
      <c r="K817" t="s">
        <v>36</v>
      </c>
      <c r="L817" t="s">
        <v>290</v>
      </c>
      <c r="M817">
        <v>51413</v>
      </c>
      <c r="N817">
        <v>62260</v>
      </c>
      <c r="O817" t="s">
        <v>38</v>
      </c>
      <c r="P817" t="s">
        <v>195</v>
      </c>
      <c r="Q817" t="s">
        <v>1143</v>
      </c>
      <c r="R817" t="s">
        <v>4380</v>
      </c>
      <c r="S817" t="s">
        <v>1764</v>
      </c>
      <c r="T817" t="s">
        <v>4381</v>
      </c>
      <c r="U817" t="s">
        <v>2136</v>
      </c>
      <c r="V817" t="s">
        <v>2428</v>
      </c>
      <c r="X817" t="s">
        <v>195</v>
      </c>
      <c r="Z817" t="s">
        <v>87</v>
      </c>
      <c r="AA817" s="1">
        <v>44839</v>
      </c>
      <c r="AC817" s="1">
        <v>44839</v>
      </c>
      <c r="AD817" s="1">
        <v>44992</v>
      </c>
    </row>
    <row r="818" spans="1:30" x14ac:dyDescent="0.25">
      <c r="A818">
        <v>577348</v>
      </c>
      <c r="B818" t="s">
        <v>30</v>
      </c>
      <c r="C818" t="s">
        <v>31</v>
      </c>
      <c r="D818">
        <v>1</v>
      </c>
      <c r="E818" t="s">
        <v>4382</v>
      </c>
      <c r="F818" t="s">
        <v>414</v>
      </c>
      <c r="G818" t="s">
        <v>34</v>
      </c>
      <c r="H818">
        <v>10124</v>
      </c>
      <c r="I818">
        <v>3</v>
      </c>
      <c r="J818" t="s">
        <v>437</v>
      </c>
      <c r="L818" t="s">
        <v>37</v>
      </c>
      <c r="M818">
        <v>58695</v>
      </c>
      <c r="N818">
        <v>72000</v>
      </c>
      <c r="O818" t="s">
        <v>38</v>
      </c>
      <c r="P818" t="s">
        <v>4383</v>
      </c>
      <c r="Q818" t="s">
        <v>4384</v>
      </c>
      <c r="R818" t="s">
        <v>4385</v>
      </c>
      <c r="S818" t="s">
        <v>418</v>
      </c>
      <c r="T818" t="s">
        <v>4386</v>
      </c>
      <c r="U818" t="s">
        <v>4387</v>
      </c>
      <c r="V818" t="s">
        <v>776</v>
      </c>
      <c r="Z818" t="s">
        <v>61</v>
      </c>
      <c r="AA818" s="1">
        <v>44988</v>
      </c>
      <c r="AB818" s="2">
        <v>45001</v>
      </c>
      <c r="AC818" s="1">
        <v>44988</v>
      </c>
      <c r="AD818" s="1">
        <v>44992</v>
      </c>
    </row>
    <row r="819" spans="1:30" x14ac:dyDescent="0.25">
      <c r="A819">
        <v>561654</v>
      </c>
      <c r="B819" t="s">
        <v>102</v>
      </c>
      <c r="C819" t="s">
        <v>63</v>
      </c>
      <c r="D819">
        <v>1</v>
      </c>
      <c r="E819" t="s">
        <v>372</v>
      </c>
      <c r="F819" t="s">
        <v>1333</v>
      </c>
      <c r="G819" t="s">
        <v>34</v>
      </c>
      <c r="H819">
        <v>20415</v>
      </c>
      <c r="I819">
        <v>2</v>
      </c>
      <c r="J819" t="s">
        <v>374</v>
      </c>
      <c r="K819" t="s">
        <v>36</v>
      </c>
      <c r="L819" t="s">
        <v>37</v>
      </c>
      <c r="M819">
        <v>80557</v>
      </c>
      <c r="N819">
        <v>111917</v>
      </c>
      <c r="O819" t="s">
        <v>38</v>
      </c>
      <c r="P819" t="s">
        <v>375</v>
      </c>
      <c r="Q819" t="s">
        <v>376</v>
      </c>
      <c r="R819" t="s">
        <v>4388</v>
      </c>
      <c r="S819" t="s">
        <v>1336</v>
      </c>
      <c r="T819" t="s">
        <v>379</v>
      </c>
      <c r="V819" t="s">
        <v>380</v>
      </c>
      <c r="Z819" t="s">
        <v>87</v>
      </c>
      <c r="AA819" s="1">
        <v>44890</v>
      </c>
      <c r="AC819" s="1">
        <v>44890</v>
      </c>
      <c r="AD819" s="1">
        <v>44992</v>
      </c>
    </row>
    <row r="820" spans="1:30" x14ac:dyDescent="0.25">
      <c r="A820">
        <v>533030</v>
      </c>
      <c r="B820" t="s">
        <v>241</v>
      </c>
      <c r="C820" t="s">
        <v>63</v>
      </c>
      <c r="D820">
        <v>1</v>
      </c>
      <c r="E820" t="s">
        <v>1703</v>
      </c>
      <c r="F820" t="s">
        <v>1703</v>
      </c>
      <c r="G820" t="s">
        <v>34</v>
      </c>
      <c r="H820">
        <v>31312</v>
      </c>
      <c r="I820">
        <v>0</v>
      </c>
      <c r="J820" t="s">
        <v>66</v>
      </c>
      <c r="K820" t="s">
        <v>36</v>
      </c>
      <c r="L820" t="s">
        <v>37</v>
      </c>
      <c r="M820">
        <v>54410</v>
      </c>
      <c r="N820">
        <v>81645</v>
      </c>
      <c r="O820" t="s">
        <v>38</v>
      </c>
      <c r="P820" t="s">
        <v>1704</v>
      </c>
      <c r="Q820" t="s">
        <v>1705</v>
      </c>
      <c r="R820" t="s">
        <v>1706</v>
      </c>
      <c r="S820" t="s">
        <v>1707</v>
      </c>
      <c r="T820" t="s">
        <v>1708</v>
      </c>
      <c r="U820" t="s">
        <v>1709</v>
      </c>
      <c r="V820" t="s">
        <v>347</v>
      </c>
      <c r="Z820" t="s">
        <v>426</v>
      </c>
      <c r="AA820" s="1">
        <v>44714</v>
      </c>
      <c r="AC820" s="1">
        <v>44749</v>
      </c>
      <c r="AD820" s="1">
        <v>44992</v>
      </c>
    </row>
    <row r="821" spans="1:30" x14ac:dyDescent="0.25">
      <c r="A821">
        <v>568908</v>
      </c>
      <c r="B821" t="s">
        <v>488</v>
      </c>
      <c r="C821" t="s">
        <v>31</v>
      </c>
      <c r="D821">
        <v>1</v>
      </c>
      <c r="E821" t="s">
        <v>4389</v>
      </c>
      <c r="F821" t="s">
        <v>135</v>
      </c>
      <c r="G821" t="s">
        <v>51</v>
      </c>
      <c r="H821">
        <v>21744</v>
      </c>
      <c r="I821">
        <v>2</v>
      </c>
      <c r="J821" t="s">
        <v>35</v>
      </c>
      <c r="K821" t="s">
        <v>36</v>
      </c>
      <c r="L821" t="s">
        <v>37</v>
      </c>
      <c r="M821">
        <v>75504</v>
      </c>
      <c r="N821">
        <v>86830</v>
      </c>
      <c r="O821" t="s">
        <v>38</v>
      </c>
      <c r="P821" t="s">
        <v>355</v>
      </c>
      <c r="Q821" t="s">
        <v>490</v>
      </c>
      <c r="R821" t="s">
        <v>4390</v>
      </c>
      <c r="S821" t="s">
        <v>140</v>
      </c>
      <c r="T821" t="s">
        <v>4391</v>
      </c>
      <c r="V821" t="s">
        <v>4392</v>
      </c>
      <c r="Z821" t="s">
        <v>61</v>
      </c>
      <c r="AA821" s="1">
        <v>44952</v>
      </c>
      <c r="AB821" s="2">
        <v>45012</v>
      </c>
      <c r="AC821" s="1">
        <v>44981</v>
      </c>
      <c r="AD821" s="1">
        <v>44992</v>
      </c>
    </row>
    <row r="822" spans="1:30" x14ac:dyDescent="0.25">
      <c r="A822">
        <v>574991</v>
      </c>
      <c r="B822" t="s">
        <v>563</v>
      </c>
      <c r="C822" t="s">
        <v>31</v>
      </c>
      <c r="D822">
        <v>3</v>
      </c>
      <c r="E822" t="s">
        <v>3644</v>
      </c>
      <c r="F822" t="s">
        <v>565</v>
      </c>
      <c r="G822" t="s">
        <v>566</v>
      </c>
      <c r="H822">
        <v>30112</v>
      </c>
      <c r="I822">
        <v>0</v>
      </c>
      <c r="J822" t="s">
        <v>175</v>
      </c>
      <c r="K822" t="s">
        <v>36</v>
      </c>
      <c r="L822" t="s">
        <v>37</v>
      </c>
      <c r="M822">
        <v>75121</v>
      </c>
      <c r="N822">
        <v>153666</v>
      </c>
      <c r="O822" t="s">
        <v>38</v>
      </c>
      <c r="P822" t="s">
        <v>446</v>
      </c>
      <c r="Q822" t="s">
        <v>3645</v>
      </c>
      <c r="R822" t="s">
        <v>3646</v>
      </c>
      <c r="S822" t="s">
        <v>3647</v>
      </c>
      <c r="T822" t="s">
        <v>3648</v>
      </c>
      <c r="V822" t="s">
        <v>570</v>
      </c>
      <c r="Z822" t="s">
        <v>154</v>
      </c>
      <c r="AA822" s="1">
        <v>44979</v>
      </c>
      <c r="AB822" s="2">
        <v>45001</v>
      </c>
      <c r="AC822" s="1">
        <v>44979</v>
      </c>
      <c r="AD822" s="1">
        <v>44992</v>
      </c>
    </row>
    <row r="823" spans="1:30" x14ac:dyDescent="0.25">
      <c r="A823">
        <v>577079</v>
      </c>
      <c r="B823" t="s">
        <v>155</v>
      </c>
      <c r="C823" t="s">
        <v>63</v>
      </c>
      <c r="D823">
        <v>1</v>
      </c>
      <c r="E823" t="s">
        <v>4393</v>
      </c>
      <c r="F823" t="s">
        <v>992</v>
      </c>
      <c r="G823" t="s">
        <v>34</v>
      </c>
      <c r="H823">
        <v>22508</v>
      </c>
      <c r="I823">
        <v>0</v>
      </c>
      <c r="J823" t="s">
        <v>216</v>
      </c>
      <c r="K823" t="s">
        <v>36</v>
      </c>
      <c r="L823" t="s">
        <v>93</v>
      </c>
      <c r="M823">
        <v>85847</v>
      </c>
      <c r="N823">
        <v>107921</v>
      </c>
      <c r="O823" t="s">
        <v>38</v>
      </c>
      <c r="P823" t="s">
        <v>158</v>
      </c>
      <c r="Q823" t="s">
        <v>3448</v>
      </c>
      <c r="R823" t="s">
        <v>4394</v>
      </c>
      <c r="S823" t="s">
        <v>995</v>
      </c>
      <c r="T823" t="s">
        <v>4395</v>
      </c>
      <c r="U823" t="s">
        <v>4396</v>
      </c>
      <c r="V823" t="s">
        <v>2528</v>
      </c>
      <c r="X823" t="s">
        <v>1478</v>
      </c>
      <c r="Z823" t="s">
        <v>61</v>
      </c>
      <c r="AA823" s="1">
        <v>44991</v>
      </c>
      <c r="AB823" s="2">
        <v>45021</v>
      </c>
      <c r="AC823" s="1">
        <v>44991</v>
      </c>
      <c r="AD823" s="1">
        <v>44992</v>
      </c>
    </row>
    <row r="824" spans="1:30" x14ac:dyDescent="0.25">
      <c r="A824">
        <v>568802</v>
      </c>
      <c r="B824" t="s">
        <v>488</v>
      </c>
      <c r="C824" t="s">
        <v>63</v>
      </c>
      <c r="D824">
        <v>1</v>
      </c>
      <c r="E824" t="s">
        <v>4397</v>
      </c>
      <c r="F824" t="s">
        <v>2339</v>
      </c>
      <c r="G824" t="s">
        <v>34</v>
      </c>
      <c r="H824">
        <v>82991</v>
      </c>
      <c r="I824" t="s">
        <v>91</v>
      </c>
      <c r="J824" t="s">
        <v>35</v>
      </c>
      <c r="K824" t="s">
        <v>36</v>
      </c>
      <c r="L824" t="s">
        <v>93</v>
      </c>
      <c r="M824">
        <v>85000</v>
      </c>
      <c r="N824">
        <v>95000</v>
      </c>
      <c r="O824" t="s">
        <v>38</v>
      </c>
      <c r="P824" t="s">
        <v>355</v>
      </c>
      <c r="Q824" t="s">
        <v>490</v>
      </c>
      <c r="R824" t="s">
        <v>4398</v>
      </c>
      <c r="S824" t="s">
        <v>2342</v>
      </c>
      <c r="T824" t="s">
        <v>4399</v>
      </c>
      <c r="V824" t="s">
        <v>4400</v>
      </c>
      <c r="Z824" t="s">
        <v>87</v>
      </c>
      <c r="AA824" s="1">
        <v>44960</v>
      </c>
      <c r="AB824" s="2">
        <v>45020</v>
      </c>
      <c r="AC824" s="1">
        <v>44981</v>
      </c>
      <c r="AD824" s="1">
        <v>44992</v>
      </c>
    </row>
    <row r="825" spans="1:30" x14ac:dyDescent="0.25">
      <c r="A825">
        <v>572944</v>
      </c>
      <c r="B825" t="s">
        <v>102</v>
      </c>
      <c r="C825" t="s">
        <v>63</v>
      </c>
      <c r="D825">
        <v>5</v>
      </c>
      <c r="E825" t="s">
        <v>4401</v>
      </c>
      <c r="F825" t="s">
        <v>144</v>
      </c>
      <c r="G825" t="s">
        <v>51</v>
      </c>
      <c r="H825">
        <v>10234</v>
      </c>
      <c r="I825">
        <v>0</v>
      </c>
      <c r="J825" t="s">
        <v>4402</v>
      </c>
      <c r="K825" t="s">
        <v>36</v>
      </c>
      <c r="L825" t="s">
        <v>145</v>
      </c>
      <c r="M825">
        <v>15</v>
      </c>
      <c r="N825">
        <v>15</v>
      </c>
      <c r="O825" t="s">
        <v>68</v>
      </c>
      <c r="P825" t="s">
        <v>137</v>
      </c>
      <c r="Q825" t="s">
        <v>4403</v>
      </c>
      <c r="R825" t="s">
        <v>4404</v>
      </c>
      <c r="S825" t="s">
        <v>149</v>
      </c>
      <c r="T825" t="s">
        <v>4405</v>
      </c>
      <c r="U825" t="s">
        <v>4406</v>
      </c>
      <c r="V825" t="s">
        <v>151</v>
      </c>
      <c r="W825" t="s">
        <v>307</v>
      </c>
      <c r="X825" t="s">
        <v>4407</v>
      </c>
      <c r="Z825" t="s">
        <v>154</v>
      </c>
      <c r="AA825" s="1">
        <v>44976</v>
      </c>
      <c r="AB825" s="2">
        <v>45079</v>
      </c>
      <c r="AC825" s="1">
        <v>44976</v>
      </c>
      <c r="AD825" s="1">
        <v>44992</v>
      </c>
    </row>
    <row r="826" spans="1:30" x14ac:dyDescent="0.25">
      <c r="A826">
        <v>569130</v>
      </c>
      <c r="B826" t="s">
        <v>88</v>
      </c>
      <c r="C826" t="s">
        <v>63</v>
      </c>
      <c r="D826">
        <v>1</v>
      </c>
      <c r="E826" t="s">
        <v>4204</v>
      </c>
      <c r="F826" t="s">
        <v>414</v>
      </c>
      <c r="G826" t="s">
        <v>34</v>
      </c>
      <c r="H826">
        <v>10124</v>
      </c>
      <c r="I826">
        <v>3</v>
      </c>
      <c r="J826" t="s">
        <v>582</v>
      </c>
      <c r="K826" t="s">
        <v>36</v>
      </c>
      <c r="L826" t="s">
        <v>37</v>
      </c>
      <c r="M826">
        <v>58695</v>
      </c>
      <c r="N826">
        <v>89699</v>
      </c>
      <c r="O826" t="s">
        <v>38</v>
      </c>
      <c r="P826" t="s">
        <v>583</v>
      </c>
      <c r="Q826" t="s">
        <v>4205</v>
      </c>
      <c r="R826" t="s">
        <v>4206</v>
      </c>
      <c r="S826" t="s">
        <v>418</v>
      </c>
      <c r="T826" t="s">
        <v>4207</v>
      </c>
      <c r="V826" t="s">
        <v>100</v>
      </c>
      <c r="W826" t="s">
        <v>4208</v>
      </c>
      <c r="X826" t="s">
        <v>4209</v>
      </c>
      <c r="Z826" t="s">
        <v>61</v>
      </c>
      <c r="AA826" s="1">
        <v>44963</v>
      </c>
      <c r="AC826" s="1">
        <v>44988</v>
      </c>
      <c r="AD826" s="1">
        <v>44992</v>
      </c>
    </row>
    <row r="827" spans="1:30" x14ac:dyDescent="0.25">
      <c r="A827">
        <v>530252</v>
      </c>
      <c r="B827" t="s">
        <v>435</v>
      </c>
      <c r="C827" t="s">
        <v>63</v>
      </c>
      <c r="D827">
        <v>1</v>
      </c>
      <c r="E827" t="s">
        <v>4408</v>
      </c>
      <c r="F827" t="s">
        <v>4409</v>
      </c>
      <c r="G827" t="s">
        <v>34</v>
      </c>
      <c r="H827">
        <v>10079</v>
      </c>
      <c r="I827" t="s">
        <v>91</v>
      </c>
      <c r="J827" t="s">
        <v>66</v>
      </c>
      <c r="K827" t="s">
        <v>36</v>
      </c>
      <c r="L827" t="s">
        <v>93</v>
      </c>
      <c r="M827">
        <v>64922</v>
      </c>
      <c r="N827">
        <v>118450</v>
      </c>
      <c r="O827" t="s">
        <v>38</v>
      </c>
      <c r="P827" t="s">
        <v>1826</v>
      </c>
      <c r="Q827" t="s">
        <v>4410</v>
      </c>
      <c r="R827" t="s">
        <v>4411</v>
      </c>
      <c r="S827" t="s">
        <v>4412</v>
      </c>
      <c r="T827" t="s">
        <v>4413</v>
      </c>
      <c r="U827" t="s">
        <v>1189</v>
      </c>
      <c r="V827" t="s">
        <v>441</v>
      </c>
      <c r="X827" t="s">
        <v>4414</v>
      </c>
      <c r="Z827" t="s">
        <v>61</v>
      </c>
      <c r="AA827" s="1">
        <v>44679</v>
      </c>
      <c r="AC827" s="1">
        <v>44683</v>
      </c>
      <c r="AD827" s="1">
        <v>44992</v>
      </c>
    </row>
    <row r="828" spans="1:30" x14ac:dyDescent="0.25">
      <c r="A828">
        <v>541804</v>
      </c>
      <c r="B828" t="s">
        <v>102</v>
      </c>
      <c r="C828" t="s">
        <v>63</v>
      </c>
      <c r="D828">
        <v>1</v>
      </c>
      <c r="E828" t="s">
        <v>4415</v>
      </c>
      <c r="F828" t="s">
        <v>3013</v>
      </c>
      <c r="G828" t="s">
        <v>34</v>
      </c>
      <c r="H828">
        <v>12749</v>
      </c>
      <c r="I828">
        <v>0</v>
      </c>
      <c r="J828" t="s">
        <v>126</v>
      </c>
      <c r="K828" t="s">
        <v>67</v>
      </c>
      <c r="L828" t="s">
        <v>53</v>
      </c>
      <c r="M828">
        <v>23.070599999999999</v>
      </c>
      <c r="N828">
        <v>26.531500000000001</v>
      </c>
      <c r="O828" t="s">
        <v>68</v>
      </c>
      <c r="P828" t="s">
        <v>4416</v>
      </c>
      <c r="Q828" t="s">
        <v>4417</v>
      </c>
      <c r="R828" t="s">
        <v>4418</v>
      </c>
      <c r="S828" t="s">
        <v>3016</v>
      </c>
      <c r="T828" t="s">
        <v>4419</v>
      </c>
      <c r="U828" t="s">
        <v>462</v>
      </c>
      <c r="V828" t="s">
        <v>463</v>
      </c>
      <c r="W828" t="s">
        <v>4420</v>
      </c>
      <c r="X828" t="s">
        <v>464</v>
      </c>
      <c r="Z828" t="s">
        <v>61</v>
      </c>
      <c r="AA828" s="1">
        <v>44767</v>
      </c>
      <c r="AC828" s="1">
        <v>44792</v>
      </c>
      <c r="AD828" s="1">
        <v>44992</v>
      </c>
    </row>
    <row r="829" spans="1:30" x14ac:dyDescent="0.25">
      <c r="A829">
        <v>521976</v>
      </c>
      <c r="B829" t="s">
        <v>88</v>
      </c>
      <c r="C829" t="s">
        <v>31</v>
      </c>
      <c r="D829">
        <v>1</v>
      </c>
      <c r="E829" t="s">
        <v>4421</v>
      </c>
      <c r="F829" t="s">
        <v>807</v>
      </c>
      <c r="G829" t="s">
        <v>34</v>
      </c>
      <c r="H829" t="s">
        <v>808</v>
      </c>
      <c r="I829">
        <v>0</v>
      </c>
      <c r="J829" t="s">
        <v>582</v>
      </c>
      <c r="K829" t="s">
        <v>36</v>
      </c>
      <c r="L829" t="s">
        <v>37</v>
      </c>
      <c r="M829">
        <v>94715</v>
      </c>
      <c r="N829">
        <v>136260</v>
      </c>
      <c r="O829" t="s">
        <v>38</v>
      </c>
      <c r="P829" t="s">
        <v>583</v>
      </c>
      <c r="Q829" t="s">
        <v>726</v>
      </c>
      <c r="R829" t="s">
        <v>4422</v>
      </c>
      <c r="S829" t="s">
        <v>810</v>
      </c>
      <c r="T829" t="s">
        <v>4423</v>
      </c>
      <c r="U829" t="s">
        <v>729</v>
      </c>
      <c r="V829" t="s">
        <v>4424</v>
      </c>
      <c r="Z829" t="s">
        <v>61</v>
      </c>
      <c r="AA829" s="1">
        <v>44618</v>
      </c>
      <c r="AC829" s="1">
        <v>44804</v>
      </c>
      <c r="AD829" s="1">
        <v>44992</v>
      </c>
    </row>
    <row r="830" spans="1:30" x14ac:dyDescent="0.25">
      <c r="A830">
        <v>529088</v>
      </c>
      <c r="B830" t="s">
        <v>638</v>
      </c>
      <c r="C830" t="s">
        <v>31</v>
      </c>
      <c r="D830">
        <v>1</v>
      </c>
      <c r="E830" t="s">
        <v>4425</v>
      </c>
      <c r="F830" t="s">
        <v>4192</v>
      </c>
      <c r="G830" t="s">
        <v>34</v>
      </c>
      <c r="H830">
        <v>10056</v>
      </c>
      <c r="I830" t="s">
        <v>114</v>
      </c>
      <c r="J830" t="s">
        <v>216</v>
      </c>
      <c r="K830" t="s">
        <v>36</v>
      </c>
      <c r="L830" t="s">
        <v>93</v>
      </c>
      <c r="M830">
        <v>100000</v>
      </c>
      <c r="N830">
        <v>130000</v>
      </c>
      <c r="O830" t="s">
        <v>38</v>
      </c>
      <c r="P830" t="s">
        <v>642</v>
      </c>
      <c r="Q830" t="s">
        <v>643</v>
      </c>
      <c r="R830" t="s">
        <v>4426</v>
      </c>
      <c r="S830" t="s">
        <v>4427</v>
      </c>
      <c r="T830" t="s">
        <v>4428</v>
      </c>
      <c r="U830" t="s">
        <v>647</v>
      </c>
      <c r="V830" t="s">
        <v>4429</v>
      </c>
      <c r="X830" t="s">
        <v>1533</v>
      </c>
      <c r="Z830" t="s">
        <v>87</v>
      </c>
      <c r="AA830" s="1">
        <v>44683</v>
      </c>
      <c r="AC830" s="1">
        <v>44693</v>
      </c>
      <c r="AD830" s="1">
        <v>44992</v>
      </c>
    </row>
    <row r="831" spans="1:30" x14ac:dyDescent="0.25">
      <c r="A831">
        <v>562354</v>
      </c>
      <c r="B831" t="s">
        <v>253</v>
      </c>
      <c r="C831" t="s">
        <v>31</v>
      </c>
      <c r="D831">
        <v>1</v>
      </c>
      <c r="E831" t="s">
        <v>4430</v>
      </c>
      <c r="F831" t="s">
        <v>555</v>
      </c>
      <c r="G831" t="s">
        <v>34</v>
      </c>
      <c r="H831">
        <v>12626</v>
      </c>
      <c r="I831">
        <v>1</v>
      </c>
      <c r="J831" t="s">
        <v>52</v>
      </c>
      <c r="K831" t="s">
        <v>36</v>
      </c>
      <c r="L831" t="s">
        <v>37</v>
      </c>
      <c r="M831">
        <v>53797</v>
      </c>
      <c r="N831">
        <v>61866</v>
      </c>
      <c r="O831" t="s">
        <v>38</v>
      </c>
      <c r="P831" t="s">
        <v>446</v>
      </c>
      <c r="Q831" t="s">
        <v>3331</v>
      </c>
      <c r="R831" t="s">
        <v>4431</v>
      </c>
      <c r="S831" t="s">
        <v>559</v>
      </c>
      <c r="T831" t="s">
        <v>4432</v>
      </c>
      <c r="V831" t="s">
        <v>4433</v>
      </c>
      <c r="Z831" t="s">
        <v>61</v>
      </c>
      <c r="AA831" s="1">
        <v>44959</v>
      </c>
      <c r="AC831" s="1">
        <v>44959</v>
      </c>
      <c r="AD831" s="1">
        <v>44992</v>
      </c>
    </row>
    <row r="832" spans="1:30" x14ac:dyDescent="0.25">
      <c r="A832">
        <v>556507</v>
      </c>
      <c r="B832" t="s">
        <v>102</v>
      </c>
      <c r="C832" t="s">
        <v>31</v>
      </c>
      <c r="D832">
        <v>1</v>
      </c>
      <c r="E832" t="s">
        <v>3442</v>
      </c>
      <c r="F832" t="s">
        <v>555</v>
      </c>
      <c r="G832" t="s">
        <v>34</v>
      </c>
      <c r="H832">
        <v>12626</v>
      </c>
      <c r="I832">
        <v>1</v>
      </c>
      <c r="J832" t="s">
        <v>3443</v>
      </c>
      <c r="K832" t="s">
        <v>36</v>
      </c>
      <c r="L832" t="s">
        <v>37</v>
      </c>
      <c r="M832">
        <v>53797</v>
      </c>
      <c r="N832">
        <v>73243</v>
      </c>
      <c r="O832" t="s">
        <v>38</v>
      </c>
      <c r="P832" t="s">
        <v>195</v>
      </c>
      <c r="Q832" t="s">
        <v>304</v>
      </c>
      <c r="R832" t="s">
        <v>4434</v>
      </c>
      <c r="S832" t="s">
        <v>559</v>
      </c>
      <c r="T832" t="s">
        <v>3445</v>
      </c>
      <c r="U832" t="s">
        <v>4435</v>
      </c>
      <c r="V832" t="s">
        <v>142</v>
      </c>
      <c r="Z832" t="s">
        <v>61</v>
      </c>
      <c r="AA832" s="1">
        <v>44859</v>
      </c>
      <c r="AC832" s="1">
        <v>44859</v>
      </c>
      <c r="AD832" s="1">
        <v>44992</v>
      </c>
    </row>
    <row r="833" spans="1:30" x14ac:dyDescent="0.25">
      <c r="A833">
        <v>564942</v>
      </c>
      <c r="B833" t="s">
        <v>1550</v>
      </c>
      <c r="C833" t="s">
        <v>31</v>
      </c>
      <c r="D833">
        <v>1</v>
      </c>
      <c r="E833" t="s">
        <v>2784</v>
      </c>
      <c r="F833" t="s">
        <v>1359</v>
      </c>
      <c r="G833" t="s">
        <v>34</v>
      </c>
      <c r="H833" t="s">
        <v>1360</v>
      </c>
      <c r="I833">
        <v>0</v>
      </c>
      <c r="J833" t="s">
        <v>216</v>
      </c>
      <c r="K833" t="s">
        <v>36</v>
      </c>
      <c r="L833" t="s">
        <v>37</v>
      </c>
      <c r="M833">
        <v>64749</v>
      </c>
      <c r="N833">
        <v>134280</v>
      </c>
      <c r="O833" t="s">
        <v>38</v>
      </c>
      <c r="P833" t="s">
        <v>1552</v>
      </c>
      <c r="Q833" t="s">
        <v>290</v>
      </c>
      <c r="R833" t="s">
        <v>2785</v>
      </c>
      <c r="S833" t="s">
        <v>1363</v>
      </c>
      <c r="T833" t="s">
        <v>2786</v>
      </c>
      <c r="V833" t="s">
        <v>2787</v>
      </c>
      <c r="Z833" t="s">
        <v>61</v>
      </c>
      <c r="AA833" s="1">
        <v>44914</v>
      </c>
      <c r="AB833" s="2">
        <v>45004</v>
      </c>
      <c r="AC833" s="1">
        <v>44914</v>
      </c>
      <c r="AD833" s="1">
        <v>44992</v>
      </c>
    </row>
    <row r="834" spans="1:30" x14ac:dyDescent="0.25">
      <c r="A834">
        <v>565640</v>
      </c>
      <c r="B834" t="s">
        <v>123</v>
      </c>
      <c r="C834" t="s">
        <v>63</v>
      </c>
      <c r="D834">
        <v>1</v>
      </c>
      <c r="E834" t="s">
        <v>4436</v>
      </c>
      <c r="F834" t="s">
        <v>414</v>
      </c>
      <c r="G834" t="s">
        <v>34</v>
      </c>
      <c r="H834">
        <v>10124</v>
      </c>
      <c r="I834">
        <v>1</v>
      </c>
      <c r="J834" t="s">
        <v>961</v>
      </c>
      <c r="K834" t="s">
        <v>36</v>
      </c>
      <c r="L834" t="s">
        <v>37</v>
      </c>
      <c r="M834">
        <v>47418</v>
      </c>
      <c r="N834">
        <v>69462</v>
      </c>
      <c r="O834" t="s">
        <v>38</v>
      </c>
      <c r="P834" t="s">
        <v>4437</v>
      </c>
      <c r="Q834" t="s">
        <v>1022</v>
      </c>
      <c r="R834" t="s">
        <v>4438</v>
      </c>
      <c r="S834" t="s">
        <v>418</v>
      </c>
      <c r="T834" t="s">
        <v>4439</v>
      </c>
      <c r="U834" t="s">
        <v>1038</v>
      </c>
      <c r="V834" t="s">
        <v>4440</v>
      </c>
      <c r="Z834" t="s">
        <v>61</v>
      </c>
      <c r="AA834" s="1">
        <v>44945</v>
      </c>
      <c r="AB834" s="2">
        <v>45065</v>
      </c>
      <c r="AC834" s="1">
        <v>44945</v>
      </c>
      <c r="AD834" s="1">
        <v>44992</v>
      </c>
    </row>
    <row r="835" spans="1:30" x14ac:dyDescent="0.25">
      <c r="A835">
        <v>562175</v>
      </c>
      <c r="B835" t="s">
        <v>102</v>
      </c>
      <c r="C835" t="s">
        <v>31</v>
      </c>
      <c r="D835">
        <v>13</v>
      </c>
      <c r="E835" t="s">
        <v>4441</v>
      </c>
      <c r="F835" t="s">
        <v>3059</v>
      </c>
      <c r="G835" t="s">
        <v>51</v>
      </c>
      <c r="H835">
        <v>91406</v>
      </c>
      <c r="I835">
        <v>0</v>
      </c>
      <c r="J835" t="s">
        <v>245</v>
      </c>
      <c r="K835" t="s">
        <v>36</v>
      </c>
      <c r="L835" t="s">
        <v>37</v>
      </c>
      <c r="M835">
        <v>15.45</v>
      </c>
      <c r="N835">
        <v>15.45</v>
      </c>
      <c r="O835" t="s">
        <v>68</v>
      </c>
      <c r="P835" t="s">
        <v>737</v>
      </c>
      <c r="Q835" t="s">
        <v>3305</v>
      </c>
      <c r="R835" t="s">
        <v>4442</v>
      </c>
      <c r="S835" t="s">
        <v>3061</v>
      </c>
      <c r="T835" t="s">
        <v>4443</v>
      </c>
      <c r="U835" t="s">
        <v>1189</v>
      </c>
      <c r="V835" t="s">
        <v>611</v>
      </c>
      <c r="W835" t="s">
        <v>4444</v>
      </c>
      <c r="X835" t="s">
        <v>4445</v>
      </c>
      <c r="Z835" t="s">
        <v>154</v>
      </c>
      <c r="AA835" s="1">
        <v>44890</v>
      </c>
      <c r="AC835" s="1">
        <v>44952</v>
      </c>
      <c r="AD835" s="1">
        <v>44992</v>
      </c>
    </row>
    <row r="836" spans="1:30" x14ac:dyDescent="0.25">
      <c r="A836">
        <v>427420</v>
      </c>
      <c r="B836" t="s">
        <v>563</v>
      </c>
      <c r="C836" t="s">
        <v>63</v>
      </c>
      <c r="D836">
        <v>2</v>
      </c>
      <c r="E836" t="s">
        <v>4446</v>
      </c>
      <c r="F836" t="s">
        <v>1718</v>
      </c>
      <c r="G836" t="s">
        <v>34</v>
      </c>
      <c r="H836">
        <v>80609</v>
      </c>
      <c r="I836">
        <v>2</v>
      </c>
      <c r="J836" t="s">
        <v>245</v>
      </c>
      <c r="K836" t="s">
        <v>36</v>
      </c>
      <c r="L836" t="s">
        <v>37</v>
      </c>
      <c r="M836">
        <v>35314</v>
      </c>
      <c r="N836">
        <v>39905</v>
      </c>
      <c r="O836" t="s">
        <v>38</v>
      </c>
      <c r="P836" t="s">
        <v>446</v>
      </c>
      <c r="Q836" t="s">
        <v>1567</v>
      </c>
      <c r="R836" t="s">
        <v>4447</v>
      </c>
      <c r="S836" t="s">
        <v>1720</v>
      </c>
      <c r="T836" t="s">
        <v>4448</v>
      </c>
      <c r="U836" t="s">
        <v>4449</v>
      </c>
      <c r="V836" t="s">
        <v>3184</v>
      </c>
      <c r="Z836" t="s">
        <v>61</v>
      </c>
      <c r="AA836" s="1">
        <v>43838</v>
      </c>
      <c r="AC836" s="1">
        <v>44309</v>
      </c>
      <c r="AD836" s="1">
        <v>44992</v>
      </c>
    </row>
    <row r="837" spans="1:30" x14ac:dyDescent="0.25">
      <c r="A837">
        <v>564204</v>
      </c>
      <c r="B837" t="s">
        <v>123</v>
      </c>
      <c r="C837" t="s">
        <v>31</v>
      </c>
      <c r="D837">
        <v>1</v>
      </c>
      <c r="E837" t="s">
        <v>959</v>
      </c>
      <c r="F837" t="s">
        <v>960</v>
      </c>
      <c r="G837" t="s">
        <v>34</v>
      </c>
      <c r="H837">
        <v>31215</v>
      </c>
      <c r="I837">
        <v>1</v>
      </c>
      <c r="J837" t="s">
        <v>961</v>
      </c>
      <c r="K837" t="s">
        <v>36</v>
      </c>
      <c r="L837" t="s">
        <v>37</v>
      </c>
      <c r="M837">
        <v>45722</v>
      </c>
      <c r="N837">
        <v>45722</v>
      </c>
      <c r="O837" t="s">
        <v>38</v>
      </c>
      <c r="P837" t="s">
        <v>962</v>
      </c>
      <c r="Q837" t="s">
        <v>963</v>
      </c>
      <c r="R837" t="s">
        <v>964</v>
      </c>
      <c r="S837" t="s">
        <v>965</v>
      </c>
      <c r="T837" t="s">
        <v>966</v>
      </c>
      <c r="U837" t="s">
        <v>967</v>
      </c>
      <c r="V837" t="s">
        <v>968</v>
      </c>
      <c r="Z837" t="s">
        <v>61</v>
      </c>
      <c r="AA837" s="1">
        <v>44937</v>
      </c>
      <c r="AB837" s="2">
        <v>45057</v>
      </c>
      <c r="AC837" s="1">
        <v>44987</v>
      </c>
      <c r="AD837" s="1">
        <v>44992</v>
      </c>
    </row>
    <row r="838" spans="1:30" x14ac:dyDescent="0.25">
      <c r="A838">
        <v>576115</v>
      </c>
      <c r="B838" t="s">
        <v>543</v>
      </c>
      <c r="C838" t="s">
        <v>31</v>
      </c>
      <c r="D838">
        <v>1</v>
      </c>
      <c r="E838" t="s">
        <v>4450</v>
      </c>
      <c r="F838" t="s">
        <v>279</v>
      </c>
      <c r="G838" t="s">
        <v>34</v>
      </c>
      <c r="H838">
        <v>10251</v>
      </c>
      <c r="I838">
        <v>3</v>
      </c>
      <c r="J838" t="s">
        <v>126</v>
      </c>
      <c r="K838" t="s">
        <v>67</v>
      </c>
      <c r="L838" t="s">
        <v>37</v>
      </c>
      <c r="M838">
        <v>19.917899999999999</v>
      </c>
      <c r="N838">
        <v>22.91</v>
      </c>
      <c r="O838" t="s">
        <v>68</v>
      </c>
      <c r="P838" t="s">
        <v>546</v>
      </c>
      <c r="Q838" t="s">
        <v>4451</v>
      </c>
      <c r="R838" t="s">
        <v>4452</v>
      </c>
      <c r="S838" t="s">
        <v>283</v>
      </c>
      <c r="T838" t="s">
        <v>4453</v>
      </c>
      <c r="V838" t="s">
        <v>4454</v>
      </c>
      <c r="Z838" t="s">
        <v>61</v>
      </c>
      <c r="AA838" s="1">
        <v>44991</v>
      </c>
      <c r="AB838" s="2">
        <v>45052</v>
      </c>
      <c r="AC838" s="1">
        <v>44991</v>
      </c>
      <c r="AD838" s="1">
        <v>44992</v>
      </c>
    </row>
    <row r="839" spans="1:30" x14ac:dyDescent="0.25">
      <c r="A839">
        <v>567115</v>
      </c>
      <c r="B839" t="s">
        <v>435</v>
      </c>
      <c r="C839" t="s">
        <v>31</v>
      </c>
      <c r="D839">
        <v>5</v>
      </c>
      <c r="E839" t="s">
        <v>4455</v>
      </c>
      <c r="F839" t="s">
        <v>1993</v>
      </c>
      <c r="G839" t="s">
        <v>51</v>
      </c>
      <c r="H839">
        <v>30086</v>
      </c>
      <c r="I839">
        <v>0</v>
      </c>
      <c r="J839" t="s">
        <v>175</v>
      </c>
      <c r="K839" t="s">
        <v>36</v>
      </c>
      <c r="L839" t="s">
        <v>37</v>
      </c>
      <c r="M839">
        <v>62397</v>
      </c>
      <c r="N839">
        <v>71757</v>
      </c>
      <c r="O839" t="s">
        <v>38</v>
      </c>
      <c r="P839" t="s">
        <v>1820</v>
      </c>
      <c r="Q839" t="s">
        <v>1821</v>
      </c>
      <c r="R839" t="s">
        <v>4456</v>
      </c>
      <c r="S839" t="s">
        <v>1996</v>
      </c>
      <c r="T839" t="s">
        <v>4457</v>
      </c>
      <c r="V839" t="s">
        <v>441</v>
      </c>
      <c r="X839" t="s">
        <v>1820</v>
      </c>
      <c r="Z839" t="s">
        <v>87</v>
      </c>
      <c r="AA839" s="1">
        <v>44930</v>
      </c>
      <c r="AC839" s="1">
        <v>44930</v>
      </c>
      <c r="AD839" s="1">
        <v>44992</v>
      </c>
    </row>
    <row r="840" spans="1:30" x14ac:dyDescent="0.25">
      <c r="A840">
        <v>571309</v>
      </c>
      <c r="B840" t="s">
        <v>102</v>
      </c>
      <c r="C840" t="s">
        <v>63</v>
      </c>
      <c r="D840">
        <v>1</v>
      </c>
      <c r="E840" t="s">
        <v>4458</v>
      </c>
      <c r="F840" t="s">
        <v>4459</v>
      </c>
      <c r="G840" t="s">
        <v>34</v>
      </c>
      <c r="H840">
        <v>91645</v>
      </c>
      <c r="I840">
        <v>0</v>
      </c>
      <c r="J840" t="s">
        <v>245</v>
      </c>
      <c r="K840" t="s">
        <v>36</v>
      </c>
      <c r="L840" t="s">
        <v>37</v>
      </c>
      <c r="M840">
        <v>501.92</v>
      </c>
      <c r="N840">
        <v>501.92</v>
      </c>
      <c r="O840" t="s">
        <v>751</v>
      </c>
      <c r="P840" t="s">
        <v>1149</v>
      </c>
      <c r="Q840" t="s">
        <v>4460</v>
      </c>
      <c r="R840" t="s">
        <v>4461</v>
      </c>
      <c r="S840" t="s">
        <v>4462</v>
      </c>
      <c r="T840" t="s">
        <v>4463</v>
      </c>
      <c r="U840" t="s">
        <v>4464</v>
      </c>
      <c r="V840" t="s">
        <v>611</v>
      </c>
      <c r="W840" t="s">
        <v>4465</v>
      </c>
      <c r="X840" t="s">
        <v>4466</v>
      </c>
      <c r="Z840" t="s">
        <v>154</v>
      </c>
      <c r="AA840" s="1">
        <v>44956</v>
      </c>
      <c r="AB840" s="2">
        <v>45016</v>
      </c>
      <c r="AC840" s="1">
        <v>44956</v>
      </c>
      <c r="AD840" s="1">
        <v>44992</v>
      </c>
    </row>
    <row r="841" spans="1:30" x14ac:dyDescent="0.25">
      <c r="A841">
        <v>571769</v>
      </c>
      <c r="B841" t="s">
        <v>155</v>
      </c>
      <c r="C841" t="s">
        <v>63</v>
      </c>
      <c r="D841">
        <v>2</v>
      </c>
      <c r="E841" t="s">
        <v>233</v>
      </c>
      <c r="F841" t="s">
        <v>234</v>
      </c>
      <c r="G841" t="s">
        <v>51</v>
      </c>
      <c r="H841">
        <v>56057</v>
      </c>
      <c r="I841">
        <v>0</v>
      </c>
      <c r="J841" t="s">
        <v>216</v>
      </c>
      <c r="K841" t="s">
        <v>36</v>
      </c>
      <c r="L841" t="s">
        <v>53</v>
      </c>
      <c r="M841">
        <v>38333</v>
      </c>
      <c r="N841">
        <v>44083</v>
      </c>
      <c r="O841" t="s">
        <v>38</v>
      </c>
      <c r="P841" t="s">
        <v>158</v>
      </c>
      <c r="Q841" t="s">
        <v>235</v>
      </c>
      <c r="R841" t="s">
        <v>263</v>
      </c>
      <c r="S841" t="s">
        <v>237</v>
      </c>
      <c r="T841" t="s">
        <v>238</v>
      </c>
      <c r="U841" t="s">
        <v>162</v>
      </c>
      <c r="V841" t="s">
        <v>163</v>
      </c>
      <c r="X841" t="s">
        <v>158</v>
      </c>
      <c r="Z841" t="s">
        <v>61</v>
      </c>
      <c r="AA841" s="1">
        <v>44958</v>
      </c>
      <c r="AB841" s="2">
        <v>45018</v>
      </c>
      <c r="AC841" s="1">
        <v>44958</v>
      </c>
      <c r="AD841" s="1">
        <v>44992</v>
      </c>
    </row>
    <row r="842" spans="1:30" x14ac:dyDescent="0.25">
      <c r="A842">
        <v>543713</v>
      </c>
      <c r="B842" t="s">
        <v>241</v>
      </c>
      <c r="C842" t="s">
        <v>31</v>
      </c>
      <c r="D842">
        <v>3</v>
      </c>
      <c r="E842" t="s">
        <v>1964</v>
      </c>
      <c r="F842" t="s">
        <v>2339</v>
      </c>
      <c r="G842" t="s">
        <v>34</v>
      </c>
      <c r="H842">
        <v>82991</v>
      </c>
      <c r="I842" t="s">
        <v>900</v>
      </c>
      <c r="J842" t="s">
        <v>2340</v>
      </c>
      <c r="K842" t="s">
        <v>36</v>
      </c>
      <c r="L842" t="s">
        <v>93</v>
      </c>
      <c r="M842">
        <v>118000</v>
      </c>
      <c r="N842">
        <v>126000</v>
      </c>
      <c r="O842" t="s">
        <v>38</v>
      </c>
      <c r="P842" t="s">
        <v>2020</v>
      </c>
      <c r="Q842" t="s">
        <v>2020</v>
      </c>
      <c r="R842" t="s">
        <v>2341</v>
      </c>
      <c r="S842" t="s">
        <v>2342</v>
      </c>
      <c r="T842" t="s">
        <v>2343</v>
      </c>
      <c r="U842" t="s">
        <v>2344</v>
      </c>
      <c r="V842" t="s">
        <v>347</v>
      </c>
      <c r="Z842" t="s">
        <v>426</v>
      </c>
      <c r="AA842" s="1">
        <v>44790</v>
      </c>
      <c r="AC842" s="1">
        <v>44872</v>
      </c>
      <c r="AD842" s="1">
        <v>44992</v>
      </c>
    </row>
    <row r="843" spans="1:30" x14ac:dyDescent="0.25">
      <c r="A843">
        <v>470441</v>
      </c>
      <c r="B843" t="s">
        <v>241</v>
      </c>
      <c r="C843" t="s">
        <v>63</v>
      </c>
      <c r="D843">
        <v>1</v>
      </c>
      <c r="E843" t="s">
        <v>4467</v>
      </c>
      <c r="F843" t="s">
        <v>4468</v>
      </c>
      <c r="G843" t="s">
        <v>34</v>
      </c>
      <c r="H843">
        <v>31675</v>
      </c>
      <c r="I843">
        <v>2</v>
      </c>
      <c r="J843" t="s">
        <v>66</v>
      </c>
      <c r="K843" t="s">
        <v>36</v>
      </c>
      <c r="L843" t="s">
        <v>37</v>
      </c>
      <c r="M843">
        <v>67902</v>
      </c>
      <c r="N843">
        <v>95679</v>
      </c>
      <c r="O843" t="s">
        <v>38</v>
      </c>
      <c r="P843" t="s">
        <v>4469</v>
      </c>
      <c r="Q843" t="s">
        <v>4469</v>
      </c>
      <c r="R843" t="s">
        <v>4470</v>
      </c>
      <c r="S843" t="s">
        <v>4471</v>
      </c>
      <c r="T843" t="s">
        <v>4472</v>
      </c>
      <c r="U843" t="s">
        <v>4473</v>
      </c>
      <c r="V843" t="s">
        <v>347</v>
      </c>
      <c r="Z843" t="s">
        <v>426</v>
      </c>
      <c r="AA843" s="1">
        <v>44410</v>
      </c>
      <c r="AC843" s="1">
        <v>44439</v>
      </c>
      <c r="AD843" s="1">
        <v>44992</v>
      </c>
    </row>
    <row r="844" spans="1:30" x14ac:dyDescent="0.25">
      <c r="A844">
        <v>555929</v>
      </c>
      <c r="B844" t="s">
        <v>815</v>
      </c>
      <c r="C844" t="s">
        <v>31</v>
      </c>
      <c r="D844">
        <v>1</v>
      </c>
      <c r="E844" t="s">
        <v>2476</v>
      </c>
      <c r="F844" t="s">
        <v>817</v>
      </c>
      <c r="G844" t="s">
        <v>353</v>
      </c>
      <c r="H844">
        <v>6766</v>
      </c>
      <c r="I844">
        <v>1</v>
      </c>
      <c r="J844" t="s">
        <v>157</v>
      </c>
      <c r="K844" t="s">
        <v>36</v>
      </c>
      <c r="L844" t="s">
        <v>37</v>
      </c>
      <c r="M844">
        <v>57500</v>
      </c>
      <c r="N844">
        <v>69500</v>
      </c>
      <c r="O844" t="s">
        <v>38</v>
      </c>
      <c r="P844" t="s">
        <v>818</v>
      </c>
      <c r="Q844" t="s">
        <v>1376</v>
      </c>
      <c r="R844" t="s">
        <v>2477</v>
      </c>
      <c r="S844" t="s">
        <v>821</v>
      </c>
      <c r="T844" t="s">
        <v>2478</v>
      </c>
      <c r="U844" t="s">
        <v>1380</v>
      </c>
      <c r="V844" t="s">
        <v>2479</v>
      </c>
      <c r="W844" t="s">
        <v>2480</v>
      </c>
      <c r="X844" t="s">
        <v>826</v>
      </c>
      <c r="Z844" t="s">
        <v>61</v>
      </c>
      <c r="AA844" s="1">
        <v>44882</v>
      </c>
      <c r="AC844" s="1">
        <v>44882</v>
      </c>
      <c r="AD844" s="1">
        <v>44992</v>
      </c>
    </row>
    <row r="845" spans="1:30" x14ac:dyDescent="0.25">
      <c r="A845">
        <v>563303</v>
      </c>
      <c r="B845" t="s">
        <v>88</v>
      </c>
      <c r="C845" t="s">
        <v>63</v>
      </c>
      <c r="D845">
        <v>1</v>
      </c>
      <c r="E845" t="s">
        <v>4474</v>
      </c>
      <c r="F845" t="s">
        <v>414</v>
      </c>
      <c r="G845" t="s">
        <v>34</v>
      </c>
      <c r="H845">
        <v>10124</v>
      </c>
      <c r="I845">
        <v>3</v>
      </c>
      <c r="J845" t="s">
        <v>115</v>
      </c>
      <c r="K845" t="s">
        <v>36</v>
      </c>
      <c r="L845" t="s">
        <v>37</v>
      </c>
      <c r="M845">
        <v>58695</v>
      </c>
      <c r="N845">
        <v>67499</v>
      </c>
      <c r="O845" t="s">
        <v>38</v>
      </c>
      <c r="P845" t="s">
        <v>474</v>
      </c>
      <c r="Q845" t="s">
        <v>4475</v>
      </c>
      <c r="R845" t="s">
        <v>4476</v>
      </c>
      <c r="S845" t="s">
        <v>418</v>
      </c>
      <c r="T845" t="s">
        <v>4477</v>
      </c>
      <c r="U845" t="s">
        <v>4478</v>
      </c>
      <c r="V845" t="s">
        <v>4479</v>
      </c>
      <c r="X845" t="s">
        <v>4480</v>
      </c>
      <c r="Z845" t="s">
        <v>61</v>
      </c>
      <c r="AA845" s="1">
        <v>44896</v>
      </c>
      <c r="AC845" s="1">
        <v>44896</v>
      </c>
      <c r="AD845" s="1">
        <v>44992</v>
      </c>
    </row>
    <row r="846" spans="1:30" x14ac:dyDescent="0.25">
      <c r="A846">
        <v>556767</v>
      </c>
      <c r="B846" t="s">
        <v>102</v>
      </c>
      <c r="C846" t="s">
        <v>31</v>
      </c>
      <c r="D846">
        <v>2</v>
      </c>
      <c r="E846" t="s">
        <v>4481</v>
      </c>
      <c r="F846" t="s">
        <v>193</v>
      </c>
      <c r="G846" t="s">
        <v>34</v>
      </c>
      <c r="H846" t="s">
        <v>194</v>
      </c>
      <c r="I846">
        <v>0</v>
      </c>
      <c r="J846" t="s">
        <v>157</v>
      </c>
      <c r="K846" t="s">
        <v>36</v>
      </c>
      <c r="L846" t="s">
        <v>37</v>
      </c>
      <c r="M846">
        <v>53702</v>
      </c>
      <c r="N846">
        <v>115000</v>
      </c>
      <c r="O846" t="s">
        <v>38</v>
      </c>
      <c r="P846" t="s">
        <v>137</v>
      </c>
      <c r="Q846" t="s">
        <v>4482</v>
      </c>
      <c r="R846" t="s">
        <v>4483</v>
      </c>
      <c r="S846" t="s">
        <v>198</v>
      </c>
      <c r="T846" t="e">
        <f>- Negotiating skills  - proficiency in Microsoft Excel  - ability to work under pressure  - ability to be organized and prioritize work assignments  - be able to make independent decisions</f>
        <v>#NAME?</v>
      </c>
      <c r="U846" t="s">
        <v>4484</v>
      </c>
      <c r="V846" t="s">
        <v>862</v>
      </c>
      <c r="W846" t="s">
        <v>1857</v>
      </c>
      <c r="X846" t="s">
        <v>4485</v>
      </c>
      <c r="Z846" t="s">
        <v>87</v>
      </c>
      <c r="AA846" s="1">
        <v>44859</v>
      </c>
      <c r="AC846" s="1">
        <v>44859</v>
      </c>
      <c r="AD846" s="1">
        <v>44992</v>
      </c>
    </row>
    <row r="847" spans="1:30" x14ac:dyDescent="0.25">
      <c r="A847">
        <v>566153</v>
      </c>
      <c r="B847" t="s">
        <v>102</v>
      </c>
      <c r="C847" t="s">
        <v>31</v>
      </c>
      <c r="D847">
        <v>1</v>
      </c>
      <c r="E847" t="s">
        <v>4486</v>
      </c>
      <c r="F847" t="s">
        <v>295</v>
      </c>
      <c r="G847" t="s">
        <v>34</v>
      </c>
      <c r="H847">
        <v>22427</v>
      </c>
      <c r="I847">
        <v>2</v>
      </c>
      <c r="J847" t="s">
        <v>35</v>
      </c>
      <c r="K847" t="s">
        <v>36</v>
      </c>
      <c r="L847" t="s">
        <v>37</v>
      </c>
      <c r="M847">
        <v>74650</v>
      </c>
      <c r="N847">
        <v>109409</v>
      </c>
      <c r="O847" t="s">
        <v>38</v>
      </c>
      <c r="P847" t="s">
        <v>605</v>
      </c>
      <c r="Q847" t="s">
        <v>606</v>
      </c>
      <c r="R847" t="s">
        <v>4487</v>
      </c>
      <c r="S847" t="s">
        <v>608</v>
      </c>
      <c r="T847" t="s">
        <v>4488</v>
      </c>
      <c r="U847" t="s">
        <v>4489</v>
      </c>
      <c r="V847" t="s">
        <v>3854</v>
      </c>
      <c r="W847" t="s">
        <v>612</v>
      </c>
      <c r="X847" t="s">
        <v>613</v>
      </c>
      <c r="Z847" t="s">
        <v>87</v>
      </c>
      <c r="AA847" s="1">
        <v>44935</v>
      </c>
      <c r="AB847" s="2">
        <v>44995</v>
      </c>
      <c r="AC847" s="1">
        <v>44935</v>
      </c>
      <c r="AD847" s="1">
        <v>44992</v>
      </c>
    </row>
    <row r="848" spans="1:30" x14ac:dyDescent="0.25">
      <c r="A848">
        <v>553066</v>
      </c>
      <c r="B848" t="s">
        <v>88</v>
      </c>
      <c r="C848" t="s">
        <v>31</v>
      </c>
      <c r="D848">
        <v>1</v>
      </c>
      <c r="E848" t="s">
        <v>4490</v>
      </c>
      <c r="F848" t="s">
        <v>1672</v>
      </c>
      <c r="G848" t="s">
        <v>34</v>
      </c>
      <c r="H848">
        <v>20247</v>
      </c>
      <c r="I848">
        <v>2</v>
      </c>
      <c r="J848" t="s">
        <v>256</v>
      </c>
      <c r="K848" t="s">
        <v>36</v>
      </c>
      <c r="L848" t="s">
        <v>37</v>
      </c>
      <c r="M848">
        <v>60550</v>
      </c>
      <c r="N848">
        <v>69632</v>
      </c>
      <c r="O848" t="s">
        <v>38</v>
      </c>
      <c r="P848" t="s">
        <v>4491</v>
      </c>
      <c r="Q848" t="s">
        <v>1100</v>
      </c>
      <c r="R848" t="s">
        <v>4492</v>
      </c>
      <c r="S848" t="s">
        <v>1674</v>
      </c>
      <c r="T848" t="s">
        <v>1675</v>
      </c>
      <c r="U848" t="s">
        <v>1103</v>
      </c>
      <c r="V848" t="s">
        <v>1104</v>
      </c>
      <c r="W848" t="s">
        <v>1677</v>
      </c>
      <c r="X848" t="s">
        <v>4491</v>
      </c>
      <c r="Z848" t="s">
        <v>61</v>
      </c>
      <c r="AA848" s="1">
        <v>44853</v>
      </c>
      <c r="AC848" s="1">
        <v>44937</v>
      </c>
      <c r="AD848" s="1">
        <v>44992</v>
      </c>
    </row>
    <row r="849" spans="1:30" x14ac:dyDescent="0.25">
      <c r="A849">
        <v>543886</v>
      </c>
      <c r="B849" t="s">
        <v>638</v>
      </c>
      <c r="C849" t="s">
        <v>63</v>
      </c>
      <c r="D849">
        <v>1</v>
      </c>
      <c r="E849" t="s">
        <v>4493</v>
      </c>
      <c r="F849" t="s">
        <v>4494</v>
      </c>
      <c r="G849" t="s">
        <v>51</v>
      </c>
      <c r="H849">
        <v>95041</v>
      </c>
      <c r="I849" t="s">
        <v>900</v>
      </c>
      <c r="J849" t="s">
        <v>66</v>
      </c>
      <c r="K849" t="s">
        <v>36</v>
      </c>
      <c r="L849" t="s">
        <v>93</v>
      </c>
      <c r="M849">
        <v>150000</v>
      </c>
      <c r="N849">
        <v>165000</v>
      </c>
      <c r="O849" t="s">
        <v>38</v>
      </c>
      <c r="P849" t="s">
        <v>642</v>
      </c>
      <c r="Q849" t="s">
        <v>4495</v>
      </c>
      <c r="R849" t="s">
        <v>4496</v>
      </c>
      <c r="S849" t="s">
        <v>4497</v>
      </c>
      <c r="T849" t="s">
        <v>4498</v>
      </c>
      <c r="V849" t="s">
        <v>4499</v>
      </c>
      <c r="Z849" t="s">
        <v>61</v>
      </c>
      <c r="AA849" s="1">
        <v>44775</v>
      </c>
      <c r="AC849" s="1">
        <v>44775</v>
      </c>
      <c r="AD849" s="1">
        <v>44992</v>
      </c>
    </row>
    <row r="850" spans="1:30" x14ac:dyDescent="0.25">
      <c r="A850">
        <v>572055</v>
      </c>
      <c r="B850" t="s">
        <v>88</v>
      </c>
      <c r="C850" t="s">
        <v>63</v>
      </c>
      <c r="D850">
        <v>1</v>
      </c>
      <c r="E850" t="s">
        <v>473</v>
      </c>
      <c r="F850" t="s">
        <v>224</v>
      </c>
      <c r="G850" t="s">
        <v>34</v>
      </c>
      <c r="H850">
        <v>52316</v>
      </c>
      <c r="I850">
        <v>1</v>
      </c>
      <c r="J850" t="s">
        <v>115</v>
      </c>
      <c r="K850" t="s">
        <v>36</v>
      </c>
      <c r="L850" t="s">
        <v>37</v>
      </c>
      <c r="M850">
        <v>51869</v>
      </c>
      <c r="N850">
        <v>59649</v>
      </c>
      <c r="O850" t="s">
        <v>38</v>
      </c>
      <c r="P850" t="s">
        <v>4500</v>
      </c>
      <c r="Q850" t="s">
        <v>475</v>
      </c>
      <c r="R850" t="s">
        <v>4501</v>
      </c>
      <c r="S850" t="s">
        <v>228</v>
      </c>
      <c r="T850" t="s">
        <v>477</v>
      </c>
      <c r="U850" t="s">
        <v>478</v>
      </c>
      <c r="V850" t="s">
        <v>479</v>
      </c>
      <c r="W850" t="s">
        <v>480</v>
      </c>
      <c r="Z850" t="s">
        <v>87</v>
      </c>
      <c r="AA850" s="1">
        <v>44956</v>
      </c>
      <c r="AC850" s="1">
        <v>44956</v>
      </c>
      <c r="AD850" s="1">
        <v>44992</v>
      </c>
    </row>
    <row r="851" spans="1:30" x14ac:dyDescent="0.25">
      <c r="A851">
        <v>554449</v>
      </c>
      <c r="B851" t="s">
        <v>1870</v>
      </c>
      <c r="C851" t="s">
        <v>63</v>
      </c>
      <c r="D851">
        <v>1</v>
      </c>
      <c r="E851" t="s">
        <v>4502</v>
      </c>
      <c r="F851" t="s">
        <v>667</v>
      </c>
      <c r="G851" t="s">
        <v>51</v>
      </c>
      <c r="H851">
        <v>95711</v>
      </c>
      <c r="I851">
        <v>0</v>
      </c>
      <c r="J851" t="s">
        <v>256</v>
      </c>
      <c r="K851" t="s">
        <v>36</v>
      </c>
      <c r="L851" t="s">
        <v>37</v>
      </c>
      <c r="M851">
        <v>100000</v>
      </c>
      <c r="N851">
        <v>160000</v>
      </c>
      <c r="O851" t="s">
        <v>38</v>
      </c>
      <c r="P851" t="s">
        <v>1872</v>
      </c>
      <c r="Q851" t="s">
        <v>3083</v>
      </c>
      <c r="R851" t="s">
        <v>4503</v>
      </c>
      <c r="S851" t="s">
        <v>3772</v>
      </c>
      <c r="T851" t="s">
        <v>4504</v>
      </c>
      <c r="U851" t="s">
        <v>4505</v>
      </c>
      <c r="V851" t="s">
        <v>4506</v>
      </c>
      <c r="W851" t="s">
        <v>4507</v>
      </c>
      <c r="Z851" t="s">
        <v>47</v>
      </c>
      <c r="AA851" s="1">
        <v>44840</v>
      </c>
      <c r="AC851" s="1">
        <v>44840</v>
      </c>
      <c r="AD851" s="1">
        <v>44992</v>
      </c>
    </row>
    <row r="852" spans="1:30" x14ac:dyDescent="0.25">
      <c r="A852">
        <v>545960</v>
      </c>
      <c r="B852" t="s">
        <v>88</v>
      </c>
      <c r="C852" t="s">
        <v>31</v>
      </c>
      <c r="D852">
        <v>1</v>
      </c>
      <c r="E852" t="s">
        <v>4508</v>
      </c>
      <c r="F852" t="s">
        <v>545</v>
      </c>
      <c r="G852" t="s">
        <v>34</v>
      </c>
      <c r="H852">
        <v>13632</v>
      </c>
      <c r="I852">
        <v>2</v>
      </c>
      <c r="J852" t="s">
        <v>328</v>
      </c>
      <c r="K852" t="s">
        <v>36</v>
      </c>
      <c r="L852" t="s">
        <v>37</v>
      </c>
      <c r="M852">
        <v>85371</v>
      </c>
      <c r="N852">
        <v>98177</v>
      </c>
      <c r="O852" t="s">
        <v>38</v>
      </c>
      <c r="P852" t="s">
        <v>406</v>
      </c>
      <c r="Q852" t="s">
        <v>1620</v>
      </c>
      <c r="R852" t="s">
        <v>4509</v>
      </c>
      <c r="S852" t="s">
        <v>549</v>
      </c>
      <c r="T852" t="s">
        <v>4510</v>
      </c>
      <c r="U852" t="s">
        <v>1623</v>
      </c>
      <c r="V852" t="s">
        <v>4220</v>
      </c>
      <c r="W852" t="s">
        <v>1407</v>
      </c>
      <c r="Z852" t="s">
        <v>87</v>
      </c>
      <c r="AA852" s="1">
        <v>44788</v>
      </c>
      <c r="AC852" s="1">
        <v>44790</v>
      </c>
      <c r="AD852" s="1">
        <v>44992</v>
      </c>
    </row>
    <row r="853" spans="1:30" x14ac:dyDescent="0.25">
      <c r="A853">
        <v>555398</v>
      </c>
      <c r="B853" t="s">
        <v>76</v>
      </c>
      <c r="C853" t="s">
        <v>31</v>
      </c>
      <c r="D853">
        <v>1</v>
      </c>
      <c r="E853" t="s">
        <v>4511</v>
      </c>
      <c r="F853" t="s">
        <v>650</v>
      </c>
      <c r="G853" t="s">
        <v>34</v>
      </c>
      <c r="H853">
        <v>20202</v>
      </c>
      <c r="I853">
        <v>0</v>
      </c>
      <c r="J853" t="s">
        <v>35</v>
      </c>
      <c r="K853" t="s">
        <v>36</v>
      </c>
      <c r="L853" t="s">
        <v>37</v>
      </c>
      <c r="M853">
        <v>51413</v>
      </c>
      <c r="N853">
        <v>62260</v>
      </c>
      <c r="O853" t="s">
        <v>38</v>
      </c>
      <c r="P853" t="s">
        <v>79</v>
      </c>
      <c r="Q853" t="s">
        <v>850</v>
      </c>
      <c r="R853" t="s">
        <v>4512</v>
      </c>
      <c r="S853" t="s">
        <v>653</v>
      </c>
      <c r="T853" t="s">
        <v>853</v>
      </c>
      <c r="U853" t="s">
        <v>4513</v>
      </c>
      <c r="V853" t="s">
        <v>4514</v>
      </c>
      <c r="W853" t="s">
        <v>4515</v>
      </c>
      <c r="X853" t="s">
        <v>4516</v>
      </c>
      <c r="Z853" t="s">
        <v>87</v>
      </c>
      <c r="AA853" s="1">
        <v>44848</v>
      </c>
      <c r="AC853" s="1">
        <v>44866</v>
      </c>
      <c r="AD853" s="1">
        <v>44992</v>
      </c>
    </row>
    <row r="854" spans="1:30" x14ac:dyDescent="0.25">
      <c r="A854">
        <v>573917</v>
      </c>
      <c r="B854" t="s">
        <v>155</v>
      </c>
      <c r="C854" t="s">
        <v>63</v>
      </c>
      <c r="D854">
        <v>1</v>
      </c>
      <c r="E854" t="s">
        <v>4517</v>
      </c>
      <c r="F854" t="s">
        <v>267</v>
      </c>
      <c r="G854" t="s">
        <v>34</v>
      </c>
      <c r="H854" t="s">
        <v>268</v>
      </c>
      <c r="I854">
        <v>0</v>
      </c>
      <c r="J854" t="s">
        <v>256</v>
      </c>
      <c r="K854" t="s">
        <v>36</v>
      </c>
      <c r="L854" t="s">
        <v>37</v>
      </c>
      <c r="M854">
        <v>110000</v>
      </c>
      <c r="N854">
        <v>120000</v>
      </c>
      <c r="O854" t="s">
        <v>38</v>
      </c>
      <c r="P854" t="s">
        <v>158</v>
      </c>
      <c r="Q854" t="s">
        <v>1811</v>
      </c>
      <c r="R854" t="s">
        <v>4518</v>
      </c>
      <c r="S854" t="s">
        <v>272</v>
      </c>
      <c r="T854" t="s">
        <v>4519</v>
      </c>
      <c r="U854" t="s">
        <v>4520</v>
      </c>
      <c r="V854" t="s">
        <v>163</v>
      </c>
      <c r="X854" t="s">
        <v>4521</v>
      </c>
      <c r="Z854" t="s">
        <v>87</v>
      </c>
      <c r="AA854" s="1">
        <v>44972</v>
      </c>
      <c r="AB854" s="2">
        <v>45062</v>
      </c>
      <c r="AC854" s="1">
        <v>44972</v>
      </c>
      <c r="AD854" s="1">
        <v>44992</v>
      </c>
    </row>
    <row r="855" spans="1:30" x14ac:dyDescent="0.25">
      <c r="A855">
        <v>560512</v>
      </c>
      <c r="B855" t="s">
        <v>338</v>
      </c>
      <c r="C855" t="s">
        <v>31</v>
      </c>
      <c r="D855">
        <v>2</v>
      </c>
      <c r="E855" t="s">
        <v>3509</v>
      </c>
      <c r="F855" t="s">
        <v>3510</v>
      </c>
      <c r="G855" t="s">
        <v>34</v>
      </c>
      <c r="H855">
        <v>10147</v>
      </c>
      <c r="I855">
        <v>0</v>
      </c>
      <c r="J855" t="s">
        <v>52</v>
      </c>
      <c r="K855" t="s">
        <v>36</v>
      </c>
      <c r="L855" t="s">
        <v>37</v>
      </c>
      <c r="M855">
        <v>43929</v>
      </c>
      <c r="N855">
        <v>57093</v>
      </c>
      <c r="O855" t="s">
        <v>38</v>
      </c>
      <c r="P855" t="s">
        <v>4522</v>
      </c>
      <c r="Q855" t="s">
        <v>4523</v>
      </c>
      <c r="R855" t="s">
        <v>4524</v>
      </c>
      <c r="S855" t="s">
        <v>3514</v>
      </c>
      <c r="T855" t="s">
        <v>4525</v>
      </c>
      <c r="U855" t="s">
        <v>4526</v>
      </c>
      <c r="V855" t="s">
        <v>347</v>
      </c>
      <c r="W855" t="s">
        <v>4527</v>
      </c>
      <c r="X855" t="s">
        <v>4528</v>
      </c>
      <c r="Z855" t="s">
        <v>61</v>
      </c>
      <c r="AA855" s="1">
        <v>44874</v>
      </c>
      <c r="AC855" s="1">
        <v>44879</v>
      </c>
      <c r="AD855" s="1">
        <v>44992</v>
      </c>
    </row>
    <row r="856" spans="1:30" x14ac:dyDescent="0.25">
      <c r="A856">
        <v>575678</v>
      </c>
      <c r="B856" t="s">
        <v>815</v>
      </c>
      <c r="C856" t="s">
        <v>63</v>
      </c>
      <c r="D856">
        <v>1</v>
      </c>
      <c r="E856" t="s">
        <v>4529</v>
      </c>
      <c r="F856" t="s">
        <v>817</v>
      </c>
      <c r="G856" t="s">
        <v>353</v>
      </c>
      <c r="H856">
        <v>6766</v>
      </c>
      <c r="I856">
        <v>1</v>
      </c>
      <c r="J856" t="s">
        <v>216</v>
      </c>
      <c r="K856" t="s">
        <v>36</v>
      </c>
      <c r="L856" t="s">
        <v>37</v>
      </c>
      <c r="M856">
        <v>65000</v>
      </c>
      <c r="N856">
        <v>74000</v>
      </c>
      <c r="O856" t="s">
        <v>38</v>
      </c>
      <c r="P856" t="s">
        <v>818</v>
      </c>
      <c r="Q856" t="s">
        <v>1376</v>
      </c>
      <c r="R856" t="s">
        <v>4530</v>
      </c>
      <c r="S856" t="s">
        <v>821</v>
      </c>
      <c r="T856" t="s">
        <v>4531</v>
      </c>
      <c r="U856" t="s">
        <v>4532</v>
      </c>
      <c r="V856" t="s">
        <v>4533</v>
      </c>
      <c r="W856" t="s">
        <v>4534</v>
      </c>
      <c r="X856" t="s">
        <v>4535</v>
      </c>
      <c r="Z856" t="s">
        <v>61</v>
      </c>
      <c r="AA856" s="1">
        <v>44984</v>
      </c>
      <c r="AC856" s="1">
        <v>44986</v>
      </c>
      <c r="AD856" s="1">
        <v>44992</v>
      </c>
    </row>
    <row r="857" spans="1:30" x14ac:dyDescent="0.25">
      <c r="A857">
        <v>573466</v>
      </c>
      <c r="B857" t="s">
        <v>155</v>
      </c>
      <c r="C857" t="s">
        <v>63</v>
      </c>
      <c r="D857">
        <v>2</v>
      </c>
      <c r="E857" t="s">
        <v>156</v>
      </c>
      <c r="F857" t="s">
        <v>135</v>
      </c>
      <c r="G857" t="s">
        <v>51</v>
      </c>
      <c r="H857">
        <v>21744</v>
      </c>
      <c r="I857">
        <v>2</v>
      </c>
      <c r="J857" t="s">
        <v>157</v>
      </c>
      <c r="K857" t="s">
        <v>36</v>
      </c>
      <c r="L857" t="s">
        <v>37</v>
      </c>
      <c r="M857">
        <v>75504</v>
      </c>
      <c r="N857">
        <v>86830</v>
      </c>
      <c r="O857" t="s">
        <v>38</v>
      </c>
      <c r="P857" t="s">
        <v>158</v>
      </c>
      <c r="Q857" t="s">
        <v>159</v>
      </c>
      <c r="R857" t="s">
        <v>1657</v>
      </c>
      <c r="S857" t="s">
        <v>140</v>
      </c>
      <c r="T857" t="s">
        <v>1658</v>
      </c>
      <c r="U857" t="s">
        <v>162</v>
      </c>
      <c r="V857" t="s">
        <v>163</v>
      </c>
      <c r="X857" t="s">
        <v>158</v>
      </c>
      <c r="Z857" t="s">
        <v>61</v>
      </c>
      <c r="AA857" s="1">
        <v>44964</v>
      </c>
      <c r="AB857" s="2">
        <v>44994</v>
      </c>
      <c r="AC857" s="1">
        <v>44964</v>
      </c>
      <c r="AD857" s="1">
        <v>44992</v>
      </c>
    </row>
    <row r="858" spans="1:30" x14ac:dyDescent="0.25">
      <c r="A858">
        <v>540913</v>
      </c>
      <c r="B858" t="s">
        <v>102</v>
      </c>
      <c r="C858" t="s">
        <v>31</v>
      </c>
      <c r="D858">
        <v>2</v>
      </c>
      <c r="E858" t="s">
        <v>3949</v>
      </c>
      <c r="F858" t="s">
        <v>3950</v>
      </c>
      <c r="G858" t="s">
        <v>34</v>
      </c>
      <c r="H858">
        <v>91916</v>
      </c>
      <c r="I858">
        <v>0</v>
      </c>
      <c r="J858" t="s">
        <v>245</v>
      </c>
      <c r="K858" t="s">
        <v>36</v>
      </c>
      <c r="L858" t="s">
        <v>53</v>
      </c>
      <c r="M858">
        <v>36.950000000000003</v>
      </c>
      <c r="N858">
        <v>36.950000000000003</v>
      </c>
      <c r="O858" t="s">
        <v>68</v>
      </c>
      <c r="P858" t="s">
        <v>3951</v>
      </c>
      <c r="Q858" t="s">
        <v>1762</v>
      </c>
      <c r="R858" t="s">
        <v>3952</v>
      </c>
      <c r="S858" t="s">
        <v>3953</v>
      </c>
      <c r="T858" t="s">
        <v>3954</v>
      </c>
      <c r="U858" t="s">
        <v>3955</v>
      </c>
      <c r="V858" t="s">
        <v>1946</v>
      </c>
      <c r="Z858" t="s">
        <v>61</v>
      </c>
      <c r="AA858" s="1">
        <v>44767</v>
      </c>
      <c r="AC858" s="1">
        <v>44767</v>
      </c>
      <c r="AD858" s="1">
        <v>44992</v>
      </c>
    </row>
    <row r="859" spans="1:30" x14ac:dyDescent="0.25">
      <c r="A859">
        <v>558620</v>
      </c>
      <c r="B859" t="s">
        <v>381</v>
      </c>
      <c r="C859" t="s">
        <v>63</v>
      </c>
      <c r="D859">
        <v>1</v>
      </c>
      <c r="E859" t="s">
        <v>4536</v>
      </c>
      <c r="F859" t="s">
        <v>2244</v>
      </c>
      <c r="G859" t="s">
        <v>34</v>
      </c>
      <c r="H859">
        <v>13643</v>
      </c>
      <c r="I859">
        <v>2</v>
      </c>
      <c r="J859" t="s">
        <v>256</v>
      </c>
      <c r="K859" t="s">
        <v>36</v>
      </c>
      <c r="L859" t="s">
        <v>37</v>
      </c>
      <c r="M859">
        <v>85371</v>
      </c>
      <c r="N859">
        <v>110000</v>
      </c>
      <c r="O859" t="s">
        <v>38</v>
      </c>
      <c r="P859" t="s">
        <v>873</v>
      </c>
      <c r="Q859" t="s">
        <v>4537</v>
      </c>
      <c r="R859" t="s">
        <v>4538</v>
      </c>
      <c r="S859" t="s">
        <v>2246</v>
      </c>
      <c r="T859" t="s">
        <v>4539</v>
      </c>
      <c r="V859" t="s">
        <v>390</v>
      </c>
      <c r="W859" t="s">
        <v>86</v>
      </c>
      <c r="X859" t="s">
        <v>878</v>
      </c>
      <c r="Z859" t="s">
        <v>154</v>
      </c>
      <c r="AA859" s="1">
        <v>44888</v>
      </c>
      <c r="AB859" s="2">
        <v>45038</v>
      </c>
      <c r="AC859" s="1">
        <v>44967</v>
      </c>
      <c r="AD859" s="1">
        <v>44992</v>
      </c>
    </row>
    <row r="860" spans="1:30" x14ac:dyDescent="0.25">
      <c r="A860">
        <v>576519</v>
      </c>
      <c r="B860" t="s">
        <v>543</v>
      </c>
      <c r="C860" t="s">
        <v>63</v>
      </c>
      <c r="D860">
        <v>1</v>
      </c>
      <c r="E860" t="s">
        <v>4540</v>
      </c>
      <c r="F860" t="s">
        <v>90</v>
      </c>
      <c r="G860" t="s">
        <v>51</v>
      </c>
      <c r="H860">
        <v>95005</v>
      </c>
      <c r="I860" t="s">
        <v>900</v>
      </c>
      <c r="J860" t="s">
        <v>175</v>
      </c>
      <c r="K860" t="s">
        <v>36</v>
      </c>
      <c r="L860" t="s">
        <v>93</v>
      </c>
      <c r="M860">
        <v>80931</v>
      </c>
      <c r="N860">
        <v>133200</v>
      </c>
      <c r="O860" t="s">
        <v>38</v>
      </c>
      <c r="P860" t="s">
        <v>546</v>
      </c>
      <c r="Q860" t="s">
        <v>4541</v>
      </c>
      <c r="R860" t="s">
        <v>4542</v>
      </c>
      <c r="S860" t="s">
        <v>97</v>
      </c>
      <c r="T860" t="s">
        <v>4543</v>
      </c>
      <c r="U860" t="s">
        <v>551</v>
      </c>
      <c r="V860" t="s">
        <v>552</v>
      </c>
      <c r="Z860" t="s">
        <v>87</v>
      </c>
      <c r="AA860" s="1">
        <v>44985</v>
      </c>
      <c r="AB860" s="2">
        <v>45044</v>
      </c>
      <c r="AC860" s="1">
        <v>44985</v>
      </c>
      <c r="AD860" s="1">
        <v>44992</v>
      </c>
    </row>
    <row r="861" spans="1:30" x14ac:dyDescent="0.25">
      <c r="A861">
        <v>573843</v>
      </c>
      <c r="B861" t="s">
        <v>155</v>
      </c>
      <c r="C861" t="s">
        <v>31</v>
      </c>
      <c r="D861">
        <v>1</v>
      </c>
      <c r="E861" t="s">
        <v>827</v>
      </c>
      <c r="F861" t="s">
        <v>234</v>
      </c>
      <c r="G861" t="s">
        <v>51</v>
      </c>
      <c r="H861">
        <v>56057</v>
      </c>
      <c r="I861">
        <v>0</v>
      </c>
      <c r="J861" t="s">
        <v>216</v>
      </c>
      <c r="K861" t="s">
        <v>36</v>
      </c>
      <c r="L861" t="s">
        <v>53</v>
      </c>
      <c r="M861">
        <v>38333</v>
      </c>
      <c r="N861">
        <v>44083</v>
      </c>
      <c r="O861" t="s">
        <v>38</v>
      </c>
      <c r="P861" t="s">
        <v>158</v>
      </c>
      <c r="Q861" t="s">
        <v>828</v>
      </c>
      <c r="R861" t="s">
        <v>4544</v>
      </c>
      <c r="S861" t="s">
        <v>237</v>
      </c>
      <c r="T861" t="s">
        <v>830</v>
      </c>
      <c r="U861" t="s">
        <v>3451</v>
      </c>
      <c r="V861" t="s">
        <v>163</v>
      </c>
      <c r="X861" t="s">
        <v>158</v>
      </c>
      <c r="Z861" t="s">
        <v>61</v>
      </c>
      <c r="AA861" s="1">
        <v>44965</v>
      </c>
      <c r="AB861" s="2">
        <v>45025</v>
      </c>
      <c r="AC861" s="1">
        <v>44965</v>
      </c>
      <c r="AD861" s="1">
        <v>44992</v>
      </c>
    </row>
    <row r="862" spans="1:30" x14ac:dyDescent="0.25">
      <c r="A862">
        <v>573720</v>
      </c>
      <c r="B862" t="s">
        <v>155</v>
      </c>
      <c r="C862" t="s">
        <v>31</v>
      </c>
      <c r="D862">
        <v>1</v>
      </c>
      <c r="E862" t="s">
        <v>1063</v>
      </c>
      <c r="F862" t="s">
        <v>65</v>
      </c>
      <c r="G862" t="s">
        <v>51</v>
      </c>
      <c r="H862">
        <v>56058</v>
      </c>
      <c r="I862">
        <v>0</v>
      </c>
      <c r="J862" t="s">
        <v>216</v>
      </c>
      <c r="K862" t="s">
        <v>36</v>
      </c>
      <c r="L862" t="s">
        <v>37</v>
      </c>
      <c r="M862">
        <v>54100</v>
      </c>
      <c r="N862">
        <v>62215</v>
      </c>
      <c r="O862" t="s">
        <v>38</v>
      </c>
      <c r="P862" t="s">
        <v>158</v>
      </c>
      <c r="Q862" t="s">
        <v>159</v>
      </c>
      <c r="R862" t="s">
        <v>1064</v>
      </c>
      <c r="S862" t="s">
        <v>72</v>
      </c>
      <c r="T862" t="s">
        <v>1065</v>
      </c>
      <c r="U862" t="s">
        <v>162</v>
      </c>
      <c r="V862" t="s">
        <v>831</v>
      </c>
      <c r="X862" t="s">
        <v>158</v>
      </c>
      <c r="Z862" t="s">
        <v>61</v>
      </c>
      <c r="AA862" s="1">
        <v>44965</v>
      </c>
      <c r="AB862" s="2">
        <v>44995</v>
      </c>
      <c r="AC862" s="1">
        <v>44965</v>
      </c>
      <c r="AD862" s="1">
        <v>44992</v>
      </c>
    </row>
    <row r="863" spans="1:30" x14ac:dyDescent="0.25">
      <c r="A863">
        <v>548554</v>
      </c>
      <c r="B863" t="s">
        <v>1870</v>
      </c>
      <c r="C863" t="s">
        <v>63</v>
      </c>
      <c r="D863">
        <v>1</v>
      </c>
      <c r="E863" t="s">
        <v>4545</v>
      </c>
      <c r="F863" t="s">
        <v>4165</v>
      </c>
      <c r="G863" t="s">
        <v>51</v>
      </c>
      <c r="H863">
        <v>95714</v>
      </c>
      <c r="I863">
        <v>0</v>
      </c>
      <c r="J863" t="s">
        <v>256</v>
      </c>
      <c r="K863" t="s">
        <v>36</v>
      </c>
      <c r="L863" t="s">
        <v>37</v>
      </c>
      <c r="M863">
        <v>0</v>
      </c>
      <c r="N863">
        <v>140000</v>
      </c>
      <c r="O863" t="s">
        <v>38</v>
      </c>
      <c r="P863" t="s">
        <v>1872</v>
      </c>
      <c r="Q863" t="s">
        <v>4546</v>
      </c>
      <c r="R863" t="s">
        <v>4547</v>
      </c>
      <c r="S863" t="s">
        <v>4169</v>
      </c>
      <c r="T863" t="s">
        <v>4548</v>
      </c>
      <c r="U863" t="s">
        <v>4549</v>
      </c>
      <c r="V863" t="s">
        <v>4550</v>
      </c>
      <c r="W863" t="s">
        <v>4551</v>
      </c>
      <c r="Z863" t="s">
        <v>87</v>
      </c>
      <c r="AA863" s="1">
        <v>44803</v>
      </c>
      <c r="AC863" s="1">
        <v>44803</v>
      </c>
      <c r="AD863" s="1">
        <v>44992</v>
      </c>
    </row>
    <row r="864" spans="1:30" x14ac:dyDescent="0.25">
      <c r="A864">
        <v>555566</v>
      </c>
      <c r="B864" t="s">
        <v>88</v>
      </c>
      <c r="C864" t="s">
        <v>63</v>
      </c>
      <c r="D864">
        <v>2</v>
      </c>
      <c r="E864" t="s">
        <v>4552</v>
      </c>
      <c r="F864" t="s">
        <v>414</v>
      </c>
      <c r="G864" t="s">
        <v>34</v>
      </c>
      <c r="H864">
        <v>10124</v>
      </c>
      <c r="I864">
        <v>2</v>
      </c>
      <c r="J864" t="s">
        <v>2250</v>
      </c>
      <c r="K864" t="s">
        <v>36</v>
      </c>
      <c r="L864" t="s">
        <v>37</v>
      </c>
      <c r="M864">
        <v>53057</v>
      </c>
      <c r="N864">
        <v>61015</v>
      </c>
      <c r="O864" t="s">
        <v>38</v>
      </c>
      <c r="P864" t="s">
        <v>583</v>
      </c>
      <c r="Q864" t="s">
        <v>4553</v>
      </c>
      <c r="R864" t="s">
        <v>4554</v>
      </c>
      <c r="S864" t="s">
        <v>418</v>
      </c>
      <c r="T864" t="s">
        <v>4555</v>
      </c>
      <c r="U864" t="s">
        <v>4556</v>
      </c>
      <c r="V864" t="s">
        <v>4557</v>
      </c>
      <c r="W864" t="s">
        <v>4558</v>
      </c>
      <c r="X864" t="s">
        <v>583</v>
      </c>
      <c r="Z864" t="s">
        <v>61</v>
      </c>
      <c r="AA864" s="1">
        <v>44848</v>
      </c>
      <c r="AC864" s="1">
        <v>44848</v>
      </c>
      <c r="AD864" s="1">
        <v>44992</v>
      </c>
    </row>
    <row r="865" spans="1:30" x14ac:dyDescent="0.25">
      <c r="A865">
        <v>567854</v>
      </c>
      <c r="B865" t="s">
        <v>1040</v>
      </c>
      <c r="C865" t="s">
        <v>63</v>
      </c>
      <c r="D865">
        <v>1</v>
      </c>
      <c r="E865" t="s">
        <v>4559</v>
      </c>
      <c r="F865" t="s">
        <v>694</v>
      </c>
      <c r="G865" t="s">
        <v>51</v>
      </c>
      <c r="H865">
        <v>95710</v>
      </c>
      <c r="I865">
        <v>0</v>
      </c>
      <c r="J865" t="s">
        <v>256</v>
      </c>
      <c r="K865" t="s">
        <v>36</v>
      </c>
      <c r="L865" t="s">
        <v>37</v>
      </c>
      <c r="M865">
        <v>125000</v>
      </c>
      <c r="N865">
        <v>145000</v>
      </c>
      <c r="O865" t="s">
        <v>38</v>
      </c>
      <c r="P865" t="s">
        <v>1044</v>
      </c>
      <c r="Q865" t="s">
        <v>1045</v>
      </c>
      <c r="R865" t="s">
        <v>4560</v>
      </c>
      <c r="S865" t="s">
        <v>697</v>
      </c>
      <c r="T865" t="s">
        <v>4561</v>
      </c>
      <c r="U865" t="s">
        <v>3948</v>
      </c>
      <c r="V865" t="s">
        <v>577</v>
      </c>
      <c r="W865" t="s">
        <v>1050</v>
      </c>
      <c r="X865" t="s">
        <v>1051</v>
      </c>
      <c r="Z865" t="s">
        <v>47</v>
      </c>
      <c r="AA865" s="1">
        <v>44974</v>
      </c>
      <c r="AB865" s="2">
        <v>45004</v>
      </c>
      <c r="AC865" s="1">
        <v>44973</v>
      </c>
      <c r="AD865" s="1">
        <v>44992</v>
      </c>
    </row>
    <row r="866" spans="1:30" x14ac:dyDescent="0.25">
      <c r="A866">
        <v>570444</v>
      </c>
      <c r="B866" t="s">
        <v>435</v>
      </c>
      <c r="C866" t="s">
        <v>63</v>
      </c>
      <c r="D866">
        <v>2</v>
      </c>
      <c r="E866" t="s">
        <v>4562</v>
      </c>
      <c r="F866" t="s">
        <v>555</v>
      </c>
      <c r="G866" t="s">
        <v>34</v>
      </c>
      <c r="H866">
        <v>12626</v>
      </c>
      <c r="I866">
        <v>2</v>
      </c>
      <c r="J866" t="s">
        <v>1319</v>
      </c>
      <c r="K866" t="s">
        <v>36</v>
      </c>
      <c r="L866" t="s">
        <v>37</v>
      </c>
      <c r="M866">
        <v>62470</v>
      </c>
      <c r="N866">
        <v>80008</v>
      </c>
      <c r="O866" t="s">
        <v>38</v>
      </c>
      <c r="P866" t="s">
        <v>1820</v>
      </c>
      <c r="Q866" t="s">
        <v>4563</v>
      </c>
      <c r="R866" t="s">
        <v>4564</v>
      </c>
      <c r="S866" t="s">
        <v>559</v>
      </c>
      <c r="T866" t="s">
        <v>4565</v>
      </c>
      <c r="V866" t="s">
        <v>441</v>
      </c>
      <c r="X866" t="s">
        <v>1820</v>
      </c>
      <c r="Z866" t="s">
        <v>61</v>
      </c>
      <c r="AA866" s="1">
        <v>44946</v>
      </c>
      <c r="AC866" s="1">
        <v>44957</v>
      </c>
      <c r="AD866" s="1">
        <v>44992</v>
      </c>
    </row>
    <row r="867" spans="1:30" x14ac:dyDescent="0.25">
      <c r="A867">
        <v>573443</v>
      </c>
      <c r="B867" t="s">
        <v>102</v>
      </c>
      <c r="C867" t="s">
        <v>31</v>
      </c>
      <c r="D867">
        <v>1</v>
      </c>
      <c r="E867" t="s">
        <v>4566</v>
      </c>
      <c r="F867" t="s">
        <v>1042</v>
      </c>
      <c r="G867" t="s">
        <v>51</v>
      </c>
      <c r="H867">
        <v>10232</v>
      </c>
      <c r="I867">
        <v>0</v>
      </c>
      <c r="J867" t="s">
        <v>4567</v>
      </c>
      <c r="K867" t="s">
        <v>36</v>
      </c>
      <c r="L867" t="s">
        <v>145</v>
      </c>
      <c r="M867">
        <v>17</v>
      </c>
      <c r="N867">
        <v>17</v>
      </c>
      <c r="O867" t="s">
        <v>68</v>
      </c>
      <c r="P867" t="s">
        <v>137</v>
      </c>
      <c r="Q867" t="s">
        <v>2869</v>
      </c>
      <c r="R867" t="s">
        <v>4568</v>
      </c>
      <c r="S867" t="s">
        <v>1047</v>
      </c>
      <c r="T867" t="s">
        <v>4569</v>
      </c>
      <c r="V867" t="s">
        <v>151</v>
      </c>
      <c r="W867" t="s">
        <v>1991</v>
      </c>
      <c r="X867" t="s">
        <v>1015</v>
      </c>
      <c r="Z867" t="s">
        <v>154</v>
      </c>
      <c r="AA867" s="1">
        <v>44976</v>
      </c>
      <c r="AB867" s="2">
        <v>45079</v>
      </c>
      <c r="AC867" s="1">
        <v>44980</v>
      </c>
      <c r="AD867" s="1">
        <v>44992</v>
      </c>
    </row>
    <row r="868" spans="1:30" x14ac:dyDescent="0.25">
      <c r="A868">
        <v>573588</v>
      </c>
      <c r="B868" t="s">
        <v>102</v>
      </c>
      <c r="C868" t="s">
        <v>31</v>
      </c>
      <c r="D868">
        <v>2</v>
      </c>
      <c r="E868" t="s">
        <v>4570</v>
      </c>
      <c r="F868" t="s">
        <v>526</v>
      </c>
      <c r="G868" t="s">
        <v>34</v>
      </c>
      <c r="H868">
        <v>21822</v>
      </c>
      <c r="I868">
        <v>1</v>
      </c>
      <c r="J868" t="s">
        <v>961</v>
      </c>
      <c r="K868" t="s">
        <v>36</v>
      </c>
      <c r="L868" t="s">
        <v>53</v>
      </c>
      <c r="M868">
        <v>45193</v>
      </c>
      <c r="N868">
        <v>51972</v>
      </c>
      <c r="O868" t="s">
        <v>38</v>
      </c>
      <c r="P868" t="s">
        <v>4571</v>
      </c>
      <c r="Q868" t="s">
        <v>4572</v>
      </c>
      <c r="R868" t="s">
        <v>4573</v>
      </c>
      <c r="S868" t="s">
        <v>530</v>
      </c>
      <c r="T868" t="s">
        <v>4574</v>
      </c>
      <c r="U868" t="s">
        <v>4575</v>
      </c>
      <c r="V868" t="s">
        <v>611</v>
      </c>
      <c r="W868" t="s">
        <v>4576</v>
      </c>
      <c r="X868" t="s">
        <v>4577</v>
      </c>
      <c r="Z868" t="s">
        <v>154</v>
      </c>
      <c r="AA868" s="1">
        <v>44965</v>
      </c>
      <c r="AB868" s="2">
        <v>45025</v>
      </c>
      <c r="AC868" s="1">
        <v>44973</v>
      </c>
      <c r="AD868" s="1">
        <v>44992</v>
      </c>
    </row>
    <row r="869" spans="1:30" x14ac:dyDescent="0.25">
      <c r="A869">
        <v>546865</v>
      </c>
      <c r="B869" t="s">
        <v>88</v>
      </c>
      <c r="C869" t="s">
        <v>31</v>
      </c>
      <c r="D869">
        <v>1</v>
      </c>
      <c r="E869" t="s">
        <v>4578</v>
      </c>
      <c r="F869" t="s">
        <v>694</v>
      </c>
      <c r="G869" t="s">
        <v>51</v>
      </c>
      <c r="H869">
        <v>95710</v>
      </c>
      <c r="I869">
        <v>0</v>
      </c>
      <c r="J869" t="s">
        <v>328</v>
      </c>
      <c r="K869" t="s">
        <v>36</v>
      </c>
      <c r="L869" t="s">
        <v>37</v>
      </c>
      <c r="M869">
        <v>75000</v>
      </c>
      <c r="N869">
        <v>120000</v>
      </c>
      <c r="O869" t="s">
        <v>38</v>
      </c>
      <c r="P869" t="s">
        <v>406</v>
      </c>
      <c r="Q869" t="s">
        <v>1620</v>
      </c>
      <c r="R869" t="s">
        <v>4579</v>
      </c>
      <c r="S869" t="s">
        <v>697</v>
      </c>
      <c r="T869" t="s">
        <v>4580</v>
      </c>
      <c r="U869" t="s">
        <v>2070</v>
      </c>
      <c r="V869" t="s">
        <v>100</v>
      </c>
      <c r="W869" t="s">
        <v>1407</v>
      </c>
      <c r="Z869" t="s">
        <v>87</v>
      </c>
      <c r="AA869" s="1">
        <v>44791</v>
      </c>
      <c r="AC869" s="1">
        <v>44964</v>
      </c>
      <c r="AD869" s="1">
        <v>44992</v>
      </c>
    </row>
    <row r="870" spans="1:30" x14ac:dyDescent="0.25">
      <c r="A870">
        <v>559192</v>
      </c>
      <c r="B870" t="s">
        <v>123</v>
      </c>
      <c r="C870" t="s">
        <v>31</v>
      </c>
      <c r="D870">
        <v>1</v>
      </c>
      <c r="E870" t="s">
        <v>4581</v>
      </c>
      <c r="F870" t="s">
        <v>4582</v>
      </c>
      <c r="G870" t="s">
        <v>34</v>
      </c>
      <c r="H870">
        <v>51023</v>
      </c>
      <c r="I870">
        <v>3</v>
      </c>
      <c r="J870" t="s">
        <v>961</v>
      </c>
      <c r="K870" t="s">
        <v>36</v>
      </c>
      <c r="L870" t="s">
        <v>37</v>
      </c>
      <c r="M870">
        <v>96986</v>
      </c>
      <c r="N870">
        <v>106615</v>
      </c>
      <c r="O870" t="s">
        <v>38</v>
      </c>
      <c r="P870" t="s">
        <v>881</v>
      </c>
      <c r="Q870" t="s">
        <v>4583</v>
      </c>
      <c r="R870" t="s">
        <v>4584</v>
      </c>
      <c r="T870" t="s">
        <v>4585</v>
      </c>
      <c r="U870" t="s">
        <v>4202</v>
      </c>
      <c r="V870" t="s">
        <v>4586</v>
      </c>
      <c r="Z870" t="s">
        <v>4587</v>
      </c>
      <c r="AA870" s="1">
        <v>44951</v>
      </c>
      <c r="AB870" s="2">
        <v>45071</v>
      </c>
      <c r="AC870" s="1">
        <v>44951</v>
      </c>
      <c r="AD870" s="1">
        <v>44992</v>
      </c>
    </row>
    <row r="871" spans="1:30" x14ac:dyDescent="0.25">
      <c r="A871">
        <v>569067</v>
      </c>
      <c r="B871" t="s">
        <v>277</v>
      </c>
      <c r="C871" t="s">
        <v>63</v>
      </c>
      <c r="D871">
        <v>14</v>
      </c>
      <c r="E871" t="s">
        <v>3099</v>
      </c>
      <c r="F871" t="s">
        <v>507</v>
      </c>
      <c r="G871" t="s">
        <v>51</v>
      </c>
      <c r="H871">
        <v>31143</v>
      </c>
      <c r="I871">
        <v>1</v>
      </c>
      <c r="J871" t="s">
        <v>66</v>
      </c>
      <c r="K871" t="s">
        <v>36</v>
      </c>
      <c r="L871" t="s">
        <v>37</v>
      </c>
      <c r="M871">
        <v>50000</v>
      </c>
      <c r="N871">
        <v>50000</v>
      </c>
      <c r="O871" t="s">
        <v>38</v>
      </c>
      <c r="P871" t="s">
        <v>280</v>
      </c>
      <c r="Q871" t="s">
        <v>4588</v>
      </c>
      <c r="R871" t="s">
        <v>4589</v>
      </c>
      <c r="S871" t="s">
        <v>510</v>
      </c>
      <c r="T871" t="s">
        <v>4590</v>
      </c>
      <c r="V871" t="s">
        <v>3176</v>
      </c>
      <c r="Z871" t="s">
        <v>61</v>
      </c>
      <c r="AA871" s="1">
        <v>44974</v>
      </c>
      <c r="AB871" s="2">
        <v>45154</v>
      </c>
      <c r="AC871" s="1">
        <v>44974</v>
      </c>
      <c r="AD871" s="1">
        <v>44992</v>
      </c>
    </row>
    <row r="872" spans="1:30" x14ac:dyDescent="0.25">
      <c r="A872">
        <v>573237</v>
      </c>
      <c r="B872" t="s">
        <v>638</v>
      </c>
      <c r="C872" t="s">
        <v>31</v>
      </c>
      <c r="D872">
        <v>1</v>
      </c>
      <c r="E872" t="s">
        <v>4591</v>
      </c>
      <c r="F872" t="s">
        <v>1258</v>
      </c>
      <c r="G872" t="s">
        <v>51</v>
      </c>
      <c r="H872">
        <v>52620</v>
      </c>
      <c r="I872" t="s">
        <v>114</v>
      </c>
      <c r="J872" t="s">
        <v>216</v>
      </c>
      <c r="K872" t="s">
        <v>36</v>
      </c>
      <c r="L872" t="s">
        <v>37</v>
      </c>
      <c r="M872">
        <v>58700</v>
      </c>
      <c r="N872">
        <v>105000</v>
      </c>
      <c r="O872" t="s">
        <v>38</v>
      </c>
      <c r="P872" t="s">
        <v>642</v>
      </c>
      <c r="Q872" t="s">
        <v>643</v>
      </c>
      <c r="R872" t="s">
        <v>4592</v>
      </c>
      <c r="S872" t="s">
        <v>1261</v>
      </c>
      <c r="T872" t="s">
        <v>4593</v>
      </c>
      <c r="U872" t="s">
        <v>647</v>
      </c>
      <c r="V872" t="s">
        <v>4594</v>
      </c>
      <c r="Z872" t="s">
        <v>593</v>
      </c>
      <c r="AA872" s="1">
        <v>44963</v>
      </c>
      <c r="AB872" s="2">
        <v>44993</v>
      </c>
      <c r="AC872" s="1">
        <v>44964</v>
      </c>
      <c r="AD872" s="1">
        <v>44992</v>
      </c>
    </row>
    <row r="873" spans="1:30" x14ac:dyDescent="0.25">
      <c r="A873">
        <v>575887</v>
      </c>
      <c r="B873" t="s">
        <v>102</v>
      </c>
      <c r="C873" t="s">
        <v>63</v>
      </c>
      <c r="D873">
        <v>1</v>
      </c>
      <c r="E873" t="s">
        <v>4595</v>
      </c>
      <c r="F873" t="s">
        <v>144</v>
      </c>
      <c r="G873" t="s">
        <v>51</v>
      </c>
      <c r="H873">
        <v>10234</v>
      </c>
      <c r="I873">
        <v>0</v>
      </c>
      <c r="J873" t="s">
        <v>35</v>
      </c>
      <c r="K873" t="s">
        <v>36</v>
      </c>
      <c r="L873" t="s">
        <v>145</v>
      </c>
      <c r="M873">
        <v>15</v>
      </c>
      <c r="N873">
        <v>15</v>
      </c>
      <c r="O873" t="s">
        <v>68</v>
      </c>
      <c r="P873" t="s">
        <v>195</v>
      </c>
      <c r="Q873" t="s">
        <v>2015</v>
      </c>
      <c r="R873" t="s">
        <v>4596</v>
      </c>
      <c r="S873" t="s">
        <v>149</v>
      </c>
      <c r="T873" t="s">
        <v>4597</v>
      </c>
      <c r="V873" t="s">
        <v>151</v>
      </c>
      <c r="W873" t="s">
        <v>152</v>
      </c>
      <c r="Z873" t="s">
        <v>154</v>
      </c>
      <c r="AA873" s="1">
        <v>44980</v>
      </c>
      <c r="AB873" s="2">
        <v>45079</v>
      </c>
      <c r="AC873" s="1">
        <v>44980</v>
      </c>
      <c r="AD873" s="1">
        <v>44992</v>
      </c>
    </row>
    <row r="874" spans="1:30" x14ac:dyDescent="0.25">
      <c r="A874">
        <v>542301</v>
      </c>
      <c r="B874" t="s">
        <v>123</v>
      </c>
      <c r="C874" t="s">
        <v>63</v>
      </c>
      <c r="D874">
        <v>1</v>
      </c>
      <c r="E874" t="s">
        <v>761</v>
      </c>
      <c r="F874" t="s">
        <v>762</v>
      </c>
      <c r="G874" t="s">
        <v>34</v>
      </c>
      <c r="H874">
        <v>51191</v>
      </c>
      <c r="I874">
        <v>2</v>
      </c>
      <c r="J874" t="s">
        <v>763</v>
      </c>
      <c r="K874" t="s">
        <v>36</v>
      </c>
      <c r="L874" t="s">
        <v>37</v>
      </c>
      <c r="M874">
        <v>47155</v>
      </c>
      <c r="N874">
        <v>54228</v>
      </c>
      <c r="O874" t="s">
        <v>38</v>
      </c>
      <c r="P874" t="s">
        <v>764</v>
      </c>
      <c r="Q874" t="s">
        <v>765</v>
      </c>
      <c r="R874" t="s">
        <v>766</v>
      </c>
      <c r="S874" t="s">
        <v>767</v>
      </c>
      <c r="U874" t="s">
        <v>768</v>
      </c>
      <c r="V874" t="s">
        <v>769</v>
      </c>
      <c r="Z874" t="s">
        <v>61</v>
      </c>
      <c r="AA874" s="1">
        <v>44951</v>
      </c>
      <c r="AB874" s="2">
        <v>45131</v>
      </c>
      <c r="AC874" s="1">
        <v>44964</v>
      </c>
      <c r="AD874" s="1">
        <v>44992</v>
      </c>
    </row>
    <row r="875" spans="1:30" x14ac:dyDescent="0.25">
      <c r="A875">
        <v>542032</v>
      </c>
      <c r="B875" t="s">
        <v>76</v>
      </c>
      <c r="C875" t="s">
        <v>31</v>
      </c>
      <c r="D875">
        <v>1</v>
      </c>
      <c r="E875" t="s">
        <v>1992</v>
      </c>
      <c r="F875" t="s">
        <v>1993</v>
      </c>
      <c r="G875" t="s">
        <v>51</v>
      </c>
      <c r="H875">
        <v>30086</v>
      </c>
      <c r="I875">
        <v>0</v>
      </c>
      <c r="J875" t="s">
        <v>175</v>
      </c>
      <c r="K875" t="s">
        <v>36</v>
      </c>
      <c r="L875" t="s">
        <v>37</v>
      </c>
      <c r="M875">
        <v>62397</v>
      </c>
      <c r="N875">
        <v>75760</v>
      </c>
      <c r="O875" t="s">
        <v>38</v>
      </c>
      <c r="P875" t="s">
        <v>79</v>
      </c>
      <c r="Q875" t="s">
        <v>175</v>
      </c>
      <c r="R875" t="s">
        <v>4598</v>
      </c>
      <c r="S875" t="s">
        <v>1996</v>
      </c>
      <c r="T875" t="s">
        <v>4599</v>
      </c>
      <c r="U875" t="s">
        <v>3324</v>
      </c>
      <c r="V875" t="s">
        <v>4600</v>
      </c>
      <c r="W875" t="s">
        <v>182</v>
      </c>
      <c r="X875" t="s">
        <v>183</v>
      </c>
      <c r="Z875" t="s">
        <v>61</v>
      </c>
      <c r="AA875" s="1">
        <v>44770</v>
      </c>
      <c r="AC875" s="1">
        <v>44770</v>
      </c>
      <c r="AD875" s="1">
        <v>44992</v>
      </c>
    </row>
    <row r="876" spans="1:30" x14ac:dyDescent="0.25">
      <c r="A876">
        <v>571422</v>
      </c>
      <c r="B876" t="s">
        <v>102</v>
      </c>
      <c r="C876" t="s">
        <v>31</v>
      </c>
      <c r="D876">
        <v>2</v>
      </c>
      <c r="E876" t="s">
        <v>4601</v>
      </c>
      <c r="F876" t="s">
        <v>78</v>
      </c>
      <c r="G876" t="s">
        <v>34</v>
      </c>
      <c r="H876">
        <v>20215</v>
      </c>
      <c r="I876">
        <v>3</v>
      </c>
      <c r="J876" t="s">
        <v>374</v>
      </c>
      <c r="K876" t="s">
        <v>36</v>
      </c>
      <c r="L876" t="s">
        <v>37</v>
      </c>
      <c r="M876">
        <v>90114</v>
      </c>
      <c r="N876">
        <v>122168</v>
      </c>
      <c r="O876" t="s">
        <v>38</v>
      </c>
      <c r="P876" t="s">
        <v>195</v>
      </c>
      <c r="Q876" t="s">
        <v>2636</v>
      </c>
      <c r="R876" t="s">
        <v>4602</v>
      </c>
      <c r="S876" t="s">
        <v>82</v>
      </c>
      <c r="T876" t="s">
        <v>4603</v>
      </c>
      <c r="U876" t="s">
        <v>4604</v>
      </c>
      <c r="V876" t="s">
        <v>142</v>
      </c>
      <c r="Z876" t="s">
        <v>87</v>
      </c>
      <c r="AA876" s="1">
        <v>44972</v>
      </c>
      <c r="AC876" s="1">
        <v>44972</v>
      </c>
      <c r="AD876" s="1">
        <v>44992</v>
      </c>
    </row>
    <row r="877" spans="1:30" x14ac:dyDescent="0.25">
      <c r="A877">
        <v>576898</v>
      </c>
      <c r="B877" t="s">
        <v>241</v>
      </c>
      <c r="C877" t="s">
        <v>31</v>
      </c>
      <c r="D877">
        <v>1</v>
      </c>
      <c r="E877" t="s">
        <v>4605</v>
      </c>
      <c r="F877" t="s">
        <v>912</v>
      </c>
      <c r="G877" t="s">
        <v>34</v>
      </c>
      <c r="H877">
        <v>81350</v>
      </c>
      <c r="I877">
        <v>0</v>
      </c>
      <c r="J877" t="s">
        <v>516</v>
      </c>
      <c r="K877" t="s">
        <v>36</v>
      </c>
      <c r="L877" t="s">
        <v>37</v>
      </c>
      <c r="M877">
        <v>40065</v>
      </c>
      <c r="N877">
        <v>65449</v>
      </c>
      <c r="O877" t="s">
        <v>38</v>
      </c>
      <c r="P877" t="s">
        <v>4606</v>
      </c>
      <c r="Q877" t="s">
        <v>914</v>
      </c>
      <c r="R877" t="s">
        <v>915</v>
      </c>
      <c r="S877" t="s">
        <v>916</v>
      </c>
      <c r="T877" t="s">
        <v>917</v>
      </c>
      <c r="U877" t="s">
        <v>918</v>
      </c>
      <c r="V877" t="s">
        <v>347</v>
      </c>
      <c r="Z877" t="s">
        <v>426</v>
      </c>
      <c r="AA877" s="1">
        <v>44991</v>
      </c>
      <c r="AB877" s="2">
        <v>45001</v>
      </c>
      <c r="AC877" s="1">
        <v>44991</v>
      </c>
      <c r="AD877" s="1">
        <v>44992</v>
      </c>
    </row>
    <row r="878" spans="1:30" x14ac:dyDescent="0.25">
      <c r="A878">
        <v>573953</v>
      </c>
      <c r="B878" t="s">
        <v>1040</v>
      </c>
      <c r="C878" t="s">
        <v>31</v>
      </c>
      <c r="D878">
        <v>1</v>
      </c>
      <c r="E878" t="s">
        <v>2594</v>
      </c>
      <c r="F878" t="s">
        <v>414</v>
      </c>
      <c r="G878" t="s">
        <v>34</v>
      </c>
      <c r="H878">
        <v>10124</v>
      </c>
      <c r="I878">
        <v>2</v>
      </c>
      <c r="J878" t="s">
        <v>2595</v>
      </c>
      <c r="K878" t="s">
        <v>36</v>
      </c>
      <c r="L878" t="s">
        <v>37</v>
      </c>
      <c r="M878">
        <v>58500</v>
      </c>
      <c r="N878">
        <v>61015</v>
      </c>
      <c r="O878" t="s">
        <v>38</v>
      </c>
      <c r="P878" t="s">
        <v>257</v>
      </c>
      <c r="Q878" t="s">
        <v>2596</v>
      </c>
      <c r="R878" t="s">
        <v>2597</v>
      </c>
      <c r="S878" t="s">
        <v>418</v>
      </c>
      <c r="T878" t="s">
        <v>2598</v>
      </c>
      <c r="U878" t="s">
        <v>2599</v>
      </c>
      <c r="V878" t="s">
        <v>2600</v>
      </c>
      <c r="W878" t="s">
        <v>1050</v>
      </c>
      <c r="X878" t="s">
        <v>2601</v>
      </c>
      <c r="Z878" t="s">
        <v>61</v>
      </c>
      <c r="AA878" s="1">
        <v>44981</v>
      </c>
      <c r="AB878" s="2">
        <v>44995</v>
      </c>
      <c r="AC878" s="1">
        <v>44980</v>
      </c>
      <c r="AD878" s="1">
        <v>44992</v>
      </c>
    </row>
    <row r="879" spans="1:30" x14ac:dyDescent="0.25">
      <c r="A879">
        <v>574318</v>
      </c>
      <c r="B879" t="s">
        <v>3211</v>
      </c>
      <c r="C879" t="s">
        <v>31</v>
      </c>
      <c r="D879">
        <v>1</v>
      </c>
      <c r="E879" t="s">
        <v>4607</v>
      </c>
      <c r="F879" t="s">
        <v>90</v>
      </c>
      <c r="G879" t="s">
        <v>51</v>
      </c>
      <c r="H879">
        <v>95005</v>
      </c>
      <c r="I879" t="s">
        <v>114</v>
      </c>
      <c r="J879" t="s">
        <v>175</v>
      </c>
      <c r="K879" t="s">
        <v>36</v>
      </c>
      <c r="L879" t="s">
        <v>93</v>
      </c>
      <c r="M879">
        <v>95000</v>
      </c>
      <c r="N879">
        <v>115000</v>
      </c>
      <c r="O879" t="s">
        <v>38</v>
      </c>
      <c r="P879" t="s">
        <v>631</v>
      </c>
      <c r="Q879" t="s">
        <v>3213</v>
      </c>
      <c r="R879" t="s">
        <v>4608</v>
      </c>
      <c r="S879" t="s">
        <v>97</v>
      </c>
      <c r="T879" t="s">
        <v>4609</v>
      </c>
      <c r="V879" t="s">
        <v>4610</v>
      </c>
      <c r="W879" t="s">
        <v>3217</v>
      </c>
      <c r="X879" t="s">
        <v>631</v>
      </c>
      <c r="Z879" t="s">
        <v>87</v>
      </c>
      <c r="AA879" s="1">
        <v>44971</v>
      </c>
      <c r="AC879" s="1">
        <v>44971</v>
      </c>
      <c r="AD879" s="1">
        <v>44992</v>
      </c>
    </row>
    <row r="880" spans="1:30" x14ac:dyDescent="0.25">
      <c r="A880">
        <v>575672</v>
      </c>
      <c r="B880" t="s">
        <v>815</v>
      </c>
      <c r="C880" t="s">
        <v>31</v>
      </c>
      <c r="D880">
        <v>1</v>
      </c>
      <c r="E880" t="s">
        <v>4611</v>
      </c>
      <c r="F880" t="s">
        <v>1375</v>
      </c>
      <c r="G880" t="s">
        <v>353</v>
      </c>
      <c r="H880">
        <v>6765</v>
      </c>
      <c r="I880">
        <v>0</v>
      </c>
      <c r="J880" t="s">
        <v>785</v>
      </c>
      <c r="K880" t="s">
        <v>36</v>
      </c>
      <c r="L880" t="s">
        <v>93</v>
      </c>
      <c r="M880">
        <v>85000</v>
      </c>
      <c r="N880">
        <v>91000</v>
      </c>
      <c r="O880" t="s">
        <v>38</v>
      </c>
      <c r="P880" t="s">
        <v>818</v>
      </c>
      <c r="Q880" t="s">
        <v>2512</v>
      </c>
      <c r="R880" t="s">
        <v>4612</v>
      </c>
      <c r="S880" t="s">
        <v>1378</v>
      </c>
      <c r="T880" t="s">
        <v>4613</v>
      </c>
      <c r="U880" t="s">
        <v>4614</v>
      </c>
      <c r="V880" t="s">
        <v>4615</v>
      </c>
      <c r="W880" t="s">
        <v>4534</v>
      </c>
      <c r="X880" t="s">
        <v>4535</v>
      </c>
      <c r="Z880" t="s">
        <v>61</v>
      </c>
      <c r="AA880" s="1">
        <v>44984</v>
      </c>
      <c r="AC880" s="1">
        <v>44984</v>
      </c>
      <c r="AD880" s="1">
        <v>44992</v>
      </c>
    </row>
    <row r="881" spans="1:30" x14ac:dyDescent="0.25">
      <c r="A881">
        <v>568999</v>
      </c>
      <c r="B881" t="s">
        <v>435</v>
      </c>
      <c r="C881" t="s">
        <v>63</v>
      </c>
      <c r="D881">
        <v>1</v>
      </c>
      <c r="E881" t="s">
        <v>4616</v>
      </c>
      <c r="F881" t="s">
        <v>2210</v>
      </c>
      <c r="G881" t="s">
        <v>34</v>
      </c>
      <c r="H881">
        <v>60888</v>
      </c>
      <c r="I881">
        <v>3</v>
      </c>
      <c r="J881" t="s">
        <v>1445</v>
      </c>
      <c r="K881" t="s">
        <v>36</v>
      </c>
      <c r="L881" t="s">
        <v>37</v>
      </c>
      <c r="M881">
        <v>67422</v>
      </c>
      <c r="N881">
        <v>75000</v>
      </c>
      <c r="O881" t="s">
        <v>38</v>
      </c>
      <c r="P881" t="s">
        <v>1820</v>
      </c>
      <c r="Q881" t="s">
        <v>4617</v>
      </c>
      <c r="R881" t="s">
        <v>4618</v>
      </c>
      <c r="S881" t="s">
        <v>2213</v>
      </c>
      <c r="T881" t="s">
        <v>4619</v>
      </c>
      <c r="V881" t="s">
        <v>441</v>
      </c>
      <c r="Z881" t="s">
        <v>61</v>
      </c>
      <c r="AA881" s="1">
        <v>44938</v>
      </c>
      <c r="AC881" s="1">
        <v>44938</v>
      </c>
      <c r="AD881" s="1">
        <v>44992</v>
      </c>
    </row>
    <row r="882" spans="1:30" x14ac:dyDescent="0.25">
      <c r="A882">
        <v>550929</v>
      </c>
      <c r="B882" t="s">
        <v>563</v>
      </c>
      <c r="C882" t="s">
        <v>31</v>
      </c>
      <c r="D882">
        <v>2</v>
      </c>
      <c r="E882" t="s">
        <v>4620</v>
      </c>
      <c r="F882" t="s">
        <v>1610</v>
      </c>
      <c r="G882" t="s">
        <v>34</v>
      </c>
      <c r="H882">
        <v>30726</v>
      </c>
      <c r="I882">
        <v>1</v>
      </c>
      <c r="J882" t="s">
        <v>175</v>
      </c>
      <c r="K882" t="s">
        <v>36</v>
      </c>
      <c r="L882" t="s">
        <v>37</v>
      </c>
      <c r="M882">
        <v>41483</v>
      </c>
      <c r="N882">
        <v>47705</v>
      </c>
      <c r="O882" t="s">
        <v>38</v>
      </c>
      <c r="P882" t="s">
        <v>446</v>
      </c>
      <c r="Q882" t="s">
        <v>567</v>
      </c>
      <c r="R882" t="s">
        <v>4621</v>
      </c>
      <c r="S882" t="s">
        <v>1613</v>
      </c>
      <c r="T882" t="s">
        <v>2875</v>
      </c>
      <c r="V882" t="s">
        <v>2877</v>
      </c>
      <c r="W882" t="s">
        <v>4622</v>
      </c>
      <c r="X882" t="s">
        <v>2878</v>
      </c>
      <c r="Z882" t="s">
        <v>61</v>
      </c>
      <c r="AA882" s="1">
        <v>44817</v>
      </c>
      <c r="AC882" s="1">
        <v>44817</v>
      </c>
      <c r="AD882" s="1">
        <v>44992</v>
      </c>
    </row>
    <row r="883" spans="1:30" x14ac:dyDescent="0.25">
      <c r="A883">
        <v>550929</v>
      </c>
      <c r="B883" t="s">
        <v>563</v>
      </c>
      <c r="C883" t="s">
        <v>31</v>
      </c>
      <c r="D883">
        <v>2</v>
      </c>
      <c r="E883" t="s">
        <v>4620</v>
      </c>
      <c r="F883" t="s">
        <v>1610</v>
      </c>
      <c r="G883" t="s">
        <v>34</v>
      </c>
      <c r="H883">
        <v>30726</v>
      </c>
      <c r="I883">
        <v>1</v>
      </c>
      <c r="J883" t="s">
        <v>175</v>
      </c>
      <c r="K883" t="s">
        <v>36</v>
      </c>
      <c r="L883" t="s">
        <v>37</v>
      </c>
      <c r="M883">
        <v>41483</v>
      </c>
      <c r="N883">
        <v>47705</v>
      </c>
      <c r="O883" t="s">
        <v>38</v>
      </c>
      <c r="P883" t="s">
        <v>446</v>
      </c>
      <c r="Q883" t="s">
        <v>567</v>
      </c>
      <c r="R883" t="s">
        <v>4621</v>
      </c>
      <c r="S883" t="s">
        <v>1613</v>
      </c>
      <c r="T883" t="s">
        <v>2875</v>
      </c>
      <c r="V883" t="s">
        <v>2877</v>
      </c>
      <c r="W883" t="s">
        <v>4622</v>
      </c>
      <c r="X883" t="s">
        <v>2878</v>
      </c>
      <c r="Z883" t="s">
        <v>61</v>
      </c>
      <c r="AA883" s="1">
        <v>44817</v>
      </c>
      <c r="AC883" s="1">
        <v>44817</v>
      </c>
      <c r="AD883" s="1">
        <v>44992</v>
      </c>
    </row>
    <row r="884" spans="1:30" x14ac:dyDescent="0.25">
      <c r="A884">
        <v>556726</v>
      </c>
      <c r="B884" t="s">
        <v>76</v>
      </c>
      <c r="C884" t="s">
        <v>31</v>
      </c>
      <c r="D884">
        <v>1</v>
      </c>
      <c r="E884" t="s">
        <v>1286</v>
      </c>
      <c r="F884" t="s">
        <v>1287</v>
      </c>
      <c r="G884" t="s">
        <v>34</v>
      </c>
      <c r="H884">
        <v>92005</v>
      </c>
      <c r="I884">
        <v>0</v>
      </c>
      <c r="J884" t="s">
        <v>245</v>
      </c>
      <c r="K884" t="s">
        <v>36</v>
      </c>
      <c r="L884" t="s">
        <v>37</v>
      </c>
      <c r="M884">
        <v>375.06</v>
      </c>
      <c r="N884">
        <v>375.06</v>
      </c>
      <c r="O884" t="s">
        <v>751</v>
      </c>
      <c r="P884" t="s">
        <v>79</v>
      </c>
      <c r="Q884" t="s">
        <v>2959</v>
      </c>
      <c r="R884" t="s">
        <v>4623</v>
      </c>
      <c r="S884" t="s">
        <v>1290</v>
      </c>
      <c r="T884" t="s">
        <v>4624</v>
      </c>
      <c r="U884" t="s">
        <v>4625</v>
      </c>
      <c r="V884" t="s">
        <v>4626</v>
      </c>
      <c r="W884" t="s">
        <v>4627</v>
      </c>
      <c r="X884" t="s">
        <v>4628</v>
      </c>
      <c r="Z884" t="s">
        <v>61</v>
      </c>
      <c r="AA884" s="1">
        <v>44859</v>
      </c>
      <c r="AB884" s="2">
        <v>45000</v>
      </c>
      <c r="AC884" s="1">
        <v>44988</v>
      </c>
      <c r="AD884" s="1">
        <v>44992</v>
      </c>
    </row>
    <row r="885" spans="1:30" x14ac:dyDescent="0.25">
      <c r="A885">
        <v>562684</v>
      </c>
      <c r="B885" t="s">
        <v>88</v>
      </c>
      <c r="C885" t="s">
        <v>63</v>
      </c>
      <c r="D885">
        <v>1</v>
      </c>
      <c r="E885" t="s">
        <v>164</v>
      </c>
      <c r="F885" t="s">
        <v>165</v>
      </c>
      <c r="G885" t="s">
        <v>34</v>
      </c>
      <c r="H885">
        <v>10104</v>
      </c>
      <c r="I885">
        <v>2</v>
      </c>
      <c r="J885" t="s">
        <v>115</v>
      </c>
      <c r="K885" t="s">
        <v>36</v>
      </c>
      <c r="L885" t="s">
        <v>37</v>
      </c>
      <c r="M885">
        <v>37748</v>
      </c>
      <c r="N885">
        <v>57043</v>
      </c>
      <c r="O885" t="s">
        <v>38</v>
      </c>
      <c r="P885" t="s">
        <v>94</v>
      </c>
      <c r="Q885" t="s">
        <v>95</v>
      </c>
      <c r="R885" t="s">
        <v>264</v>
      </c>
      <c r="S885" t="s">
        <v>168</v>
      </c>
      <c r="T885" t="s">
        <v>169</v>
      </c>
      <c r="U885" t="s">
        <v>170</v>
      </c>
      <c r="V885" t="s">
        <v>171</v>
      </c>
      <c r="W885" t="s">
        <v>172</v>
      </c>
      <c r="Z885" t="s">
        <v>61</v>
      </c>
      <c r="AA885" s="1">
        <v>44924</v>
      </c>
      <c r="AC885" s="1">
        <v>44924</v>
      </c>
      <c r="AD885" s="1">
        <v>44992</v>
      </c>
    </row>
    <row r="886" spans="1:30" x14ac:dyDescent="0.25">
      <c r="A886">
        <v>466860</v>
      </c>
      <c r="B886" t="s">
        <v>102</v>
      </c>
      <c r="C886" t="s">
        <v>63</v>
      </c>
      <c r="D886">
        <v>1</v>
      </c>
      <c r="E886" t="s">
        <v>4629</v>
      </c>
      <c r="F886" t="s">
        <v>724</v>
      </c>
      <c r="G886" t="s">
        <v>34</v>
      </c>
      <c r="H886">
        <v>12158</v>
      </c>
      <c r="I886">
        <v>2</v>
      </c>
      <c r="J886" t="s">
        <v>126</v>
      </c>
      <c r="K886" t="s">
        <v>36</v>
      </c>
      <c r="L886" t="s">
        <v>37</v>
      </c>
      <c r="M886">
        <v>50972</v>
      </c>
      <c r="N886">
        <v>82730</v>
      </c>
      <c r="O886" t="s">
        <v>38</v>
      </c>
      <c r="P886" t="s">
        <v>137</v>
      </c>
      <c r="Q886" t="s">
        <v>4630</v>
      </c>
      <c r="R886" t="s">
        <v>4631</v>
      </c>
      <c r="S886" t="s">
        <v>728</v>
      </c>
      <c r="T886" t="s">
        <v>4632</v>
      </c>
      <c r="U886" t="s">
        <v>4633</v>
      </c>
      <c r="V886" t="s">
        <v>622</v>
      </c>
      <c r="W886" t="s">
        <v>1857</v>
      </c>
      <c r="X886" t="s">
        <v>1858</v>
      </c>
      <c r="Z886" t="s">
        <v>61</v>
      </c>
      <c r="AA886" s="1">
        <v>44383</v>
      </c>
      <c r="AC886" s="1">
        <v>44383</v>
      </c>
      <c r="AD886" s="1">
        <v>44992</v>
      </c>
    </row>
    <row r="887" spans="1:30" x14ac:dyDescent="0.25">
      <c r="A887">
        <v>567454</v>
      </c>
      <c r="B887" t="s">
        <v>563</v>
      </c>
      <c r="C887" t="s">
        <v>31</v>
      </c>
      <c r="D887">
        <v>1</v>
      </c>
      <c r="E887" t="s">
        <v>2187</v>
      </c>
      <c r="F887" t="s">
        <v>999</v>
      </c>
      <c r="G887" t="s">
        <v>34</v>
      </c>
      <c r="H887" t="s">
        <v>1000</v>
      </c>
      <c r="I887">
        <v>4</v>
      </c>
      <c r="J887" t="s">
        <v>175</v>
      </c>
      <c r="K887" t="s">
        <v>36</v>
      </c>
      <c r="L887" t="s">
        <v>37</v>
      </c>
      <c r="M887">
        <v>60000</v>
      </c>
      <c r="N887">
        <v>60000</v>
      </c>
      <c r="O887" t="s">
        <v>38</v>
      </c>
      <c r="P887" t="s">
        <v>446</v>
      </c>
      <c r="Q887" t="s">
        <v>290</v>
      </c>
      <c r="R887" t="s">
        <v>4634</v>
      </c>
      <c r="S887" t="s">
        <v>1004</v>
      </c>
      <c r="T887" t="s">
        <v>4635</v>
      </c>
      <c r="U887" t="s">
        <v>4636</v>
      </c>
      <c r="V887" t="s">
        <v>570</v>
      </c>
      <c r="Z887" t="s">
        <v>61</v>
      </c>
      <c r="AA887" s="1">
        <v>44936</v>
      </c>
      <c r="AC887" s="1">
        <v>44949</v>
      </c>
      <c r="AD887" s="1">
        <v>44992</v>
      </c>
    </row>
    <row r="888" spans="1:30" x14ac:dyDescent="0.25">
      <c r="A888">
        <v>561102</v>
      </c>
      <c r="B888" t="s">
        <v>123</v>
      </c>
      <c r="C888" t="s">
        <v>31</v>
      </c>
      <c r="D888">
        <v>2</v>
      </c>
      <c r="E888" t="s">
        <v>1909</v>
      </c>
      <c r="F888" t="s">
        <v>960</v>
      </c>
      <c r="G888" t="s">
        <v>34</v>
      </c>
      <c r="H888">
        <v>31215</v>
      </c>
      <c r="I888">
        <v>1</v>
      </c>
      <c r="J888" t="s">
        <v>961</v>
      </c>
      <c r="K888" t="s">
        <v>36</v>
      </c>
      <c r="L888" t="s">
        <v>37</v>
      </c>
      <c r="M888">
        <v>45722</v>
      </c>
      <c r="N888">
        <v>45722</v>
      </c>
      <c r="O888" t="s">
        <v>38</v>
      </c>
      <c r="P888" t="s">
        <v>39</v>
      </c>
      <c r="Q888" t="s">
        <v>1910</v>
      </c>
      <c r="R888" t="s">
        <v>4637</v>
      </c>
      <c r="S888" t="s">
        <v>965</v>
      </c>
      <c r="T888" t="s">
        <v>1912</v>
      </c>
      <c r="U888" t="s">
        <v>540</v>
      </c>
      <c r="V888" t="s">
        <v>4638</v>
      </c>
      <c r="Z888" t="s">
        <v>61</v>
      </c>
      <c r="AA888" s="1">
        <v>44894</v>
      </c>
      <c r="AB888" s="2">
        <v>45014</v>
      </c>
      <c r="AC888" s="1">
        <v>44987</v>
      </c>
      <c r="AD888" s="1">
        <v>44992</v>
      </c>
    </row>
    <row r="889" spans="1:30" x14ac:dyDescent="0.25">
      <c r="A889">
        <v>568590</v>
      </c>
      <c r="B889" t="s">
        <v>381</v>
      </c>
      <c r="C889" t="s">
        <v>63</v>
      </c>
      <c r="D889">
        <v>1</v>
      </c>
      <c r="E889" t="s">
        <v>4639</v>
      </c>
      <c r="F889" t="s">
        <v>555</v>
      </c>
      <c r="G889" t="s">
        <v>34</v>
      </c>
      <c r="H889">
        <v>12626</v>
      </c>
      <c r="I889">
        <v>1</v>
      </c>
      <c r="J889" t="s">
        <v>52</v>
      </c>
      <c r="K889" t="s">
        <v>36</v>
      </c>
      <c r="L889" t="s">
        <v>37</v>
      </c>
      <c r="M889">
        <v>53797</v>
      </c>
      <c r="N889">
        <v>66000</v>
      </c>
      <c r="O889" t="s">
        <v>38</v>
      </c>
      <c r="P889" t="s">
        <v>873</v>
      </c>
      <c r="Q889" t="s">
        <v>4640</v>
      </c>
      <c r="R889" t="s">
        <v>4641</v>
      </c>
      <c r="S889" t="s">
        <v>559</v>
      </c>
      <c r="T889" t="s">
        <v>4642</v>
      </c>
      <c r="V889" t="s">
        <v>925</v>
      </c>
      <c r="W889" t="s">
        <v>86</v>
      </c>
      <c r="X889" t="s">
        <v>1905</v>
      </c>
      <c r="Z889" t="s">
        <v>61</v>
      </c>
      <c r="AA889" s="1">
        <v>44985</v>
      </c>
      <c r="AB889" s="2">
        <v>45045</v>
      </c>
      <c r="AC889" s="1">
        <v>44985</v>
      </c>
      <c r="AD889" s="1">
        <v>44992</v>
      </c>
    </row>
    <row r="890" spans="1:30" x14ac:dyDescent="0.25">
      <c r="A890">
        <v>568933</v>
      </c>
      <c r="B890" t="s">
        <v>88</v>
      </c>
      <c r="C890" t="s">
        <v>31</v>
      </c>
      <c r="D890">
        <v>1</v>
      </c>
      <c r="E890" t="s">
        <v>1287</v>
      </c>
      <c r="F890" t="s">
        <v>1287</v>
      </c>
      <c r="G890" t="s">
        <v>34</v>
      </c>
      <c r="H890">
        <v>92005</v>
      </c>
      <c r="I890">
        <v>0</v>
      </c>
      <c r="J890" t="s">
        <v>582</v>
      </c>
      <c r="K890" t="s">
        <v>36</v>
      </c>
      <c r="L890" t="s">
        <v>37</v>
      </c>
      <c r="M890">
        <v>375.06</v>
      </c>
      <c r="N890">
        <v>375.06</v>
      </c>
      <c r="O890" t="s">
        <v>751</v>
      </c>
      <c r="P890" t="s">
        <v>1537</v>
      </c>
      <c r="Q890" t="s">
        <v>4643</v>
      </c>
      <c r="R890" t="s">
        <v>4644</v>
      </c>
      <c r="S890" t="s">
        <v>1290</v>
      </c>
      <c r="U890" t="s">
        <v>4645</v>
      </c>
      <c r="V890" t="s">
        <v>4646</v>
      </c>
      <c r="W890" t="s">
        <v>1407</v>
      </c>
      <c r="Z890" t="s">
        <v>61</v>
      </c>
      <c r="AA890" s="1">
        <v>44949</v>
      </c>
      <c r="AC890" s="1">
        <v>44963</v>
      </c>
      <c r="AD890" s="1">
        <v>44992</v>
      </c>
    </row>
    <row r="891" spans="1:30" x14ac:dyDescent="0.25">
      <c r="A891">
        <v>536742</v>
      </c>
      <c r="B891" t="s">
        <v>88</v>
      </c>
      <c r="C891" t="s">
        <v>31</v>
      </c>
      <c r="D891">
        <v>1</v>
      </c>
      <c r="E891" t="s">
        <v>3547</v>
      </c>
      <c r="F891" t="s">
        <v>414</v>
      </c>
      <c r="G891" t="s">
        <v>34</v>
      </c>
      <c r="H891">
        <v>10124</v>
      </c>
      <c r="I891">
        <v>3</v>
      </c>
      <c r="J891" t="s">
        <v>582</v>
      </c>
      <c r="K891" t="s">
        <v>36</v>
      </c>
      <c r="L891" t="s">
        <v>37</v>
      </c>
      <c r="M891">
        <v>58695</v>
      </c>
      <c r="N891">
        <v>89699</v>
      </c>
      <c r="O891" t="s">
        <v>38</v>
      </c>
      <c r="P891" t="s">
        <v>583</v>
      </c>
      <c r="Q891" t="s">
        <v>726</v>
      </c>
      <c r="R891" t="s">
        <v>3548</v>
      </c>
      <c r="S891" t="s">
        <v>418</v>
      </c>
      <c r="T891" t="s">
        <v>3549</v>
      </c>
      <c r="U891" t="s">
        <v>729</v>
      </c>
      <c r="V891" t="s">
        <v>3550</v>
      </c>
      <c r="Z891" t="s">
        <v>61</v>
      </c>
      <c r="AA891" s="1">
        <v>44739</v>
      </c>
      <c r="AC891" s="1">
        <v>44810</v>
      </c>
      <c r="AD891" s="1">
        <v>44992</v>
      </c>
    </row>
    <row r="892" spans="1:30" x14ac:dyDescent="0.25">
      <c r="A892">
        <v>573567</v>
      </c>
      <c r="B892" t="s">
        <v>543</v>
      </c>
      <c r="C892" t="s">
        <v>63</v>
      </c>
      <c r="D892">
        <v>1</v>
      </c>
      <c r="E892" t="s">
        <v>4647</v>
      </c>
      <c r="F892" t="s">
        <v>279</v>
      </c>
      <c r="G892" t="s">
        <v>34</v>
      </c>
      <c r="H892">
        <v>10251</v>
      </c>
      <c r="I892">
        <v>4</v>
      </c>
      <c r="J892" t="s">
        <v>175</v>
      </c>
      <c r="K892" t="s">
        <v>36</v>
      </c>
      <c r="L892" t="s">
        <v>37</v>
      </c>
      <c r="M892">
        <v>40017</v>
      </c>
      <c r="N892">
        <v>52242</v>
      </c>
      <c r="O892" t="s">
        <v>38</v>
      </c>
      <c r="P892" t="s">
        <v>546</v>
      </c>
      <c r="Q892" t="s">
        <v>4648</v>
      </c>
      <c r="R892" t="s">
        <v>4649</v>
      </c>
      <c r="S892" t="s">
        <v>283</v>
      </c>
      <c r="T892" t="s">
        <v>4650</v>
      </c>
      <c r="U892" t="s">
        <v>4651</v>
      </c>
      <c r="V892" t="s">
        <v>4652</v>
      </c>
      <c r="Z892" t="s">
        <v>61</v>
      </c>
      <c r="AA892" s="1">
        <v>44964</v>
      </c>
      <c r="AB892" s="2">
        <v>45018</v>
      </c>
      <c r="AC892" s="1">
        <v>44964</v>
      </c>
      <c r="AD892" s="1">
        <v>44992</v>
      </c>
    </row>
    <row r="893" spans="1:30" x14ac:dyDescent="0.25">
      <c r="A893">
        <v>526603</v>
      </c>
      <c r="B893" t="s">
        <v>76</v>
      </c>
      <c r="C893" t="s">
        <v>63</v>
      </c>
      <c r="D893">
        <v>1</v>
      </c>
      <c r="E893" t="s">
        <v>4653</v>
      </c>
      <c r="F893" t="s">
        <v>1134</v>
      </c>
      <c r="G893" t="s">
        <v>34</v>
      </c>
      <c r="H893">
        <v>22316</v>
      </c>
      <c r="I893">
        <v>3</v>
      </c>
      <c r="J893" t="s">
        <v>35</v>
      </c>
      <c r="K893" t="s">
        <v>36</v>
      </c>
      <c r="L893" t="s">
        <v>37</v>
      </c>
      <c r="M893">
        <v>74650</v>
      </c>
      <c r="N893">
        <v>109409</v>
      </c>
      <c r="O893" t="s">
        <v>38</v>
      </c>
      <c r="P893" t="s">
        <v>4654</v>
      </c>
      <c r="Q893" t="s">
        <v>4655</v>
      </c>
      <c r="R893" t="s">
        <v>4656</v>
      </c>
      <c r="S893" t="s">
        <v>1137</v>
      </c>
      <c r="T893" t="s">
        <v>4657</v>
      </c>
      <c r="U893" t="s">
        <v>4658</v>
      </c>
      <c r="V893" t="s">
        <v>4659</v>
      </c>
      <c r="W893" t="s">
        <v>4660</v>
      </c>
      <c r="X893" t="s">
        <v>4654</v>
      </c>
      <c r="Z893" t="s">
        <v>61</v>
      </c>
      <c r="AA893" s="1">
        <v>44652</v>
      </c>
      <c r="AC893" s="1">
        <v>44651</v>
      </c>
      <c r="AD893" s="1">
        <v>44992</v>
      </c>
    </row>
    <row r="894" spans="1:30" x14ac:dyDescent="0.25">
      <c r="A894">
        <v>572650</v>
      </c>
      <c r="B894" t="s">
        <v>88</v>
      </c>
      <c r="C894" t="s">
        <v>63</v>
      </c>
      <c r="D894">
        <v>1</v>
      </c>
      <c r="E894" t="s">
        <v>4661</v>
      </c>
      <c r="F894" t="s">
        <v>864</v>
      </c>
      <c r="G894" t="s">
        <v>34</v>
      </c>
      <c r="H894">
        <v>10248</v>
      </c>
      <c r="I894">
        <v>1</v>
      </c>
      <c r="J894" t="s">
        <v>115</v>
      </c>
      <c r="K894" t="s">
        <v>36</v>
      </c>
      <c r="L894" t="s">
        <v>37</v>
      </c>
      <c r="M894">
        <v>73029</v>
      </c>
      <c r="N894">
        <v>85000</v>
      </c>
      <c r="O894" t="s">
        <v>38</v>
      </c>
      <c r="P894" t="s">
        <v>583</v>
      </c>
      <c r="Q894" t="s">
        <v>475</v>
      </c>
      <c r="R894" t="s">
        <v>4662</v>
      </c>
      <c r="S894" t="s">
        <v>867</v>
      </c>
      <c r="T894" t="s">
        <v>4663</v>
      </c>
      <c r="U894" t="s">
        <v>1623</v>
      </c>
      <c r="V894" t="s">
        <v>4664</v>
      </c>
      <c r="W894" t="s">
        <v>4665</v>
      </c>
      <c r="Z894" t="s">
        <v>87</v>
      </c>
      <c r="AA894" s="1">
        <v>44958</v>
      </c>
      <c r="AC894" s="1">
        <v>44958</v>
      </c>
      <c r="AD894" s="1">
        <v>44992</v>
      </c>
    </row>
    <row r="895" spans="1:30" x14ac:dyDescent="0.25">
      <c r="A895">
        <v>559831</v>
      </c>
      <c r="B895" t="s">
        <v>102</v>
      </c>
      <c r="C895" t="s">
        <v>31</v>
      </c>
      <c r="D895">
        <v>1</v>
      </c>
      <c r="E895" t="s">
        <v>4666</v>
      </c>
      <c r="F895" t="s">
        <v>501</v>
      </c>
      <c r="G895" t="s">
        <v>34</v>
      </c>
      <c r="H895">
        <v>12627</v>
      </c>
      <c r="I895">
        <v>0</v>
      </c>
      <c r="J895" t="s">
        <v>126</v>
      </c>
      <c r="K895" t="s">
        <v>36</v>
      </c>
      <c r="L895" t="s">
        <v>37</v>
      </c>
      <c r="M895">
        <v>70611</v>
      </c>
      <c r="N895">
        <v>105138</v>
      </c>
      <c r="O895" t="s">
        <v>38</v>
      </c>
      <c r="P895" t="s">
        <v>195</v>
      </c>
      <c r="Q895" t="s">
        <v>2133</v>
      </c>
      <c r="R895" t="s">
        <v>4667</v>
      </c>
      <c r="S895" t="s">
        <v>504</v>
      </c>
      <c r="T895" t="s">
        <v>4668</v>
      </c>
      <c r="U895" t="s">
        <v>2329</v>
      </c>
      <c r="V895" t="s">
        <v>2137</v>
      </c>
      <c r="W895" t="s">
        <v>2138</v>
      </c>
      <c r="X895" t="s">
        <v>195</v>
      </c>
      <c r="Z895" t="s">
        <v>61</v>
      </c>
      <c r="AA895" s="1">
        <v>44879</v>
      </c>
      <c r="AC895" s="1">
        <v>44879</v>
      </c>
      <c r="AD895" s="1">
        <v>44992</v>
      </c>
    </row>
    <row r="896" spans="1:30" x14ac:dyDescent="0.25">
      <c r="A896">
        <v>540078</v>
      </c>
      <c r="B896" t="s">
        <v>88</v>
      </c>
      <c r="C896" t="s">
        <v>31</v>
      </c>
      <c r="D896">
        <v>1</v>
      </c>
      <c r="E896" t="s">
        <v>4669</v>
      </c>
      <c r="F896" t="s">
        <v>545</v>
      </c>
      <c r="G896" t="s">
        <v>34</v>
      </c>
      <c r="H896">
        <v>13632</v>
      </c>
      <c r="I896">
        <v>1</v>
      </c>
      <c r="J896" t="s">
        <v>4670</v>
      </c>
      <c r="K896" t="s">
        <v>36</v>
      </c>
      <c r="L896" t="s">
        <v>37</v>
      </c>
      <c r="M896">
        <v>81951</v>
      </c>
      <c r="N896">
        <v>94244</v>
      </c>
      <c r="O896" t="s">
        <v>38</v>
      </c>
      <c r="P896" t="s">
        <v>94</v>
      </c>
      <c r="Q896" t="s">
        <v>985</v>
      </c>
      <c r="R896" t="s">
        <v>4671</v>
      </c>
      <c r="S896" t="s">
        <v>549</v>
      </c>
      <c r="T896" t="s">
        <v>4672</v>
      </c>
      <c r="U896" t="s">
        <v>4673</v>
      </c>
      <c r="V896" t="s">
        <v>4674</v>
      </c>
      <c r="Z896" t="s">
        <v>87</v>
      </c>
      <c r="AA896" s="1">
        <v>44755</v>
      </c>
      <c r="AC896" s="1">
        <v>44867</v>
      </c>
      <c r="AD896" s="1">
        <v>44992</v>
      </c>
    </row>
    <row r="897" spans="1:30" x14ac:dyDescent="0.25">
      <c r="A897">
        <v>571165</v>
      </c>
      <c r="B897" t="s">
        <v>277</v>
      </c>
      <c r="C897" t="s">
        <v>63</v>
      </c>
      <c r="D897">
        <v>1</v>
      </c>
      <c r="E897" t="s">
        <v>700</v>
      </c>
      <c r="F897" t="s">
        <v>701</v>
      </c>
      <c r="G897" t="s">
        <v>51</v>
      </c>
      <c r="H897">
        <v>31144</v>
      </c>
      <c r="I897" t="s">
        <v>114</v>
      </c>
      <c r="J897" t="s">
        <v>66</v>
      </c>
      <c r="K897" t="s">
        <v>36</v>
      </c>
      <c r="L897" t="s">
        <v>93</v>
      </c>
      <c r="M897">
        <v>95000</v>
      </c>
      <c r="N897">
        <v>110000</v>
      </c>
      <c r="O897" t="s">
        <v>38</v>
      </c>
      <c r="P897" t="s">
        <v>280</v>
      </c>
      <c r="Q897" t="s">
        <v>702</v>
      </c>
      <c r="R897" t="s">
        <v>703</v>
      </c>
      <c r="S897" t="s">
        <v>704</v>
      </c>
      <c r="T897" t="s">
        <v>705</v>
      </c>
      <c r="U897" t="s">
        <v>512</v>
      </c>
      <c r="V897" t="s">
        <v>706</v>
      </c>
      <c r="X897" t="s">
        <v>280</v>
      </c>
      <c r="Z897" t="s">
        <v>61</v>
      </c>
      <c r="AA897" s="1">
        <v>44974</v>
      </c>
      <c r="AB897" s="2">
        <v>45154</v>
      </c>
      <c r="AC897" s="1">
        <v>44974</v>
      </c>
      <c r="AD897" s="1">
        <v>44992</v>
      </c>
    </row>
    <row r="898" spans="1:30" x14ac:dyDescent="0.25">
      <c r="A898">
        <v>340435</v>
      </c>
      <c r="B898" t="s">
        <v>123</v>
      </c>
      <c r="C898" t="s">
        <v>31</v>
      </c>
      <c r="D898">
        <v>1</v>
      </c>
      <c r="E898" t="s">
        <v>4675</v>
      </c>
      <c r="F898" t="s">
        <v>1166</v>
      </c>
      <c r="G898" t="s">
        <v>34</v>
      </c>
      <c r="H898">
        <v>51011</v>
      </c>
      <c r="I898">
        <v>2</v>
      </c>
      <c r="J898" t="s">
        <v>205</v>
      </c>
      <c r="K898" t="s">
        <v>36</v>
      </c>
      <c r="L898" t="s">
        <v>37</v>
      </c>
      <c r="M898">
        <v>73576</v>
      </c>
      <c r="N898">
        <v>73576</v>
      </c>
      <c r="O898" t="s">
        <v>38</v>
      </c>
      <c r="P898" t="s">
        <v>4676</v>
      </c>
      <c r="Q898" t="s">
        <v>1168</v>
      </c>
      <c r="R898" t="s">
        <v>4677</v>
      </c>
      <c r="S898" t="s">
        <v>1170</v>
      </c>
      <c r="T898" t="s">
        <v>4678</v>
      </c>
      <c r="U898" t="s">
        <v>4679</v>
      </c>
      <c r="V898" t="s">
        <v>4680</v>
      </c>
      <c r="Z898" t="s">
        <v>87</v>
      </c>
      <c r="AA898" s="1">
        <v>43199</v>
      </c>
      <c r="AC898" s="1">
        <v>43199</v>
      </c>
      <c r="AD898" s="1">
        <v>44992</v>
      </c>
    </row>
    <row r="899" spans="1:30" x14ac:dyDescent="0.25">
      <c r="A899">
        <v>556237</v>
      </c>
      <c r="B899" t="s">
        <v>1863</v>
      </c>
      <c r="C899" t="s">
        <v>63</v>
      </c>
      <c r="D899">
        <v>1</v>
      </c>
      <c r="E899" t="s">
        <v>50</v>
      </c>
      <c r="F899" t="s">
        <v>50</v>
      </c>
      <c r="G899" t="s">
        <v>51</v>
      </c>
      <c r="H899">
        <v>56056</v>
      </c>
      <c r="I899">
        <v>0</v>
      </c>
      <c r="J899" t="s">
        <v>1098</v>
      </c>
      <c r="K899" t="s">
        <v>36</v>
      </c>
      <c r="L899" t="s">
        <v>37</v>
      </c>
      <c r="M899">
        <v>32520</v>
      </c>
      <c r="N899">
        <v>37398</v>
      </c>
      <c r="O899" t="s">
        <v>38</v>
      </c>
      <c r="P899" t="s">
        <v>4349</v>
      </c>
      <c r="Q899" t="s">
        <v>4350</v>
      </c>
      <c r="R899" t="s">
        <v>4681</v>
      </c>
      <c r="S899" t="s">
        <v>57</v>
      </c>
      <c r="U899" t="s">
        <v>4682</v>
      </c>
      <c r="V899" t="s">
        <v>2195</v>
      </c>
      <c r="W899" t="s">
        <v>4683</v>
      </c>
      <c r="X899" t="s">
        <v>4684</v>
      </c>
      <c r="Z899" t="s">
        <v>61</v>
      </c>
      <c r="AA899" s="1">
        <v>44849</v>
      </c>
      <c r="AC899" s="1">
        <v>44966</v>
      </c>
      <c r="AD899" s="1">
        <v>44992</v>
      </c>
    </row>
    <row r="900" spans="1:30" x14ac:dyDescent="0.25">
      <c r="A900">
        <v>445946</v>
      </c>
      <c r="B900" t="s">
        <v>102</v>
      </c>
      <c r="C900" t="s">
        <v>31</v>
      </c>
      <c r="D900">
        <v>1</v>
      </c>
      <c r="E900" t="s">
        <v>124</v>
      </c>
      <c r="F900" t="s">
        <v>414</v>
      </c>
      <c r="G900" t="s">
        <v>34</v>
      </c>
      <c r="H900">
        <v>10124</v>
      </c>
      <c r="I900">
        <v>2</v>
      </c>
      <c r="J900" t="s">
        <v>354</v>
      </c>
      <c r="K900" t="s">
        <v>36</v>
      </c>
      <c r="L900" t="s">
        <v>37</v>
      </c>
      <c r="M900">
        <v>51511</v>
      </c>
      <c r="N900">
        <v>74878</v>
      </c>
      <c r="O900" t="s">
        <v>38</v>
      </c>
      <c r="P900" t="s">
        <v>195</v>
      </c>
      <c r="Q900" t="s">
        <v>2590</v>
      </c>
      <c r="R900" t="s">
        <v>4685</v>
      </c>
      <c r="S900" t="s">
        <v>418</v>
      </c>
      <c r="T900" t="s">
        <v>4686</v>
      </c>
      <c r="U900" t="s">
        <v>4687</v>
      </c>
      <c r="V900" t="s">
        <v>142</v>
      </c>
      <c r="Z900" t="s">
        <v>61</v>
      </c>
      <c r="AA900" s="1">
        <v>44117</v>
      </c>
      <c r="AC900" s="1">
        <v>44217</v>
      </c>
      <c r="AD900" s="1">
        <v>44992</v>
      </c>
    </row>
    <row r="901" spans="1:30" x14ac:dyDescent="0.25">
      <c r="A901">
        <v>575988</v>
      </c>
      <c r="B901" t="s">
        <v>241</v>
      </c>
      <c r="C901" t="s">
        <v>31</v>
      </c>
      <c r="D901">
        <v>1</v>
      </c>
      <c r="E901" t="s">
        <v>1981</v>
      </c>
      <c r="F901" t="s">
        <v>1982</v>
      </c>
      <c r="G901" t="s">
        <v>34</v>
      </c>
      <c r="H901">
        <v>80201</v>
      </c>
      <c r="I901">
        <v>0</v>
      </c>
      <c r="J901" t="s">
        <v>52</v>
      </c>
      <c r="K901" t="s">
        <v>36</v>
      </c>
      <c r="L901" t="s">
        <v>53</v>
      </c>
      <c r="M901">
        <v>39098</v>
      </c>
      <c r="N901">
        <v>63367</v>
      </c>
      <c r="O901" t="s">
        <v>38</v>
      </c>
      <c r="P901" t="s">
        <v>4688</v>
      </c>
      <c r="Q901" t="s">
        <v>247</v>
      </c>
      <c r="R901" t="s">
        <v>4689</v>
      </c>
      <c r="S901" t="s">
        <v>1984</v>
      </c>
      <c r="U901" t="s">
        <v>4690</v>
      </c>
      <c r="V901" t="s">
        <v>4691</v>
      </c>
      <c r="Z901" t="s">
        <v>426</v>
      </c>
      <c r="AA901" s="1">
        <v>44986</v>
      </c>
      <c r="AB901" s="2">
        <v>44996</v>
      </c>
      <c r="AC901" s="1">
        <v>44986</v>
      </c>
      <c r="AD901" s="1">
        <v>44992</v>
      </c>
    </row>
    <row r="902" spans="1:30" x14ac:dyDescent="0.25">
      <c r="A902">
        <v>549916</v>
      </c>
      <c r="B902" t="s">
        <v>253</v>
      </c>
      <c r="C902" t="s">
        <v>63</v>
      </c>
      <c r="D902">
        <v>1</v>
      </c>
      <c r="E902" t="s">
        <v>4692</v>
      </c>
      <c r="F902" t="s">
        <v>279</v>
      </c>
      <c r="G902" t="s">
        <v>34</v>
      </c>
      <c r="H902">
        <v>10251</v>
      </c>
      <c r="I902">
        <v>3</v>
      </c>
      <c r="J902" t="s">
        <v>175</v>
      </c>
      <c r="K902" t="s">
        <v>36</v>
      </c>
      <c r="L902" t="s">
        <v>53</v>
      </c>
      <c r="M902">
        <v>36390</v>
      </c>
      <c r="N902">
        <v>41848</v>
      </c>
      <c r="O902" t="s">
        <v>38</v>
      </c>
      <c r="P902" t="s">
        <v>257</v>
      </c>
      <c r="Q902" t="s">
        <v>1181</v>
      </c>
      <c r="R902" t="s">
        <v>4693</v>
      </c>
      <c r="S902" t="s">
        <v>283</v>
      </c>
      <c r="T902" t="s">
        <v>4694</v>
      </c>
      <c r="V902" t="s">
        <v>1716</v>
      </c>
      <c r="Z902" t="s">
        <v>61</v>
      </c>
      <c r="AA902" s="1">
        <v>44904</v>
      </c>
      <c r="AC902" s="1">
        <v>44904</v>
      </c>
      <c r="AD902" s="1">
        <v>44992</v>
      </c>
    </row>
    <row r="903" spans="1:30" x14ac:dyDescent="0.25">
      <c r="A903">
        <v>558694</v>
      </c>
      <c r="B903" t="s">
        <v>88</v>
      </c>
      <c r="C903" t="s">
        <v>31</v>
      </c>
      <c r="D903">
        <v>1</v>
      </c>
      <c r="E903" t="s">
        <v>4695</v>
      </c>
      <c r="F903" t="s">
        <v>65</v>
      </c>
      <c r="G903" t="s">
        <v>51</v>
      </c>
      <c r="H903">
        <v>56058</v>
      </c>
      <c r="I903">
        <v>0</v>
      </c>
      <c r="J903" t="s">
        <v>115</v>
      </c>
      <c r="K903" t="s">
        <v>36</v>
      </c>
      <c r="L903" t="s">
        <v>37</v>
      </c>
      <c r="M903">
        <v>54100</v>
      </c>
      <c r="N903">
        <v>83981</v>
      </c>
      <c r="O903" t="s">
        <v>38</v>
      </c>
      <c r="P903" t="s">
        <v>583</v>
      </c>
      <c r="Q903" t="s">
        <v>2192</v>
      </c>
      <c r="R903" t="s">
        <v>4696</v>
      </c>
      <c r="S903" t="s">
        <v>72</v>
      </c>
      <c r="T903" t="s">
        <v>4697</v>
      </c>
      <c r="U903" t="s">
        <v>4673</v>
      </c>
      <c r="V903" t="s">
        <v>4698</v>
      </c>
      <c r="W903" t="s">
        <v>2196</v>
      </c>
      <c r="X903" t="s">
        <v>583</v>
      </c>
      <c r="Z903" t="s">
        <v>61</v>
      </c>
      <c r="AA903" s="1">
        <v>44880</v>
      </c>
      <c r="AC903" s="1">
        <v>44944</v>
      </c>
      <c r="AD903" s="1">
        <v>44992</v>
      </c>
    </row>
    <row r="904" spans="1:30" x14ac:dyDescent="0.25">
      <c r="A904">
        <v>537334</v>
      </c>
      <c r="B904" t="s">
        <v>123</v>
      </c>
      <c r="C904" t="s">
        <v>31</v>
      </c>
      <c r="D904">
        <v>1</v>
      </c>
      <c r="E904" t="s">
        <v>4699</v>
      </c>
      <c r="F904" t="s">
        <v>204</v>
      </c>
      <c r="G904" t="s">
        <v>51</v>
      </c>
      <c r="H904">
        <v>53040</v>
      </c>
      <c r="I904">
        <v>1</v>
      </c>
      <c r="J904" t="s">
        <v>763</v>
      </c>
      <c r="K904" t="s">
        <v>67</v>
      </c>
      <c r="L904" t="s">
        <v>37</v>
      </c>
      <c r="M904">
        <v>79.23</v>
      </c>
      <c r="N904">
        <v>84.86</v>
      </c>
      <c r="O904" t="s">
        <v>68</v>
      </c>
      <c r="P904" t="s">
        <v>1167</v>
      </c>
      <c r="Q904" t="s">
        <v>4178</v>
      </c>
      <c r="R904" t="s">
        <v>4700</v>
      </c>
      <c r="S904" t="s">
        <v>209</v>
      </c>
      <c r="T904" t="s">
        <v>4701</v>
      </c>
      <c r="U904" t="s">
        <v>4702</v>
      </c>
      <c r="V904" t="s">
        <v>4703</v>
      </c>
      <c r="Z904" t="s">
        <v>87</v>
      </c>
      <c r="AA904" s="1">
        <v>44971</v>
      </c>
      <c r="AB904" s="2">
        <v>45091</v>
      </c>
      <c r="AC904" s="1">
        <v>44971</v>
      </c>
      <c r="AD904" s="1">
        <v>44992</v>
      </c>
    </row>
    <row r="905" spans="1:30" x14ac:dyDescent="0.25">
      <c r="A905">
        <v>573205</v>
      </c>
      <c r="B905" t="s">
        <v>102</v>
      </c>
      <c r="C905" t="s">
        <v>63</v>
      </c>
      <c r="D905">
        <v>1</v>
      </c>
      <c r="E905" t="s">
        <v>4704</v>
      </c>
      <c r="F905" t="s">
        <v>144</v>
      </c>
      <c r="G905" t="s">
        <v>51</v>
      </c>
      <c r="H905">
        <v>10234</v>
      </c>
      <c r="I905">
        <v>0</v>
      </c>
      <c r="J905" t="s">
        <v>4705</v>
      </c>
      <c r="L905" t="s">
        <v>145</v>
      </c>
      <c r="M905">
        <v>15</v>
      </c>
      <c r="N905">
        <v>15</v>
      </c>
      <c r="O905" t="s">
        <v>68</v>
      </c>
      <c r="P905" t="s">
        <v>137</v>
      </c>
      <c r="Q905" t="s">
        <v>2674</v>
      </c>
      <c r="R905" t="s">
        <v>4706</v>
      </c>
      <c r="S905" t="s">
        <v>149</v>
      </c>
      <c r="T905" t="s">
        <v>4707</v>
      </c>
      <c r="V905" t="s">
        <v>151</v>
      </c>
      <c r="W905" t="s">
        <v>307</v>
      </c>
      <c r="X905" t="s">
        <v>4708</v>
      </c>
      <c r="Z905" t="s">
        <v>309</v>
      </c>
      <c r="AA905" s="1">
        <v>44976</v>
      </c>
      <c r="AB905" s="2">
        <v>45079</v>
      </c>
      <c r="AC905" s="1">
        <v>44976</v>
      </c>
      <c r="AD905" s="1">
        <v>44992</v>
      </c>
    </row>
    <row r="906" spans="1:30" x14ac:dyDescent="0.25">
      <c r="A906">
        <v>561488</v>
      </c>
      <c r="B906" t="s">
        <v>102</v>
      </c>
      <c r="C906" t="s">
        <v>31</v>
      </c>
      <c r="D906">
        <v>1</v>
      </c>
      <c r="E906" t="s">
        <v>3280</v>
      </c>
      <c r="F906" t="s">
        <v>526</v>
      </c>
      <c r="G906" t="s">
        <v>34</v>
      </c>
      <c r="H906">
        <v>21822</v>
      </c>
      <c r="I906">
        <v>1</v>
      </c>
      <c r="J906" t="s">
        <v>136</v>
      </c>
      <c r="K906" t="s">
        <v>36</v>
      </c>
      <c r="L906" t="s">
        <v>53</v>
      </c>
      <c r="M906">
        <v>45193</v>
      </c>
      <c r="N906">
        <v>77500</v>
      </c>
      <c r="O906" t="s">
        <v>38</v>
      </c>
      <c r="P906" t="s">
        <v>137</v>
      </c>
      <c r="Q906" t="s">
        <v>3281</v>
      </c>
      <c r="R906" t="s">
        <v>3282</v>
      </c>
      <c r="S906" t="s">
        <v>530</v>
      </c>
      <c r="T906" t="s">
        <v>3283</v>
      </c>
      <c r="U906" t="s">
        <v>3284</v>
      </c>
      <c r="V906" t="s">
        <v>142</v>
      </c>
      <c r="Z906" t="s">
        <v>61</v>
      </c>
      <c r="AA906" s="1">
        <v>44890</v>
      </c>
      <c r="AC906" s="1">
        <v>44890</v>
      </c>
      <c r="AD906" s="1">
        <v>44992</v>
      </c>
    </row>
    <row r="907" spans="1:30" x14ac:dyDescent="0.25">
      <c r="A907">
        <v>571195</v>
      </c>
      <c r="B907" t="s">
        <v>76</v>
      </c>
      <c r="C907" t="s">
        <v>63</v>
      </c>
      <c r="D907">
        <v>5</v>
      </c>
      <c r="E907" t="s">
        <v>4709</v>
      </c>
      <c r="F907" t="s">
        <v>4710</v>
      </c>
      <c r="G907" t="s">
        <v>244</v>
      </c>
      <c r="H907">
        <v>90692</v>
      </c>
      <c r="I907">
        <v>0</v>
      </c>
      <c r="J907" t="s">
        <v>66</v>
      </c>
      <c r="K907" t="s">
        <v>36</v>
      </c>
      <c r="L907" t="s">
        <v>53</v>
      </c>
      <c r="M907">
        <v>22.734200000000001</v>
      </c>
      <c r="N907">
        <v>29.376000000000001</v>
      </c>
      <c r="O907" t="s">
        <v>68</v>
      </c>
      <c r="P907" t="s">
        <v>39</v>
      </c>
      <c r="Q907" t="s">
        <v>2949</v>
      </c>
      <c r="R907" t="s">
        <v>4711</v>
      </c>
      <c r="S907" t="s">
        <v>4712</v>
      </c>
      <c r="T907" t="s">
        <v>4713</v>
      </c>
      <c r="U907" t="s">
        <v>4714</v>
      </c>
      <c r="V907" t="s">
        <v>4715</v>
      </c>
      <c r="W907" t="s">
        <v>4716</v>
      </c>
      <c r="X907" t="s">
        <v>39</v>
      </c>
      <c r="Z907" t="s">
        <v>61</v>
      </c>
      <c r="AA907" s="1">
        <v>44981</v>
      </c>
      <c r="AB907" s="2">
        <v>44994</v>
      </c>
      <c r="AC907" s="1">
        <v>44981</v>
      </c>
      <c r="AD907" s="1">
        <v>44992</v>
      </c>
    </row>
    <row r="908" spans="1:30" x14ac:dyDescent="0.25">
      <c r="A908">
        <v>574933</v>
      </c>
      <c r="B908" t="s">
        <v>563</v>
      </c>
      <c r="C908" t="s">
        <v>31</v>
      </c>
      <c r="D908">
        <v>1</v>
      </c>
      <c r="E908" t="s">
        <v>4717</v>
      </c>
      <c r="F908" t="s">
        <v>565</v>
      </c>
      <c r="G908" t="s">
        <v>566</v>
      </c>
      <c r="H908">
        <v>30112</v>
      </c>
      <c r="I908">
        <v>0</v>
      </c>
      <c r="J908" t="s">
        <v>175</v>
      </c>
      <c r="K908" t="s">
        <v>36</v>
      </c>
      <c r="L908" t="s">
        <v>37</v>
      </c>
      <c r="M908">
        <v>73579</v>
      </c>
      <c r="N908">
        <v>84206</v>
      </c>
      <c r="O908" t="s">
        <v>38</v>
      </c>
      <c r="P908" t="s">
        <v>446</v>
      </c>
      <c r="Q908" t="s">
        <v>4718</v>
      </c>
      <c r="R908" t="s">
        <v>4719</v>
      </c>
      <c r="S908" t="s">
        <v>4720</v>
      </c>
      <c r="T908" t="s">
        <v>4721</v>
      </c>
      <c r="U908" t="s">
        <v>4722</v>
      </c>
      <c r="V908" t="s">
        <v>2290</v>
      </c>
      <c r="X908" t="s">
        <v>4723</v>
      </c>
      <c r="Z908" t="s">
        <v>4724</v>
      </c>
      <c r="AA908" s="1">
        <v>44972</v>
      </c>
      <c r="AB908" s="2">
        <v>44993</v>
      </c>
      <c r="AC908" s="1">
        <v>44972</v>
      </c>
      <c r="AD908" s="1">
        <v>44992</v>
      </c>
    </row>
    <row r="909" spans="1:30" x14ac:dyDescent="0.25">
      <c r="A909">
        <v>572513</v>
      </c>
      <c r="B909" t="s">
        <v>287</v>
      </c>
      <c r="C909" t="s">
        <v>31</v>
      </c>
      <c r="D909">
        <v>1</v>
      </c>
      <c r="E909" t="s">
        <v>4152</v>
      </c>
      <c r="F909" t="s">
        <v>144</v>
      </c>
      <c r="G909" t="s">
        <v>51</v>
      </c>
      <c r="H909">
        <v>10234</v>
      </c>
      <c r="I909">
        <v>0</v>
      </c>
      <c r="J909" t="s">
        <v>52</v>
      </c>
      <c r="K909" t="s">
        <v>67</v>
      </c>
      <c r="L909" t="s">
        <v>145</v>
      </c>
      <c r="M909">
        <v>17.5</v>
      </c>
      <c r="N909">
        <v>17.5</v>
      </c>
      <c r="O909" t="s">
        <v>68</v>
      </c>
      <c r="P909" t="s">
        <v>289</v>
      </c>
      <c r="Q909" t="s">
        <v>1526</v>
      </c>
      <c r="R909" t="s">
        <v>4153</v>
      </c>
      <c r="S909" t="s">
        <v>149</v>
      </c>
      <c r="T909" t="s">
        <v>4154</v>
      </c>
      <c r="U909" t="s">
        <v>293</v>
      </c>
      <c r="V909" t="s">
        <v>294</v>
      </c>
      <c r="Z909" t="s">
        <v>61</v>
      </c>
      <c r="AA909" s="1">
        <v>44959</v>
      </c>
      <c r="AB909" s="2">
        <v>44995</v>
      </c>
      <c r="AC909" s="1">
        <v>44980</v>
      </c>
      <c r="AD909" s="1">
        <v>44992</v>
      </c>
    </row>
    <row r="910" spans="1:30" x14ac:dyDescent="0.25">
      <c r="A910">
        <v>557132</v>
      </c>
      <c r="B910" t="s">
        <v>265</v>
      </c>
      <c r="C910" t="s">
        <v>63</v>
      </c>
      <c r="D910">
        <v>10</v>
      </c>
      <c r="E910" t="s">
        <v>3890</v>
      </c>
      <c r="F910" t="s">
        <v>534</v>
      </c>
      <c r="G910" t="s">
        <v>34</v>
      </c>
      <c r="H910">
        <v>13633</v>
      </c>
      <c r="I910">
        <v>1</v>
      </c>
      <c r="J910" t="s">
        <v>256</v>
      </c>
      <c r="L910" t="s">
        <v>37</v>
      </c>
      <c r="M910">
        <v>54281</v>
      </c>
      <c r="N910">
        <v>77250</v>
      </c>
      <c r="O910" t="s">
        <v>38</v>
      </c>
      <c r="P910" t="s">
        <v>3002</v>
      </c>
      <c r="Q910" t="s">
        <v>3003</v>
      </c>
      <c r="R910" t="s">
        <v>4725</v>
      </c>
      <c r="S910" t="s">
        <v>538</v>
      </c>
      <c r="T910" t="s">
        <v>4726</v>
      </c>
      <c r="V910" t="s">
        <v>4727</v>
      </c>
      <c r="W910" t="s">
        <v>3894</v>
      </c>
      <c r="X910" t="s">
        <v>3007</v>
      </c>
      <c r="Z910" t="s">
        <v>61</v>
      </c>
      <c r="AA910" s="1">
        <v>44914</v>
      </c>
      <c r="AC910" s="1">
        <v>44991</v>
      </c>
      <c r="AD910" s="1">
        <v>44992</v>
      </c>
    </row>
    <row r="911" spans="1:30" x14ac:dyDescent="0.25">
      <c r="A911">
        <v>567574</v>
      </c>
      <c r="B911" t="s">
        <v>88</v>
      </c>
      <c r="C911" t="s">
        <v>63</v>
      </c>
      <c r="D911">
        <v>1</v>
      </c>
      <c r="E911" t="s">
        <v>4728</v>
      </c>
      <c r="F911" t="s">
        <v>1359</v>
      </c>
      <c r="G911" t="s">
        <v>34</v>
      </c>
      <c r="H911" t="s">
        <v>1360</v>
      </c>
      <c r="I911">
        <v>0</v>
      </c>
      <c r="J911" t="s">
        <v>115</v>
      </c>
      <c r="K911" t="s">
        <v>36</v>
      </c>
      <c r="L911" t="s">
        <v>37</v>
      </c>
      <c r="M911">
        <v>64749</v>
      </c>
      <c r="N911">
        <v>80000</v>
      </c>
      <c r="O911" t="s">
        <v>38</v>
      </c>
      <c r="P911" t="s">
        <v>2924</v>
      </c>
      <c r="Q911" t="s">
        <v>2925</v>
      </c>
      <c r="R911" t="s">
        <v>4729</v>
      </c>
      <c r="S911" t="s">
        <v>1363</v>
      </c>
      <c r="T911" t="s">
        <v>4730</v>
      </c>
      <c r="U911" t="s">
        <v>1676</v>
      </c>
      <c r="V911" t="s">
        <v>4731</v>
      </c>
      <c r="W911" t="s">
        <v>4732</v>
      </c>
      <c r="X911" t="s">
        <v>4733</v>
      </c>
      <c r="Z911" t="s">
        <v>61</v>
      </c>
      <c r="AA911" s="1">
        <v>44932</v>
      </c>
      <c r="AC911" s="1">
        <v>44964</v>
      </c>
      <c r="AD911" s="1">
        <v>44992</v>
      </c>
    </row>
    <row r="912" spans="1:30" x14ac:dyDescent="0.25">
      <c r="A912">
        <v>573719</v>
      </c>
      <c r="B912" t="s">
        <v>155</v>
      </c>
      <c r="C912" t="s">
        <v>31</v>
      </c>
      <c r="D912">
        <v>1</v>
      </c>
      <c r="E912" t="s">
        <v>4734</v>
      </c>
      <c r="F912" t="s">
        <v>920</v>
      </c>
      <c r="G912" t="s">
        <v>34</v>
      </c>
      <c r="H912">
        <v>34202</v>
      </c>
      <c r="I912">
        <v>1</v>
      </c>
      <c r="J912" t="s">
        <v>66</v>
      </c>
      <c r="K912" t="s">
        <v>36</v>
      </c>
      <c r="L912" t="s">
        <v>37</v>
      </c>
      <c r="M912">
        <v>57078</v>
      </c>
      <c r="N912">
        <v>65640</v>
      </c>
      <c r="O912" t="s">
        <v>38</v>
      </c>
      <c r="P912" t="s">
        <v>2263</v>
      </c>
      <c r="Q912" t="s">
        <v>2501</v>
      </c>
      <c r="R912" t="s">
        <v>4735</v>
      </c>
      <c r="S912" t="s">
        <v>923</v>
      </c>
      <c r="T912" t="s">
        <v>4736</v>
      </c>
      <c r="U912" t="s">
        <v>4737</v>
      </c>
      <c r="V912" t="s">
        <v>831</v>
      </c>
      <c r="X912" t="s">
        <v>2263</v>
      </c>
      <c r="Z912" t="s">
        <v>87</v>
      </c>
      <c r="AA912" s="1">
        <v>44965</v>
      </c>
      <c r="AB912" s="2">
        <v>45025</v>
      </c>
      <c r="AC912" s="1">
        <v>44988</v>
      </c>
      <c r="AD912" s="1">
        <v>44992</v>
      </c>
    </row>
    <row r="913" spans="1:30" x14ac:dyDescent="0.25">
      <c r="A913">
        <v>575595</v>
      </c>
      <c r="B913" t="s">
        <v>1040</v>
      </c>
      <c r="C913" t="s">
        <v>63</v>
      </c>
      <c r="D913">
        <v>1</v>
      </c>
      <c r="E913" t="s">
        <v>3938</v>
      </c>
      <c r="F913" t="s">
        <v>807</v>
      </c>
      <c r="G913" t="s">
        <v>34</v>
      </c>
      <c r="H913" t="s">
        <v>808</v>
      </c>
      <c r="I913">
        <v>0</v>
      </c>
      <c r="J913" t="s">
        <v>3883</v>
      </c>
      <c r="K913" t="s">
        <v>36</v>
      </c>
      <c r="L913" t="s">
        <v>37</v>
      </c>
      <c r="M913">
        <v>100000</v>
      </c>
      <c r="N913">
        <v>110000</v>
      </c>
      <c r="O913" t="s">
        <v>38</v>
      </c>
      <c r="P913" t="s">
        <v>257</v>
      </c>
      <c r="Q913" t="s">
        <v>3939</v>
      </c>
      <c r="R913" t="s">
        <v>3940</v>
      </c>
      <c r="S913" t="s">
        <v>810</v>
      </c>
      <c r="T913" t="s">
        <v>3941</v>
      </c>
      <c r="U913" t="s">
        <v>3942</v>
      </c>
      <c r="V913" t="s">
        <v>577</v>
      </c>
      <c r="W913" t="s">
        <v>1050</v>
      </c>
      <c r="X913" t="s">
        <v>3943</v>
      </c>
      <c r="Z913" t="s">
        <v>61</v>
      </c>
      <c r="AA913" s="1">
        <v>44980</v>
      </c>
      <c r="AB913" s="2">
        <v>45010</v>
      </c>
      <c r="AC913" s="1">
        <v>44980</v>
      </c>
      <c r="AD913" s="1">
        <v>44992</v>
      </c>
    </row>
    <row r="914" spans="1:30" x14ac:dyDescent="0.25">
      <c r="A914">
        <v>576842</v>
      </c>
      <c r="B914" t="s">
        <v>638</v>
      </c>
      <c r="C914" t="s">
        <v>31</v>
      </c>
      <c r="D914">
        <v>1</v>
      </c>
      <c r="E914" t="s">
        <v>4738</v>
      </c>
      <c r="F914" t="s">
        <v>4739</v>
      </c>
      <c r="G914" t="s">
        <v>34</v>
      </c>
      <c r="H914">
        <v>91825</v>
      </c>
      <c r="I914">
        <v>0</v>
      </c>
      <c r="J914" t="s">
        <v>245</v>
      </c>
      <c r="K914" t="s">
        <v>36</v>
      </c>
      <c r="L914" t="s">
        <v>37</v>
      </c>
      <c r="M914">
        <v>274.57499999999999</v>
      </c>
      <c r="N914">
        <v>274.57499999999999</v>
      </c>
      <c r="O914" t="s">
        <v>751</v>
      </c>
      <c r="P914" t="s">
        <v>4740</v>
      </c>
      <c r="Q914" t="s">
        <v>4741</v>
      </c>
      <c r="R914" t="s">
        <v>4742</v>
      </c>
      <c r="S914" t="s">
        <v>4743</v>
      </c>
      <c r="T914" t="s">
        <v>4744</v>
      </c>
      <c r="U914" t="s">
        <v>4745</v>
      </c>
      <c r="V914" t="s">
        <v>4746</v>
      </c>
      <c r="Z914" t="s">
        <v>4747</v>
      </c>
      <c r="AA914" s="1">
        <v>44986</v>
      </c>
      <c r="AB914" s="2">
        <v>44999</v>
      </c>
      <c r="AC914" s="1">
        <v>44986</v>
      </c>
      <c r="AD914" s="1">
        <v>44992</v>
      </c>
    </row>
    <row r="915" spans="1:30" x14ac:dyDescent="0.25">
      <c r="A915">
        <v>525716</v>
      </c>
      <c r="B915" t="s">
        <v>202</v>
      </c>
      <c r="C915" t="s">
        <v>31</v>
      </c>
      <c r="D915">
        <v>1</v>
      </c>
      <c r="E915" t="s">
        <v>4748</v>
      </c>
      <c r="F915" t="s">
        <v>4749</v>
      </c>
      <c r="G915" t="s">
        <v>51</v>
      </c>
      <c r="H915">
        <v>53059</v>
      </c>
      <c r="I915">
        <v>0</v>
      </c>
      <c r="J915" t="s">
        <v>205</v>
      </c>
      <c r="K915" t="s">
        <v>36</v>
      </c>
      <c r="L915" t="s">
        <v>37</v>
      </c>
      <c r="M915">
        <v>54878</v>
      </c>
      <c r="N915">
        <v>54878</v>
      </c>
      <c r="O915" t="s">
        <v>38</v>
      </c>
      <c r="P915" t="s">
        <v>4750</v>
      </c>
      <c r="Q915" t="s">
        <v>4751</v>
      </c>
      <c r="R915" t="s">
        <v>4752</v>
      </c>
      <c r="S915" t="s">
        <v>4753</v>
      </c>
      <c r="T915" t="s">
        <v>4754</v>
      </c>
      <c r="U915" t="s">
        <v>4755</v>
      </c>
      <c r="V915" t="s">
        <v>319</v>
      </c>
      <c r="X915" t="s">
        <v>4756</v>
      </c>
      <c r="Z915" t="s">
        <v>61</v>
      </c>
      <c r="AA915" s="1">
        <v>44652</v>
      </c>
      <c r="AC915" s="1">
        <v>44851</v>
      </c>
      <c r="AD915" s="1">
        <v>44992</v>
      </c>
    </row>
    <row r="916" spans="1:30" x14ac:dyDescent="0.25">
      <c r="A916">
        <v>566990</v>
      </c>
      <c r="B916" t="s">
        <v>241</v>
      </c>
      <c r="C916" t="s">
        <v>63</v>
      </c>
      <c r="D916">
        <v>1</v>
      </c>
      <c r="E916" t="s">
        <v>4757</v>
      </c>
      <c r="F916" t="s">
        <v>3591</v>
      </c>
      <c r="G916" t="s">
        <v>34</v>
      </c>
      <c r="H916">
        <v>31220</v>
      </c>
      <c r="I916">
        <v>2</v>
      </c>
      <c r="J916" t="s">
        <v>66</v>
      </c>
      <c r="K916" t="s">
        <v>36</v>
      </c>
      <c r="L916" t="s">
        <v>37</v>
      </c>
      <c r="M916">
        <v>67335</v>
      </c>
      <c r="N916">
        <v>101875</v>
      </c>
      <c r="O916" t="s">
        <v>38</v>
      </c>
      <c r="P916" t="s">
        <v>4469</v>
      </c>
      <c r="Q916" t="s">
        <v>4469</v>
      </c>
      <c r="R916" t="s">
        <v>4758</v>
      </c>
      <c r="S916" t="s">
        <v>3661</v>
      </c>
      <c r="T916" t="s">
        <v>4759</v>
      </c>
      <c r="U916" t="s">
        <v>4760</v>
      </c>
      <c r="V916" t="s">
        <v>347</v>
      </c>
      <c r="Z916" t="s">
        <v>426</v>
      </c>
      <c r="AA916" s="1">
        <v>44986</v>
      </c>
      <c r="AC916" s="1">
        <v>44986</v>
      </c>
      <c r="AD916" s="1">
        <v>44992</v>
      </c>
    </row>
    <row r="917" spans="1:30" x14ac:dyDescent="0.25">
      <c r="A917">
        <v>558789</v>
      </c>
      <c r="B917" t="s">
        <v>253</v>
      </c>
      <c r="C917" t="s">
        <v>31</v>
      </c>
      <c r="D917">
        <v>1</v>
      </c>
      <c r="E917" t="s">
        <v>1583</v>
      </c>
      <c r="F917" t="s">
        <v>667</v>
      </c>
      <c r="G917" t="s">
        <v>353</v>
      </c>
      <c r="H917">
        <v>6800</v>
      </c>
      <c r="I917">
        <v>0</v>
      </c>
      <c r="J917" t="s">
        <v>256</v>
      </c>
      <c r="K917" t="s">
        <v>36</v>
      </c>
      <c r="L917" t="s">
        <v>37</v>
      </c>
      <c r="M917">
        <v>100000</v>
      </c>
      <c r="N917">
        <v>120000</v>
      </c>
      <c r="O917" t="s">
        <v>38</v>
      </c>
      <c r="P917" t="s">
        <v>257</v>
      </c>
      <c r="Q917" t="s">
        <v>258</v>
      </c>
      <c r="R917" t="s">
        <v>4761</v>
      </c>
      <c r="S917" t="s">
        <v>669</v>
      </c>
      <c r="T917" t="s">
        <v>4762</v>
      </c>
      <c r="V917" t="s">
        <v>1716</v>
      </c>
      <c r="Z917" t="s">
        <v>87</v>
      </c>
      <c r="AA917" s="1">
        <v>44938</v>
      </c>
      <c r="AC917" s="1">
        <v>44938</v>
      </c>
      <c r="AD917" s="1">
        <v>44992</v>
      </c>
    </row>
    <row r="918" spans="1:30" x14ac:dyDescent="0.25">
      <c r="A918">
        <v>560656</v>
      </c>
      <c r="B918" t="s">
        <v>277</v>
      </c>
      <c r="C918" t="s">
        <v>63</v>
      </c>
      <c r="D918">
        <v>1</v>
      </c>
      <c r="E918" t="s">
        <v>4763</v>
      </c>
      <c r="F918" t="s">
        <v>4764</v>
      </c>
      <c r="G918" t="s">
        <v>51</v>
      </c>
      <c r="H918">
        <v>31145</v>
      </c>
      <c r="I918" t="s">
        <v>91</v>
      </c>
      <c r="J918" t="s">
        <v>66</v>
      </c>
      <c r="K918" t="s">
        <v>36</v>
      </c>
      <c r="L918" t="s">
        <v>93</v>
      </c>
      <c r="M918">
        <v>64922</v>
      </c>
      <c r="N918">
        <v>115000</v>
      </c>
      <c r="O918" t="s">
        <v>38</v>
      </c>
      <c r="P918" t="s">
        <v>280</v>
      </c>
      <c r="Q918" t="s">
        <v>508</v>
      </c>
      <c r="R918" t="s">
        <v>4765</v>
      </c>
      <c r="S918" t="s">
        <v>704</v>
      </c>
      <c r="T918" t="s">
        <v>4766</v>
      </c>
      <c r="U918" t="s">
        <v>4767</v>
      </c>
      <c r="V918" t="s">
        <v>4768</v>
      </c>
      <c r="Z918" t="s">
        <v>4769</v>
      </c>
      <c r="AA918" s="1">
        <v>44911</v>
      </c>
      <c r="AB918" s="2">
        <v>45091</v>
      </c>
      <c r="AC918" s="1">
        <v>44910</v>
      </c>
      <c r="AD918" s="1">
        <v>44992</v>
      </c>
    </row>
    <row r="919" spans="1:30" x14ac:dyDescent="0.25">
      <c r="A919">
        <v>571870</v>
      </c>
      <c r="B919" t="s">
        <v>435</v>
      </c>
      <c r="C919" t="s">
        <v>31</v>
      </c>
      <c r="D919">
        <v>1</v>
      </c>
      <c r="E919" t="s">
        <v>4770</v>
      </c>
      <c r="F919" t="s">
        <v>2065</v>
      </c>
      <c r="G919" t="s">
        <v>34</v>
      </c>
      <c r="H919">
        <v>13611</v>
      </c>
      <c r="I919">
        <v>1</v>
      </c>
      <c r="J919" t="s">
        <v>256</v>
      </c>
      <c r="K919" t="s">
        <v>36</v>
      </c>
      <c r="L919" t="s">
        <v>37</v>
      </c>
      <c r="M919">
        <v>59047</v>
      </c>
      <c r="N919">
        <v>74762</v>
      </c>
      <c r="O919" t="s">
        <v>38</v>
      </c>
      <c r="P919" t="s">
        <v>1826</v>
      </c>
      <c r="Q919" t="s">
        <v>502</v>
      </c>
      <c r="R919" t="s">
        <v>4771</v>
      </c>
      <c r="S919" t="s">
        <v>2068</v>
      </c>
      <c r="T919" t="s">
        <v>4772</v>
      </c>
      <c r="V919" t="s">
        <v>441</v>
      </c>
      <c r="X919" t="s">
        <v>4773</v>
      </c>
      <c r="Z919" t="s">
        <v>61</v>
      </c>
      <c r="AA919" s="1">
        <v>44953</v>
      </c>
      <c r="AC919" s="1">
        <v>44953</v>
      </c>
      <c r="AD919" s="1">
        <v>44992</v>
      </c>
    </row>
    <row r="920" spans="1:30" x14ac:dyDescent="0.25">
      <c r="A920">
        <v>553147</v>
      </c>
      <c r="B920" t="s">
        <v>214</v>
      </c>
      <c r="C920" t="s">
        <v>31</v>
      </c>
      <c r="D920">
        <v>1</v>
      </c>
      <c r="E920" t="s">
        <v>4774</v>
      </c>
      <c r="F920" t="s">
        <v>1325</v>
      </c>
      <c r="G920" t="s">
        <v>51</v>
      </c>
      <c r="H920">
        <v>10209</v>
      </c>
      <c r="I920">
        <v>1</v>
      </c>
      <c r="J920" t="s">
        <v>256</v>
      </c>
      <c r="K920" t="s">
        <v>36</v>
      </c>
      <c r="L920" t="s">
        <v>53</v>
      </c>
      <c r="M920">
        <v>15.5</v>
      </c>
      <c r="N920">
        <v>19.899999999999999</v>
      </c>
      <c r="O920" t="s">
        <v>68</v>
      </c>
      <c r="P920" t="s">
        <v>217</v>
      </c>
      <c r="Q920" t="s">
        <v>4775</v>
      </c>
      <c r="R920" t="s">
        <v>4776</v>
      </c>
      <c r="S920" t="s">
        <v>1328</v>
      </c>
      <c r="T920" t="s">
        <v>4777</v>
      </c>
      <c r="V920" t="s">
        <v>4778</v>
      </c>
      <c r="W920" t="s">
        <v>4779</v>
      </c>
      <c r="X920" t="s">
        <v>217</v>
      </c>
      <c r="Z920" t="s">
        <v>61</v>
      </c>
      <c r="AA920" s="1">
        <v>44862</v>
      </c>
      <c r="AC920" s="1">
        <v>44881</v>
      </c>
      <c r="AD920" s="1">
        <v>44992</v>
      </c>
    </row>
    <row r="921" spans="1:30" x14ac:dyDescent="0.25">
      <c r="A921">
        <v>563170</v>
      </c>
      <c r="B921" t="s">
        <v>123</v>
      </c>
      <c r="C921" t="s">
        <v>63</v>
      </c>
      <c r="D921">
        <v>1</v>
      </c>
      <c r="E921" t="s">
        <v>4780</v>
      </c>
      <c r="F921" t="s">
        <v>414</v>
      </c>
      <c r="G921" t="s">
        <v>34</v>
      </c>
      <c r="H921">
        <v>10124</v>
      </c>
      <c r="I921">
        <v>2</v>
      </c>
      <c r="J921" t="s">
        <v>205</v>
      </c>
      <c r="K921" t="s">
        <v>36</v>
      </c>
      <c r="L921" t="s">
        <v>37</v>
      </c>
      <c r="M921">
        <v>53057</v>
      </c>
      <c r="N921">
        <v>61015</v>
      </c>
      <c r="O921" t="s">
        <v>38</v>
      </c>
      <c r="P921" t="s">
        <v>1167</v>
      </c>
      <c r="Q921" t="s">
        <v>1933</v>
      </c>
      <c r="R921" t="s">
        <v>4781</v>
      </c>
      <c r="S921" t="s">
        <v>418</v>
      </c>
      <c r="T921" t="s">
        <v>1935</v>
      </c>
      <c r="U921" t="s">
        <v>768</v>
      </c>
      <c r="V921" t="s">
        <v>4782</v>
      </c>
      <c r="Z921" t="s">
        <v>61</v>
      </c>
      <c r="AA921" s="1">
        <v>44929</v>
      </c>
      <c r="AB921" s="2">
        <v>45049</v>
      </c>
      <c r="AC921" s="1">
        <v>44929</v>
      </c>
      <c r="AD921" s="1">
        <v>44992</v>
      </c>
    </row>
    <row r="922" spans="1:30" x14ac:dyDescent="0.25">
      <c r="A922">
        <v>562551</v>
      </c>
      <c r="B922" t="s">
        <v>381</v>
      </c>
      <c r="C922" t="s">
        <v>63</v>
      </c>
      <c r="D922">
        <v>1</v>
      </c>
      <c r="E922" t="s">
        <v>1964</v>
      </c>
      <c r="F922" t="s">
        <v>295</v>
      </c>
      <c r="G922" t="s">
        <v>34</v>
      </c>
      <c r="H922">
        <v>22427</v>
      </c>
      <c r="I922">
        <v>2</v>
      </c>
      <c r="J922" t="s">
        <v>35</v>
      </c>
      <c r="K922" t="s">
        <v>36</v>
      </c>
      <c r="L922" t="s">
        <v>37</v>
      </c>
      <c r="M922">
        <v>74650</v>
      </c>
      <c r="N922">
        <v>85847</v>
      </c>
      <c r="O922" t="s">
        <v>38</v>
      </c>
      <c r="P922" t="s">
        <v>873</v>
      </c>
      <c r="Q922" t="s">
        <v>3031</v>
      </c>
      <c r="R922" t="s">
        <v>1966</v>
      </c>
      <c r="S922" t="s">
        <v>608</v>
      </c>
      <c r="T922" t="s">
        <v>1967</v>
      </c>
      <c r="V922" t="s">
        <v>925</v>
      </c>
      <c r="W922" t="s">
        <v>86</v>
      </c>
      <c r="X922" t="s">
        <v>2310</v>
      </c>
      <c r="Z922" t="s">
        <v>154</v>
      </c>
      <c r="AA922" s="1">
        <v>44980</v>
      </c>
      <c r="AB922" s="2">
        <v>45040</v>
      </c>
      <c r="AC922" s="1">
        <v>44980</v>
      </c>
      <c r="AD922" s="1">
        <v>44992</v>
      </c>
    </row>
    <row r="923" spans="1:30" x14ac:dyDescent="0.25">
      <c r="A923">
        <v>543733</v>
      </c>
      <c r="B923" t="s">
        <v>638</v>
      </c>
      <c r="C923" t="s">
        <v>63</v>
      </c>
      <c r="D923">
        <v>2</v>
      </c>
      <c r="E923" t="s">
        <v>4783</v>
      </c>
      <c r="F923" t="s">
        <v>1258</v>
      </c>
      <c r="G923" t="s">
        <v>51</v>
      </c>
      <c r="H923">
        <v>52620</v>
      </c>
      <c r="I923" t="s">
        <v>327</v>
      </c>
      <c r="J923" t="s">
        <v>157</v>
      </c>
      <c r="K923" t="s">
        <v>36</v>
      </c>
      <c r="L923" t="s">
        <v>93</v>
      </c>
      <c r="M923">
        <v>72038</v>
      </c>
      <c r="N923">
        <v>135000</v>
      </c>
      <c r="O923" t="s">
        <v>38</v>
      </c>
      <c r="P923" t="s">
        <v>710</v>
      </c>
      <c r="Q923" t="s">
        <v>2211</v>
      </c>
      <c r="R923" t="s">
        <v>4784</v>
      </c>
      <c r="S923" t="s">
        <v>1261</v>
      </c>
      <c r="T923" t="s">
        <v>4785</v>
      </c>
      <c r="U923" t="s">
        <v>647</v>
      </c>
      <c r="V923" t="s">
        <v>4786</v>
      </c>
      <c r="Z923" t="s">
        <v>2217</v>
      </c>
      <c r="AA923" s="1">
        <v>44775</v>
      </c>
      <c r="AC923" s="1">
        <v>44775</v>
      </c>
      <c r="AD923" s="1">
        <v>44992</v>
      </c>
    </row>
    <row r="924" spans="1:30" x14ac:dyDescent="0.25">
      <c r="A924">
        <v>574719</v>
      </c>
      <c r="B924" t="s">
        <v>563</v>
      </c>
      <c r="C924" t="s">
        <v>31</v>
      </c>
      <c r="D924">
        <v>1</v>
      </c>
      <c r="E924" t="s">
        <v>4787</v>
      </c>
      <c r="F924" t="s">
        <v>279</v>
      </c>
      <c r="G924" t="s">
        <v>34</v>
      </c>
      <c r="H924">
        <v>10251</v>
      </c>
      <c r="I924">
        <v>3</v>
      </c>
      <c r="J924" t="s">
        <v>126</v>
      </c>
      <c r="K924" t="s">
        <v>67</v>
      </c>
      <c r="L924" t="s">
        <v>37</v>
      </c>
      <c r="M924">
        <v>19.917899999999999</v>
      </c>
      <c r="N924">
        <v>22.9053</v>
      </c>
      <c r="O924" t="s">
        <v>68</v>
      </c>
      <c r="P924" t="s">
        <v>446</v>
      </c>
      <c r="Q924" t="s">
        <v>601</v>
      </c>
      <c r="R924" t="s">
        <v>4788</v>
      </c>
      <c r="S924" t="s">
        <v>283</v>
      </c>
      <c r="U924" t="s">
        <v>603</v>
      </c>
      <c r="V924" t="s">
        <v>570</v>
      </c>
      <c r="Z924" t="s">
        <v>61</v>
      </c>
      <c r="AA924" s="1">
        <v>44978</v>
      </c>
      <c r="AB924" s="2">
        <v>44994</v>
      </c>
      <c r="AC924" s="1">
        <v>44978</v>
      </c>
      <c r="AD924" s="1">
        <v>44992</v>
      </c>
    </row>
    <row r="925" spans="1:30" x14ac:dyDescent="0.25">
      <c r="A925">
        <v>549982</v>
      </c>
      <c r="B925" t="s">
        <v>815</v>
      </c>
      <c r="C925" t="s">
        <v>31</v>
      </c>
      <c r="D925">
        <v>1</v>
      </c>
      <c r="E925" t="s">
        <v>4789</v>
      </c>
      <c r="F925" t="s">
        <v>1375</v>
      </c>
      <c r="G925" t="s">
        <v>353</v>
      </c>
      <c r="H925">
        <v>6765</v>
      </c>
      <c r="I925">
        <v>0</v>
      </c>
      <c r="J925" t="s">
        <v>785</v>
      </c>
      <c r="K925" t="s">
        <v>36</v>
      </c>
      <c r="L925" t="s">
        <v>93</v>
      </c>
      <c r="M925">
        <v>95000</v>
      </c>
      <c r="N925">
        <v>110000</v>
      </c>
      <c r="O925" t="s">
        <v>38</v>
      </c>
      <c r="P925" t="s">
        <v>818</v>
      </c>
      <c r="Q925" t="s">
        <v>2512</v>
      </c>
      <c r="R925" t="s">
        <v>4790</v>
      </c>
      <c r="S925" t="s">
        <v>1378</v>
      </c>
      <c r="T925" t="s">
        <v>4791</v>
      </c>
      <c r="U925" t="s">
        <v>4614</v>
      </c>
      <c r="V925" t="s">
        <v>4792</v>
      </c>
      <c r="W925" t="s">
        <v>825</v>
      </c>
      <c r="X925" t="s">
        <v>826</v>
      </c>
      <c r="Z925" t="s">
        <v>61</v>
      </c>
      <c r="AA925" s="1">
        <v>44882</v>
      </c>
      <c r="AC925" s="1">
        <v>44882</v>
      </c>
      <c r="AD925" s="1">
        <v>44992</v>
      </c>
    </row>
    <row r="926" spans="1:30" x14ac:dyDescent="0.25">
      <c r="A926">
        <v>540468</v>
      </c>
      <c r="B926" t="s">
        <v>658</v>
      </c>
      <c r="C926" t="s">
        <v>31</v>
      </c>
      <c r="D926">
        <v>5</v>
      </c>
      <c r="E926" t="s">
        <v>4793</v>
      </c>
      <c r="F926" t="s">
        <v>952</v>
      </c>
      <c r="G926" t="s">
        <v>566</v>
      </c>
      <c r="H926">
        <v>30114</v>
      </c>
      <c r="I926">
        <v>0</v>
      </c>
      <c r="J926" t="s">
        <v>312</v>
      </c>
      <c r="K926" t="s">
        <v>36</v>
      </c>
      <c r="L926" t="s">
        <v>37</v>
      </c>
      <c r="M926">
        <v>80440</v>
      </c>
      <c r="N926">
        <v>167610</v>
      </c>
      <c r="O926" t="s">
        <v>38</v>
      </c>
      <c r="P926" t="s">
        <v>661</v>
      </c>
      <c r="Q926" t="s">
        <v>2101</v>
      </c>
      <c r="R926" t="s">
        <v>4794</v>
      </c>
      <c r="S926" t="s">
        <v>4795</v>
      </c>
      <c r="V926" t="s">
        <v>664</v>
      </c>
      <c r="Z926" t="s">
        <v>4796</v>
      </c>
      <c r="AA926" s="1">
        <v>44756</v>
      </c>
      <c r="AB926" s="2">
        <v>45121</v>
      </c>
      <c r="AC926" s="1">
        <v>44848</v>
      </c>
      <c r="AD926" s="1">
        <v>44992</v>
      </c>
    </row>
    <row r="927" spans="1:30" x14ac:dyDescent="0.25">
      <c r="A927">
        <v>572062</v>
      </c>
      <c r="B927" t="s">
        <v>76</v>
      </c>
      <c r="C927" t="s">
        <v>63</v>
      </c>
      <c r="D927">
        <v>1</v>
      </c>
      <c r="E927" t="s">
        <v>4797</v>
      </c>
      <c r="F927" t="s">
        <v>279</v>
      </c>
      <c r="G927" t="s">
        <v>34</v>
      </c>
      <c r="H927">
        <v>10251</v>
      </c>
      <c r="I927">
        <v>3</v>
      </c>
      <c r="J927" t="s">
        <v>52</v>
      </c>
      <c r="K927" t="s">
        <v>36</v>
      </c>
      <c r="L927" t="s">
        <v>37</v>
      </c>
      <c r="M927">
        <v>36390</v>
      </c>
      <c r="N927">
        <v>58953</v>
      </c>
      <c r="O927" t="s">
        <v>38</v>
      </c>
      <c r="P927" t="s">
        <v>79</v>
      </c>
      <c r="Q927" t="s">
        <v>4798</v>
      </c>
      <c r="R927" t="s">
        <v>4799</v>
      </c>
      <c r="S927" t="s">
        <v>283</v>
      </c>
      <c r="T927" t="s">
        <v>4800</v>
      </c>
      <c r="U927" t="s">
        <v>4801</v>
      </c>
      <c r="V927" t="s">
        <v>4802</v>
      </c>
      <c r="W927" t="s">
        <v>4803</v>
      </c>
      <c r="X927" t="s">
        <v>4804</v>
      </c>
      <c r="Z927" t="s">
        <v>61</v>
      </c>
      <c r="AA927" s="1">
        <v>44957</v>
      </c>
      <c r="AC927" s="1">
        <v>44957</v>
      </c>
      <c r="AD927" s="1">
        <v>44992</v>
      </c>
    </row>
    <row r="928" spans="1:30" x14ac:dyDescent="0.25">
      <c r="A928">
        <v>564898</v>
      </c>
      <c r="B928" t="s">
        <v>123</v>
      </c>
      <c r="C928" t="s">
        <v>31</v>
      </c>
      <c r="D928">
        <v>1</v>
      </c>
      <c r="E928" t="s">
        <v>1020</v>
      </c>
      <c r="F928" t="s">
        <v>1021</v>
      </c>
      <c r="G928" t="s">
        <v>34</v>
      </c>
      <c r="H928">
        <v>51611</v>
      </c>
      <c r="I928">
        <v>1</v>
      </c>
      <c r="J928" t="s">
        <v>364</v>
      </c>
      <c r="K928" t="s">
        <v>36</v>
      </c>
      <c r="L928" t="s">
        <v>37</v>
      </c>
      <c r="M928">
        <v>66442</v>
      </c>
      <c r="N928">
        <v>91234</v>
      </c>
      <c r="O928" t="s">
        <v>38</v>
      </c>
      <c r="P928" t="s">
        <v>962</v>
      </c>
      <c r="Q928" t="s">
        <v>1022</v>
      </c>
      <c r="R928" t="s">
        <v>4805</v>
      </c>
      <c r="S928" t="s">
        <v>1024</v>
      </c>
      <c r="T928" t="s">
        <v>4806</v>
      </c>
      <c r="U928" t="s">
        <v>1365</v>
      </c>
      <c r="V928" t="s">
        <v>4807</v>
      </c>
      <c r="Z928" t="s">
        <v>61</v>
      </c>
      <c r="AA928" s="1">
        <v>44910</v>
      </c>
      <c r="AB928" s="2">
        <v>45030</v>
      </c>
      <c r="AC928" s="1">
        <v>44929</v>
      </c>
      <c r="AD928" s="1">
        <v>44992</v>
      </c>
    </row>
    <row r="929" spans="1:30" x14ac:dyDescent="0.25">
      <c r="A929">
        <v>560493</v>
      </c>
      <c r="B929" t="s">
        <v>123</v>
      </c>
      <c r="C929" t="s">
        <v>63</v>
      </c>
      <c r="D929">
        <v>1</v>
      </c>
      <c r="E929" t="s">
        <v>4808</v>
      </c>
      <c r="F929" t="s">
        <v>555</v>
      </c>
      <c r="G929" t="s">
        <v>34</v>
      </c>
      <c r="H929">
        <v>12626</v>
      </c>
      <c r="I929">
        <v>1</v>
      </c>
      <c r="J929" t="s">
        <v>2379</v>
      </c>
      <c r="K929" t="s">
        <v>36</v>
      </c>
      <c r="L929" t="s">
        <v>37</v>
      </c>
      <c r="M929">
        <v>53797</v>
      </c>
      <c r="N929">
        <v>73243</v>
      </c>
      <c r="O929" t="s">
        <v>38</v>
      </c>
      <c r="P929" t="s">
        <v>415</v>
      </c>
      <c r="Q929" t="s">
        <v>416</v>
      </c>
      <c r="R929" t="s">
        <v>4809</v>
      </c>
      <c r="S929" t="s">
        <v>559</v>
      </c>
      <c r="U929" t="s">
        <v>1038</v>
      </c>
      <c r="V929" t="s">
        <v>4810</v>
      </c>
      <c r="Z929" t="s">
        <v>61</v>
      </c>
      <c r="AA929" s="1">
        <v>44951</v>
      </c>
      <c r="AB929" s="2">
        <v>45071</v>
      </c>
      <c r="AC929" s="1">
        <v>44951</v>
      </c>
      <c r="AD929" s="1">
        <v>44992</v>
      </c>
    </row>
    <row r="930" spans="1:30" x14ac:dyDescent="0.25">
      <c r="A930">
        <v>577722</v>
      </c>
      <c r="B930" t="s">
        <v>563</v>
      </c>
      <c r="C930" t="s">
        <v>31</v>
      </c>
      <c r="D930">
        <v>1</v>
      </c>
      <c r="E930" t="s">
        <v>1566</v>
      </c>
      <c r="F930" t="s">
        <v>279</v>
      </c>
      <c r="G930" t="s">
        <v>34</v>
      </c>
      <c r="H930">
        <v>10251</v>
      </c>
      <c r="I930">
        <v>3</v>
      </c>
      <c r="J930" t="s">
        <v>1205</v>
      </c>
      <c r="K930" t="s">
        <v>36</v>
      </c>
      <c r="L930" t="s">
        <v>37</v>
      </c>
      <c r="M930">
        <v>36390</v>
      </c>
      <c r="N930">
        <v>41848</v>
      </c>
      <c r="O930" t="s">
        <v>38</v>
      </c>
      <c r="P930" t="s">
        <v>446</v>
      </c>
      <c r="Q930" t="s">
        <v>1567</v>
      </c>
      <c r="R930" t="s">
        <v>1568</v>
      </c>
      <c r="S930" t="s">
        <v>283</v>
      </c>
      <c r="T930" t="s">
        <v>1569</v>
      </c>
      <c r="U930" t="s">
        <v>1570</v>
      </c>
      <c r="V930" t="s">
        <v>347</v>
      </c>
      <c r="Z930" t="s">
        <v>61</v>
      </c>
      <c r="AA930" s="1">
        <v>44991</v>
      </c>
      <c r="AC930" s="1">
        <v>44991</v>
      </c>
      <c r="AD930" s="1">
        <v>44992</v>
      </c>
    </row>
    <row r="931" spans="1:30" x14ac:dyDescent="0.25">
      <c r="A931">
        <v>571815</v>
      </c>
      <c r="B931" t="s">
        <v>155</v>
      </c>
      <c r="C931" t="s">
        <v>63</v>
      </c>
      <c r="D931">
        <v>1</v>
      </c>
      <c r="E931" t="s">
        <v>4811</v>
      </c>
      <c r="F931" t="s">
        <v>234</v>
      </c>
      <c r="G931" t="s">
        <v>51</v>
      </c>
      <c r="H931">
        <v>56057</v>
      </c>
      <c r="I931">
        <v>0</v>
      </c>
      <c r="J931" t="s">
        <v>216</v>
      </c>
      <c r="K931" t="s">
        <v>36</v>
      </c>
      <c r="L931" t="s">
        <v>53</v>
      </c>
      <c r="M931">
        <v>41456</v>
      </c>
      <c r="N931">
        <v>51456</v>
      </c>
      <c r="O931" t="s">
        <v>38</v>
      </c>
      <c r="P931" t="s">
        <v>158</v>
      </c>
      <c r="Q931" t="s">
        <v>235</v>
      </c>
      <c r="R931" t="s">
        <v>4812</v>
      </c>
      <c r="S931" t="s">
        <v>237</v>
      </c>
      <c r="T931" t="s">
        <v>238</v>
      </c>
      <c r="U931" t="s">
        <v>162</v>
      </c>
      <c r="V931" t="s">
        <v>163</v>
      </c>
      <c r="X931" t="s">
        <v>158</v>
      </c>
      <c r="Z931" t="s">
        <v>61</v>
      </c>
      <c r="AA931" s="1">
        <v>44958</v>
      </c>
      <c r="AB931" s="2">
        <v>45018</v>
      </c>
      <c r="AC931" s="1">
        <v>44958</v>
      </c>
      <c r="AD931" s="1">
        <v>44992</v>
      </c>
    </row>
    <row r="932" spans="1:30" x14ac:dyDescent="0.25">
      <c r="A932">
        <v>475859</v>
      </c>
      <c r="B932" t="s">
        <v>638</v>
      </c>
      <c r="C932" t="s">
        <v>63</v>
      </c>
      <c r="D932">
        <v>1</v>
      </c>
      <c r="E932" t="s">
        <v>4813</v>
      </c>
      <c r="F932" t="s">
        <v>694</v>
      </c>
      <c r="G932" t="s">
        <v>51</v>
      </c>
      <c r="H932">
        <v>95710</v>
      </c>
      <c r="I932">
        <v>0</v>
      </c>
      <c r="J932" t="s">
        <v>256</v>
      </c>
      <c r="K932" t="s">
        <v>36</v>
      </c>
      <c r="L932" t="s">
        <v>93</v>
      </c>
      <c r="M932">
        <v>75000</v>
      </c>
      <c r="N932">
        <v>145000</v>
      </c>
      <c r="O932" t="s">
        <v>38</v>
      </c>
      <c r="P932" t="s">
        <v>642</v>
      </c>
      <c r="Q932" t="s">
        <v>695</v>
      </c>
      <c r="R932" t="s">
        <v>4814</v>
      </c>
      <c r="S932" t="s">
        <v>697</v>
      </c>
      <c r="T932" t="s">
        <v>4815</v>
      </c>
      <c r="V932" t="s">
        <v>4816</v>
      </c>
      <c r="Z932" t="s">
        <v>87</v>
      </c>
      <c r="AA932" s="1">
        <v>44434</v>
      </c>
      <c r="AC932" s="1">
        <v>44434</v>
      </c>
      <c r="AD932" s="1">
        <v>44992</v>
      </c>
    </row>
    <row r="933" spans="1:30" x14ac:dyDescent="0.25">
      <c r="A933">
        <v>562293</v>
      </c>
      <c r="B933" t="s">
        <v>123</v>
      </c>
      <c r="C933" t="s">
        <v>63</v>
      </c>
      <c r="D933">
        <v>1</v>
      </c>
      <c r="E933" t="s">
        <v>4817</v>
      </c>
      <c r="F933" t="s">
        <v>414</v>
      </c>
      <c r="G933" t="s">
        <v>34</v>
      </c>
      <c r="H933">
        <v>10124</v>
      </c>
      <c r="I933">
        <v>1</v>
      </c>
      <c r="J933" t="s">
        <v>763</v>
      </c>
      <c r="K933" t="s">
        <v>36</v>
      </c>
      <c r="L933" t="s">
        <v>53</v>
      </c>
      <c r="M933">
        <v>47418</v>
      </c>
      <c r="N933">
        <v>69462</v>
      </c>
      <c r="O933" t="s">
        <v>38</v>
      </c>
      <c r="P933" t="s">
        <v>962</v>
      </c>
      <c r="Q933" t="s">
        <v>4818</v>
      </c>
      <c r="R933" t="s">
        <v>4819</v>
      </c>
      <c r="S933" t="s">
        <v>418</v>
      </c>
      <c r="U933" t="s">
        <v>1038</v>
      </c>
      <c r="V933" t="s">
        <v>949</v>
      </c>
      <c r="Z933" t="s">
        <v>61</v>
      </c>
      <c r="AA933" s="1">
        <v>44929</v>
      </c>
      <c r="AB933" s="2">
        <v>45049</v>
      </c>
      <c r="AC933" s="1">
        <v>44929</v>
      </c>
      <c r="AD933" s="1">
        <v>44992</v>
      </c>
    </row>
    <row r="934" spans="1:30" x14ac:dyDescent="0.25">
      <c r="A934">
        <v>572071</v>
      </c>
      <c r="B934" t="s">
        <v>62</v>
      </c>
      <c r="C934" t="s">
        <v>63</v>
      </c>
      <c r="D934">
        <v>1</v>
      </c>
      <c r="E934" t="s">
        <v>112</v>
      </c>
      <c r="F934" t="s">
        <v>113</v>
      </c>
      <c r="G934" t="s">
        <v>51</v>
      </c>
      <c r="H934">
        <v>95600</v>
      </c>
      <c r="I934" t="s">
        <v>114</v>
      </c>
      <c r="J934" t="s">
        <v>115</v>
      </c>
      <c r="K934" t="s">
        <v>36</v>
      </c>
      <c r="L934" t="s">
        <v>93</v>
      </c>
      <c r="M934">
        <v>58700</v>
      </c>
      <c r="N934">
        <v>102226</v>
      </c>
      <c r="O934" t="s">
        <v>38</v>
      </c>
      <c r="P934" t="s">
        <v>3573</v>
      </c>
      <c r="Q934" t="s">
        <v>4820</v>
      </c>
      <c r="R934" t="s">
        <v>4821</v>
      </c>
      <c r="S934" t="s">
        <v>119</v>
      </c>
      <c r="T934" t="s">
        <v>4822</v>
      </c>
      <c r="U934" t="s">
        <v>4311</v>
      </c>
      <c r="V934" t="s">
        <v>4823</v>
      </c>
      <c r="Z934" t="s">
        <v>87</v>
      </c>
      <c r="AA934" s="1">
        <v>44978</v>
      </c>
      <c r="AB934" s="2">
        <v>45008</v>
      </c>
      <c r="AC934" s="1">
        <v>44978</v>
      </c>
      <c r="AD934" s="1">
        <v>44992</v>
      </c>
    </row>
    <row r="935" spans="1:30" x14ac:dyDescent="0.25">
      <c r="A935">
        <v>463846</v>
      </c>
      <c r="B935" t="s">
        <v>102</v>
      </c>
      <c r="C935" t="s">
        <v>31</v>
      </c>
      <c r="D935">
        <v>1</v>
      </c>
      <c r="E935" t="s">
        <v>4824</v>
      </c>
      <c r="F935" t="s">
        <v>193</v>
      </c>
      <c r="G935" t="s">
        <v>34</v>
      </c>
      <c r="H935">
        <v>83008</v>
      </c>
      <c r="I935" t="s">
        <v>91</v>
      </c>
      <c r="J935" t="s">
        <v>527</v>
      </c>
      <c r="K935" t="s">
        <v>36</v>
      </c>
      <c r="L935" t="s">
        <v>93</v>
      </c>
      <c r="M935">
        <v>95000</v>
      </c>
      <c r="N935">
        <v>108000</v>
      </c>
      <c r="O935" t="s">
        <v>38</v>
      </c>
      <c r="P935" t="s">
        <v>137</v>
      </c>
      <c r="Q935" t="s">
        <v>1988</v>
      </c>
      <c r="R935" t="s">
        <v>4825</v>
      </c>
      <c r="S935" t="s">
        <v>1688</v>
      </c>
      <c r="T935" t="s">
        <v>4826</v>
      </c>
      <c r="U935" t="s">
        <v>4827</v>
      </c>
      <c r="V935" t="s">
        <v>2319</v>
      </c>
      <c r="W935" t="s">
        <v>307</v>
      </c>
      <c r="X935" t="s">
        <v>464</v>
      </c>
      <c r="Z935" t="s">
        <v>61</v>
      </c>
      <c r="AA935" s="1">
        <v>44337</v>
      </c>
      <c r="AC935" s="1">
        <v>44337</v>
      </c>
      <c r="AD935" s="1">
        <v>44992</v>
      </c>
    </row>
    <row r="936" spans="1:30" x14ac:dyDescent="0.25">
      <c r="A936">
        <v>538166</v>
      </c>
      <c r="B936" t="s">
        <v>638</v>
      </c>
      <c r="C936" t="s">
        <v>31</v>
      </c>
      <c r="D936">
        <v>1</v>
      </c>
      <c r="E936" t="s">
        <v>1306</v>
      </c>
      <c r="F936" t="s">
        <v>807</v>
      </c>
      <c r="G936" t="s">
        <v>34</v>
      </c>
      <c r="H936">
        <v>10026</v>
      </c>
      <c r="I936" t="s">
        <v>327</v>
      </c>
      <c r="J936" t="s">
        <v>157</v>
      </c>
      <c r="K936" t="s">
        <v>36</v>
      </c>
      <c r="L936" t="s">
        <v>93</v>
      </c>
      <c r="M936">
        <v>72038</v>
      </c>
      <c r="N936">
        <v>192152</v>
      </c>
      <c r="O936" t="s">
        <v>38</v>
      </c>
      <c r="P936" t="s">
        <v>1307</v>
      </c>
      <c r="Q936" t="s">
        <v>1308</v>
      </c>
      <c r="R936" t="s">
        <v>1309</v>
      </c>
      <c r="S936" t="s">
        <v>1227</v>
      </c>
      <c r="T936" t="s">
        <v>1310</v>
      </c>
      <c r="U936" t="s">
        <v>1311</v>
      </c>
      <c r="V936" t="s">
        <v>1312</v>
      </c>
      <c r="Z936" t="s">
        <v>61</v>
      </c>
      <c r="AA936" s="1">
        <v>44742</v>
      </c>
      <c r="AC936" s="1">
        <v>44853</v>
      </c>
      <c r="AD936" s="1">
        <v>44992</v>
      </c>
    </row>
    <row r="937" spans="1:30" x14ac:dyDescent="0.25">
      <c r="A937">
        <v>526177</v>
      </c>
      <c r="B937" t="s">
        <v>638</v>
      </c>
      <c r="C937" t="s">
        <v>63</v>
      </c>
      <c r="D937">
        <v>1</v>
      </c>
      <c r="E937" t="s">
        <v>4828</v>
      </c>
      <c r="F937" t="s">
        <v>90</v>
      </c>
      <c r="G937" t="s">
        <v>51</v>
      </c>
      <c r="H937">
        <v>95005</v>
      </c>
      <c r="I937" t="s">
        <v>900</v>
      </c>
      <c r="J937" t="s">
        <v>175</v>
      </c>
      <c r="K937" t="s">
        <v>36</v>
      </c>
      <c r="L937" t="s">
        <v>37</v>
      </c>
      <c r="M937">
        <v>120000</v>
      </c>
      <c r="N937">
        <v>150000</v>
      </c>
      <c r="O937" t="s">
        <v>38</v>
      </c>
      <c r="P937" t="s">
        <v>642</v>
      </c>
      <c r="Q937" t="s">
        <v>2668</v>
      </c>
      <c r="R937" t="s">
        <v>4829</v>
      </c>
      <c r="S937" t="s">
        <v>97</v>
      </c>
      <c r="T937" t="s">
        <v>4830</v>
      </c>
      <c r="U937" t="s">
        <v>647</v>
      </c>
      <c r="V937" t="s">
        <v>4831</v>
      </c>
      <c r="Z937" t="s">
        <v>61</v>
      </c>
      <c r="AA937" s="1">
        <v>44643</v>
      </c>
      <c r="AC937" s="1">
        <v>44824</v>
      </c>
      <c r="AD937" s="1">
        <v>44992</v>
      </c>
    </row>
    <row r="938" spans="1:30" x14ac:dyDescent="0.25">
      <c r="A938">
        <v>569377</v>
      </c>
      <c r="B938" t="s">
        <v>102</v>
      </c>
      <c r="C938" t="s">
        <v>31</v>
      </c>
      <c r="D938">
        <v>1</v>
      </c>
      <c r="E938" t="s">
        <v>4832</v>
      </c>
      <c r="F938" t="s">
        <v>144</v>
      </c>
      <c r="G938" t="s">
        <v>51</v>
      </c>
      <c r="H938">
        <v>10234</v>
      </c>
      <c r="I938">
        <v>0</v>
      </c>
      <c r="J938" t="s">
        <v>35</v>
      </c>
      <c r="K938" t="s">
        <v>36</v>
      </c>
      <c r="L938" t="s">
        <v>145</v>
      </c>
      <c r="M938">
        <v>15</v>
      </c>
      <c r="N938">
        <v>15</v>
      </c>
      <c r="O938" t="s">
        <v>68</v>
      </c>
      <c r="P938" t="s">
        <v>4833</v>
      </c>
      <c r="Q938" t="s">
        <v>4834</v>
      </c>
      <c r="R938" t="s">
        <v>4835</v>
      </c>
      <c r="S938" t="s">
        <v>149</v>
      </c>
      <c r="T938" t="s">
        <v>4836</v>
      </c>
      <c r="V938" t="s">
        <v>151</v>
      </c>
      <c r="X938" t="s">
        <v>4837</v>
      </c>
      <c r="Z938" t="s">
        <v>154</v>
      </c>
      <c r="AA938" s="1">
        <v>44976</v>
      </c>
      <c r="AB938" s="2">
        <v>45079</v>
      </c>
      <c r="AC938" s="1">
        <v>44976</v>
      </c>
      <c r="AD938" s="1">
        <v>44992</v>
      </c>
    </row>
    <row r="939" spans="1:30" x14ac:dyDescent="0.25">
      <c r="A939">
        <v>564052</v>
      </c>
      <c r="B939" t="s">
        <v>102</v>
      </c>
      <c r="C939" t="s">
        <v>63</v>
      </c>
      <c r="D939">
        <v>1</v>
      </c>
      <c r="E939" t="s">
        <v>372</v>
      </c>
      <c r="F939" t="s">
        <v>193</v>
      </c>
      <c r="G939" t="s">
        <v>34</v>
      </c>
      <c r="H939" t="s">
        <v>194</v>
      </c>
      <c r="I939">
        <v>0</v>
      </c>
      <c r="J939" t="s">
        <v>374</v>
      </c>
      <c r="K939" t="s">
        <v>36</v>
      </c>
      <c r="L939" t="s">
        <v>37</v>
      </c>
      <c r="M939">
        <v>53702</v>
      </c>
      <c r="N939">
        <v>148745</v>
      </c>
      <c r="O939" t="s">
        <v>38</v>
      </c>
      <c r="P939" t="s">
        <v>195</v>
      </c>
      <c r="Q939" t="s">
        <v>625</v>
      </c>
      <c r="R939" t="s">
        <v>4838</v>
      </c>
      <c r="S939" t="s">
        <v>198</v>
      </c>
      <c r="T939" t="s">
        <v>3210</v>
      </c>
      <c r="U939" t="s">
        <v>4839</v>
      </c>
      <c r="V939" t="s">
        <v>380</v>
      </c>
      <c r="Z939" t="s">
        <v>87</v>
      </c>
      <c r="AA939" s="1">
        <v>44935</v>
      </c>
      <c r="AC939" s="1">
        <v>44935</v>
      </c>
      <c r="AD939" s="1">
        <v>44992</v>
      </c>
    </row>
    <row r="940" spans="1:30" x14ac:dyDescent="0.25">
      <c r="A940">
        <v>543816</v>
      </c>
      <c r="B940" t="s">
        <v>123</v>
      </c>
      <c r="C940" t="s">
        <v>63</v>
      </c>
      <c r="D940">
        <v>2</v>
      </c>
      <c r="E940" t="s">
        <v>4840</v>
      </c>
      <c r="F940" t="s">
        <v>4841</v>
      </c>
      <c r="G940" t="s">
        <v>34</v>
      </c>
      <c r="H940">
        <v>51638</v>
      </c>
      <c r="I940">
        <v>0</v>
      </c>
      <c r="J940" t="s">
        <v>205</v>
      </c>
      <c r="K940" t="s">
        <v>36</v>
      </c>
      <c r="L940" t="s">
        <v>37</v>
      </c>
      <c r="M940">
        <v>71379</v>
      </c>
      <c r="N940">
        <v>94000</v>
      </c>
      <c r="O940" t="s">
        <v>38</v>
      </c>
      <c r="P940" t="s">
        <v>127</v>
      </c>
      <c r="Q940" t="s">
        <v>4842</v>
      </c>
      <c r="R940" t="s">
        <v>4843</v>
      </c>
      <c r="S940" t="s">
        <v>4844</v>
      </c>
      <c r="T940" t="s">
        <v>4845</v>
      </c>
      <c r="U940" t="s">
        <v>4846</v>
      </c>
      <c r="V940" t="s">
        <v>4847</v>
      </c>
      <c r="Z940" t="s">
        <v>61</v>
      </c>
      <c r="AA940" s="1">
        <v>44861</v>
      </c>
      <c r="AC940" s="1">
        <v>44953</v>
      </c>
      <c r="AD940" s="1">
        <v>44992</v>
      </c>
    </row>
    <row r="941" spans="1:30" x14ac:dyDescent="0.25">
      <c r="A941">
        <v>506838</v>
      </c>
      <c r="B941" t="s">
        <v>76</v>
      </c>
      <c r="C941" t="s">
        <v>31</v>
      </c>
      <c r="D941">
        <v>1</v>
      </c>
      <c r="E941" t="s">
        <v>1566</v>
      </c>
      <c r="F941" t="s">
        <v>279</v>
      </c>
      <c r="G941" t="s">
        <v>34</v>
      </c>
      <c r="H941">
        <v>10251</v>
      </c>
      <c r="I941">
        <v>3</v>
      </c>
      <c r="J941" t="s">
        <v>52</v>
      </c>
      <c r="K941" t="s">
        <v>36</v>
      </c>
      <c r="L941" t="s">
        <v>37</v>
      </c>
      <c r="M941">
        <v>36390</v>
      </c>
      <c r="N941">
        <v>58953</v>
      </c>
      <c r="O941" t="s">
        <v>38</v>
      </c>
      <c r="P941" t="s">
        <v>79</v>
      </c>
      <c r="Q941" t="s">
        <v>3653</v>
      </c>
      <c r="R941" t="s">
        <v>4848</v>
      </c>
      <c r="S941" t="s">
        <v>283</v>
      </c>
      <c r="T941" t="s">
        <v>4849</v>
      </c>
      <c r="U941" t="s">
        <v>3656</v>
      </c>
      <c r="V941" t="s">
        <v>4850</v>
      </c>
      <c r="X941" t="s">
        <v>79</v>
      </c>
      <c r="Z941" t="s">
        <v>61</v>
      </c>
      <c r="AA941" s="1">
        <v>44534</v>
      </c>
      <c r="AC941" s="1">
        <v>44853</v>
      </c>
      <c r="AD941" s="1">
        <v>44992</v>
      </c>
    </row>
    <row r="942" spans="1:30" x14ac:dyDescent="0.25">
      <c r="A942">
        <v>572554</v>
      </c>
      <c r="B942" t="s">
        <v>102</v>
      </c>
      <c r="C942" t="s">
        <v>63</v>
      </c>
      <c r="D942">
        <v>2</v>
      </c>
      <c r="E942" t="s">
        <v>4851</v>
      </c>
      <c r="F942" t="s">
        <v>144</v>
      </c>
      <c r="G942" t="s">
        <v>51</v>
      </c>
      <c r="H942">
        <v>10234</v>
      </c>
      <c r="I942">
        <v>0</v>
      </c>
      <c r="J942" t="s">
        <v>4852</v>
      </c>
      <c r="K942" t="s">
        <v>36</v>
      </c>
      <c r="L942" t="s">
        <v>145</v>
      </c>
      <c r="M942">
        <v>15</v>
      </c>
      <c r="N942">
        <v>15</v>
      </c>
      <c r="O942" t="s">
        <v>68</v>
      </c>
      <c r="P942" t="s">
        <v>137</v>
      </c>
      <c r="Q942" t="s">
        <v>2908</v>
      </c>
      <c r="R942" t="s">
        <v>4853</v>
      </c>
      <c r="S942" t="s">
        <v>149</v>
      </c>
      <c r="T942" t="s">
        <v>4854</v>
      </c>
      <c r="V942" t="s">
        <v>151</v>
      </c>
      <c r="W942" t="s">
        <v>307</v>
      </c>
      <c r="X942" t="s">
        <v>1015</v>
      </c>
      <c r="Z942" t="s">
        <v>154</v>
      </c>
      <c r="AA942" s="1">
        <v>44976</v>
      </c>
      <c r="AB942" s="2">
        <v>45079</v>
      </c>
      <c r="AC942" s="1">
        <v>44976</v>
      </c>
      <c r="AD942" s="1">
        <v>44992</v>
      </c>
    </row>
    <row r="943" spans="1:30" x14ac:dyDescent="0.25">
      <c r="A943">
        <v>568795</v>
      </c>
      <c r="B943" t="s">
        <v>488</v>
      </c>
      <c r="C943" t="s">
        <v>31</v>
      </c>
      <c r="D943">
        <v>1</v>
      </c>
      <c r="E943" t="s">
        <v>4855</v>
      </c>
      <c r="F943" t="s">
        <v>135</v>
      </c>
      <c r="G943" t="s">
        <v>51</v>
      </c>
      <c r="H943">
        <v>21744</v>
      </c>
      <c r="I943" t="s">
        <v>1397</v>
      </c>
      <c r="J943" t="s">
        <v>35</v>
      </c>
      <c r="K943" t="s">
        <v>36</v>
      </c>
      <c r="L943" t="s">
        <v>37</v>
      </c>
      <c r="M943">
        <v>94283</v>
      </c>
      <c r="N943">
        <v>108426</v>
      </c>
      <c r="O943" t="s">
        <v>38</v>
      </c>
      <c r="P943" t="s">
        <v>355</v>
      </c>
      <c r="Q943" t="s">
        <v>490</v>
      </c>
      <c r="R943" t="s">
        <v>4856</v>
      </c>
      <c r="S943" t="s">
        <v>140</v>
      </c>
      <c r="T943" t="s">
        <v>4857</v>
      </c>
      <c r="V943" t="s">
        <v>4858</v>
      </c>
      <c r="Z943" t="s">
        <v>61</v>
      </c>
      <c r="AA943" s="1">
        <v>44952</v>
      </c>
      <c r="AB943" s="2">
        <v>45012</v>
      </c>
      <c r="AC943" s="1">
        <v>44981</v>
      </c>
      <c r="AD943" s="1">
        <v>44992</v>
      </c>
    </row>
    <row r="944" spans="1:30" x14ac:dyDescent="0.25">
      <c r="A944">
        <v>542042</v>
      </c>
      <c r="B944" t="s">
        <v>76</v>
      </c>
      <c r="C944" t="s">
        <v>31</v>
      </c>
      <c r="D944">
        <v>1</v>
      </c>
      <c r="E944" t="s">
        <v>1992</v>
      </c>
      <c r="F944" t="s">
        <v>174</v>
      </c>
      <c r="G944" t="s">
        <v>51</v>
      </c>
      <c r="H944">
        <v>30087</v>
      </c>
      <c r="I944">
        <v>2</v>
      </c>
      <c r="J944" t="s">
        <v>175</v>
      </c>
      <c r="K944" t="s">
        <v>36</v>
      </c>
      <c r="L944" t="s">
        <v>37</v>
      </c>
      <c r="M944">
        <v>71423</v>
      </c>
      <c r="N944">
        <v>107032</v>
      </c>
      <c r="O944" t="s">
        <v>38</v>
      </c>
      <c r="P944" t="s">
        <v>79</v>
      </c>
      <c r="Q944" t="s">
        <v>175</v>
      </c>
      <c r="R944" t="s">
        <v>4859</v>
      </c>
      <c r="S944" t="s">
        <v>178</v>
      </c>
      <c r="T944" t="s">
        <v>4599</v>
      </c>
      <c r="U944" t="s">
        <v>3324</v>
      </c>
      <c r="V944" t="s">
        <v>4860</v>
      </c>
      <c r="W944" t="s">
        <v>182</v>
      </c>
      <c r="X944" t="s">
        <v>183</v>
      </c>
      <c r="Z944" t="s">
        <v>61</v>
      </c>
      <c r="AA944" s="1">
        <v>44770</v>
      </c>
      <c r="AC944" s="1">
        <v>44770</v>
      </c>
      <c r="AD944" s="1">
        <v>44992</v>
      </c>
    </row>
    <row r="945" spans="1:30" x14ac:dyDescent="0.25">
      <c r="A945">
        <v>549686</v>
      </c>
      <c r="B945" t="s">
        <v>277</v>
      </c>
      <c r="C945" t="s">
        <v>63</v>
      </c>
      <c r="D945">
        <v>1</v>
      </c>
      <c r="E945" t="s">
        <v>4861</v>
      </c>
      <c r="F945" t="s">
        <v>4764</v>
      </c>
      <c r="G945" t="s">
        <v>51</v>
      </c>
      <c r="H945">
        <v>31145</v>
      </c>
      <c r="I945" t="s">
        <v>900</v>
      </c>
      <c r="J945" t="s">
        <v>1735</v>
      </c>
      <c r="K945" t="s">
        <v>36</v>
      </c>
      <c r="L945" t="s">
        <v>93</v>
      </c>
      <c r="M945">
        <v>170000</v>
      </c>
      <c r="N945">
        <v>200000</v>
      </c>
      <c r="O945" t="s">
        <v>38</v>
      </c>
      <c r="P945" t="s">
        <v>280</v>
      </c>
      <c r="Q945" t="s">
        <v>2541</v>
      </c>
      <c r="R945" t="s">
        <v>4862</v>
      </c>
      <c r="S945" t="s">
        <v>704</v>
      </c>
      <c r="T945" t="s">
        <v>4863</v>
      </c>
      <c r="U945" t="s">
        <v>4864</v>
      </c>
      <c r="V945" t="s">
        <v>4865</v>
      </c>
      <c r="X945" t="s">
        <v>280</v>
      </c>
      <c r="Z945" t="s">
        <v>61</v>
      </c>
      <c r="AA945" s="1">
        <v>44875</v>
      </c>
      <c r="AB945" s="2">
        <v>44995</v>
      </c>
      <c r="AC945" s="1">
        <v>44875</v>
      </c>
      <c r="AD945" s="1">
        <v>44992</v>
      </c>
    </row>
    <row r="946" spans="1:30" x14ac:dyDescent="0.25">
      <c r="A946">
        <v>570670</v>
      </c>
      <c r="B946" t="s">
        <v>123</v>
      </c>
      <c r="C946" t="s">
        <v>31</v>
      </c>
      <c r="D946">
        <v>1</v>
      </c>
      <c r="E946" t="s">
        <v>1165</v>
      </c>
      <c r="F946" t="s">
        <v>1166</v>
      </c>
      <c r="G946" t="s">
        <v>34</v>
      </c>
      <c r="H946">
        <v>51011</v>
      </c>
      <c r="I946">
        <v>3</v>
      </c>
      <c r="J946" t="s">
        <v>763</v>
      </c>
      <c r="K946" t="s">
        <v>36</v>
      </c>
      <c r="L946" t="s">
        <v>37</v>
      </c>
      <c r="M946">
        <v>84252</v>
      </c>
      <c r="N946">
        <v>84252</v>
      </c>
      <c r="O946" t="s">
        <v>38</v>
      </c>
      <c r="P946" t="s">
        <v>1167</v>
      </c>
      <c r="Q946" t="s">
        <v>1168</v>
      </c>
      <c r="R946" t="s">
        <v>1169</v>
      </c>
      <c r="S946" t="s">
        <v>1170</v>
      </c>
      <c r="T946" t="s">
        <v>1171</v>
      </c>
      <c r="U946" t="s">
        <v>1172</v>
      </c>
      <c r="V946" t="s">
        <v>1173</v>
      </c>
      <c r="Z946" t="s">
        <v>87</v>
      </c>
      <c r="AA946" s="1">
        <v>44950</v>
      </c>
      <c r="AC946" s="1">
        <v>44950</v>
      </c>
      <c r="AD946" s="1">
        <v>44992</v>
      </c>
    </row>
    <row r="947" spans="1:30" x14ac:dyDescent="0.25">
      <c r="A947">
        <v>562774</v>
      </c>
      <c r="B947" t="s">
        <v>88</v>
      </c>
      <c r="C947" t="s">
        <v>31</v>
      </c>
      <c r="D947">
        <v>1</v>
      </c>
      <c r="E947" t="s">
        <v>806</v>
      </c>
      <c r="F947" t="s">
        <v>807</v>
      </c>
      <c r="G947" t="s">
        <v>34</v>
      </c>
      <c r="H947" t="s">
        <v>808</v>
      </c>
      <c r="I947">
        <v>0</v>
      </c>
      <c r="J947" t="s">
        <v>582</v>
      </c>
      <c r="K947" t="s">
        <v>36</v>
      </c>
      <c r="L947" t="s">
        <v>37</v>
      </c>
      <c r="M947">
        <v>94715</v>
      </c>
      <c r="N947">
        <v>136260</v>
      </c>
      <c r="O947" t="s">
        <v>38</v>
      </c>
      <c r="P947" t="s">
        <v>583</v>
      </c>
      <c r="Q947" t="s">
        <v>475</v>
      </c>
      <c r="R947" t="s">
        <v>809</v>
      </c>
      <c r="S947" t="s">
        <v>810</v>
      </c>
      <c r="T947" t="s">
        <v>811</v>
      </c>
      <c r="U947" t="s">
        <v>812</v>
      </c>
      <c r="V947" t="s">
        <v>813</v>
      </c>
      <c r="W947" t="s">
        <v>814</v>
      </c>
      <c r="Z947" t="s">
        <v>61</v>
      </c>
      <c r="AA947" s="1">
        <v>44903</v>
      </c>
      <c r="AC947" s="1">
        <v>44903</v>
      </c>
      <c r="AD947" s="1">
        <v>44992</v>
      </c>
    </row>
    <row r="948" spans="1:30" x14ac:dyDescent="0.25">
      <c r="A948">
        <v>563154</v>
      </c>
      <c r="B948" t="s">
        <v>76</v>
      </c>
      <c r="C948" t="s">
        <v>31</v>
      </c>
      <c r="D948">
        <v>1</v>
      </c>
      <c r="E948" t="s">
        <v>4866</v>
      </c>
      <c r="F948" t="s">
        <v>65</v>
      </c>
      <c r="G948" t="s">
        <v>51</v>
      </c>
      <c r="H948">
        <v>56058</v>
      </c>
      <c r="I948">
        <v>0</v>
      </c>
      <c r="J948" t="s">
        <v>364</v>
      </c>
      <c r="K948" t="s">
        <v>36</v>
      </c>
      <c r="L948" t="s">
        <v>37</v>
      </c>
      <c r="M948">
        <v>54100</v>
      </c>
      <c r="N948">
        <v>83981</v>
      </c>
      <c r="O948" t="s">
        <v>38</v>
      </c>
      <c r="P948" t="s">
        <v>1044</v>
      </c>
      <c r="Q948" t="s">
        <v>4867</v>
      </c>
      <c r="R948" t="s">
        <v>4868</v>
      </c>
      <c r="S948" t="s">
        <v>72</v>
      </c>
      <c r="T948" t="s">
        <v>4869</v>
      </c>
      <c r="V948" t="s">
        <v>4870</v>
      </c>
      <c r="W948" t="s">
        <v>86</v>
      </c>
      <c r="X948" t="s">
        <v>4871</v>
      </c>
      <c r="Z948" t="s">
        <v>61</v>
      </c>
      <c r="AA948" s="1">
        <v>44897</v>
      </c>
      <c r="AC948" s="1">
        <v>44897</v>
      </c>
      <c r="AD948" s="1">
        <v>44992</v>
      </c>
    </row>
    <row r="949" spans="1:30" x14ac:dyDescent="0.25">
      <c r="A949">
        <v>572529</v>
      </c>
      <c r="B949" t="s">
        <v>241</v>
      </c>
      <c r="C949" t="s">
        <v>63</v>
      </c>
      <c r="D949">
        <v>1</v>
      </c>
      <c r="E949" t="s">
        <v>4872</v>
      </c>
      <c r="F949" t="s">
        <v>4873</v>
      </c>
      <c r="G949" t="s">
        <v>34</v>
      </c>
      <c r="H949">
        <v>10033</v>
      </c>
      <c r="I949" t="s">
        <v>327</v>
      </c>
      <c r="J949" t="s">
        <v>785</v>
      </c>
      <c r="L949" t="s">
        <v>93</v>
      </c>
      <c r="M949">
        <v>72038</v>
      </c>
      <c r="N949">
        <v>192152</v>
      </c>
      <c r="O949" t="s">
        <v>38</v>
      </c>
      <c r="P949" t="s">
        <v>4874</v>
      </c>
      <c r="Q949" t="s">
        <v>4875</v>
      </c>
      <c r="R949" t="s">
        <v>4876</v>
      </c>
      <c r="S949" t="s">
        <v>4877</v>
      </c>
      <c r="T949" t="s">
        <v>4878</v>
      </c>
      <c r="U949" t="s">
        <v>1582</v>
      </c>
      <c r="V949" t="s">
        <v>347</v>
      </c>
      <c r="Z949" t="s">
        <v>426</v>
      </c>
      <c r="AA949" s="1">
        <v>44964</v>
      </c>
      <c r="AC949" s="1">
        <v>44964</v>
      </c>
      <c r="AD949" s="1">
        <v>44992</v>
      </c>
    </row>
    <row r="950" spans="1:30" x14ac:dyDescent="0.25">
      <c r="A950">
        <v>547536</v>
      </c>
      <c r="B950" t="s">
        <v>4879</v>
      </c>
      <c r="C950" t="s">
        <v>31</v>
      </c>
      <c r="D950">
        <v>9</v>
      </c>
      <c r="E950" t="s">
        <v>4880</v>
      </c>
      <c r="F950" t="s">
        <v>1325</v>
      </c>
      <c r="G950" t="s">
        <v>51</v>
      </c>
      <c r="H950">
        <v>10209</v>
      </c>
      <c r="I950">
        <v>1</v>
      </c>
      <c r="J950" t="s">
        <v>4881</v>
      </c>
      <c r="K950" t="s">
        <v>67</v>
      </c>
      <c r="L950" t="s">
        <v>145</v>
      </c>
      <c r="M950">
        <v>15.5</v>
      </c>
      <c r="N950">
        <v>19.899999999999999</v>
      </c>
      <c r="O950" t="s">
        <v>68</v>
      </c>
      <c r="P950" t="s">
        <v>962</v>
      </c>
      <c r="Q950" t="s">
        <v>4882</v>
      </c>
      <c r="R950" t="s">
        <v>4883</v>
      </c>
      <c r="S950" t="s">
        <v>1328</v>
      </c>
      <c r="T950" t="s">
        <v>4884</v>
      </c>
      <c r="U950" t="s">
        <v>4885</v>
      </c>
      <c r="V950" t="s">
        <v>4886</v>
      </c>
      <c r="W950" t="s">
        <v>4887</v>
      </c>
      <c r="X950" t="s">
        <v>4888</v>
      </c>
      <c r="Z950" t="s">
        <v>4889</v>
      </c>
      <c r="AA950" s="1">
        <v>44900</v>
      </c>
      <c r="AC950" s="1">
        <v>44903</v>
      </c>
      <c r="AD950" s="1">
        <v>44992</v>
      </c>
    </row>
    <row r="951" spans="1:30" x14ac:dyDescent="0.25">
      <c r="A951">
        <v>567636</v>
      </c>
      <c r="B951" t="s">
        <v>381</v>
      </c>
      <c r="C951" t="s">
        <v>63</v>
      </c>
      <c r="D951">
        <v>1</v>
      </c>
      <c r="E951" t="s">
        <v>4890</v>
      </c>
      <c r="F951" t="s">
        <v>393</v>
      </c>
      <c r="G951" t="s">
        <v>34</v>
      </c>
      <c r="H951">
        <v>21315</v>
      </c>
      <c r="I951">
        <v>2</v>
      </c>
      <c r="J951" t="s">
        <v>35</v>
      </c>
      <c r="K951" t="s">
        <v>36</v>
      </c>
      <c r="L951" t="s">
        <v>37</v>
      </c>
      <c r="M951">
        <v>101016</v>
      </c>
      <c r="N951">
        <v>105000</v>
      </c>
      <c r="O951" t="s">
        <v>38</v>
      </c>
      <c r="P951" t="s">
        <v>873</v>
      </c>
      <c r="Q951" t="s">
        <v>2225</v>
      </c>
      <c r="R951" t="s">
        <v>4891</v>
      </c>
      <c r="S951" t="s">
        <v>396</v>
      </c>
      <c r="T951" t="s">
        <v>4892</v>
      </c>
      <c r="V951" t="s">
        <v>925</v>
      </c>
      <c r="W951" t="s">
        <v>86</v>
      </c>
      <c r="X951" t="s">
        <v>1235</v>
      </c>
      <c r="Z951" t="s">
        <v>87</v>
      </c>
      <c r="AA951" s="1">
        <v>44935</v>
      </c>
      <c r="AB951" s="2">
        <v>44995</v>
      </c>
      <c r="AC951" s="1">
        <v>44985</v>
      </c>
      <c r="AD951" s="1">
        <v>44992</v>
      </c>
    </row>
    <row r="952" spans="1:30" x14ac:dyDescent="0.25">
      <c r="A952">
        <v>548464</v>
      </c>
      <c r="B952" t="s">
        <v>676</v>
      </c>
      <c r="C952" t="s">
        <v>31</v>
      </c>
      <c r="D952">
        <v>1</v>
      </c>
      <c r="E952" t="s">
        <v>4893</v>
      </c>
      <c r="F952" t="s">
        <v>678</v>
      </c>
      <c r="G952" t="s">
        <v>353</v>
      </c>
      <c r="H952">
        <v>6088</v>
      </c>
      <c r="I952">
        <v>2</v>
      </c>
      <c r="J952" t="s">
        <v>354</v>
      </c>
      <c r="K952" t="s">
        <v>36</v>
      </c>
      <c r="L952" t="s">
        <v>37</v>
      </c>
      <c r="M952">
        <v>83399</v>
      </c>
      <c r="N952">
        <v>83399</v>
      </c>
      <c r="O952" t="s">
        <v>38</v>
      </c>
      <c r="P952" t="s">
        <v>679</v>
      </c>
      <c r="Q952" t="s">
        <v>4894</v>
      </c>
      <c r="R952" t="s">
        <v>4895</v>
      </c>
      <c r="S952" t="s">
        <v>681</v>
      </c>
      <c r="T952" t="s">
        <v>4896</v>
      </c>
      <c r="U952" t="s">
        <v>4897</v>
      </c>
      <c r="V952" t="s">
        <v>684</v>
      </c>
      <c r="X952" t="s">
        <v>679</v>
      </c>
      <c r="Z952" t="s">
        <v>61</v>
      </c>
      <c r="AA952" s="1">
        <v>44802</v>
      </c>
      <c r="AC952" s="1">
        <v>44802</v>
      </c>
      <c r="AD952" s="1">
        <v>44992</v>
      </c>
    </row>
    <row r="953" spans="1:30" x14ac:dyDescent="0.25">
      <c r="A953">
        <v>530947</v>
      </c>
      <c r="B953" t="s">
        <v>435</v>
      </c>
      <c r="C953" t="s">
        <v>63</v>
      </c>
      <c r="D953">
        <v>1</v>
      </c>
      <c r="E953" t="s">
        <v>4898</v>
      </c>
      <c r="F953" t="s">
        <v>174</v>
      </c>
      <c r="G953" t="s">
        <v>51</v>
      </c>
      <c r="H953">
        <v>30087</v>
      </c>
      <c r="I953">
        <v>2</v>
      </c>
      <c r="J953" t="s">
        <v>175</v>
      </c>
      <c r="K953" t="s">
        <v>36</v>
      </c>
      <c r="L953" t="s">
        <v>37</v>
      </c>
      <c r="M953">
        <v>71423</v>
      </c>
      <c r="N953">
        <v>105000</v>
      </c>
      <c r="O953" t="s">
        <v>38</v>
      </c>
      <c r="P953" t="s">
        <v>438</v>
      </c>
      <c r="Q953" t="s">
        <v>3858</v>
      </c>
      <c r="R953" t="s">
        <v>4899</v>
      </c>
      <c r="S953" t="s">
        <v>178</v>
      </c>
      <c r="T953" t="s">
        <v>4900</v>
      </c>
      <c r="U953" t="s">
        <v>4901</v>
      </c>
      <c r="V953" t="s">
        <v>441</v>
      </c>
      <c r="X953" t="s">
        <v>3303</v>
      </c>
      <c r="Z953" t="s">
        <v>154</v>
      </c>
      <c r="AA953" s="1">
        <v>44685</v>
      </c>
      <c r="AC953" s="1">
        <v>44901</v>
      </c>
      <c r="AD953" s="1">
        <v>44992</v>
      </c>
    </row>
    <row r="954" spans="1:30" x14ac:dyDescent="0.25">
      <c r="A954">
        <v>535001</v>
      </c>
      <c r="B954" t="s">
        <v>102</v>
      </c>
      <c r="C954" t="s">
        <v>31</v>
      </c>
      <c r="D954">
        <v>4</v>
      </c>
      <c r="E954" t="s">
        <v>1174</v>
      </c>
      <c r="F954" t="s">
        <v>849</v>
      </c>
      <c r="G954" t="s">
        <v>34</v>
      </c>
      <c r="H954">
        <v>20210</v>
      </c>
      <c r="I954">
        <v>0</v>
      </c>
      <c r="J954" t="s">
        <v>35</v>
      </c>
      <c r="K954" t="s">
        <v>36</v>
      </c>
      <c r="L954" t="s">
        <v>37</v>
      </c>
      <c r="M954">
        <v>57078</v>
      </c>
      <c r="N954">
        <v>65640</v>
      </c>
      <c r="O954" t="s">
        <v>38</v>
      </c>
      <c r="P954" t="s">
        <v>195</v>
      </c>
      <c r="Q954" t="s">
        <v>4902</v>
      </c>
      <c r="R954" t="s">
        <v>4903</v>
      </c>
      <c r="S954" t="s">
        <v>852</v>
      </c>
      <c r="U954" t="s">
        <v>1945</v>
      </c>
      <c r="V954" t="s">
        <v>1946</v>
      </c>
      <c r="Z954" t="s">
        <v>87</v>
      </c>
      <c r="AA954" s="1">
        <v>44739</v>
      </c>
      <c r="AC954" s="1">
        <v>44855</v>
      </c>
      <c r="AD954" s="1">
        <v>44992</v>
      </c>
    </row>
    <row r="955" spans="1:30" x14ac:dyDescent="0.25">
      <c r="A955">
        <v>557020</v>
      </c>
      <c r="B955" t="s">
        <v>88</v>
      </c>
      <c r="C955" t="s">
        <v>31</v>
      </c>
      <c r="D955">
        <v>1</v>
      </c>
      <c r="E955" t="s">
        <v>4904</v>
      </c>
      <c r="F955" t="s">
        <v>65</v>
      </c>
      <c r="G955" t="s">
        <v>51</v>
      </c>
      <c r="H955">
        <v>56058</v>
      </c>
      <c r="I955">
        <v>0</v>
      </c>
      <c r="J955" t="s">
        <v>582</v>
      </c>
      <c r="K955" t="s">
        <v>36</v>
      </c>
      <c r="L955" t="s">
        <v>37</v>
      </c>
      <c r="M955">
        <v>54100</v>
      </c>
      <c r="N955">
        <v>70000</v>
      </c>
      <c r="O955" t="s">
        <v>38</v>
      </c>
      <c r="P955" t="s">
        <v>1099</v>
      </c>
      <c r="Q955" t="s">
        <v>4905</v>
      </c>
      <c r="R955" t="s">
        <v>4906</v>
      </c>
      <c r="S955" t="s">
        <v>72</v>
      </c>
      <c r="T955" t="s">
        <v>4907</v>
      </c>
      <c r="U955" t="s">
        <v>4908</v>
      </c>
      <c r="V955" t="s">
        <v>2195</v>
      </c>
      <c r="W955" t="s">
        <v>1407</v>
      </c>
      <c r="X955" t="s">
        <v>1099</v>
      </c>
      <c r="Z955" t="s">
        <v>61</v>
      </c>
      <c r="AA955" s="1">
        <v>44854</v>
      </c>
      <c r="AC955" s="1">
        <v>44963</v>
      </c>
      <c r="AD955" s="1">
        <v>44992</v>
      </c>
    </row>
    <row r="956" spans="1:30" x14ac:dyDescent="0.25">
      <c r="A956">
        <v>554120</v>
      </c>
      <c r="B956" t="s">
        <v>102</v>
      </c>
      <c r="C956" t="s">
        <v>63</v>
      </c>
      <c r="D956">
        <v>8</v>
      </c>
      <c r="E956" t="s">
        <v>4909</v>
      </c>
      <c r="F956" t="s">
        <v>3411</v>
      </c>
      <c r="G956" t="s">
        <v>34</v>
      </c>
      <c r="H956">
        <v>20510</v>
      </c>
      <c r="I956">
        <v>0</v>
      </c>
      <c r="J956" t="s">
        <v>35</v>
      </c>
      <c r="K956" t="s">
        <v>36</v>
      </c>
      <c r="L956" t="s">
        <v>290</v>
      </c>
      <c r="M956">
        <v>57078</v>
      </c>
      <c r="N956">
        <v>85646</v>
      </c>
      <c r="O956" t="s">
        <v>38</v>
      </c>
      <c r="P956" t="s">
        <v>195</v>
      </c>
      <c r="Q956" t="s">
        <v>1143</v>
      </c>
      <c r="R956" t="s">
        <v>4910</v>
      </c>
      <c r="S956" t="s">
        <v>3413</v>
      </c>
      <c r="T956" t="s">
        <v>4911</v>
      </c>
      <c r="U956" t="s">
        <v>2136</v>
      </c>
      <c r="V956" t="s">
        <v>2428</v>
      </c>
      <c r="Z956" t="s">
        <v>87</v>
      </c>
      <c r="AA956" s="1">
        <v>44839</v>
      </c>
      <c r="AC956" s="1">
        <v>44839</v>
      </c>
      <c r="AD956" s="1">
        <v>44992</v>
      </c>
    </row>
    <row r="957" spans="1:30" x14ac:dyDescent="0.25">
      <c r="A957">
        <v>563639</v>
      </c>
      <c r="B957" t="s">
        <v>381</v>
      </c>
      <c r="C957" t="s">
        <v>31</v>
      </c>
      <c r="D957">
        <v>1</v>
      </c>
      <c r="E957" t="s">
        <v>4912</v>
      </c>
      <c r="F957" t="s">
        <v>279</v>
      </c>
      <c r="G957" t="s">
        <v>34</v>
      </c>
      <c r="H957">
        <v>10251</v>
      </c>
      <c r="I957">
        <v>4</v>
      </c>
      <c r="J957" t="s">
        <v>52</v>
      </c>
      <c r="K957" t="s">
        <v>36</v>
      </c>
      <c r="L957" t="s">
        <v>37</v>
      </c>
      <c r="M957">
        <v>40017</v>
      </c>
      <c r="N957">
        <v>56000</v>
      </c>
      <c r="O957" t="s">
        <v>38</v>
      </c>
      <c r="P957" t="s">
        <v>873</v>
      </c>
      <c r="Q957" t="s">
        <v>4913</v>
      </c>
      <c r="R957" t="s">
        <v>4914</v>
      </c>
      <c r="S957" t="s">
        <v>283</v>
      </c>
      <c r="T957" t="s">
        <v>4915</v>
      </c>
      <c r="V957" t="s">
        <v>1898</v>
      </c>
      <c r="W957" t="s">
        <v>86</v>
      </c>
      <c r="X957" t="s">
        <v>1905</v>
      </c>
      <c r="Z957" t="s">
        <v>61</v>
      </c>
      <c r="AA957" s="1">
        <v>44984</v>
      </c>
      <c r="AB957" s="2">
        <v>45044</v>
      </c>
      <c r="AC957" s="1">
        <v>44984</v>
      </c>
      <c r="AD957" s="1">
        <v>44992</v>
      </c>
    </row>
    <row r="958" spans="1:30" x14ac:dyDescent="0.25">
      <c r="A958">
        <v>566997</v>
      </c>
      <c r="B958" t="s">
        <v>1870</v>
      </c>
      <c r="C958" t="s">
        <v>63</v>
      </c>
      <c r="D958">
        <v>1</v>
      </c>
      <c r="E958" t="s">
        <v>4916</v>
      </c>
      <c r="F958" t="s">
        <v>267</v>
      </c>
      <c r="G958" t="s">
        <v>34</v>
      </c>
      <c r="H958">
        <v>10050</v>
      </c>
      <c r="I958" t="s">
        <v>327</v>
      </c>
      <c r="J958" t="s">
        <v>256</v>
      </c>
      <c r="K958" t="s">
        <v>36</v>
      </c>
      <c r="L958" t="s">
        <v>93</v>
      </c>
      <c r="M958">
        <v>140000</v>
      </c>
      <c r="N958">
        <v>150000</v>
      </c>
      <c r="O958" t="s">
        <v>38</v>
      </c>
      <c r="P958" t="s">
        <v>1872</v>
      </c>
      <c r="Q958" t="s">
        <v>4917</v>
      </c>
      <c r="R958" t="s">
        <v>4918</v>
      </c>
      <c r="S958" t="s">
        <v>272</v>
      </c>
      <c r="T958" t="s">
        <v>4919</v>
      </c>
      <c r="U958" t="s">
        <v>4920</v>
      </c>
      <c r="V958" t="s">
        <v>4921</v>
      </c>
      <c r="W958" t="s">
        <v>4922</v>
      </c>
      <c r="X958" t="s">
        <v>1872</v>
      </c>
      <c r="Z958" t="s">
        <v>87</v>
      </c>
      <c r="AA958" s="1">
        <v>44930</v>
      </c>
      <c r="AC958" s="1">
        <v>44956</v>
      </c>
      <c r="AD958" s="1">
        <v>44992</v>
      </c>
    </row>
    <row r="959" spans="1:30" x14ac:dyDescent="0.25">
      <c r="A959">
        <v>576037</v>
      </c>
      <c r="B959" t="s">
        <v>102</v>
      </c>
      <c r="C959" t="s">
        <v>31</v>
      </c>
      <c r="D959">
        <v>1</v>
      </c>
      <c r="E959" t="s">
        <v>372</v>
      </c>
      <c r="F959" t="s">
        <v>373</v>
      </c>
      <c r="G959" t="s">
        <v>34</v>
      </c>
      <c r="H959">
        <v>20618</v>
      </c>
      <c r="I959">
        <v>3</v>
      </c>
      <c r="J959" t="s">
        <v>374</v>
      </c>
      <c r="K959" t="s">
        <v>36</v>
      </c>
      <c r="L959" t="s">
        <v>37</v>
      </c>
      <c r="M959">
        <v>90114</v>
      </c>
      <c r="N959">
        <v>122168</v>
      </c>
      <c r="O959" t="s">
        <v>38</v>
      </c>
      <c r="P959" t="s">
        <v>4221</v>
      </c>
      <c r="Q959" t="s">
        <v>376</v>
      </c>
      <c r="R959" t="s">
        <v>4923</v>
      </c>
      <c r="S959" t="s">
        <v>378</v>
      </c>
      <c r="T959" t="s">
        <v>4223</v>
      </c>
      <c r="V959" t="s">
        <v>380</v>
      </c>
      <c r="X959" t="s">
        <v>4224</v>
      </c>
      <c r="Z959" t="s">
        <v>87</v>
      </c>
      <c r="AA959" s="1">
        <v>44984</v>
      </c>
      <c r="AC959" s="1">
        <v>44984</v>
      </c>
      <c r="AD959" s="1">
        <v>44992</v>
      </c>
    </row>
    <row r="960" spans="1:30" x14ac:dyDescent="0.25">
      <c r="A960">
        <v>575139</v>
      </c>
      <c r="B960" t="s">
        <v>155</v>
      </c>
      <c r="C960" t="s">
        <v>31</v>
      </c>
      <c r="D960">
        <v>1</v>
      </c>
      <c r="E960" t="s">
        <v>4924</v>
      </c>
      <c r="F960" t="s">
        <v>992</v>
      </c>
      <c r="G960" t="s">
        <v>34</v>
      </c>
      <c r="H960">
        <v>22508</v>
      </c>
      <c r="I960">
        <v>0</v>
      </c>
      <c r="J960" t="s">
        <v>157</v>
      </c>
      <c r="K960" t="s">
        <v>36</v>
      </c>
      <c r="L960" t="s">
        <v>37</v>
      </c>
      <c r="M960">
        <v>74650</v>
      </c>
      <c r="N960">
        <v>85847</v>
      </c>
      <c r="O960" t="s">
        <v>38</v>
      </c>
      <c r="P960" t="s">
        <v>158</v>
      </c>
      <c r="Q960" t="s">
        <v>4925</v>
      </c>
      <c r="R960" t="s">
        <v>4926</v>
      </c>
      <c r="S960" t="s">
        <v>995</v>
      </c>
      <c r="T960" t="s">
        <v>4927</v>
      </c>
      <c r="U960" t="s">
        <v>997</v>
      </c>
      <c r="V960" t="s">
        <v>163</v>
      </c>
      <c r="X960" t="s">
        <v>158</v>
      </c>
      <c r="Z960" t="s">
        <v>61</v>
      </c>
      <c r="AA960" s="1">
        <v>44973</v>
      </c>
      <c r="AB960" s="2">
        <v>45003</v>
      </c>
      <c r="AC960" s="1">
        <v>44973</v>
      </c>
      <c r="AD960" s="1">
        <v>44992</v>
      </c>
    </row>
    <row r="961" spans="1:30" x14ac:dyDescent="0.25">
      <c r="A961">
        <v>539117</v>
      </c>
      <c r="B961" t="s">
        <v>102</v>
      </c>
      <c r="C961" t="s">
        <v>63</v>
      </c>
      <c r="D961">
        <v>1</v>
      </c>
      <c r="E961" t="s">
        <v>4928</v>
      </c>
      <c r="F961" t="s">
        <v>4929</v>
      </c>
      <c r="G961" t="s">
        <v>51</v>
      </c>
      <c r="H961">
        <v>95275</v>
      </c>
      <c r="I961" t="s">
        <v>1842</v>
      </c>
      <c r="J961" t="s">
        <v>35</v>
      </c>
      <c r="K961" t="s">
        <v>36</v>
      </c>
      <c r="L961" t="s">
        <v>290</v>
      </c>
      <c r="M961">
        <v>231796</v>
      </c>
      <c r="N961">
        <v>231796</v>
      </c>
      <c r="O961" t="s">
        <v>38</v>
      </c>
      <c r="P961" t="s">
        <v>195</v>
      </c>
      <c r="Q961" t="s">
        <v>1143</v>
      </c>
      <c r="R961" t="s">
        <v>4930</v>
      </c>
      <c r="S961" t="s">
        <v>4931</v>
      </c>
      <c r="T961" t="s">
        <v>4932</v>
      </c>
      <c r="V961" t="s">
        <v>4933</v>
      </c>
      <c r="X961" t="s">
        <v>4934</v>
      </c>
      <c r="Z961" t="s">
        <v>61</v>
      </c>
      <c r="AA961" s="1">
        <v>44748</v>
      </c>
      <c r="AC961" s="1">
        <v>44748</v>
      </c>
      <c r="AD961" s="1">
        <v>44992</v>
      </c>
    </row>
    <row r="962" spans="1:30" x14ac:dyDescent="0.25">
      <c r="A962">
        <v>512662</v>
      </c>
      <c r="B962" t="s">
        <v>638</v>
      </c>
      <c r="C962" t="s">
        <v>31</v>
      </c>
      <c r="D962">
        <v>2</v>
      </c>
      <c r="E962" t="s">
        <v>4935</v>
      </c>
      <c r="F962" t="s">
        <v>555</v>
      </c>
      <c r="G962" t="s">
        <v>34</v>
      </c>
      <c r="H962">
        <v>12626</v>
      </c>
      <c r="I962">
        <v>1</v>
      </c>
      <c r="J962" t="s">
        <v>157</v>
      </c>
      <c r="K962" t="s">
        <v>36</v>
      </c>
      <c r="L962" t="s">
        <v>37</v>
      </c>
      <c r="M962">
        <v>53797</v>
      </c>
      <c r="N962">
        <v>61866</v>
      </c>
      <c r="O962" t="s">
        <v>38</v>
      </c>
      <c r="P962" t="s">
        <v>4936</v>
      </c>
      <c r="Q962" t="s">
        <v>4937</v>
      </c>
      <c r="R962" t="s">
        <v>4938</v>
      </c>
      <c r="S962" t="s">
        <v>559</v>
      </c>
      <c r="T962" t="s">
        <v>4939</v>
      </c>
      <c r="U962" t="s">
        <v>4940</v>
      </c>
      <c r="V962" t="s">
        <v>4941</v>
      </c>
      <c r="Z962" t="s">
        <v>61</v>
      </c>
      <c r="AA962" s="1">
        <v>44560</v>
      </c>
      <c r="AC962" s="1">
        <v>44693</v>
      </c>
      <c r="AD962" s="1">
        <v>44992</v>
      </c>
    </row>
    <row r="963" spans="1:30" x14ac:dyDescent="0.25">
      <c r="A963">
        <v>512662</v>
      </c>
      <c r="B963" t="s">
        <v>638</v>
      </c>
      <c r="C963" t="s">
        <v>31</v>
      </c>
      <c r="D963">
        <v>2</v>
      </c>
      <c r="E963" t="s">
        <v>4935</v>
      </c>
      <c r="F963" t="s">
        <v>555</v>
      </c>
      <c r="G963" t="s">
        <v>34</v>
      </c>
      <c r="H963">
        <v>12626</v>
      </c>
      <c r="I963">
        <v>1</v>
      </c>
      <c r="J963" t="s">
        <v>157</v>
      </c>
      <c r="K963" t="s">
        <v>36</v>
      </c>
      <c r="L963" t="s">
        <v>37</v>
      </c>
      <c r="M963">
        <v>53797</v>
      </c>
      <c r="N963">
        <v>61866</v>
      </c>
      <c r="O963" t="s">
        <v>38</v>
      </c>
      <c r="P963" t="s">
        <v>4936</v>
      </c>
      <c r="Q963" t="s">
        <v>4937</v>
      </c>
      <c r="R963" t="s">
        <v>4938</v>
      </c>
      <c r="S963" t="s">
        <v>559</v>
      </c>
      <c r="T963" t="s">
        <v>4939</v>
      </c>
      <c r="U963" t="s">
        <v>4940</v>
      </c>
      <c r="V963" t="s">
        <v>4941</v>
      </c>
      <c r="Z963" t="s">
        <v>61</v>
      </c>
      <c r="AA963" s="1">
        <v>44560</v>
      </c>
      <c r="AC963" s="1">
        <v>44693</v>
      </c>
      <c r="AD963" s="1">
        <v>44992</v>
      </c>
    </row>
    <row r="964" spans="1:30" x14ac:dyDescent="0.25">
      <c r="A964">
        <v>576732</v>
      </c>
      <c r="B964" t="s">
        <v>1040</v>
      </c>
      <c r="C964" t="s">
        <v>31</v>
      </c>
      <c r="D964">
        <v>5</v>
      </c>
      <c r="E964" t="s">
        <v>4942</v>
      </c>
      <c r="F964" t="s">
        <v>4943</v>
      </c>
      <c r="G964" t="s">
        <v>34</v>
      </c>
      <c r="H964">
        <v>40201</v>
      </c>
      <c r="I964">
        <v>2</v>
      </c>
      <c r="J964" t="s">
        <v>4944</v>
      </c>
      <c r="K964" t="s">
        <v>36</v>
      </c>
      <c r="L964" t="s">
        <v>37</v>
      </c>
      <c r="M964">
        <v>59287</v>
      </c>
      <c r="N964">
        <v>59287</v>
      </c>
      <c r="O964" t="s">
        <v>38</v>
      </c>
      <c r="P964" t="s">
        <v>257</v>
      </c>
      <c r="Q964" t="s">
        <v>4945</v>
      </c>
      <c r="R964" t="s">
        <v>4946</v>
      </c>
      <c r="S964" t="s">
        <v>4947</v>
      </c>
      <c r="T964" t="s">
        <v>4948</v>
      </c>
      <c r="U964" t="s">
        <v>4949</v>
      </c>
      <c r="V964" t="s">
        <v>4950</v>
      </c>
      <c r="W964" t="s">
        <v>1050</v>
      </c>
      <c r="X964" t="s">
        <v>2358</v>
      </c>
      <c r="Z964" t="s">
        <v>61</v>
      </c>
      <c r="AA964" s="1">
        <v>44992</v>
      </c>
      <c r="AB964" s="2">
        <v>45006</v>
      </c>
      <c r="AC964" s="1">
        <v>44991</v>
      </c>
      <c r="AD964" s="1">
        <v>44992</v>
      </c>
    </row>
    <row r="965" spans="1:30" x14ac:dyDescent="0.25">
      <c r="A965">
        <v>572364</v>
      </c>
      <c r="B965" t="s">
        <v>102</v>
      </c>
      <c r="C965" t="s">
        <v>63</v>
      </c>
      <c r="D965">
        <v>3</v>
      </c>
      <c r="E965" t="s">
        <v>4951</v>
      </c>
      <c r="F965" t="s">
        <v>144</v>
      </c>
      <c r="G965" t="s">
        <v>51</v>
      </c>
      <c r="H965">
        <v>10234</v>
      </c>
      <c r="I965">
        <v>0</v>
      </c>
      <c r="J965" t="s">
        <v>126</v>
      </c>
      <c r="K965" t="s">
        <v>36</v>
      </c>
      <c r="L965" t="s">
        <v>145</v>
      </c>
      <c r="M965">
        <v>15</v>
      </c>
      <c r="N965">
        <v>15</v>
      </c>
      <c r="O965" t="s">
        <v>68</v>
      </c>
      <c r="P965" t="s">
        <v>137</v>
      </c>
      <c r="Q965" t="s">
        <v>4952</v>
      </c>
      <c r="R965" t="s">
        <v>4953</v>
      </c>
      <c r="S965" t="s">
        <v>149</v>
      </c>
      <c r="T965" t="s">
        <v>4954</v>
      </c>
      <c r="V965" t="s">
        <v>151</v>
      </c>
      <c r="W965" t="s">
        <v>307</v>
      </c>
      <c r="X965" t="s">
        <v>4955</v>
      </c>
      <c r="Z965" t="s">
        <v>309</v>
      </c>
      <c r="AA965" s="1">
        <v>44976</v>
      </c>
      <c r="AB965" s="2">
        <v>45079</v>
      </c>
      <c r="AC965" s="1">
        <v>44991</v>
      </c>
      <c r="AD965" s="1">
        <v>44992</v>
      </c>
    </row>
    <row r="966" spans="1:30" x14ac:dyDescent="0.25">
      <c r="A966">
        <v>574172</v>
      </c>
      <c r="B966" t="s">
        <v>338</v>
      </c>
      <c r="C966" t="s">
        <v>31</v>
      </c>
      <c r="D966">
        <v>1</v>
      </c>
      <c r="E966" t="s">
        <v>4956</v>
      </c>
      <c r="F966" t="s">
        <v>807</v>
      </c>
      <c r="G966" t="s">
        <v>34</v>
      </c>
      <c r="H966" t="s">
        <v>1108</v>
      </c>
      <c r="I966">
        <v>0</v>
      </c>
      <c r="J966" t="s">
        <v>1205</v>
      </c>
      <c r="K966" t="s">
        <v>36</v>
      </c>
      <c r="L966" t="s">
        <v>37</v>
      </c>
      <c r="M966">
        <v>102292</v>
      </c>
      <c r="N966">
        <v>163512</v>
      </c>
      <c r="O966" t="s">
        <v>38</v>
      </c>
      <c r="P966" t="s">
        <v>1368</v>
      </c>
      <c r="Q966" t="s">
        <v>4957</v>
      </c>
      <c r="R966" t="s">
        <v>4958</v>
      </c>
      <c r="S966" t="s">
        <v>810</v>
      </c>
      <c r="U966" t="s">
        <v>4959</v>
      </c>
      <c r="V966" t="s">
        <v>432</v>
      </c>
      <c r="X966" t="s">
        <v>1368</v>
      </c>
      <c r="Z966" t="s">
        <v>61</v>
      </c>
      <c r="AA966" s="1">
        <v>44966</v>
      </c>
      <c r="AB966" s="2">
        <v>45011</v>
      </c>
      <c r="AC966" s="1">
        <v>44966</v>
      </c>
      <c r="AD966" s="1">
        <v>44992</v>
      </c>
    </row>
    <row r="967" spans="1:30" x14ac:dyDescent="0.25">
      <c r="A967">
        <v>566126</v>
      </c>
      <c r="B967" t="s">
        <v>241</v>
      </c>
      <c r="C967" t="s">
        <v>63</v>
      </c>
      <c r="D967">
        <v>1</v>
      </c>
      <c r="E967" t="s">
        <v>4960</v>
      </c>
      <c r="F967" t="s">
        <v>4961</v>
      </c>
      <c r="G967" t="s">
        <v>51</v>
      </c>
      <c r="H967">
        <v>31048</v>
      </c>
      <c r="I967">
        <v>0</v>
      </c>
      <c r="J967" t="s">
        <v>52</v>
      </c>
      <c r="K967" t="s">
        <v>36</v>
      </c>
      <c r="L967" t="s">
        <v>37</v>
      </c>
      <c r="M967">
        <v>46231</v>
      </c>
      <c r="N967">
        <v>69583</v>
      </c>
      <c r="O967" t="s">
        <v>38</v>
      </c>
      <c r="P967" t="s">
        <v>1949</v>
      </c>
      <c r="Q967" t="s">
        <v>1950</v>
      </c>
      <c r="R967" t="s">
        <v>4962</v>
      </c>
      <c r="S967" t="s">
        <v>4963</v>
      </c>
      <c r="T967" t="s">
        <v>4964</v>
      </c>
      <c r="U967" t="s">
        <v>499</v>
      </c>
      <c r="V967" t="s">
        <v>347</v>
      </c>
      <c r="Z967" t="s">
        <v>426</v>
      </c>
      <c r="AA967" s="1">
        <v>44935</v>
      </c>
      <c r="AC967" s="1">
        <v>44937</v>
      </c>
      <c r="AD967" s="1">
        <v>44992</v>
      </c>
    </row>
    <row r="968" spans="1:30" x14ac:dyDescent="0.25">
      <c r="A968">
        <v>559804</v>
      </c>
      <c r="B968" t="s">
        <v>76</v>
      </c>
      <c r="C968" t="s">
        <v>63</v>
      </c>
      <c r="D968">
        <v>2</v>
      </c>
      <c r="E968" t="s">
        <v>1513</v>
      </c>
      <c r="F968" t="s">
        <v>4965</v>
      </c>
      <c r="G968" t="s">
        <v>34</v>
      </c>
      <c r="H968">
        <v>31105</v>
      </c>
      <c r="I968">
        <v>0</v>
      </c>
      <c r="J968" t="s">
        <v>516</v>
      </c>
      <c r="K968" t="s">
        <v>36</v>
      </c>
      <c r="L968" t="s">
        <v>53</v>
      </c>
      <c r="M968">
        <v>41483</v>
      </c>
      <c r="N968">
        <v>66236</v>
      </c>
      <c r="O968" t="s">
        <v>38</v>
      </c>
      <c r="P968" t="s">
        <v>79</v>
      </c>
      <c r="Q968" t="s">
        <v>4966</v>
      </c>
      <c r="R968" t="s">
        <v>4967</v>
      </c>
      <c r="S968" t="s">
        <v>4968</v>
      </c>
      <c r="T968" t="s">
        <v>4969</v>
      </c>
      <c r="U968" t="s">
        <v>4970</v>
      </c>
      <c r="V968" t="s">
        <v>4971</v>
      </c>
      <c r="Z968" t="s">
        <v>61</v>
      </c>
      <c r="AA968" s="1">
        <v>44907</v>
      </c>
      <c r="AC968" s="1">
        <v>44907</v>
      </c>
      <c r="AD968" s="1">
        <v>44992</v>
      </c>
    </row>
    <row r="969" spans="1:30" x14ac:dyDescent="0.25">
      <c r="A969">
        <v>576064</v>
      </c>
      <c r="B969" t="s">
        <v>563</v>
      </c>
      <c r="C969" t="s">
        <v>63</v>
      </c>
      <c r="D969">
        <v>2</v>
      </c>
      <c r="E969" t="s">
        <v>4972</v>
      </c>
      <c r="F969" t="s">
        <v>2244</v>
      </c>
      <c r="G969" t="s">
        <v>34</v>
      </c>
      <c r="H969">
        <v>13643</v>
      </c>
      <c r="I969">
        <v>3</v>
      </c>
      <c r="J969" t="s">
        <v>256</v>
      </c>
      <c r="K969" t="s">
        <v>36</v>
      </c>
      <c r="L969" t="s">
        <v>37</v>
      </c>
      <c r="M969">
        <v>110000</v>
      </c>
      <c r="N969">
        <v>110000</v>
      </c>
      <c r="O969" t="s">
        <v>38</v>
      </c>
      <c r="P969" t="s">
        <v>446</v>
      </c>
      <c r="Q969" t="s">
        <v>687</v>
      </c>
      <c r="R969" t="s">
        <v>4973</v>
      </c>
      <c r="S969" t="s">
        <v>2246</v>
      </c>
      <c r="T969" t="s">
        <v>4974</v>
      </c>
      <c r="U969" t="s">
        <v>4975</v>
      </c>
      <c r="V969" t="s">
        <v>4976</v>
      </c>
      <c r="Z969" t="s">
        <v>87</v>
      </c>
      <c r="AA969" s="1">
        <v>44986</v>
      </c>
      <c r="AC969" s="1">
        <v>44986</v>
      </c>
      <c r="AD969" s="1">
        <v>44992</v>
      </c>
    </row>
    <row r="970" spans="1:30" x14ac:dyDescent="0.25">
      <c r="A970">
        <v>564150</v>
      </c>
      <c r="B970" t="s">
        <v>287</v>
      </c>
      <c r="C970" t="s">
        <v>63</v>
      </c>
      <c r="D970">
        <v>3</v>
      </c>
      <c r="E970" t="s">
        <v>4977</v>
      </c>
      <c r="F970" t="s">
        <v>65</v>
      </c>
      <c r="G970" t="s">
        <v>51</v>
      </c>
      <c r="H970">
        <v>56058</v>
      </c>
      <c r="I970">
        <v>0</v>
      </c>
      <c r="J970" t="s">
        <v>35</v>
      </c>
      <c r="K970" t="s">
        <v>36</v>
      </c>
      <c r="L970" t="s">
        <v>37</v>
      </c>
      <c r="M970">
        <v>54100</v>
      </c>
      <c r="N970">
        <v>70000</v>
      </c>
      <c r="O970" t="s">
        <v>38</v>
      </c>
      <c r="P970" t="s">
        <v>289</v>
      </c>
      <c r="Q970" t="s">
        <v>4978</v>
      </c>
      <c r="R970" t="s">
        <v>4979</v>
      </c>
      <c r="S970" t="s">
        <v>72</v>
      </c>
      <c r="T970" t="s">
        <v>598</v>
      </c>
      <c r="V970" t="s">
        <v>1472</v>
      </c>
      <c r="Z970" t="s">
        <v>61</v>
      </c>
      <c r="AA970" s="1">
        <v>44903</v>
      </c>
      <c r="AC970" s="1">
        <v>44909</v>
      </c>
      <c r="AD970" s="1">
        <v>44992</v>
      </c>
    </row>
    <row r="971" spans="1:30" x14ac:dyDescent="0.25">
      <c r="A971">
        <v>490390</v>
      </c>
      <c r="B971" t="s">
        <v>62</v>
      </c>
      <c r="C971" t="s">
        <v>31</v>
      </c>
      <c r="D971">
        <v>3</v>
      </c>
      <c r="E971" t="s">
        <v>4980</v>
      </c>
      <c r="F971" t="s">
        <v>2793</v>
      </c>
      <c r="G971" t="s">
        <v>51</v>
      </c>
      <c r="H971">
        <v>50910</v>
      </c>
      <c r="I971">
        <v>0</v>
      </c>
      <c r="J971" t="s">
        <v>205</v>
      </c>
      <c r="K971" t="s">
        <v>36</v>
      </c>
      <c r="L971" t="s">
        <v>37</v>
      </c>
      <c r="M971">
        <v>84744</v>
      </c>
      <c r="N971">
        <v>84744</v>
      </c>
      <c r="O971" t="s">
        <v>38</v>
      </c>
      <c r="P971" t="s">
        <v>116</v>
      </c>
      <c r="Q971" t="s">
        <v>4981</v>
      </c>
      <c r="R971" t="s">
        <v>4982</v>
      </c>
      <c r="S971" t="s">
        <v>2796</v>
      </c>
      <c r="T971" t="s">
        <v>4983</v>
      </c>
      <c r="U971" t="s">
        <v>621</v>
      </c>
      <c r="V971" t="s">
        <v>4984</v>
      </c>
      <c r="W971" t="s">
        <v>4985</v>
      </c>
      <c r="Z971" t="s">
        <v>61</v>
      </c>
      <c r="AA971" s="1">
        <v>44708</v>
      </c>
      <c r="AC971" s="1">
        <v>44883</v>
      </c>
      <c r="AD971" s="1">
        <v>44992</v>
      </c>
    </row>
    <row r="972" spans="1:30" x14ac:dyDescent="0.25">
      <c r="A972">
        <v>569625</v>
      </c>
      <c r="B972" t="s">
        <v>88</v>
      </c>
      <c r="C972" t="s">
        <v>31</v>
      </c>
      <c r="D972">
        <v>1</v>
      </c>
      <c r="E972" t="s">
        <v>4986</v>
      </c>
      <c r="F972" t="s">
        <v>1359</v>
      </c>
      <c r="G972" t="s">
        <v>34</v>
      </c>
      <c r="H972" t="s">
        <v>1360</v>
      </c>
      <c r="I972">
        <v>0</v>
      </c>
      <c r="J972" t="s">
        <v>115</v>
      </c>
      <c r="K972" t="s">
        <v>36</v>
      </c>
      <c r="L972" t="s">
        <v>37</v>
      </c>
      <c r="M972">
        <v>64749</v>
      </c>
      <c r="N972">
        <v>134280</v>
      </c>
      <c r="O972" t="s">
        <v>38</v>
      </c>
      <c r="P972" t="s">
        <v>583</v>
      </c>
      <c r="Q972" t="s">
        <v>1115</v>
      </c>
      <c r="R972" t="s">
        <v>4987</v>
      </c>
      <c r="S972" t="s">
        <v>1363</v>
      </c>
      <c r="U972" t="s">
        <v>4988</v>
      </c>
      <c r="V972" t="s">
        <v>4989</v>
      </c>
      <c r="W972" t="s">
        <v>1119</v>
      </c>
      <c r="X972" t="s">
        <v>583</v>
      </c>
      <c r="Z972" t="s">
        <v>61</v>
      </c>
      <c r="AA972" s="1">
        <v>44964</v>
      </c>
      <c r="AC972" s="1">
        <v>44973</v>
      </c>
      <c r="AD972" s="1">
        <v>44992</v>
      </c>
    </row>
    <row r="973" spans="1:30" x14ac:dyDescent="0.25">
      <c r="A973">
        <v>564908</v>
      </c>
      <c r="B973" t="s">
        <v>350</v>
      </c>
      <c r="C973" t="s">
        <v>31</v>
      </c>
      <c r="D973">
        <v>1</v>
      </c>
      <c r="E973" t="s">
        <v>4990</v>
      </c>
      <c r="F973" t="s">
        <v>267</v>
      </c>
      <c r="G973" t="s">
        <v>34</v>
      </c>
      <c r="H973">
        <v>10050</v>
      </c>
      <c r="I973" t="s">
        <v>327</v>
      </c>
      <c r="J973" t="s">
        <v>3014</v>
      </c>
      <c r="K973" t="s">
        <v>36</v>
      </c>
      <c r="L973" t="s">
        <v>93</v>
      </c>
      <c r="M973">
        <v>90000</v>
      </c>
      <c r="N973">
        <v>100000</v>
      </c>
      <c r="O973" t="s">
        <v>38</v>
      </c>
      <c r="P973" t="s">
        <v>355</v>
      </c>
      <c r="Q973" t="s">
        <v>1835</v>
      </c>
      <c r="R973" t="s">
        <v>4991</v>
      </c>
      <c r="S973" t="s">
        <v>272</v>
      </c>
      <c r="T973" t="s">
        <v>4992</v>
      </c>
      <c r="V973" t="s">
        <v>4993</v>
      </c>
      <c r="Z973" t="s">
        <v>87</v>
      </c>
      <c r="AA973" s="1">
        <v>44910</v>
      </c>
      <c r="AC973" s="1">
        <v>44910</v>
      </c>
      <c r="AD973" s="1">
        <v>44992</v>
      </c>
    </row>
    <row r="974" spans="1:30" x14ac:dyDescent="0.25">
      <c r="A974">
        <v>545844</v>
      </c>
      <c r="B974" t="s">
        <v>88</v>
      </c>
      <c r="C974" t="s">
        <v>31</v>
      </c>
      <c r="D974">
        <v>1</v>
      </c>
      <c r="E974" t="s">
        <v>4508</v>
      </c>
      <c r="F974" t="s">
        <v>545</v>
      </c>
      <c r="G974" t="s">
        <v>34</v>
      </c>
      <c r="H974">
        <v>13632</v>
      </c>
      <c r="I974">
        <v>2</v>
      </c>
      <c r="J974" t="s">
        <v>328</v>
      </c>
      <c r="K974" t="s">
        <v>36</v>
      </c>
      <c r="L974" t="s">
        <v>37</v>
      </c>
      <c r="M974">
        <v>85371</v>
      </c>
      <c r="N974">
        <v>98177</v>
      </c>
      <c r="O974" t="s">
        <v>38</v>
      </c>
      <c r="P974" t="s">
        <v>406</v>
      </c>
      <c r="Q974" t="s">
        <v>1620</v>
      </c>
      <c r="R974" t="s">
        <v>4994</v>
      </c>
      <c r="S974" t="s">
        <v>549</v>
      </c>
      <c r="T974" t="s">
        <v>4995</v>
      </c>
      <c r="U974" t="s">
        <v>4996</v>
      </c>
      <c r="V974" t="s">
        <v>4997</v>
      </c>
      <c r="W974" t="s">
        <v>1407</v>
      </c>
      <c r="Z974" t="s">
        <v>87</v>
      </c>
      <c r="AA974" s="1">
        <v>44788</v>
      </c>
      <c r="AC974" s="1">
        <v>44797</v>
      </c>
      <c r="AD974" s="1">
        <v>44992</v>
      </c>
    </row>
    <row r="975" spans="1:30" x14ac:dyDescent="0.25">
      <c r="A975">
        <v>507488</v>
      </c>
      <c r="B975" t="s">
        <v>102</v>
      </c>
      <c r="C975" t="s">
        <v>31</v>
      </c>
      <c r="D975">
        <v>1</v>
      </c>
      <c r="E975" t="s">
        <v>4998</v>
      </c>
      <c r="F975" t="s">
        <v>694</v>
      </c>
      <c r="G975" t="s">
        <v>51</v>
      </c>
      <c r="H975">
        <v>95710</v>
      </c>
      <c r="I975">
        <v>0</v>
      </c>
      <c r="J975" t="s">
        <v>4999</v>
      </c>
      <c r="K975" t="s">
        <v>36</v>
      </c>
      <c r="L975" t="s">
        <v>37</v>
      </c>
      <c r="M975">
        <v>75000</v>
      </c>
      <c r="N975">
        <v>160000</v>
      </c>
      <c r="O975" t="s">
        <v>38</v>
      </c>
      <c r="P975" t="s">
        <v>137</v>
      </c>
      <c r="Q975" t="s">
        <v>2674</v>
      </c>
      <c r="R975" t="s">
        <v>5000</v>
      </c>
      <c r="S975" t="s">
        <v>697</v>
      </c>
      <c r="T975" t="s">
        <v>5001</v>
      </c>
      <c r="U975" t="s">
        <v>5002</v>
      </c>
      <c r="V975" t="s">
        <v>5003</v>
      </c>
      <c r="W975" t="s">
        <v>5004</v>
      </c>
      <c r="X975" t="s">
        <v>137</v>
      </c>
      <c r="Z975" t="s">
        <v>87</v>
      </c>
      <c r="AA975" s="1">
        <v>44539</v>
      </c>
      <c r="AC975" s="1">
        <v>44546</v>
      </c>
      <c r="AD975" s="1">
        <v>44992</v>
      </c>
    </row>
    <row r="976" spans="1:30" x14ac:dyDescent="0.25">
      <c r="A976">
        <v>568796</v>
      </c>
      <c r="B976" t="s">
        <v>1040</v>
      </c>
      <c r="C976" t="s">
        <v>63</v>
      </c>
      <c r="D976">
        <v>2</v>
      </c>
      <c r="E976" t="s">
        <v>3944</v>
      </c>
      <c r="F976" t="s">
        <v>414</v>
      </c>
      <c r="G976" t="s">
        <v>34</v>
      </c>
      <c r="H976">
        <v>10124</v>
      </c>
      <c r="I976">
        <v>2</v>
      </c>
      <c r="J976" t="s">
        <v>907</v>
      </c>
      <c r="K976" t="s">
        <v>36</v>
      </c>
      <c r="L976" t="s">
        <v>37</v>
      </c>
      <c r="M976">
        <v>53057</v>
      </c>
      <c r="N976">
        <v>61015</v>
      </c>
      <c r="O976" t="s">
        <v>38</v>
      </c>
      <c r="P976" t="s">
        <v>1044</v>
      </c>
      <c r="Q976" t="s">
        <v>3945</v>
      </c>
      <c r="R976" t="s">
        <v>3946</v>
      </c>
      <c r="S976" t="s">
        <v>418</v>
      </c>
      <c r="T976" t="s">
        <v>3947</v>
      </c>
      <c r="U976" t="s">
        <v>3948</v>
      </c>
      <c r="V976" t="s">
        <v>577</v>
      </c>
      <c r="W976" t="s">
        <v>1050</v>
      </c>
      <c r="X976" t="s">
        <v>3137</v>
      </c>
      <c r="Z976" t="s">
        <v>61</v>
      </c>
      <c r="AA976" s="1">
        <v>44992</v>
      </c>
      <c r="AB976" s="2">
        <v>45006</v>
      </c>
      <c r="AC976" s="1">
        <v>44991</v>
      </c>
      <c r="AD976" s="1">
        <v>44992</v>
      </c>
    </row>
    <row r="977" spans="1:30" x14ac:dyDescent="0.25">
      <c r="A977">
        <v>561355</v>
      </c>
      <c r="B977" t="s">
        <v>102</v>
      </c>
      <c r="C977" t="s">
        <v>63</v>
      </c>
      <c r="D977">
        <v>1</v>
      </c>
      <c r="E977" t="s">
        <v>5005</v>
      </c>
      <c r="F977" t="s">
        <v>296</v>
      </c>
      <c r="G977" t="s">
        <v>34</v>
      </c>
      <c r="H977">
        <v>22122</v>
      </c>
      <c r="I977">
        <v>4</v>
      </c>
      <c r="J977" t="s">
        <v>1843</v>
      </c>
      <c r="K977" t="s">
        <v>36</v>
      </c>
      <c r="L977" t="s">
        <v>37</v>
      </c>
      <c r="M977">
        <v>78128</v>
      </c>
      <c r="N977">
        <v>118657</v>
      </c>
      <c r="O977" t="s">
        <v>38</v>
      </c>
      <c r="P977" t="s">
        <v>195</v>
      </c>
      <c r="Q977" t="s">
        <v>1143</v>
      </c>
      <c r="R977" t="s">
        <v>5006</v>
      </c>
      <c r="S977" t="s">
        <v>299</v>
      </c>
      <c r="T977" t="s">
        <v>5007</v>
      </c>
      <c r="U977" t="s">
        <v>2136</v>
      </c>
      <c r="V977" t="s">
        <v>2137</v>
      </c>
      <c r="W977" t="s">
        <v>2138</v>
      </c>
      <c r="X977" t="s">
        <v>2139</v>
      </c>
      <c r="Z977" t="s">
        <v>61</v>
      </c>
      <c r="AA977" s="1">
        <v>44915</v>
      </c>
      <c r="AC977" s="1">
        <v>44915</v>
      </c>
      <c r="AD977" s="1">
        <v>44992</v>
      </c>
    </row>
    <row r="978" spans="1:30" x14ac:dyDescent="0.25">
      <c r="A978">
        <v>568481</v>
      </c>
      <c r="B978" t="s">
        <v>381</v>
      </c>
      <c r="C978" t="s">
        <v>31</v>
      </c>
      <c r="D978">
        <v>1</v>
      </c>
      <c r="E978" t="s">
        <v>1894</v>
      </c>
      <c r="F978" t="s">
        <v>1752</v>
      </c>
      <c r="G978" t="s">
        <v>34</v>
      </c>
      <c r="H978" t="s">
        <v>1753</v>
      </c>
      <c r="I978">
        <v>0</v>
      </c>
      <c r="J978" t="s">
        <v>126</v>
      </c>
      <c r="K978" t="s">
        <v>36</v>
      </c>
      <c r="L978" t="s">
        <v>37</v>
      </c>
      <c r="M978">
        <v>65232</v>
      </c>
      <c r="N978">
        <v>110599</v>
      </c>
      <c r="O978" t="s">
        <v>38</v>
      </c>
      <c r="P978" t="s">
        <v>873</v>
      </c>
      <c r="Q978" t="s">
        <v>5008</v>
      </c>
      <c r="R978" t="s">
        <v>5009</v>
      </c>
      <c r="S978" t="s">
        <v>1756</v>
      </c>
      <c r="T978" t="s">
        <v>5010</v>
      </c>
      <c r="V978" t="s">
        <v>390</v>
      </c>
      <c r="W978" t="s">
        <v>86</v>
      </c>
      <c r="X978" t="s">
        <v>3314</v>
      </c>
      <c r="Z978" t="s">
        <v>61</v>
      </c>
      <c r="AA978" s="1">
        <v>44980</v>
      </c>
      <c r="AB978" s="2">
        <v>45040</v>
      </c>
      <c r="AC978" s="1">
        <v>44980</v>
      </c>
      <c r="AD978" s="1">
        <v>44992</v>
      </c>
    </row>
    <row r="979" spans="1:30" x14ac:dyDescent="0.25">
      <c r="A979">
        <v>399955</v>
      </c>
      <c r="B979" t="s">
        <v>5011</v>
      </c>
      <c r="C979" t="s">
        <v>31</v>
      </c>
      <c r="D979">
        <v>1</v>
      </c>
      <c r="E979" t="s">
        <v>5012</v>
      </c>
      <c r="F979" t="s">
        <v>5012</v>
      </c>
      <c r="G979" t="s">
        <v>34</v>
      </c>
      <c r="H979">
        <v>40526</v>
      </c>
      <c r="I979">
        <v>1</v>
      </c>
      <c r="J979" t="s">
        <v>126</v>
      </c>
      <c r="K979" t="s">
        <v>36</v>
      </c>
      <c r="L979" t="s">
        <v>53</v>
      </c>
      <c r="M979">
        <v>37243</v>
      </c>
      <c r="N979">
        <v>49349</v>
      </c>
      <c r="O979" t="s">
        <v>38</v>
      </c>
      <c r="P979" t="s">
        <v>1350</v>
      </c>
      <c r="Q979" t="s">
        <v>5013</v>
      </c>
      <c r="R979" t="s">
        <v>5014</v>
      </c>
      <c r="S979" t="s">
        <v>5015</v>
      </c>
      <c r="T979" t="s">
        <v>5016</v>
      </c>
      <c r="U979" t="s">
        <v>5017</v>
      </c>
      <c r="V979" t="s">
        <v>5018</v>
      </c>
      <c r="Z979" t="s">
        <v>665</v>
      </c>
      <c r="AA979" s="1">
        <v>43655</v>
      </c>
      <c r="AC979" s="1">
        <v>43966</v>
      </c>
      <c r="AD979" s="1">
        <v>44992</v>
      </c>
    </row>
    <row r="980" spans="1:30" x14ac:dyDescent="0.25">
      <c r="A980">
        <v>576609</v>
      </c>
      <c r="B980" t="s">
        <v>241</v>
      </c>
      <c r="C980" t="s">
        <v>63</v>
      </c>
      <c r="D980">
        <v>1</v>
      </c>
      <c r="E980" t="s">
        <v>1602</v>
      </c>
      <c r="F980" t="s">
        <v>243</v>
      </c>
      <c r="G980" t="s">
        <v>244</v>
      </c>
      <c r="H980">
        <v>90645</v>
      </c>
      <c r="I980">
        <v>0</v>
      </c>
      <c r="J980" t="s">
        <v>245</v>
      </c>
      <c r="K980" t="s">
        <v>36</v>
      </c>
      <c r="L980" t="s">
        <v>53</v>
      </c>
      <c r="M980">
        <v>31836</v>
      </c>
      <c r="N980">
        <v>46278</v>
      </c>
      <c r="O980" t="s">
        <v>38</v>
      </c>
      <c r="P980" t="s">
        <v>5019</v>
      </c>
      <c r="Q980" t="s">
        <v>1031</v>
      </c>
      <c r="R980" t="s">
        <v>248</v>
      </c>
      <c r="S980" t="s">
        <v>249</v>
      </c>
      <c r="U980" t="s">
        <v>250</v>
      </c>
      <c r="V980" t="s">
        <v>251</v>
      </c>
      <c r="Z980" t="s">
        <v>252</v>
      </c>
      <c r="AA980" s="1">
        <v>44988</v>
      </c>
      <c r="AB980" s="2">
        <v>44998</v>
      </c>
      <c r="AC980" s="1">
        <v>44988</v>
      </c>
      <c r="AD980" s="1">
        <v>44992</v>
      </c>
    </row>
    <row r="981" spans="1:30" x14ac:dyDescent="0.25">
      <c r="A981">
        <v>564814</v>
      </c>
      <c r="B981" t="s">
        <v>123</v>
      </c>
      <c r="C981" t="s">
        <v>63</v>
      </c>
      <c r="D981">
        <v>1</v>
      </c>
      <c r="E981" t="s">
        <v>5020</v>
      </c>
      <c r="F981" t="s">
        <v>1021</v>
      </c>
      <c r="G981" t="s">
        <v>34</v>
      </c>
      <c r="H981">
        <v>51611</v>
      </c>
      <c r="I981">
        <v>1</v>
      </c>
      <c r="J981" t="s">
        <v>364</v>
      </c>
      <c r="K981" t="s">
        <v>36</v>
      </c>
      <c r="L981" t="s">
        <v>37</v>
      </c>
      <c r="M981">
        <v>66442</v>
      </c>
      <c r="N981">
        <v>91234</v>
      </c>
      <c r="O981" t="s">
        <v>38</v>
      </c>
      <c r="P981" t="s">
        <v>962</v>
      </c>
      <c r="Q981" t="s">
        <v>1022</v>
      </c>
      <c r="R981" t="s">
        <v>5021</v>
      </c>
      <c r="S981" t="s">
        <v>1024</v>
      </c>
      <c r="T981" t="s">
        <v>5022</v>
      </c>
      <c r="U981" t="s">
        <v>1365</v>
      </c>
      <c r="V981" t="s">
        <v>5023</v>
      </c>
      <c r="Z981" t="s">
        <v>61</v>
      </c>
      <c r="AA981" s="1">
        <v>44909</v>
      </c>
      <c r="AB981" s="2">
        <v>45029</v>
      </c>
      <c r="AC981" s="1">
        <v>44917</v>
      </c>
      <c r="AD981" s="1">
        <v>44992</v>
      </c>
    </row>
    <row r="982" spans="1:30" x14ac:dyDescent="0.25">
      <c r="A982">
        <v>567660</v>
      </c>
      <c r="B982" t="s">
        <v>381</v>
      </c>
      <c r="C982" t="s">
        <v>63</v>
      </c>
      <c r="D982">
        <v>1</v>
      </c>
      <c r="E982" t="s">
        <v>5024</v>
      </c>
      <c r="F982" t="s">
        <v>1444</v>
      </c>
      <c r="G982" t="s">
        <v>34</v>
      </c>
      <c r="H982">
        <v>60816</v>
      </c>
      <c r="I982">
        <v>2</v>
      </c>
      <c r="J982" t="s">
        <v>785</v>
      </c>
      <c r="K982" t="s">
        <v>36</v>
      </c>
      <c r="L982" t="s">
        <v>37</v>
      </c>
      <c r="M982">
        <v>56148</v>
      </c>
      <c r="N982">
        <v>63447</v>
      </c>
      <c r="O982" t="s">
        <v>38</v>
      </c>
      <c r="P982" t="s">
        <v>873</v>
      </c>
      <c r="Q982" t="s">
        <v>2307</v>
      </c>
      <c r="R982" t="s">
        <v>5025</v>
      </c>
      <c r="S982" t="s">
        <v>1447</v>
      </c>
      <c r="T982" t="s">
        <v>5026</v>
      </c>
      <c r="V982" t="s">
        <v>925</v>
      </c>
      <c r="W982" t="s">
        <v>86</v>
      </c>
      <c r="X982" t="s">
        <v>878</v>
      </c>
      <c r="Z982" t="s">
        <v>61</v>
      </c>
      <c r="AA982" s="1">
        <v>44985</v>
      </c>
      <c r="AB982" s="2">
        <v>45045</v>
      </c>
      <c r="AC982" s="1">
        <v>44985</v>
      </c>
      <c r="AD982" s="1">
        <v>44992</v>
      </c>
    </row>
    <row r="983" spans="1:30" x14ac:dyDescent="0.25">
      <c r="A983">
        <v>572466</v>
      </c>
      <c r="B983" t="s">
        <v>553</v>
      </c>
      <c r="C983" t="s">
        <v>31</v>
      </c>
      <c r="D983">
        <v>1</v>
      </c>
      <c r="E983" t="s">
        <v>5027</v>
      </c>
      <c r="F983" t="s">
        <v>1325</v>
      </c>
      <c r="G983" t="s">
        <v>51</v>
      </c>
      <c r="H983">
        <v>10209</v>
      </c>
      <c r="I983">
        <v>1</v>
      </c>
      <c r="J983" t="s">
        <v>256</v>
      </c>
      <c r="K983" t="s">
        <v>36</v>
      </c>
      <c r="L983" t="s">
        <v>145</v>
      </c>
      <c r="M983">
        <v>15.5</v>
      </c>
      <c r="N983">
        <v>16</v>
      </c>
      <c r="O983" t="s">
        <v>68</v>
      </c>
      <c r="P983" t="s">
        <v>79</v>
      </c>
      <c r="Q983" t="s">
        <v>5028</v>
      </c>
      <c r="R983" t="s">
        <v>5029</v>
      </c>
      <c r="S983" t="s">
        <v>1328</v>
      </c>
      <c r="T983" t="s">
        <v>5030</v>
      </c>
      <c r="V983" t="s">
        <v>5031</v>
      </c>
      <c r="Z983" t="s">
        <v>61</v>
      </c>
      <c r="AA983" s="1">
        <v>44958</v>
      </c>
      <c r="AB983" s="2">
        <v>44993</v>
      </c>
      <c r="AC983" s="1">
        <v>44979</v>
      </c>
      <c r="AD983" s="1">
        <v>44992</v>
      </c>
    </row>
    <row r="984" spans="1:30" x14ac:dyDescent="0.25">
      <c r="A984">
        <v>563762</v>
      </c>
      <c r="B984" t="s">
        <v>155</v>
      </c>
      <c r="C984" t="s">
        <v>31</v>
      </c>
      <c r="D984">
        <v>1</v>
      </c>
      <c r="E984" t="s">
        <v>5032</v>
      </c>
      <c r="F984" t="s">
        <v>90</v>
      </c>
      <c r="G984" t="s">
        <v>51</v>
      </c>
      <c r="H984">
        <v>95005</v>
      </c>
      <c r="I984" t="s">
        <v>327</v>
      </c>
      <c r="J984" t="s">
        <v>175</v>
      </c>
      <c r="L984" t="s">
        <v>93</v>
      </c>
      <c r="M984">
        <v>127500</v>
      </c>
      <c r="N984">
        <v>137500</v>
      </c>
      <c r="O984" t="s">
        <v>38</v>
      </c>
      <c r="P984" t="s">
        <v>158</v>
      </c>
      <c r="Q984" t="s">
        <v>5033</v>
      </c>
      <c r="R984" t="s">
        <v>5034</v>
      </c>
      <c r="S984" t="s">
        <v>97</v>
      </c>
      <c r="T984" t="s">
        <v>5035</v>
      </c>
      <c r="U984" t="s">
        <v>162</v>
      </c>
      <c r="V984" t="s">
        <v>163</v>
      </c>
      <c r="X984" t="s">
        <v>158</v>
      </c>
      <c r="Z984" t="s">
        <v>87</v>
      </c>
      <c r="AA984" s="1">
        <v>44951</v>
      </c>
      <c r="AB984" s="2">
        <v>45011</v>
      </c>
      <c r="AC984" s="1">
        <v>44951</v>
      </c>
      <c r="AD984" s="1">
        <v>44992</v>
      </c>
    </row>
    <row r="985" spans="1:30" x14ac:dyDescent="0.25">
      <c r="A985">
        <v>538179</v>
      </c>
      <c r="B985" t="s">
        <v>253</v>
      </c>
      <c r="C985" t="s">
        <v>63</v>
      </c>
      <c r="D985">
        <v>1</v>
      </c>
      <c r="E985" t="s">
        <v>1992</v>
      </c>
      <c r="F985" t="s">
        <v>174</v>
      </c>
      <c r="G985" t="s">
        <v>51</v>
      </c>
      <c r="H985">
        <v>30087</v>
      </c>
      <c r="I985">
        <v>2</v>
      </c>
      <c r="J985" t="s">
        <v>175</v>
      </c>
      <c r="K985" t="s">
        <v>36</v>
      </c>
      <c r="L985" t="s">
        <v>37</v>
      </c>
      <c r="M985">
        <v>85000</v>
      </c>
      <c r="N985">
        <v>90000</v>
      </c>
      <c r="O985" t="s">
        <v>38</v>
      </c>
      <c r="P985" t="s">
        <v>446</v>
      </c>
      <c r="Q985" t="s">
        <v>3331</v>
      </c>
      <c r="R985" t="s">
        <v>5036</v>
      </c>
      <c r="S985" t="s">
        <v>178</v>
      </c>
      <c r="T985" t="s">
        <v>5037</v>
      </c>
      <c r="V985" t="s">
        <v>5038</v>
      </c>
      <c r="Z985" t="s">
        <v>61</v>
      </c>
      <c r="AA985" s="1">
        <v>44832</v>
      </c>
      <c r="AC985" s="1">
        <v>44832</v>
      </c>
      <c r="AD985" s="1">
        <v>44992</v>
      </c>
    </row>
    <row r="986" spans="1:30" x14ac:dyDescent="0.25">
      <c r="A986">
        <v>563999</v>
      </c>
      <c r="B986" t="s">
        <v>277</v>
      </c>
      <c r="C986" t="s">
        <v>31</v>
      </c>
      <c r="D986">
        <v>1</v>
      </c>
      <c r="E986" t="s">
        <v>554</v>
      </c>
      <c r="F986" t="s">
        <v>507</v>
      </c>
      <c r="G986" t="s">
        <v>51</v>
      </c>
      <c r="H986">
        <v>31143</v>
      </c>
      <c r="I986">
        <v>2</v>
      </c>
      <c r="J986" t="s">
        <v>2453</v>
      </c>
      <c r="K986" t="s">
        <v>36</v>
      </c>
      <c r="L986" t="s">
        <v>37</v>
      </c>
      <c r="M986">
        <v>53956</v>
      </c>
      <c r="N986">
        <v>69000</v>
      </c>
      <c r="O986" t="s">
        <v>38</v>
      </c>
      <c r="P986" t="s">
        <v>280</v>
      </c>
      <c r="Q986" t="s">
        <v>2541</v>
      </c>
      <c r="R986" t="s">
        <v>5039</v>
      </c>
      <c r="S986" t="s">
        <v>510</v>
      </c>
      <c r="T986" t="s">
        <v>5040</v>
      </c>
      <c r="V986" t="s">
        <v>5041</v>
      </c>
      <c r="X986" t="s">
        <v>280</v>
      </c>
      <c r="Z986" t="s">
        <v>61</v>
      </c>
      <c r="AA986" s="1">
        <v>44910</v>
      </c>
      <c r="AB986" s="2">
        <v>45030</v>
      </c>
      <c r="AC986" s="1">
        <v>44910</v>
      </c>
      <c r="AD986" s="1">
        <v>44992</v>
      </c>
    </row>
    <row r="987" spans="1:30" x14ac:dyDescent="0.25">
      <c r="A987">
        <v>571907</v>
      </c>
      <c r="B987" t="s">
        <v>638</v>
      </c>
      <c r="C987" t="s">
        <v>31</v>
      </c>
      <c r="D987">
        <v>1</v>
      </c>
      <c r="E987" t="s">
        <v>5042</v>
      </c>
      <c r="F987" t="s">
        <v>65</v>
      </c>
      <c r="G987" t="s">
        <v>51</v>
      </c>
      <c r="H987">
        <v>56058</v>
      </c>
      <c r="I987">
        <v>0</v>
      </c>
      <c r="J987" t="s">
        <v>5043</v>
      </c>
      <c r="K987" t="s">
        <v>36</v>
      </c>
      <c r="L987" t="s">
        <v>37</v>
      </c>
      <c r="M987">
        <v>54100</v>
      </c>
      <c r="N987">
        <v>62215</v>
      </c>
      <c r="O987" t="s">
        <v>38</v>
      </c>
      <c r="P987" t="s">
        <v>710</v>
      </c>
      <c r="Q987" t="s">
        <v>711</v>
      </c>
      <c r="R987" t="s">
        <v>5044</v>
      </c>
      <c r="S987" t="s">
        <v>72</v>
      </c>
      <c r="T987" t="s">
        <v>5045</v>
      </c>
      <c r="U987" t="s">
        <v>647</v>
      </c>
      <c r="V987" t="s">
        <v>5046</v>
      </c>
      <c r="Z987" t="s">
        <v>593</v>
      </c>
      <c r="AA987" s="1">
        <v>44963</v>
      </c>
      <c r="AB987" s="2">
        <v>44993</v>
      </c>
      <c r="AC987" s="1">
        <v>44963</v>
      </c>
      <c r="AD987" s="1">
        <v>44992</v>
      </c>
    </row>
    <row r="988" spans="1:30" x14ac:dyDescent="0.25">
      <c r="A988">
        <v>551356</v>
      </c>
      <c r="B988" t="s">
        <v>102</v>
      </c>
      <c r="C988" t="s">
        <v>31</v>
      </c>
      <c r="D988">
        <v>1</v>
      </c>
      <c r="E988" t="s">
        <v>5047</v>
      </c>
      <c r="F988" t="s">
        <v>941</v>
      </c>
      <c r="G988" t="s">
        <v>34</v>
      </c>
      <c r="H988" t="s">
        <v>942</v>
      </c>
      <c r="I988">
        <v>3</v>
      </c>
      <c r="J988" t="s">
        <v>126</v>
      </c>
      <c r="K988" t="s">
        <v>36</v>
      </c>
      <c r="L988" t="s">
        <v>37</v>
      </c>
      <c r="M988">
        <v>74730</v>
      </c>
      <c r="N988">
        <v>130000</v>
      </c>
      <c r="O988" t="s">
        <v>38</v>
      </c>
      <c r="P988" t="s">
        <v>137</v>
      </c>
      <c r="Q988" t="s">
        <v>5048</v>
      </c>
      <c r="R988" t="s">
        <v>5049</v>
      </c>
      <c r="S988" t="s">
        <v>946</v>
      </c>
      <c r="T988" t="s">
        <v>5050</v>
      </c>
      <c r="U988" t="s">
        <v>462</v>
      </c>
      <c r="V988" t="s">
        <v>463</v>
      </c>
      <c r="W988" t="s">
        <v>937</v>
      </c>
      <c r="X988" t="s">
        <v>137</v>
      </c>
      <c r="Z988" t="s">
        <v>61</v>
      </c>
      <c r="AA988" s="1">
        <v>44820</v>
      </c>
      <c r="AC988" s="1">
        <v>44820</v>
      </c>
      <c r="AD988" s="1">
        <v>44992</v>
      </c>
    </row>
    <row r="989" spans="1:30" x14ac:dyDescent="0.25">
      <c r="A989">
        <v>545815</v>
      </c>
      <c r="B989" t="s">
        <v>563</v>
      </c>
      <c r="C989" t="s">
        <v>31</v>
      </c>
      <c r="D989">
        <v>3</v>
      </c>
      <c r="E989" t="s">
        <v>3490</v>
      </c>
      <c r="F989" t="s">
        <v>3491</v>
      </c>
      <c r="G989" t="s">
        <v>34</v>
      </c>
      <c r="H989">
        <v>90622</v>
      </c>
      <c r="I989">
        <v>1</v>
      </c>
      <c r="J989" t="s">
        <v>256</v>
      </c>
      <c r="K989" t="s">
        <v>36</v>
      </c>
      <c r="L989" t="s">
        <v>53</v>
      </c>
      <c r="M989">
        <v>42798</v>
      </c>
      <c r="N989">
        <v>49218</v>
      </c>
      <c r="O989" t="s">
        <v>38</v>
      </c>
      <c r="P989" t="s">
        <v>446</v>
      </c>
      <c r="Q989" t="s">
        <v>687</v>
      </c>
      <c r="R989" t="s">
        <v>3493</v>
      </c>
      <c r="S989" t="s">
        <v>3494</v>
      </c>
      <c r="U989" t="s">
        <v>5051</v>
      </c>
      <c r="V989" t="s">
        <v>622</v>
      </c>
      <c r="Z989" t="s">
        <v>61</v>
      </c>
      <c r="AA989" s="1">
        <v>44789</v>
      </c>
      <c r="AC989" s="1">
        <v>44791</v>
      </c>
      <c r="AD989" s="1">
        <v>44992</v>
      </c>
    </row>
    <row r="990" spans="1:30" x14ac:dyDescent="0.25">
      <c r="A990">
        <v>547191</v>
      </c>
      <c r="B990" t="s">
        <v>638</v>
      </c>
      <c r="C990" t="s">
        <v>31</v>
      </c>
      <c r="D990">
        <v>2</v>
      </c>
      <c r="E990" t="s">
        <v>5052</v>
      </c>
      <c r="F990" t="s">
        <v>90</v>
      </c>
      <c r="G990" t="s">
        <v>51</v>
      </c>
      <c r="H990">
        <v>95005</v>
      </c>
      <c r="I990" t="s">
        <v>91</v>
      </c>
      <c r="J990" t="s">
        <v>175</v>
      </c>
      <c r="K990" t="s">
        <v>36</v>
      </c>
      <c r="L990" t="s">
        <v>93</v>
      </c>
      <c r="M990">
        <v>125000</v>
      </c>
      <c r="N990">
        <v>135000</v>
      </c>
      <c r="O990" t="s">
        <v>38</v>
      </c>
      <c r="P990" t="s">
        <v>642</v>
      </c>
      <c r="Q990" t="s">
        <v>1016</v>
      </c>
      <c r="R990" t="s">
        <v>5053</v>
      </c>
      <c r="S990" t="s">
        <v>97</v>
      </c>
      <c r="T990" t="s">
        <v>5054</v>
      </c>
      <c r="U990" t="s">
        <v>647</v>
      </c>
      <c r="V990" t="s">
        <v>5055</v>
      </c>
      <c r="Z990" t="s">
        <v>61</v>
      </c>
      <c r="AA990" s="1">
        <v>44795</v>
      </c>
      <c r="AC990" s="1">
        <v>44853</v>
      </c>
      <c r="AD990" s="1">
        <v>44992</v>
      </c>
    </row>
    <row r="991" spans="1:30" x14ac:dyDescent="0.25">
      <c r="A991">
        <v>550946</v>
      </c>
      <c r="B991" t="s">
        <v>241</v>
      </c>
      <c r="C991" t="s">
        <v>31</v>
      </c>
      <c r="D991">
        <v>11</v>
      </c>
      <c r="E991" t="s">
        <v>5056</v>
      </c>
      <c r="F991" t="s">
        <v>5056</v>
      </c>
      <c r="G991" t="s">
        <v>34</v>
      </c>
      <c r="H991">
        <v>90710</v>
      </c>
      <c r="I991">
        <v>0</v>
      </c>
      <c r="J991" t="s">
        <v>245</v>
      </c>
      <c r="K991" t="s">
        <v>36</v>
      </c>
      <c r="L991" t="s">
        <v>37</v>
      </c>
      <c r="M991">
        <v>59.09</v>
      </c>
      <c r="N991">
        <v>59.09</v>
      </c>
      <c r="O991" t="s">
        <v>68</v>
      </c>
      <c r="P991" t="s">
        <v>5057</v>
      </c>
      <c r="Q991" t="s">
        <v>5058</v>
      </c>
      <c r="R991" t="s">
        <v>5059</v>
      </c>
      <c r="S991" t="s">
        <v>5060</v>
      </c>
      <c r="U991" t="s">
        <v>5061</v>
      </c>
      <c r="V991" t="s">
        <v>347</v>
      </c>
      <c r="Z991" t="s">
        <v>426</v>
      </c>
      <c r="AA991" s="1">
        <v>44988</v>
      </c>
      <c r="AC991" s="1">
        <v>44988</v>
      </c>
      <c r="AD991" s="1">
        <v>44992</v>
      </c>
    </row>
    <row r="992" spans="1:30" x14ac:dyDescent="0.25">
      <c r="A992">
        <v>573306</v>
      </c>
      <c r="B992" t="s">
        <v>102</v>
      </c>
      <c r="C992" t="s">
        <v>31</v>
      </c>
      <c r="D992">
        <v>1</v>
      </c>
      <c r="E992" t="s">
        <v>5062</v>
      </c>
      <c r="F992" t="s">
        <v>144</v>
      </c>
      <c r="G992" t="s">
        <v>51</v>
      </c>
      <c r="H992">
        <v>10234</v>
      </c>
      <c r="I992">
        <v>0</v>
      </c>
      <c r="J992" t="s">
        <v>256</v>
      </c>
      <c r="K992" t="s">
        <v>36</v>
      </c>
      <c r="L992" t="s">
        <v>145</v>
      </c>
      <c r="M992">
        <v>15</v>
      </c>
      <c r="N992">
        <v>15</v>
      </c>
      <c r="O992" t="s">
        <v>68</v>
      </c>
      <c r="P992" t="s">
        <v>137</v>
      </c>
      <c r="Q992" t="s">
        <v>1434</v>
      </c>
      <c r="R992" t="s">
        <v>5063</v>
      </c>
      <c r="S992" t="s">
        <v>149</v>
      </c>
      <c r="T992" t="s">
        <v>5064</v>
      </c>
      <c r="V992" t="s">
        <v>5065</v>
      </c>
      <c r="W992" t="s">
        <v>152</v>
      </c>
      <c r="X992" t="s">
        <v>5066</v>
      </c>
      <c r="Z992" t="s">
        <v>309</v>
      </c>
      <c r="AA992" s="1">
        <v>44963</v>
      </c>
      <c r="AB992" s="2">
        <v>45079</v>
      </c>
      <c r="AC992" s="1">
        <v>44980</v>
      </c>
      <c r="AD992" s="1">
        <v>44992</v>
      </c>
    </row>
    <row r="993" spans="1:30" x14ac:dyDescent="0.25">
      <c r="A993">
        <v>568438</v>
      </c>
      <c r="B993" t="s">
        <v>381</v>
      </c>
      <c r="C993" t="s">
        <v>31</v>
      </c>
      <c r="D993">
        <v>1</v>
      </c>
      <c r="E993" t="s">
        <v>2306</v>
      </c>
      <c r="F993" t="s">
        <v>65</v>
      </c>
      <c r="G993" t="s">
        <v>51</v>
      </c>
      <c r="H993">
        <v>56058</v>
      </c>
      <c r="I993">
        <v>0</v>
      </c>
      <c r="J993" t="s">
        <v>785</v>
      </c>
      <c r="K993" t="s">
        <v>36</v>
      </c>
      <c r="L993" t="s">
        <v>37</v>
      </c>
      <c r="M993">
        <v>54100</v>
      </c>
      <c r="N993">
        <v>62215</v>
      </c>
      <c r="O993" t="s">
        <v>38</v>
      </c>
      <c r="P993" t="s">
        <v>873</v>
      </c>
      <c r="Q993" t="s">
        <v>2307</v>
      </c>
      <c r="R993" t="s">
        <v>2308</v>
      </c>
      <c r="S993" t="s">
        <v>72</v>
      </c>
      <c r="T993" t="s">
        <v>2309</v>
      </c>
      <c r="V993" t="s">
        <v>390</v>
      </c>
      <c r="W993" t="s">
        <v>86</v>
      </c>
      <c r="X993" t="s">
        <v>2310</v>
      </c>
      <c r="Z993" t="s">
        <v>61</v>
      </c>
      <c r="AA993" s="1">
        <v>44980</v>
      </c>
      <c r="AB993" s="2">
        <v>45040</v>
      </c>
      <c r="AC993" s="1">
        <v>44980</v>
      </c>
      <c r="AD993" s="1">
        <v>44992</v>
      </c>
    </row>
    <row r="994" spans="1:30" x14ac:dyDescent="0.25">
      <c r="A994">
        <v>567049</v>
      </c>
      <c r="B994" t="s">
        <v>1870</v>
      </c>
      <c r="C994" t="s">
        <v>63</v>
      </c>
      <c r="D994">
        <v>1</v>
      </c>
      <c r="E994" t="s">
        <v>5067</v>
      </c>
      <c r="F994" t="s">
        <v>5068</v>
      </c>
      <c r="G994" t="s">
        <v>34</v>
      </c>
      <c r="H994">
        <v>82984</v>
      </c>
      <c r="I994" t="s">
        <v>327</v>
      </c>
      <c r="J994" t="s">
        <v>256</v>
      </c>
      <c r="L994" t="s">
        <v>93</v>
      </c>
      <c r="M994">
        <v>150000</v>
      </c>
      <c r="N994">
        <v>160000</v>
      </c>
      <c r="O994" t="s">
        <v>38</v>
      </c>
      <c r="P994" t="s">
        <v>1872</v>
      </c>
      <c r="Q994" t="s">
        <v>5069</v>
      </c>
      <c r="R994" t="s">
        <v>5070</v>
      </c>
      <c r="S994" t="s">
        <v>5071</v>
      </c>
      <c r="T994" t="s">
        <v>5072</v>
      </c>
      <c r="U994" t="s">
        <v>5073</v>
      </c>
      <c r="V994" t="s">
        <v>5074</v>
      </c>
      <c r="W994" t="s">
        <v>4922</v>
      </c>
      <c r="X994" t="s">
        <v>1872</v>
      </c>
      <c r="Z994" t="s">
        <v>61</v>
      </c>
      <c r="AA994" s="1">
        <v>44930</v>
      </c>
      <c r="AC994" s="1">
        <v>44930</v>
      </c>
      <c r="AD994" s="1">
        <v>44992</v>
      </c>
    </row>
    <row r="995" spans="1:30" x14ac:dyDescent="0.25">
      <c r="A995">
        <v>576382</v>
      </c>
      <c r="B995" t="s">
        <v>155</v>
      </c>
      <c r="C995" t="s">
        <v>63</v>
      </c>
      <c r="D995">
        <v>1</v>
      </c>
      <c r="E995" t="s">
        <v>2095</v>
      </c>
      <c r="F995" t="s">
        <v>234</v>
      </c>
      <c r="G995" t="s">
        <v>51</v>
      </c>
      <c r="H995">
        <v>56057</v>
      </c>
      <c r="I995">
        <v>0</v>
      </c>
      <c r="J995" t="s">
        <v>216</v>
      </c>
      <c r="K995" t="s">
        <v>36</v>
      </c>
      <c r="L995" t="s">
        <v>53</v>
      </c>
      <c r="M995">
        <v>38333</v>
      </c>
      <c r="N995">
        <v>44083</v>
      </c>
      <c r="O995" t="s">
        <v>38</v>
      </c>
      <c r="P995" t="s">
        <v>4060</v>
      </c>
      <c r="Q995" t="s">
        <v>4061</v>
      </c>
      <c r="R995" t="s">
        <v>5075</v>
      </c>
      <c r="S995" t="s">
        <v>237</v>
      </c>
      <c r="T995" t="s">
        <v>2099</v>
      </c>
      <c r="U995" t="s">
        <v>325</v>
      </c>
      <c r="V995" t="s">
        <v>163</v>
      </c>
      <c r="X995" t="s">
        <v>4060</v>
      </c>
      <c r="Z995" t="s">
        <v>61</v>
      </c>
      <c r="AA995" s="1">
        <v>44983</v>
      </c>
      <c r="AB995" s="2">
        <v>44996</v>
      </c>
      <c r="AC995" s="1">
        <v>44983</v>
      </c>
      <c r="AD995" s="1">
        <v>44992</v>
      </c>
    </row>
    <row r="996" spans="1:30" x14ac:dyDescent="0.25">
      <c r="A996">
        <v>568684</v>
      </c>
      <c r="B996" t="s">
        <v>102</v>
      </c>
      <c r="C996" t="s">
        <v>31</v>
      </c>
      <c r="D996">
        <v>1</v>
      </c>
      <c r="E996" t="s">
        <v>5076</v>
      </c>
      <c r="F996" t="s">
        <v>135</v>
      </c>
      <c r="G996" t="s">
        <v>51</v>
      </c>
      <c r="H996">
        <v>21744</v>
      </c>
      <c r="I996">
        <v>3</v>
      </c>
      <c r="J996" t="s">
        <v>66</v>
      </c>
      <c r="K996" t="s">
        <v>36</v>
      </c>
      <c r="L996" t="s">
        <v>37</v>
      </c>
      <c r="M996">
        <v>84468</v>
      </c>
      <c r="N996">
        <v>111003</v>
      </c>
      <c r="O996" t="s">
        <v>38</v>
      </c>
      <c r="P996" t="s">
        <v>137</v>
      </c>
      <c r="Q996" t="s">
        <v>1975</v>
      </c>
      <c r="R996" t="s">
        <v>5077</v>
      </c>
      <c r="S996" t="s">
        <v>140</v>
      </c>
      <c r="T996" t="s">
        <v>5078</v>
      </c>
      <c r="U996" t="s">
        <v>5079</v>
      </c>
      <c r="V996" t="s">
        <v>110</v>
      </c>
      <c r="W996" t="s">
        <v>2138</v>
      </c>
      <c r="X996" t="s">
        <v>5080</v>
      </c>
      <c r="Z996" t="s">
        <v>61</v>
      </c>
      <c r="AA996" s="1">
        <v>44944</v>
      </c>
      <c r="AC996" s="1">
        <v>44944</v>
      </c>
      <c r="AD996" s="1">
        <v>44992</v>
      </c>
    </row>
    <row r="997" spans="1:30" x14ac:dyDescent="0.25">
      <c r="A997">
        <v>543644</v>
      </c>
      <c r="B997" t="s">
        <v>123</v>
      </c>
      <c r="C997" t="s">
        <v>63</v>
      </c>
      <c r="D997">
        <v>1</v>
      </c>
      <c r="E997" t="s">
        <v>5081</v>
      </c>
      <c r="F997" t="s">
        <v>135</v>
      </c>
      <c r="G997" t="s">
        <v>51</v>
      </c>
      <c r="H997">
        <v>21744</v>
      </c>
      <c r="I997">
        <v>2</v>
      </c>
      <c r="J997" t="s">
        <v>4705</v>
      </c>
      <c r="L997" t="s">
        <v>37</v>
      </c>
      <c r="M997">
        <v>75504</v>
      </c>
      <c r="N997">
        <v>86830</v>
      </c>
      <c r="O997" t="s">
        <v>38</v>
      </c>
      <c r="P997" t="s">
        <v>415</v>
      </c>
      <c r="Q997" t="s">
        <v>5082</v>
      </c>
      <c r="R997" t="s">
        <v>5083</v>
      </c>
      <c r="S997" t="s">
        <v>140</v>
      </c>
      <c r="T997" t="s">
        <v>5084</v>
      </c>
      <c r="U997" t="s">
        <v>540</v>
      </c>
      <c r="V997" t="s">
        <v>5085</v>
      </c>
      <c r="Z997" t="s">
        <v>61</v>
      </c>
      <c r="AA997" s="1">
        <v>44929</v>
      </c>
      <c r="AB997" s="2">
        <v>45049</v>
      </c>
      <c r="AC997" s="1">
        <v>44929</v>
      </c>
      <c r="AD997" s="1">
        <v>44992</v>
      </c>
    </row>
    <row r="998" spans="1:30" x14ac:dyDescent="0.25">
      <c r="A998">
        <v>545190</v>
      </c>
      <c r="B998" t="s">
        <v>638</v>
      </c>
      <c r="C998" t="s">
        <v>63</v>
      </c>
      <c r="D998">
        <v>10</v>
      </c>
      <c r="E998" t="s">
        <v>5086</v>
      </c>
      <c r="F998" t="s">
        <v>4338</v>
      </c>
      <c r="G998" t="s">
        <v>51</v>
      </c>
      <c r="H998">
        <v>31164</v>
      </c>
      <c r="I998">
        <v>2</v>
      </c>
      <c r="J998" t="s">
        <v>66</v>
      </c>
      <c r="K998" t="s">
        <v>36</v>
      </c>
      <c r="L998" t="s">
        <v>37</v>
      </c>
      <c r="M998">
        <v>58167</v>
      </c>
      <c r="N998">
        <v>58167</v>
      </c>
      <c r="O998" t="s">
        <v>38</v>
      </c>
      <c r="P998" t="s">
        <v>710</v>
      </c>
      <c r="Q998" t="s">
        <v>2211</v>
      </c>
      <c r="R998" t="s">
        <v>5087</v>
      </c>
      <c r="S998" t="s">
        <v>4340</v>
      </c>
      <c r="T998" t="s">
        <v>5088</v>
      </c>
      <c r="U998" t="s">
        <v>1531</v>
      </c>
      <c r="V998" t="s">
        <v>5089</v>
      </c>
      <c r="Z998" t="s">
        <v>593</v>
      </c>
      <c r="AA998" s="1">
        <v>44783</v>
      </c>
      <c r="AC998" s="1">
        <v>44783</v>
      </c>
      <c r="AD998" s="1">
        <v>44992</v>
      </c>
    </row>
    <row r="999" spans="1:30" x14ac:dyDescent="0.25">
      <c r="A999">
        <v>548452</v>
      </c>
      <c r="B999" t="s">
        <v>88</v>
      </c>
      <c r="C999" t="s">
        <v>31</v>
      </c>
      <c r="D999">
        <v>1</v>
      </c>
      <c r="E999" t="s">
        <v>3547</v>
      </c>
      <c r="F999" t="s">
        <v>414</v>
      </c>
      <c r="G999" t="s">
        <v>34</v>
      </c>
      <c r="H999">
        <v>10124</v>
      </c>
      <c r="I999">
        <v>3</v>
      </c>
      <c r="J999" t="s">
        <v>582</v>
      </c>
      <c r="K999" t="s">
        <v>36</v>
      </c>
      <c r="L999" t="s">
        <v>37</v>
      </c>
      <c r="M999">
        <v>58695</v>
      </c>
      <c r="N999">
        <v>67499</v>
      </c>
      <c r="O999" t="s">
        <v>38</v>
      </c>
      <c r="P999" t="s">
        <v>583</v>
      </c>
      <c r="Q999" t="s">
        <v>726</v>
      </c>
      <c r="R999" t="s">
        <v>3548</v>
      </c>
      <c r="S999" t="s">
        <v>418</v>
      </c>
      <c r="T999" t="s">
        <v>3549</v>
      </c>
      <c r="U999" t="s">
        <v>729</v>
      </c>
      <c r="V999" t="s">
        <v>5090</v>
      </c>
      <c r="Z999" t="s">
        <v>61</v>
      </c>
      <c r="AA999" s="1">
        <v>44802</v>
      </c>
      <c r="AC999" s="1">
        <v>44802</v>
      </c>
      <c r="AD999" s="1">
        <v>44992</v>
      </c>
    </row>
    <row r="1000" spans="1:30" x14ac:dyDescent="0.25">
      <c r="A1000">
        <v>573711</v>
      </c>
      <c r="B1000" t="s">
        <v>155</v>
      </c>
      <c r="C1000" t="s">
        <v>31</v>
      </c>
      <c r="D1000">
        <v>1</v>
      </c>
      <c r="E1000" t="s">
        <v>4108</v>
      </c>
      <c r="F1000" t="s">
        <v>65</v>
      </c>
      <c r="G1000" t="s">
        <v>51</v>
      </c>
      <c r="H1000">
        <v>56058</v>
      </c>
      <c r="I1000">
        <v>0</v>
      </c>
      <c r="J1000" t="s">
        <v>216</v>
      </c>
      <c r="K1000" t="s">
        <v>36</v>
      </c>
      <c r="L1000" t="s">
        <v>37</v>
      </c>
      <c r="M1000">
        <v>54100</v>
      </c>
      <c r="N1000">
        <v>62215</v>
      </c>
      <c r="O1000" t="s">
        <v>38</v>
      </c>
      <c r="P1000" t="s">
        <v>158</v>
      </c>
      <c r="Q1000" t="s">
        <v>2847</v>
      </c>
      <c r="R1000" t="s">
        <v>4109</v>
      </c>
      <c r="S1000" t="s">
        <v>72</v>
      </c>
      <c r="T1000" t="s">
        <v>4110</v>
      </c>
      <c r="U1000" t="s">
        <v>162</v>
      </c>
      <c r="V1000" t="s">
        <v>831</v>
      </c>
      <c r="X1000" t="s">
        <v>158</v>
      </c>
      <c r="Z1000" t="s">
        <v>61</v>
      </c>
      <c r="AA1000" s="1">
        <v>44965</v>
      </c>
      <c r="AB1000" s="2">
        <v>44995</v>
      </c>
      <c r="AC1000" s="1">
        <v>44970</v>
      </c>
      <c r="AD1000" s="1">
        <v>44992</v>
      </c>
    </row>
    <row r="1001" spans="1:30" x14ac:dyDescent="0.25">
      <c r="A1001">
        <v>533702</v>
      </c>
      <c r="B1001" t="s">
        <v>563</v>
      </c>
      <c r="C1001" t="s">
        <v>63</v>
      </c>
      <c r="D1001">
        <v>1</v>
      </c>
      <c r="E1001" t="s">
        <v>1799</v>
      </c>
      <c r="F1001" t="s">
        <v>1800</v>
      </c>
      <c r="G1001" t="s">
        <v>353</v>
      </c>
      <c r="H1001">
        <v>6591</v>
      </c>
      <c r="I1001">
        <v>2</v>
      </c>
      <c r="J1001" t="s">
        <v>1801</v>
      </c>
      <c r="K1001" t="s">
        <v>36</v>
      </c>
      <c r="L1001" t="s">
        <v>37</v>
      </c>
      <c r="M1001">
        <v>69546</v>
      </c>
      <c r="N1001">
        <v>74998</v>
      </c>
      <c r="O1001" t="s">
        <v>38</v>
      </c>
      <c r="P1001" t="s">
        <v>1802</v>
      </c>
      <c r="Q1001" t="s">
        <v>1803</v>
      </c>
      <c r="R1001" t="s">
        <v>1804</v>
      </c>
      <c r="S1001" t="s">
        <v>1805</v>
      </c>
      <c r="U1001" t="s">
        <v>285</v>
      </c>
      <c r="V1001" t="s">
        <v>1806</v>
      </c>
      <c r="Z1001" t="s">
        <v>61</v>
      </c>
      <c r="AA1001" s="1">
        <v>44713</v>
      </c>
      <c r="AC1001" s="1">
        <v>44713</v>
      </c>
      <c r="AD1001" s="1">
        <v>44992</v>
      </c>
    </row>
    <row r="1002" spans="1:30" x14ac:dyDescent="0.25">
      <c r="A1002">
        <v>530957</v>
      </c>
      <c r="B1002" t="s">
        <v>1550</v>
      </c>
      <c r="C1002" t="s">
        <v>63</v>
      </c>
      <c r="D1002">
        <v>1</v>
      </c>
      <c r="E1002" t="s">
        <v>5091</v>
      </c>
      <c r="F1002" t="s">
        <v>296</v>
      </c>
      <c r="G1002" t="s">
        <v>34</v>
      </c>
      <c r="H1002">
        <v>22122</v>
      </c>
      <c r="I1002">
        <v>1</v>
      </c>
      <c r="J1002" t="s">
        <v>216</v>
      </c>
      <c r="K1002" t="s">
        <v>36</v>
      </c>
      <c r="L1002" t="s">
        <v>37</v>
      </c>
      <c r="M1002">
        <v>55208</v>
      </c>
      <c r="N1002">
        <v>79732</v>
      </c>
      <c r="O1002" t="s">
        <v>38</v>
      </c>
      <c r="P1002" t="s">
        <v>1552</v>
      </c>
      <c r="Q1002" t="s">
        <v>1553</v>
      </c>
      <c r="R1002" t="s">
        <v>5092</v>
      </c>
      <c r="S1002" t="s">
        <v>299</v>
      </c>
      <c r="T1002" t="s">
        <v>5093</v>
      </c>
      <c r="V1002" t="s">
        <v>5094</v>
      </c>
      <c r="Z1002" t="s">
        <v>61</v>
      </c>
      <c r="AA1002" s="1">
        <v>44818</v>
      </c>
      <c r="AC1002" s="1">
        <v>44817</v>
      </c>
      <c r="AD1002" s="1">
        <v>44992</v>
      </c>
    </row>
    <row r="1003" spans="1:30" x14ac:dyDescent="0.25">
      <c r="A1003">
        <v>510487</v>
      </c>
      <c r="B1003" t="s">
        <v>638</v>
      </c>
      <c r="C1003" t="s">
        <v>31</v>
      </c>
      <c r="D1003">
        <v>4</v>
      </c>
      <c r="E1003" t="s">
        <v>5095</v>
      </c>
      <c r="F1003" t="s">
        <v>5096</v>
      </c>
      <c r="G1003" t="s">
        <v>51</v>
      </c>
      <c r="H1003">
        <v>90116</v>
      </c>
      <c r="I1003">
        <v>0</v>
      </c>
      <c r="J1003" t="s">
        <v>205</v>
      </c>
      <c r="K1003" t="s">
        <v>36</v>
      </c>
      <c r="L1003" t="s">
        <v>53</v>
      </c>
      <c r="M1003">
        <v>35197</v>
      </c>
      <c r="N1003">
        <v>47467</v>
      </c>
      <c r="O1003" t="s">
        <v>38</v>
      </c>
      <c r="P1003" t="s">
        <v>710</v>
      </c>
      <c r="Q1003" t="s">
        <v>5097</v>
      </c>
      <c r="R1003" t="s">
        <v>5098</v>
      </c>
      <c r="S1003" t="s">
        <v>5099</v>
      </c>
      <c r="V1003" t="s">
        <v>5100</v>
      </c>
      <c r="Z1003" t="s">
        <v>61</v>
      </c>
      <c r="AA1003" s="1">
        <v>44547</v>
      </c>
      <c r="AC1003" s="1">
        <v>44788</v>
      </c>
      <c r="AD1003" s="1">
        <v>44992</v>
      </c>
    </row>
    <row r="1004" spans="1:30" x14ac:dyDescent="0.25">
      <c r="A1004">
        <v>573457</v>
      </c>
      <c r="B1004" t="s">
        <v>102</v>
      </c>
      <c r="C1004" t="s">
        <v>31</v>
      </c>
      <c r="D1004">
        <v>2</v>
      </c>
      <c r="E1004" t="s">
        <v>5101</v>
      </c>
      <c r="F1004" t="s">
        <v>144</v>
      </c>
      <c r="G1004" t="s">
        <v>51</v>
      </c>
      <c r="H1004">
        <v>10234</v>
      </c>
      <c r="I1004">
        <v>0</v>
      </c>
      <c r="J1004" t="s">
        <v>35</v>
      </c>
      <c r="K1004" t="s">
        <v>36</v>
      </c>
      <c r="L1004" t="s">
        <v>145</v>
      </c>
      <c r="M1004">
        <v>15</v>
      </c>
      <c r="N1004">
        <v>15</v>
      </c>
      <c r="O1004" t="s">
        <v>68</v>
      </c>
      <c r="P1004" t="s">
        <v>195</v>
      </c>
      <c r="Q1004" t="s">
        <v>2015</v>
      </c>
      <c r="R1004" t="s">
        <v>5102</v>
      </c>
      <c r="S1004" t="s">
        <v>149</v>
      </c>
      <c r="T1004" t="s">
        <v>5103</v>
      </c>
      <c r="V1004" t="s">
        <v>151</v>
      </c>
      <c r="W1004" t="s">
        <v>307</v>
      </c>
      <c r="X1004" t="s">
        <v>2018</v>
      </c>
      <c r="Z1004" t="s">
        <v>309</v>
      </c>
      <c r="AA1004" s="1">
        <v>44984</v>
      </c>
      <c r="AB1004" s="2">
        <v>45079</v>
      </c>
      <c r="AC1004" s="1">
        <v>44984</v>
      </c>
      <c r="AD1004" s="1">
        <v>44992</v>
      </c>
    </row>
    <row r="1005" spans="1:30" x14ac:dyDescent="0.25">
      <c r="A1005">
        <v>570805</v>
      </c>
      <c r="B1005" t="s">
        <v>2505</v>
      </c>
      <c r="C1005" t="s">
        <v>31</v>
      </c>
      <c r="D1005">
        <v>1</v>
      </c>
      <c r="E1005" t="s">
        <v>2506</v>
      </c>
      <c r="F1005" t="s">
        <v>833</v>
      </c>
      <c r="G1005" t="s">
        <v>51</v>
      </c>
      <c r="H1005">
        <v>95622</v>
      </c>
      <c r="I1005">
        <v>0</v>
      </c>
      <c r="J1005" t="s">
        <v>256</v>
      </c>
      <c r="K1005" t="s">
        <v>36</v>
      </c>
      <c r="L1005" t="s">
        <v>37</v>
      </c>
      <c r="M1005">
        <v>100000</v>
      </c>
      <c r="N1005">
        <v>100000</v>
      </c>
      <c r="O1005" t="s">
        <v>38</v>
      </c>
      <c r="P1005" t="s">
        <v>1802</v>
      </c>
      <c r="Q1005" t="s">
        <v>687</v>
      </c>
      <c r="R1005" t="s">
        <v>2507</v>
      </c>
      <c r="S1005" t="s">
        <v>836</v>
      </c>
      <c r="T1005" t="s">
        <v>2508</v>
      </c>
      <c r="U1005" t="s">
        <v>2509</v>
      </c>
      <c r="V1005" t="s">
        <v>2510</v>
      </c>
      <c r="Z1005" t="s">
        <v>87</v>
      </c>
      <c r="AA1005" s="1">
        <v>44950</v>
      </c>
      <c r="AB1005" s="2">
        <v>44995</v>
      </c>
      <c r="AC1005" s="1">
        <v>44985</v>
      </c>
      <c r="AD1005" s="1">
        <v>44992</v>
      </c>
    </row>
    <row r="1006" spans="1:30" x14ac:dyDescent="0.25">
      <c r="A1006">
        <v>541999</v>
      </c>
      <c r="B1006" t="s">
        <v>658</v>
      </c>
      <c r="C1006" t="s">
        <v>63</v>
      </c>
      <c r="D1006">
        <v>2</v>
      </c>
      <c r="E1006" t="s">
        <v>5104</v>
      </c>
      <c r="F1006" t="s">
        <v>952</v>
      </c>
      <c r="G1006" t="s">
        <v>566</v>
      </c>
      <c r="H1006">
        <v>30114</v>
      </c>
      <c r="I1006">
        <v>0</v>
      </c>
      <c r="J1006" t="s">
        <v>2980</v>
      </c>
      <c r="K1006" t="s">
        <v>36</v>
      </c>
      <c r="L1006" t="s">
        <v>37</v>
      </c>
      <c r="M1006">
        <v>80000</v>
      </c>
      <c r="N1006">
        <v>80000</v>
      </c>
      <c r="O1006" t="s">
        <v>38</v>
      </c>
      <c r="P1006" t="s">
        <v>5105</v>
      </c>
      <c r="Q1006" t="s">
        <v>2101</v>
      </c>
      <c r="R1006" t="s">
        <v>5106</v>
      </c>
      <c r="S1006" t="s">
        <v>5107</v>
      </c>
      <c r="V1006" t="s">
        <v>664</v>
      </c>
      <c r="Z1006" t="s">
        <v>2104</v>
      </c>
      <c r="AA1006" s="1">
        <v>44764</v>
      </c>
      <c r="AB1006" s="2">
        <v>45129</v>
      </c>
      <c r="AC1006" s="1">
        <v>44764</v>
      </c>
      <c r="AD1006" s="1">
        <v>44992</v>
      </c>
    </row>
    <row r="1007" spans="1:30" x14ac:dyDescent="0.25">
      <c r="A1007">
        <v>550374</v>
      </c>
      <c r="B1007" t="s">
        <v>88</v>
      </c>
      <c r="C1007" t="s">
        <v>63</v>
      </c>
      <c r="D1007">
        <v>2</v>
      </c>
      <c r="E1007" t="s">
        <v>5108</v>
      </c>
      <c r="F1007" t="s">
        <v>65</v>
      </c>
      <c r="G1007" t="s">
        <v>51</v>
      </c>
      <c r="H1007">
        <v>56058</v>
      </c>
      <c r="I1007">
        <v>0</v>
      </c>
      <c r="J1007" t="s">
        <v>115</v>
      </c>
      <c r="K1007" t="s">
        <v>36</v>
      </c>
      <c r="L1007" t="s">
        <v>37</v>
      </c>
      <c r="M1007">
        <v>54100</v>
      </c>
      <c r="N1007">
        <v>68048</v>
      </c>
      <c r="O1007" t="s">
        <v>38</v>
      </c>
      <c r="P1007" t="s">
        <v>1537</v>
      </c>
      <c r="Q1007" t="s">
        <v>1100</v>
      </c>
      <c r="R1007" t="s">
        <v>5109</v>
      </c>
      <c r="S1007" t="s">
        <v>72</v>
      </c>
      <c r="T1007" t="s">
        <v>5110</v>
      </c>
      <c r="U1007" t="s">
        <v>1103</v>
      </c>
      <c r="V1007" t="s">
        <v>1104</v>
      </c>
      <c r="W1007" t="s">
        <v>5111</v>
      </c>
      <c r="X1007" t="s">
        <v>5112</v>
      </c>
      <c r="Z1007" t="s">
        <v>61</v>
      </c>
      <c r="AA1007" s="1">
        <v>44813</v>
      </c>
      <c r="AC1007" s="1">
        <v>44893</v>
      </c>
      <c r="AD1007" s="1">
        <v>44992</v>
      </c>
    </row>
    <row r="1008" spans="1:30" x14ac:dyDescent="0.25">
      <c r="A1008">
        <v>531462</v>
      </c>
      <c r="B1008" t="s">
        <v>563</v>
      </c>
      <c r="C1008" t="s">
        <v>63</v>
      </c>
      <c r="D1008">
        <v>1</v>
      </c>
      <c r="E1008" t="s">
        <v>2988</v>
      </c>
      <c r="F1008" t="s">
        <v>2989</v>
      </c>
      <c r="G1008" t="s">
        <v>34</v>
      </c>
      <c r="H1008" t="s">
        <v>2990</v>
      </c>
      <c r="I1008">
        <v>0</v>
      </c>
      <c r="J1008" t="s">
        <v>256</v>
      </c>
      <c r="K1008" t="s">
        <v>36</v>
      </c>
      <c r="L1008" t="s">
        <v>37</v>
      </c>
      <c r="M1008">
        <v>130000</v>
      </c>
      <c r="N1008">
        <v>130000</v>
      </c>
      <c r="O1008" t="s">
        <v>38</v>
      </c>
      <c r="P1008" t="s">
        <v>446</v>
      </c>
      <c r="Q1008" t="s">
        <v>687</v>
      </c>
      <c r="R1008" t="s">
        <v>2991</v>
      </c>
      <c r="S1008" t="s">
        <v>2992</v>
      </c>
      <c r="T1008" t="s">
        <v>2993</v>
      </c>
      <c r="U1008" t="s">
        <v>2994</v>
      </c>
      <c r="V1008" t="s">
        <v>570</v>
      </c>
      <c r="Z1008" t="s">
        <v>47</v>
      </c>
      <c r="AA1008" s="1">
        <v>44690</v>
      </c>
      <c r="AC1008" s="1">
        <v>44749</v>
      </c>
      <c r="AD1008" s="1">
        <v>44992</v>
      </c>
    </row>
    <row r="1009" spans="1:30" x14ac:dyDescent="0.25">
      <c r="A1009">
        <v>560502</v>
      </c>
      <c r="B1009" t="s">
        <v>338</v>
      </c>
      <c r="C1009" t="s">
        <v>31</v>
      </c>
      <c r="D1009">
        <v>6</v>
      </c>
      <c r="E1009" t="s">
        <v>339</v>
      </c>
      <c r="F1009" t="s">
        <v>340</v>
      </c>
      <c r="G1009" t="s">
        <v>34</v>
      </c>
      <c r="H1009">
        <v>10144</v>
      </c>
      <c r="I1009">
        <v>0</v>
      </c>
      <c r="J1009" t="s">
        <v>52</v>
      </c>
      <c r="K1009" t="s">
        <v>36</v>
      </c>
      <c r="L1009" t="s">
        <v>37</v>
      </c>
      <c r="M1009">
        <v>36390</v>
      </c>
      <c r="N1009">
        <v>55228</v>
      </c>
      <c r="O1009" t="s">
        <v>38</v>
      </c>
      <c r="P1009" t="s">
        <v>5113</v>
      </c>
      <c r="Q1009" t="s">
        <v>5114</v>
      </c>
      <c r="R1009" t="s">
        <v>5115</v>
      </c>
      <c r="S1009" t="s">
        <v>344</v>
      </c>
      <c r="U1009" t="s">
        <v>5116</v>
      </c>
      <c r="V1009" t="s">
        <v>347</v>
      </c>
      <c r="X1009" t="s">
        <v>4528</v>
      </c>
      <c r="Z1009" t="s">
        <v>61</v>
      </c>
      <c r="AA1009" s="1">
        <v>44874</v>
      </c>
      <c r="AC1009" s="1">
        <v>44874</v>
      </c>
      <c r="AD1009" s="1">
        <v>44992</v>
      </c>
    </row>
    <row r="1010" spans="1:30" x14ac:dyDescent="0.25">
      <c r="A1010">
        <v>576114</v>
      </c>
      <c r="B1010" t="s">
        <v>88</v>
      </c>
      <c r="C1010" t="s">
        <v>63</v>
      </c>
      <c r="D1010">
        <v>8</v>
      </c>
      <c r="E1010" t="s">
        <v>5117</v>
      </c>
      <c r="F1010" t="s">
        <v>165</v>
      </c>
      <c r="G1010" t="s">
        <v>34</v>
      </c>
      <c r="H1010">
        <v>10104</v>
      </c>
      <c r="I1010">
        <v>2</v>
      </c>
      <c r="J1010" t="s">
        <v>115</v>
      </c>
      <c r="K1010" t="s">
        <v>36</v>
      </c>
      <c r="L1010" t="s">
        <v>37</v>
      </c>
      <c r="M1010">
        <v>37748</v>
      </c>
      <c r="N1010">
        <v>43410</v>
      </c>
      <c r="O1010" t="s">
        <v>38</v>
      </c>
      <c r="P1010" t="s">
        <v>5118</v>
      </c>
      <c r="Q1010" t="s">
        <v>5119</v>
      </c>
      <c r="R1010" t="s">
        <v>5120</v>
      </c>
      <c r="S1010" t="s">
        <v>168</v>
      </c>
      <c r="U1010" t="s">
        <v>1676</v>
      </c>
      <c r="V1010" t="s">
        <v>5121</v>
      </c>
      <c r="W1010" t="s">
        <v>5122</v>
      </c>
      <c r="X1010" t="s">
        <v>5123</v>
      </c>
      <c r="Z1010" t="s">
        <v>61</v>
      </c>
      <c r="AA1010" s="1">
        <v>44982</v>
      </c>
      <c r="AC1010" s="1">
        <v>44987</v>
      </c>
      <c r="AD1010" s="1">
        <v>44992</v>
      </c>
    </row>
    <row r="1011" spans="1:30" x14ac:dyDescent="0.25">
      <c r="A1011">
        <v>524854</v>
      </c>
      <c r="B1011" t="s">
        <v>638</v>
      </c>
      <c r="C1011" t="s">
        <v>31</v>
      </c>
      <c r="D1011">
        <v>8</v>
      </c>
      <c r="E1011" t="s">
        <v>1992</v>
      </c>
      <c r="F1011" t="s">
        <v>174</v>
      </c>
      <c r="G1011" t="s">
        <v>51</v>
      </c>
      <c r="H1011">
        <v>30087</v>
      </c>
      <c r="I1011">
        <v>1</v>
      </c>
      <c r="J1011" t="s">
        <v>175</v>
      </c>
      <c r="K1011" t="s">
        <v>36</v>
      </c>
      <c r="L1011" t="s">
        <v>37</v>
      </c>
      <c r="M1011">
        <v>63228</v>
      </c>
      <c r="N1011">
        <v>72712</v>
      </c>
      <c r="O1011" t="s">
        <v>38</v>
      </c>
      <c r="P1011" t="s">
        <v>642</v>
      </c>
      <c r="Q1011" t="s">
        <v>2668</v>
      </c>
      <c r="R1011" t="s">
        <v>2669</v>
      </c>
      <c r="S1011" t="s">
        <v>178</v>
      </c>
      <c r="T1011" t="s">
        <v>2670</v>
      </c>
      <c r="U1011" t="s">
        <v>2671</v>
      </c>
      <c r="V1011" t="s">
        <v>2672</v>
      </c>
      <c r="Z1011" t="s">
        <v>87</v>
      </c>
      <c r="AA1011" s="1">
        <v>44637</v>
      </c>
      <c r="AC1011" s="1">
        <v>44637</v>
      </c>
      <c r="AD1011" s="1">
        <v>44992</v>
      </c>
    </row>
    <row r="1012" spans="1:30" x14ac:dyDescent="0.25">
      <c r="A1012">
        <v>555669</v>
      </c>
      <c r="B1012" t="s">
        <v>338</v>
      </c>
      <c r="C1012" t="s">
        <v>31</v>
      </c>
      <c r="D1012">
        <v>2</v>
      </c>
      <c r="E1012" t="s">
        <v>3509</v>
      </c>
      <c r="F1012" t="s">
        <v>3510</v>
      </c>
      <c r="G1012" t="s">
        <v>34</v>
      </c>
      <c r="H1012">
        <v>10147</v>
      </c>
      <c r="I1012">
        <v>0</v>
      </c>
      <c r="J1012" t="s">
        <v>52</v>
      </c>
      <c r="K1012" t="s">
        <v>36</v>
      </c>
      <c r="L1012" t="s">
        <v>37</v>
      </c>
      <c r="M1012">
        <v>43929</v>
      </c>
      <c r="N1012">
        <v>57093</v>
      </c>
      <c r="O1012" t="s">
        <v>38</v>
      </c>
      <c r="P1012" t="s">
        <v>5124</v>
      </c>
      <c r="Q1012" t="s">
        <v>5125</v>
      </c>
      <c r="R1012" t="s">
        <v>5126</v>
      </c>
      <c r="S1012" t="s">
        <v>3514</v>
      </c>
      <c r="T1012" t="s">
        <v>5127</v>
      </c>
      <c r="U1012" t="s">
        <v>4526</v>
      </c>
      <c r="V1012" t="s">
        <v>347</v>
      </c>
      <c r="W1012" t="s">
        <v>5128</v>
      </c>
      <c r="X1012" t="s">
        <v>5124</v>
      </c>
      <c r="Z1012" t="s">
        <v>61</v>
      </c>
      <c r="AA1012" s="1">
        <v>44858</v>
      </c>
      <c r="AC1012" s="1">
        <v>44858</v>
      </c>
      <c r="AD1012" s="1">
        <v>44992</v>
      </c>
    </row>
    <row r="1013" spans="1:30" x14ac:dyDescent="0.25">
      <c r="A1013">
        <v>576875</v>
      </c>
      <c r="B1013" t="s">
        <v>155</v>
      </c>
      <c r="C1013" t="s">
        <v>31</v>
      </c>
      <c r="D1013">
        <v>2</v>
      </c>
      <c r="E1013" t="s">
        <v>5129</v>
      </c>
      <c r="F1013" t="s">
        <v>992</v>
      </c>
      <c r="G1013" t="s">
        <v>34</v>
      </c>
      <c r="H1013">
        <v>22508</v>
      </c>
      <c r="I1013">
        <v>0</v>
      </c>
      <c r="J1013" t="s">
        <v>216</v>
      </c>
      <c r="K1013" t="s">
        <v>36</v>
      </c>
      <c r="L1013" t="s">
        <v>37</v>
      </c>
      <c r="M1013">
        <v>74650</v>
      </c>
      <c r="N1013">
        <v>109409</v>
      </c>
      <c r="O1013" t="s">
        <v>38</v>
      </c>
      <c r="P1013" t="s">
        <v>158</v>
      </c>
      <c r="Q1013" t="s">
        <v>4003</v>
      </c>
      <c r="R1013" t="s">
        <v>5130</v>
      </c>
      <c r="S1013" t="s">
        <v>995</v>
      </c>
      <c r="T1013" t="s">
        <v>5131</v>
      </c>
      <c r="U1013" t="s">
        <v>5132</v>
      </c>
      <c r="V1013" t="s">
        <v>831</v>
      </c>
      <c r="X1013" t="s">
        <v>158</v>
      </c>
      <c r="Z1013" t="s">
        <v>61</v>
      </c>
      <c r="AA1013" s="1">
        <v>44986</v>
      </c>
      <c r="AB1013" s="2">
        <v>44996</v>
      </c>
      <c r="AC1013" s="1">
        <v>44986</v>
      </c>
      <c r="AD1013" s="1">
        <v>44992</v>
      </c>
    </row>
    <row r="1014" spans="1:30" x14ac:dyDescent="0.25">
      <c r="A1014">
        <v>549916</v>
      </c>
      <c r="B1014" t="s">
        <v>253</v>
      </c>
      <c r="C1014" t="s">
        <v>31</v>
      </c>
      <c r="D1014">
        <v>1</v>
      </c>
      <c r="E1014" t="s">
        <v>4692</v>
      </c>
      <c r="F1014" t="s">
        <v>279</v>
      </c>
      <c r="G1014" t="s">
        <v>34</v>
      </c>
      <c r="H1014">
        <v>10251</v>
      </c>
      <c r="I1014">
        <v>3</v>
      </c>
      <c r="J1014" t="s">
        <v>175</v>
      </c>
      <c r="K1014" t="s">
        <v>36</v>
      </c>
      <c r="L1014" t="s">
        <v>53</v>
      </c>
      <c r="M1014">
        <v>36390</v>
      </c>
      <c r="N1014">
        <v>41848</v>
      </c>
      <c r="O1014" t="s">
        <v>38</v>
      </c>
      <c r="P1014" t="s">
        <v>257</v>
      </c>
      <c r="Q1014" t="s">
        <v>1181</v>
      </c>
      <c r="R1014" t="s">
        <v>4693</v>
      </c>
      <c r="S1014" t="s">
        <v>283</v>
      </c>
      <c r="T1014" t="s">
        <v>4694</v>
      </c>
      <c r="V1014" t="s">
        <v>1716</v>
      </c>
      <c r="Z1014" t="s">
        <v>61</v>
      </c>
      <c r="AA1014" s="1">
        <v>44904</v>
      </c>
      <c r="AC1014" s="1">
        <v>44904</v>
      </c>
      <c r="AD1014" s="1">
        <v>44992</v>
      </c>
    </row>
    <row r="1015" spans="1:30" x14ac:dyDescent="0.25">
      <c r="A1015">
        <v>520597</v>
      </c>
      <c r="B1015" t="s">
        <v>102</v>
      </c>
      <c r="C1015" t="s">
        <v>63</v>
      </c>
      <c r="D1015">
        <v>1</v>
      </c>
      <c r="E1015" t="s">
        <v>5133</v>
      </c>
      <c r="F1015" t="s">
        <v>2244</v>
      </c>
      <c r="G1015" t="s">
        <v>34</v>
      </c>
      <c r="H1015">
        <v>13643</v>
      </c>
      <c r="I1015">
        <v>3</v>
      </c>
      <c r="J1015" t="s">
        <v>35</v>
      </c>
      <c r="K1015" t="s">
        <v>36</v>
      </c>
      <c r="L1015" t="s">
        <v>93</v>
      </c>
      <c r="M1015">
        <v>92194</v>
      </c>
      <c r="N1015">
        <v>130372</v>
      </c>
      <c r="O1015" t="s">
        <v>38</v>
      </c>
      <c r="P1015" t="s">
        <v>195</v>
      </c>
      <c r="Q1015" t="s">
        <v>5134</v>
      </c>
      <c r="R1015" t="s">
        <v>5135</v>
      </c>
      <c r="S1015" t="s">
        <v>2246</v>
      </c>
      <c r="T1015" t="s">
        <v>5136</v>
      </c>
      <c r="U1015" t="s">
        <v>2329</v>
      </c>
      <c r="V1015" t="s">
        <v>110</v>
      </c>
      <c r="W1015" t="s">
        <v>2138</v>
      </c>
      <c r="X1015" t="s">
        <v>195</v>
      </c>
      <c r="Z1015" t="s">
        <v>5137</v>
      </c>
      <c r="AA1015" s="1">
        <v>44616</v>
      </c>
      <c r="AC1015" s="1">
        <v>44616</v>
      </c>
      <c r="AD1015" s="1">
        <v>44992</v>
      </c>
    </row>
    <row r="1016" spans="1:30" x14ac:dyDescent="0.25">
      <c r="A1016">
        <v>576388</v>
      </c>
      <c r="B1016" t="s">
        <v>155</v>
      </c>
      <c r="C1016" t="s">
        <v>63</v>
      </c>
      <c r="D1016">
        <v>1</v>
      </c>
      <c r="E1016" t="s">
        <v>2095</v>
      </c>
      <c r="F1016" t="s">
        <v>234</v>
      </c>
      <c r="G1016" t="s">
        <v>51</v>
      </c>
      <c r="H1016">
        <v>56057</v>
      </c>
      <c r="I1016">
        <v>0</v>
      </c>
      <c r="J1016" t="s">
        <v>216</v>
      </c>
      <c r="K1016" t="s">
        <v>36</v>
      </c>
      <c r="L1016" t="s">
        <v>53</v>
      </c>
      <c r="M1016">
        <v>38333</v>
      </c>
      <c r="N1016">
        <v>44083</v>
      </c>
      <c r="O1016" t="s">
        <v>38</v>
      </c>
      <c r="P1016" t="s">
        <v>2096</v>
      </c>
      <c r="Q1016" t="s">
        <v>2097</v>
      </c>
      <c r="R1016" t="s">
        <v>2098</v>
      </c>
      <c r="S1016" t="s">
        <v>237</v>
      </c>
      <c r="T1016" t="s">
        <v>2099</v>
      </c>
      <c r="U1016" t="s">
        <v>325</v>
      </c>
      <c r="V1016" t="s">
        <v>163</v>
      </c>
      <c r="X1016" t="s">
        <v>2096</v>
      </c>
      <c r="Z1016" t="s">
        <v>61</v>
      </c>
      <c r="AA1016" s="1">
        <v>44983</v>
      </c>
      <c r="AB1016" s="2">
        <v>44996</v>
      </c>
      <c r="AC1016" s="1">
        <v>44983</v>
      </c>
      <c r="AD1016" s="1">
        <v>44992</v>
      </c>
    </row>
    <row r="1017" spans="1:30" x14ac:dyDescent="0.25">
      <c r="A1017">
        <v>573241</v>
      </c>
      <c r="B1017" t="s">
        <v>563</v>
      </c>
      <c r="C1017" t="s">
        <v>31</v>
      </c>
      <c r="D1017">
        <v>1</v>
      </c>
      <c r="E1017" t="s">
        <v>5138</v>
      </c>
      <c r="F1017" t="s">
        <v>267</v>
      </c>
      <c r="G1017" t="s">
        <v>34</v>
      </c>
      <c r="H1017">
        <v>10050</v>
      </c>
      <c r="I1017" t="s">
        <v>900</v>
      </c>
      <c r="J1017" t="s">
        <v>256</v>
      </c>
      <c r="K1017" t="s">
        <v>36</v>
      </c>
      <c r="L1017" t="s">
        <v>93</v>
      </c>
      <c r="M1017">
        <v>169027</v>
      </c>
      <c r="N1017">
        <v>169027</v>
      </c>
      <c r="O1017" t="s">
        <v>38</v>
      </c>
      <c r="P1017" t="s">
        <v>446</v>
      </c>
      <c r="Q1017" t="s">
        <v>687</v>
      </c>
      <c r="R1017" t="s">
        <v>5139</v>
      </c>
      <c r="S1017" t="s">
        <v>272</v>
      </c>
      <c r="T1017" t="s">
        <v>5140</v>
      </c>
      <c r="U1017" t="s">
        <v>5141</v>
      </c>
      <c r="V1017" t="s">
        <v>347</v>
      </c>
      <c r="Z1017" t="s">
        <v>47</v>
      </c>
      <c r="AA1017" s="1">
        <v>44963</v>
      </c>
      <c r="AC1017" s="1">
        <v>44963</v>
      </c>
      <c r="AD1017" s="1">
        <v>44992</v>
      </c>
    </row>
    <row r="1018" spans="1:30" x14ac:dyDescent="0.25">
      <c r="A1018">
        <v>562783</v>
      </c>
      <c r="B1018" t="s">
        <v>123</v>
      </c>
      <c r="C1018" t="s">
        <v>63</v>
      </c>
      <c r="D1018">
        <v>1</v>
      </c>
      <c r="E1018" t="s">
        <v>5142</v>
      </c>
      <c r="F1018" t="s">
        <v>3199</v>
      </c>
      <c r="G1018" t="s">
        <v>34</v>
      </c>
      <c r="H1018">
        <v>40561</v>
      </c>
      <c r="I1018">
        <v>2</v>
      </c>
      <c r="J1018" t="s">
        <v>126</v>
      </c>
      <c r="K1018" t="s">
        <v>36</v>
      </c>
      <c r="L1018" t="s">
        <v>37</v>
      </c>
      <c r="M1018">
        <v>51132</v>
      </c>
      <c r="N1018">
        <v>78966</v>
      </c>
      <c r="O1018" t="s">
        <v>38</v>
      </c>
      <c r="P1018" t="s">
        <v>415</v>
      </c>
      <c r="Q1018" t="s">
        <v>3374</v>
      </c>
      <c r="R1018" t="s">
        <v>5143</v>
      </c>
      <c r="S1018" t="s">
        <v>3201</v>
      </c>
      <c r="U1018" t="s">
        <v>886</v>
      </c>
      <c r="V1018" t="s">
        <v>5144</v>
      </c>
      <c r="W1018" t="s">
        <v>5145</v>
      </c>
      <c r="Z1018" t="s">
        <v>61</v>
      </c>
      <c r="AA1018" s="1">
        <v>44894</v>
      </c>
      <c r="AB1018" s="2">
        <v>45014</v>
      </c>
      <c r="AC1018" s="1">
        <v>44904</v>
      </c>
      <c r="AD1018" s="1">
        <v>44992</v>
      </c>
    </row>
    <row r="1019" spans="1:30" x14ac:dyDescent="0.25">
      <c r="A1019">
        <v>542780</v>
      </c>
      <c r="B1019" t="s">
        <v>1870</v>
      </c>
      <c r="C1019" t="s">
        <v>63</v>
      </c>
      <c r="D1019">
        <v>1</v>
      </c>
      <c r="E1019" t="s">
        <v>5146</v>
      </c>
      <c r="F1019" t="s">
        <v>267</v>
      </c>
      <c r="G1019" t="s">
        <v>34</v>
      </c>
      <c r="H1019" t="s">
        <v>268</v>
      </c>
      <c r="I1019">
        <v>0</v>
      </c>
      <c r="J1019" t="s">
        <v>256</v>
      </c>
      <c r="K1019" t="s">
        <v>36</v>
      </c>
      <c r="L1019" t="s">
        <v>37</v>
      </c>
      <c r="M1019">
        <v>58700</v>
      </c>
      <c r="N1019">
        <v>95000</v>
      </c>
      <c r="O1019" t="s">
        <v>38</v>
      </c>
      <c r="P1019" t="s">
        <v>1872</v>
      </c>
      <c r="Q1019" t="s">
        <v>3083</v>
      </c>
      <c r="R1019" t="s">
        <v>5147</v>
      </c>
      <c r="S1019" t="s">
        <v>272</v>
      </c>
      <c r="T1019" t="s">
        <v>5148</v>
      </c>
      <c r="U1019" t="s">
        <v>5149</v>
      </c>
      <c r="V1019" t="s">
        <v>5150</v>
      </c>
      <c r="W1019" t="s">
        <v>2377</v>
      </c>
      <c r="Z1019" t="s">
        <v>47</v>
      </c>
      <c r="AA1019" s="1">
        <v>44769</v>
      </c>
      <c r="AC1019" s="1">
        <v>44769</v>
      </c>
      <c r="AD1019" s="1">
        <v>44992</v>
      </c>
    </row>
    <row r="1020" spans="1:30" x14ac:dyDescent="0.25">
      <c r="A1020">
        <v>562429</v>
      </c>
      <c r="B1020" t="s">
        <v>214</v>
      </c>
      <c r="C1020" t="s">
        <v>63</v>
      </c>
      <c r="D1020">
        <v>1</v>
      </c>
      <c r="E1020" t="s">
        <v>604</v>
      </c>
      <c r="F1020" t="s">
        <v>65</v>
      </c>
      <c r="G1020" t="s">
        <v>51</v>
      </c>
      <c r="H1020">
        <v>56058</v>
      </c>
      <c r="I1020">
        <v>0</v>
      </c>
      <c r="J1020" t="s">
        <v>52</v>
      </c>
      <c r="K1020" t="s">
        <v>36</v>
      </c>
      <c r="L1020" t="s">
        <v>37</v>
      </c>
      <c r="M1020">
        <v>54100</v>
      </c>
      <c r="N1020">
        <v>83981</v>
      </c>
      <c r="O1020" t="s">
        <v>38</v>
      </c>
      <c r="P1020" t="s">
        <v>217</v>
      </c>
      <c r="Q1020" t="s">
        <v>5151</v>
      </c>
      <c r="R1020" t="s">
        <v>5152</v>
      </c>
      <c r="S1020" t="s">
        <v>72</v>
      </c>
      <c r="T1020" t="s">
        <v>5153</v>
      </c>
      <c r="V1020" t="s">
        <v>5154</v>
      </c>
      <c r="W1020" t="s">
        <v>152</v>
      </c>
      <c r="X1020" t="s">
        <v>217</v>
      </c>
      <c r="Z1020" t="s">
        <v>61</v>
      </c>
      <c r="AA1020" s="1">
        <v>44911</v>
      </c>
      <c r="AC1020" s="1">
        <v>44911</v>
      </c>
      <c r="AD1020" s="1">
        <v>44992</v>
      </c>
    </row>
    <row r="1021" spans="1:30" x14ac:dyDescent="0.25">
      <c r="A1021">
        <v>562649</v>
      </c>
      <c r="B1021" t="s">
        <v>488</v>
      </c>
      <c r="C1021" t="s">
        <v>63</v>
      </c>
      <c r="D1021">
        <v>1</v>
      </c>
      <c r="E1021" t="s">
        <v>5155</v>
      </c>
      <c r="F1021" t="s">
        <v>414</v>
      </c>
      <c r="G1021" t="s">
        <v>34</v>
      </c>
      <c r="H1021">
        <v>10124</v>
      </c>
      <c r="I1021">
        <v>3</v>
      </c>
      <c r="J1021" t="s">
        <v>157</v>
      </c>
      <c r="K1021" t="s">
        <v>36</v>
      </c>
      <c r="L1021" t="s">
        <v>37</v>
      </c>
      <c r="M1021">
        <v>58695</v>
      </c>
      <c r="N1021">
        <v>67499</v>
      </c>
      <c r="O1021" t="s">
        <v>38</v>
      </c>
      <c r="P1021" t="s">
        <v>355</v>
      </c>
      <c r="Q1021" t="s">
        <v>5156</v>
      </c>
      <c r="R1021" t="s">
        <v>5157</v>
      </c>
      <c r="S1021" t="s">
        <v>418</v>
      </c>
      <c r="T1021" t="s">
        <v>5158</v>
      </c>
      <c r="U1021" t="s">
        <v>5159</v>
      </c>
      <c r="V1021" t="s">
        <v>5160</v>
      </c>
      <c r="Z1021" t="s">
        <v>61</v>
      </c>
      <c r="AA1021" s="1">
        <v>44981</v>
      </c>
      <c r="AB1021" s="2">
        <v>45041</v>
      </c>
      <c r="AC1021" s="1">
        <v>44981</v>
      </c>
      <c r="AD1021" s="1">
        <v>44992</v>
      </c>
    </row>
    <row r="1022" spans="1:30" x14ac:dyDescent="0.25">
      <c r="A1022">
        <v>575617</v>
      </c>
      <c r="B1022" t="s">
        <v>88</v>
      </c>
      <c r="C1022" t="s">
        <v>31</v>
      </c>
      <c r="D1022">
        <v>1</v>
      </c>
      <c r="E1022" t="s">
        <v>5161</v>
      </c>
      <c r="F1022" t="s">
        <v>5162</v>
      </c>
      <c r="G1022" t="s">
        <v>34</v>
      </c>
      <c r="H1022" t="s">
        <v>5163</v>
      </c>
      <c r="I1022">
        <v>0</v>
      </c>
      <c r="J1022" t="s">
        <v>5164</v>
      </c>
      <c r="K1022" t="s">
        <v>36</v>
      </c>
      <c r="L1022" t="s">
        <v>93</v>
      </c>
      <c r="M1022">
        <v>94283</v>
      </c>
      <c r="N1022">
        <v>108426</v>
      </c>
      <c r="O1022" t="s">
        <v>38</v>
      </c>
      <c r="P1022" t="s">
        <v>94</v>
      </c>
      <c r="Q1022" t="s">
        <v>5165</v>
      </c>
      <c r="R1022" t="s">
        <v>5166</v>
      </c>
      <c r="S1022" t="s">
        <v>5167</v>
      </c>
      <c r="T1022" t="s">
        <v>5168</v>
      </c>
      <c r="U1022" t="s">
        <v>5169</v>
      </c>
      <c r="V1022" t="s">
        <v>5170</v>
      </c>
      <c r="W1022" t="s">
        <v>172</v>
      </c>
      <c r="Z1022" t="s">
        <v>61</v>
      </c>
      <c r="AA1022" s="1">
        <v>44978</v>
      </c>
      <c r="AC1022" s="1">
        <v>44988</v>
      </c>
      <c r="AD1022" s="1">
        <v>44992</v>
      </c>
    </row>
    <row r="1023" spans="1:30" x14ac:dyDescent="0.25">
      <c r="A1023">
        <v>563468</v>
      </c>
      <c r="B1023" t="s">
        <v>62</v>
      </c>
      <c r="C1023" t="s">
        <v>63</v>
      </c>
      <c r="D1023">
        <v>2</v>
      </c>
      <c r="E1023" t="s">
        <v>5171</v>
      </c>
      <c r="F1023" t="s">
        <v>414</v>
      </c>
      <c r="G1023" t="s">
        <v>34</v>
      </c>
      <c r="H1023">
        <v>10124</v>
      </c>
      <c r="I1023">
        <v>1</v>
      </c>
      <c r="J1023" t="s">
        <v>52</v>
      </c>
      <c r="K1023" t="s">
        <v>36</v>
      </c>
      <c r="L1023" t="s">
        <v>37</v>
      </c>
      <c r="M1023">
        <v>47418</v>
      </c>
      <c r="N1023">
        <v>69462</v>
      </c>
      <c r="O1023" t="s">
        <v>38</v>
      </c>
      <c r="P1023" t="s">
        <v>616</v>
      </c>
      <c r="Q1023" t="s">
        <v>1939</v>
      </c>
      <c r="R1023" t="s">
        <v>5172</v>
      </c>
      <c r="S1023" t="s">
        <v>418</v>
      </c>
      <c r="T1023" t="s">
        <v>5173</v>
      </c>
      <c r="U1023" t="s">
        <v>5174</v>
      </c>
      <c r="V1023" t="s">
        <v>5175</v>
      </c>
      <c r="Z1023" t="s">
        <v>61</v>
      </c>
      <c r="AA1023" s="1">
        <v>44971</v>
      </c>
      <c r="AB1023" s="2">
        <v>45001</v>
      </c>
      <c r="AC1023" s="1">
        <v>44984</v>
      </c>
      <c r="AD1023" s="1">
        <v>44992</v>
      </c>
    </row>
    <row r="1024" spans="1:30" x14ac:dyDescent="0.25">
      <c r="A1024">
        <v>550632</v>
      </c>
      <c r="B1024" t="s">
        <v>76</v>
      </c>
      <c r="C1024" t="s">
        <v>31</v>
      </c>
      <c r="D1024">
        <v>1</v>
      </c>
      <c r="E1024" t="s">
        <v>5176</v>
      </c>
      <c r="F1024" t="s">
        <v>501</v>
      </c>
      <c r="G1024" t="s">
        <v>34</v>
      </c>
      <c r="H1024">
        <v>12627</v>
      </c>
      <c r="I1024">
        <v>0</v>
      </c>
      <c r="J1024" t="s">
        <v>126</v>
      </c>
      <c r="K1024" t="s">
        <v>36</v>
      </c>
      <c r="L1024" t="s">
        <v>37</v>
      </c>
      <c r="M1024">
        <v>70611</v>
      </c>
      <c r="N1024">
        <v>105138</v>
      </c>
      <c r="O1024" t="s">
        <v>38</v>
      </c>
      <c r="P1024" t="s">
        <v>79</v>
      </c>
      <c r="Q1024" t="s">
        <v>2281</v>
      </c>
      <c r="R1024" t="s">
        <v>5177</v>
      </c>
      <c r="S1024" t="s">
        <v>504</v>
      </c>
      <c r="T1024" t="s">
        <v>5178</v>
      </c>
      <c r="U1024" t="s">
        <v>5179</v>
      </c>
      <c r="V1024" t="s">
        <v>5180</v>
      </c>
      <c r="W1024" t="s">
        <v>182</v>
      </c>
      <c r="X1024" t="s">
        <v>183</v>
      </c>
      <c r="Z1024" t="s">
        <v>61</v>
      </c>
      <c r="AA1024" s="1">
        <v>44823</v>
      </c>
      <c r="AC1024" s="1">
        <v>44823</v>
      </c>
      <c r="AD1024" s="1">
        <v>44992</v>
      </c>
    </row>
    <row r="1025" spans="1:30" x14ac:dyDescent="0.25">
      <c r="A1025">
        <v>571274</v>
      </c>
      <c r="B1025" t="s">
        <v>76</v>
      </c>
      <c r="C1025" t="s">
        <v>63</v>
      </c>
      <c r="D1025">
        <v>1</v>
      </c>
      <c r="E1025" t="s">
        <v>604</v>
      </c>
      <c r="F1025" t="s">
        <v>3054</v>
      </c>
      <c r="G1025" t="s">
        <v>34</v>
      </c>
      <c r="H1025">
        <v>20315</v>
      </c>
      <c r="I1025">
        <v>2</v>
      </c>
      <c r="J1025" t="s">
        <v>516</v>
      </c>
      <c r="K1025" t="s">
        <v>67</v>
      </c>
      <c r="L1025" t="s">
        <v>37</v>
      </c>
      <c r="M1025">
        <v>80557</v>
      </c>
      <c r="N1025">
        <v>111917</v>
      </c>
      <c r="O1025" t="s">
        <v>38</v>
      </c>
      <c r="P1025" t="s">
        <v>5181</v>
      </c>
      <c r="Q1025" t="s">
        <v>5182</v>
      </c>
      <c r="R1025" t="s">
        <v>5183</v>
      </c>
      <c r="S1025" t="s">
        <v>3056</v>
      </c>
      <c r="U1025" t="s">
        <v>5184</v>
      </c>
      <c r="V1025" t="s">
        <v>5185</v>
      </c>
      <c r="Z1025" t="s">
        <v>87</v>
      </c>
      <c r="AA1025" s="1">
        <v>44955</v>
      </c>
      <c r="AC1025" s="1">
        <v>44955</v>
      </c>
      <c r="AD1025" s="1">
        <v>44992</v>
      </c>
    </row>
    <row r="1026" spans="1:30" x14ac:dyDescent="0.25">
      <c r="A1026">
        <v>565600</v>
      </c>
      <c r="B1026" t="s">
        <v>287</v>
      </c>
      <c r="C1026" t="s">
        <v>31</v>
      </c>
      <c r="D1026">
        <v>2</v>
      </c>
      <c r="E1026" t="s">
        <v>5186</v>
      </c>
      <c r="F1026" t="s">
        <v>296</v>
      </c>
      <c r="G1026" t="s">
        <v>34</v>
      </c>
      <c r="H1026">
        <v>22122</v>
      </c>
      <c r="I1026">
        <v>1</v>
      </c>
      <c r="J1026" t="s">
        <v>35</v>
      </c>
      <c r="K1026" t="s">
        <v>36</v>
      </c>
      <c r="L1026" t="s">
        <v>37</v>
      </c>
      <c r="M1026">
        <v>55208</v>
      </c>
      <c r="N1026">
        <v>64140</v>
      </c>
      <c r="O1026" t="s">
        <v>38</v>
      </c>
      <c r="P1026" t="s">
        <v>289</v>
      </c>
      <c r="Q1026" t="s">
        <v>5187</v>
      </c>
      <c r="R1026" t="s">
        <v>5188</v>
      </c>
      <c r="S1026" t="s">
        <v>299</v>
      </c>
      <c r="T1026" t="s">
        <v>5189</v>
      </c>
      <c r="U1026" t="s">
        <v>5190</v>
      </c>
      <c r="V1026" t="s">
        <v>1472</v>
      </c>
      <c r="Z1026" t="s">
        <v>61</v>
      </c>
      <c r="AA1026" s="1">
        <v>44918</v>
      </c>
      <c r="AC1026" s="1">
        <v>44918</v>
      </c>
      <c r="AD1026" s="1">
        <v>44992</v>
      </c>
    </row>
    <row r="1027" spans="1:30" x14ac:dyDescent="0.25">
      <c r="A1027">
        <v>546213</v>
      </c>
      <c r="B1027" t="s">
        <v>1863</v>
      </c>
      <c r="C1027" t="s">
        <v>31</v>
      </c>
      <c r="D1027">
        <v>1</v>
      </c>
      <c r="E1027" t="s">
        <v>5191</v>
      </c>
      <c r="F1027" t="s">
        <v>555</v>
      </c>
      <c r="G1027" t="s">
        <v>34</v>
      </c>
      <c r="H1027">
        <v>12626</v>
      </c>
      <c r="I1027">
        <v>2</v>
      </c>
      <c r="J1027" t="s">
        <v>115</v>
      </c>
      <c r="K1027" t="s">
        <v>36</v>
      </c>
      <c r="L1027" t="s">
        <v>37</v>
      </c>
      <c r="M1027">
        <v>62470</v>
      </c>
      <c r="N1027">
        <v>80008</v>
      </c>
      <c r="O1027" t="s">
        <v>38</v>
      </c>
      <c r="P1027" t="s">
        <v>5192</v>
      </c>
      <c r="Q1027" t="s">
        <v>5151</v>
      </c>
      <c r="R1027" t="s">
        <v>5193</v>
      </c>
      <c r="S1027" t="s">
        <v>559</v>
      </c>
      <c r="U1027" t="s">
        <v>4682</v>
      </c>
      <c r="V1027" t="s">
        <v>5194</v>
      </c>
      <c r="W1027" t="s">
        <v>5195</v>
      </c>
      <c r="X1027" t="s">
        <v>5192</v>
      </c>
      <c r="Z1027" t="s">
        <v>61</v>
      </c>
      <c r="AA1027" s="1">
        <v>44852</v>
      </c>
      <c r="AC1027" s="1">
        <v>44861</v>
      </c>
      <c r="AD1027" s="1">
        <v>44992</v>
      </c>
    </row>
    <row r="1028" spans="1:30" x14ac:dyDescent="0.25">
      <c r="A1028">
        <v>573298</v>
      </c>
      <c r="B1028" t="s">
        <v>102</v>
      </c>
      <c r="C1028" t="s">
        <v>63</v>
      </c>
      <c r="D1028">
        <v>1</v>
      </c>
      <c r="E1028" t="s">
        <v>5196</v>
      </c>
      <c r="F1028" t="s">
        <v>144</v>
      </c>
      <c r="G1028" t="s">
        <v>51</v>
      </c>
      <c r="H1028">
        <v>10234</v>
      </c>
      <c r="I1028">
        <v>0</v>
      </c>
      <c r="J1028" t="s">
        <v>256</v>
      </c>
      <c r="K1028" t="s">
        <v>36</v>
      </c>
      <c r="L1028" t="s">
        <v>145</v>
      </c>
      <c r="M1028">
        <v>15</v>
      </c>
      <c r="N1028">
        <v>15</v>
      </c>
      <c r="O1028" t="s">
        <v>68</v>
      </c>
      <c r="P1028" t="s">
        <v>137</v>
      </c>
      <c r="Q1028" t="s">
        <v>1434</v>
      </c>
      <c r="R1028" t="s">
        <v>5197</v>
      </c>
      <c r="S1028" t="s">
        <v>149</v>
      </c>
      <c r="T1028" t="s">
        <v>5198</v>
      </c>
      <c r="V1028" t="s">
        <v>5199</v>
      </c>
      <c r="W1028" t="s">
        <v>152</v>
      </c>
      <c r="X1028" t="s">
        <v>5200</v>
      </c>
      <c r="Z1028" t="s">
        <v>309</v>
      </c>
      <c r="AA1028" s="1">
        <v>44963</v>
      </c>
      <c r="AB1028" s="2">
        <v>45079</v>
      </c>
      <c r="AC1028" s="1">
        <v>44976</v>
      </c>
      <c r="AD1028" s="1">
        <v>44992</v>
      </c>
    </row>
    <row r="1029" spans="1:30" x14ac:dyDescent="0.25">
      <c r="A1029">
        <v>577598</v>
      </c>
      <c r="B1029" t="s">
        <v>155</v>
      </c>
      <c r="C1029" t="s">
        <v>63</v>
      </c>
      <c r="D1029">
        <v>1</v>
      </c>
      <c r="E1029" t="s">
        <v>5201</v>
      </c>
      <c r="F1029" t="s">
        <v>65</v>
      </c>
      <c r="G1029" t="s">
        <v>51</v>
      </c>
      <c r="H1029">
        <v>56058</v>
      </c>
      <c r="I1029">
        <v>0</v>
      </c>
      <c r="J1029" t="s">
        <v>216</v>
      </c>
      <c r="K1029" t="s">
        <v>36</v>
      </c>
      <c r="L1029" t="s">
        <v>37</v>
      </c>
      <c r="M1029">
        <v>54100</v>
      </c>
      <c r="N1029">
        <v>62215</v>
      </c>
      <c r="O1029" t="s">
        <v>38</v>
      </c>
      <c r="P1029" t="s">
        <v>5202</v>
      </c>
      <c r="Q1029" t="s">
        <v>5203</v>
      </c>
      <c r="R1029" t="s">
        <v>5204</v>
      </c>
      <c r="S1029" t="s">
        <v>72</v>
      </c>
      <c r="T1029" t="s">
        <v>5205</v>
      </c>
      <c r="U1029" t="s">
        <v>325</v>
      </c>
      <c r="V1029" t="s">
        <v>163</v>
      </c>
      <c r="X1029" t="s">
        <v>5202</v>
      </c>
      <c r="Z1029" t="s">
        <v>61</v>
      </c>
      <c r="AA1029" s="1">
        <v>44991</v>
      </c>
      <c r="AB1029" s="2">
        <v>45004</v>
      </c>
      <c r="AC1029" s="1">
        <v>44991</v>
      </c>
      <c r="AD1029" s="1">
        <v>44992</v>
      </c>
    </row>
    <row r="1030" spans="1:30" x14ac:dyDescent="0.25">
      <c r="A1030">
        <v>575301</v>
      </c>
      <c r="B1030" t="s">
        <v>48</v>
      </c>
      <c r="C1030" t="s">
        <v>31</v>
      </c>
      <c r="D1030">
        <v>1</v>
      </c>
      <c r="E1030" t="s">
        <v>5206</v>
      </c>
      <c r="F1030" t="s">
        <v>90</v>
      </c>
      <c r="G1030" t="s">
        <v>51</v>
      </c>
      <c r="H1030">
        <v>95005</v>
      </c>
      <c r="I1030" t="s">
        <v>91</v>
      </c>
      <c r="J1030" t="s">
        <v>175</v>
      </c>
      <c r="K1030" t="s">
        <v>36</v>
      </c>
      <c r="L1030" t="s">
        <v>290</v>
      </c>
      <c r="M1030">
        <v>110000</v>
      </c>
      <c r="N1030">
        <v>125000</v>
      </c>
      <c r="O1030" t="s">
        <v>38</v>
      </c>
      <c r="P1030" t="s">
        <v>54</v>
      </c>
      <c r="Q1030" t="s">
        <v>290</v>
      </c>
      <c r="R1030" t="s">
        <v>5207</v>
      </c>
      <c r="S1030" t="s">
        <v>97</v>
      </c>
      <c r="T1030" t="s">
        <v>5208</v>
      </c>
      <c r="V1030" t="s">
        <v>5209</v>
      </c>
      <c r="X1030" t="s">
        <v>5210</v>
      </c>
      <c r="Z1030" t="s">
        <v>154</v>
      </c>
      <c r="AA1030" s="1">
        <v>44979</v>
      </c>
      <c r="AC1030" s="1">
        <v>44979</v>
      </c>
      <c r="AD1030" s="1">
        <v>44992</v>
      </c>
    </row>
    <row r="1031" spans="1:30" x14ac:dyDescent="0.25">
      <c r="A1031">
        <v>546601</v>
      </c>
      <c r="B1031" t="s">
        <v>1863</v>
      </c>
      <c r="C1031" t="s">
        <v>63</v>
      </c>
      <c r="D1031">
        <v>1</v>
      </c>
      <c r="E1031" t="s">
        <v>5211</v>
      </c>
      <c r="F1031" t="s">
        <v>65</v>
      </c>
      <c r="G1031" t="s">
        <v>51</v>
      </c>
      <c r="H1031">
        <v>56058</v>
      </c>
      <c r="I1031">
        <v>0</v>
      </c>
      <c r="J1031" t="s">
        <v>115</v>
      </c>
      <c r="K1031" t="s">
        <v>36</v>
      </c>
      <c r="L1031" t="s">
        <v>37</v>
      </c>
      <c r="M1031">
        <v>54100</v>
      </c>
      <c r="N1031">
        <v>83981</v>
      </c>
      <c r="O1031" t="s">
        <v>38</v>
      </c>
      <c r="P1031" t="s">
        <v>4349</v>
      </c>
      <c r="Q1031" t="s">
        <v>4350</v>
      </c>
      <c r="R1031" t="s">
        <v>5212</v>
      </c>
      <c r="S1031" t="s">
        <v>72</v>
      </c>
      <c r="T1031" t="s">
        <v>5213</v>
      </c>
      <c r="U1031" t="s">
        <v>4682</v>
      </c>
      <c r="V1031" t="s">
        <v>5214</v>
      </c>
      <c r="Z1031" t="s">
        <v>61</v>
      </c>
      <c r="AA1031" s="1">
        <v>44792</v>
      </c>
      <c r="AC1031" s="1">
        <v>44949</v>
      </c>
      <c r="AD1031" s="1">
        <v>44992</v>
      </c>
    </row>
    <row r="1032" spans="1:30" x14ac:dyDescent="0.25">
      <c r="A1032">
        <v>574788</v>
      </c>
      <c r="B1032" t="s">
        <v>102</v>
      </c>
      <c r="C1032" t="s">
        <v>31</v>
      </c>
      <c r="D1032">
        <v>1</v>
      </c>
      <c r="E1032" t="s">
        <v>5215</v>
      </c>
      <c r="F1032" t="s">
        <v>144</v>
      </c>
      <c r="G1032" t="s">
        <v>51</v>
      </c>
      <c r="H1032">
        <v>10234</v>
      </c>
      <c r="I1032">
        <v>0</v>
      </c>
      <c r="J1032" t="s">
        <v>35</v>
      </c>
      <c r="K1032" t="s">
        <v>36</v>
      </c>
      <c r="L1032" t="s">
        <v>145</v>
      </c>
      <c r="M1032">
        <v>15</v>
      </c>
      <c r="N1032">
        <v>15</v>
      </c>
      <c r="O1032" t="s">
        <v>68</v>
      </c>
      <c r="P1032" t="s">
        <v>195</v>
      </c>
      <c r="Q1032" t="s">
        <v>5216</v>
      </c>
      <c r="R1032" t="s">
        <v>5217</v>
      </c>
      <c r="S1032" t="s">
        <v>149</v>
      </c>
      <c r="T1032" t="s">
        <v>5218</v>
      </c>
      <c r="V1032" t="s">
        <v>151</v>
      </c>
      <c r="W1032" t="s">
        <v>307</v>
      </c>
      <c r="X1032" t="s">
        <v>2018</v>
      </c>
      <c r="Z1032" t="s">
        <v>309</v>
      </c>
      <c r="AA1032" s="1">
        <v>44971</v>
      </c>
      <c r="AB1032" s="2">
        <v>45079</v>
      </c>
      <c r="AC1032" s="1">
        <v>44980</v>
      </c>
      <c r="AD1032" s="1">
        <v>44992</v>
      </c>
    </row>
    <row r="1033" spans="1:30" x14ac:dyDescent="0.25">
      <c r="A1033">
        <v>570465</v>
      </c>
      <c r="B1033" t="s">
        <v>155</v>
      </c>
      <c r="C1033" t="s">
        <v>31</v>
      </c>
      <c r="D1033">
        <v>1</v>
      </c>
      <c r="E1033" t="s">
        <v>233</v>
      </c>
      <c r="F1033" t="s">
        <v>234</v>
      </c>
      <c r="G1033" t="s">
        <v>51</v>
      </c>
      <c r="H1033">
        <v>56057</v>
      </c>
      <c r="I1033">
        <v>0</v>
      </c>
      <c r="J1033" t="s">
        <v>216</v>
      </c>
      <c r="K1033" t="s">
        <v>36</v>
      </c>
      <c r="L1033" t="s">
        <v>53</v>
      </c>
      <c r="M1033">
        <v>38333</v>
      </c>
      <c r="N1033">
        <v>44083</v>
      </c>
      <c r="O1033" t="s">
        <v>38</v>
      </c>
      <c r="P1033" t="s">
        <v>158</v>
      </c>
      <c r="Q1033" t="s">
        <v>5219</v>
      </c>
      <c r="R1033" t="s">
        <v>5220</v>
      </c>
      <c r="S1033" t="s">
        <v>237</v>
      </c>
      <c r="T1033" t="s">
        <v>238</v>
      </c>
      <c r="U1033" t="s">
        <v>239</v>
      </c>
      <c r="V1033" t="s">
        <v>831</v>
      </c>
      <c r="X1033" t="s">
        <v>158</v>
      </c>
      <c r="Z1033" t="s">
        <v>61</v>
      </c>
      <c r="AA1033" s="1">
        <v>44946</v>
      </c>
      <c r="AB1033" s="2">
        <v>45006</v>
      </c>
      <c r="AC1033" s="1">
        <v>44946</v>
      </c>
      <c r="AD1033" s="1">
        <v>44992</v>
      </c>
    </row>
    <row r="1034" spans="1:30" x14ac:dyDescent="0.25">
      <c r="A1034">
        <v>561498</v>
      </c>
      <c r="B1034" t="s">
        <v>102</v>
      </c>
      <c r="C1034" t="s">
        <v>31</v>
      </c>
      <c r="D1034">
        <v>2</v>
      </c>
      <c r="E1034" t="s">
        <v>5221</v>
      </c>
      <c r="F1034" t="s">
        <v>279</v>
      </c>
      <c r="G1034" t="s">
        <v>34</v>
      </c>
      <c r="H1034">
        <v>10251</v>
      </c>
      <c r="I1034">
        <v>4</v>
      </c>
      <c r="J1034" t="s">
        <v>3443</v>
      </c>
      <c r="K1034" t="s">
        <v>36</v>
      </c>
      <c r="L1034" t="s">
        <v>37</v>
      </c>
      <c r="M1034">
        <v>40017</v>
      </c>
      <c r="N1034">
        <v>62820</v>
      </c>
      <c r="O1034" t="s">
        <v>38</v>
      </c>
      <c r="P1034" t="s">
        <v>195</v>
      </c>
      <c r="Q1034" t="s">
        <v>304</v>
      </c>
      <c r="R1034" t="s">
        <v>5222</v>
      </c>
      <c r="S1034" t="s">
        <v>283</v>
      </c>
      <c r="T1034" t="s">
        <v>5223</v>
      </c>
      <c r="U1034" t="s">
        <v>5224</v>
      </c>
      <c r="V1034" t="s">
        <v>142</v>
      </c>
      <c r="Z1034" t="s">
        <v>61</v>
      </c>
      <c r="AA1034" s="1">
        <v>44890</v>
      </c>
      <c r="AC1034" s="1">
        <v>44890</v>
      </c>
      <c r="AD1034" s="1">
        <v>44992</v>
      </c>
    </row>
    <row r="1035" spans="1:30" x14ac:dyDescent="0.25">
      <c r="A1035">
        <v>557087</v>
      </c>
      <c r="B1035" t="s">
        <v>889</v>
      </c>
      <c r="C1035" t="s">
        <v>31</v>
      </c>
      <c r="D1035">
        <v>4</v>
      </c>
      <c r="E1035" t="s">
        <v>5225</v>
      </c>
      <c r="F1035" t="s">
        <v>5226</v>
      </c>
      <c r="G1035" t="s">
        <v>34</v>
      </c>
      <c r="H1035">
        <v>91644</v>
      </c>
      <c r="I1035">
        <v>0</v>
      </c>
      <c r="J1035" t="s">
        <v>245</v>
      </c>
      <c r="K1035" t="s">
        <v>36</v>
      </c>
      <c r="L1035" t="s">
        <v>37</v>
      </c>
      <c r="M1035">
        <v>63.6</v>
      </c>
      <c r="N1035">
        <v>63.6</v>
      </c>
      <c r="O1035" t="s">
        <v>68</v>
      </c>
      <c r="P1035" t="s">
        <v>5227</v>
      </c>
      <c r="Q1035" t="s">
        <v>5228</v>
      </c>
      <c r="R1035" t="s">
        <v>5229</v>
      </c>
      <c r="S1035" t="s">
        <v>5230</v>
      </c>
      <c r="T1035" t="s">
        <v>5231</v>
      </c>
      <c r="U1035" t="s">
        <v>5232</v>
      </c>
      <c r="V1035" t="s">
        <v>5233</v>
      </c>
      <c r="W1035" t="s">
        <v>5234</v>
      </c>
      <c r="X1035" t="s">
        <v>5235</v>
      </c>
      <c r="Z1035" t="s">
        <v>898</v>
      </c>
      <c r="AA1035" s="1">
        <v>44855</v>
      </c>
      <c r="AC1035" s="1">
        <v>44880</v>
      </c>
      <c r="AD1035" s="1">
        <v>44992</v>
      </c>
    </row>
    <row r="1036" spans="1:30" x14ac:dyDescent="0.25">
      <c r="A1036">
        <v>557087</v>
      </c>
      <c r="B1036" t="s">
        <v>889</v>
      </c>
      <c r="C1036" t="s">
        <v>31</v>
      </c>
      <c r="D1036">
        <v>4</v>
      </c>
      <c r="E1036" t="s">
        <v>5225</v>
      </c>
      <c r="F1036" t="s">
        <v>5226</v>
      </c>
      <c r="G1036" t="s">
        <v>34</v>
      </c>
      <c r="H1036">
        <v>91644</v>
      </c>
      <c r="I1036">
        <v>0</v>
      </c>
      <c r="J1036" t="s">
        <v>245</v>
      </c>
      <c r="K1036" t="s">
        <v>36</v>
      </c>
      <c r="L1036" t="s">
        <v>37</v>
      </c>
      <c r="M1036">
        <v>63.6</v>
      </c>
      <c r="N1036">
        <v>63.6</v>
      </c>
      <c r="O1036" t="s">
        <v>68</v>
      </c>
      <c r="P1036" t="s">
        <v>5227</v>
      </c>
      <c r="Q1036" t="s">
        <v>5228</v>
      </c>
      <c r="R1036" t="s">
        <v>5229</v>
      </c>
      <c r="S1036" t="s">
        <v>5230</v>
      </c>
      <c r="T1036" t="s">
        <v>5231</v>
      </c>
      <c r="U1036" t="s">
        <v>5232</v>
      </c>
      <c r="V1036" t="s">
        <v>5233</v>
      </c>
      <c r="W1036" t="s">
        <v>5234</v>
      </c>
      <c r="X1036" t="s">
        <v>5235</v>
      </c>
      <c r="Z1036" t="s">
        <v>898</v>
      </c>
      <c r="AA1036" s="1">
        <v>44855</v>
      </c>
      <c r="AC1036" s="1">
        <v>44880</v>
      </c>
      <c r="AD1036" s="1">
        <v>44992</v>
      </c>
    </row>
    <row r="1037" spans="1:30" x14ac:dyDescent="0.25">
      <c r="A1037">
        <v>572814</v>
      </c>
      <c r="B1037" t="s">
        <v>287</v>
      </c>
      <c r="C1037" t="s">
        <v>63</v>
      </c>
      <c r="D1037">
        <v>1</v>
      </c>
      <c r="E1037" t="s">
        <v>5236</v>
      </c>
      <c r="F1037" t="s">
        <v>144</v>
      </c>
      <c r="G1037" t="s">
        <v>51</v>
      </c>
      <c r="H1037">
        <v>10234</v>
      </c>
      <c r="I1037">
        <v>0</v>
      </c>
      <c r="J1037" t="s">
        <v>35</v>
      </c>
      <c r="K1037" t="s">
        <v>67</v>
      </c>
      <c r="L1037" t="s">
        <v>145</v>
      </c>
      <c r="M1037">
        <v>15</v>
      </c>
      <c r="N1037">
        <v>17.5</v>
      </c>
      <c r="O1037" t="s">
        <v>68</v>
      </c>
      <c r="P1037" t="s">
        <v>289</v>
      </c>
      <c r="Q1037" t="s">
        <v>5237</v>
      </c>
      <c r="R1037" t="s">
        <v>5238</v>
      </c>
      <c r="S1037" t="s">
        <v>149</v>
      </c>
      <c r="U1037" t="s">
        <v>293</v>
      </c>
      <c r="V1037" t="s">
        <v>294</v>
      </c>
      <c r="Z1037" t="s">
        <v>5239</v>
      </c>
      <c r="AA1037" s="1">
        <v>44959</v>
      </c>
      <c r="AB1037" s="2">
        <v>44995</v>
      </c>
      <c r="AC1037" s="1">
        <v>44980</v>
      </c>
      <c r="AD1037" s="1">
        <v>44992</v>
      </c>
    </row>
    <row r="1038" spans="1:30" x14ac:dyDescent="0.25">
      <c r="A1038">
        <v>569505</v>
      </c>
      <c r="B1038" t="s">
        <v>2505</v>
      </c>
      <c r="C1038" t="s">
        <v>31</v>
      </c>
      <c r="D1038">
        <v>6</v>
      </c>
      <c r="E1038" t="s">
        <v>5240</v>
      </c>
      <c r="F1038" t="s">
        <v>234</v>
      </c>
      <c r="G1038" t="s">
        <v>51</v>
      </c>
      <c r="H1038">
        <v>56057</v>
      </c>
      <c r="I1038">
        <v>0</v>
      </c>
      <c r="J1038" t="s">
        <v>175</v>
      </c>
      <c r="K1038" t="s">
        <v>36</v>
      </c>
      <c r="L1038" t="s">
        <v>37</v>
      </c>
      <c r="M1038">
        <v>44083</v>
      </c>
      <c r="N1038">
        <v>44083</v>
      </c>
      <c r="O1038" t="s">
        <v>38</v>
      </c>
      <c r="P1038" t="s">
        <v>5241</v>
      </c>
      <c r="Q1038" t="s">
        <v>5242</v>
      </c>
      <c r="R1038" t="s">
        <v>5243</v>
      </c>
      <c r="S1038" t="s">
        <v>237</v>
      </c>
      <c r="T1038" t="s">
        <v>5244</v>
      </c>
      <c r="U1038" t="s">
        <v>5245</v>
      </c>
      <c r="V1038" t="s">
        <v>5246</v>
      </c>
      <c r="W1038" t="s">
        <v>5247</v>
      </c>
      <c r="Z1038" t="s">
        <v>61</v>
      </c>
      <c r="AA1038" s="1">
        <v>44979</v>
      </c>
      <c r="AB1038" s="2">
        <v>45011</v>
      </c>
      <c r="AC1038" s="1">
        <v>44979</v>
      </c>
      <c r="AD1038" s="1">
        <v>44992</v>
      </c>
    </row>
    <row r="1039" spans="1:30" x14ac:dyDescent="0.25">
      <c r="A1039">
        <v>555556</v>
      </c>
      <c r="B1039" t="s">
        <v>102</v>
      </c>
      <c r="C1039" t="s">
        <v>31</v>
      </c>
      <c r="D1039">
        <v>1</v>
      </c>
      <c r="E1039" t="s">
        <v>5248</v>
      </c>
      <c r="F1039" t="s">
        <v>135</v>
      </c>
      <c r="G1039" t="s">
        <v>51</v>
      </c>
      <c r="H1039">
        <v>21744</v>
      </c>
      <c r="I1039">
        <v>3</v>
      </c>
      <c r="J1039" t="s">
        <v>256</v>
      </c>
      <c r="K1039" t="s">
        <v>36</v>
      </c>
      <c r="L1039" t="s">
        <v>37</v>
      </c>
      <c r="M1039">
        <v>84468</v>
      </c>
      <c r="N1039">
        <v>111003</v>
      </c>
      <c r="O1039" t="s">
        <v>38</v>
      </c>
      <c r="P1039" t="s">
        <v>365</v>
      </c>
      <c r="Q1039" t="s">
        <v>5249</v>
      </c>
      <c r="R1039" t="s">
        <v>5250</v>
      </c>
      <c r="S1039" t="s">
        <v>140</v>
      </c>
      <c r="T1039" t="s">
        <v>5251</v>
      </c>
      <c r="U1039" t="s">
        <v>141</v>
      </c>
      <c r="V1039" t="s">
        <v>5252</v>
      </c>
      <c r="W1039" t="s">
        <v>5253</v>
      </c>
      <c r="X1039" t="s">
        <v>365</v>
      </c>
      <c r="Z1039" t="s">
        <v>61</v>
      </c>
      <c r="AA1039" s="1">
        <v>44854</v>
      </c>
      <c r="AC1039" s="1">
        <v>44859</v>
      </c>
      <c r="AD1039" s="1">
        <v>44992</v>
      </c>
    </row>
    <row r="1040" spans="1:30" x14ac:dyDescent="0.25">
      <c r="A1040">
        <v>564835</v>
      </c>
      <c r="B1040" t="s">
        <v>123</v>
      </c>
      <c r="C1040" t="s">
        <v>63</v>
      </c>
      <c r="D1040">
        <v>8</v>
      </c>
      <c r="E1040" t="s">
        <v>1020</v>
      </c>
      <c r="F1040" t="s">
        <v>1021</v>
      </c>
      <c r="G1040" t="s">
        <v>34</v>
      </c>
      <c r="H1040">
        <v>51611</v>
      </c>
      <c r="I1040">
        <v>1</v>
      </c>
      <c r="J1040" t="s">
        <v>66</v>
      </c>
      <c r="K1040" t="s">
        <v>36</v>
      </c>
      <c r="L1040" t="s">
        <v>37</v>
      </c>
      <c r="M1040">
        <v>66442</v>
      </c>
      <c r="N1040">
        <v>91234</v>
      </c>
      <c r="O1040" t="s">
        <v>38</v>
      </c>
      <c r="P1040" t="s">
        <v>39</v>
      </c>
      <c r="Q1040" t="s">
        <v>1022</v>
      </c>
      <c r="R1040" t="s">
        <v>1023</v>
      </c>
      <c r="S1040" t="s">
        <v>1024</v>
      </c>
      <c r="T1040" t="s">
        <v>1025</v>
      </c>
      <c r="U1040" t="s">
        <v>1026</v>
      </c>
      <c r="V1040" t="s">
        <v>1027</v>
      </c>
      <c r="Z1040" t="s">
        <v>61</v>
      </c>
      <c r="AA1040" s="1">
        <v>44908</v>
      </c>
      <c r="AB1040" s="2">
        <v>45028</v>
      </c>
      <c r="AC1040" s="1">
        <v>44937</v>
      </c>
      <c r="AD1040" s="1">
        <v>44992</v>
      </c>
    </row>
    <row r="1041" spans="1:30" x14ac:dyDescent="0.25">
      <c r="A1041">
        <v>563682</v>
      </c>
      <c r="B1041" t="s">
        <v>381</v>
      </c>
      <c r="C1041" t="s">
        <v>31</v>
      </c>
      <c r="D1041">
        <v>1</v>
      </c>
      <c r="E1041" t="s">
        <v>1964</v>
      </c>
      <c r="F1041" t="s">
        <v>295</v>
      </c>
      <c r="G1041" t="s">
        <v>34</v>
      </c>
      <c r="H1041">
        <v>22427</v>
      </c>
      <c r="I1041">
        <v>2</v>
      </c>
      <c r="J1041" t="s">
        <v>35</v>
      </c>
      <c r="K1041" t="s">
        <v>36</v>
      </c>
      <c r="L1041" t="s">
        <v>37</v>
      </c>
      <c r="M1041">
        <v>74650</v>
      </c>
      <c r="N1041">
        <v>95110</v>
      </c>
      <c r="O1041" t="s">
        <v>38</v>
      </c>
      <c r="P1041" t="s">
        <v>873</v>
      </c>
      <c r="Q1041" t="s">
        <v>3031</v>
      </c>
      <c r="R1041" t="s">
        <v>5254</v>
      </c>
      <c r="S1041" t="s">
        <v>608</v>
      </c>
      <c r="T1041" t="s">
        <v>5255</v>
      </c>
      <c r="V1041" t="s">
        <v>1684</v>
      </c>
      <c r="W1041" t="s">
        <v>86</v>
      </c>
      <c r="X1041" t="s">
        <v>878</v>
      </c>
      <c r="Z1041" t="s">
        <v>154</v>
      </c>
      <c r="AA1041" s="1">
        <v>44967</v>
      </c>
      <c r="AB1041" s="2">
        <v>45027</v>
      </c>
      <c r="AC1041" s="1">
        <v>44967</v>
      </c>
      <c r="AD1041" s="1">
        <v>44992</v>
      </c>
    </row>
    <row r="1042" spans="1:30" x14ac:dyDescent="0.25">
      <c r="A1042">
        <v>552140</v>
      </c>
      <c r="B1042" t="s">
        <v>102</v>
      </c>
      <c r="C1042" t="s">
        <v>63</v>
      </c>
      <c r="D1042">
        <v>2</v>
      </c>
      <c r="E1042" t="s">
        <v>2942</v>
      </c>
      <c r="F1042" t="s">
        <v>650</v>
      </c>
      <c r="G1042" t="s">
        <v>34</v>
      </c>
      <c r="H1042">
        <v>20202</v>
      </c>
      <c r="I1042">
        <v>0</v>
      </c>
      <c r="J1042" t="s">
        <v>35</v>
      </c>
      <c r="K1042" t="s">
        <v>36</v>
      </c>
      <c r="L1042" t="s">
        <v>53</v>
      </c>
      <c r="M1042">
        <v>51413</v>
      </c>
      <c r="N1042">
        <v>62260</v>
      </c>
      <c r="O1042" t="s">
        <v>38</v>
      </c>
      <c r="P1042" t="s">
        <v>137</v>
      </c>
      <c r="Q1042" t="s">
        <v>1415</v>
      </c>
      <c r="R1042" t="s">
        <v>5256</v>
      </c>
      <c r="S1042" t="s">
        <v>653</v>
      </c>
      <c r="T1042" t="s">
        <v>5257</v>
      </c>
      <c r="U1042" t="s">
        <v>4011</v>
      </c>
      <c r="V1042" t="s">
        <v>142</v>
      </c>
      <c r="Z1042" t="s">
        <v>87</v>
      </c>
      <c r="AA1042" s="1">
        <v>44834</v>
      </c>
      <c r="AC1042" s="1">
        <v>44834</v>
      </c>
      <c r="AD1042" s="1">
        <v>44992</v>
      </c>
    </row>
    <row r="1043" spans="1:30" x14ac:dyDescent="0.25">
      <c r="A1043">
        <v>573083</v>
      </c>
      <c r="B1043" t="s">
        <v>102</v>
      </c>
      <c r="C1043" t="s">
        <v>63</v>
      </c>
      <c r="D1043">
        <v>1</v>
      </c>
      <c r="E1043" t="s">
        <v>2036</v>
      </c>
      <c r="F1043" t="s">
        <v>1042</v>
      </c>
      <c r="G1043" t="s">
        <v>51</v>
      </c>
      <c r="H1043">
        <v>10232</v>
      </c>
      <c r="I1043">
        <v>0</v>
      </c>
      <c r="J1043" t="s">
        <v>2037</v>
      </c>
      <c r="K1043" t="s">
        <v>36</v>
      </c>
      <c r="L1043" t="s">
        <v>145</v>
      </c>
      <c r="M1043">
        <v>17</v>
      </c>
      <c r="N1043">
        <v>17</v>
      </c>
      <c r="O1043" t="s">
        <v>68</v>
      </c>
      <c r="P1043" t="s">
        <v>137</v>
      </c>
      <c r="Q1043" t="s">
        <v>2038</v>
      </c>
      <c r="R1043" t="s">
        <v>2039</v>
      </c>
      <c r="S1043" t="s">
        <v>1047</v>
      </c>
      <c r="T1043" t="s">
        <v>2040</v>
      </c>
      <c r="V1043" t="s">
        <v>151</v>
      </c>
      <c r="W1043" t="s">
        <v>307</v>
      </c>
      <c r="X1043" t="s">
        <v>1015</v>
      </c>
      <c r="Z1043" t="s">
        <v>154</v>
      </c>
      <c r="AA1043" s="1">
        <v>44976</v>
      </c>
      <c r="AB1043" s="2">
        <v>45079</v>
      </c>
      <c r="AC1043" s="1">
        <v>44976</v>
      </c>
      <c r="AD1043" s="1">
        <v>44992</v>
      </c>
    </row>
    <row r="1044" spans="1:30" x14ac:dyDescent="0.25">
      <c r="A1044">
        <v>572609</v>
      </c>
      <c r="B1044" t="s">
        <v>102</v>
      </c>
      <c r="C1044" t="s">
        <v>31</v>
      </c>
      <c r="D1044">
        <v>1</v>
      </c>
      <c r="E1044" t="s">
        <v>5258</v>
      </c>
      <c r="F1044" t="s">
        <v>144</v>
      </c>
      <c r="G1044" t="s">
        <v>51</v>
      </c>
      <c r="H1044">
        <v>10234</v>
      </c>
      <c r="I1044">
        <v>0</v>
      </c>
      <c r="J1044" t="s">
        <v>3883</v>
      </c>
      <c r="K1044" t="s">
        <v>36</v>
      </c>
      <c r="L1044" t="s">
        <v>145</v>
      </c>
      <c r="M1044">
        <v>15</v>
      </c>
      <c r="N1044">
        <v>15</v>
      </c>
      <c r="O1044" t="s">
        <v>68</v>
      </c>
      <c r="P1044" t="s">
        <v>137</v>
      </c>
      <c r="Q1044" t="s">
        <v>5048</v>
      </c>
      <c r="R1044" t="s">
        <v>5259</v>
      </c>
      <c r="S1044" t="s">
        <v>149</v>
      </c>
      <c r="T1044" t="s">
        <v>5260</v>
      </c>
      <c r="V1044" t="s">
        <v>5261</v>
      </c>
      <c r="W1044" t="s">
        <v>307</v>
      </c>
      <c r="X1044" t="s">
        <v>5262</v>
      </c>
      <c r="Z1044" t="s">
        <v>154</v>
      </c>
      <c r="AA1044" s="1">
        <v>44976</v>
      </c>
      <c r="AB1044" s="2">
        <v>45079</v>
      </c>
      <c r="AC1044" s="1">
        <v>44976</v>
      </c>
      <c r="AD1044" s="1">
        <v>44992</v>
      </c>
    </row>
    <row r="1045" spans="1:30" x14ac:dyDescent="0.25">
      <c r="A1045">
        <v>577120</v>
      </c>
      <c r="B1045" t="s">
        <v>889</v>
      </c>
      <c r="C1045" t="s">
        <v>31</v>
      </c>
      <c r="D1045">
        <v>1</v>
      </c>
      <c r="E1045" t="s">
        <v>5263</v>
      </c>
      <c r="F1045" t="s">
        <v>807</v>
      </c>
      <c r="G1045" t="s">
        <v>34</v>
      </c>
      <c r="H1045" t="s">
        <v>808</v>
      </c>
      <c r="I1045">
        <v>0</v>
      </c>
      <c r="J1045" t="s">
        <v>3776</v>
      </c>
      <c r="K1045" t="s">
        <v>36</v>
      </c>
      <c r="L1045" t="s">
        <v>37</v>
      </c>
      <c r="M1045">
        <v>115000</v>
      </c>
      <c r="N1045">
        <v>120000</v>
      </c>
      <c r="O1045" t="s">
        <v>38</v>
      </c>
      <c r="P1045" t="s">
        <v>891</v>
      </c>
      <c r="Q1045" t="s">
        <v>2142</v>
      </c>
      <c r="R1045" t="s">
        <v>5264</v>
      </c>
      <c r="S1045" t="s">
        <v>810</v>
      </c>
      <c r="T1045" t="s">
        <v>5265</v>
      </c>
      <c r="U1045" t="s">
        <v>5266</v>
      </c>
      <c r="V1045" t="s">
        <v>5267</v>
      </c>
      <c r="X1045" t="s">
        <v>897</v>
      </c>
      <c r="Z1045" t="s">
        <v>1275</v>
      </c>
      <c r="AA1045" s="1">
        <v>44988</v>
      </c>
      <c r="AB1045" s="2">
        <v>45002</v>
      </c>
      <c r="AC1045" s="1">
        <v>44987</v>
      </c>
      <c r="AD1045" s="1">
        <v>44992</v>
      </c>
    </row>
    <row r="1046" spans="1:30" x14ac:dyDescent="0.25">
      <c r="A1046">
        <v>577120</v>
      </c>
      <c r="B1046" t="s">
        <v>889</v>
      </c>
      <c r="C1046" t="s">
        <v>31</v>
      </c>
      <c r="D1046">
        <v>1</v>
      </c>
      <c r="E1046" t="s">
        <v>5263</v>
      </c>
      <c r="F1046" t="s">
        <v>807</v>
      </c>
      <c r="G1046" t="s">
        <v>34</v>
      </c>
      <c r="H1046" t="s">
        <v>808</v>
      </c>
      <c r="I1046">
        <v>0</v>
      </c>
      <c r="J1046" t="s">
        <v>3776</v>
      </c>
      <c r="K1046" t="s">
        <v>36</v>
      </c>
      <c r="L1046" t="s">
        <v>37</v>
      </c>
      <c r="M1046">
        <v>115000</v>
      </c>
      <c r="N1046">
        <v>120000</v>
      </c>
      <c r="O1046" t="s">
        <v>38</v>
      </c>
      <c r="P1046" t="s">
        <v>891</v>
      </c>
      <c r="Q1046" t="s">
        <v>2142</v>
      </c>
      <c r="R1046" t="s">
        <v>5264</v>
      </c>
      <c r="S1046" t="s">
        <v>810</v>
      </c>
      <c r="T1046" t="s">
        <v>5265</v>
      </c>
      <c r="U1046" t="s">
        <v>5266</v>
      </c>
      <c r="V1046" t="s">
        <v>5267</v>
      </c>
      <c r="X1046" t="s">
        <v>897</v>
      </c>
      <c r="Z1046" t="s">
        <v>1275</v>
      </c>
      <c r="AA1046" s="1">
        <v>44988</v>
      </c>
      <c r="AB1046" s="2">
        <v>45002</v>
      </c>
      <c r="AC1046" s="1">
        <v>44987</v>
      </c>
      <c r="AD1046" s="1">
        <v>44992</v>
      </c>
    </row>
    <row r="1047" spans="1:30" x14ac:dyDescent="0.25">
      <c r="A1047">
        <v>577145</v>
      </c>
      <c r="B1047" t="s">
        <v>889</v>
      </c>
      <c r="C1047" t="s">
        <v>63</v>
      </c>
      <c r="D1047">
        <v>10</v>
      </c>
      <c r="E1047" t="s">
        <v>1265</v>
      </c>
      <c r="F1047" t="s">
        <v>1266</v>
      </c>
      <c r="G1047" t="s">
        <v>34</v>
      </c>
      <c r="H1047">
        <v>81106</v>
      </c>
      <c r="I1047">
        <v>0</v>
      </c>
      <c r="J1047" t="s">
        <v>245</v>
      </c>
      <c r="K1047" t="s">
        <v>36</v>
      </c>
      <c r="L1047" t="s">
        <v>37</v>
      </c>
      <c r="M1047">
        <v>21.76</v>
      </c>
      <c r="N1047">
        <v>21.76</v>
      </c>
      <c r="O1047" t="s">
        <v>68</v>
      </c>
      <c r="P1047" t="s">
        <v>5268</v>
      </c>
      <c r="Q1047" t="s">
        <v>5269</v>
      </c>
      <c r="R1047" t="s">
        <v>5270</v>
      </c>
      <c r="S1047" t="s">
        <v>1270</v>
      </c>
      <c r="T1047" t="s">
        <v>1271</v>
      </c>
      <c r="U1047" t="s">
        <v>5271</v>
      </c>
      <c r="V1047" t="s">
        <v>5272</v>
      </c>
      <c r="X1047" t="s">
        <v>5273</v>
      </c>
      <c r="Z1047" t="s">
        <v>1275</v>
      </c>
      <c r="AA1047" s="1">
        <v>44988</v>
      </c>
      <c r="AC1047" s="1">
        <v>44987</v>
      </c>
      <c r="AD1047" s="1">
        <v>44992</v>
      </c>
    </row>
    <row r="1048" spans="1:30" x14ac:dyDescent="0.25">
      <c r="A1048">
        <v>556932</v>
      </c>
      <c r="B1048" t="s">
        <v>102</v>
      </c>
      <c r="C1048" t="s">
        <v>63</v>
      </c>
      <c r="D1048">
        <v>1</v>
      </c>
      <c r="E1048" t="s">
        <v>5274</v>
      </c>
      <c r="F1048" t="s">
        <v>3591</v>
      </c>
      <c r="G1048" t="s">
        <v>34</v>
      </c>
      <c r="H1048">
        <v>31220</v>
      </c>
      <c r="I1048">
        <v>2</v>
      </c>
      <c r="J1048" t="s">
        <v>205</v>
      </c>
      <c r="K1048" t="s">
        <v>36</v>
      </c>
      <c r="L1048" t="s">
        <v>37</v>
      </c>
      <c r="M1048">
        <v>67335</v>
      </c>
      <c r="N1048">
        <v>101875</v>
      </c>
      <c r="O1048" t="s">
        <v>38</v>
      </c>
      <c r="P1048" t="s">
        <v>104</v>
      </c>
      <c r="Q1048" t="s">
        <v>1143</v>
      </c>
      <c r="R1048" t="s">
        <v>5275</v>
      </c>
      <c r="S1048" t="s">
        <v>3661</v>
      </c>
      <c r="T1048" t="s">
        <v>5276</v>
      </c>
      <c r="U1048" t="s">
        <v>2136</v>
      </c>
      <c r="V1048" t="s">
        <v>2137</v>
      </c>
      <c r="W1048" t="s">
        <v>5277</v>
      </c>
      <c r="X1048" t="s">
        <v>5278</v>
      </c>
      <c r="Z1048" t="s">
        <v>61</v>
      </c>
      <c r="AA1048" s="1">
        <v>44859</v>
      </c>
      <c r="AC1048" s="1">
        <v>44860</v>
      </c>
      <c r="AD1048" s="1">
        <v>44992</v>
      </c>
    </row>
    <row r="1049" spans="1:30" x14ac:dyDescent="0.25">
      <c r="A1049">
        <v>575536</v>
      </c>
      <c r="B1049" t="s">
        <v>435</v>
      </c>
      <c r="C1049" t="s">
        <v>31</v>
      </c>
      <c r="D1049">
        <v>4</v>
      </c>
      <c r="E1049" t="s">
        <v>5279</v>
      </c>
      <c r="F1049" t="s">
        <v>5280</v>
      </c>
      <c r="G1049" t="s">
        <v>34</v>
      </c>
      <c r="H1049">
        <v>20271</v>
      </c>
      <c r="I1049">
        <v>1</v>
      </c>
      <c r="J1049" t="s">
        <v>66</v>
      </c>
      <c r="K1049" t="s">
        <v>36</v>
      </c>
      <c r="L1049" t="s">
        <v>37</v>
      </c>
      <c r="M1049">
        <v>40091</v>
      </c>
      <c r="N1049">
        <v>54018</v>
      </c>
      <c r="O1049" t="s">
        <v>38</v>
      </c>
      <c r="P1049" t="s">
        <v>1826</v>
      </c>
      <c r="Q1049" t="s">
        <v>5281</v>
      </c>
      <c r="R1049" t="s">
        <v>5282</v>
      </c>
      <c r="S1049" t="s">
        <v>5283</v>
      </c>
      <c r="T1049" t="s">
        <v>5284</v>
      </c>
      <c r="V1049" t="s">
        <v>441</v>
      </c>
      <c r="X1049" t="s">
        <v>1826</v>
      </c>
      <c r="Z1049" t="s">
        <v>61</v>
      </c>
      <c r="AA1049" s="1">
        <v>44974</v>
      </c>
      <c r="AC1049" s="1">
        <v>44974</v>
      </c>
      <c r="AD1049" s="1">
        <v>44992</v>
      </c>
    </row>
    <row r="1050" spans="1:30" x14ac:dyDescent="0.25">
      <c r="A1050">
        <v>544250</v>
      </c>
      <c r="B1050" t="s">
        <v>123</v>
      </c>
      <c r="C1050" t="s">
        <v>31</v>
      </c>
      <c r="D1050">
        <v>1</v>
      </c>
      <c r="E1050" t="s">
        <v>5285</v>
      </c>
      <c r="F1050" t="s">
        <v>135</v>
      </c>
      <c r="G1050" t="s">
        <v>51</v>
      </c>
      <c r="H1050">
        <v>21744</v>
      </c>
      <c r="I1050">
        <v>2</v>
      </c>
      <c r="J1050" t="s">
        <v>5286</v>
      </c>
      <c r="L1050" t="s">
        <v>37</v>
      </c>
      <c r="M1050">
        <v>75504</v>
      </c>
      <c r="N1050">
        <v>86830</v>
      </c>
      <c r="O1050" t="s">
        <v>38</v>
      </c>
      <c r="P1050" t="s">
        <v>415</v>
      </c>
      <c r="Q1050" t="s">
        <v>5287</v>
      </c>
      <c r="R1050" t="s">
        <v>5288</v>
      </c>
      <c r="S1050" t="s">
        <v>140</v>
      </c>
      <c r="T1050" t="s">
        <v>5289</v>
      </c>
      <c r="U1050" t="s">
        <v>5290</v>
      </c>
      <c r="V1050" t="s">
        <v>5291</v>
      </c>
      <c r="Z1050" t="s">
        <v>61</v>
      </c>
      <c r="AA1050" s="1">
        <v>44865</v>
      </c>
      <c r="AB1050" s="2">
        <v>45074</v>
      </c>
      <c r="AC1050" s="1">
        <v>44988</v>
      </c>
      <c r="AD1050" s="1">
        <v>44992</v>
      </c>
    </row>
    <row r="1051" spans="1:30" x14ac:dyDescent="0.25">
      <c r="A1051">
        <v>528246</v>
      </c>
      <c r="B1051" t="s">
        <v>123</v>
      </c>
      <c r="C1051" t="s">
        <v>63</v>
      </c>
      <c r="D1051">
        <v>1</v>
      </c>
      <c r="E1051" t="s">
        <v>5292</v>
      </c>
      <c r="F1051" t="s">
        <v>65</v>
      </c>
      <c r="G1051" t="s">
        <v>51</v>
      </c>
      <c r="H1051">
        <v>56058</v>
      </c>
      <c r="I1051">
        <v>0</v>
      </c>
      <c r="J1051" t="s">
        <v>763</v>
      </c>
      <c r="K1051" t="s">
        <v>36</v>
      </c>
      <c r="L1051" t="s">
        <v>37</v>
      </c>
      <c r="M1051">
        <v>54100</v>
      </c>
      <c r="N1051">
        <v>62215</v>
      </c>
      <c r="O1051" t="s">
        <v>38</v>
      </c>
      <c r="P1051" t="s">
        <v>962</v>
      </c>
      <c r="Q1051" t="s">
        <v>3659</v>
      </c>
      <c r="R1051" t="s">
        <v>5293</v>
      </c>
      <c r="S1051" t="s">
        <v>72</v>
      </c>
      <c r="T1051" t="s">
        <v>5294</v>
      </c>
      <c r="U1051" t="s">
        <v>1365</v>
      </c>
      <c r="V1051" t="s">
        <v>5295</v>
      </c>
      <c r="Z1051" t="s">
        <v>61</v>
      </c>
      <c r="AA1051" s="1">
        <v>44886</v>
      </c>
      <c r="AB1051" s="2">
        <v>45006</v>
      </c>
      <c r="AC1051" s="1">
        <v>44886</v>
      </c>
      <c r="AD1051" s="1">
        <v>44992</v>
      </c>
    </row>
    <row r="1052" spans="1:30" x14ac:dyDescent="0.25">
      <c r="A1052">
        <v>573039</v>
      </c>
      <c r="B1052" t="s">
        <v>381</v>
      </c>
      <c r="C1052" t="s">
        <v>31</v>
      </c>
      <c r="D1052">
        <v>1</v>
      </c>
      <c r="E1052" t="s">
        <v>5296</v>
      </c>
      <c r="F1052" t="s">
        <v>5297</v>
      </c>
      <c r="G1052" t="s">
        <v>34</v>
      </c>
      <c r="H1052">
        <v>80184</v>
      </c>
      <c r="I1052">
        <v>2</v>
      </c>
      <c r="J1052" t="s">
        <v>245</v>
      </c>
      <c r="K1052" t="s">
        <v>36</v>
      </c>
      <c r="L1052" t="s">
        <v>37</v>
      </c>
      <c r="M1052">
        <v>67757</v>
      </c>
      <c r="N1052">
        <v>77921</v>
      </c>
      <c r="O1052" t="s">
        <v>38</v>
      </c>
      <c r="P1052" t="s">
        <v>873</v>
      </c>
      <c r="Q1052" t="s">
        <v>5298</v>
      </c>
      <c r="R1052" t="s">
        <v>5299</v>
      </c>
      <c r="S1052" t="s">
        <v>5300</v>
      </c>
      <c r="T1052" t="s">
        <v>5301</v>
      </c>
      <c r="V1052" t="s">
        <v>390</v>
      </c>
      <c r="W1052" t="s">
        <v>86</v>
      </c>
      <c r="X1052" t="s">
        <v>1905</v>
      </c>
      <c r="Z1052" t="s">
        <v>61</v>
      </c>
      <c r="AA1052" s="1">
        <v>44964</v>
      </c>
      <c r="AB1052" s="2">
        <v>45024</v>
      </c>
      <c r="AC1052" s="1">
        <v>44984</v>
      </c>
      <c r="AD1052" s="1">
        <v>44992</v>
      </c>
    </row>
    <row r="1053" spans="1:30" x14ac:dyDescent="0.25">
      <c r="A1053">
        <v>563508</v>
      </c>
      <c r="B1053" t="s">
        <v>287</v>
      </c>
      <c r="C1053" t="s">
        <v>31</v>
      </c>
      <c r="D1053">
        <v>1</v>
      </c>
      <c r="E1053" t="s">
        <v>5302</v>
      </c>
      <c r="F1053" t="s">
        <v>279</v>
      </c>
      <c r="G1053" t="s">
        <v>34</v>
      </c>
      <c r="H1053">
        <v>10251</v>
      </c>
      <c r="I1053">
        <v>3</v>
      </c>
      <c r="J1053" t="s">
        <v>52</v>
      </c>
      <c r="K1053" t="s">
        <v>36</v>
      </c>
      <c r="L1053" t="s">
        <v>53</v>
      </c>
      <c r="M1053">
        <v>36390</v>
      </c>
      <c r="N1053">
        <v>58953</v>
      </c>
      <c r="O1053" t="s">
        <v>38</v>
      </c>
      <c r="P1053" t="s">
        <v>289</v>
      </c>
      <c r="Q1053" t="s">
        <v>1002</v>
      </c>
      <c r="R1053" t="s">
        <v>5303</v>
      </c>
      <c r="S1053" t="s">
        <v>283</v>
      </c>
      <c r="T1053" t="s">
        <v>5304</v>
      </c>
      <c r="U1053" t="s">
        <v>5305</v>
      </c>
      <c r="V1053" t="s">
        <v>1472</v>
      </c>
      <c r="Z1053" t="s">
        <v>61</v>
      </c>
      <c r="AA1053" s="1">
        <v>44897</v>
      </c>
      <c r="AC1053" s="1">
        <v>44924</v>
      </c>
      <c r="AD1053" s="1">
        <v>44992</v>
      </c>
    </row>
    <row r="1054" spans="1:30" x14ac:dyDescent="0.25">
      <c r="A1054">
        <v>537223</v>
      </c>
      <c r="B1054" t="s">
        <v>88</v>
      </c>
      <c r="C1054" t="s">
        <v>63</v>
      </c>
      <c r="D1054">
        <v>1</v>
      </c>
      <c r="E1054" t="s">
        <v>5306</v>
      </c>
      <c r="F1054" t="s">
        <v>501</v>
      </c>
      <c r="G1054" t="s">
        <v>34</v>
      </c>
      <c r="H1054">
        <v>12627</v>
      </c>
      <c r="I1054">
        <v>0</v>
      </c>
      <c r="J1054" t="s">
        <v>115</v>
      </c>
      <c r="K1054" t="s">
        <v>36</v>
      </c>
      <c r="L1054" t="s">
        <v>37</v>
      </c>
      <c r="M1054">
        <v>70611</v>
      </c>
      <c r="N1054">
        <v>81203</v>
      </c>
      <c r="O1054" t="s">
        <v>38</v>
      </c>
      <c r="P1054" t="s">
        <v>583</v>
      </c>
      <c r="Q1054" t="s">
        <v>4205</v>
      </c>
      <c r="R1054" t="s">
        <v>5307</v>
      </c>
      <c r="S1054" t="s">
        <v>504</v>
      </c>
      <c r="T1054" t="s">
        <v>5308</v>
      </c>
      <c r="U1054" t="s">
        <v>229</v>
      </c>
      <c r="V1054" t="s">
        <v>5309</v>
      </c>
      <c r="W1054" t="s">
        <v>5310</v>
      </c>
      <c r="X1054" t="s">
        <v>583</v>
      </c>
      <c r="Z1054" t="s">
        <v>61</v>
      </c>
      <c r="AA1054" s="1">
        <v>44754</v>
      </c>
      <c r="AC1054" s="1">
        <v>44883</v>
      </c>
      <c r="AD1054" s="1">
        <v>44992</v>
      </c>
    </row>
    <row r="1055" spans="1:30" x14ac:dyDescent="0.25">
      <c r="A1055">
        <v>543058</v>
      </c>
      <c r="B1055" t="s">
        <v>76</v>
      </c>
      <c r="C1055" t="s">
        <v>31</v>
      </c>
      <c r="D1055">
        <v>1</v>
      </c>
      <c r="E1055" t="s">
        <v>5311</v>
      </c>
      <c r="F1055" t="s">
        <v>414</v>
      </c>
      <c r="G1055" t="s">
        <v>34</v>
      </c>
      <c r="H1055">
        <v>10124</v>
      </c>
      <c r="I1055">
        <v>2</v>
      </c>
      <c r="J1055" t="s">
        <v>126</v>
      </c>
      <c r="K1055" t="s">
        <v>36</v>
      </c>
      <c r="L1055" t="s">
        <v>37</v>
      </c>
      <c r="M1055">
        <v>53057</v>
      </c>
      <c r="N1055">
        <v>77124</v>
      </c>
      <c r="O1055" t="s">
        <v>38</v>
      </c>
      <c r="P1055" t="s">
        <v>79</v>
      </c>
      <c r="Q1055" t="s">
        <v>2281</v>
      </c>
      <c r="R1055" t="s">
        <v>5312</v>
      </c>
      <c r="S1055" t="s">
        <v>418</v>
      </c>
      <c r="T1055" t="s">
        <v>5313</v>
      </c>
      <c r="U1055" t="s">
        <v>5314</v>
      </c>
      <c r="V1055" t="s">
        <v>5315</v>
      </c>
      <c r="W1055" t="s">
        <v>182</v>
      </c>
      <c r="X1055" t="s">
        <v>183</v>
      </c>
      <c r="Z1055" t="s">
        <v>61</v>
      </c>
      <c r="AA1055" s="1">
        <v>44770</v>
      </c>
      <c r="AC1055" s="1">
        <v>44770</v>
      </c>
      <c r="AD1055" s="1">
        <v>44992</v>
      </c>
    </row>
    <row r="1056" spans="1:30" x14ac:dyDescent="0.25">
      <c r="A1056">
        <v>565600</v>
      </c>
      <c r="B1056" t="s">
        <v>287</v>
      </c>
      <c r="C1056" t="s">
        <v>63</v>
      </c>
      <c r="D1056">
        <v>2</v>
      </c>
      <c r="E1056" t="s">
        <v>5186</v>
      </c>
      <c r="F1056" t="s">
        <v>296</v>
      </c>
      <c r="G1056" t="s">
        <v>34</v>
      </c>
      <c r="H1056">
        <v>22122</v>
      </c>
      <c r="I1056">
        <v>1</v>
      </c>
      <c r="J1056" t="s">
        <v>35</v>
      </c>
      <c r="K1056" t="s">
        <v>36</v>
      </c>
      <c r="L1056" t="s">
        <v>37</v>
      </c>
      <c r="M1056">
        <v>55208</v>
      </c>
      <c r="N1056">
        <v>64140</v>
      </c>
      <c r="O1056" t="s">
        <v>38</v>
      </c>
      <c r="P1056" t="s">
        <v>289</v>
      </c>
      <c r="Q1056" t="s">
        <v>5187</v>
      </c>
      <c r="R1056" t="s">
        <v>5188</v>
      </c>
      <c r="S1056" t="s">
        <v>299</v>
      </c>
      <c r="T1056" t="s">
        <v>5189</v>
      </c>
      <c r="U1056" t="s">
        <v>5190</v>
      </c>
      <c r="V1056" t="s">
        <v>1472</v>
      </c>
      <c r="Z1056" t="s">
        <v>61</v>
      </c>
      <c r="AA1056" s="1">
        <v>44918</v>
      </c>
      <c r="AC1056" s="1">
        <v>44918</v>
      </c>
      <c r="AD1056" s="1">
        <v>44992</v>
      </c>
    </row>
    <row r="1057" spans="1:30" x14ac:dyDescent="0.25">
      <c r="A1057">
        <v>573047</v>
      </c>
      <c r="B1057" t="s">
        <v>102</v>
      </c>
      <c r="C1057" t="s">
        <v>63</v>
      </c>
      <c r="D1057">
        <v>1</v>
      </c>
      <c r="E1057" t="s">
        <v>5316</v>
      </c>
      <c r="F1057" t="s">
        <v>1042</v>
      </c>
      <c r="G1057" t="s">
        <v>51</v>
      </c>
      <c r="H1057">
        <v>10232</v>
      </c>
      <c r="I1057">
        <v>0</v>
      </c>
      <c r="J1057" t="s">
        <v>527</v>
      </c>
      <c r="K1057" t="s">
        <v>36</v>
      </c>
      <c r="L1057" t="s">
        <v>145</v>
      </c>
      <c r="M1057">
        <v>17</v>
      </c>
      <c r="N1057">
        <v>17</v>
      </c>
      <c r="O1057" t="s">
        <v>68</v>
      </c>
      <c r="P1057" t="s">
        <v>195</v>
      </c>
      <c r="Q1057" t="s">
        <v>304</v>
      </c>
      <c r="R1057" t="s">
        <v>5317</v>
      </c>
      <c r="S1057" t="s">
        <v>1047</v>
      </c>
      <c r="T1057" t="s">
        <v>5318</v>
      </c>
      <c r="V1057" t="s">
        <v>151</v>
      </c>
      <c r="W1057" t="s">
        <v>307</v>
      </c>
      <c r="X1057" t="s">
        <v>308</v>
      </c>
      <c r="Z1057" t="s">
        <v>309</v>
      </c>
      <c r="AA1057" s="1">
        <v>44980</v>
      </c>
      <c r="AB1057" s="2">
        <v>45079</v>
      </c>
      <c r="AC1057" s="1">
        <v>44980</v>
      </c>
      <c r="AD1057" s="1">
        <v>44992</v>
      </c>
    </row>
    <row r="1058" spans="1:30" x14ac:dyDescent="0.25">
      <c r="A1058">
        <v>558987</v>
      </c>
      <c r="B1058" t="s">
        <v>102</v>
      </c>
      <c r="C1058" t="s">
        <v>63</v>
      </c>
      <c r="D1058">
        <v>1</v>
      </c>
      <c r="E1058" t="s">
        <v>372</v>
      </c>
      <c r="F1058" t="s">
        <v>1333</v>
      </c>
      <c r="G1058" t="s">
        <v>34</v>
      </c>
      <c r="H1058">
        <v>20415</v>
      </c>
      <c r="I1058">
        <v>2</v>
      </c>
      <c r="J1058" t="s">
        <v>374</v>
      </c>
      <c r="K1058" t="s">
        <v>36</v>
      </c>
      <c r="L1058" t="s">
        <v>37</v>
      </c>
      <c r="M1058">
        <v>80557</v>
      </c>
      <c r="N1058">
        <v>111917</v>
      </c>
      <c r="O1058" t="s">
        <v>38</v>
      </c>
      <c r="P1058" t="s">
        <v>4221</v>
      </c>
      <c r="Q1058" t="s">
        <v>625</v>
      </c>
      <c r="R1058" t="s">
        <v>5319</v>
      </c>
      <c r="S1058" t="s">
        <v>1336</v>
      </c>
      <c r="T1058" t="s">
        <v>5320</v>
      </c>
      <c r="V1058" t="s">
        <v>380</v>
      </c>
      <c r="X1058" t="s">
        <v>4224</v>
      </c>
      <c r="Z1058" t="s">
        <v>87</v>
      </c>
      <c r="AA1058" s="1">
        <v>44879</v>
      </c>
      <c r="AC1058" s="1">
        <v>44879</v>
      </c>
      <c r="AD1058" s="1">
        <v>44992</v>
      </c>
    </row>
    <row r="1059" spans="1:30" x14ac:dyDescent="0.25">
      <c r="A1059">
        <v>556468</v>
      </c>
      <c r="B1059" t="s">
        <v>102</v>
      </c>
      <c r="C1059" t="s">
        <v>31</v>
      </c>
      <c r="D1059">
        <v>1</v>
      </c>
      <c r="E1059" t="s">
        <v>2140</v>
      </c>
      <c r="F1059" t="s">
        <v>2141</v>
      </c>
      <c r="G1059" t="s">
        <v>34</v>
      </c>
      <c r="H1059">
        <v>91717</v>
      </c>
      <c r="I1059">
        <v>0</v>
      </c>
      <c r="J1059" t="s">
        <v>245</v>
      </c>
      <c r="K1059" t="s">
        <v>36</v>
      </c>
      <c r="L1059" t="s">
        <v>37</v>
      </c>
      <c r="M1059">
        <v>62.88</v>
      </c>
      <c r="N1059">
        <v>62.88</v>
      </c>
      <c r="O1059" t="s">
        <v>68</v>
      </c>
      <c r="P1059" t="s">
        <v>104</v>
      </c>
      <c r="Q1059" t="s">
        <v>105</v>
      </c>
      <c r="R1059" t="s">
        <v>5321</v>
      </c>
      <c r="S1059" t="s">
        <v>2144</v>
      </c>
      <c r="T1059" t="s">
        <v>5322</v>
      </c>
      <c r="U1059" t="s">
        <v>2329</v>
      </c>
      <c r="V1059" t="s">
        <v>2137</v>
      </c>
      <c r="W1059" t="s">
        <v>5323</v>
      </c>
      <c r="X1059" t="s">
        <v>5278</v>
      </c>
      <c r="Z1059" t="s">
        <v>61</v>
      </c>
      <c r="AA1059" s="1">
        <v>44859</v>
      </c>
      <c r="AC1059" s="1">
        <v>44860</v>
      </c>
      <c r="AD1059" s="1">
        <v>44992</v>
      </c>
    </row>
    <row r="1060" spans="1:30" x14ac:dyDescent="0.25">
      <c r="A1060">
        <v>575676</v>
      </c>
      <c r="B1060" t="s">
        <v>435</v>
      </c>
      <c r="C1060" t="s">
        <v>31</v>
      </c>
      <c r="D1060">
        <v>1</v>
      </c>
      <c r="E1060" t="s">
        <v>5324</v>
      </c>
      <c r="F1060" t="s">
        <v>279</v>
      </c>
      <c r="G1060" t="s">
        <v>34</v>
      </c>
      <c r="H1060">
        <v>10251</v>
      </c>
      <c r="I1060">
        <v>2</v>
      </c>
      <c r="J1060" t="s">
        <v>641</v>
      </c>
      <c r="K1060" t="s">
        <v>36</v>
      </c>
      <c r="L1060" t="s">
        <v>37</v>
      </c>
      <c r="M1060">
        <v>32850</v>
      </c>
      <c r="N1060">
        <v>48940</v>
      </c>
      <c r="O1060" t="s">
        <v>38</v>
      </c>
      <c r="P1060" t="s">
        <v>1820</v>
      </c>
      <c r="Q1060" t="s">
        <v>1821</v>
      </c>
      <c r="R1060" t="s">
        <v>5325</v>
      </c>
      <c r="S1060" t="s">
        <v>283</v>
      </c>
      <c r="T1060" t="s">
        <v>3727</v>
      </c>
      <c r="V1060" t="s">
        <v>441</v>
      </c>
      <c r="X1060" t="s">
        <v>1820</v>
      </c>
      <c r="Z1060" t="s">
        <v>61</v>
      </c>
      <c r="AA1060" s="1">
        <v>44974</v>
      </c>
      <c r="AC1060" s="1">
        <v>44974</v>
      </c>
      <c r="AD1060" s="1">
        <v>44992</v>
      </c>
    </row>
    <row r="1061" spans="1:30" x14ac:dyDescent="0.25">
      <c r="A1061">
        <v>573900</v>
      </c>
      <c r="B1061" t="s">
        <v>62</v>
      </c>
      <c r="C1061" t="s">
        <v>63</v>
      </c>
      <c r="D1061">
        <v>1</v>
      </c>
      <c r="E1061" t="s">
        <v>899</v>
      </c>
      <c r="F1061" t="s">
        <v>113</v>
      </c>
      <c r="G1061" t="s">
        <v>51</v>
      </c>
      <c r="H1061">
        <v>95600</v>
      </c>
      <c r="I1061" t="s">
        <v>900</v>
      </c>
      <c r="J1061" t="s">
        <v>115</v>
      </c>
      <c r="K1061" t="s">
        <v>36</v>
      </c>
      <c r="L1061" t="s">
        <v>93</v>
      </c>
      <c r="M1061">
        <v>80931</v>
      </c>
      <c r="N1061">
        <v>208826</v>
      </c>
      <c r="O1061" t="s">
        <v>38</v>
      </c>
      <c r="P1061" t="s">
        <v>616</v>
      </c>
      <c r="Q1061" t="s">
        <v>5326</v>
      </c>
      <c r="R1061" t="s">
        <v>5327</v>
      </c>
      <c r="S1061" t="s">
        <v>119</v>
      </c>
      <c r="T1061" t="s">
        <v>5328</v>
      </c>
      <c r="U1061" t="s">
        <v>5329</v>
      </c>
      <c r="V1061" t="s">
        <v>5330</v>
      </c>
      <c r="Z1061" t="s">
        <v>87</v>
      </c>
      <c r="AA1061" s="1">
        <v>44984</v>
      </c>
      <c r="AB1061" s="2">
        <v>45014</v>
      </c>
      <c r="AC1061" s="1">
        <v>44984</v>
      </c>
      <c r="AD1061" s="1">
        <v>44992</v>
      </c>
    </row>
    <row r="1062" spans="1:30" x14ac:dyDescent="0.25">
      <c r="A1062">
        <v>536667</v>
      </c>
      <c r="B1062" t="s">
        <v>88</v>
      </c>
      <c r="C1062" t="s">
        <v>63</v>
      </c>
      <c r="D1062">
        <v>1</v>
      </c>
      <c r="E1062" t="s">
        <v>5331</v>
      </c>
      <c r="F1062" t="s">
        <v>501</v>
      </c>
      <c r="G1062" t="s">
        <v>34</v>
      </c>
      <c r="H1062">
        <v>12627</v>
      </c>
      <c r="I1062">
        <v>0</v>
      </c>
      <c r="J1062" t="s">
        <v>582</v>
      </c>
      <c r="K1062" t="s">
        <v>36</v>
      </c>
      <c r="L1062" t="s">
        <v>37</v>
      </c>
      <c r="M1062">
        <v>70611</v>
      </c>
      <c r="N1062">
        <v>81203</v>
      </c>
      <c r="O1062" t="s">
        <v>38</v>
      </c>
      <c r="P1062" t="s">
        <v>583</v>
      </c>
      <c r="Q1062" t="s">
        <v>726</v>
      </c>
      <c r="R1062" t="s">
        <v>5332</v>
      </c>
      <c r="S1062" t="s">
        <v>504</v>
      </c>
      <c r="T1062" t="s">
        <v>2657</v>
      </c>
      <c r="U1062" t="s">
        <v>729</v>
      </c>
      <c r="V1062" t="s">
        <v>2658</v>
      </c>
      <c r="Z1062" t="s">
        <v>61</v>
      </c>
      <c r="AA1062" s="1">
        <v>44776</v>
      </c>
      <c r="AC1062" s="1">
        <v>44872</v>
      </c>
      <c r="AD1062" s="1">
        <v>44992</v>
      </c>
    </row>
    <row r="1063" spans="1:30" x14ac:dyDescent="0.25">
      <c r="A1063">
        <v>534831</v>
      </c>
      <c r="B1063" t="s">
        <v>102</v>
      </c>
      <c r="C1063" t="s">
        <v>31</v>
      </c>
      <c r="D1063">
        <v>1</v>
      </c>
      <c r="E1063" t="s">
        <v>1174</v>
      </c>
      <c r="F1063" t="s">
        <v>849</v>
      </c>
      <c r="G1063" t="s">
        <v>34</v>
      </c>
      <c r="H1063">
        <v>20210</v>
      </c>
      <c r="I1063">
        <v>0</v>
      </c>
      <c r="J1063" t="s">
        <v>35</v>
      </c>
      <c r="K1063" t="s">
        <v>36</v>
      </c>
      <c r="L1063" t="s">
        <v>53</v>
      </c>
      <c r="M1063">
        <v>57078</v>
      </c>
      <c r="N1063">
        <v>85646</v>
      </c>
      <c r="O1063" t="s">
        <v>38</v>
      </c>
      <c r="P1063" t="s">
        <v>137</v>
      </c>
      <c r="Q1063" t="s">
        <v>2055</v>
      </c>
      <c r="R1063" t="s">
        <v>5333</v>
      </c>
      <c r="S1063" t="s">
        <v>852</v>
      </c>
      <c r="T1063" t="s">
        <v>5334</v>
      </c>
      <c r="U1063" t="s">
        <v>3125</v>
      </c>
      <c r="V1063" t="s">
        <v>142</v>
      </c>
      <c r="Z1063" t="s">
        <v>87</v>
      </c>
      <c r="AA1063" s="1">
        <v>44739</v>
      </c>
      <c r="AC1063" s="1">
        <v>44739</v>
      </c>
      <c r="AD1063" s="1">
        <v>44992</v>
      </c>
    </row>
    <row r="1064" spans="1:30" x14ac:dyDescent="0.25">
      <c r="A1064">
        <v>571434</v>
      </c>
      <c r="B1064" t="s">
        <v>88</v>
      </c>
      <c r="C1064" t="s">
        <v>63</v>
      </c>
      <c r="D1064">
        <v>1</v>
      </c>
      <c r="E1064" t="s">
        <v>473</v>
      </c>
      <c r="F1064" t="s">
        <v>224</v>
      </c>
      <c r="G1064" t="s">
        <v>34</v>
      </c>
      <c r="H1064">
        <v>52316</v>
      </c>
      <c r="I1064">
        <v>1</v>
      </c>
      <c r="J1064" t="s">
        <v>115</v>
      </c>
      <c r="K1064" t="s">
        <v>36</v>
      </c>
      <c r="L1064" t="s">
        <v>37</v>
      </c>
      <c r="M1064">
        <v>51869</v>
      </c>
      <c r="N1064">
        <v>59649</v>
      </c>
      <c r="O1064" t="s">
        <v>38</v>
      </c>
      <c r="P1064" t="s">
        <v>938</v>
      </c>
      <c r="Q1064" t="s">
        <v>475</v>
      </c>
      <c r="R1064" t="s">
        <v>476</v>
      </c>
      <c r="S1064" t="s">
        <v>228</v>
      </c>
      <c r="T1064" t="s">
        <v>477</v>
      </c>
      <c r="U1064" t="s">
        <v>478</v>
      </c>
      <c r="V1064" t="s">
        <v>479</v>
      </c>
      <c r="W1064" t="s">
        <v>480</v>
      </c>
      <c r="Z1064" t="s">
        <v>87</v>
      </c>
      <c r="AA1064" s="1">
        <v>44952</v>
      </c>
      <c r="AC1064" s="1">
        <v>44953</v>
      </c>
      <c r="AD1064" s="1">
        <v>44992</v>
      </c>
    </row>
    <row r="1065" spans="1:30" x14ac:dyDescent="0.25">
      <c r="A1065">
        <v>567390</v>
      </c>
      <c r="B1065" t="s">
        <v>102</v>
      </c>
      <c r="C1065" t="s">
        <v>63</v>
      </c>
      <c r="D1065">
        <v>1</v>
      </c>
      <c r="E1065" t="s">
        <v>5335</v>
      </c>
      <c r="F1065" t="s">
        <v>650</v>
      </c>
      <c r="G1065" t="s">
        <v>34</v>
      </c>
      <c r="H1065">
        <v>20202</v>
      </c>
      <c r="I1065">
        <v>0</v>
      </c>
      <c r="J1065" t="s">
        <v>35</v>
      </c>
      <c r="L1065" t="s">
        <v>53</v>
      </c>
      <c r="M1065">
        <v>51413</v>
      </c>
      <c r="N1065">
        <v>62260</v>
      </c>
      <c r="O1065" t="s">
        <v>38</v>
      </c>
      <c r="P1065" t="s">
        <v>146</v>
      </c>
      <c r="Q1065" t="s">
        <v>334</v>
      </c>
      <c r="R1065" t="s">
        <v>5336</v>
      </c>
      <c r="S1065" t="s">
        <v>653</v>
      </c>
      <c r="T1065" t="s">
        <v>5337</v>
      </c>
      <c r="U1065" t="s">
        <v>1177</v>
      </c>
      <c r="V1065" t="s">
        <v>611</v>
      </c>
      <c r="W1065" t="s">
        <v>5338</v>
      </c>
      <c r="X1065" t="s">
        <v>1179</v>
      </c>
      <c r="Z1065" t="s">
        <v>87</v>
      </c>
      <c r="AA1065" s="1">
        <v>44935</v>
      </c>
      <c r="AB1065" s="2">
        <v>44995</v>
      </c>
      <c r="AC1065" s="1">
        <v>44935</v>
      </c>
      <c r="AD1065" s="1">
        <v>44992</v>
      </c>
    </row>
    <row r="1066" spans="1:30" x14ac:dyDescent="0.25">
      <c r="A1066">
        <v>563928</v>
      </c>
      <c r="B1066" t="s">
        <v>123</v>
      </c>
      <c r="C1066" t="s">
        <v>63</v>
      </c>
      <c r="D1066">
        <v>1</v>
      </c>
      <c r="E1066" t="s">
        <v>5339</v>
      </c>
      <c r="F1066" t="s">
        <v>3591</v>
      </c>
      <c r="G1066" t="s">
        <v>34</v>
      </c>
      <c r="H1066">
        <v>31220</v>
      </c>
      <c r="I1066">
        <v>1</v>
      </c>
      <c r="J1066" t="s">
        <v>961</v>
      </c>
      <c r="K1066" t="s">
        <v>36</v>
      </c>
      <c r="L1066" t="s">
        <v>93</v>
      </c>
      <c r="M1066">
        <v>60437</v>
      </c>
      <c r="N1066">
        <v>93935</v>
      </c>
      <c r="O1066" t="s">
        <v>38</v>
      </c>
      <c r="P1066" t="s">
        <v>2380</v>
      </c>
      <c r="Q1066" t="s">
        <v>1910</v>
      </c>
      <c r="R1066" t="s">
        <v>5340</v>
      </c>
      <c r="S1066" t="s">
        <v>3661</v>
      </c>
      <c r="U1066" t="s">
        <v>5341</v>
      </c>
      <c r="V1066" t="s">
        <v>5342</v>
      </c>
      <c r="Z1066" t="s">
        <v>61</v>
      </c>
      <c r="AA1066" s="1">
        <v>44952</v>
      </c>
      <c r="AB1066" s="2">
        <v>45072</v>
      </c>
      <c r="AC1066" s="1">
        <v>44952</v>
      </c>
      <c r="AD1066" s="1">
        <v>44992</v>
      </c>
    </row>
    <row r="1067" spans="1:30" x14ac:dyDescent="0.25">
      <c r="A1067">
        <v>571616</v>
      </c>
      <c r="B1067" t="s">
        <v>88</v>
      </c>
      <c r="C1067" t="s">
        <v>63</v>
      </c>
      <c r="D1067">
        <v>1</v>
      </c>
      <c r="E1067" t="s">
        <v>2105</v>
      </c>
      <c r="F1067" t="s">
        <v>864</v>
      </c>
      <c r="G1067" t="s">
        <v>34</v>
      </c>
      <c r="H1067">
        <v>10248</v>
      </c>
      <c r="I1067">
        <v>1</v>
      </c>
      <c r="J1067" t="s">
        <v>115</v>
      </c>
      <c r="K1067" t="s">
        <v>36</v>
      </c>
      <c r="L1067" t="s">
        <v>37</v>
      </c>
      <c r="M1067">
        <v>73029</v>
      </c>
      <c r="N1067">
        <v>85000</v>
      </c>
      <c r="O1067" t="s">
        <v>38</v>
      </c>
      <c r="P1067" t="s">
        <v>474</v>
      </c>
      <c r="Q1067" t="s">
        <v>475</v>
      </c>
      <c r="R1067" t="s">
        <v>2106</v>
      </c>
      <c r="S1067" t="s">
        <v>867</v>
      </c>
      <c r="T1067" t="s">
        <v>2107</v>
      </c>
      <c r="U1067" t="s">
        <v>2108</v>
      </c>
      <c r="V1067" t="s">
        <v>2109</v>
      </c>
      <c r="W1067" t="s">
        <v>2110</v>
      </c>
      <c r="Z1067" t="s">
        <v>87</v>
      </c>
      <c r="AA1067" s="1">
        <v>44952</v>
      </c>
      <c r="AC1067" s="1">
        <v>44952</v>
      </c>
      <c r="AD1067" s="1">
        <v>44992</v>
      </c>
    </row>
    <row r="1068" spans="1:30" x14ac:dyDescent="0.25">
      <c r="A1068">
        <v>546274</v>
      </c>
      <c r="B1068" t="s">
        <v>1863</v>
      </c>
      <c r="C1068" t="s">
        <v>31</v>
      </c>
      <c r="D1068">
        <v>2</v>
      </c>
      <c r="E1068" t="s">
        <v>5343</v>
      </c>
      <c r="F1068" t="s">
        <v>234</v>
      </c>
      <c r="G1068" t="s">
        <v>51</v>
      </c>
      <c r="H1068">
        <v>56057</v>
      </c>
      <c r="I1068">
        <v>0</v>
      </c>
      <c r="J1068" t="s">
        <v>115</v>
      </c>
      <c r="K1068" t="s">
        <v>36</v>
      </c>
      <c r="L1068" t="s">
        <v>37</v>
      </c>
      <c r="M1068">
        <v>38333</v>
      </c>
      <c r="N1068">
        <v>63794</v>
      </c>
      <c r="O1068" t="s">
        <v>38</v>
      </c>
      <c r="P1068" t="s">
        <v>5344</v>
      </c>
      <c r="Q1068" t="s">
        <v>5345</v>
      </c>
      <c r="R1068" t="s">
        <v>5346</v>
      </c>
      <c r="S1068" t="s">
        <v>237</v>
      </c>
      <c r="U1068" t="s">
        <v>2094</v>
      </c>
      <c r="V1068" t="s">
        <v>2195</v>
      </c>
      <c r="W1068" t="s">
        <v>5347</v>
      </c>
      <c r="X1068" t="s">
        <v>5344</v>
      </c>
      <c r="Z1068" t="s">
        <v>61</v>
      </c>
      <c r="AA1068" s="1">
        <v>44792</v>
      </c>
      <c r="AC1068" s="1">
        <v>44837</v>
      </c>
      <c r="AD1068" s="1">
        <v>44992</v>
      </c>
    </row>
    <row r="1069" spans="1:30" x14ac:dyDescent="0.25">
      <c r="A1069">
        <v>566808</v>
      </c>
      <c r="B1069" t="s">
        <v>1479</v>
      </c>
      <c r="C1069" t="s">
        <v>63</v>
      </c>
      <c r="D1069">
        <v>1</v>
      </c>
      <c r="E1069" t="s">
        <v>2172</v>
      </c>
      <c r="F1069" t="s">
        <v>2173</v>
      </c>
      <c r="G1069" t="s">
        <v>34</v>
      </c>
      <c r="H1069">
        <v>50410</v>
      </c>
      <c r="I1069">
        <v>2</v>
      </c>
      <c r="J1069" t="s">
        <v>1074</v>
      </c>
      <c r="K1069" t="s">
        <v>36</v>
      </c>
      <c r="L1069" t="s">
        <v>37</v>
      </c>
      <c r="M1069">
        <v>70806</v>
      </c>
      <c r="N1069">
        <v>81427</v>
      </c>
      <c r="O1069" t="s">
        <v>38</v>
      </c>
      <c r="P1069" t="s">
        <v>217</v>
      </c>
      <c r="Q1069" t="s">
        <v>2174</v>
      </c>
      <c r="R1069" t="s">
        <v>2175</v>
      </c>
      <c r="S1069" t="s">
        <v>2176</v>
      </c>
      <c r="T1069" t="s">
        <v>2177</v>
      </c>
      <c r="U1069" t="s">
        <v>2178</v>
      </c>
      <c r="V1069" t="s">
        <v>2179</v>
      </c>
      <c r="Z1069" t="s">
        <v>61</v>
      </c>
      <c r="AA1069" s="1">
        <v>44944</v>
      </c>
      <c r="AB1069" s="2">
        <v>45124</v>
      </c>
      <c r="AC1069" s="1">
        <v>44944</v>
      </c>
      <c r="AD1069" s="1">
        <v>44992</v>
      </c>
    </row>
    <row r="1070" spans="1:30" x14ac:dyDescent="0.25">
      <c r="A1070">
        <v>576535</v>
      </c>
      <c r="B1070" t="s">
        <v>889</v>
      </c>
      <c r="C1070" t="s">
        <v>31</v>
      </c>
      <c r="D1070">
        <v>50</v>
      </c>
      <c r="E1070" t="s">
        <v>362</v>
      </c>
      <c r="F1070" t="s">
        <v>363</v>
      </c>
      <c r="G1070" t="s">
        <v>244</v>
      </c>
      <c r="H1070">
        <v>90641</v>
      </c>
      <c r="I1070">
        <v>0</v>
      </c>
      <c r="J1070" t="s">
        <v>245</v>
      </c>
      <c r="K1070" t="s">
        <v>36</v>
      </c>
      <c r="L1070" t="s">
        <v>53</v>
      </c>
      <c r="M1070">
        <v>16.6264</v>
      </c>
      <c r="N1070">
        <v>16.6264</v>
      </c>
      <c r="O1070" t="s">
        <v>68</v>
      </c>
      <c r="P1070" t="s">
        <v>1198</v>
      </c>
      <c r="Q1070" t="s">
        <v>5348</v>
      </c>
      <c r="R1070" t="s">
        <v>5349</v>
      </c>
      <c r="S1070" t="s">
        <v>368</v>
      </c>
      <c r="T1070" t="s">
        <v>2042</v>
      </c>
      <c r="U1070" t="s">
        <v>5350</v>
      </c>
      <c r="V1070" t="s">
        <v>5351</v>
      </c>
      <c r="X1070" t="s">
        <v>5352</v>
      </c>
      <c r="Z1070" t="s">
        <v>2045</v>
      </c>
      <c r="AA1070" s="1">
        <v>44985</v>
      </c>
      <c r="AC1070" s="1">
        <v>44988</v>
      </c>
      <c r="AD1070" s="1">
        <v>44992</v>
      </c>
    </row>
    <row r="1071" spans="1:30" x14ac:dyDescent="0.25">
      <c r="A1071">
        <v>576535</v>
      </c>
      <c r="B1071" t="s">
        <v>889</v>
      </c>
      <c r="C1071" t="s">
        <v>31</v>
      </c>
      <c r="D1071">
        <v>50</v>
      </c>
      <c r="E1071" t="s">
        <v>362</v>
      </c>
      <c r="F1071" t="s">
        <v>363</v>
      </c>
      <c r="G1071" t="s">
        <v>244</v>
      </c>
      <c r="H1071">
        <v>90641</v>
      </c>
      <c r="I1071">
        <v>0</v>
      </c>
      <c r="J1071" t="s">
        <v>245</v>
      </c>
      <c r="K1071" t="s">
        <v>36</v>
      </c>
      <c r="L1071" t="s">
        <v>53</v>
      </c>
      <c r="M1071">
        <v>16.6264</v>
      </c>
      <c r="N1071">
        <v>16.6264</v>
      </c>
      <c r="O1071" t="s">
        <v>68</v>
      </c>
      <c r="P1071" t="s">
        <v>1198</v>
      </c>
      <c r="Q1071" t="s">
        <v>5348</v>
      </c>
      <c r="R1071" t="s">
        <v>5349</v>
      </c>
      <c r="S1071" t="s">
        <v>368</v>
      </c>
      <c r="T1071" t="s">
        <v>2042</v>
      </c>
      <c r="U1071" t="s">
        <v>5350</v>
      </c>
      <c r="V1071" t="s">
        <v>5351</v>
      </c>
      <c r="X1071" t="s">
        <v>5352</v>
      </c>
      <c r="Z1071" t="s">
        <v>2045</v>
      </c>
      <c r="AA1071" s="1">
        <v>44985</v>
      </c>
      <c r="AC1071" s="1">
        <v>44988</v>
      </c>
      <c r="AD1071" s="1">
        <v>44992</v>
      </c>
    </row>
    <row r="1072" spans="1:30" x14ac:dyDescent="0.25">
      <c r="A1072">
        <v>560528</v>
      </c>
      <c r="B1072" t="s">
        <v>102</v>
      </c>
      <c r="C1072" t="s">
        <v>31</v>
      </c>
      <c r="D1072">
        <v>1</v>
      </c>
      <c r="E1072" t="s">
        <v>5353</v>
      </c>
      <c r="F1072" t="s">
        <v>3054</v>
      </c>
      <c r="G1072" t="s">
        <v>34</v>
      </c>
      <c r="H1072">
        <v>20315</v>
      </c>
      <c r="I1072">
        <v>3</v>
      </c>
      <c r="J1072" t="s">
        <v>35</v>
      </c>
      <c r="K1072" t="s">
        <v>36</v>
      </c>
      <c r="L1072" t="s">
        <v>37</v>
      </c>
      <c r="M1072">
        <v>90114</v>
      </c>
      <c r="N1072">
        <v>122168</v>
      </c>
      <c r="O1072" t="s">
        <v>38</v>
      </c>
      <c r="P1072" t="s">
        <v>195</v>
      </c>
      <c r="Q1072" t="s">
        <v>5354</v>
      </c>
      <c r="R1072" t="s">
        <v>5355</v>
      </c>
      <c r="S1072" t="s">
        <v>3056</v>
      </c>
      <c r="T1072" t="s">
        <v>5356</v>
      </c>
      <c r="U1072" t="s">
        <v>2136</v>
      </c>
      <c r="V1072" t="s">
        <v>2137</v>
      </c>
      <c r="W1072" t="s">
        <v>2138</v>
      </c>
      <c r="X1072" t="s">
        <v>2139</v>
      </c>
      <c r="Z1072" t="s">
        <v>87</v>
      </c>
      <c r="AA1072" s="1">
        <v>44881</v>
      </c>
      <c r="AC1072" s="1">
        <v>44881</v>
      </c>
      <c r="AD1072" s="1">
        <v>44992</v>
      </c>
    </row>
    <row r="1073" spans="1:30" x14ac:dyDescent="0.25">
      <c r="A1073">
        <v>566725</v>
      </c>
      <c r="B1073" t="s">
        <v>76</v>
      </c>
      <c r="C1073" t="s">
        <v>63</v>
      </c>
      <c r="D1073">
        <v>1</v>
      </c>
      <c r="E1073" t="s">
        <v>5357</v>
      </c>
      <c r="F1073" t="s">
        <v>1245</v>
      </c>
      <c r="G1073" t="s">
        <v>34</v>
      </c>
      <c r="H1073" t="s">
        <v>4101</v>
      </c>
      <c r="I1073">
        <v>0</v>
      </c>
      <c r="J1073" t="s">
        <v>126</v>
      </c>
      <c r="K1073" t="s">
        <v>36</v>
      </c>
      <c r="L1073" t="s">
        <v>37</v>
      </c>
      <c r="M1073">
        <v>58700</v>
      </c>
      <c r="N1073">
        <v>173486</v>
      </c>
      <c r="O1073" t="s">
        <v>38</v>
      </c>
      <c r="P1073" t="s">
        <v>79</v>
      </c>
      <c r="Q1073" t="s">
        <v>2281</v>
      </c>
      <c r="R1073" t="s">
        <v>5358</v>
      </c>
      <c r="S1073" t="s">
        <v>1250</v>
      </c>
      <c r="T1073" t="s">
        <v>5359</v>
      </c>
      <c r="U1073" t="s">
        <v>5360</v>
      </c>
      <c r="V1073" t="s">
        <v>5361</v>
      </c>
      <c r="W1073" t="s">
        <v>182</v>
      </c>
      <c r="X1073" t="s">
        <v>183</v>
      </c>
      <c r="Z1073" t="s">
        <v>61</v>
      </c>
      <c r="AA1073" s="1">
        <v>44925</v>
      </c>
      <c r="AC1073" s="1">
        <v>44925</v>
      </c>
      <c r="AD1073" s="1">
        <v>44992</v>
      </c>
    </row>
    <row r="1074" spans="1:30" x14ac:dyDescent="0.25">
      <c r="A1074">
        <v>552692</v>
      </c>
      <c r="B1074" t="s">
        <v>76</v>
      </c>
      <c r="C1074" t="s">
        <v>31</v>
      </c>
      <c r="D1074">
        <v>1</v>
      </c>
      <c r="E1074" t="s">
        <v>848</v>
      </c>
      <c r="F1074" t="s">
        <v>849</v>
      </c>
      <c r="G1074" t="s">
        <v>34</v>
      </c>
      <c r="H1074">
        <v>20210</v>
      </c>
      <c r="I1074">
        <v>0</v>
      </c>
      <c r="J1074" t="s">
        <v>35</v>
      </c>
      <c r="K1074" t="s">
        <v>36</v>
      </c>
      <c r="L1074" t="s">
        <v>37</v>
      </c>
      <c r="M1074">
        <v>57078</v>
      </c>
      <c r="N1074">
        <v>85646</v>
      </c>
      <c r="O1074" t="s">
        <v>38</v>
      </c>
      <c r="P1074" t="s">
        <v>79</v>
      </c>
      <c r="Q1074" t="s">
        <v>850</v>
      </c>
      <c r="R1074" t="s">
        <v>5362</v>
      </c>
      <c r="S1074" t="s">
        <v>852</v>
      </c>
      <c r="T1074" t="s">
        <v>853</v>
      </c>
      <c r="U1074" t="s">
        <v>5363</v>
      </c>
      <c r="V1074" t="s">
        <v>5364</v>
      </c>
      <c r="W1074" t="s">
        <v>5365</v>
      </c>
      <c r="X1074" t="s">
        <v>79</v>
      </c>
      <c r="Z1074" t="s">
        <v>87</v>
      </c>
      <c r="AA1074" s="1">
        <v>44894</v>
      </c>
      <c r="AC1074" s="1">
        <v>44894</v>
      </c>
      <c r="AD1074" s="1">
        <v>44992</v>
      </c>
    </row>
    <row r="1075" spans="1:30" x14ac:dyDescent="0.25">
      <c r="A1075">
        <v>537163</v>
      </c>
      <c r="B1075" t="s">
        <v>563</v>
      </c>
      <c r="C1075" t="s">
        <v>63</v>
      </c>
      <c r="D1075">
        <v>3</v>
      </c>
      <c r="E1075" t="s">
        <v>5366</v>
      </c>
      <c r="F1075" t="s">
        <v>279</v>
      </c>
      <c r="G1075" t="s">
        <v>34</v>
      </c>
      <c r="H1075">
        <v>10251</v>
      </c>
      <c r="I1075">
        <v>3</v>
      </c>
      <c r="J1075" t="s">
        <v>175</v>
      </c>
      <c r="K1075" t="s">
        <v>36</v>
      </c>
      <c r="L1075" t="s">
        <v>37</v>
      </c>
      <c r="M1075">
        <v>36390</v>
      </c>
      <c r="N1075">
        <v>41848</v>
      </c>
      <c r="O1075" t="s">
        <v>38</v>
      </c>
      <c r="P1075" t="s">
        <v>5367</v>
      </c>
      <c r="Q1075" t="s">
        <v>5368</v>
      </c>
      <c r="R1075" t="s">
        <v>5369</v>
      </c>
      <c r="S1075" t="s">
        <v>283</v>
      </c>
      <c r="U1075" t="s">
        <v>3805</v>
      </c>
      <c r="V1075" t="s">
        <v>5370</v>
      </c>
      <c r="X1075" t="s">
        <v>5371</v>
      </c>
      <c r="Z1075" t="s">
        <v>61</v>
      </c>
      <c r="AA1075" s="1">
        <v>44739</v>
      </c>
      <c r="AC1075" s="1">
        <v>44742</v>
      </c>
      <c r="AD1075" s="1">
        <v>44992</v>
      </c>
    </row>
    <row r="1076" spans="1:30" x14ac:dyDescent="0.25">
      <c r="A1076">
        <v>550947</v>
      </c>
      <c r="B1076" t="s">
        <v>1870</v>
      </c>
      <c r="C1076" t="s">
        <v>31</v>
      </c>
      <c r="D1076">
        <v>1</v>
      </c>
      <c r="E1076" t="s">
        <v>5372</v>
      </c>
      <c r="F1076" t="s">
        <v>1325</v>
      </c>
      <c r="G1076" t="s">
        <v>51</v>
      </c>
      <c r="H1076">
        <v>10209</v>
      </c>
      <c r="I1076">
        <v>1</v>
      </c>
      <c r="J1076" t="s">
        <v>175</v>
      </c>
      <c r="K1076" t="s">
        <v>36</v>
      </c>
      <c r="L1076" t="s">
        <v>145</v>
      </c>
      <c r="M1076">
        <v>15.5</v>
      </c>
      <c r="N1076">
        <v>16</v>
      </c>
      <c r="O1076" t="s">
        <v>68</v>
      </c>
      <c r="P1076" t="s">
        <v>1872</v>
      </c>
      <c r="Q1076" t="s">
        <v>5373</v>
      </c>
      <c r="R1076" t="s">
        <v>5374</v>
      </c>
      <c r="S1076" t="s">
        <v>1328</v>
      </c>
      <c r="U1076" t="s">
        <v>5375</v>
      </c>
      <c r="V1076" t="s">
        <v>5376</v>
      </c>
      <c r="W1076" t="s">
        <v>5377</v>
      </c>
      <c r="Z1076" t="s">
        <v>61</v>
      </c>
      <c r="AA1076" s="1">
        <v>44817</v>
      </c>
      <c r="AC1076" s="1">
        <v>44817</v>
      </c>
      <c r="AD1076" s="1">
        <v>44992</v>
      </c>
    </row>
    <row r="1077" spans="1:30" x14ac:dyDescent="0.25">
      <c r="A1077">
        <v>564829</v>
      </c>
      <c r="B1077" t="s">
        <v>76</v>
      </c>
      <c r="C1077" t="s">
        <v>31</v>
      </c>
      <c r="D1077">
        <v>2</v>
      </c>
      <c r="E1077" t="s">
        <v>2140</v>
      </c>
      <c r="F1077" t="s">
        <v>2141</v>
      </c>
      <c r="G1077" t="s">
        <v>34</v>
      </c>
      <c r="H1077">
        <v>91717</v>
      </c>
      <c r="I1077">
        <v>0</v>
      </c>
      <c r="J1077" t="s">
        <v>245</v>
      </c>
      <c r="K1077" t="s">
        <v>36</v>
      </c>
      <c r="L1077" t="s">
        <v>37</v>
      </c>
      <c r="M1077">
        <v>440.16</v>
      </c>
      <c r="N1077">
        <v>440.16</v>
      </c>
      <c r="O1077" t="s">
        <v>751</v>
      </c>
      <c r="P1077" t="s">
        <v>79</v>
      </c>
      <c r="Q1077" t="s">
        <v>2959</v>
      </c>
      <c r="R1077" t="s">
        <v>5378</v>
      </c>
      <c r="S1077" t="s">
        <v>2144</v>
      </c>
      <c r="T1077" t="s">
        <v>5379</v>
      </c>
      <c r="U1077" t="s">
        <v>5380</v>
      </c>
      <c r="V1077" t="s">
        <v>5381</v>
      </c>
      <c r="W1077" t="s">
        <v>5382</v>
      </c>
      <c r="X1077" t="s">
        <v>5383</v>
      </c>
      <c r="Z1077" t="s">
        <v>61</v>
      </c>
      <c r="AA1077" s="1">
        <v>44970</v>
      </c>
      <c r="AC1077" s="1">
        <v>44970</v>
      </c>
      <c r="AD1077" s="1">
        <v>44992</v>
      </c>
    </row>
    <row r="1078" spans="1:30" x14ac:dyDescent="0.25">
      <c r="A1078">
        <v>554777</v>
      </c>
      <c r="B1078" t="s">
        <v>950</v>
      </c>
      <c r="C1078" t="s">
        <v>31</v>
      </c>
      <c r="D1078">
        <v>1</v>
      </c>
      <c r="E1078" t="s">
        <v>1562</v>
      </c>
      <c r="F1078" t="s">
        <v>234</v>
      </c>
      <c r="G1078" t="s">
        <v>51</v>
      </c>
      <c r="H1078">
        <v>56057</v>
      </c>
      <c r="I1078">
        <v>0</v>
      </c>
      <c r="J1078" t="s">
        <v>1098</v>
      </c>
      <c r="K1078" t="s">
        <v>36</v>
      </c>
      <c r="L1078" t="s">
        <v>37</v>
      </c>
      <c r="M1078">
        <v>50000</v>
      </c>
      <c r="N1078">
        <v>55000</v>
      </c>
      <c r="O1078" t="s">
        <v>38</v>
      </c>
      <c r="P1078" t="s">
        <v>953</v>
      </c>
      <c r="Q1078" t="s">
        <v>290</v>
      </c>
      <c r="R1078" t="s">
        <v>1563</v>
      </c>
      <c r="S1078" t="s">
        <v>237</v>
      </c>
      <c r="T1078" t="s">
        <v>1564</v>
      </c>
      <c r="V1078" t="s">
        <v>1565</v>
      </c>
      <c r="Z1078" t="s">
        <v>61</v>
      </c>
      <c r="AA1078" s="1">
        <v>44841</v>
      </c>
      <c r="AC1078" s="1">
        <v>44841</v>
      </c>
      <c r="AD1078" s="1">
        <v>44992</v>
      </c>
    </row>
    <row r="1079" spans="1:30" x14ac:dyDescent="0.25">
      <c r="A1079">
        <v>563472</v>
      </c>
      <c r="B1079" t="s">
        <v>123</v>
      </c>
      <c r="C1079" t="s">
        <v>31</v>
      </c>
      <c r="D1079">
        <v>1</v>
      </c>
      <c r="E1079" t="s">
        <v>5384</v>
      </c>
      <c r="F1079" t="s">
        <v>833</v>
      </c>
      <c r="G1079" t="s">
        <v>51</v>
      </c>
      <c r="H1079">
        <v>95622</v>
      </c>
      <c r="I1079">
        <v>0</v>
      </c>
      <c r="J1079" t="s">
        <v>535</v>
      </c>
      <c r="K1079" t="s">
        <v>36</v>
      </c>
      <c r="L1079" t="s">
        <v>37</v>
      </c>
      <c r="M1079">
        <v>75000</v>
      </c>
      <c r="N1079">
        <v>180000</v>
      </c>
      <c r="O1079" t="s">
        <v>38</v>
      </c>
      <c r="P1079" t="s">
        <v>415</v>
      </c>
      <c r="Q1079" t="s">
        <v>5385</v>
      </c>
      <c r="R1079" t="s">
        <v>5386</v>
      </c>
      <c r="S1079" t="s">
        <v>836</v>
      </c>
      <c r="T1079" t="s">
        <v>5387</v>
      </c>
      <c r="U1079" t="s">
        <v>5388</v>
      </c>
      <c r="V1079" t="s">
        <v>5389</v>
      </c>
      <c r="Z1079" t="s">
        <v>87</v>
      </c>
      <c r="AA1079" s="1">
        <v>44917</v>
      </c>
      <c r="AB1079" s="2">
        <v>45037</v>
      </c>
      <c r="AC1079" s="1">
        <v>44984</v>
      </c>
      <c r="AD1079" s="1">
        <v>44992</v>
      </c>
    </row>
    <row r="1080" spans="1:30" x14ac:dyDescent="0.25">
      <c r="A1080">
        <v>569629</v>
      </c>
      <c r="B1080" t="s">
        <v>102</v>
      </c>
      <c r="C1080" t="s">
        <v>63</v>
      </c>
      <c r="D1080">
        <v>1</v>
      </c>
      <c r="E1080" t="s">
        <v>5390</v>
      </c>
      <c r="F1080" t="s">
        <v>5391</v>
      </c>
      <c r="G1080" t="s">
        <v>34</v>
      </c>
      <c r="H1080">
        <v>20113</v>
      </c>
      <c r="I1080">
        <v>4</v>
      </c>
      <c r="J1080" t="s">
        <v>256</v>
      </c>
      <c r="K1080" t="s">
        <v>36</v>
      </c>
      <c r="L1080" t="s">
        <v>37</v>
      </c>
      <c r="M1080">
        <v>56069</v>
      </c>
      <c r="N1080">
        <v>78142</v>
      </c>
      <c r="O1080" t="s">
        <v>38</v>
      </c>
      <c r="P1080" t="s">
        <v>195</v>
      </c>
      <c r="Q1080" t="s">
        <v>5392</v>
      </c>
      <c r="R1080" t="s">
        <v>5393</v>
      </c>
      <c r="S1080" t="s">
        <v>5394</v>
      </c>
      <c r="T1080" t="s">
        <v>5395</v>
      </c>
      <c r="U1080" t="s">
        <v>370</v>
      </c>
      <c r="V1080" t="s">
        <v>2063</v>
      </c>
      <c r="Z1080" t="s">
        <v>61</v>
      </c>
      <c r="AA1080" s="1">
        <v>44944</v>
      </c>
      <c r="AC1080" s="1">
        <v>44944</v>
      </c>
      <c r="AD1080" s="1">
        <v>44992</v>
      </c>
    </row>
    <row r="1081" spans="1:30" x14ac:dyDescent="0.25">
      <c r="A1081">
        <v>540250</v>
      </c>
      <c r="B1081" t="s">
        <v>202</v>
      </c>
      <c r="C1081" t="s">
        <v>31</v>
      </c>
      <c r="D1081">
        <v>1</v>
      </c>
      <c r="E1081" t="s">
        <v>5396</v>
      </c>
      <c r="F1081" t="s">
        <v>174</v>
      </c>
      <c r="G1081" t="s">
        <v>51</v>
      </c>
      <c r="H1081">
        <v>30087</v>
      </c>
      <c r="I1081">
        <v>3</v>
      </c>
      <c r="J1081" t="s">
        <v>175</v>
      </c>
      <c r="K1081" t="s">
        <v>36</v>
      </c>
      <c r="L1081" t="s">
        <v>37</v>
      </c>
      <c r="M1081">
        <v>79620</v>
      </c>
      <c r="N1081">
        <v>91563</v>
      </c>
      <c r="O1081" t="s">
        <v>38</v>
      </c>
      <c r="P1081" t="s">
        <v>313</v>
      </c>
      <c r="Q1081" t="s">
        <v>1929</v>
      </c>
      <c r="R1081" t="s">
        <v>5397</v>
      </c>
      <c r="S1081" t="s">
        <v>178</v>
      </c>
      <c r="T1081" t="s">
        <v>5398</v>
      </c>
      <c r="U1081" t="s">
        <v>318</v>
      </c>
      <c r="V1081" t="s">
        <v>211</v>
      </c>
      <c r="X1081" t="s">
        <v>1641</v>
      </c>
      <c r="Z1081" t="s">
        <v>61</v>
      </c>
      <c r="AA1081" s="1">
        <v>44757</v>
      </c>
      <c r="AC1081" s="1">
        <v>44757</v>
      </c>
      <c r="AD1081" s="1">
        <v>44992</v>
      </c>
    </row>
    <row r="1082" spans="1:30" x14ac:dyDescent="0.25">
      <c r="A1082">
        <v>483894</v>
      </c>
      <c r="B1082" t="s">
        <v>88</v>
      </c>
      <c r="C1082" t="s">
        <v>63</v>
      </c>
      <c r="D1082">
        <v>1</v>
      </c>
      <c r="E1082" t="s">
        <v>3668</v>
      </c>
      <c r="F1082" t="s">
        <v>545</v>
      </c>
      <c r="G1082" t="s">
        <v>34</v>
      </c>
      <c r="H1082">
        <v>13632</v>
      </c>
      <c r="I1082">
        <v>3</v>
      </c>
      <c r="J1082" t="s">
        <v>328</v>
      </c>
      <c r="K1082" t="s">
        <v>36</v>
      </c>
      <c r="L1082" t="s">
        <v>37</v>
      </c>
      <c r="M1082">
        <v>92194</v>
      </c>
      <c r="N1082">
        <v>119610</v>
      </c>
      <c r="O1082" t="s">
        <v>38</v>
      </c>
      <c r="P1082" t="s">
        <v>583</v>
      </c>
      <c r="Q1082" t="s">
        <v>2632</v>
      </c>
      <c r="R1082" t="s">
        <v>5399</v>
      </c>
      <c r="S1082" t="s">
        <v>549</v>
      </c>
      <c r="T1082" t="s">
        <v>5400</v>
      </c>
      <c r="U1082" t="s">
        <v>5401</v>
      </c>
      <c r="V1082" t="s">
        <v>5402</v>
      </c>
      <c r="W1082" t="s">
        <v>5403</v>
      </c>
      <c r="Z1082" t="s">
        <v>87</v>
      </c>
      <c r="AA1082" s="1">
        <v>44456</v>
      </c>
      <c r="AC1082" s="1">
        <v>44854</v>
      </c>
      <c r="AD1082" s="1">
        <v>44992</v>
      </c>
    </row>
    <row r="1083" spans="1:30" x14ac:dyDescent="0.25">
      <c r="A1083">
        <v>553441</v>
      </c>
      <c r="B1083" t="s">
        <v>88</v>
      </c>
      <c r="C1083" t="s">
        <v>31</v>
      </c>
      <c r="D1083">
        <v>1</v>
      </c>
      <c r="E1083" t="s">
        <v>5404</v>
      </c>
      <c r="F1083" t="s">
        <v>501</v>
      </c>
      <c r="G1083" t="s">
        <v>34</v>
      </c>
      <c r="H1083">
        <v>12627</v>
      </c>
      <c r="I1083">
        <v>0</v>
      </c>
      <c r="J1083" t="s">
        <v>582</v>
      </c>
      <c r="K1083" t="s">
        <v>36</v>
      </c>
      <c r="L1083" t="s">
        <v>37</v>
      </c>
      <c r="M1083">
        <v>70611</v>
      </c>
      <c r="N1083">
        <v>81203</v>
      </c>
      <c r="O1083" t="s">
        <v>38</v>
      </c>
      <c r="P1083" t="s">
        <v>583</v>
      </c>
      <c r="Q1083" t="s">
        <v>726</v>
      </c>
      <c r="R1083" t="s">
        <v>5405</v>
      </c>
      <c r="S1083" t="s">
        <v>504</v>
      </c>
      <c r="U1083" t="s">
        <v>729</v>
      </c>
      <c r="V1083" t="s">
        <v>2658</v>
      </c>
      <c r="Z1083" t="s">
        <v>61</v>
      </c>
      <c r="AA1083" s="1">
        <v>44833</v>
      </c>
      <c r="AC1083" s="1">
        <v>44904</v>
      </c>
      <c r="AD1083" s="1">
        <v>44992</v>
      </c>
    </row>
    <row r="1084" spans="1:30" x14ac:dyDescent="0.25">
      <c r="A1084">
        <v>565911</v>
      </c>
      <c r="B1084" t="s">
        <v>88</v>
      </c>
      <c r="C1084" t="s">
        <v>63</v>
      </c>
      <c r="D1084">
        <v>1</v>
      </c>
      <c r="E1084" t="s">
        <v>5406</v>
      </c>
      <c r="F1084" t="s">
        <v>807</v>
      </c>
      <c r="G1084" t="s">
        <v>34</v>
      </c>
      <c r="H1084" t="s">
        <v>1108</v>
      </c>
      <c r="I1084">
        <v>0</v>
      </c>
      <c r="J1084" t="s">
        <v>5407</v>
      </c>
      <c r="K1084" t="s">
        <v>36</v>
      </c>
      <c r="L1084" t="s">
        <v>93</v>
      </c>
      <c r="M1084">
        <v>102292</v>
      </c>
      <c r="N1084">
        <v>130000</v>
      </c>
      <c r="O1084" t="s">
        <v>38</v>
      </c>
      <c r="P1084" t="s">
        <v>583</v>
      </c>
      <c r="Q1084" t="s">
        <v>3048</v>
      </c>
      <c r="R1084" t="s">
        <v>5408</v>
      </c>
      <c r="S1084" t="s">
        <v>810</v>
      </c>
      <c r="T1084" t="s">
        <v>5409</v>
      </c>
      <c r="U1084" t="s">
        <v>5410</v>
      </c>
      <c r="V1084" t="s">
        <v>5411</v>
      </c>
      <c r="W1084" t="s">
        <v>5412</v>
      </c>
      <c r="X1084" t="s">
        <v>583</v>
      </c>
      <c r="Z1084" t="s">
        <v>61</v>
      </c>
      <c r="AA1084" s="1">
        <v>44916</v>
      </c>
      <c r="AC1084" s="1">
        <v>44922</v>
      </c>
      <c r="AD1084" s="1">
        <v>44992</v>
      </c>
    </row>
    <row r="1085" spans="1:30" x14ac:dyDescent="0.25">
      <c r="A1085">
        <v>576182</v>
      </c>
      <c r="B1085" t="s">
        <v>76</v>
      </c>
      <c r="C1085" t="s">
        <v>31</v>
      </c>
      <c r="D1085">
        <v>1</v>
      </c>
      <c r="E1085" t="s">
        <v>5413</v>
      </c>
      <c r="F1085" t="s">
        <v>65</v>
      </c>
      <c r="G1085" t="s">
        <v>51</v>
      </c>
      <c r="H1085">
        <v>56058</v>
      </c>
      <c r="I1085">
        <v>0</v>
      </c>
      <c r="J1085" t="s">
        <v>364</v>
      </c>
      <c r="K1085" t="s">
        <v>36</v>
      </c>
      <c r="L1085" t="s">
        <v>37</v>
      </c>
      <c r="M1085">
        <v>54100</v>
      </c>
      <c r="N1085">
        <v>83981</v>
      </c>
      <c r="O1085" t="s">
        <v>38</v>
      </c>
      <c r="P1085" t="s">
        <v>1044</v>
      </c>
      <c r="Q1085" t="s">
        <v>4867</v>
      </c>
      <c r="R1085" t="s">
        <v>5414</v>
      </c>
      <c r="S1085" t="s">
        <v>72</v>
      </c>
      <c r="T1085" t="s">
        <v>5415</v>
      </c>
      <c r="U1085" t="s">
        <v>180</v>
      </c>
      <c r="V1085" t="s">
        <v>5416</v>
      </c>
      <c r="W1085" t="s">
        <v>182</v>
      </c>
      <c r="X1085" t="s">
        <v>5417</v>
      </c>
      <c r="Z1085" t="s">
        <v>61</v>
      </c>
      <c r="AA1085" s="1">
        <v>44984</v>
      </c>
      <c r="AB1085" s="2">
        <v>44997</v>
      </c>
      <c r="AC1085" s="1">
        <v>44984</v>
      </c>
      <c r="AD1085" s="1">
        <v>44992</v>
      </c>
    </row>
    <row r="1086" spans="1:30" x14ac:dyDescent="0.25">
      <c r="A1086">
        <v>575353</v>
      </c>
      <c r="B1086" t="s">
        <v>889</v>
      </c>
      <c r="C1086" t="s">
        <v>31</v>
      </c>
      <c r="D1086">
        <v>1</v>
      </c>
      <c r="E1086" t="s">
        <v>5418</v>
      </c>
      <c r="F1086" t="s">
        <v>743</v>
      </c>
      <c r="G1086" t="s">
        <v>51</v>
      </c>
      <c r="H1086">
        <v>95712</v>
      </c>
      <c r="I1086">
        <v>0</v>
      </c>
      <c r="J1086" t="s">
        <v>256</v>
      </c>
      <c r="K1086" t="s">
        <v>36</v>
      </c>
      <c r="L1086" t="s">
        <v>37</v>
      </c>
      <c r="M1086">
        <v>90000</v>
      </c>
      <c r="N1086">
        <v>100000</v>
      </c>
      <c r="O1086" t="s">
        <v>38</v>
      </c>
      <c r="P1086" t="s">
        <v>1198</v>
      </c>
      <c r="Q1086" t="s">
        <v>687</v>
      </c>
      <c r="R1086" t="s">
        <v>5419</v>
      </c>
      <c r="S1086" t="s">
        <v>1187</v>
      </c>
      <c r="T1086" t="s">
        <v>5420</v>
      </c>
      <c r="U1086" t="s">
        <v>5421</v>
      </c>
      <c r="V1086" t="s">
        <v>5422</v>
      </c>
      <c r="X1086" t="s">
        <v>1203</v>
      </c>
      <c r="Z1086" t="s">
        <v>898</v>
      </c>
      <c r="AA1086" s="1">
        <v>44974</v>
      </c>
      <c r="AC1086" s="1">
        <v>44974</v>
      </c>
      <c r="AD1086" s="1">
        <v>44992</v>
      </c>
    </row>
    <row r="1087" spans="1:30" x14ac:dyDescent="0.25">
      <c r="A1087">
        <v>575353</v>
      </c>
      <c r="B1087" t="s">
        <v>889</v>
      </c>
      <c r="C1087" t="s">
        <v>31</v>
      </c>
      <c r="D1087">
        <v>1</v>
      </c>
      <c r="E1087" t="s">
        <v>5418</v>
      </c>
      <c r="F1087" t="s">
        <v>743</v>
      </c>
      <c r="G1087" t="s">
        <v>51</v>
      </c>
      <c r="H1087">
        <v>95712</v>
      </c>
      <c r="I1087">
        <v>0</v>
      </c>
      <c r="J1087" t="s">
        <v>256</v>
      </c>
      <c r="K1087" t="s">
        <v>36</v>
      </c>
      <c r="L1087" t="s">
        <v>37</v>
      </c>
      <c r="M1087">
        <v>90000</v>
      </c>
      <c r="N1087">
        <v>100000</v>
      </c>
      <c r="O1087" t="s">
        <v>38</v>
      </c>
      <c r="P1087" t="s">
        <v>1198</v>
      </c>
      <c r="Q1087" t="s">
        <v>687</v>
      </c>
      <c r="R1087" t="s">
        <v>5419</v>
      </c>
      <c r="S1087" t="s">
        <v>1187</v>
      </c>
      <c r="T1087" t="s">
        <v>5420</v>
      </c>
      <c r="U1087" t="s">
        <v>5421</v>
      </c>
      <c r="V1087" t="s">
        <v>5422</v>
      </c>
      <c r="X1087" t="s">
        <v>1203</v>
      </c>
      <c r="Z1087" t="s">
        <v>898</v>
      </c>
      <c r="AA1087" s="1">
        <v>44974</v>
      </c>
      <c r="AC1087" s="1">
        <v>44974</v>
      </c>
      <c r="AD1087" s="1">
        <v>44992</v>
      </c>
    </row>
    <row r="1088" spans="1:30" x14ac:dyDescent="0.25">
      <c r="A1088">
        <v>550946</v>
      </c>
      <c r="B1088" t="s">
        <v>241</v>
      </c>
      <c r="C1088" t="s">
        <v>63</v>
      </c>
      <c r="D1088">
        <v>11</v>
      </c>
      <c r="E1088" t="s">
        <v>5056</v>
      </c>
      <c r="F1088" t="s">
        <v>5056</v>
      </c>
      <c r="G1088" t="s">
        <v>34</v>
      </c>
      <c r="H1088">
        <v>90710</v>
      </c>
      <c r="I1088">
        <v>0</v>
      </c>
      <c r="J1088" t="s">
        <v>245</v>
      </c>
      <c r="K1088" t="s">
        <v>36</v>
      </c>
      <c r="L1088" t="s">
        <v>37</v>
      </c>
      <c r="M1088">
        <v>59.09</v>
      </c>
      <c r="N1088">
        <v>59.09</v>
      </c>
      <c r="O1088" t="s">
        <v>68</v>
      </c>
      <c r="P1088" t="s">
        <v>5057</v>
      </c>
      <c r="Q1088" t="s">
        <v>5058</v>
      </c>
      <c r="R1088" t="s">
        <v>5059</v>
      </c>
      <c r="S1088" t="s">
        <v>5060</v>
      </c>
      <c r="U1088" t="s">
        <v>5061</v>
      </c>
      <c r="V1088" t="s">
        <v>347</v>
      </c>
      <c r="Z1088" t="s">
        <v>426</v>
      </c>
      <c r="AA1088" s="1">
        <v>44988</v>
      </c>
      <c r="AC1088" s="1">
        <v>44988</v>
      </c>
      <c r="AD1088" s="1">
        <v>44992</v>
      </c>
    </row>
    <row r="1089" spans="1:30" x14ac:dyDescent="0.25">
      <c r="A1089">
        <v>526359</v>
      </c>
      <c r="B1089" t="s">
        <v>88</v>
      </c>
      <c r="C1089" t="s">
        <v>31</v>
      </c>
      <c r="D1089">
        <v>1</v>
      </c>
      <c r="E1089" t="s">
        <v>5423</v>
      </c>
      <c r="F1089" t="s">
        <v>1718</v>
      </c>
      <c r="G1089" t="s">
        <v>34</v>
      </c>
      <c r="H1089">
        <v>80609</v>
      </c>
      <c r="I1089">
        <v>3</v>
      </c>
      <c r="J1089" t="s">
        <v>5424</v>
      </c>
      <c r="K1089" t="s">
        <v>36</v>
      </c>
      <c r="L1089" t="s">
        <v>37</v>
      </c>
      <c r="M1089">
        <v>51766</v>
      </c>
      <c r="N1089">
        <v>69187</v>
      </c>
      <c r="O1089" t="s">
        <v>38</v>
      </c>
      <c r="P1089" t="s">
        <v>94</v>
      </c>
      <c r="Q1089" t="s">
        <v>4643</v>
      </c>
      <c r="R1089" t="s">
        <v>5425</v>
      </c>
      <c r="S1089" t="s">
        <v>1720</v>
      </c>
      <c r="T1089" t="s">
        <v>5426</v>
      </c>
      <c r="U1089" t="s">
        <v>5427</v>
      </c>
      <c r="V1089" t="s">
        <v>5428</v>
      </c>
      <c r="W1089" t="s">
        <v>411</v>
      </c>
      <c r="X1089" t="s">
        <v>412</v>
      </c>
      <c r="Z1089" t="s">
        <v>61</v>
      </c>
      <c r="AA1089" s="1">
        <v>44645</v>
      </c>
      <c r="AC1089" s="1">
        <v>44761</v>
      </c>
      <c r="AD1089" s="1">
        <v>44992</v>
      </c>
    </row>
    <row r="1090" spans="1:30" x14ac:dyDescent="0.25">
      <c r="A1090">
        <v>538107</v>
      </c>
      <c r="B1090" t="s">
        <v>202</v>
      </c>
      <c r="C1090" t="s">
        <v>63</v>
      </c>
      <c r="D1090">
        <v>1</v>
      </c>
      <c r="E1090" t="s">
        <v>5429</v>
      </c>
      <c r="F1090" t="s">
        <v>234</v>
      </c>
      <c r="G1090" t="s">
        <v>51</v>
      </c>
      <c r="H1090">
        <v>56057</v>
      </c>
      <c r="I1090">
        <v>0</v>
      </c>
      <c r="J1090" t="s">
        <v>205</v>
      </c>
      <c r="K1090" t="s">
        <v>36</v>
      </c>
      <c r="L1090" t="s">
        <v>37</v>
      </c>
      <c r="M1090">
        <v>38333</v>
      </c>
      <c r="N1090">
        <v>63794</v>
      </c>
      <c r="O1090" t="s">
        <v>38</v>
      </c>
      <c r="P1090" t="s">
        <v>313</v>
      </c>
      <c r="Q1090" t="s">
        <v>2161</v>
      </c>
      <c r="R1090" t="s">
        <v>5430</v>
      </c>
      <c r="S1090" t="s">
        <v>237</v>
      </c>
      <c r="T1090" t="s">
        <v>5431</v>
      </c>
      <c r="U1090" t="s">
        <v>318</v>
      </c>
      <c r="V1090" t="s">
        <v>319</v>
      </c>
      <c r="Z1090" t="s">
        <v>61</v>
      </c>
      <c r="AA1090" s="1">
        <v>44742</v>
      </c>
      <c r="AC1090" s="1">
        <v>44742</v>
      </c>
      <c r="AD1090" s="1">
        <v>44992</v>
      </c>
    </row>
    <row r="1091" spans="1:30" x14ac:dyDescent="0.25">
      <c r="A1091">
        <v>565615</v>
      </c>
      <c r="B1091" t="s">
        <v>5432</v>
      </c>
      <c r="C1091" t="s">
        <v>31</v>
      </c>
      <c r="D1091">
        <v>1</v>
      </c>
      <c r="E1091" t="s">
        <v>5433</v>
      </c>
      <c r="F1091" t="s">
        <v>5434</v>
      </c>
      <c r="G1091" t="s">
        <v>51</v>
      </c>
      <c r="H1091">
        <v>95881</v>
      </c>
      <c r="I1091" t="s">
        <v>114</v>
      </c>
      <c r="J1091" t="s">
        <v>785</v>
      </c>
      <c r="K1091" t="s">
        <v>36</v>
      </c>
      <c r="L1091" t="s">
        <v>93</v>
      </c>
      <c r="M1091">
        <v>90000</v>
      </c>
      <c r="N1091">
        <v>108000</v>
      </c>
      <c r="O1091" t="s">
        <v>38</v>
      </c>
      <c r="P1091" t="s">
        <v>355</v>
      </c>
      <c r="Q1091" t="s">
        <v>5435</v>
      </c>
      <c r="R1091" t="s">
        <v>5436</v>
      </c>
      <c r="S1091" t="s">
        <v>5437</v>
      </c>
      <c r="T1091" t="s">
        <v>5438</v>
      </c>
      <c r="U1091" t="s">
        <v>5439</v>
      </c>
      <c r="V1091" t="s">
        <v>5440</v>
      </c>
      <c r="Z1091" t="s">
        <v>61</v>
      </c>
      <c r="AA1091" s="1">
        <v>44965</v>
      </c>
      <c r="AC1091" s="1">
        <v>44965</v>
      </c>
      <c r="AD1091" s="1">
        <v>44992</v>
      </c>
    </row>
    <row r="1092" spans="1:30" x14ac:dyDescent="0.25">
      <c r="A1092">
        <v>539147</v>
      </c>
      <c r="B1092" t="s">
        <v>76</v>
      </c>
      <c r="C1092" t="s">
        <v>63</v>
      </c>
      <c r="D1092">
        <v>3</v>
      </c>
      <c r="E1092" t="s">
        <v>5441</v>
      </c>
      <c r="F1092" t="s">
        <v>296</v>
      </c>
      <c r="G1092" t="s">
        <v>34</v>
      </c>
      <c r="H1092">
        <v>22122</v>
      </c>
      <c r="I1092">
        <v>2</v>
      </c>
      <c r="J1092" t="s">
        <v>126</v>
      </c>
      <c r="K1092" t="s">
        <v>36</v>
      </c>
      <c r="L1092" t="s">
        <v>37</v>
      </c>
      <c r="M1092">
        <v>65208</v>
      </c>
      <c r="N1092">
        <v>95993</v>
      </c>
      <c r="O1092" t="s">
        <v>38</v>
      </c>
      <c r="P1092" t="s">
        <v>79</v>
      </c>
      <c r="Q1092" t="s">
        <v>5442</v>
      </c>
      <c r="R1092" t="s">
        <v>5443</v>
      </c>
      <c r="S1092" t="s">
        <v>299</v>
      </c>
      <c r="T1092" t="s">
        <v>5444</v>
      </c>
      <c r="U1092" t="s">
        <v>5445</v>
      </c>
      <c r="V1092" t="s">
        <v>5446</v>
      </c>
      <c r="W1092" t="s">
        <v>5447</v>
      </c>
      <c r="X1092" t="s">
        <v>79</v>
      </c>
      <c r="Z1092" t="s">
        <v>61</v>
      </c>
      <c r="AA1092" s="1">
        <v>44754</v>
      </c>
      <c r="AC1092" s="1">
        <v>44965</v>
      </c>
      <c r="AD1092" s="1">
        <v>44992</v>
      </c>
    </row>
    <row r="1093" spans="1:30" x14ac:dyDescent="0.25">
      <c r="A1093">
        <v>519444</v>
      </c>
      <c r="B1093" t="s">
        <v>88</v>
      </c>
      <c r="C1093" t="s">
        <v>63</v>
      </c>
      <c r="D1093">
        <v>1</v>
      </c>
      <c r="E1093" t="s">
        <v>1993</v>
      </c>
      <c r="F1093" t="s">
        <v>1993</v>
      </c>
      <c r="G1093" t="s">
        <v>51</v>
      </c>
      <c r="H1093">
        <v>30086</v>
      </c>
      <c r="I1093">
        <v>0</v>
      </c>
      <c r="J1093" t="s">
        <v>2037</v>
      </c>
      <c r="K1093" t="s">
        <v>36</v>
      </c>
      <c r="L1093" t="s">
        <v>37</v>
      </c>
      <c r="M1093">
        <v>62397</v>
      </c>
      <c r="N1093">
        <v>71757</v>
      </c>
      <c r="O1093" t="s">
        <v>38</v>
      </c>
      <c r="P1093" t="s">
        <v>583</v>
      </c>
      <c r="Q1093" t="s">
        <v>2192</v>
      </c>
      <c r="R1093" t="s">
        <v>5448</v>
      </c>
      <c r="S1093" t="s">
        <v>1996</v>
      </c>
      <c r="T1093" t="s">
        <v>5449</v>
      </c>
      <c r="U1093" t="s">
        <v>229</v>
      </c>
      <c r="V1093" t="s">
        <v>2195</v>
      </c>
      <c r="W1093" t="s">
        <v>5450</v>
      </c>
      <c r="X1093" t="s">
        <v>583</v>
      </c>
      <c r="Z1093" t="s">
        <v>61</v>
      </c>
      <c r="AA1093" s="1">
        <v>44599</v>
      </c>
      <c r="AC1093" s="1">
        <v>44915</v>
      </c>
      <c r="AD1093" s="1">
        <v>44992</v>
      </c>
    </row>
    <row r="1094" spans="1:30" x14ac:dyDescent="0.25">
      <c r="A1094">
        <v>548261</v>
      </c>
      <c r="B1094" t="s">
        <v>88</v>
      </c>
      <c r="C1094" t="s">
        <v>63</v>
      </c>
      <c r="D1094">
        <v>2</v>
      </c>
      <c r="E1094" t="s">
        <v>5451</v>
      </c>
      <c r="F1094" t="s">
        <v>135</v>
      </c>
      <c r="G1094" t="s">
        <v>51</v>
      </c>
      <c r="H1094">
        <v>21744</v>
      </c>
      <c r="I1094" t="s">
        <v>1397</v>
      </c>
      <c r="J1094" t="s">
        <v>1482</v>
      </c>
      <c r="K1094" t="s">
        <v>36</v>
      </c>
      <c r="L1094" t="s">
        <v>93</v>
      </c>
      <c r="M1094">
        <v>94283</v>
      </c>
      <c r="N1094">
        <v>108426</v>
      </c>
      <c r="O1094" t="s">
        <v>38</v>
      </c>
      <c r="P1094" t="s">
        <v>94</v>
      </c>
      <c r="Q1094" t="s">
        <v>5452</v>
      </c>
      <c r="R1094" t="s">
        <v>5453</v>
      </c>
      <c r="S1094" t="s">
        <v>140</v>
      </c>
      <c r="T1094" t="s">
        <v>5454</v>
      </c>
      <c r="U1094" t="s">
        <v>988</v>
      </c>
      <c r="V1094" t="s">
        <v>3672</v>
      </c>
      <c r="W1094" t="s">
        <v>990</v>
      </c>
      <c r="Z1094" t="s">
        <v>61</v>
      </c>
      <c r="AA1094" s="1">
        <v>44802</v>
      </c>
      <c r="AC1094" s="1">
        <v>44935</v>
      </c>
      <c r="AD1094" s="1">
        <v>44992</v>
      </c>
    </row>
    <row r="1095" spans="1:30" x14ac:dyDescent="0.25">
      <c r="A1095">
        <v>524852</v>
      </c>
      <c r="B1095" t="s">
        <v>638</v>
      </c>
      <c r="C1095" t="s">
        <v>31</v>
      </c>
      <c r="D1095">
        <v>5</v>
      </c>
      <c r="E1095" t="s">
        <v>1992</v>
      </c>
      <c r="F1095" t="s">
        <v>174</v>
      </c>
      <c r="G1095" t="s">
        <v>51</v>
      </c>
      <c r="H1095">
        <v>30087</v>
      </c>
      <c r="I1095">
        <v>3</v>
      </c>
      <c r="J1095" t="s">
        <v>175</v>
      </c>
      <c r="K1095" t="s">
        <v>36</v>
      </c>
      <c r="L1095" t="s">
        <v>37</v>
      </c>
      <c r="M1095">
        <v>79620</v>
      </c>
      <c r="N1095">
        <v>91563</v>
      </c>
      <c r="O1095" t="s">
        <v>38</v>
      </c>
      <c r="P1095" t="s">
        <v>642</v>
      </c>
      <c r="Q1095" t="s">
        <v>2668</v>
      </c>
      <c r="R1095" t="s">
        <v>5455</v>
      </c>
      <c r="S1095" t="s">
        <v>178</v>
      </c>
      <c r="T1095" t="s">
        <v>5456</v>
      </c>
      <c r="U1095" t="s">
        <v>647</v>
      </c>
      <c r="V1095" t="s">
        <v>5457</v>
      </c>
      <c r="Z1095" t="s">
        <v>61</v>
      </c>
      <c r="AA1095" s="1">
        <v>44637</v>
      </c>
      <c r="AC1095" s="1">
        <v>44824</v>
      </c>
      <c r="AD1095" s="1">
        <v>44992</v>
      </c>
    </row>
    <row r="1096" spans="1:30" x14ac:dyDescent="0.25">
      <c r="A1096">
        <v>570863</v>
      </c>
      <c r="B1096" t="s">
        <v>76</v>
      </c>
      <c r="C1096" t="s">
        <v>63</v>
      </c>
      <c r="D1096">
        <v>1</v>
      </c>
      <c r="E1096" t="s">
        <v>5458</v>
      </c>
      <c r="F1096" t="s">
        <v>78</v>
      </c>
      <c r="G1096" t="s">
        <v>34</v>
      </c>
      <c r="H1096">
        <v>20215</v>
      </c>
      <c r="I1096">
        <v>3</v>
      </c>
      <c r="J1096" t="s">
        <v>35</v>
      </c>
      <c r="K1096" t="s">
        <v>36</v>
      </c>
      <c r="L1096" t="s">
        <v>37</v>
      </c>
      <c r="M1096">
        <v>90114</v>
      </c>
      <c r="N1096">
        <v>122168</v>
      </c>
      <c r="O1096" t="s">
        <v>38</v>
      </c>
      <c r="P1096" t="s">
        <v>79</v>
      </c>
      <c r="Q1096" t="s">
        <v>4260</v>
      </c>
      <c r="R1096" t="s">
        <v>5459</v>
      </c>
      <c r="S1096" t="s">
        <v>82</v>
      </c>
      <c r="T1096" t="s">
        <v>5460</v>
      </c>
      <c r="U1096" t="s">
        <v>5461</v>
      </c>
      <c r="V1096" t="s">
        <v>5462</v>
      </c>
      <c r="W1096" t="s">
        <v>5463</v>
      </c>
      <c r="X1096" t="s">
        <v>5464</v>
      </c>
      <c r="Z1096" t="s">
        <v>87</v>
      </c>
      <c r="AA1096" s="1">
        <v>44963</v>
      </c>
      <c r="AC1096" s="1">
        <v>44963</v>
      </c>
      <c r="AD1096" s="1">
        <v>44992</v>
      </c>
    </row>
    <row r="1097" spans="1:30" x14ac:dyDescent="0.25">
      <c r="A1097">
        <v>540541</v>
      </c>
      <c r="B1097" t="s">
        <v>102</v>
      </c>
      <c r="C1097" t="s">
        <v>63</v>
      </c>
      <c r="D1097">
        <v>1</v>
      </c>
      <c r="E1097" t="s">
        <v>392</v>
      </c>
      <c r="F1097" t="s">
        <v>393</v>
      </c>
      <c r="G1097" t="s">
        <v>34</v>
      </c>
      <c r="H1097">
        <v>21315</v>
      </c>
      <c r="I1097">
        <v>1</v>
      </c>
      <c r="J1097" t="s">
        <v>35</v>
      </c>
      <c r="K1097" t="s">
        <v>36</v>
      </c>
      <c r="L1097" t="s">
        <v>37</v>
      </c>
      <c r="M1097">
        <v>67757</v>
      </c>
      <c r="N1097">
        <v>98128</v>
      </c>
      <c r="O1097" t="s">
        <v>38</v>
      </c>
      <c r="P1097" t="s">
        <v>137</v>
      </c>
      <c r="Q1097" t="s">
        <v>394</v>
      </c>
      <c r="R1097" t="s">
        <v>395</v>
      </c>
      <c r="S1097" t="s">
        <v>396</v>
      </c>
      <c r="T1097" t="s">
        <v>397</v>
      </c>
      <c r="U1097" t="s">
        <v>398</v>
      </c>
      <c r="V1097" t="s">
        <v>399</v>
      </c>
      <c r="W1097" t="s">
        <v>400</v>
      </c>
      <c r="X1097" t="s">
        <v>137</v>
      </c>
      <c r="Z1097" t="s">
        <v>87</v>
      </c>
      <c r="AA1097" s="1">
        <v>44758</v>
      </c>
      <c r="AC1097" s="1">
        <v>44758</v>
      </c>
      <c r="AD1097" s="1">
        <v>44992</v>
      </c>
    </row>
    <row r="1098" spans="1:30" x14ac:dyDescent="0.25">
      <c r="A1098">
        <v>573453</v>
      </c>
      <c r="B1098" t="s">
        <v>102</v>
      </c>
      <c r="C1098" t="s">
        <v>63</v>
      </c>
      <c r="D1098">
        <v>2</v>
      </c>
      <c r="E1098" t="s">
        <v>5465</v>
      </c>
      <c r="F1098" t="s">
        <v>144</v>
      </c>
      <c r="G1098" t="s">
        <v>51</v>
      </c>
      <c r="H1098">
        <v>10234</v>
      </c>
      <c r="I1098">
        <v>0</v>
      </c>
      <c r="J1098" t="s">
        <v>35</v>
      </c>
      <c r="K1098" t="s">
        <v>36</v>
      </c>
      <c r="L1098" t="s">
        <v>145</v>
      </c>
      <c r="M1098">
        <v>15</v>
      </c>
      <c r="N1098">
        <v>15</v>
      </c>
      <c r="O1098" t="s">
        <v>68</v>
      </c>
      <c r="P1098" t="s">
        <v>195</v>
      </c>
      <c r="Q1098" t="s">
        <v>2015</v>
      </c>
      <c r="R1098" t="s">
        <v>5466</v>
      </c>
      <c r="S1098" t="s">
        <v>149</v>
      </c>
      <c r="T1098" t="s">
        <v>5467</v>
      </c>
      <c r="V1098" t="s">
        <v>151</v>
      </c>
      <c r="W1098" t="s">
        <v>307</v>
      </c>
      <c r="X1098" t="s">
        <v>2018</v>
      </c>
      <c r="Z1098" t="s">
        <v>309</v>
      </c>
      <c r="AA1098" s="1">
        <v>44976</v>
      </c>
      <c r="AB1098" s="2">
        <v>45079</v>
      </c>
      <c r="AC1098" s="1">
        <v>44976</v>
      </c>
      <c r="AD1098" s="1">
        <v>44992</v>
      </c>
    </row>
    <row r="1099" spans="1:30" x14ac:dyDescent="0.25">
      <c r="A1099">
        <v>577374</v>
      </c>
      <c r="B1099" t="s">
        <v>155</v>
      </c>
      <c r="C1099" t="s">
        <v>31</v>
      </c>
      <c r="D1099">
        <v>1</v>
      </c>
      <c r="E1099" t="s">
        <v>5468</v>
      </c>
      <c r="F1099" t="s">
        <v>920</v>
      </c>
      <c r="G1099" t="s">
        <v>34</v>
      </c>
      <c r="H1099">
        <v>34202</v>
      </c>
      <c r="I1099">
        <v>1</v>
      </c>
      <c r="J1099" t="s">
        <v>66</v>
      </c>
      <c r="K1099" t="s">
        <v>36</v>
      </c>
      <c r="L1099" t="s">
        <v>37</v>
      </c>
      <c r="M1099">
        <v>57078</v>
      </c>
      <c r="N1099">
        <v>65640</v>
      </c>
      <c r="O1099" t="s">
        <v>38</v>
      </c>
      <c r="P1099" t="s">
        <v>158</v>
      </c>
      <c r="Q1099" t="s">
        <v>2847</v>
      </c>
      <c r="R1099" t="s">
        <v>5469</v>
      </c>
      <c r="S1099" t="s">
        <v>923</v>
      </c>
      <c r="T1099" t="s">
        <v>5470</v>
      </c>
      <c r="U1099" t="s">
        <v>4096</v>
      </c>
      <c r="V1099" t="s">
        <v>163</v>
      </c>
      <c r="X1099" t="s">
        <v>158</v>
      </c>
      <c r="Z1099" t="s">
        <v>87</v>
      </c>
      <c r="AA1099" s="1">
        <v>44988</v>
      </c>
      <c r="AB1099" s="2">
        <v>45018</v>
      </c>
      <c r="AC1099" s="1">
        <v>44988</v>
      </c>
      <c r="AD1099" s="1">
        <v>44992</v>
      </c>
    </row>
    <row r="1100" spans="1:30" x14ac:dyDescent="0.25">
      <c r="A1100">
        <v>527824</v>
      </c>
      <c r="B1100" t="s">
        <v>241</v>
      </c>
      <c r="C1100" t="s">
        <v>63</v>
      </c>
      <c r="D1100">
        <v>1</v>
      </c>
      <c r="E1100" t="s">
        <v>5471</v>
      </c>
      <c r="F1100" t="s">
        <v>5472</v>
      </c>
      <c r="G1100" t="s">
        <v>34</v>
      </c>
      <c r="H1100">
        <v>91915</v>
      </c>
      <c r="I1100">
        <v>0</v>
      </c>
      <c r="J1100" t="s">
        <v>245</v>
      </c>
      <c r="K1100" t="s">
        <v>36</v>
      </c>
      <c r="L1100" t="s">
        <v>37</v>
      </c>
      <c r="M1100">
        <v>52.79</v>
      </c>
      <c r="N1100">
        <v>52.79</v>
      </c>
      <c r="O1100" t="s">
        <v>68</v>
      </c>
      <c r="P1100" t="s">
        <v>1573</v>
      </c>
      <c r="Q1100" t="s">
        <v>247</v>
      </c>
      <c r="R1100" t="s">
        <v>5473</v>
      </c>
      <c r="S1100" t="s">
        <v>5474</v>
      </c>
      <c r="U1100" t="s">
        <v>5475</v>
      </c>
      <c r="V1100" t="s">
        <v>347</v>
      </c>
      <c r="Z1100" t="s">
        <v>426</v>
      </c>
      <c r="AA1100" s="1">
        <v>44664</v>
      </c>
      <c r="AC1100" s="1">
        <v>44693</v>
      </c>
      <c r="AD1100" s="1">
        <v>44992</v>
      </c>
    </row>
    <row r="1101" spans="1:30" x14ac:dyDescent="0.25">
      <c r="A1101">
        <v>563841</v>
      </c>
      <c r="B1101" t="s">
        <v>102</v>
      </c>
      <c r="C1101" t="s">
        <v>63</v>
      </c>
      <c r="D1101">
        <v>1</v>
      </c>
      <c r="E1101" t="s">
        <v>372</v>
      </c>
      <c r="F1101" t="s">
        <v>295</v>
      </c>
      <c r="G1101" t="s">
        <v>34</v>
      </c>
      <c r="H1101">
        <v>22427</v>
      </c>
      <c r="I1101">
        <v>3</v>
      </c>
      <c r="J1101" t="s">
        <v>374</v>
      </c>
      <c r="K1101" t="s">
        <v>36</v>
      </c>
      <c r="L1101" t="s">
        <v>37</v>
      </c>
      <c r="M1101">
        <v>90114</v>
      </c>
      <c r="N1101">
        <v>122168</v>
      </c>
      <c r="O1101" t="s">
        <v>38</v>
      </c>
      <c r="P1101" t="s">
        <v>195</v>
      </c>
      <c r="Q1101" t="s">
        <v>625</v>
      </c>
      <c r="R1101" t="s">
        <v>5476</v>
      </c>
      <c r="S1101" t="s">
        <v>608</v>
      </c>
      <c r="T1101" t="s">
        <v>3210</v>
      </c>
      <c r="U1101" t="s">
        <v>4266</v>
      </c>
      <c r="V1101" t="s">
        <v>380</v>
      </c>
      <c r="Z1101" t="s">
        <v>87</v>
      </c>
      <c r="AA1101" s="1">
        <v>44935</v>
      </c>
      <c r="AC1101" s="1">
        <v>44935</v>
      </c>
      <c r="AD1101" s="1">
        <v>44992</v>
      </c>
    </row>
    <row r="1102" spans="1:30" x14ac:dyDescent="0.25">
      <c r="A1102">
        <v>553169</v>
      </c>
      <c r="B1102" t="s">
        <v>1863</v>
      </c>
      <c r="C1102" t="s">
        <v>63</v>
      </c>
      <c r="D1102">
        <v>1</v>
      </c>
      <c r="E1102" t="s">
        <v>5477</v>
      </c>
      <c r="F1102" t="s">
        <v>65</v>
      </c>
      <c r="G1102" t="s">
        <v>51</v>
      </c>
      <c r="H1102">
        <v>56058</v>
      </c>
      <c r="I1102">
        <v>0</v>
      </c>
      <c r="J1102" t="s">
        <v>582</v>
      </c>
      <c r="K1102" t="s">
        <v>36</v>
      </c>
      <c r="L1102" t="s">
        <v>37</v>
      </c>
      <c r="M1102">
        <v>54100</v>
      </c>
      <c r="N1102">
        <v>83981</v>
      </c>
      <c r="O1102" t="s">
        <v>38</v>
      </c>
      <c r="P1102" t="s">
        <v>438</v>
      </c>
      <c r="Q1102" t="s">
        <v>5478</v>
      </c>
      <c r="R1102" t="s">
        <v>5479</v>
      </c>
      <c r="S1102" t="s">
        <v>72</v>
      </c>
      <c r="T1102" t="s">
        <v>5480</v>
      </c>
      <c r="U1102" t="s">
        <v>5481</v>
      </c>
      <c r="V1102" t="s">
        <v>5482</v>
      </c>
      <c r="W1102" t="s">
        <v>5483</v>
      </c>
      <c r="X1102" t="s">
        <v>3303</v>
      </c>
      <c r="Z1102" t="s">
        <v>61</v>
      </c>
      <c r="AA1102" s="1">
        <v>44944</v>
      </c>
      <c r="AC1102" s="1">
        <v>44966</v>
      </c>
      <c r="AD1102" s="1">
        <v>44992</v>
      </c>
    </row>
    <row r="1103" spans="1:30" x14ac:dyDescent="0.25">
      <c r="A1103">
        <v>537860</v>
      </c>
      <c r="B1103" t="s">
        <v>638</v>
      </c>
      <c r="C1103" t="s">
        <v>63</v>
      </c>
      <c r="D1103">
        <v>1</v>
      </c>
      <c r="E1103" t="s">
        <v>5484</v>
      </c>
      <c r="F1103" t="s">
        <v>3591</v>
      </c>
      <c r="G1103" t="s">
        <v>34</v>
      </c>
      <c r="H1103">
        <v>31220</v>
      </c>
      <c r="I1103">
        <v>2</v>
      </c>
      <c r="J1103" t="s">
        <v>66</v>
      </c>
      <c r="K1103" t="s">
        <v>36</v>
      </c>
      <c r="L1103" t="s">
        <v>37</v>
      </c>
      <c r="M1103">
        <v>67335</v>
      </c>
      <c r="N1103">
        <v>77435</v>
      </c>
      <c r="O1103" t="s">
        <v>38</v>
      </c>
      <c r="P1103" t="s">
        <v>642</v>
      </c>
      <c r="Q1103" t="s">
        <v>717</v>
      </c>
      <c r="R1103" t="s">
        <v>5485</v>
      </c>
      <c r="S1103" t="s">
        <v>3661</v>
      </c>
      <c r="T1103" t="s">
        <v>5486</v>
      </c>
      <c r="U1103" t="s">
        <v>647</v>
      </c>
      <c r="V1103" t="s">
        <v>5487</v>
      </c>
      <c r="Z1103" t="s">
        <v>61</v>
      </c>
      <c r="AA1103" s="1">
        <v>44945</v>
      </c>
      <c r="AB1103" s="2">
        <v>45005</v>
      </c>
      <c r="AC1103" s="1">
        <v>44944</v>
      </c>
      <c r="AD1103" s="1">
        <v>44992</v>
      </c>
    </row>
    <row r="1104" spans="1:30" x14ac:dyDescent="0.25">
      <c r="A1104">
        <v>508756</v>
      </c>
      <c r="B1104" t="s">
        <v>123</v>
      </c>
      <c r="C1104" t="s">
        <v>31</v>
      </c>
      <c r="D1104">
        <v>1</v>
      </c>
      <c r="E1104" t="s">
        <v>5488</v>
      </c>
      <c r="F1104" t="s">
        <v>135</v>
      </c>
      <c r="G1104" t="s">
        <v>51</v>
      </c>
      <c r="H1104">
        <v>21744</v>
      </c>
      <c r="I1104">
        <v>2</v>
      </c>
      <c r="J1104" t="s">
        <v>4705</v>
      </c>
      <c r="K1104" t="s">
        <v>36</v>
      </c>
      <c r="L1104" t="s">
        <v>37</v>
      </c>
      <c r="M1104">
        <v>75504</v>
      </c>
      <c r="N1104">
        <v>94761</v>
      </c>
      <c r="O1104" t="s">
        <v>38</v>
      </c>
      <c r="P1104" t="s">
        <v>415</v>
      </c>
      <c r="Q1104" t="s">
        <v>2756</v>
      </c>
      <c r="R1104" t="s">
        <v>5489</v>
      </c>
      <c r="S1104" t="s">
        <v>140</v>
      </c>
      <c r="T1104" t="s">
        <v>5490</v>
      </c>
      <c r="U1104" t="s">
        <v>5491</v>
      </c>
      <c r="V1104" t="s">
        <v>5492</v>
      </c>
      <c r="Z1104" t="s">
        <v>61</v>
      </c>
      <c r="AA1104" s="1">
        <v>44987</v>
      </c>
      <c r="AB1104" s="2">
        <v>45363</v>
      </c>
      <c r="AC1104" s="1">
        <v>44987</v>
      </c>
      <c r="AD1104" s="1">
        <v>44992</v>
      </c>
    </row>
    <row r="1105" spans="1:30" x14ac:dyDescent="0.25">
      <c r="A1105">
        <v>568325</v>
      </c>
      <c r="B1105" t="s">
        <v>381</v>
      </c>
      <c r="C1105" t="s">
        <v>31</v>
      </c>
      <c r="D1105">
        <v>1</v>
      </c>
      <c r="E1105" t="s">
        <v>1679</v>
      </c>
      <c r="F1105" t="s">
        <v>1680</v>
      </c>
      <c r="G1105" t="s">
        <v>34</v>
      </c>
      <c r="H1105">
        <v>22425</v>
      </c>
      <c r="I1105">
        <v>0</v>
      </c>
      <c r="J1105" t="s">
        <v>35</v>
      </c>
      <c r="K1105" t="s">
        <v>36</v>
      </c>
      <c r="L1105" t="s">
        <v>53</v>
      </c>
      <c r="M1105">
        <v>51535</v>
      </c>
      <c r="N1105">
        <v>59265</v>
      </c>
      <c r="O1105" t="s">
        <v>38</v>
      </c>
      <c r="P1105" t="s">
        <v>873</v>
      </c>
      <c r="Q1105" t="s">
        <v>5493</v>
      </c>
      <c r="R1105" t="s">
        <v>5494</v>
      </c>
      <c r="S1105" t="s">
        <v>1682</v>
      </c>
      <c r="T1105" t="s">
        <v>5495</v>
      </c>
      <c r="V1105" t="s">
        <v>390</v>
      </c>
      <c r="W1105" t="s">
        <v>86</v>
      </c>
      <c r="X1105" t="s">
        <v>2310</v>
      </c>
      <c r="Z1105" t="s">
        <v>61</v>
      </c>
      <c r="AA1105" s="1">
        <v>44945</v>
      </c>
      <c r="AB1105" s="2">
        <v>45005</v>
      </c>
      <c r="AC1105" s="1">
        <v>44949</v>
      </c>
      <c r="AD1105" s="1">
        <v>44992</v>
      </c>
    </row>
    <row r="1106" spans="1:30" x14ac:dyDescent="0.25">
      <c r="A1106">
        <v>572033</v>
      </c>
      <c r="B1106" t="s">
        <v>638</v>
      </c>
      <c r="C1106" t="s">
        <v>31</v>
      </c>
      <c r="D1106">
        <v>1</v>
      </c>
      <c r="E1106" t="s">
        <v>5496</v>
      </c>
      <c r="F1106" t="s">
        <v>743</v>
      </c>
      <c r="G1106" t="s">
        <v>51</v>
      </c>
      <c r="H1106">
        <v>95712</v>
      </c>
      <c r="I1106">
        <v>0</v>
      </c>
      <c r="J1106" t="s">
        <v>256</v>
      </c>
      <c r="K1106" t="s">
        <v>36</v>
      </c>
      <c r="L1106" t="s">
        <v>37</v>
      </c>
      <c r="M1106">
        <v>100000</v>
      </c>
      <c r="N1106">
        <v>140000</v>
      </c>
      <c r="O1106" t="s">
        <v>38</v>
      </c>
      <c r="P1106" t="s">
        <v>642</v>
      </c>
      <c r="Q1106" t="s">
        <v>695</v>
      </c>
      <c r="R1106" t="s">
        <v>5497</v>
      </c>
      <c r="S1106" t="s">
        <v>1187</v>
      </c>
      <c r="T1106" t="s">
        <v>5498</v>
      </c>
      <c r="U1106" t="s">
        <v>647</v>
      </c>
      <c r="V1106" t="s">
        <v>5499</v>
      </c>
      <c r="Z1106" t="s">
        <v>87</v>
      </c>
      <c r="AA1106" s="1">
        <v>44958</v>
      </c>
      <c r="AB1106" s="2">
        <v>45018</v>
      </c>
      <c r="AC1106" s="1">
        <v>44958</v>
      </c>
      <c r="AD1106" s="1">
        <v>44992</v>
      </c>
    </row>
    <row r="1107" spans="1:30" x14ac:dyDescent="0.25">
      <c r="A1107">
        <v>564917</v>
      </c>
      <c r="B1107" t="s">
        <v>287</v>
      </c>
      <c r="C1107" t="s">
        <v>63</v>
      </c>
      <c r="D1107">
        <v>1</v>
      </c>
      <c r="E1107" t="s">
        <v>5500</v>
      </c>
      <c r="F1107" t="s">
        <v>255</v>
      </c>
      <c r="G1107" t="s">
        <v>34</v>
      </c>
      <c r="H1107">
        <v>13621</v>
      </c>
      <c r="I1107">
        <v>3</v>
      </c>
      <c r="J1107" t="s">
        <v>256</v>
      </c>
      <c r="K1107" t="s">
        <v>36</v>
      </c>
      <c r="L1107" t="s">
        <v>37</v>
      </c>
      <c r="M1107">
        <v>73358</v>
      </c>
      <c r="N1107">
        <v>95000</v>
      </c>
      <c r="O1107" t="s">
        <v>38</v>
      </c>
      <c r="P1107" t="s">
        <v>289</v>
      </c>
      <c r="Q1107" t="s">
        <v>5501</v>
      </c>
      <c r="R1107" t="s">
        <v>5502</v>
      </c>
      <c r="S1107" t="s">
        <v>260</v>
      </c>
      <c r="T1107" t="s">
        <v>5503</v>
      </c>
      <c r="V1107" t="s">
        <v>1472</v>
      </c>
      <c r="Z1107" t="s">
        <v>87</v>
      </c>
      <c r="AA1107" s="1">
        <v>44910</v>
      </c>
      <c r="AC1107" s="1">
        <v>44973</v>
      </c>
      <c r="AD1107" s="1">
        <v>44992</v>
      </c>
    </row>
    <row r="1108" spans="1:30" x14ac:dyDescent="0.25">
      <c r="A1108">
        <v>573510</v>
      </c>
      <c r="B1108" t="s">
        <v>638</v>
      </c>
      <c r="C1108" t="s">
        <v>63</v>
      </c>
      <c r="D1108">
        <v>1</v>
      </c>
      <c r="E1108" t="s">
        <v>5504</v>
      </c>
      <c r="F1108" t="s">
        <v>1258</v>
      </c>
      <c r="G1108" t="s">
        <v>51</v>
      </c>
      <c r="H1108">
        <v>52620</v>
      </c>
      <c r="I1108" t="s">
        <v>114</v>
      </c>
      <c r="J1108" t="s">
        <v>785</v>
      </c>
      <c r="K1108" t="s">
        <v>36</v>
      </c>
      <c r="L1108" t="s">
        <v>93</v>
      </c>
      <c r="M1108">
        <v>100000</v>
      </c>
      <c r="N1108">
        <v>125000</v>
      </c>
      <c r="O1108" t="s">
        <v>38</v>
      </c>
      <c r="P1108" t="s">
        <v>642</v>
      </c>
      <c r="Q1108" t="s">
        <v>1259</v>
      </c>
      <c r="R1108" t="s">
        <v>5505</v>
      </c>
      <c r="S1108" t="s">
        <v>1261</v>
      </c>
      <c r="T1108" t="s">
        <v>5506</v>
      </c>
      <c r="V1108" t="s">
        <v>5507</v>
      </c>
      <c r="Z1108" t="s">
        <v>154</v>
      </c>
      <c r="AA1108" s="1">
        <v>44966</v>
      </c>
      <c r="AB1108" s="2">
        <v>45026</v>
      </c>
      <c r="AC1108" s="1">
        <v>44974</v>
      </c>
      <c r="AD1108" s="1">
        <v>44992</v>
      </c>
    </row>
    <row r="1109" spans="1:30" x14ac:dyDescent="0.25">
      <c r="A1109">
        <v>537650</v>
      </c>
      <c r="B1109" t="s">
        <v>638</v>
      </c>
      <c r="C1109" t="s">
        <v>31</v>
      </c>
      <c r="D1109">
        <v>1</v>
      </c>
      <c r="E1109" t="s">
        <v>5508</v>
      </c>
      <c r="F1109" t="s">
        <v>174</v>
      </c>
      <c r="G1109" t="s">
        <v>51</v>
      </c>
      <c r="H1109">
        <v>30087</v>
      </c>
      <c r="I1109">
        <v>1</v>
      </c>
      <c r="J1109" t="s">
        <v>5509</v>
      </c>
      <c r="K1109" t="s">
        <v>36</v>
      </c>
      <c r="L1109" t="s">
        <v>37</v>
      </c>
      <c r="M1109">
        <v>63228</v>
      </c>
      <c r="N1109">
        <v>72712</v>
      </c>
      <c r="O1109" t="s">
        <v>38</v>
      </c>
      <c r="P1109" t="s">
        <v>642</v>
      </c>
      <c r="Q1109" t="s">
        <v>643</v>
      </c>
      <c r="R1109" t="s">
        <v>5510</v>
      </c>
      <c r="S1109" t="s">
        <v>178</v>
      </c>
      <c r="T1109" t="s">
        <v>5511</v>
      </c>
      <c r="U1109" t="s">
        <v>647</v>
      </c>
      <c r="V1109" t="s">
        <v>5512</v>
      </c>
      <c r="Z1109" t="s">
        <v>61</v>
      </c>
      <c r="AA1109" s="1">
        <v>44743</v>
      </c>
      <c r="AC1109" s="1">
        <v>44965</v>
      </c>
      <c r="AD1109" s="1">
        <v>44992</v>
      </c>
    </row>
    <row r="1110" spans="1:30" x14ac:dyDescent="0.25">
      <c r="A1110">
        <v>528557</v>
      </c>
      <c r="B1110" t="s">
        <v>76</v>
      </c>
      <c r="C1110" t="s">
        <v>63</v>
      </c>
      <c r="D1110">
        <v>1</v>
      </c>
      <c r="E1110" t="s">
        <v>5513</v>
      </c>
      <c r="F1110" t="s">
        <v>1325</v>
      </c>
      <c r="G1110" t="s">
        <v>51</v>
      </c>
      <c r="H1110">
        <v>10209</v>
      </c>
      <c r="I1110">
        <v>1</v>
      </c>
      <c r="J1110" t="s">
        <v>2322</v>
      </c>
      <c r="L1110" t="s">
        <v>145</v>
      </c>
      <c r="M1110">
        <v>17.3</v>
      </c>
      <c r="N1110">
        <v>19.899999999999999</v>
      </c>
      <c r="O1110" t="s">
        <v>68</v>
      </c>
      <c r="P1110" t="s">
        <v>5181</v>
      </c>
      <c r="Q1110" t="s">
        <v>5182</v>
      </c>
      <c r="R1110" t="s">
        <v>5514</v>
      </c>
      <c r="S1110" t="s">
        <v>1328</v>
      </c>
      <c r="T1110" t="s">
        <v>5515</v>
      </c>
      <c r="U1110" t="s">
        <v>285</v>
      </c>
      <c r="V1110" t="s">
        <v>5516</v>
      </c>
      <c r="Z1110" t="s">
        <v>61</v>
      </c>
      <c r="AA1110" s="1">
        <v>44672</v>
      </c>
      <c r="AC1110" s="1">
        <v>44672</v>
      </c>
      <c r="AD1110" s="1">
        <v>44992</v>
      </c>
    </row>
    <row r="1111" spans="1:30" x14ac:dyDescent="0.25">
      <c r="A1111">
        <v>527821</v>
      </c>
      <c r="B1111" t="s">
        <v>241</v>
      </c>
      <c r="C1111" t="s">
        <v>63</v>
      </c>
      <c r="D1111">
        <v>1</v>
      </c>
      <c r="E1111" t="s">
        <v>2779</v>
      </c>
      <c r="F1111" t="s">
        <v>2779</v>
      </c>
      <c r="G1111" t="s">
        <v>34</v>
      </c>
      <c r="H1111">
        <v>92235</v>
      </c>
      <c r="I1111">
        <v>0</v>
      </c>
      <c r="J1111" t="s">
        <v>245</v>
      </c>
      <c r="K1111" t="s">
        <v>36</v>
      </c>
      <c r="L1111" t="s">
        <v>53</v>
      </c>
      <c r="M1111">
        <v>48.27</v>
      </c>
      <c r="N1111">
        <v>48.27</v>
      </c>
      <c r="O1111" t="s">
        <v>68</v>
      </c>
      <c r="P1111" t="s">
        <v>1573</v>
      </c>
      <c r="Q1111" t="s">
        <v>247</v>
      </c>
      <c r="R1111" t="s">
        <v>5517</v>
      </c>
      <c r="S1111" t="s">
        <v>2782</v>
      </c>
      <c r="U1111" t="s">
        <v>5518</v>
      </c>
      <c r="V1111" t="s">
        <v>347</v>
      </c>
      <c r="Z1111" t="s">
        <v>426</v>
      </c>
      <c r="AA1111" s="1">
        <v>44664</v>
      </c>
      <c r="AC1111" s="1">
        <v>44693</v>
      </c>
      <c r="AD1111" s="1">
        <v>44992</v>
      </c>
    </row>
    <row r="1112" spans="1:30" x14ac:dyDescent="0.25">
      <c r="A1112">
        <v>568076</v>
      </c>
      <c r="B1112" t="s">
        <v>76</v>
      </c>
      <c r="C1112" t="s">
        <v>31</v>
      </c>
      <c r="D1112">
        <v>2</v>
      </c>
      <c r="E1112" t="s">
        <v>5519</v>
      </c>
      <c r="F1112" t="s">
        <v>1672</v>
      </c>
      <c r="G1112" t="s">
        <v>34</v>
      </c>
      <c r="H1112">
        <v>20246</v>
      </c>
      <c r="I1112">
        <v>4</v>
      </c>
      <c r="J1112" t="s">
        <v>5520</v>
      </c>
      <c r="K1112" t="s">
        <v>36</v>
      </c>
      <c r="L1112" t="s">
        <v>37</v>
      </c>
      <c r="M1112">
        <v>72664</v>
      </c>
      <c r="N1112">
        <v>113419</v>
      </c>
      <c r="O1112" t="s">
        <v>38</v>
      </c>
      <c r="P1112" t="s">
        <v>39</v>
      </c>
      <c r="Q1112" t="s">
        <v>5521</v>
      </c>
      <c r="R1112" t="s">
        <v>5522</v>
      </c>
      <c r="S1112" t="s">
        <v>5523</v>
      </c>
      <c r="T1112" t="s">
        <v>5524</v>
      </c>
      <c r="U1112" t="s">
        <v>5525</v>
      </c>
      <c r="V1112" t="s">
        <v>5526</v>
      </c>
      <c r="W1112" t="s">
        <v>5527</v>
      </c>
      <c r="X1112" t="s">
        <v>5528</v>
      </c>
      <c r="Z1112" t="s">
        <v>61</v>
      </c>
      <c r="AA1112" s="1">
        <v>44991</v>
      </c>
      <c r="AB1112" s="2">
        <v>45005</v>
      </c>
      <c r="AC1112" s="1">
        <v>44991</v>
      </c>
      <c r="AD1112" s="1">
        <v>44992</v>
      </c>
    </row>
    <row r="1113" spans="1:30" x14ac:dyDescent="0.25">
      <c r="A1113">
        <v>573237</v>
      </c>
      <c r="B1113" t="s">
        <v>638</v>
      </c>
      <c r="C1113" t="s">
        <v>63</v>
      </c>
      <c r="D1113">
        <v>1</v>
      </c>
      <c r="E1113" t="s">
        <v>4591</v>
      </c>
      <c r="F1113" t="s">
        <v>1258</v>
      </c>
      <c r="G1113" t="s">
        <v>51</v>
      </c>
      <c r="H1113">
        <v>52620</v>
      </c>
      <c r="I1113" t="s">
        <v>114</v>
      </c>
      <c r="J1113" t="s">
        <v>216</v>
      </c>
      <c r="K1113" t="s">
        <v>36</v>
      </c>
      <c r="L1113" t="s">
        <v>37</v>
      </c>
      <c r="M1113">
        <v>58700</v>
      </c>
      <c r="N1113">
        <v>105000</v>
      </c>
      <c r="O1113" t="s">
        <v>38</v>
      </c>
      <c r="P1113" t="s">
        <v>642</v>
      </c>
      <c r="Q1113" t="s">
        <v>643</v>
      </c>
      <c r="R1113" t="s">
        <v>4592</v>
      </c>
      <c r="S1113" t="s">
        <v>1261</v>
      </c>
      <c r="T1113" t="s">
        <v>4593</v>
      </c>
      <c r="U1113" t="s">
        <v>647</v>
      </c>
      <c r="V1113" t="s">
        <v>4594</v>
      </c>
      <c r="Z1113" t="s">
        <v>593</v>
      </c>
      <c r="AA1113" s="1">
        <v>44963</v>
      </c>
      <c r="AB1113" s="2">
        <v>44993</v>
      </c>
      <c r="AC1113" s="1">
        <v>44964</v>
      </c>
      <c r="AD1113" s="1">
        <v>44992</v>
      </c>
    </row>
    <row r="1114" spans="1:30" x14ac:dyDescent="0.25">
      <c r="A1114">
        <v>576662</v>
      </c>
      <c r="B1114" t="s">
        <v>241</v>
      </c>
      <c r="C1114" t="s">
        <v>63</v>
      </c>
      <c r="D1114">
        <v>1</v>
      </c>
      <c r="E1114" t="s">
        <v>3919</v>
      </c>
      <c r="F1114" t="s">
        <v>1029</v>
      </c>
      <c r="G1114" t="s">
        <v>34</v>
      </c>
      <c r="H1114">
        <v>80305</v>
      </c>
      <c r="I1114">
        <v>0</v>
      </c>
      <c r="J1114" t="s">
        <v>245</v>
      </c>
      <c r="K1114" t="s">
        <v>36</v>
      </c>
      <c r="L1114" t="s">
        <v>53</v>
      </c>
      <c r="M1114">
        <v>49666</v>
      </c>
      <c r="N1114">
        <v>76064</v>
      </c>
      <c r="O1114" t="s">
        <v>38</v>
      </c>
      <c r="P1114" t="s">
        <v>5529</v>
      </c>
      <c r="Q1114" t="s">
        <v>247</v>
      </c>
      <c r="R1114" t="s">
        <v>5530</v>
      </c>
      <c r="S1114" t="s">
        <v>1033</v>
      </c>
      <c r="U1114" t="s">
        <v>3922</v>
      </c>
      <c r="V1114" t="s">
        <v>347</v>
      </c>
      <c r="Z1114" t="s">
        <v>426</v>
      </c>
      <c r="AA1114" s="1">
        <v>44991</v>
      </c>
      <c r="AB1114" s="2">
        <v>45001</v>
      </c>
      <c r="AC1114" s="1">
        <v>44991</v>
      </c>
      <c r="AD1114" s="1">
        <v>44992</v>
      </c>
    </row>
    <row r="1115" spans="1:30" x14ac:dyDescent="0.25">
      <c r="A1115">
        <v>567837</v>
      </c>
      <c r="B1115" t="s">
        <v>1870</v>
      </c>
      <c r="C1115" t="s">
        <v>63</v>
      </c>
      <c r="D1115">
        <v>1</v>
      </c>
      <c r="E1115" t="s">
        <v>5531</v>
      </c>
      <c r="F1115" t="s">
        <v>267</v>
      </c>
      <c r="G1115" t="s">
        <v>34</v>
      </c>
      <c r="H1115" t="s">
        <v>268</v>
      </c>
      <c r="I1115">
        <v>0</v>
      </c>
      <c r="J1115" t="s">
        <v>256</v>
      </c>
      <c r="K1115" t="s">
        <v>36</v>
      </c>
      <c r="L1115" t="s">
        <v>37</v>
      </c>
      <c r="M1115">
        <v>125000</v>
      </c>
      <c r="N1115">
        <v>135000</v>
      </c>
      <c r="O1115" t="s">
        <v>38</v>
      </c>
      <c r="P1115" t="s">
        <v>1872</v>
      </c>
      <c r="Q1115" t="s">
        <v>5532</v>
      </c>
      <c r="R1115" t="s">
        <v>5533</v>
      </c>
      <c r="S1115" t="s">
        <v>272</v>
      </c>
      <c r="T1115" t="s">
        <v>5534</v>
      </c>
      <c r="U1115" t="s">
        <v>5535</v>
      </c>
      <c r="V1115" t="s">
        <v>5536</v>
      </c>
      <c r="W1115" t="s">
        <v>2377</v>
      </c>
      <c r="Z1115" t="s">
        <v>47</v>
      </c>
      <c r="AA1115" s="1">
        <v>44935</v>
      </c>
      <c r="AC1115" s="1">
        <v>44963</v>
      </c>
      <c r="AD1115" s="1">
        <v>44992</v>
      </c>
    </row>
    <row r="1116" spans="1:30" x14ac:dyDescent="0.25">
      <c r="A1116">
        <v>546319</v>
      </c>
      <c r="B1116" t="s">
        <v>1863</v>
      </c>
      <c r="C1116" t="s">
        <v>31</v>
      </c>
      <c r="D1116">
        <v>1</v>
      </c>
      <c r="E1116" t="s">
        <v>5537</v>
      </c>
      <c r="F1116" t="s">
        <v>1359</v>
      </c>
      <c r="G1116" t="s">
        <v>34</v>
      </c>
      <c r="H1116" t="s">
        <v>1360</v>
      </c>
      <c r="I1116">
        <v>0</v>
      </c>
      <c r="J1116" t="s">
        <v>115</v>
      </c>
      <c r="K1116" t="s">
        <v>36</v>
      </c>
      <c r="L1116" t="s">
        <v>37</v>
      </c>
      <c r="M1116">
        <v>64749</v>
      </c>
      <c r="N1116">
        <v>134280</v>
      </c>
      <c r="O1116" t="s">
        <v>38</v>
      </c>
      <c r="P1116" t="s">
        <v>438</v>
      </c>
      <c r="Q1116" t="s">
        <v>1865</v>
      </c>
      <c r="R1116" t="s">
        <v>5538</v>
      </c>
      <c r="S1116" t="s">
        <v>1363</v>
      </c>
      <c r="U1116" t="s">
        <v>5481</v>
      </c>
      <c r="V1116" t="s">
        <v>5539</v>
      </c>
      <c r="W1116" t="s">
        <v>5540</v>
      </c>
      <c r="X1116" t="s">
        <v>3303</v>
      </c>
      <c r="Z1116" t="s">
        <v>61</v>
      </c>
      <c r="AA1116" s="1">
        <v>44954</v>
      </c>
      <c r="AC1116" s="1">
        <v>44954</v>
      </c>
      <c r="AD1116" s="1">
        <v>44992</v>
      </c>
    </row>
    <row r="1117" spans="1:30" x14ac:dyDescent="0.25">
      <c r="A1117">
        <v>554416</v>
      </c>
      <c r="B1117" t="s">
        <v>88</v>
      </c>
      <c r="C1117" t="s">
        <v>63</v>
      </c>
      <c r="D1117">
        <v>1</v>
      </c>
      <c r="E1117" t="s">
        <v>5541</v>
      </c>
      <c r="F1117" t="s">
        <v>5542</v>
      </c>
      <c r="G1117" t="s">
        <v>353</v>
      </c>
      <c r="H1117">
        <v>6784</v>
      </c>
      <c r="I1117">
        <v>0</v>
      </c>
      <c r="J1117" t="s">
        <v>582</v>
      </c>
      <c r="K1117" t="s">
        <v>36</v>
      </c>
      <c r="L1117" t="s">
        <v>37</v>
      </c>
      <c r="M1117">
        <v>38494</v>
      </c>
      <c r="N1117">
        <v>83382</v>
      </c>
      <c r="O1117" t="s">
        <v>38</v>
      </c>
      <c r="P1117" t="s">
        <v>158</v>
      </c>
      <c r="Q1117" t="s">
        <v>2116</v>
      </c>
      <c r="R1117" t="s">
        <v>5543</v>
      </c>
      <c r="S1117" t="s">
        <v>5544</v>
      </c>
      <c r="T1117" t="s">
        <v>5545</v>
      </c>
      <c r="U1117" t="s">
        <v>5546</v>
      </c>
      <c r="V1117" t="s">
        <v>5547</v>
      </c>
      <c r="W1117" t="s">
        <v>5548</v>
      </c>
      <c r="Z1117" t="s">
        <v>61</v>
      </c>
      <c r="AA1117" s="1">
        <v>44882</v>
      </c>
      <c r="AC1117" s="1">
        <v>44915</v>
      </c>
      <c r="AD1117" s="1">
        <v>44992</v>
      </c>
    </row>
    <row r="1118" spans="1:30" x14ac:dyDescent="0.25">
      <c r="A1118">
        <v>527794</v>
      </c>
      <c r="B1118" t="s">
        <v>241</v>
      </c>
      <c r="C1118" t="s">
        <v>63</v>
      </c>
      <c r="D1118">
        <v>1</v>
      </c>
      <c r="E1118" t="s">
        <v>2779</v>
      </c>
      <c r="F1118" t="s">
        <v>2779</v>
      </c>
      <c r="G1118" t="s">
        <v>34</v>
      </c>
      <c r="H1118">
        <v>92235</v>
      </c>
      <c r="I1118">
        <v>0</v>
      </c>
      <c r="J1118" t="s">
        <v>245</v>
      </c>
      <c r="K1118" t="s">
        <v>36</v>
      </c>
      <c r="L1118" t="s">
        <v>53</v>
      </c>
      <c r="M1118">
        <v>48.27</v>
      </c>
      <c r="N1118">
        <v>48.27</v>
      </c>
      <c r="O1118" t="s">
        <v>68</v>
      </c>
      <c r="P1118" t="s">
        <v>1288</v>
      </c>
      <c r="Q1118" t="s">
        <v>914</v>
      </c>
      <c r="R1118" t="s">
        <v>5549</v>
      </c>
      <c r="S1118" t="s">
        <v>2782</v>
      </c>
      <c r="U1118" t="s">
        <v>5518</v>
      </c>
      <c r="V1118" t="s">
        <v>347</v>
      </c>
      <c r="Z1118" t="s">
        <v>426</v>
      </c>
      <c r="AA1118" s="1">
        <v>44664</v>
      </c>
      <c r="AC1118" s="1">
        <v>44693</v>
      </c>
      <c r="AD1118" s="1">
        <v>44992</v>
      </c>
    </row>
    <row r="1119" spans="1:30" x14ac:dyDescent="0.25">
      <c r="A1119">
        <v>568019</v>
      </c>
      <c r="B1119" t="s">
        <v>381</v>
      </c>
      <c r="C1119" t="s">
        <v>63</v>
      </c>
      <c r="D1119">
        <v>1</v>
      </c>
      <c r="E1119" t="s">
        <v>3138</v>
      </c>
      <c r="F1119" t="s">
        <v>3139</v>
      </c>
      <c r="G1119" t="s">
        <v>34</v>
      </c>
      <c r="H1119">
        <v>13652</v>
      </c>
      <c r="I1119">
        <v>3</v>
      </c>
      <c r="J1119" t="s">
        <v>256</v>
      </c>
      <c r="K1119" t="s">
        <v>36</v>
      </c>
      <c r="L1119" t="s">
        <v>37</v>
      </c>
      <c r="M1119">
        <v>118000</v>
      </c>
      <c r="N1119">
        <v>123150</v>
      </c>
      <c r="O1119" t="s">
        <v>38</v>
      </c>
      <c r="P1119" t="s">
        <v>873</v>
      </c>
      <c r="Q1119" t="s">
        <v>3140</v>
      </c>
      <c r="R1119" t="s">
        <v>3141</v>
      </c>
      <c r="S1119" t="s">
        <v>3142</v>
      </c>
      <c r="T1119" t="s">
        <v>3143</v>
      </c>
      <c r="V1119" t="s">
        <v>390</v>
      </c>
      <c r="W1119" t="s">
        <v>86</v>
      </c>
      <c r="X1119" t="s">
        <v>878</v>
      </c>
      <c r="Z1119" t="s">
        <v>87</v>
      </c>
      <c r="AA1119" s="1">
        <v>44935</v>
      </c>
      <c r="AB1119" s="2">
        <v>44995</v>
      </c>
      <c r="AC1119" s="1">
        <v>44985</v>
      </c>
      <c r="AD1119" s="1">
        <v>44992</v>
      </c>
    </row>
    <row r="1120" spans="1:30" x14ac:dyDescent="0.25">
      <c r="A1120">
        <v>511643</v>
      </c>
      <c r="B1120" t="s">
        <v>88</v>
      </c>
      <c r="C1120" t="s">
        <v>63</v>
      </c>
      <c r="D1120">
        <v>1</v>
      </c>
      <c r="E1120" t="s">
        <v>5550</v>
      </c>
      <c r="F1120" t="s">
        <v>279</v>
      </c>
      <c r="G1120" t="s">
        <v>34</v>
      </c>
      <c r="H1120">
        <v>10251</v>
      </c>
      <c r="I1120">
        <v>3</v>
      </c>
      <c r="J1120" t="s">
        <v>5424</v>
      </c>
      <c r="K1120" t="s">
        <v>36</v>
      </c>
      <c r="L1120" t="s">
        <v>37</v>
      </c>
      <c r="M1120">
        <v>36390</v>
      </c>
      <c r="N1120">
        <v>58953</v>
      </c>
      <c r="O1120" t="s">
        <v>38</v>
      </c>
      <c r="P1120" t="s">
        <v>94</v>
      </c>
      <c r="Q1120" t="s">
        <v>4643</v>
      </c>
      <c r="R1120" t="s">
        <v>5551</v>
      </c>
      <c r="S1120" t="s">
        <v>283</v>
      </c>
      <c r="U1120" t="s">
        <v>5552</v>
      </c>
      <c r="V1120" t="s">
        <v>5553</v>
      </c>
      <c r="Z1120" t="s">
        <v>61</v>
      </c>
      <c r="AA1120" s="1">
        <v>44560</v>
      </c>
      <c r="AC1120" s="1">
        <v>44945</v>
      </c>
      <c r="AD1120" s="1">
        <v>44992</v>
      </c>
    </row>
    <row r="1121" spans="1:30" x14ac:dyDescent="0.25">
      <c r="A1121">
        <v>540287</v>
      </c>
      <c r="B1121" t="s">
        <v>102</v>
      </c>
      <c r="C1121" t="s">
        <v>31</v>
      </c>
      <c r="D1121">
        <v>1</v>
      </c>
      <c r="E1121" t="s">
        <v>749</v>
      </c>
      <c r="F1121" t="s">
        <v>750</v>
      </c>
      <c r="G1121" t="s">
        <v>34</v>
      </c>
      <c r="H1121">
        <v>92610</v>
      </c>
      <c r="I1121">
        <v>0</v>
      </c>
      <c r="J1121" t="s">
        <v>245</v>
      </c>
      <c r="K1121" t="s">
        <v>36</v>
      </c>
      <c r="L1121" t="s">
        <v>53</v>
      </c>
      <c r="M1121">
        <v>37.28</v>
      </c>
      <c r="N1121">
        <v>37.28</v>
      </c>
      <c r="O1121" t="s">
        <v>68</v>
      </c>
      <c r="P1121" t="s">
        <v>137</v>
      </c>
      <c r="Q1121" t="s">
        <v>5554</v>
      </c>
      <c r="R1121" t="s">
        <v>5555</v>
      </c>
      <c r="S1121" t="s">
        <v>755</v>
      </c>
      <c r="U1121" t="s">
        <v>3914</v>
      </c>
      <c r="V1121" t="s">
        <v>1946</v>
      </c>
      <c r="Z1121" t="s">
        <v>61</v>
      </c>
      <c r="AA1121" s="1">
        <v>44758</v>
      </c>
      <c r="AC1121" s="1">
        <v>44758</v>
      </c>
      <c r="AD1121" s="1">
        <v>44992</v>
      </c>
    </row>
    <row r="1122" spans="1:30" x14ac:dyDescent="0.25">
      <c r="A1122">
        <v>576018</v>
      </c>
      <c r="B1122" t="s">
        <v>563</v>
      </c>
      <c r="C1122" t="s">
        <v>31</v>
      </c>
      <c r="D1122">
        <v>1</v>
      </c>
      <c r="E1122" t="s">
        <v>5556</v>
      </c>
      <c r="F1122" t="s">
        <v>2244</v>
      </c>
      <c r="G1122" t="s">
        <v>34</v>
      </c>
      <c r="H1122">
        <v>13643</v>
      </c>
      <c r="I1122">
        <v>3</v>
      </c>
      <c r="J1122" t="s">
        <v>256</v>
      </c>
      <c r="K1122" t="s">
        <v>36</v>
      </c>
      <c r="L1122" t="s">
        <v>37</v>
      </c>
      <c r="M1122">
        <v>110000</v>
      </c>
      <c r="N1122">
        <v>110000</v>
      </c>
      <c r="O1122" t="s">
        <v>38</v>
      </c>
      <c r="P1122" t="s">
        <v>446</v>
      </c>
      <c r="Q1122" t="s">
        <v>687</v>
      </c>
      <c r="R1122" t="s">
        <v>5557</v>
      </c>
      <c r="S1122" t="s">
        <v>2246</v>
      </c>
      <c r="T1122" t="s">
        <v>5558</v>
      </c>
      <c r="U1122" t="s">
        <v>4975</v>
      </c>
      <c r="V1122" t="s">
        <v>4976</v>
      </c>
      <c r="Z1122" t="s">
        <v>87</v>
      </c>
      <c r="AA1122" s="1">
        <v>44986</v>
      </c>
      <c r="AC1122" s="1">
        <v>44986</v>
      </c>
      <c r="AD1122" s="1">
        <v>44992</v>
      </c>
    </row>
    <row r="1123" spans="1:30" x14ac:dyDescent="0.25">
      <c r="A1123">
        <v>546865</v>
      </c>
      <c r="B1123" t="s">
        <v>88</v>
      </c>
      <c r="C1123" t="s">
        <v>63</v>
      </c>
      <c r="D1123">
        <v>1</v>
      </c>
      <c r="E1123" t="s">
        <v>4578</v>
      </c>
      <c r="F1123" t="s">
        <v>694</v>
      </c>
      <c r="G1123" t="s">
        <v>51</v>
      </c>
      <c r="H1123">
        <v>95710</v>
      </c>
      <c r="I1123">
        <v>0</v>
      </c>
      <c r="J1123" t="s">
        <v>328</v>
      </c>
      <c r="K1123" t="s">
        <v>36</v>
      </c>
      <c r="L1123" t="s">
        <v>37</v>
      </c>
      <c r="M1123">
        <v>75000</v>
      </c>
      <c r="N1123">
        <v>120000</v>
      </c>
      <c r="O1123" t="s">
        <v>38</v>
      </c>
      <c r="P1123" t="s">
        <v>406</v>
      </c>
      <c r="Q1123" t="s">
        <v>1620</v>
      </c>
      <c r="R1123" t="s">
        <v>4579</v>
      </c>
      <c r="S1123" t="s">
        <v>697</v>
      </c>
      <c r="T1123" t="s">
        <v>4580</v>
      </c>
      <c r="U1123" t="s">
        <v>2070</v>
      </c>
      <c r="V1123" t="s">
        <v>100</v>
      </c>
      <c r="W1123" t="s">
        <v>1407</v>
      </c>
      <c r="Z1123" t="s">
        <v>87</v>
      </c>
      <c r="AA1123" s="1">
        <v>44791</v>
      </c>
      <c r="AC1123" s="1">
        <v>44964</v>
      </c>
      <c r="AD1123" s="1">
        <v>44992</v>
      </c>
    </row>
    <row r="1124" spans="1:30" x14ac:dyDescent="0.25">
      <c r="A1124">
        <v>561106</v>
      </c>
      <c r="B1124" t="s">
        <v>123</v>
      </c>
      <c r="C1124" t="s">
        <v>63</v>
      </c>
      <c r="D1124">
        <v>1</v>
      </c>
      <c r="E1124" t="s">
        <v>1909</v>
      </c>
      <c r="F1124" t="s">
        <v>960</v>
      </c>
      <c r="G1124" t="s">
        <v>34</v>
      </c>
      <c r="H1124">
        <v>31215</v>
      </c>
      <c r="I1124">
        <v>1</v>
      </c>
      <c r="J1124" t="s">
        <v>205</v>
      </c>
      <c r="K1124" t="s">
        <v>36</v>
      </c>
      <c r="L1124" t="s">
        <v>53</v>
      </c>
      <c r="M1124">
        <v>45722</v>
      </c>
      <c r="N1124">
        <v>45722</v>
      </c>
      <c r="O1124" t="s">
        <v>38</v>
      </c>
      <c r="P1124" t="s">
        <v>39</v>
      </c>
      <c r="Q1124" t="s">
        <v>1910</v>
      </c>
      <c r="R1124" t="s">
        <v>5559</v>
      </c>
      <c r="S1124" t="s">
        <v>965</v>
      </c>
      <c r="T1124" t="s">
        <v>1912</v>
      </c>
      <c r="U1124" t="s">
        <v>540</v>
      </c>
      <c r="V1124" t="s">
        <v>5560</v>
      </c>
      <c r="Z1124" t="s">
        <v>61</v>
      </c>
      <c r="AA1124" s="1">
        <v>44894</v>
      </c>
      <c r="AB1124" s="2">
        <v>45014</v>
      </c>
      <c r="AC1124" s="1">
        <v>44987</v>
      </c>
      <c r="AD1124" s="1">
        <v>44992</v>
      </c>
    </row>
    <row r="1125" spans="1:30" x14ac:dyDescent="0.25">
      <c r="A1125">
        <v>574616</v>
      </c>
      <c r="B1125" t="s">
        <v>102</v>
      </c>
      <c r="C1125" t="s">
        <v>63</v>
      </c>
      <c r="D1125">
        <v>1</v>
      </c>
      <c r="E1125" t="s">
        <v>5561</v>
      </c>
      <c r="F1125" t="s">
        <v>1009</v>
      </c>
      <c r="G1125" t="s">
        <v>353</v>
      </c>
      <c r="H1125">
        <v>6804</v>
      </c>
      <c r="I1125" t="s">
        <v>114</v>
      </c>
      <c r="J1125" t="s">
        <v>354</v>
      </c>
      <c r="K1125" t="s">
        <v>36</v>
      </c>
      <c r="L1125" t="s">
        <v>37</v>
      </c>
      <c r="M1125">
        <v>90000</v>
      </c>
      <c r="N1125">
        <v>130000</v>
      </c>
      <c r="O1125" t="s">
        <v>38</v>
      </c>
      <c r="P1125" t="s">
        <v>137</v>
      </c>
      <c r="Q1125" t="s">
        <v>1916</v>
      </c>
      <c r="R1125" t="s">
        <v>5562</v>
      </c>
      <c r="S1125" t="s">
        <v>1918</v>
      </c>
      <c r="T1125" t="s">
        <v>5563</v>
      </c>
      <c r="U1125" t="s">
        <v>5564</v>
      </c>
      <c r="V1125" t="s">
        <v>463</v>
      </c>
      <c r="W1125" t="s">
        <v>937</v>
      </c>
      <c r="X1125" t="s">
        <v>137</v>
      </c>
      <c r="Z1125" t="s">
        <v>61</v>
      </c>
      <c r="AA1125" s="1">
        <v>44973</v>
      </c>
      <c r="AC1125" s="1">
        <v>44973</v>
      </c>
      <c r="AD1125" s="1">
        <v>44992</v>
      </c>
    </row>
    <row r="1126" spans="1:30" x14ac:dyDescent="0.25">
      <c r="A1126">
        <v>567390</v>
      </c>
      <c r="B1126" t="s">
        <v>102</v>
      </c>
      <c r="C1126" t="s">
        <v>31</v>
      </c>
      <c r="D1126">
        <v>1</v>
      </c>
      <c r="E1126" t="s">
        <v>5335</v>
      </c>
      <c r="F1126" t="s">
        <v>650</v>
      </c>
      <c r="G1126" t="s">
        <v>34</v>
      </c>
      <c r="H1126">
        <v>20202</v>
      </c>
      <c r="I1126">
        <v>0</v>
      </c>
      <c r="J1126" t="s">
        <v>35</v>
      </c>
      <c r="L1126" t="s">
        <v>53</v>
      </c>
      <c r="M1126">
        <v>51413</v>
      </c>
      <c r="N1126">
        <v>62260</v>
      </c>
      <c r="O1126" t="s">
        <v>38</v>
      </c>
      <c r="P1126" t="s">
        <v>146</v>
      </c>
      <c r="Q1126" t="s">
        <v>334</v>
      </c>
      <c r="R1126" t="s">
        <v>5336</v>
      </c>
      <c r="S1126" t="s">
        <v>653</v>
      </c>
      <c r="T1126" t="s">
        <v>5337</v>
      </c>
      <c r="U1126" t="s">
        <v>1177</v>
      </c>
      <c r="V1126" t="s">
        <v>611</v>
      </c>
      <c r="W1126" t="s">
        <v>5338</v>
      </c>
      <c r="X1126" t="s">
        <v>1179</v>
      </c>
      <c r="Z1126" t="s">
        <v>87</v>
      </c>
      <c r="AA1126" s="1">
        <v>44935</v>
      </c>
      <c r="AB1126" s="2">
        <v>44995</v>
      </c>
      <c r="AC1126" s="1">
        <v>44935</v>
      </c>
      <c r="AD1126" s="1">
        <v>44992</v>
      </c>
    </row>
    <row r="1127" spans="1:30" x14ac:dyDescent="0.25">
      <c r="A1127">
        <v>572162</v>
      </c>
      <c r="B1127" t="s">
        <v>102</v>
      </c>
      <c r="C1127" t="s">
        <v>63</v>
      </c>
      <c r="D1127">
        <v>2</v>
      </c>
      <c r="E1127" t="s">
        <v>5565</v>
      </c>
      <c r="F1127" t="s">
        <v>144</v>
      </c>
      <c r="G1127" t="s">
        <v>51</v>
      </c>
      <c r="H1127">
        <v>10234</v>
      </c>
      <c r="I1127">
        <v>0</v>
      </c>
      <c r="J1127" t="s">
        <v>374</v>
      </c>
      <c r="K1127" t="s">
        <v>36</v>
      </c>
      <c r="L1127" t="s">
        <v>145</v>
      </c>
      <c r="M1127">
        <v>15</v>
      </c>
      <c r="N1127">
        <v>15</v>
      </c>
      <c r="O1127" t="s">
        <v>68</v>
      </c>
      <c r="P1127" t="s">
        <v>146</v>
      </c>
      <c r="Q1127" t="s">
        <v>5566</v>
      </c>
      <c r="R1127" t="s">
        <v>5567</v>
      </c>
      <c r="S1127" t="s">
        <v>149</v>
      </c>
      <c r="T1127" t="s">
        <v>5568</v>
      </c>
      <c r="U1127" t="s">
        <v>5569</v>
      </c>
      <c r="V1127" t="s">
        <v>151</v>
      </c>
      <c r="W1127" t="s">
        <v>152</v>
      </c>
      <c r="X1127" t="s">
        <v>5570</v>
      </c>
      <c r="Z1127" t="s">
        <v>593</v>
      </c>
      <c r="AA1127" s="1">
        <v>44976</v>
      </c>
      <c r="AB1127" s="2">
        <v>45079</v>
      </c>
      <c r="AC1127" s="1">
        <v>44976</v>
      </c>
      <c r="AD1127" s="1">
        <v>44992</v>
      </c>
    </row>
    <row r="1128" spans="1:30" x14ac:dyDescent="0.25">
      <c r="A1128">
        <v>510968</v>
      </c>
      <c r="B1128" t="s">
        <v>123</v>
      </c>
      <c r="C1128" t="s">
        <v>63</v>
      </c>
      <c r="D1128">
        <v>1</v>
      </c>
      <c r="E1128" t="s">
        <v>5571</v>
      </c>
      <c r="F1128" t="s">
        <v>960</v>
      </c>
      <c r="G1128" t="s">
        <v>34</v>
      </c>
      <c r="H1128">
        <v>31215</v>
      </c>
      <c r="I1128">
        <v>1</v>
      </c>
      <c r="J1128" t="s">
        <v>961</v>
      </c>
      <c r="K1128" t="s">
        <v>36</v>
      </c>
      <c r="L1128" t="s">
        <v>37</v>
      </c>
      <c r="M1128">
        <v>45722</v>
      </c>
      <c r="N1128">
        <v>52580</v>
      </c>
      <c r="O1128" t="s">
        <v>38</v>
      </c>
      <c r="P1128" t="s">
        <v>39</v>
      </c>
      <c r="Q1128" t="s">
        <v>1022</v>
      </c>
      <c r="R1128" t="s">
        <v>5572</v>
      </c>
      <c r="S1128" t="s">
        <v>965</v>
      </c>
      <c r="T1128" t="s">
        <v>5573</v>
      </c>
      <c r="U1128" t="s">
        <v>1365</v>
      </c>
      <c r="V1128" t="s">
        <v>5574</v>
      </c>
      <c r="Z1128" t="s">
        <v>61</v>
      </c>
      <c r="AA1128" s="1">
        <v>44985</v>
      </c>
      <c r="AB1128" s="2">
        <v>45105</v>
      </c>
      <c r="AC1128" s="1">
        <v>44987</v>
      </c>
      <c r="AD1128" s="1">
        <v>44992</v>
      </c>
    </row>
    <row r="1129" spans="1:30" x14ac:dyDescent="0.25">
      <c r="A1129">
        <v>576547</v>
      </c>
      <c r="B1129" t="s">
        <v>658</v>
      </c>
      <c r="C1129" t="s">
        <v>31</v>
      </c>
      <c r="D1129">
        <v>1</v>
      </c>
      <c r="E1129" t="s">
        <v>1734</v>
      </c>
      <c r="F1129" t="s">
        <v>234</v>
      </c>
      <c r="G1129" t="s">
        <v>51</v>
      </c>
      <c r="H1129">
        <v>56057</v>
      </c>
      <c r="I1129">
        <v>0</v>
      </c>
      <c r="J1129" t="s">
        <v>1735</v>
      </c>
      <c r="K1129" t="s">
        <v>36</v>
      </c>
      <c r="L1129" t="s">
        <v>37</v>
      </c>
      <c r="M1129">
        <v>50000</v>
      </c>
      <c r="N1129">
        <v>50000</v>
      </c>
      <c r="O1129" t="s">
        <v>38</v>
      </c>
      <c r="P1129" t="s">
        <v>661</v>
      </c>
      <c r="Q1129" t="s">
        <v>662</v>
      </c>
      <c r="R1129" t="s">
        <v>1736</v>
      </c>
      <c r="S1129" t="s">
        <v>237</v>
      </c>
      <c r="V1129" t="s">
        <v>664</v>
      </c>
      <c r="Z1129" t="s">
        <v>665</v>
      </c>
      <c r="AA1129" s="1">
        <v>44984</v>
      </c>
      <c r="AB1129" s="2">
        <v>45074</v>
      </c>
      <c r="AC1129" s="1">
        <v>44984</v>
      </c>
      <c r="AD1129" s="1">
        <v>44992</v>
      </c>
    </row>
    <row r="1130" spans="1:30" x14ac:dyDescent="0.25">
      <c r="A1130">
        <v>537846</v>
      </c>
      <c r="B1130" t="s">
        <v>102</v>
      </c>
      <c r="C1130" t="s">
        <v>31</v>
      </c>
      <c r="D1130">
        <v>1</v>
      </c>
      <c r="E1130" t="s">
        <v>458</v>
      </c>
      <c r="F1130" t="s">
        <v>1993</v>
      </c>
      <c r="G1130" t="s">
        <v>51</v>
      </c>
      <c r="H1130">
        <v>30086</v>
      </c>
      <c r="I1130">
        <v>0</v>
      </c>
      <c r="J1130" t="s">
        <v>175</v>
      </c>
      <c r="K1130" t="s">
        <v>36</v>
      </c>
      <c r="L1130" t="s">
        <v>37</v>
      </c>
      <c r="M1130">
        <v>62397</v>
      </c>
      <c r="N1130">
        <v>71757</v>
      </c>
      <c r="O1130" t="s">
        <v>38</v>
      </c>
      <c r="P1130" t="s">
        <v>137</v>
      </c>
      <c r="Q1130" t="s">
        <v>459</v>
      </c>
      <c r="R1130" t="s">
        <v>5575</v>
      </c>
      <c r="S1130" t="s">
        <v>1996</v>
      </c>
      <c r="T1130" t="s">
        <v>5576</v>
      </c>
      <c r="U1130" t="s">
        <v>462</v>
      </c>
      <c r="V1130" t="s">
        <v>463</v>
      </c>
      <c r="W1130" t="s">
        <v>307</v>
      </c>
      <c r="X1130" t="s">
        <v>464</v>
      </c>
      <c r="Z1130" t="s">
        <v>61</v>
      </c>
      <c r="AA1130" s="1">
        <v>44758</v>
      </c>
      <c r="AC1130" s="1">
        <v>44792</v>
      </c>
      <c r="AD1130" s="1">
        <v>44992</v>
      </c>
    </row>
    <row r="1131" spans="1:30" x14ac:dyDescent="0.25">
      <c r="A1131">
        <v>571706</v>
      </c>
      <c r="B1131" t="s">
        <v>435</v>
      </c>
      <c r="C1131" t="s">
        <v>63</v>
      </c>
      <c r="D1131">
        <v>1</v>
      </c>
      <c r="E1131" t="s">
        <v>5577</v>
      </c>
      <c r="F1131" t="s">
        <v>545</v>
      </c>
      <c r="G1131" t="s">
        <v>34</v>
      </c>
      <c r="H1131">
        <v>13632</v>
      </c>
      <c r="I1131">
        <v>3</v>
      </c>
      <c r="J1131" t="s">
        <v>256</v>
      </c>
      <c r="K1131" t="s">
        <v>36</v>
      </c>
      <c r="L1131" t="s">
        <v>37</v>
      </c>
      <c r="M1131">
        <v>92194</v>
      </c>
      <c r="N1131">
        <v>119610</v>
      </c>
      <c r="O1131" t="s">
        <v>38</v>
      </c>
      <c r="P1131" t="s">
        <v>438</v>
      </c>
      <c r="Q1131" t="s">
        <v>502</v>
      </c>
      <c r="R1131" t="s">
        <v>5578</v>
      </c>
      <c r="S1131" t="s">
        <v>549</v>
      </c>
      <c r="T1131" t="s">
        <v>5579</v>
      </c>
      <c r="U1131" t="s">
        <v>5580</v>
      </c>
      <c r="V1131" t="s">
        <v>441</v>
      </c>
      <c r="X1131" t="s">
        <v>3303</v>
      </c>
      <c r="Z1131" t="s">
        <v>87</v>
      </c>
      <c r="AA1131" s="1">
        <v>44953</v>
      </c>
      <c r="AC1131" s="1">
        <v>44964</v>
      </c>
      <c r="AD1131" s="1">
        <v>44992</v>
      </c>
    </row>
    <row r="1132" spans="1:30" x14ac:dyDescent="0.25">
      <c r="A1132">
        <v>531272</v>
      </c>
      <c r="B1132" t="s">
        <v>676</v>
      </c>
      <c r="C1132" t="s">
        <v>31</v>
      </c>
      <c r="D1132">
        <v>1</v>
      </c>
      <c r="E1132" t="s">
        <v>5581</v>
      </c>
      <c r="F1132" t="s">
        <v>678</v>
      </c>
      <c r="G1132" t="s">
        <v>353</v>
      </c>
      <c r="H1132">
        <v>6088</v>
      </c>
      <c r="I1132">
        <v>2</v>
      </c>
      <c r="J1132" t="s">
        <v>354</v>
      </c>
      <c r="K1132" t="s">
        <v>36</v>
      </c>
      <c r="L1132" t="s">
        <v>93</v>
      </c>
      <c r="M1132">
        <v>103307</v>
      </c>
      <c r="N1132">
        <v>103307</v>
      </c>
      <c r="O1132" t="s">
        <v>38</v>
      </c>
      <c r="P1132" t="s">
        <v>679</v>
      </c>
      <c r="Q1132" t="s">
        <v>5582</v>
      </c>
      <c r="R1132" t="s">
        <v>5583</v>
      </c>
      <c r="S1132" t="s">
        <v>681</v>
      </c>
      <c r="T1132" t="s">
        <v>5584</v>
      </c>
      <c r="U1132" t="s">
        <v>5585</v>
      </c>
      <c r="V1132" t="s">
        <v>684</v>
      </c>
      <c r="X1132" t="s">
        <v>679</v>
      </c>
      <c r="Z1132" t="s">
        <v>61</v>
      </c>
      <c r="AA1132" s="1">
        <v>44686</v>
      </c>
      <c r="AC1132" s="1">
        <v>44740</v>
      </c>
      <c r="AD1132" s="1">
        <v>44992</v>
      </c>
    </row>
    <row r="1133" spans="1:30" x14ac:dyDescent="0.25">
      <c r="A1133">
        <v>576898</v>
      </c>
      <c r="B1133" t="s">
        <v>241</v>
      </c>
      <c r="C1133" t="s">
        <v>63</v>
      </c>
      <c r="D1133">
        <v>1</v>
      </c>
      <c r="E1133" t="s">
        <v>4605</v>
      </c>
      <c r="F1133" t="s">
        <v>912</v>
      </c>
      <c r="G1133" t="s">
        <v>34</v>
      </c>
      <c r="H1133">
        <v>81350</v>
      </c>
      <c r="I1133">
        <v>0</v>
      </c>
      <c r="J1133" t="s">
        <v>516</v>
      </c>
      <c r="K1133" t="s">
        <v>36</v>
      </c>
      <c r="L1133" t="s">
        <v>37</v>
      </c>
      <c r="M1133">
        <v>40065</v>
      </c>
      <c r="N1133">
        <v>65449</v>
      </c>
      <c r="O1133" t="s">
        <v>38</v>
      </c>
      <c r="P1133" t="s">
        <v>4606</v>
      </c>
      <c r="Q1133" t="s">
        <v>914</v>
      </c>
      <c r="R1133" t="s">
        <v>915</v>
      </c>
      <c r="S1133" t="s">
        <v>916</v>
      </c>
      <c r="T1133" t="s">
        <v>917</v>
      </c>
      <c r="U1133" t="s">
        <v>918</v>
      </c>
      <c r="V1133" t="s">
        <v>347</v>
      </c>
      <c r="Z1133" t="s">
        <v>426</v>
      </c>
      <c r="AA1133" s="1">
        <v>44991</v>
      </c>
      <c r="AB1133" s="2">
        <v>45001</v>
      </c>
      <c r="AC1133" s="1">
        <v>44991</v>
      </c>
      <c r="AD1133" s="1">
        <v>44992</v>
      </c>
    </row>
    <row r="1134" spans="1:30" x14ac:dyDescent="0.25">
      <c r="A1134">
        <v>555940</v>
      </c>
      <c r="B1134" t="s">
        <v>815</v>
      </c>
      <c r="C1134" t="s">
        <v>63</v>
      </c>
      <c r="D1134">
        <v>1</v>
      </c>
      <c r="E1134" t="s">
        <v>5586</v>
      </c>
      <c r="F1134" t="s">
        <v>817</v>
      </c>
      <c r="G1134" t="s">
        <v>353</v>
      </c>
      <c r="H1134">
        <v>6766</v>
      </c>
      <c r="I1134">
        <v>1</v>
      </c>
      <c r="J1134" t="s">
        <v>256</v>
      </c>
      <c r="K1134" t="s">
        <v>36</v>
      </c>
      <c r="L1134" t="s">
        <v>37</v>
      </c>
      <c r="M1134">
        <v>57500</v>
      </c>
      <c r="N1134">
        <v>76000</v>
      </c>
      <c r="O1134" t="s">
        <v>38</v>
      </c>
      <c r="P1134" t="s">
        <v>818</v>
      </c>
      <c r="Q1134" t="s">
        <v>819</v>
      </c>
      <c r="R1134" t="s">
        <v>5587</v>
      </c>
      <c r="S1134" t="s">
        <v>821</v>
      </c>
      <c r="T1134" t="s">
        <v>5588</v>
      </c>
      <c r="V1134" t="s">
        <v>5589</v>
      </c>
      <c r="W1134" t="s">
        <v>2480</v>
      </c>
      <c r="X1134" t="s">
        <v>826</v>
      </c>
      <c r="Z1134" t="s">
        <v>61</v>
      </c>
      <c r="AA1134" s="1">
        <v>44882</v>
      </c>
      <c r="AC1134" s="1">
        <v>44882</v>
      </c>
      <c r="AD1134" s="1">
        <v>44992</v>
      </c>
    </row>
    <row r="1135" spans="1:30" x14ac:dyDescent="0.25">
      <c r="A1135">
        <v>568888</v>
      </c>
      <c r="B1135" t="s">
        <v>381</v>
      </c>
      <c r="C1135" t="s">
        <v>63</v>
      </c>
      <c r="D1135">
        <v>1</v>
      </c>
      <c r="E1135" t="s">
        <v>5590</v>
      </c>
      <c r="F1135" t="s">
        <v>373</v>
      </c>
      <c r="G1135" t="s">
        <v>34</v>
      </c>
      <c r="H1135">
        <v>20618</v>
      </c>
      <c r="I1135">
        <v>1</v>
      </c>
      <c r="J1135" t="s">
        <v>35</v>
      </c>
      <c r="K1135" t="s">
        <v>36</v>
      </c>
      <c r="L1135" t="s">
        <v>37</v>
      </c>
      <c r="M1135">
        <v>67757</v>
      </c>
      <c r="N1135">
        <v>77921</v>
      </c>
      <c r="O1135" t="s">
        <v>38</v>
      </c>
      <c r="P1135" t="s">
        <v>873</v>
      </c>
      <c r="Q1135" t="s">
        <v>5591</v>
      </c>
      <c r="R1135" t="s">
        <v>5592</v>
      </c>
      <c r="S1135" t="s">
        <v>378</v>
      </c>
      <c r="T1135" t="s">
        <v>5593</v>
      </c>
      <c r="V1135" t="s">
        <v>390</v>
      </c>
      <c r="W1135" t="s">
        <v>86</v>
      </c>
      <c r="X1135" t="s">
        <v>878</v>
      </c>
      <c r="Z1135" t="s">
        <v>47</v>
      </c>
      <c r="AA1135" s="1">
        <v>44985</v>
      </c>
      <c r="AB1135" s="2">
        <v>45045</v>
      </c>
      <c r="AC1135" s="1">
        <v>44985</v>
      </c>
      <c r="AD1135" s="1">
        <v>44992</v>
      </c>
    </row>
    <row r="1136" spans="1:30" x14ac:dyDescent="0.25">
      <c r="A1136">
        <v>568066</v>
      </c>
      <c r="B1136" t="s">
        <v>381</v>
      </c>
      <c r="C1136" t="s">
        <v>63</v>
      </c>
      <c r="D1136">
        <v>2</v>
      </c>
      <c r="E1136" t="s">
        <v>3780</v>
      </c>
      <c r="F1136" t="s">
        <v>650</v>
      </c>
      <c r="G1136" t="s">
        <v>34</v>
      </c>
      <c r="H1136">
        <v>20202</v>
      </c>
      <c r="I1136">
        <v>0</v>
      </c>
      <c r="J1136" t="s">
        <v>35</v>
      </c>
      <c r="K1136" t="s">
        <v>36</v>
      </c>
      <c r="L1136" t="s">
        <v>37</v>
      </c>
      <c r="M1136">
        <v>51413</v>
      </c>
      <c r="N1136">
        <v>59125</v>
      </c>
      <c r="O1136" t="s">
        <v>38</v>
      </c>
      <c r="P1136" t="s">
        <v>873</v>
      </c>
      <c r="Q1136" t="s">
        <v>3781</v>
      </c>
      <c r="R1136" t="s">
        <v>3782</v>
      </c>
      <c r="S1136" t="s">
        <v>653</v>
      </c>
      <c r="T1136" t="s">
        <v>2076</v>
      </c>
      <c r="V1136" t="s">
        <v>390</v>
      </c>
      <c r="W1136" t="s">
        <v>86</v>
      </c>
      <c r="X1136" t="s">
        <v>878</v>
      </c>
      <c r="Z1136" t="s">
        <v>47</v>
      </c>
      <c r="AA1136" s="1">
        <v>44985</v>
      </c>
      <c r="AB1136" s="2">
        <v>45045</v>
      </c>
      <c r="AC1136" s="1">
        <v>44985</v>
      </c>
      <c r="AD1136" s="1">
        <v>44992</v>
      </c>
    </row>
    <row r="1137" spans="1:30" x14ac:dyDescent="0.25">
      <c r="A1137">
        <v>548145</v>
      </c>
      <c r="B1137" t="s">
        <v>241</v>
      </c>
      <c r="C1137" t="s">
        <v>63</v>
      </c>
      <c r="D1137">
        <v>1</v>
      </c>
      <c r="E1137" t="s">
        <v>3843</v>
      </c>
      <c r="F1137" t="s">
        <v>295</v>
      </c>
      <c r="G1137" t="s">
        <v>34</v>
      </c>
      <c r="H1137">
        <v>22427</v>
      </c>
      <c r="I1137">
        <v>2</v>
      </c>
      <c r="J1137" t="s">
        <v>35</v>
      </c>
      <c r="K1137" t="s">
        <v>36</v>
      </c>
      <c r="L1137" t="s">
        <v>37</v>
      </c>
      <c r="M1137">
        <v>74650</v>
      </c>
      <c r="N1137">
        <v>109409</v>
      </c>
      <c r="O1137" t="s">
        <v>38</v>
      </c>
      <c r="P1137" t="s">
        <v>3844</v>
      </c>
      <c r="Q1137" t="s">
        <v>3845</v>
      </c>
      <c r="R1137" t="s">
        <v>3846</v>
      </c>
      <c r="S1137" t="s">
        <v>608</v>
      </c>
      <c r="T1137" t="s">
        <v>3847</v>
      </c>
      <c r="U1137" t="s">
        <v>3848</v>
      </c>
      <c r="V1137" t="s">
        <v>347</v>
      </c>
      <c r="Z1137" t="s">
        <v>426</v>
      </c>
      <c r="AA1137" s="1">
        <v>44812</v>
      </c>
      <c r="AC1137" s="1">
        <v>44938</v>
      </c>
      <c r="AD1137" s="1">
        <v>44992</v>
      </c>
    </row>
    <row r="1138" spans="1:30" x14ac:dyDescent="0.25">
      <c r="A1138">
        <v>552763</v>
      </c>
      <c r="B1138" t="s">
        <v>102</v>
      </c>
      <c r="C1138" t="s">
        <v>63</v>
      </c>
      <c r="D1138">
        <v>1</v>
      </c>
      <c r="E1138" t="s">
        <v>2359</v>
      </c>
      <c r="F1138" t="s">
        <v>295</v>
      </c>
      <c r="G1138" t="s">
        <v>34</v>
      </c>
      <c r="H1138">
        <v>22427</v>
      </c>
      <c r="I1138">
        <v>2</v>
      </c>
      <c r="J1138" t="s">
        <v>35</v>
      </c>
      <c r="K1138" t="s">
        <v>36</v>
      </c>
      <c r="L1138" t="s">
        <v>37</v>
      </c>
      <c r="M1138">
        <v>74650</v>
      </c>
      <c r="N1138">
        <v>109409</v>
      </c>
      <c r="O1138" t="s">
        <v>38</v>
      </c>
      <c r="P1138" t="s">
        <v>195</v>
      </c>
      <c r="Q1138" t="s">
        <v>2360</v>
      </c>
      <c r="R1138" t="s">
        <v>5594</v>
      </c>
      <c r="S1138" t="s">
        <v>608</v>
      </c>
      <c r="T1138" t="s">
        <v>2362</v>
      </c>
      <c r="U1138" t="s">
        <v>2427</v>
      </c>
      <c r="V1138" t="s">
        <v>2364</v>
      </c>
      <c r="Z1138" t="s">
        <v>87</v>
      </c>
      <c r="AA1138" s="1">
        <v>44833</v>
      </c>
      <c r="AC1138" s="1">
        <v>44833</v>
      </c>
      <c r="AD1138" s="1">
        <v>44992</v>
      </c>
    </row>
    <row r="1139" spans="1:30" x14ac:dyDescent="0.25">
      <c r="A1139">
        <v>536237</v>
      </c>
      <c r="B1139" t="s">
        <v>1870</v>
      </c>
      <c r="C1139" t="s">
        <v>63</v>
      </c>
      <c r="D1139">
        <v>1</v>
      </c>
      <c r="E1139" t="s">
        <v>3987</v>
      </c>
      <c r="F1139" t="s">
        <v>667</v>
      </c>
      <c r="G1139" t="s">
        <v>51</v>
      </c>
      <c r="H1139">
        <v>95711</v>
      </c>
      <c r="I1139">
        <v>0</v>
      </c>
      <c r="J1139" t="s">
        <v>256</v>
      </c>
      <c r="K1139" t="s">
        <v>36</v>
      </c>
      <c r="L1139" t="s">
        <v>37</v>
      </c>
      <c r="M1139">
        <v>100000</v>
      </c>
      <c r="N1139">
        <v>129000</v>
      </c>
      <c r="O1139" t="s">
        <v>38</v>
      </c>
      <c r="P1139" t="s">
        <v>1872</v>
      </c>
      <c r="Q1139" t="s">
        <v>3988</v>
      </c>
      <c r="R1139" t="s">
        <v>3989</v>
      </c>
      <c r="S1139" t="s">
        <v>3772</v>
      </c>
      <c r="T1139" t="s">
        <v>3990</v>
      </c>
      <c r="U1139" t="s">
        <v>3991</v>
      </c>
      <c r="V1139" t="s">
        <v>3992</v>
      </c>
      <c r="W1139" t="s">
        <v>3633</v>
      </c>
      <c r="Z1139" t="s">
        <v>47</v>
      </c>
      <c r="AA1139" s="1">
        <v>44734</v>
      </c>
      <c r="AC1139" s="1">
        <v>44785</v>
      </c>
      <c r="AD1139" s="1">
        <v>44992</v>
      </c>
    </row>
    <row r="1140" spans="1:30" x14ac:dyDescent="0.25">
      <c r="A1140">
        <v>544177</v>
      </c>
      <c r="B1140" t="s">
        <v>338</v>
      </c>
      <c r="C1140" t="s">
        <v>31</v>
      </c>
      <c r="D1140">
        <v>1</v>
      </c>
      <c r="E1140" t="s">
        <v>3054</v>
      </c>
      <c r="F1140" t="s">
        <v>3054</v>
      </c>
      <c r="G1140" t="s">
        <v>34</v>
      </c>
      <c r="H1140">
        <v>20315</v>
      </c>
      <c r="I1140">
        <v>2</v>
      </c>
      <c r="J1140" t="s">
        <v>35</v>
      </c>
      <c r="K1140" t="s">
        <v>36</v>
      </c>
      <c r="L1140" t="s">
        <v>37</v>
      </c>
      <c r="M1140">
        <v>80557</v>
      </c>
      <c r="N1140">
        <v>111917</v>
      </c>
      <c r="O1140" t="s">
        <v>38</v>
      </c>
      <c r="P1140" t="s">
        <v>1368</v>
      </c>
      <c r="Q1140" t="s">
        <v>5595</v>
      </c>
      <c r="R1140" t="s">
        <v>5596</v>
      </c>
      <c r="S1140" t="s">
        <v>3056</v>
      </c>
      <c r="T1140" t="s">
        <v>5597</v>
      </c>
      <c r="U1140" t="s">
        <v>5598</v>
      </c>
      <c r="V1140" t="s">
        <v>432</v>
      </c>
      <c r="W1140" t="s">
        <v>231</v>
      </c>
      <c r="X1140" t="s">
        <v>5599</v>
      </c>
      <c r="Z1140" t="s">
        <v>87</v>
      </c>
      <c r="AA1140" s="1">
        <v>44805</v>
      </c>
      <c r="AB1140" s="2">
        <v>45060</v>
      </c>
      <c r="AC1140" s="1">
        <v>44975</v>
      </c>
      <c r="AD1140" s="1">
        <v>44992</v>
      </c>
    </row>
    <row r="1141" spans="1:30" x14ac:dyDescent="0.25">
      <c r="A1141">
        <v>546227</v>
      </c>
      <c r="B1141" t="s">
        <v>88</v>
      </c>
      <c r="C1141" t="s">
        <v>31</v>
      </c>
      <c r="D1141">
        <v>1</v>
      </c>
      <c r="E1141" t="s">
        <v>2655</v>
      </c>
      <c r="F1141" t="s">
        <v>501</v>
      </c>
      <c r="G1141" t="s">
        <v>34</v>
      </c>
      <c r="H1141">
        <v>12627</v>
      </c>
      <c r="I1141">
        <v>0</v>
      </c>
      <c r="J1141" t="s">
        <v>582</v>
      </c>
      <c r="K1141" t="s">
        <v>36</v>
      </c>
      <c r="L1141" t="s">
        <v>37</v>
      </c>
      <c r="M1141">
        <v>70611</v>
      </c>
      <c r="N1141">
        <v>81203</v>
      </c>
      <c r="O1141" t="s">
        <v>38</v>
      </c>
      <c r="P1141" t="s">
        <v>583</v>
      </c>
      <c r="Q1141" t="s">
        <v>726</v>
      </c>
      <c r="R1141" t="s">
        <v>2656</v>
      </c>
      <c r="S1141" t="s">
        <v>504</v>
      </c>
      <c r="T1141" t="s">
        <v>2657</v>
      </c>
      <c r="U1141" t="s">
        <v>729</v>
      </c>
      <c r="V1141" t="s">
        <v>2658</v>
      </c>
      <c r="Z1141" t="s">
        <v>61</v>
      </c>
      <c r="AA1141" s="1">
        <v>44789</v>
      </c>
      <c r="AC1141" s="1">
        <v>44904</v>
      </c>
      <c r="AD1141" s="1">
        <v>44992</v>
      </c>
    </row>
    <row r="1142" spans="1:30" x14ac:dyDescent="0.25">
      <c r="A1142">
        <v>576958</v>
      </c>
      <c r="B1142" t="s">
        <v>88</v>
      </c>
      <c r="C1142" t="s">
        <v>31</v>
      </c>
      <c r="D1142">
        <v>1</v>
      </c>
      <c r="E1142" t="s">
        <v>5600</v>
      </c>
      <c r="F1142" t="s">
        <v>807</v>
      </c>
      <c r="G1142" t="s">
        <v>34</v>
      </c>
      <c r="H1142" t="s">
        <v>808</v>
      </c>
      <c r="I1142">
        <v>0</v>
      </c>
      <c r="J1142" t="s">
        <v>2333</v>
      </c>
      <c r="K1142" t="s">
        <v>36</v>
      </c>
      <c r="L1142" t="s">
        <v>37</v>
      </c>
      <c r="M1142">
        <v>94715</v>
      </c>
      <c r="N1142">
        <v>118450</v>
      </c>
      <c r="O1142" t="s">
        <v>38</v>
      </c>
      <c r="P1142" t="s">
        <v>94</v>
      </c>
      <c r="Q1142" t="s">
        <v>985</v>
      </c>
      <c r="R1142" t="s">
        <v>5601</v>
      </c>
      <c r="S1142" t="s">
        <v>810</v>
      </c>
      <c r="T1142" t="s">
        <v>5602</v>
      </c>
      <c r="U1142" t="s">
        <v>5169</v>
      </c>
      <c r="V1142" t="s">
        <v>5603</v>
      </c>
      <c r="W1142" t="s">
        <v>172</v>
      </c>
      <c r="Z1142" t="s">
        <v>61</v>
      </c>
      <c r="AA1142" s="1">
        <v>44987</v>
      </c>
      <c r="AC1142" s="1">
        <v>44987</v>
      </c>
      <c r="AD1142" s="1">
        <v>44992</v>
      </c>
    </row>
    <row r="1143" spans="1:30" x14ac:dyDescent="0.25">
      <c r="A1143">
        <v>577337</v>
      </c>
      <c r="B1143" t="s">
        <v>241</v>
      </c>
      <c r="C1143" t="s">
        <v>63</v>
      </c>
      <c r="D1143">
        <v>1</v>
      </c>
      <c r="E1143" t="s">
        <v>5604</v>
      </c>
      <c r="F1143" t="s">
        <v>5605</v>
      </c>
      <c r="G1143" t="s">
        <v>34</v>
      </c>
      <c r="H1143">
        <v>80205</v>
      </c>
      <c r="I1143">
        <v>0</v>
      </c>
      <c r="J1143" t="s">
        <v>52</v>
      </c>
      <c r="K1143" t="s">
        <v>36</v>
      </c>
      <c r="L1143" t="s">
        <v>93</v>
      </c>
      <c r="M1143">
        <v>49609</v>
      </c>
      <c r="N1143">
        <v>77454</v>
      </c>
      <c r="O1143" t="s">
        <v>38</v>
      </c>
      <c r="P1143" t="s">
        <v>5606</v>
      </c>
      <c r="Q1143" t="s">
        <v>5607</v>
      </c>
      <c r="R1143" t="s">
        <v>5608</v>
      </c>
      <c r="S1143" t="s">
        <v>5609</v>
      </c>
      <c r="T1143" t="s">
        <v>5610</v>
      </c>
      <c r="U1143" t="s">
        <v>5611</v>
      </c>
      <c r="V1143" t="s">
        <v>347</v>
      </c>
      <c r="Z1143" t="s">
        <v>426</v>
      </c>
      <c r="AA1143" s="1">
        <v>44991</v>
      </c>
      <c r="AB1143" s="2">
        <v>45001</v>
      </c>
      <c r="AC1143" s="1">
        <v>44991</v>
      </c>
      <c r="AD1143" s="1">
        <v>44992</v>
      </c>
    </row>
    <row r="1144" spans="1:30" x14ac:dyDescent="0.25">
      <c r="A1144">
        <v>571350</v>
      </c>
      <c r="B1144" t="s">
        <v>102</v>
      </c>
      <c r="C1144" t="s">
        <v>31</v>
      </c>
      <c r="D1144">
        <v>1</v>
      </c>
      <c r="E1144" t="s">
        <v>3969</v>
      </c>
      <c r="F1144" t="s">
        <v>295</v>
      </c>
      <c r="G1144" t="s">
        <v>34</v>
      </c>
      <c r="H1144">
        <v>22427</v>
      </c>
      <c r="I1144">
        <v>1</v>
      </c>
      <c r="J1144" t="s">
        <v>35</v>
      </c>
      <c r="K1144" t="s">
        <v>36</v>
      </c>
      <c r="L1144" t="s">
        <v>93</v>
      </c>
      <c r="M1144">
        <v>67757</v>
      </c>
      <c r="N1144">
        <v>98128</v>
      </c>
      <c r="O1144" t="s">
        <v>38</v>
      </c>
      <c r="P1144" t="s">
        <v>195</v>
      </c>
      <c r="Q1144" t="s">
        <v>5354</v>
      </c>
      <c r="R1144" t="s">
        <v>5612</v>
      </c>
      <c r="S1144" t="s">
        <v>608</v>
      </c>
      <c r="T1144" t="s">
        <v>5613</v>
      </c>
      <c r="U1144" t="s">
        <v>2427</v>
      </c>
      <c r="V1144" t="s">
        <v>110</v>
      </c>
      <c r="W1144" t="s">
        <v>2330</v>
      </c>
      <c r="X1144" t="s">
        <v>2331</v>
      </c>
      <c r="Z1144" t="s">
        <v>87</v>
      </c>
      <c r="AA1144" s="1">
        <v>44976</v>
      </c>
      <c r="AC1144" s="1">
        <v>44976</v>
      </c>
      <c r="AD1144" s="1">
        <v>44992</v>
      </c>
    </row>
    <row r="1145" spans="1:30" x14ac:dyDescent="0.25">
      <c r="A1145">
        <v>533285</v>
      </c>
      <c r="B1145" t="s">
        <v>88</v>
      </c>
      <c r="C1145" t="s">
        <v>63</v>
      </c>
      <c r="D1145">
        <v>1</v>
      </c>
      <c r="E1145" t="s">
        <v>5614</v>
      </c>
      <c r="F1145" t="s">
        <v>224</v>
      </c>
      <c r="G1145" t="s">
        <v>34</v>
      </c>
      <c r="H1145">
        <v>52316</v>
      </c>
      <c r="I1145">
        <v>3</v>
      </c>
      <c r="J1145" t="s">
        <v>582</v>
      </c>
      <c r="K1145" t="s">
        <v>36</v>
      </c>
      <c r="L1145" t="s">
        <v>37</v>
      </c>
      <c r="M1145">
        <v>67000</v>
      </c>
      <c r="N1145">
        <v>77050</v>
      </c>
      <c r="O1145" t="s">
        <v>38</v>
      </c>
      <c r="P1145" t="s">
        <v>583</v>
      </c>
      <c r="Q1145" t="s">
        <v>475</v>
      </c>
      <c r="R1145" t="s">
        <v>5615</v>
      </c>
      <c r="S1145" t="s">
        <v>228</v>
      </c>
      <c r="U1145" t="s">
        <v>5616</v>
      </c>
      <c r="V1145" t="s">
        <v>5617</v>
      </c>
      <c r="W1145" t="s">
        <v>5618</v>
      </c>
      <c r="X1145" t="s">
        <v>583</v>
      </c>
      <c r="Z1145" t="s">
        <v>87</v>
      </c>
      <c r="AA1145" s="1">
        <v>44707</v>
      </c>
      <c r="AC1145" s="1">
        <v>44944</v>
      </c>
      <c r="AD1145" s="1">
        <v>44992</v>
      </c>
    </row>
    <row r="1146" spans="1:30" x14ac:dyDescent="0.25">
      <c r="A1146">
        <v>552512</v>
      </c>
      <c r="B1146" t="s">
        <v>76</v>
      </c>
      <c r="C1146" t="s">
        <v>63</v>
      </c>
      <c r="D1146">
        <v>18</v>
      </c>
      <c r="E1146" t="s">
        <v>5619</v>
      </c>
      <c r="F1146" t="s">
        <v>5620</v>
      </c>
      <c r="G1146" t="s">
        <v>34</v>
      </c>
      <c r="H1146">
        <v>90910</v>
      </c>
      <c r="I1146">
        <v>0</v>
      </c>
      <c r="J1146" t="s">
        <v>66</v>
      </c>
      <c r="K1146" t="s">
        <v>36</v>
      </c>
      <c r="L1146" t="s">
        <v>37</v>
      </c>
      <c r="M1146">
        <v>51317</v>
      </c>
      <c r="N1146">
        <v>67044</v>
      </c>
      <c r="O1146" t="s">
        <v>38</v>
      </c>
      <c r="P1146" t="s">
        <v>39</v>
      </c>
      <c r="Q1146" t="s">
        <v>5621</v>
      </c>
      <c r="R1146" t="s">
        <v>5622</v>
      </c>
      <c r="S1146" t="s">
        <v>5623</v>
      </c>
      <c r="T1146" t="s">
        <v>5624</v>
      </c>
      <c r="U1146" t="s">
        <v>5625</v>
      </c>
      <c r="V1146" t="s">
        <v>5626</v>
      </c>
      <c r="W1146" t="s">
        <v>5627</v>
      </c>
      <c r="X1146" t="s">
        <v>39</v>
      </c>
      <c r="Z1146" t="s">
        <v>61</v>
      </c>
      <c r="AA1146" s="1">
        <v>44829</v>
      </c>
      <c r="AC1146" s="1">
        <v>44845</v>
      </c>
      <c r="AD1146" s="1">
        <v>44992</v>
      </c>
    </row>
    <row r="1147" spans="1:30" x14ac:dyDescent="0.25">
      <c r="A1147">
        <v>553726</v>
      </c>
      <c r="B1147" t="s">
        <v>338</v>
      </c>
      <c r="C1147" t="s">
        <v>31</v>
      </c>
      <c r="D1147">
        <v>2</v>
      </c>
      <c r="E1147" t="s">
        <v>339</v>
      </c>
      <c r="F1147" t="s">
        <v>340</v>
      </c>
      <c r="G1147" t="s">
        <v>34</v>
      </c>
      <c r="H1147">
        <v>10144</v>
      </c>
      <c r="I1147">
        <v>0</v>
      </c>
      <c r="J1147" t="s">
        <v>66</v>
      </c>
      <c r="K1147" t="s">
        <v>36</v>
      </c>
      <c r="L1147" t="s">
        <v>37</v>
      </c>
      <c r="M1147">
        <v>36390</v>
      </c>
      <c r="N1147">
        <v>55228</v>
      </c>
      <c r="O1147" t="s">
        <v>38</v>
      </c>
      <c r="P1147" t="s">
        <v>5628</v>
      </c>
      <c r="Q1147" t="s">
        <v>5629</v>
      </c>
      <c r="R1147" t="s">
        <v>5630</v>
      </c>
      <c r="S1147" t="s">
        <v>344</v>
      </c>
      <c r="U1147" t="s">
        <v>5631</v>
      </c>
      <c r="V1147" t="s">
        <v>5632</v>
      </c>
      <c r="W1147" t="s">
        <v>5633</v>
      </c>
      <c r="X1147" t="s">
        <v>5634</v>
      </c>
      <c r="Z1147" t="s">
        <v>61</v>
      </c>
      <c r="AA1147" s="1">
        <v>44918</v>
      </c>
      <c r="AB1147" s="2">
        <v>45038</v>
      </c>
      <c r="AC1147" s="1">
        <v>44963</v>
      </c>
      <c r="AD1147" s="1">
        <v>44992</v>
      </c>
    </row>
    <row r="1148" spans="1:30" x14ac:dyDescent="0.25">
      <c r="A1148">
        <v>575301</v>
      </c>
      <c r="B1148" t="s">
        <v>48</v>
      </c>
      <c r="C1148" t="s">
        <v>63</v>
      </c>
      <c r="D1148">
        <v>1</v>
      </c>
      <c r="E1148" t="s">
        <v>5206</v>
      </c>
      <c r="F1148" t="s">
        <v>90</v>
      </c>
      <c r="G1148" t="s">
        <v>51</v>
      </c>
      <c r="H1148">
        <v>95005</v>
      </c>
      <c r="I1148" t="s">
        <v>91</v>
      </c>
      <c r="J1148" t="s">
        <v>175</v>
      </c>
      <c r="K1148" t="s">
        <v>36</v>
      </c>
      <c r="L1148" t="s">
        <v>290</v>
      </c>
      <c r="M1148">
        <v>110000</v>
      </c>
      <c r="N1148">
        <v>125000</v>
      </c>
      <c r="O1148" t="s">
        <v>38</v>
      </c>
      <c r="P1148" t="s">
        <v>54</v>
      </c>
      <c r="Q1148" t="s">
        <v>290</v>
      </c>
      <c r="R1148" t="s">
        <v>5207</v>
      </c>
      <c r="S1148" t="s">
        <v>97</v>
      </c>
      <c r="T1148" t="s">
        <v>5208</v>
      </c>
      <c r="V1148" t="s">
        <v>5209</v>
      </c>
      <c r="X1148" t="s">
        <v>5210</v>
      </c>
      <c r="Z1148" t="s">
        <v>154</v>
      </c>
      <c r="AA1148" s="1">
        <v>44979</v>
      </c>
      <c r="AC1148" s="1">
        <v>44979</v>
      </c>
      <c r="AD1148" s="1">
        <v>44992</v>
      </c>
    </row>
    <row r="1149" spans="1:30" x14ac:dyDescent="0.25">
      <c r="A1149">
        <v>575297</v>
      </c>
      <c r="B1149" t="s">
        <v>48</v>
      </c>
      <c r="C1149" t="s">
        <v>63</v>
      </c>
      <c r="D1149">
        <v>1</v>
      </c>
      <c r="E1149" t="s">
        <v>5635</v>
      </c>
      <c r="F1149" t="s">
        <v>5636</v>
      </c>
      <c r="G1149" t="s">
        <v>353</v>
      </c>
      <c r="H1149">
        <v>6361</v>
      </c>
      <c r="I1149">
        <v>2</v>
      </c>
      <c r="J1149" t="s">
        <v>175</v>
      </c>
      <c r="L1149" t="s">
        <v>37</v>
      </c>
      <c r="M1149">
        <v>80114</v>
      </c>
      <c r="N1149">
        <v>93613</v>
      </c>
      <c r="O1149" t="s">
        <v>38</v>
      </c>
      <c r="P1149" t="s">
        <v>54</v>
      </c>
      <c r="Q1149" t="s">
        <v>5637</v>
      </c>
      <c r="R1149" t="s">
        <v>5638</v>
      </c>
      <c r="S1149" t="s">
        <v>5639</v>
      </c>
      <c r="T1149" t="s">
        <v>5208</v>
      </c>
      <c r="U1149" t="s">
        <v>5640</v>
      </c>
      <c r="V1149" t="s">
        <v>5641</v>
      </c>
      <c r="X1149" t="s">
        <v>5210</v>
      </c>
      <c r="Z1149" t="s">
        <v>61</v>
      </c>
      <c r="AA1149" s="1">
        <v>44978</v>
      </c>
      <c r="AC1149" s="1">
        <v>44979</v>
      </c>
      <c r="AD1149" s="1">
        <v>44992</v>
      </c>
    </row>
    <row r="1150" spans="1:30" x14ac:dyDescent="0.25">
      <c r="A1150">
        <v>550851</v>
      </c>
      <c r="B1150" t="s">
        <v>241</v>
      </c>
      <c r="C1150" t="s">
        <v>31</v>
      </c>
      <c r="D1150">
        <v>1</v>
      </c>
      <c r="E1150" t="s">
        <v>5642</v>
      </c>
      <c r="F1150" t="s">
        <v>5643</v>
      </c>
      <c r="G1150" t="s">
        <v>34</v>
      </c>
      <c r="H1150">
        <v>31695</v>
      </c>
      <c r="I1150">
        <v>2</v>
      </c>
      <c r="J1150" t="s">
        <v>66</v>
      </c>
      <c r="K1150" t="s">
        <v>36</v>
      </c>
      <c r="L1150" t="s">
        <v>37</v>
      </c>
      <c r="M1150">
        <v>90000</v>
      </c>
      <c r="N1150">
        <v>95679</v>
      </c>
      <c r="O1150" t="s">
        <v>38</v>
      </c>
      <c r="P1150" t="s">
        <v>2610</v>
      </c>
      <c r="Q1150" t="s">
        <v>2611</v>
      </c>
      <c r="R1150" t="s">
        <v>5644</v>
      </c>
      <c r="S1150" t="s">
        <v>5645</v>
      </c>
      <c r="T1150" t="s">
        <v>5646</v>
      </c>
      <c r="U1150" t="s">
        <v>5647</v>
      </c>
      <c r="V1150" t="s">
        <v>347</v>
      </c>
      <c r="Z1150" t="s">
        <v>426</v>
      </c>
      <c r="AA1150" s="1">
        <v>44846</v>
      </c>
      <c r="AC1150" s="1">
        <v>44846</v>
      </c>
      <c r="AD1150" s="1">
        <v>44992</v>
      </c>
    </row>
    <row r="1151" spans="1:30" x14ac:dyDescent="0.25">
      <c r="A1151">
        <v>561948</v>
      </c>
      <c r="B1151" t="s">
        <v>123</v>
      </c>
      <c r="C1151" t="s">
        <v>31</v>
      </c>
      <c r="D1151">
        <v>1</v>
      </c>
      <c r="E1151" t="s">
        <v>940</v>
      </c>
      <c r="F1151" t="s">
        <v>941</v>
      </c>
      <c r="G1151" t="s">
        <v>34</v>
      </c>
      <c r="H1151" t="s">
        <v>942</v>
      </c>
      <c r="I1151">
        <v>1</v>
      </c>
      <c r="J1151" t="s">
        <v>943</v>
      </c>
      <c r="K1151" t="s">
        <v>36</v>
      </c>
      <c r="L1151" t="s">
        <v>93</v>
      </c>
      <c r="M1151">
        <v>60718</v>
      </c>
      <c r="N1151">
        <v>90773</v>
      </c>
      <c r="O1151" t="s">
        <v>38</v>
      </c>
      <c r="P1151" t="s">
        <v>546</v>
      </c>
      <c r="Q1151" t="s">
        <v>944</v>
      </c>
      <c r="R1151" t="s">
        <v>945</v>
      </c>
      <c r="S1151" t="s">
        <v>946</v>
      </c>
      <c r="T1151" t="s">
        <v>947</v>
      </c>
      <c r="U1151" t="s">
        <v>948</v>
      </c>
      <c r="V1151" t="s">
        <v>949</v>
      </c>
      <c r="Z1151" t="s">
        <v>61</v>
      </c>
      <c r="AA1151" s="1">
        <v>44973</v>
      </c>
      <c r="AB1151" s="2">
        <v>45093</v>
      </c>
      <c r="AC1151" s="1">
        <v>44981</v>
      </c>
      <c r="AD1151" s="1">
        <v>44992</v>
      </c>
    </row>
    <row r="1152" spans="1:30" x14ac:dyDescent="0.25">
      <c r="A1152">
        <v>549704</v>
      </c>
      <c r="B1152" t="s">
        <v>202</v>
      </c>
      <c r="C1152" t="s">
        <v>31</v>
      </c>
      <c r="D1152">
        <v>1</v>
      </c>
      <c r="E1152" t="s">
        <v>5648</v>
      </c>
      <c r="F1152" t="s">
        <v>5649</v>
      </c>
      <c r="G1152" t="s">
        <v>566</v>
      </c>
      <c r="H1152">
        <v>13003</v>
      </c>
      <c r="I1152" t="s">
        <v>3608</v>
      </c>
      <c r="J1152" t="s">
        <v>785</v>
      </c>
      <c r="K1152" t="s">
        <v>36</v>
      </c>
      <c r="L1152" t="s">
        <v>93</v>
      </c>
      <c r="M1152">
        <v>116506</v>
      </c>
      <c r="N1152">
        <v>252165</v>
      </c>
      <c r="O1152" t="s">
        <v>38</v>
      </c>
      <c r="P1152" t="s">
        <v>313</v>
      </c>
      <c r="Q1152" t="s">
        <v>5650</v>
      </c>
      <c r="R1152" t="s">
        <v>5651</v>
      </c>
      <c r="S1152" t="s">
        <v>5652</v>
      </c>
      <c r="T1152" t="s">
        <v>5653</v>
      </c>
      <c r="U1152" t="s">
        <v>1095</v>
      </c>
      <c r="V1152" t="s">
        <v>319</v>
      </c>
      <c r="Z1152" t="s">
        <v>61</v>
      </c>
      <c r="AA1152" s="1">
        <v>44916</v>
      </c>
      <c r="AC1152" s="1">
        <v>44916</v>
      </c>
      <c r="AD1152" s="1">
        <v>44992</v>
      </c>
    </row>
    <row r="1153" spans="1:30" x14ac:dyDescent="0.25">
      <c r="A1153">
        <v>555958</v>
      </c>
      <c r="B1153" t="s">
        <v>338</v>
      </c>
      <c r="C1153" t="s">
        <v>31</v>
      </c>
      <c r="D1153">
        <v>1</v>
      </c>
      <c r="E1153" t="s">
        <v>5654</v>
      </c>
      <c r="F1153" t="s">
        <v>807</v>
      </c>
      <c r="G1153" t="s">
        <v>34</v>
      </c>
      <c r="H1153" t="s">
        <v>4054</v>
      </c>
      <c r="I1153">
        <v>0</v>
      </c>
      <c r="J1153" t="s">
        <v>157</v>
      </c>
      <c r="L1153" t="s">
        <v>37</v>
      </c>
      <c r="M1153">
        <v>84451</v>
      </c>
      <c r="N1153">
        <v>113550</v>
      </c>
      <c r="O1153" t="s">
        <v>38</v>
      </c>
      <c r="P1153" t="s">
        <v>1368</v>
      </c>
      <c r="Q1153" t="s">
        <v>5655</v>
      </c>
      <c r="R1153" t="s">
        <v>5656</v>
      </c>
      <c r="S1153" t="s">
        <v>1227</v>
      </c>
      <c r="T1153" t="s">
        <v>5657</v>
      </c>
      <c r="U1153" t="s">
        <v>5658</v>
      </c>
      <c r="V1153" t="s">
        <v>5659</v>
      </c>
      <c r="X1153" t="s">
        <v>1368</v>
      </c>
      <c r="Z1153" t="s">
        <v>61</v>
      </c>
      <c r="AA1153" s="1">
        <v>44847</v>
      </c>
      <c r="AB1153" s="2">
        <v>45037</v>
      </c>
      <c r="AC1153" s="1">
        <v>44987</v>
      </c>
      <c r="AD1153" s="1">
        <v>44992</v>
      </c>
    </row>
    <row r="1154" spans="1:30" x14ac:dyDescent="0.25">
      <c r="A1154">
        <v>558372</v>
      </c>
      <c r="B1154" t="s">
        <v>102</v>
      </c>
      <c r="C1154" t="s">
        <v>31</v>
      </c>
      <c r="D1154">
        <v>1</v>
      </c>
      <c r="E1154" t="s">
        <v>1596</v>
      </c>
      <c r="F1154" t="s">
        <v>849</v>
      </c>
      <c r="G1154" t="s">
        <v>34</v>
      </c>
      <c r="H1154">
        <v>20210</v>
      </c>
      <c r="I1154">
        <v>0</v>
      </c>
      <c r="J1154" t="s">
        <v>1597</v>
      </c>
      <c r="K1154" t="s">
        <v>36</v>
      </c>
      <c r="L1154" t="s">
        <v>37</v>
      </c>
      <c r="M1154">
        <v>57078</v>
      </c>
      <c r="N1154">
        <v>85646</v>
      </c>
      <c r="O1154" t="s">
        <v>38</v>
      </c>
      <c r="P1154" t="s">
        <v>195</v>
      </c>
      <c r="Q1154" t="s">
        <v>1598</v>
      </c>
      <c r="R1154" t="s">
        <v>5660</v>
      </c>
      <c r="S1154" t="s">
        <v>852</v>
      </c>
      <c r="T1154" t="s">
        <v>1600</v>
      </c>
      <c r="U1154" t="s">
        <v>1601</v>
      </c>
      <c r="V1154" t="s">
        <v>142</v>
      </c>
      <c r="Z1154" t="s">
        <v>87</v>
      </c>
      <c r="AA1154" s="1">
        <v>44879</v>
      </c>
      <c r="AC1154" s="1">
        <v>44915</v>
      </c>
      <c r="AD1154" s="1">
        <v>44992</v>
      </c>
    </row>
    <row r="1155" spans="1:30" x14ac:dyDescent="0.25">
      <c r="A1155">
        <v>572621</v>
      </c>
      <c r="B1155" t="s">
        <v>638</v>
      </c>
      <c r="C1155" t="s">
        <v>63</v>
      </c>
      <c r="D1155">
        <v>3</v>
      </c>
      <c r="E1155" t="s">
        <v>5661</v>
      </c>
      <c r="F1155" t="s">
        <v>65</v>
      </c>
      <c r="G1155" t="s">
        <v>51</v>
      </c>
      <c r="H1155">
        <v>56058</v>
      </c>
      <c r="I1155">
        <v>0</v>
      </c>
      <c r="J1155" t="s">
        <v>115</v>
      </c>
      <c r="K1155" t="s">
        <v>36</v>
      </c>
      <c r="L1155" t="s">
        <v>53</v>
      </c>
      <c r="M1155">
        <v>54100</v>
      </c>
      <c r="N1155">
        <v>62215</v>
      </c>
      <c r="O1155" t="s">
        <v>38</v>
      </c>
      <c r="P1155" t="s">
        <v>642</v>
      </c>
      <c r="Q1155" t="s">
        <v>2211</v>
      </c>
      <c r="R1155" t="s">
        <v>5662</v>
      </c>
      <c r="S1155" t="s">
        <v>72</v>
      </c>
      <c r="T1155" t="s">
        <v>5663</v>
      </c>
      <c r="U1155" t="s">
        <v>647</v>
      </c>
      <c r="V1155" t="s">
        <v>5664</v>
      </c>
      <c r="Z1155" t="s">
        <v>593</v>
      </c>
      <c r="AA1155" s="1">
        <v>44960</v>
      </c>
      <c r="AC1155" s="1">
        <v>44960</v>
      </c>
      <c r="AD1155" s="1">
        <v>44992</v>
      </c>
    </row>
    <row r="1156" spans="1:30" x14ac:dyDescent="0.25">
      <c r="A1156">
        <v>563626</v>
      </c>
      <c r="B1156" t="s">
        <v>381</v>
      </c>
      <c r="C1156" t="s">
        <v>63</v>
      </c>
      <c r="D1156">
        <v>1</v>
      </c>
      <c r="E1156" t="s">
        <v>3310</v>
      </c>
      <c r="F1156" t="s">
        <v>623</v>
      </c>
      <c r="G1156" t="s">
        <v>34</v>
      </c>
      <c r="H1156" t="s">
        <v>624</v>
      </c>
      <c r="I1156">
        <v>0</v>
      </c>
      <c r="J1156" t="s">
        <v>35</v>
      </c>
      <c r="K1156" t="s">
        <v>36</v>
      </c>
      <c r="L1156" t="s">
        <v>37</v>
      </c>
      <c r="M1156">
        <v>53702</v>
      </c>
      <c r="N1156">
        <v>102752</v>
      </c>
      <c r="O1156" t="s">
        <v>38</v>
      </c>
      <c r="P1156" t="s">
        <v>873</v>
      </c>
      <c r="Q1156" t="s">
        <v>3311</v>
      </c>
      <c r="R1156" t="s">
        <v>3312</v>
      </c>
      <c r="S1156" t="s">
        <v>627</v>
      </c>
      <c r="T1156" t="s">
        <v>3313</v>
      </c>
      <c r="V1156" t="s">
        <v>390</v>
      </c>
      <c r="W1156" t="s">
        <v>86</v>
      </c>
      <c r="X1156" t="s">
        <v>3314</v>
      </c>
      <c r="Z1156" t="s">
        <v>154</v>
      </c>
      <c r="AA1156" s="1">
        <v>44984</v>
      </c>
      <c r="AB1156" s="2">
        <v>45044</v>
      </c>
      <c r="AC1156" s="1">
        <v>44984</v>
      </c>
      <c r="AD1156" s="1">
        <v>44992</v>
      </c>
    </row>
    <row r="1157" spans="1:30" x14ac:dyDescent="0.25">
      <c r="A1157">
        <v>558277</v>
      </c>
      <c r="B1157" t="s">
        <v>3578</v>
      </c>
      <c r="C1157" t="s">
        <v>31</v>
      </c>
      <c r="D1157">
        <v>1</v>
      </c>
      <c r="E1157" t="s">
        <v>3628</v>
      </c>
      <c r="F1157" t="s">
        <v>279</v>
      </c>
      <c r="G1157" t="s">
        <v>34</v>
      </c>
      <c r="H1157">
        <v>10251</v>
      </c>
      <c r="I1157">
        <v>3</v>
      </c>
      <c r="J1157" t="s">
        <v>245</v>
      </c>
      <c r="K1157" t="s">
        <v>36</v>
      </c>
      <c r="L1157" t="s">
        <v>37</v>
      </c>
      <c r="M1157">
        <v>36390</v>
      </c>
      <c r="N1157">
        <v>58953</v>
      </c>
      <c r="O1157" t="s">
        <v>38</v>
      </c>
      <c r="P1157" t="s">
        <v>1872</v>
      </c>
      <c r="Q1157" t="s">
        <v>3629</v>
      </c>
      <c r="R1157" t="s">
        <v>3630</v>
      </c>
      <c r="S1157" t="s">
        <v>283</v>
      </c>
      <c r="T1157" t="s">
        <v>3631</v>
      </c>
      <c r="V1157" t="s">
        <v>3632</v>
      </c>
      <c r="W1157" t="s">
        <v>3633</v>
      </c>
      <c r="X1157" t="s">
        <v>3634</v>
      </c>
      <c r="Z1157" t="s">
        <v>61</v>
      </c>
      <c r="AA1157" s="1">
        <v>44861</v>
      </c>
      <c r="AC1157" s="1">
        <v>44861</v>
      </c>
      <c r="AD1157" s="1">
        <v>44992</v>
      </c>
    </row>
    <row r="1158" spans="1:30" x14ac:dyDescent="0.25">
      <c r="A1158">
        <v>576941</v>
      </c>
      <c r="B1158" t="s">
        <v>30</v>
      </c>
      <c r="C1158" t="s">
        <v>31</v>
      </c>
      <c r="D1158">
        <v>36</v>
      </c>
      <c r="E1158" t="s">
        <v>5665</v>
      </c>
      <c r="F1158" t="s">
        <v>5666</v>
      </c>
      <c r="G1158" t="s">
        <v>34</v>
      </c>
      <c r="H1158">
        <v>31622</v>
      </c>
      <c r="I1158">
        <v>2</v>
      </c>
      <c r="J1158" t="s">
        <v>66</v>
      </c>
      <c r="K1158" t="s">
        <v>36</v>
      </c>
      <c r="L1158" t="s">
        <v>37</v>
      </c>
      <c r="M1158">
        <v>53563</v>
      </c>
      <c r="N1158">
        <v>61800</v>
      </c>
      <c r="O1158" t="s">
        <v>38</v>
      </c>
      <c r="P1158" t="s">
        <v>39</v>
      </c>
      <c r="Q1158" t="s">
        <v>40</v>
      </c>
      <c r="R1158" t="s">
        <v>5667</v>
      </c>
      <c r="S1158" t="s">
        <v>5668</v>
      </c>
      <c r="T1158" t="s">
        <v>5669</v>
      </c>
      <c r="U1158" t="s">
        <v>5670</v>
      </c>
      <c r="V1158" t="s">
        <v>5671</v>
      </c>
      <c r="W1158" t="s">
        <v>5672</v>
      </c>
      <c r="X1158" t="s">
        <v>46</v>
      </c>
      <c r="Z1158" t="s">
        <v>47</v>
      </c>
      <c r="AA1158" s="1">
        <v>44986</v>
      </c>
      <c r="AB1158" s="2">
        <v>45016</v>
      </c>
      <c r="AC1158" s="1">
        <v>44986</v>
      </c>
      <c r="AD1158" s="1">
        <v>44992</v>
      </c>
    </row>
    <row r="1159" spans="1:30" x14ac:dyDescent="0.25">
      <c r="A1159">
        <v>566946</v>
      </c>
      <c r="B1159" t="s">
        <v>5673</v>
      </c>
      <c r="C1159" t="s">
        <v>31</v>
      </c>
      <c r="D1159">
        <v>1</v>
      </c>
      <c r="E1159" t="s">
        <v>5674</v>
      </c>
      <c r="F1159" t="s">
        <v>90</v>
      </c>
      <c r="G1159" t="s">
        <v>51</v>
      </c>
      <c r="H1159">
        <v>95005</v>
      </c>
      <c r="I1159" t="s">
        <v>114</v>
      </c>
      <c r="J1159" t="s">
        <v>2819</v>
      </c>
      <c r="K1159" t="s">
        <v>36</v>
      </c>
      <c r="L1159" t="s">
        <v>93</v>
      </c>
      <c r="M1159">
        <v>95000</v>
      </c>
      <c r="N1159">
        <v>120000</v>
      </c>
      <c r="O1159" t="s">
        <v>38</v>
      </c>
      <c r="P1159" t="s">
        <v>217</v>
      </c>
      <c r="Q1159" t="s">
        <v>5675</v>
      </c>
      <c r="R1159" t="s">
        <v>5676</v>
      </c>
      <c r="S1159" t="s">
        <v>97</v>
      </c>
      <c r="T1159" t="s">
        <v>5677</v>
      </c>
      <c r="V1159" t="s">
        <v>5678</v>
      </c>
      <c r="Z1159" t="s">
        <v>87</v>
      </c>
      <c r="AA1159" s="1">
        <v>44929</v>
      </c>
      <c r="AC1159" s="1">
        <v>44946</v>
      </c>
      <c r="AD1159" s="1">
        <v>44992</v>
      </c>
    </row>
    <row r="1160" spans="1:30" x14ac:dyDescent="0.25">
      <c r="A1160">
        <v>534561</v>
      </c>
      <c r="B1160" t="s">
        <v>241</v>
      </c>
      <c r="C1160" t="s">
        <v>63</v>
      </c>
      <c r="D1160">
        <v>1</v>
      </c>
      <c r="E1160" t="s">
        <v>4661</v>
      </c>
      <c r="F1160" t="s">
        <v>5679</v>
      </c>
      <c r="G1160" t="s">
        <v>34</v>
      </c>
      <c r="H1160">
        <v>10045</v>
      </c>
      <c r="I1160" t="s">
        <v>327</v>
      </c>
      <c r="J1160" t="s">
        <v>5680</v>
      </c>
      <c r="K1160" t="s">
        <v>36</v>
      </c>
      <c r="L1160" t="s">
        <v>93</v>
      </c>
      <c r="M1160">
        <v>72038</v>
      </c>
      <c r="N1160">
        <v>192152</v>
      </c>
      <c r="O1160" t="s">
        <v>38</v>
      </c>
      <c r="P1160" t="s">
        <v>5681</v>
      </c>
      <c r="Q1160" t="s">
        <v>5058</v>
      </c>
      <c r="R1160" t="s">
        <v>5682</v>
      </c>
      <c r="S1160" t="s">
        <v>5683</v>
      </c>
      <c r="U1160" t="s">
        <v>5684</v>
      </c>
      <c r="V1160" t="s">
        <v>347</v>
      </c>
      <c r="Z1160" t="s">
        <v>426</v>
      </c>
      <c r="AA1160" s="1">
        <v>44742</v>
      </c>
      <c r="AC1160" s="1">
        <v>44742</v>
      </c>
      <c r="AD1160" s="1">
        <v>44992</v>
      </c>
    </row>
    <row r="1161" spans="1:30" x14ac:dyDescent="0.25">
      <c r="A1161">
        <v>576094</v>
      </c>
      <c r="B1161" t="s">
        <v>563</v>
      </c>
      <c r="C1161" t="s">
        <v>31</v>
      </c>
      <c r="D1161">
        <v>1</v>
      </c>
      <c r="E1161" t="s">
        <v>4232</v>
      </c>
      <c r="F1161" t="s">
        <v>4233</v>
      </c>
      <c r="G1161" t="s">
        <v>34</v>
      </c>
      <c r="H1161">
        <v>30080</v>
      </c>
      <c r="I1161">
        <v>2</v>
      </c>
      <c r="J1161" t="s">
        <v>175</v>
      </c>
      <c r="K1161" t="s">
        <v>36</v>
      </c>
      <c r="L1161" t="s">
        <v>37</v>
      </c>
      <c r="M1161">
        <v>43197</v>
      </c>
      <c r="N1161">
        <v>49677</v>
      </c>
      <c r="O1161" t="s">
        <v>38</v>
      </c>
      <c r="P1161" t="s">
        <v>446</v>
      </c>
      <c r="Q1161" t="s">
        <v>4234</v>
      </c>
      <c r="R1161" t="s">
        <v>4235</v>
      </c>
      <c r="S1161" t="s">
        <v>4236</v>
      </c>
      <c r="T1161" t="s">
        <v>4237</v>
      </c>
      <c r="U1161" t="s">
        <v>4238</v>
      </c>
      <c r="V1161" t="s">
        <v>2877</v>
      </c>
      <c r="W1161" t="s">
        <v>1617</v>
      </c>
      <c r="X1161" t="s">
        <v>1618</v>
      </c>
      <c r="Z1161" t="s">
        <v>61</v>
      </c>
      <c r="AA1161" s="1">
        <v>44981</v>
      </c>
      <c r="AB1161" s="2">
        <v>44994</v>
      </c>
      <c r="AC1161" s="1">
        <v>44981</v>
      </c>
      <c r="AD1161" s="1">
        <v>44992</v>
      </c>
    </row>
    <row r="1162" spans="1:30" x14ac:dyDescent="0.25">
      <c r="A1162">
        <v>576094</v>
      </c>
      <c r="B1162" t="s">
        <v>563</v>
      </c>
      <c r="C1162" t="s">
        <v>31</v>
      </c>
      <c r="D1162">
        <v>1</v>
      </c>
      <c r="E1162" t="s">
        <v>4232</v>
      </c>
      <c r="F1162" t="s">
        <v>4233</v>
      </c>
      <c r="G1162" t="s">
        <v>34</v>
      </c>
      <c r="H1162">
        <v>30080</v>
      </c>
      <c r="I1162">
        <v>2</v>
      </c>
      <c r="J1162" t="s">
        <v>175</v>
      </c>
      <c r="K1162" t="s">
        <v>36</v>
      </c>
      <c r="L1162" t="s">
        <v>37</v>
      </c>
      <c r="M1162">
        <v>43197</v>
      </c>
      <c r="N1162">
        <v>49677</v>
      </c>
      <c r="O1162" t="s">
        <v>38</v>
      </c>
      <c r="P1162" t="s">
        <v>446</v>
      </c>
      <c r="Q1162" t="s">
        <v>4234</v>
      </c>
      <c r="R1162" t="s">
        <v>4235</v>
      </c>
      <c r="S1162" t="s">
        <v>4236</v>
      </c>
      <c r="T1162" t="s">
        <v>4237</v>
      </c>
      <c r="U1162" t="s">
        <v>4238</v>
      </c>
      <c r="V1162" t="s">
        <v>2877</v>
      </c>
      <c r="W1162" t="s">
        <v>1617</v>
      </c>
      <c r="X1162" t="s">
        <v>1618</v>
      </c>
      <c r="Z1162" t="s">
        <v>61</v>
      </c>
      <c r="AA1162" s="1">
        <v>44981</v>
      </c>
      <c r="AB1162" s="2">
        <v>44994</v>
      </c>
      <c r="AC1162" s="1">
        <v>44981</v>
      </c>
      <c r="AD1162" s="1">
        <v>44992</v>
      </c>
    </row>
    <row r="1163" spans="1:30" x14ac:dyDescent="0.25">
      <c r="A1163">
        <v>391494</v>
      </c>
      <c r="B1163" t="s">
        <v>123</v>
      </c>
      <c r="C1163" t="s">
        <v>31</v>
      </c>
      <c r="D1163">
        <v>20</v>
      </c>
      <c r="E1163" t="s">
        <v>1420</v>
      </c>
      <c r="F1163" t="s">
        <v>1421</v>
      </c>
      <c r="G1163" t="s">
        <v>51</v>
      </c>
      <c r="H1163">
        <v>21849</v>
      </c>
      <c r="I1163">
        <v>3</v>
      </c>
      <c r="J1163" t="s">
        <v>205</v>
      </c>
      <c r="K1163" t="s">
        <v>36</v>
      </c>
      <c r="L1163" t="s">
        <v>37</v>
      </c>
      <c r="M1163">
        <v>79802</v>
      </c>
      <c r="N1163">
        <v>79802</v>
      </c>
      <c r="O1163" t="s">
        <v>38</v>
      </c>
      <c r="P1163" t="s">
        <v>127</v>
      </c>
      <c r="Q1163" t="s">
        <v>1422</v>
      </c>
      <c r="R1163" t="s">
        <v>5685</v>
      </c>
      <c r="S1163" t="s">
        <v>1424</v>
      </c>
      <c r="U1163" t="s">
        <v>5686</v>
      </c>
      <c r="V1163" t="s">
        <v>5687</v>
      </c>
      <c r="Z1163" t="s">
        <v>87</v>
      </c>
      <c r="AA1163" s="1">
        <v>43577</v>
      </c>
      <c r="AC1163" s="1">
        <v>44055</v>
      </c>
      <c r="AD1163" s="1">
        <v>44992</v>
      </c>
    </row>
    <row r="1164" spans="1:30" x14ac:dyDescent="0.25">
      <c r="A1164">
        <v>572125</v>
      </c>
      <c r="B1164" t="s">
        <v>287</v>
      </c>
      <c r="C1164" t="s">
        <v>31</v>
      </c>
      <c r="D1164">
        <v>1</v>
      </c>
      <c r="E1164" t="s">
        <v>5688</v>
      </c>
      <c r="F1164" t="s">
        <v>144</v>
      </c>
      <c r="G1164" t="s">
        <v>51</v>
      </c>
      <c r="H1164">
        <v>10234</v>
      </c>
      <c r="I1164">
        <v>0</v>
      </c>
      <c r="J1164" t="s">
        <v>35</v>
      </c>
      <c r="K1164" t="s">
        <v>67</v>
      </c>
      <c r="L1164" t="s">
        <v>145</v>
      </c>
      <c r="M1164">
        <v>17.5</v>
      </c>
      <c r="N1164">
        <v>17.5</v>
      </c>
      <c r="O1164" t="s">
        <v>68</v>
      </c>
      <c r="P1164" t="s">
        <v>289</v>
      </c>
      <c r="Q1164" t="s">
        <v>5689</v>
      </c>
      <c r="R1164" t="s">
        <v>5690</v>
      </c>
      <c r="S1164" t="s">
        <v>149</v>
      </c>
      <c r="T1164" t="s">
        <v>5691</v>
      </c>
      <c r="U1164" t="s">
        <v>293</v>
      </c>
      <c r="V1164" t="s">
        <v>294</v>
      </c>
      <c r="Z1164" t="s">
        <v>61</v>
      </c>
      <c r="AA1164" s="1">
        <v>44959</v>
      </c>
      <c r="AB1164" s="2">
        <v>44995</v>
      </c>
      <c r="AC1164" s="1">
        <v>44988</v>
      </c>
      <c r="AD1164" s="1">
        <v>44992</v>
      </c>
    </row>
    <row r="1165" spans="1:30" x14ac:dyDescent="0.25">
      <c r="A1165">
        <v>546736</v>
      </c>
      <c r="B1165" t="s">
        <v>889</v>
      </c>
      <c r="C1165" t="s">
        <v>31</v>
      </c>
      <c r="D1165">
        <v>1</v>
      </c>
      <c r="E1165" t="s">
        <v>5692</v>
      </c>
      <c r="F1165" t="s">
        <v>4165</v>
      </c>
      <c r="G1165" t="s">
        <v>51</v>
      </c>
      <c r="H1165">
        <v>95714</v>
      </c>
      <c r="I1165">
        <v>0</v>
      </c>
      <c r="J1165" t="s">
        <v>256</v>
      </c>
      <c r="K1165" t="s">
        <v>36</v>
      </c>
      <c r="L1165" t="s">
        <v>37</v>
      </c>
      <c r="M1165">
        <v>80000</v>
      </c>
      <c r="N1165">
        <v>90000</v>
      </c>
      <c r="O1165" t="s">
        <v>38</v>
      </c>
      <c r="P1165" t="s">
        <v>5227</v>
      </c>
      <c r="Q1165" t="s">
        <v>5693</v>
      </c>
      <c r="R1165" t="s">
        <v>5694</v>
      </c>
      <c r="S1165" t="s">
        <v>4169</v>
      </c>
      <c r="T1165" t="s">
        <v>5695</v>
      </c>
      <c r="V1165" t="s">
        <v>5696</v>
      </c>
      <c r="X1165" t="s">
        <v>5697</v>
      </c>
      <c r="Z1165" t="s">
        <v>898</v>
      </c>
      <c r="AA1165" s="1">
        <v>44792</v>
      </c>
      <c r="AC1165" s="1">
        <v>44846</v>
      </c>
      <c r="AD1165" s="1">
        <v>44992</v>
      </c>
    </row>
    <row r="1166" spans="1:30" x14ac:dyDescent="0.25">
      <c r="A1166">
        <v>546736</v>
      </c>
      <c r="B1166" t="s">
        <v>889</v>
      </c>
      <c r="C1166" t="s">
        <v>31</v>
      </c>
      <c r="D1166">
        <v>1</v>
      </c>
      <c r="E1166" t="s">
        <v>5692</v>
      </c>
      <c r="F1166" t="s">
        <v>4165</v>
      </c>
      <c r="G1166" t="s">
        <v>51</v>
      </c>
      <c r="H1166">
        <v>95714</v>
      </c>
      <c r="I1166">
        <v>0</v>
      </c>
      <c r="J1166" t="s">
        <v>256</v>
      </c>
      <c r="K1166" t="s">
        <v>36</v>
      </c>
      <c r="L1166" t="s">
        <v>37</v>
      </c>
      <c r="M1166">
        <v>80000</v>
      </c>
      <c r="N1166">
        <v>90000</v>
      </c>
      <c r="O1166" t="s">
        <v>38</v>
      </c>
      <c r="P1166" t="s">
        <v>5227</v>
      </c>
      <c r="Q1166" t="s">
        <v>5693</v>
      </c>
      <c r="R1166" t="s">
        <v>5694</v>
      </c>
      <c r="S1166" t="s">
        <v>4169</v>
      </c>
      <c r="T1166" t="s">
        <v>5695</v>
      </c>
      <c r="V1166" t="s">
        <v>5696</v>
      </c>
      <c r="X1166" t="s">
        <v>5697</v>
      </c>
      <c r="Z1166" t="s">
        <v>898</v>
      </c>
      <c r="AA1166" s="1">
        <v>44792</v>
      </c>
      <c r="AC1166" s="1">
        <v>44846</v>
      </c>
      <c r="AD1166" s="1">
        <v>44992</v>
      </c>
    </row>
    <row r="1167" spans="1:30" x14ac:dyDescent="0.25">
      <c r="A1167">
        <v>553635</v>
      </c>
      <c r="B1167" t="s">
        <v>338</v>
      </c>
      <c r="C1167" t="s">
        <v>31</v>
      </c>
      <c r="D1167">
        <v>1</v>
      </c>
      <c r="E1167" t="s">
        <v>3509</v>
      </c>
      <c r="F1167" t="s">
        <v>3510</v>
      </c>
      <c r="G1167" t="s">
        <v>34</v>
      </c>
      <c r="H1167">
        <v>10147</v>
      </c>
      <c r="I1167">
        <v>0</v>
      </c>
      <c r="J1167" t="s">
        <v>66</v>
      </c>
      <c r="K1167" t="s">
        <v>36</v>
      </c>
      <c r="L1167" t="s">
        <v>37</v>
      </c>
      <c r="M1167">
        <v>43929</v>
      </c>
      <c r="N1167">
        <v>57093</v>
      </c>
      <c r="O1167" t="s">
        <v>38</v>
      </c>
      <c r="P1167" t="s">
        <v>971</v>
      </c>
      <c r="Q1167" t="s">
        <v>5629</v>
      </c>
      <c r="R1167" t="s">
        <v>5698</v>
      </c>
      <c r="S1167" t="s">
        <v>3514</v>
      </c>
      <c r="T1167" t="s">
        <v>5699</v>
      </c>
      <c r="U1167" t="s">
        <v>5700</v>
      </c>
      <c r="V1167" t="s">
        <v>347</v>
      </c>
      <c r="W1167" t="s">
        <v>5633</v>
      </c>
      <c r="X1167" t="s">
        <v>5634</v>
      </c>
      <c r="Z1167" t="s">
        <v>61</v>
      </c>
      <c r="AA1167" s="1">
        <v>44918</v>
      </c>
      <c r="AB1167" s="2">
        <v>45038</v>
      </c>
      <c r="AC1167" s="1">
        <v>44963</v>
      </c>
      <c r="AD1167" s="1">
        <v>44992</v>
      </c>
    </row>
    <row r="1168" spans="1:30" x14ac:dyDescent="0.25">
      <c r="A1168">
        <v>548554</v>
      </c>
      <c r="B1168" t="s">
        <v>1870</v>
      </c>
      <c r="C1168" t="s">
        <v>31</v>
      </c>
      <c r="D1168">
        <v>1</v>
      </c>
      <c r="E1168" t="s">
        <v>4545</v>
      </c>
      <c r="F1168" t="s">
        <v>4165</v>
      </c>
      <c r="G1168" t="s">
        <v>51</v>
      </c>
      <c r="H1168">
        <v>95714</v>
      </c>
      <c r="I1168">
        <v>0</v>
      </c>
      <c r="J1168" t="s">
        <v>256</v>
      </c>
      <c r="K1168" t="s">
        <v>36</v>
      </c>
      <c r="L1168" t="s">
        <v>37</v>
      </c>
      <c r="M1168">
        <v>0</v>
      </c>
      <c r="N1168">
        <v>140000</v>
      </c>
      <c r="O1168" t="s">
        <v>38</v>
      </c>
      <c r="P1168" t="s">
        <v>1872</v>
      </c>
      <c r="Q1168" t="s">
        <v>4546</v>
      </c>
      <c r="R1168" t="s">
        <v>4547</v>
      </c>
      <c r="S1168" t="s">
        <v>4169</v>
      </c>
      <c r="T1168" t="s">
        <v>4548</v>
      </c>
      <c r="U1168" t="s">
        <v>4549</v>
      </c>
      <c r="V1168" t="s">
        <v>4550</v>
      </c>
      <c r="W1168" t="s">
        <v>4551</v>
      </c>
      <c r="Z1168" t="s">
        <v>87</v>
      </c>
      <c r="AA1168" s="1">
        <v>44803</v>
      </c>
      <c r="AC1168" s="1">
        <v>44803</v>
      </c>
      <c r="AD1168" s="1">
        <v>44992</v>
      </c>
    </row>
    <row r="1169" spans="1:30" x14ac:dyDescent="0.25">
      <c r="A1169">
        <v>564369</v>
      </c>
      <c r="B1169" t="s">
        <v>563</v>
      </c>
      <c r="C1169" t="s">
        <v>31</v>
      </c>
      <c r="D1169">
        <v>1</v>
      </c>
      <c r="E1169" t="s">
        <v>5701</v>
      </c>
      <c r="F1169" t="s">
        <v>65</v>
      </c>
      <c r="G1169" t="s">
        <v>51</v>
      </c>
      <c r="H1169">
        <v>56058</v>
      </c>
      <c r="I1169">
        <v>0</v>
      </c>
      <c r="J1169" t="s">
        <v>175</v>
      </c>
      <c r="K1169" t="s">
        <v>36</v>
      </c>
      <c r="L1169" t="s">
        <v>37</v>
      </c>
      <c r="M1169">
        <v>54100</v>
      </c>
      <c r="N1169">
        <v>62215</v>
      </c>
      <c r="O1169" t="s">
        <v>38</v>
      </c>
      <c r="P1169" t="s">
        <v>5702</v>
      </c>
      <c r="Q1169" t="s">
        <v>5703</v>
      </c>
      <c r="R1169" t="s">
        <v>5704</v>
      </c>
      <c r="S1169" t="s">
        <v>72</v>
      </c>
      <c r="U1169" t="s">
        <v>5705</v>
      </c>
      <c r="V1169" t="s">
        <v>570</v>
      </c>
      <c r="Z1169" t="s">
        <v>61</v>
      </c>
      <c r="AA1169" s="1">
        <v>44909</v>
      </c>
      <c r="AC1169" s="1">
        <v>44909</v>
      </c>
      <c r="AD1169" s="1">
        <v>44992</v>
      </c>
    </row>
    <row r="1170" spans="1:30" x14ac:dyDescent="0.25">
      <c r="A1170">
        <v>572349</v>
      </c>
      <c r="B1170" t="s">
        <v>102</v>
      </c>
      <c r="C1170" t="s">
        <v>31</v>
      </c>
      <c r="D1170">
        <v>1</v>
      </c>
      <c r="E1170" t="s">
        <v>2249</v>
      </c>
      <c r="F1170" t="s">
        <v>144</v>
      </c>
      <c r="G1170" t="s">
        <v>51</v>
      </c>
      <c r="H1170">
        <v>10234</v>
      </c>
      <c r="I1170">
        <v>0</v>
      </c>
      <c r="J1170" t="s">
        <v>2250</v>
      </c>
      <c r="K1170" t="s">
        <v>36</v>
      </c>
      <c r="L1170" t="s">
        <v>145</v>
      </c>
      <c r="M1170">
        <v>15</v>
      </c>
      <c r="N1170">
        <v>15</v>
      </c>
      <c r="O1170" t="s">
        <v>68</v>
      </c>
      <c r="P1170" t="s">
        <v>137</v>
      </c>
      <c r="Q1170" t="s">
        <v>1010</v>
      </c>
      <c r="R1170" t="s">
        <v>2251</v>
      </c>
      <c r="S1170" t="s">
        <v>149</v>
      </c>
      <c r="T1170" t="s">
        <v>2252</v>
      </c>
      <c r="U1170" t="s">
        <v>2253</v>
      </c>
      <c r="V1170" t="s">
        <v>151</v>
      </c>
      <c r="W1170" t="s">
        <v>307</v>
      </c>
      <c r="X1170" t="s">
        <v>1015</v>
      </c>
      <c r="Z1170" t="s">
        <v>154</v>
      </c>
      <c r="AA1170" s="1">
        <v>44976</v>
      </c>
      <c r="AB1170" s="2">
        <v>45079</v>
      </c>
      <c r="AC1170" s="1">
        <v>44976</v>
      </c>
      <c r="AD1170" s="1">
        <v>44992</v>
      </c>
    </row>
    <row r="1171" spans="1:30" x14ac:dyDescent="0.25">
      <c r="A1171">
        <v>570926</v>
      </c>
      <c r="B1171" t="s">
        <v>2505</v>
      </c>
      <c r="C1171" t="s">
        <v>63</v>
      </c>
      <c r="D1171">
        <v>20</v>
      </c>
      <c r="E1171" t="s">
        <v>5706</v>
      </c>
      <c r="F1171" t="s">
        <v>234</v>
      </c>
      <c r="G1171" t="s">
        <v>51</v>
      </c>
      <c r="H1171">
        <v>56057</v>
      </c>
      <c r="I1171">
        <v>0</v>
      </c>
      <c r="J1171" t="s">
        <v>175</v>
      </c>
      <c r="K1171" t="s">
        <v>36</v>
      </c>
      <c r="L1171" t="s">
        <v>37</v>
      </c>
      <c r="M1171">
        <v>44083</v>
      </c>
      <c r="N1171">
        <v>44083</v>
      </c>
      <c r="O1171" t="s">
        <v>38</v>
      </c>
      <c r="P1171" t="s">
        <v>1802</v>
      </c>
      <c r="Q1171" t="s">
        <v>5707</v>
      </c>
      <c r="R1171" t="s">
        <v>5708</v>
      </c>
      <c r="S1171" t="s">
        <v>237</v>
      </c>
      <c r="T1171" t="s">
        <v>5709</v>
      </c>
      <c r="U1171" t="s">
        <v>5710</v>
      </c>
      <c r="V1171" t="s">
        <v>5711</v>
      </c>
      <c r="W1171" t="s">
        <v>5712</v>
      </c>
      <c r="Z1171" t="s">
        <v>61</v>
      </c>
      <c r="AA1171" s="1">
        <v>44979</v>
      </c>
      <c r="AB1171" s="2">
        <v>45011</v>
      </c>
      <c r="AC1171" s="1">
        <v>44979</v>
      </c>
      <c r="AD1171" s="1">
        <v>44992</v>
      </c>
    </row>
    <row r="1172" spans="1:30" x14ac:dyDescent="0.25">
      <c r="A1172">
        <v>563668</v>
      </c>
      <c r="B1172" t="s">
        <v>381</v>
      </c>
      <c r="C1172" t="s">
        <v>31</v>
      </c>
      <c r="D1172">
        <v>1</v>
      </c>
      <c r="E1172" t="s">
        <v>5713</v>
      </c>
      <c r="F1172" t="s">
        <v>3235</v>
      </c>
      <c r="G1172" t="s">
        <v>34</v>
      </c>
      <c r="H1172" t="s">
        <v>3236</v>
      </c>
      <c r="I1172">
        <v>0</v>
      </c>
      <c r="J1172" t="s">
        <v>35</v>
      </c>
      <c r="K1172" t="s">
        <v>36</v>
      </c>
      <c r="L1172" t="s">
        <v>37</v>
      </c>
      <c r="M1172">
        <v>53702</v>
      </c>
      <c r="N1172">
        <v>105000</v>
      </c>
      <c r="O1172" t="s">
        <v>38</v>
      </c>
      <c r="P1172" t="s">
        <v>873</v>
      </c>
      <c r="Q1172" t="s">
        <v>5714</v>
      </c>
      <c r="R1172" t="s">
        <v>5715</v>
      </c>
      <c r="S1172" t="s">
        <v>3238</v>
      </c>
      <c r="T1172" t="s">
        <v>5716</v>
      </c>
      <c r="V1172" t="s">
        <v>390</v>
      </c>
      <c r="W1172" t="s">
        <v>86</v>
      </c>
      <c r="X1172" t="s">
        <v>1905</v>
      </c>
      <c r="Z1172" t="s">
        <v>154</v>
      </c>
      <c r="AA1172" s="1">
        <v>44984</v>
      </c>
      <c r="AB1172" s="2">
        <v>45044</v>
      </c>
      <c r="AC1172" s="1">
        <v>44984</v>
      </c>
      <c r="AD1172" s="1">
        <v>44992</v>
      </c>
    </row>
    <row r="1173" spans="1:30" x14ac:dyDescent="0.25">
      <c r="A1173">
        <v>555055</v>
      </c>
      <c r="B1173" t="s">
        <v>123</v>
      </c>
      <c r="C1173" t="s">
        <v>63</v>
      </c>
      <c r="D1173">
        <v>1</v>
      </c>
      <c r="E1173" t="s">
        <v>5717</v>
      </c>
      <c r="F1173" t="s">
        <v>135</v>
      </c>
      <c r="G1173" t="s">
        <v>51</v>
      </c>
      <c r="H1173">
        <v>21744</v>
      </c>
      <c r="I1173">
        <v>2</v>
      </c>
      <c r="J1173" t="s">
        <v>205</v>
      </c>
      <c r="K1173" t="s">
        <v>36</v>
      </c>
      <c r="L1173" t="s">
        <v>37</v>
      </c>
      <c r="M1173">
        <v>75504</v>
      </c>
      <c r="N1173">
        <v>94761</v>
      </c>
      <c r="O1173" t="s">
        <v>38</v>
      </c>
      <c r="P1173" t="s">
        <v>1724</v>
      </c>
      <c r="Q1173" t="s">
        <v>1725</v>
      </c>
      <c r="R1173" t="s">
        <v>5718</v>
      </c>
      <c r="S1173" t="s">
        <v>140</v>
      </c>
      <c r="T1173" t="s">
        <v>5719</v>
      </c>
      <c r="U1173" t="s">
        <v>540</v>
      </c>
      <c r="V1173" t="s">
        <v>5720</v>
      </c>
      <c r="Z1173" t="s">
        <v>61</v>
      </c>
      <c r="AA1173" s="1">
        <v>44909</v>
      </c>
      <c r="AB1173" s="2">
        <v>45069</v>
      </c>
      <c r="AC1173" s="1">
        <v>44986</v>
      </c>
      <c r="AD1173" s="1">
        <v>44992</v>
      </c>
    </row>
    <row r="1174" spans="1:30" x14ac:dyDescent="0.25">
      <c r="A1174">
        <v>530201</v>
      </c>
      <c r="B1174" t="s">
        <v>88</v>
      </c>
      <c r="C1174" t="s">
        <v>31</v>
      </c>
      <c r="D1174">
        <v>1</v>
      </c>
      <c r="E1174" t="s">
        <v>1993</v>
      </c>
      <c r="F1174" t="s">
        <v>1993</v>
      </c>
      <c r="G1174" t="s">
        <v>51</v>
      </c>
      <c r="H1174">
        <v>30086</v>
      </c>
      <c r="I1174">
        <v>0</v>
      </c>
      <c r="J1174" t="s">
        <v>437</v>
      </c>
      <c r="K1174" t="s">
        <v>36</v>
      </c>
      <c r="L1174" t="s">
        <v>37</v>
      </c>
      <c r="M1174">
        <v>62397</v>
      </c>
      <c r="N1174">
        <v>71757</v>
      </c>
      <c r="O1174" t="s">
        <v>38</v>
      </c>
      <c r="P1174" t="s">
        <v>583</v>
      </c>
      <c r="Q1174" t="s">
        <v>2192</v>
      </c>
      <c r="R1174" t="s">
        <v>5721</v>
      </c>
      <c r="S1174" t="s">
        <v>1996</v>
      </c>
      <c r="T1174" t="s">
        <v>5722</v>
      </c>
      <c r="U1174" t="s">
        <v>229</v>
      </c>
      <c r="V1174" t="s">
        <v>2195</v>
      </c>
      <c r="W1174" t="s">
        <v>2196</v>
      </c>
      <c r="X1174" t="s">
        <v>583</v>
      </c>
      <c r="Z1174" t="s">
        <v>61</v>
      </c>
      <c r="AA1174" s="1">
        <v>44678</v>
      </c>
      <c r="AC1174" s="1">
        <v>44883</v>
      </c>
      <c r="AD1174" s="1">
        <v>44992</v>
      </c>
    </row>
    <row r="1175" spans="1:30" x14ac:dyDescent="0.25">
      <c r="A1175">
        <v>538558</v>
      </c>
      <c r="B1175" t="s">
        <v>88</v>
      </c>
      <c r="C1175" t="s">
        <v>31</v>
      </c>
      <c r="D1175">
        <v>1</v>
      </c>
      <c r="E1175" t="s">
        <v>5723</v>
      </c>
      <c r="F1175" t="s">
        <v>1359</v>
      </c>
      <c r="G1175" t="s">
        <v>34</v>
      </c>
      <c r="H1175" t="s">
        <v>1360</v>
      </c>
      <c r="I1175">
        <v>0</v>
      </c>
      <c r="J1175" t="s">
        <v>582</v>
      </c>
      <c r="K1175" t="s">
        <v>36</v>
      </c>
      <c r="L1175" t="s">
        <v>37</v>
      </c>
      <c r="M1175">
        <v>64749</v>
      </c>
      <c r="N1175">
        <v>90000</v>
      </c>
      <c r="O1175" t="s">
        <v>38</v>
      </c>
      <c r="P1175" t="s">
        <v>583</v>
      </c>
      <c r="Q1175" t="s">
        <v>5724</v>
      </c>
      <c r="R1175" t="s">
        <v>5725</v>
      </c>
      <c r="S1175" t="s">
        <v>1363</v>
      </c>
      <c r="T1175" t="s">
        <v>5726</v>
      </c>
      <c r="U1175" t="s">
        <v>229</v>
      </c>
      <c r="V1175" t="s">
        <v>5727</v>
      </c>
      <c r="W1175" t="s">
        <v>5728</v>
      </c>
      <c r="X1175" t="s">
        <v>583</v>
      </c>
      <c r="Z1175" t="s">
        <v>61</v>
      </c>
      <c r="AA1175" s="1">
        <v>44799</v>
      </c>
      <c r="AC1175" s="1">
        <v>44812</v>
      </c>
      <c r="AD1175" s="1">
        <v>44992</v>
      </c>
    </row>
    <row r="1176" spans="1:30" x14ac:dyDescent="0.25">
      <c r="A1176">
        <v>571506</v>
      </c>
      <c r="B1176" t="s">
        <v>488</v>
      </c>
      <c r="C1176" t="s">
        <v>31</v>
      </c>
      <c r="D1176">
        <v>45</v>
      </c>
      <c r="E1176" t="s">
        <v>5729</v>
      </c>
      <c r="F1176" t="s">
        <v>4183</v>
      </c>
      <c r="G1176" t="s">
        <v>244</v>
      </c>
      <c r="H1176">
        <v>90644</v>
      </c>
      <c r="I1176">
        <v>0</v>
      </c>
      <c r="J1176" t="s">
        <v>245</v>
      </c>
      <c r="K1176" t="s">
        <v>36</v>
      </c>
      <c r="L1176" t="s">
        <v>53</v>
      </c>
      <c r="M1176">
        <v>32260</v>
      </c>
      <c r="N1176">
        <v>36915</v>
      </c>
      <c r="O1176" t="s">
        <v>38</v>
      </c>
      <c r="P1176" t="s">
        <v>355</v>
      </c>
      <c r="Q1176" t="s">
        <v>5730</v>
      </c>
      <c r="R1176" t="s">
        <v>5731</v>
      </c>
      <c r="S1176" t="s">
        <v>4185</v>
      </c>
      <c r="V1176" t="s">
        <v>5732</v>
      </c>
      <c r="Z1176" t="s">
        <v>61</v>
      </c>
      <c r="AA1176" s="1">
        <v>44980</v>
      </c>
      <c r="AB1176" s="2">
        <v>45040</v>
      </c>
      <c r="AC1176" s="1">
        <v>44980</v>
      </c>
      <c r="AD1176" s="1">
        <v>44992</v>
      </c>
    </row>
    <row r="1177" spans="1:30" x14ac:dyDescent="0.25">
      <c r="A1177">
        <v>518043</v>
      </c>
      <c r="B1177" t="s">
        <v>62</v>
      </c>
      <c r="C1177" t="s">
        <v>31</v>
      </c>
      <c r="D1177">
        <v>6</v>
      </c>
      <c r="E1177" t="s">
        <v>5733</v>
      </c>
      <c r="F1177" t="s">
        <v>2979</v>
      </c>
      <c r="G1177" t="s">
        <v>34</v>
      </c>
      <c r="H1177">
        <v>52367</v>
      </c>
      <c r="I1177">
        <v>2</v>
      </c>
      <c r="J1177" t="s">
        <v>115</v>
      </c>
      <c r="K1177" t="s">
        <v>36</v>
      </c>
      <c r="L1177" t="s">
        <v>37</v>
      </c>
      <c r="M1177">
        <v>86096</v>
      </c>
      <c r="N1177">
        <v>104372</v>
      </c>
      <c r="O1177" t="s">
        <v>38</v>
      </c>
      <c r="P1177" t="s">
        <v>116</v>
      </c>
      <c r="Q1177" t="s">
        <v>5734</v>
      </c>
      <c r="R1177" t="s">
        <v>5735</v>
      </c>
      <c r="S1177" t="s">
        <v>2984</v>
      </c>
      <c r="T1177" t="s">
        <v>120</v>
      </c>
      <c r="U1177" t="s">
        <v>74</v>
      </c>
      <c r="V1177" t="s">
        <v>3259</v>
      </c>
      <c r="Z1177" t="s">
        <v>87</v>
      </c>
      <c r="AA1177" s="1">
        <v>44742</v>
      </c>
      <c r="AC1177" s="1">
        <v>44742</v>
      </c>
      <c r="AD1177" s="1">
        <v>44992</v>
      </c>
    </row>
    <row r="1178" spans="1:30" x14ac:dyDescent="0.25">
      <c r="A1178">
        <v>572428</v>
      </c>
      <c r="B1178" t="s">
        <v>2150</v>
      </c>
      <c r="C1178" t="s">
        <v>31</v>
      </c>
      <c r="D1178">
        <v>1</v>
      </c>
      <c r="E1178" t="s">
        <v>5736</v>
      </c>
      <c r="F1178" t="s">
        <v>807</v>
      </c>
      <c r="G1178" t="s">
        <v>34</v>
      </c>
      <c r="H1178">
        <v>10026</v>
      </c>
      <c r="I1178" t="s">
        <v>1842</v>
      </c>
      <c r="J1178" t="s">
        <v>5737</v>
      </c>
      <c r="K1178" t="s">
        <v>36</v>
      </c>
      <c r="L1178" t="s">
        <v>290</v>
      </c>
      <c r="M1178">
        <v>106729</v>
      </c>
      <c r="N1178">
        <v>152000</v>
      </c>
      <c r="O1178" t="s">
        <v>38</v>
      </c>
      <c r="P1178" t="s">
        <v>2151</v>
      </c>
      <c r="Q1178" t="s">
        <v>2152</v>
      </c>
      <c r="R1178" t="s">
        <v>5738</v>
      </c>
      <c r="S1178" t="s">
        <v>1227</v>
      </c>
      <c r="T1178" t="s">
        <v>5739</v>
      </c>
      <c r="V1178" t="s">
        <v>5740</v>
      </c>
      <c r="Z1178" t="s">
        <v>61</v>
      </c>
      <c r="AA1178" s="1">
        <v>44967</v>
      </c>
      <c r="AC1178" s="1">
        <v>44967</v>
      </c>
      <c r="AD1178" s="1">
        <v>44992</v>
      </c>
    </row>
    <row r="1179" spans="1:30" x14ac:dyDescent="0.25">
      <c r="A1179">
        <v>561436</v>
      </c>
      <c r="B1179" t="s">
        <v>102</v>
      </c>
      <c r="C1179" t="s">
        <v>63</v>
      </c>
      <c r="D1179">
        <v>1</v>
      </c>
      <c r="E1179" t="s">
        <v>5741</v>
      </c>
      <c r="F1179" t="s">
        <v>1993</v>
      </c>
      <c r="G1179" t="s">
        <v>51</v>
      </c>
      <c r="H1179">
        <v>30086</v>
      </c>
      <c r="I1179">
        <v>0</v>
      </c>
      <c r="J1179" t="s">
        <v>175</v>
      </c>
      <c r="K1179" t="s">
        <v>36</v>
      </c>
      <c r="L1179" t="s">
        <v>37</v>
      </c>
      <c r="M1179">
        <v>62397</v>
      </c>
      <c r="N1179">
        <v>75760</v>
      </c>
      <c r="O1179" t="s">
        <v>38</v>
      </c>
      <c r="P1179" t="s">
        <v>137</v>
      </c>
      <c r="Q1179" t="s">
        <v>5742</v>
      </c>
      <c r="R1179" t="s">
        <v>5743</v>
      </c>
      <c r="S1179" t="s">
        <v>1996</v>
      </c>
      <c r="T1179" t="s">
        <v>5744</v>
      </c>
      <c r="U1179" t="s">
        <v>4484</v>
      </c>
      <c r="V1179" t="s">
        <v>862</v>
      </c>
      <c r="W1179" t="s">
        <v>1857</v>
      </c>
      <c r="X1179" t="s">
        <v>137</v>
      </c>
      <c r="Z1179" t="s">
        <v>61</v>
      </c>
      <c r="AA1179" s="1">
        <v>44890</v>
      </c>
      <c r="AC1179" s="1">
        <v>44890</v>
      </c>
      <c r="AD1179" s="1">
        <v>44992</v>
      </c>
    </row>
    <row r="1180" spans="1:30" x14ac:dyDescent="0.25">
      <c r="A1180">
        <v>570292</v>
      </c>
      <c r="B1180" t="s">
        <v>381</v>
      </c>
      <c r="C1180" t="s">
        <v>63</v>
      </c>
      <c r="D1180">
        <v>1</v>
      </c>
      <c r="E1180" t="s">
        <v>1899</v>
      </c>
      <c r="F1180" t="s">
        <v>1344</v>
      </c>
      <c r="G1180" t="s">
        <v>34</v>
      </c>
      <c r="H1180">
        <v>22426</v>
      </c>
      <c r="I1180">
        <v>0</v>
      </c>
      <c r="J1180" t="s">
        <v>35</v>
      </c>
      <c r="K1180" t="s">
        <v>36</v>
      </c>
      <c r="L1180" t="s">
        <v>37</v>
      </c>
      <c r="M1180">
        <v>57078</v>
      </c>
      <c r="N1180">
        <v>65640</v>
      </c>
      <c r="O1180" t="s">
        <v>38</v>
      </c>
      <c r="P1180" t="s">
        <v>873</v>
      </c>
      <c r="Q1180" t="s">
        <v>1900</v>
      </c>
      <c r="R1180" t="s">
        <v>1901</v>
      </c>
      <c r="S1180" t="s">
        <v>1902</v>
      </c>
      <c r="T1180" t="s">
        <v>1903</v>
      </c>
      <c r="V1180" t="s">
        <v>1904</v>
      </c>
      <c r="W1180" t="s">
        <v>86</v>
      </c>
      <c r="X1180" t="s">
        <v>1905</v>
      </c>
      <c r="Z1180" t="s">
        <v>61</v>
      </c>
      <c r="AA1180" s="1">
        <v>44946</v>
      </c>
      <c r="AB1180" s="2">
        <v>45006</v>
      </c>
      <c r="AC1180" s="1">
        <v>44970</v>
      </c>
      <c r="AD1180" s="1">
        <v>44992</v>
      </c>
    </row>
    <row r="1181" spans="1:30" x14ac:dyDescent="0.25">
      <c r="A1181">
        <v>520520</v>
      </c>
      <c r="B1181" t="s">
        <v>102</v>
      </c>
      <c r="C1181" t="s">
        <v>63</v>
      </c>
      <c r="D1181">
        <v>1</v>
      </c>
      <c r="E1181" t="s">
        <v>5745</v>
      </c>
      <c r="F1181" t="s">
        <v>3054</v>
      </c>
      <c r="G1181" t="s">
        <v>34</v>
      </c>
      <c r="H1181">
        <v>20315</v>
      </c>
      <c r="I1181">
        <v>1</v>
      </c>
      <c r="J1181" t="s">
        <v>374</v>
      </c>
      <c r="K1181" t="s">
        <v>36</v>
      </c>
      <c r="L1181" t="s">
        <v>37</v>
      </c>
      <c r="M1181">
        <v>67757</v>
      </c>
      <c r="N1181">
        <v>98128</v>
      </c>
      <c r="O1181" t="s">
        <v>38</v>
      </c>
      <c r="P1181" t="s">
        <v>195</v>
      </c>
      <c r="Q1181" t="s">
        <v>3039</v>
      </c>
      <c r="R1181" t="s">
        <v>5746</v>
      </c>
      <c r="S1181" t="s">
        <v>3056</v>
      </c>
      <c r="T1181" t="s">
        <v>5747</v>
      </c>
      <c r="U1181" t="s">
        <v>5748</v>
      </c>
      <c r="V1181" t="s">
        <v>142</v>
      </c>
      <c r="Z1181" t="s">
        <v>87</v>
      </c>
      <c r="AA1181" s="1">
        <v>44642</v>
      </c>
      <c r="AC1181" s="1">
        <v>44642</v>
      </c>
      <c r="AD1181" s="1">
        <v>44992</v>
      </c>
    </row>
    <row r="1182" spans="1:30" x14ac:dyDescent="0.25">
      <c r="A1182">
        <v>576052</v>
      </c>
      <c r="B1182" t="s">
        <v>676</v>
      </c>
      <c r="C1182" t="s">
        <v>31</v>
      </c>
      <c r="D1182">
        <v>1</v>
      </c>
      <c r="E1182" t="s">
        <v>5749</v>
      </c>
      <c r="F1182" t="s">
        <v>5750</v>
      </c>
      <c r="G1182" t="s">
        <v>353</v>
      </c>
      <c r="H1182" t="s">
        <v>5751</v>
      </c>
      <c r="I1182" t="s">
        <v>1246</v>
      </c>
      <c r="J1182" t="s">
        <v>354</v>
      </c>
      <c r="K1182" t="s">
        <v>36</v>
      </c>
      <c r="L1182" t="s">
        <v>290</v>
      </c>
      <c r="M1182">
        <v>185886</v>
      </c>
      <c r="N1182">
        <v>185886</v>
      </c>
      <c r="O1182" t="s">
        <v>38</v>
      </c>
      <c r="P1182" t="s">
        <v>679</v>
      </c>
      <c r="Q1182" t="s">
        <v>5752</v>
      </c>
      <c r="R1182" t="s">
        <v>5753</v>
      </c>
      <c r="S1182" t="s">
        <v>681</v>
      </c>
      <c r="T1182" t="s">
        <v>5754</v>
      </c>
      <c r="U1182" t="s">
        <v>5755</v>
      </c>
      <c r="V1182" t="s">
        <v>684</v>
      </c>
      <c r="X1182" t="s">
        <v>679</v>
      </c>
      <c r="Z1182" t="s">
        <v>61</v>
      </c>
      <c r="AA1182" s="1">
        <v>44984</v>
      </c>
      <c r="AC1182" s="1">
        <v>44984</v>
      </c>
      <c r="AD1182" s="1">
        <v>44992</v>
      </c>
    </row>
    <row r="1183" spans="1:30" x14ac:dyDescent="0.25">
      <c r="A1183">
        <v>528479</v>
      </c>
      <c r="B1183" t="s">
        <v>123</v>
      </c>
      <c r="C1183" t="s">
        <v>63</v>
      </c>
      <c r="D1183">
        <v>1</v>
      </c>
      <c r="E1183" t="s">
        <v>5756</v>
      </c>
      <c r="F1183" t="s">
        <v>414</v>
      </c>
      <c r="G1183" t="s">
        <v>34</v>
      </c>
      <c r="H1183">
        <v>10124</v>
      </c>
      <c r="I1183">
        <v>3</v>
      </c>
      <c r="J1183" t="s">
        <v>52</v>
      </c>
      <c r="K1183" t="s">
        <v>36</v>
      </c>
      <c r="L1183" t="s">
        <v>37</v>
      </c>
      <c r="M1183">
        <v>58695</v>
      </c>
      <c r="N1183">
        <v>75000</v>
      </c>
      <c r="O1183" t="s">
        <v>38</v>
      </c>
      <c r="P1183" t="s">
        <v>962</v>
      </c>
      <c r="Q1183" t="s">
        <v>1910</v>
      </c>
      <c r="R1183" t="s">
        <v>5757</v>
      </c>
      <c r="S1183" t="s">
        <v>418</v>
      </c>
      <c r="U1183" t="s">
        <v>540</v>
      </c>
      <c r="V1183" t="s">
        <v>5758</v>
      </c>
      <c r="Z1183" t="s">
        <v>61</v>
      </c>
      <c r="AA1183" s="1">
        <v>44886</v>
      </c>
      <c r="AB1183" s="2">
        <v>45006</v>
      </c>
      <c r="AC1183" s="1">
        <v>44886</v>
      </c>
      <c r="AD1183" s="1">
        <v>44992</v>
      </c>
    </row>
    <row r="1184" spans="1:30" x14ac:dyDescent="0.25">
      <c r="A1184">
        <v>552416</v>
      </c>
      <c r="B1184" t="s">
        <v>102</v>
      </c>
      <c r="C1184" t="s">
        <v>31</v>
      </c>
      <c r="D1184">
        <v>1</v>
      </c>
      <c r="E1184" t="s">
        <v>5759</v>
      </c>
      <c r="F1184" t="s">
        <v>1610</v>
      </c>
      <c r="G1184" t="s">
        <v>34</v>
      </c>
      <c r="H1184">
        <v>30726</v>
      </c>
      <c r="I1184">
        <v>1</v>
      </c>
      <c r="J1184" t="s">
        <v>175</v>
      </c>
      <c r="K1184" t="s">
        <v>36</v>
      </c>
      <c r="L1184" t="s">
        <v>53</v>
      </c>
      <c r="M1184">
        <v>41483</v>
      </c>
      <c r="N1184">
        <v>66236</v>
      </c>
      <c r="O1184" t="s">
        <v>38</v>
      </c>
      <c r="P1184" t="s">
        <v>137</v>
      </c>
      <c r="Q1184" t="s">
        <v>459</v>
      </c>
      <c r="R1184" t="s">
        <v>5760</v>
      </c>
      <c r="S1184" t="s">
        <v>1613</v>
      </c>
      <c r="T1184" t="s">
        <v>5761</v>
      </c>
      <c r="U1184" t="s">
        <v>462</v>
      </c>
      <c r="V1184" t="s">
        <v>463</v>
      </c>
      <c r="W1184" t="s">
        <v>937</v>
      </c>
      <c r="X1184" t="s">
        <v>1015</v>
      </c>
      <c r="Z1184" t="s">
        <v>61</v>
      </c>
      <c r="AA1184" s="1">
        <v>44834</v>
      </c>
      <c r="AC1184" s="1">
        <v>44834</v>
      </c>
      <c r="AD1184" s="1">
        <v>44992</v>
      </c>
    </row>
    <row r="1185" spans="1:30" x14ac:dyDescent="0.25">
      <c r="A1185">
        <v>540780</v>
      </c>
      <c r="B1185" t="s">
        <v>1870</v>
      </c>
      <c r="C1185" t="s">
        <v>63</v>
      </c>
      <c r="D1185">
        <v>1</v>
      </c>
      <c r="E1185" t="s">
        <v>5372</v>
      </c>
      <c r="F1185" t="s">
        <v>1325</v>
      </c>
      <c r="G1185" t="s">
        <v>51</v>
      </c>
      <c r="H1185">
        <v>10209</v>
      </c>
      <c r="I1185">
        <v>1</v>
      </c>
      <c r="J1185" t="s">
        <v>175</v>
      </c>
      <c r="K1185" t="s">
        <v>36</v>
      </c>
      <c r="L1185" t="s">
        <v>145</v>
      </c>
      <c r="M1185">
        <v>15.5</v>
      </c>
      <c r="N1185">
        <v>16</v>
      </c>
      <c r="O1185" t="s">
        <v>68</v>
      </c>
      <c r="P1185" t="s">
        <v>1872</v>
      </c>
      <c r="Q1185" t="s">
        <v>5373</v>
      </c>
      <c r="R1185" t="s">
        <v>5374</v>
      </c>
      <c r="S1185" t="s">
        <v>1328</v>
      </c>
      <c r="U1185" t="s">
        <v>5375</v>
      </c>
      <c r="V1185" t="s">
        <v>5762</v>
      </c>
      <c r="W1185" t="s">
        <v>5377</v>
      </c>
      <c r="Z1185" t="s">
        <v>61</v>
      </c>
      <c r="AA1185" s="1">
        <v>44757</v>
      </c>
      <c r="AC1185" s="1">
        <v>44817</v>
      </c>
      <c r="AD1185" s="1">
        <v>44992</v>
      </c>
    </row>
    <row r="1186" spans="1:30" x14ac:dyDescent="0.25">
      <c r="A1186">
        <v>535192</v>
      </c>
      <c r="B1186" t="s">
        <v>1870</v>
      </c>
      <c r="C1186" t="s">
        <v>63</v>
      </c>
      <c r="D1186">
        <v>1</v>
      </c>
      <c r="E1186" t="s">
        <v>5763</v>
      </c>
      <c r="F1186" t="s">
        <v>4165</v>
      </c>
      <c r="G1186" t="s">
        <v>51</v>
      </c>
      <c r="H1186">
        <v>95714</v>
      </c>
      <c r="I1186">
        <v>0</v>
      </c>
      <c r="J1186" t="s">
        <v>256</v>
      </c>
      <c r="K1186" t="s">
        <v>36</v>
      </c>
      <c r="L1186" t="s">
        <v>37</v>
      </c>
      <c r="M1186">
        <v>110000</v>
      </c>
      <c r="N1186">
        <v>115000</v>
      </c>
      <c r="O1186" t="s">
        <v>38</v>
      </c>
      <c r="P1186" t="s">
        <v>1872</v>
      </c>
      <c r="Q1186" t="s">
        <v>5764</v>
      </c>
      <c r="R1186" t="s">
        <v>5765</v>
      </c>
      <c r="S1186" t="s">
        <v>4169</v>
      </c>
      <c r="T1186" t="s">
        <v>5766</v>
      </c>
      <c r="U1186" t="s">
        <v>5767</v>
      </c>
      <c r="V1186" t="s">
        <v>5768</v>
      </c>
      <c r="W1186" t="s">
        <v>3633</v>
      </c>
      <c r="Z1186" t="s">
        <v>87</v>
      </c>
      <c r="AA1186" s="1">
        <v>44726</v>
      </c>
      <c r="AC1186" s="1">
        <v>44804</v>
      </c>
      <c r="AD1186" s="1">
        <v>44992</v>
      </c>
    </row>
    <row r="1187" spans="1:30" x14ac:dyDescent="0.25">
      <c r="A1187">
        <v>576859</v>
      </c>
      <c r="B1187" t="s">
        <v>155</v>
      </c>
      <c r="C1187" t="s">
        <v>31</v>
      </c>
      <c r="D1187">
        <v>1</v>
      </c>
      <c r="E1187" t="s">
        <v>3586</v>
      </c>
      <c r="F1187" t="s">
        <v>65</v>
      </c>
      <c r="G1187" t="s">
        <v>51</v>
      </c>
      <c r="H1187">
        <v>56058</v>
      </c>
      <c r="I1187">
        <v>0</v>
      </c>
      <c r="J1187" t="s">
        <v>216</v>
      </c>
      <c r="K1187" t="s">
        <v>36</v>
      </c>
      <c r="L1187" t="s">
        <v>37</v>
      </c>
      <c r="M1187">
        <v>54100</v>
      </c>
      <c r="N1187">
        <v>65000</v>
      </c>
      <c r="O1187" t="s">
        <v>38</v>
      </c>
      <c r="P1187" t="s">
        <v>158</v>
      </c>
      <c r="Q1187" t="s">
        <v>3448</v>
      </c>
      <c r="R1187" t="s">
        <v>3587</v>
      </c>
      <c r="S1187" t="s">
        <v>72</v>
      </c>
      <c r="T1187" t="s">
        <v>3588</v>
      </c>
      <c r="V1187" t="s">
        <v>3589</v>
      </c>
      <c r="X1187" t="s">
        <v>158</v>
      </c>
      <c r="Z1187" t="s">
        <v>61</v>
      </c>
      <c r="AA1187" s="1">
        <v>44986</v>
      </c>
      <c r="AB1187" s="2">
        <v>45016</v>
      </c>
      <c r="AC1187" s="1">
        <v>44986</v>
      </c>
      <c r="AD1187" s="1">
        <v>44992</v>
      </c>
    </row>
    <row r="1188" spans="1:30" x14ac:dyDescent="0.25">
      <c r="A1188">
        <v>555037</v>
      </c>
      <c r="B1188" t="s">
        <v>381</v>
      </c>
      <c r="C1188" t="s">
        <v>63</v>
      </c>
      <c r="D1188">
        <v>1</v>
      </c>
      <c r="E1188" t="s">
        <v>604</v>
      </c>
      <c r="F1188" t="s">
        <v>295</v>
      </c>
      <c r="G1188" t="s">
        <v>34</v>
      </c>
      <c r="H1188">
        <v>22427</v>
      </c>
      <c r="I1188">
        <v>1</v>
      </c>
      <c r="J1188" t="s">
        <v>35</v>
      </c>
      <c r="K1188" t="s">
        <v>36</v>
      </c>
      <c r="L1188" t="s">
        <v>37</v>
      </c>
      <c r="M1188">
        <v>67757</v>
      </c>
      <c r="N1188">
        <v>77921</v>
      </c>
      <c r="O1188" t="s">
        <v>38</v>
      </c>
      <c r="P1188" t="s">
        <v>873</v>
      </c>
      <c r="Q1188" t="s">
        <v>2569</v>
      </c>
      <c r="R1188" t="s">
        <v>5769</v>
      </c>
      <c r="S1188" t="s">
        <v>608</v>
      </c>
      <c r="T1188" t="s">
        <v>2227</v>
      </c>
      <c r="V1188" t="s">
        <v>390</v>
      </c>
      <c r="W1188" t="s">
        <v>5770</v>
      </c>
      <c r="X1188" t="s">
        <v>2310</v>
      </c>
      <c r="Z1188" t="s">
        <v>154</v>
      </c>
      <c r="AA1188" s="1">
        <v>44874</v>
      </c>
      <c r="AB1188" s="2">
        <v>45024</v>
      </c>
      <c r="AC1188" s="1">
        <v>44967</v>
      </c>
      <c r="AD1188" s="1">
        <v>44992</v>
      </c>
    </row>
    <row r="1189" spans="1:30" x14ac:dyDescent="0.25">
      <c r="A1189">
        <v>575342</v>
      </c>
      <c r="B1189" t="s">
        <v>543</v>
      </c>
      <c r="C1189" t="s">
        <v>31</v>
      </c>
      <c r="D1189">
        <v>1</v>
      </c>
      <c r="E1189" t="s">
        <v>124</v>
      </c>
      <c r="F1189" t="s">
        <v>279</v>
      </c>
      <c r="G1189" t="s">
        <v>34</v>
      </c>
      <c r="H1189">
        <v>10251</v>
      </c>
      <c r="I1189">
        <v>3</v>
      </c>
      <c r="J1189" t="s">
        <v>126</v>
      </c>
      <c r="K1189" t="s">
        <v>36</v>
      </c>
      <c r="L1189" t="s">
        <v>37</v>
      </c>
      <c r="M1189">
        <v>36390</v>
      </c>
      <c r="N1189">
        <v>41848</v>
      </c>
      <c r="O1189" t="s">
        <v>38</v>
      </c>
      <c r="P1189" t="s">
        <v>546</v>
      </c>
      <c r="Q1189" t="s">
        <v>5771</v>
      </c>
      <c r="R1189" t="s">
        <v>5772</v>
      </c>
      <c r="S1189" t="s">
        <v>283</v>
      </c>
      <c r="T1189" t="s">
        <v>5773</v>
      </c>
      <c r="U1189" t="s">
        <v>551</v>
      </c>
      <c r="V1189" t="s">
        <v>4454</v>
      </c>
      <c r="Z1189" t="s">
        <v>61</v>
      </c>
      <c r="AA1189" s="1">
        <v>44973</v>
      </c>
      <c r="AB1189" s="2">
        <v>45052</v>
      </c>
      <c r="AC1189" s="1">
        <v>44973</v>
      </c>
      <c r="AD1189" s="1">
        <v>44992</v>
      </c>
    </row>
    <row r="1190" spans="1:30" x14ac:dyDescent="0.25">
      <c r="A1190">
        <v>561913</v>
      </c>
      <c r="B1190" t="s">
        <v>889</v>
      </c>
      <c r="C1190" t="s">
        <v>63</v>
      </c>
      <c r="D1190">
        <v>20</v>
      </c>
      <c r="E1190" t="s">
        <v>5774</v>
      </c>
      <c r="F1190" t="s">
        <v>4039</v>
      </c>
      <c r="G1190" t="s">
        <v>353</v>
      </c>
      <c r="H1190">
        <v>6070</v>
      </c>
      <c r="I1190">
        <v>0</v>
      </c>
      <c r="J1190" t="s">
        <v>216</v>
      </c>
      <c r="K1190" t="s">
        <v>67</v>
      </c>
      <c r="L1190" t="s">
        <v>37</v>
      </c>
      <c r="M1190">
        <v>21.65</v>
      </c>
      <c r="N1190">
        <v>24.9</v>
      </c>
      <c r="O1190" t="s">
        <v>68</v>
      </c>
      <c r="P1190" t="s">
        <v>1452</v>
      </c>
      <c r="Q1190" t="s">
        <v>5775</v>
      </c>
      <c r="R1190" t="s">
        <v>5776</v>
      </c>
      <c r="S1190" t="s">
        <v>4041</v>
      </c>
      <c r="T1190" t="s">
        <v>5777</v>
      </c>
      <c r="U1190" t="s">
        <v>895</v>
      </c>
      <c r="V1190" t="s">
        <v>5778</v>
      </c>
      <c r="W1190" t="s">
        <v>5779</v>
      </c>
      <c r="X1190" t="s">
        <v>40</v>
      </c>
      <c r="Z1190" t="s">
        <v>1275</v>
      </c>
      <c r="AA1190" s="1">
        <v>44897</v>
      </c>
      <c r="AC1190" s="1">
        <v>44929</v>
      </c>
      <c r="AD1190" s="1">
        <v>44992</v>
      </c>
    </row>
    <row r="1191" spans="1:30" x14ac:dyDescent="0.25">
      <c r="A1191">
        <v>535306</v>
      </c>
      <c r="B1191" t="s">
        <v>62</v>
      </c>
      <c r="C1191" t="s">
        <v>63</v>
      </c>
      <c r="D1191">
        <v>1</v>
      </c>
      <c r="E1191" t="s">
        <v>5780</v>
      </c>
      <c r="F1191" t="s">
        <v>5781</v>
      </c>
      <c r="G1191" t="s">
        <v>51</v>
      </c>
      <c r="H1191">
        <v>50960</v>
      </c>
      <c r="I1191">
        <v>1</v>
      </c>
      <c r="J1191" t="s">
        <v>2631</v>
      </c>
      <c r="K1191" t="s">
        <v>36</v>
      </c>
      <c r="L1191" t="s">
        <v>37</v>
      </c>
      <c r="M1191">
        <v>93733</v>
      </c>
      <c r="N1191">
        <v>93733</v>
      </c>
      <c r="O1191" t="s">
        <v>38</v>
      </c>
      <c r="P1191" t="s">
        <v>616</v>
      </c>
      <c r="Q1191" t="s">
        <v>1314</v>
      </c>
      <c r="R1191" t="s">
        <v>5782</v>
      </c>
      <c r="S1191" t="s">
        <v>5783</v>
      </c>
      <c r="T1191" t="s">
        <v>5784</v>
      </c>
      <c r="U1191" t="s">
        <v>74</v>
      </c>
      <c r="V1191" t="s">
        <v>1317</v>
      </c>
      <c r="Z1191" t="s">
        <v>61</v>
      </c>
      <c r="AA1191" s="1">
        <v>44881</v>
      </c>
      <c r="AC1191" s="1">
        <v>44881</v>
      </c>
      <c r="AD1191" s="1">
        <v>44992</v>
      </c>
    </row>
    <row r="1192" spans="1:30" x14ac:dyDescent="0.25">
      <c r="A1192">
        <v>569451</v>
      </c>
      <c r="B1192" t="s">
        <v>123</v>
      </c>
      <c r="C1192" t="s">
        <v>63</v>
      </c>
      <c r="D1192">
        <v>1</v>
      </c>
      <c r="E1192" t="s">
        <v>5785</v>
      </c>
      <c r="F1192" t="s">
        <v>5786</v>
      </c>
      <c r="G1192" t="s">
        <v>566</v>
      </c>
      <c r="H1192">
        <v>95477</v>
      </c>
      <c r="I1192" t="s">
        <v>1842</v>
      </c>
      <c r="J1192" t="s">
        <v>2755</v>
      </c>
      <c r="K1192" t="s">
        <v>36</v>
      </c>
      <c r="L1192" t="s">
        <v>290</v>
      </c>
      <c r="M1192">
        <v>106729</v>
      </c>
      <c r="N1192">
        <v>233800</v>
      </c>
      <c r="O1192" t="s">
        <v>38</v>
      </c>
      <c r="P1192" t="s">
        <v>415</v>
      </c>
      <c r="Q1192" t="s">
        <v>5787</v>
      </c>
      <c r="R1192" t="s">
        <v>5788</v>
      </c>
      <c r="T1192" t="s">
        <v>5789</v>
      </c>
      <c r="U1192" t="s">
        <v>5790</v>
      </c>
      <c r="V1192" t="s">
        <v>5791</v>
      </c>
      <c r="Z1192" t="s">
        <v>1798</v>
      </c>
      <c r="AA1192" s="1">
        <v>44944</v>
      </c>
      <c r="AB1192" s="2">
        <v>45064</v>
      </c>
      <c r="AC1192" s="1">
        <v>44971</v>
      </c>
      <c r="AD1192" s="1">
        <v>44992</v>
      </c>
    </row>
    <row r="1193" spans="1:30" x14ac:dyDescent="0.25">
      <c r="A1193">
        <v>526438</v>
      </c>
      <c r="B1193" t="s">
        <v>5011</v>
      </c>
      <c r="C1193" t="s">
        <v>31</v>
      </c>
      <c r="D1193">
        <v>1</v>
      </c>
      <c r="E1193" t="s">
        <v>5792</v>
      </c>
      <c r="F1193" t="s">
        <v>5792</v>
      </c>
      <c r="G1193" t="s">
        <v>51</v>
      </c>
      <c r="H1193">
        <v>10142</v>
      </c>
      <c r="I1193">
        <v>0</v>
      </c>
      <c r="J1193" t="s">
        <v>66</v>
      </c>
      <c r="K1193" t="s">
        <v>36</v>
      </c>
      <c r="L1193" t="s">
        <v>53</v>
      </c>
      <c r="M1193">
        <v>41483</v>
      </c>
      <c r="N1193">
        <v>63794</v>
      </c>
      <c r="O1193" t="s">
        <v>38</v>
      </c>
      <c r="P1193" t="s">
        <v>1350</v>
      </c>
      <c r="Q1193" t="s">
        <v>5013</v>
      </c>
      <c r="R1193" t="s">
        <v>5793</v>
      </c>
      <c r="S1193" t="s">
        <v>5794</v>
      </c>
      <c r="V1193" t="s">
        <v>5795</v>
      </c>
      <c r="Z1193" t="s">
        <v>665</v>
      </c>
      <c r="AA1193" s="1">
        <v>44645</v>
      </c>
      <c r="AC1193" s="1">
        <v>44645</v>
      </c>
      <c r="AD1193" s="1">
        <v>44992</v>
      </c>
    </row>
    <row r="1194" spans="1:30" x14ac:dyDescent="0.25">
      <c r="A1194">
        <v>567622</v>
      </c>
      <c r="B1194" t="s">
        <v>435</v>
      </c>
      <c r="C1194" t="s">
        <v>63</v>
      </c>
      <c r="D1194">
        <v>1</v>
      </c>
      <c r="E1194" t="s">
        <v>278</v>
      </c>
      <c r="F1194" t="s">
        <v>279</v>
      </c>
      <c r="G1194" t="s">
        <v>34</v>
      </c>
      <c r="H1194">
        <v>10251</v>
      </c>
      <c r="I1194">
        <v>4</v>
      </c>
      <c r="J1194" t="s">
        <v>3776</v>
      </c>
      <c r="K1194" t="s">
        <v>36</v>
      </c>
      <c r="L1194" t="s">
        <v>37</v>
      </c>
      <c r="M1194">
        <v>40017</v>
      </c>
      <c r="N1194">
        <v>62820</v>
      </c>
      <c r="O1194" t="s">
        <v>38</v>
      </c>
      <c r="P1194" t="s">
        <v>438</v>
      </c>
      <c r="Q1194" t="s">
        <v>4274</v>
      </c>
      <c r="R1194" t="s">
        <v>5796</v>
      </c>
      <c r="S1194" t="s">
        <v>283</v>
      </c>
      <c r="T1194" t="s">
        <v>5797</v>
      </c>
      <c r="V1194" t="s">
        <v>441</v>
      </c>
      <c r="X1194" t="s">
        <v>438</v>
      </c>
      <c r="Z1194" t="s">
        <v>61</v>
      </c>
      <c r="AA1194" s="1">
        <v>44935</v>
      </c>
      <c r="AC1194" s="1">
        <v>44936</v>
      </c>
      <c r="AD1194" s="1">
        <v>44992</v>
      </c>
    </row>
    <row r="1195" spans="1:30" x14ac:dyDescent="0.25">
      <c r="A1195">
        <v>557135</v>
      </c>
      <c r="B1195" t="s">
        <v>265</v>
      </c>
      <c r="C1195" t="s">
        <v>31</v>
      </c>
      <c r="D1195">
        <v>10</v>
      </c>
      <c r="E1195" t="s">
        <v>3001</v>
      </c>
      <c r="F1195" t="s">
        <v>833</v>
      </c>
      <c r="G1195" t="s">
        <v>51</v>
      </c>
      <c r="H1195">
        <v>95622</v>
      </c>
      <c r="I1195">
        <v>0</v>
      </c>
      <c r="J1195" t="s">
        <v>256</v>
      </c>
      <c r="L1195" t="s">
        <v>37</v>
      </c>
      <c r="M1195">
        <v>75000</v>
      </c>
      <c r="N1195">
        <v>180000</v>
      </c>
      <c r="O1195" t="s">
        <v>38</v>
      </c>
      <c r="P1195" t="s">
        <v>3002</v>
      </c>
      <c r="Q1195" t="s">
        <v>3003</v>
      </c>
      <c r="R1195" t="s">
        <v>3004</v>
      </c>
      <c r="S1195" t="s">
        <v>836</v>
      </c>
      <c r="T1195" t="s">
        <v>3005</v>
      </c>
      <c r="V1195" t="s">
        <v>3006</v>
      </c>
      <c r="X1195" t="s">
        <v>3007</v>
      </c>
      <c r="Z1195" t="s">
        <v>87</v>
      </c>
      <c r="AA1195" s="1">
        <v>44914</v>
      </c>
      <c r="AC1195" s="1">
        <v>44991</v>
      </c>
      <c r="AD1195" s="1">
        <v>44992</v>
      </c>
    </row>
    <row r="1196" spans="1:30" x14ac:dyDescent="0.25">
      <c r="A1196">
        <v>522062</v>
      </c>
      <c r="B1196" t="s">
        <v>102</v>
      </c>
      <c r="C1196" t="s">
        <v>31</v>
      </c>
      <c r="D1196">
        <v>1</v>
      </c>
      <c r="E1196" t="s">
        <v>3980</v>
      </c>
      <c r="F1196" t="s">
        <v>555</v>
      </c>
      <c r="G1196" t="s">
        <v>34</v>
      </c>
      <c r="H1196">
        <v>12626</v>
      </c>
      <c r="I1196">
        <v>1</v>
      </c>
      <c r="J1196" t="s">
        <v>126</v>
      </c>
      <c r="K1196" t="s">
        <v>36</v>
      </c>
      <c r="L1196" t="s">
        <v>53</v>
      </c>
      <c r="M1196">
        <v>53797</v>
      </c>
      <c r="N1196">
        <v>73243</v>
      </c>
      <c r="O1196" t="s">
        <v>38</v>
      </c>
      <c r="P1196" t="s">
        <v>195</v>
      </c>
      <c r="Q1196" t="s">
        <v>1143</v>
      </c>
      <c r="R1196" t="s">
        <v>5798</v>
      </c>
      <c r="S1196" t="s">
        <v>559</v>
      </c>
      <c r="T1196" t="s">
        <v>5799</v>
      </c>
      <c r="U1196" t="s">
        <v>2329</v>
      </c>
      <c r="V1196" t="s">
        <v>2137</v>
      </c>
      <c r="W1196" t="s">
        <v>2138</v>
      </c>
      <c r="X1196" t="s">
        <v>195</v>
      </c>
      <c r="Z1196" t="s">
        <v>61</v>
      </c>
      <c r="AA1196" s="1">
        <v>44620</v>
      </c>
      <c r="AC1196" s="1">
        <v>44620</v>
      </c>
      <c r="AD1196" s="1">
        <v>44992</v>
      </c>
    </row>
    <row r="1197" spans="1:30" x14ac:dyDescent="0.25">
      <c r="A1197">
        <v>575059</v>
      </c>
      <c r="B1197" t="s">
        <v>3211</v>
      </c>
      <c r="C1197" t="s">
        <v>31</v>
      </c>
      <c r="D1197">
        <v>2</v>
      </c>
      <c r="E1197" t="s">
        <v>5800</v>
      </c>
      <c r="F1197" t="s">
        <v>174</v>
      </c>
      <c r="G1197" t="s">
        <v>51</v>
      </c>
      <c r="H1197">
        <v>30087</v>
      </c>
      <c r="I1197">
        <v>2</v>
      </c>
      <c r="J1197" t="s">
        <v>175</v>
      </c>
      <c r="K1197" t="s">
        <v>36</v>
      </c>
      <c r="L1197" t="s">
        <v>37</v>
      </c>
      <c r="M1197">
        <v>71423</v>
      </c>
      <c r="N1197">
        <v>82137</v>
      </c>
      <c r="O1197" t="s">
        <v>38</v>
      </c>
      <c r="P1197" t="s">
        <v>631</v>
      </c>
      <c r="Q1197" t="s">
        <v>3213</v>
      </c>
      <c r="R1197" t="s">
        <v>5801</v>
      </c>
      <c r="S1197" t="s">
        <v>178</v>
      </c>
      <c r="T1197" t="s">
        <v>3215</v>
      </c>
      <c r="V1197" t="s">
        <v>5802</v>
      </c>
      <c r="W1197" t="s">
        <v>3217</v>
      </c>
      <c r="X1197" t="s">
        <v>631</v>
      </c>
      <c r="Z1197" t="s">
        <v>87</v>
      </c>
      <c r="AA1197" s="1">
        <v>44972</v>
      </c>
      <c r="AC1197" s="1">
        <v>44991</v>
      </c>
      <c r="AD1197" s="1">
        <v>44992</v>
      </c>
    </row>
    <row r="1198" spans="1:30" x14ac:dyDescent="0.25">
      <c r="A1198">
        <v>546727</v>
      </c>
      <c r="B1198" t="s">
        <v>889</v>
      </c>
      <c r="C1198" t="s">
        <v>63</v>
      </c>
      <c r="D1198">
        <v>1</v>
      </c>
      <c r="E1198" t="s">
        <v>1427</v>
      </c>
      <c r="F1198" t="s">
        <v>694</v>
      </c>
      <c r="G1198" t="s">
        <v>51</v>
      </c>
      <c r="H1198">
        <v>95710</v>
      </c>
      <c r="I1198">
        <v>0</v>
      </c>
      <c r="J1198" t="s">
        <v>256</v>
      </c>
      <c r="K1198" t="s">
        <v>36</v>
      </c>
      <c r="L1198" t="s">
        <v>37</v>
      </c>
      <c r="M1198">
        <v>85000</v>
      </c>
      <c r="N1198">
        <v>95000</v>
      </c>
      <c r="O1198" t="s">
        <v>38</v>
      </c>
      <c r="P1198" t="s">
        <v>1198</v>
      </c>
      <c r="Q1198" t="s">
        <v>687</v>
      </c>
      <c r="R1198" t="s">
        <v>5803</v>
      </c>
      <c r="S1198" t="s">
        <v>697</v>
      </c>
      <c r="T1198" t="s">
        <v>5804</v>
      </c>
      <c r="U1198" t="s">
        <v>5805</v>
      </c>
      <c r="V1198" t="s">
        <v>5806</v>
      </c>
      <c r="X1198" t="s">
        <v>1203</v>
      </c>
      <c r="Z1198" t="s">
        <v>898</v>
      </c>
      <c r="AA1198" s="1">
        <v>44792</v>
      </c>
      <c r="AC1198" s="1">
        <v>44846</v>
      </c>
      <c r="AD1198" s="1">
        <v>44992</v>
      </c>
    </row>
    <row r="1199" spans="1:30" x14ac:dyDescent="0.25">
      <c r="A1199">
        <v>573453</v>
      </c>
      <c r="B1199" t="s">
        <v>102</v>
      </c>
      <c r="C1199" t="s">
        <v>31</v>
      </c>
      <c r="D1199">
        <v>2</v>
      </c>
      <c r="E1199" t="s">
        <v>5465</v>
      </c>
      <c r="F1199" t="s">
        <v>144</v>
      </c>
      <c r="G1199" t="s">
        <v>51</v>
      </c>
      <c r="H1199">
        <v>10234</v>
      </c>
      <c r="I1199">
        <v>0</v>
      </c>
      <c r="J1199" t="s">
        <v>35</v>
      </c>
      <c r="K1199" t="s">
        <v>36</v>
      </c>
      <c r="L1199" t="s">
        <v>145</v>
      </c>
      <c r="M1199">
        <v>15</v>
      </c>
      <c r="N1199">
        <v>15</v>
      </c>
      <c r="O1199" t="s">
        <v>68</v>
      </c>
      <c r="P1199" t="s">
        <v>195</v>
      </c>
      <c r="Q1199" t="s">
        <v>2015</v>
      </c>
      <c r="R1199" t="s">
        <v>5466</v>
      </c>
      <c r="S1199" t="s">
        <v>149</v>
      </c>
      <c r="T1199" t="s">
        <v>5467</v>
      </c>
      <c r="V1199" t="s">
        <v>151</v>
      </c>
      <c r="W1199" t="s">
        <v>307</v>
      </c>
      <c r="X1199" t="s">
        <v>2018</v>
      </c>
      <c r="Z1199" t="s">
        <v>309</v>
      </c>
      <c r="AA1199" s="1">
        <v>44976</v>
      </c>
      <c r="AB1199" s="2">
        <v>45079</v>
      </c>
      <c r="AC1199" s="1">
        <v>44976</v>
      </c>
      <c r="AD1199" s="1">
        <v>44992</v>
      </c>
    </row>
    <row r="1200" spans="1:30" x14ac:dyDescent="0.25">
      <c r="A1200">
        <v>527791</v>
      </c>
      <c r="B1200" t="s">
        <v>241</v>
      </c>
      <c r="C1200" t="s">
        <v>31</v>
      </c>
      <c r="D1200">
        <v>1</v>
      </c>
      <c r="E1200" t="s">
        <v>2957</v>
      </c>
      <c r="F1200" t="s">
        <v>2958</v>
      </c>
      <c r="G1200" t="s">
        <v>34</v>
      </c>
      <c r="H1200">
        <v>92071</v>
      </c>
      <c r="I1200">
        <v>0</v>
      </c>
      <c r="J1200" t="s">
        <v>245</v>
      </c>
      <c r="K1200" t="s">
        <v>36</v>
      </c>
      <c r="L1200" t="s">
        <v>37</v>
      </c>
      <c r="M1200">
        <v>56.8</v>
      </c>
      <c r="N1200">
        <v>56.8</v>
      </c>
      <c r="O1200" t="s">
        <v>68</v>
      </c>
      <c r="P1200" t="s">
        <v>1288</v>
      </c>
      <c r="Q1200" t="s">
        <v>914</v>
      </c>
      <c r="R1200" t="s">
        <v>4126</v>
      </c>
      <c r="S1200" t="s">
        <v>2961</v>
      </c>
      <c r="U1200" t="s">
        <v>4127</v>
      </c>
      <c r="V1200" t="s">
        <v>347</v>
      </c>
      <c r="Z1200" t="s">
        <v>426</v>
      </c>
      <c r="AA1200" s="1">
        <v>44664</v>
      </c>
      <c r="AC1200" s="1">
        <v>44694</v>
      </c>
      <c r="AD1200" s="1">
        <v>44992</v>
      </c>
    </row>
    <row r="1201" spans="1:30" x14ac:dyDescent="0.25">
      <c r="A1201">
        <v>540878</v>
      </c>
      <c r="B1201" t="s">
        <v>658</v>
      </c>
      <c r="C1201" t="s">
        <v>63</v>
      </c>
      <c r="D1201">
        <v>15</v>
      </c>
      <c r="E1201" t="s">
        <v>5807</v>
      </c>
      <c r="F1201" t="s">
        <v>234</v>
      </c>
      <c r="G1201" t="s">
        <v>51</v>
      </c>
      <c r="H1201">
        <v>56057</v>
      </c>
      <c r="I1201">
        <v>0</v>
      </c>
      <c r="J1201" t="s">
        <v>5808</v>
      </c>
      <c r="L1201" t="s">
        <v>53</v>
      </c>
      <c r="M1201">
        <v>44083</v>
      </c>
      <c r="N1201">
        <v>63794</v>
      </c>
      <c r="O1201" t="s">
        <v>38</v>
      </c>
      <c r="P1201" t="s">
        <v>3163</v>
      </c>
      <c r="Q1201" t="s">
        <v>662</v>
      </c>
      <c r="R1201" t="s">
        <v>5809</v>
      </c>
      <c r="S1201" t="s">
        <v>237</v>
      </c>
      <c r="U1201" t="s">
        <v>5810</v>
      </c>
      <c r="V1201" t="s">
        <v>664</v>
      </c>
      <c r="Z1201" t="s">
        <v>665</v>
      </c>
      <c r="AA1201" s="1">
        <v>44760</v>
      </c>
      <c r="AB1201" s="2">
        <v>45125</v>
      </c>
      <c r="AC1201" s="1">
        <v>44760</v>
      </c>
      <c r="AD1201" s="1">
        <v>44992</v>
      </c>
    </row>
    <row r="1202" spans="1:30" x14ac:dyDescent="0.25">
      <c r="A1202">
        <v>530537</v>
      </c>
      <c r="B1202" t="s">
        <v>241</v>
      </c>
      <c r="C1202" t="s">
        <v>63</v>
      </c>
      <c r="D1202">
        <v>1</v>
      </c>
      <c r="E1202" t="s">
        <v>2008</v>
      </c>
      <c r="F1202" t="s">
        <v>1993</v>
      </c>
      <c r="G1202" t="s">
        <v>51</v>
      </c>
      <c r="H1202">
        <v>30086</v>
      </c>
      <c r="I1202">
        <v>0</v>
      </c>
      <c r="J1202" t="s">
        <v>175</v>
      </c>
      <c r="K1202" t="s">
        <v>36</v>
      </c>
      <c r="L1202" t="s">
        <v>37</v>
      </c>
      <c r="M1202">
        <v>62397</v>
      </c>
      <c r="N1202">
        <v>75760</v>
      </c>
      <c r="O1202" t="s">
        <v>38</v>
      </c>
      <c r="P1202" t="s">
        <v>5811</v>
      </c>
      <c r="Q1202" t="s">
        <v>5812</v>
      </c>
      <c r="R1202" t="s">
        <v>5813</v>
      </c>
      <c r="S1202" t="s">
        <v>1996</v>
      </c>
      <c r="T1202" t="s">
        <v>5814</v>
      </c>
      <c r="U1202" t="s">
        <v>5815</v>
      </c>
      <c r="V1202" t="s">
        <v>347</v>
      </c>
      <c r="Z1202" t="s">
        <v>426</v>
      </c>
      <c r="AA1202" s="1">
        <v>44743</v>
      </c>
      <c r="AC1202" s="1">
        <v>44743</v>
      </c>
      <c r="AD1202" s="1">
        <v>44992</v>
      </c>
    </row>
    <row r="1203" spans="1:30" x14ac:dyDescent="0.25">
      <c r="A1203">
        <v>575647</v>
      </c>
      <c r="B1203" t="s">
        <v>638</v>
      </c>
      <c r="C1203" t="s">
        <v>31</v>
      </c>
      <c r="D1203">
        <v>1</v>
      </c>
      <c r="E1203" t="s">
        <v>1649</v>
      </c>
      <c r="F1203" t="s">
        <v>414</v>
      </c>
      <c r="G1203" t="s">
        <v>34</v>
      </c>
      <c r="H1203">
        <v>10124</v>
      </c>
      <c r="I1203">
        <v>2</v>
      </c>
      <c r="J1203" t="s">
        <v>943</v>
      </c>
      <c r="K1203" t="s">
        <v>36</v>
      </c>
      <c r="L1203" t="s">
        <v>37</v>
      </c>
      <c r="M1203">
        <v>53057</v>
      </c>
      <c r="N1203">
        <v>61015</v>
      </c>
      <c r="O1203" t="s">
        <v>38</v>
      </c>
      <c r="P1203" t="s">
        <v>642</v>
      </c>
      <c r="Q1203" t="s">
        <v>1075</v>
      </c>
      <c r="R1203" t="s">
        <v>5816</v>
      </c>
      <c r="S1203" t="s">
        <v>418</v>
      </c>
      <c r="T1203" t="s">
        <v>5817</v>
      </c>
      <c r="U1203" t="s">
        <v>5818</v>
      </c>
      <c r="V1203" t="s">
        <v>5819</v>
      </c>
      <c r="Z1203" t="s">
        <v>154</v>
      </c>
      <c r="AA1203" s="1">
        <v>44978</v>
      </c>
      <c r="AB1203" s="2">
        <v>45038</v>
      </c>
      <c r="AC1203" s="1">
        <v>44987</v>
      </c>
      <c r="AD1203" s="1">
        <v>44992</v>
      </c>
    </row>
    <row r="1204" spans="1:30" x14ac:dyDescent="0.25">
      <c r="A1204">
        <v>541758</v>
      </c>
      <c r="B1204" t="s">
        <v>76</v>
      </c>
      <c r="C1204" t="s">
        <v>63</v>
      </c>
      <c r="D1204">
        <v>1</v>
      </c>
      <c r="E1204" t="s">
        <v>1992</v>
      </c>
      <c r="F1204" t="s">
        <v>174</v>
      </c>
      <c r="G1204" t="s">
        <v>51</v>
      </c>
      <c r="H1204">
        <v>30087</v>
      </c>
      <c r="I1204">
        <v>1</v>
      </c>
      <c r="J1204" t="s">
        <v>175</v>
      </c>
      <c r="K1204" t="s">
        <v>36</v>
      </c>
      <c r="L1204" t="s">
        <v>37</v>
      </c>
      <c r="M1204">
        <v>63228</v>
      </c>
      <c r="N1204">
        <v>96526</v>
      </c>
      <c r="O1204" t="s">
        <v>38</v>
      </c>
      <c r="P1204" t="s">
        <v>79</v>
      </c>
      <c r="Q1204" t="s">
        <v>175</v>
      </c>
      <c r="R1204" t="s">
        <v>5820</v>
      </c>
      <c r="S1204" t="s">
        <v>178</v>
      </c>
      <c r="T1204" t="s">
        <v>5821</v>
      </c>
      <c r="U1204" t="s">
        <v>3324</v>
      </c>
      <c r="V1204" t="s">
        <v>5822</v>
      </c>
      <c r="W1204" t="s">
        <v>182</v>
      </c>
      <c r="X1204" t="s">
        <v>183</v>
      </c>
      <c r="Z1204" t="s">
        <v>61</v>
      </c>
      <c r="AA1204" s="1">
        <v>44769</v>
      </c>
      <c r="AC1204" s="1">
        <v>44769</v>
      </c>
      <c r="AD1204" s="1">
        <v>44992</v>
      </c>
    </row>
    <row r="1205" spans="1:30" x14ac:dyDescent="0.25">
      <c r="A1205">
        <v>572164</v>
      </c>
      <c r="B1205" t="s">
        <v>241</v>
      </c>
      <c r="C1205" t="s">
        <v>31</v>
      </c>
      <c r="D1205">
        <v>1</v>
      </c>
      <c r="E1205" t="s">
        <v>4246</v>
      </c>
      <c r="F1205" t="s">
        <v>2054</v>
      </c>
      <c r="G1205" t="s">
        <v>34</v>
      </c>
      <c r="H1205">
        <v>21310</v>
      </c>
      <c r="I1205">
        <v>0</v>
      </c>
      <c r="J1205" t="s">
        <v>2322</v>
      </c>
      <c r="K1205" t="s">
        <v>36</v>
      </c>
      <c r="L1205" t="s">
        <v>37</v>
      </c>
      <c r="M1205">
        <v>57078</v>
      </c>
      <c r="N1205">
        <v>85646</v>
      </c>
      <c r="O1205" t="s">
        <v>38</v>
      </c>
      <c r="P1205" t="s">
        <v>4247</v>
      </c>
      <c r="Q1205" t="s">
        <v>4247</v>
      </c>
      <c r="R1205" t="s">
        <v>4248</v>
      </c>
      <c r="S1205" t="s">
        <v>2057</v>
      </c>
      <c r="T1205" t="s">
        <v>4249</v>
      </c>
      <c r="U1205" t="s">
        <v>4250</v>
      </c>
      <c r="V1205" t="s">
        <v>347</v>
      </c>
      <c r="Z1205" t="s">
        <v>426</v>
      </c>
      <c r="AA1205" s="1">
        <v>44964</v>
      </c>
      <c r="AC1205" s="1">
        <v>44964</v>
      </c>
      <c r="AD1205" s="1">
        <v>44992</v>
      </c>
    </row>
    <row r="1206" spans="1:30" x14ac:dyDescent="0.25">
      <c r="A1206">
        <v>555965</v>
      </c>
      <c r="B1206" t="s">
        <v>88</v>
      </c>
      <c r="C1206" t="s">
        <v>31</v>
      </c>
      <c r="D1206">
        <v>1</v>
      </c>
      <c r="E1206" t="s">
        <v>5823</v>
      </c>
      <c r="F1206" t="s">
        <v>545</v>
      </c>
      <c r="G1206" t="s">
        <v>34</v>
      </c>
      <c r="H1206">
        <v>13632</v>
      </c>
      <c r="I1206">
        <v>4</v>
      </c>
      <c r="J1206" t="s">
        <v>328</v>
      </c>
      <c r="K1206" t="s">
        <v>36</v>
      </c>
      <c r="L1206" t="s">
        <v>37</v>
      </c>
      <c r="M1206">
        <v>98901</v>
      </c>
      <c r="N1206">
        <v>136951</v>
      </c>
      <c r="O1206" t="s">
        <v>38</v>
      </c>
      <c r="P1206" t="s">
        <v>406</v>
      </c>
      <c r="Q1206" t="s">
        <v>1620</v>
      </c>
      <c r="R1206" t="s">
        <v>5824</v>
      </c>
      <c r="S1206" t="s">
        <v>549</v>
      </c>
      <c r="T1206" t="s">
        <v>5825</v>
      </c>
      <c r="U1206" t="s">
        <v>1623</v>
      </c>
      <c r="V1206" t="s">
        <v>5826</v>
      </c>
      <c r="W1206" t="s">
        <v>1407</v>
      </c>
      <c r="Z1206" t="s">
        <v>87</v>
      </c>
      <c r="AA1206" s="1">
        <v>44847</v>
      </c>
      <c r="AC1206" s="1">
        <v>44963</v>
      </c>
      <c r="AD1206" s="1">
        <v>44992</v>
      </c>
    </row>
    <row r="1207" spans="1:30" x14ac:dyDescent="0.25">
      <c r="A1207">
        <v>570117</v>
      </c>
      <c r="B1207" t="s">
        <v>543</v>
      </c>
      <c r="C1207" t="s">
        <v>63</v>
      </c>
      <c r="D1207">
        <v>1</v>
      </c>
      <c r="E1207" t="s">
        <v>124</v>
      </c>
      <c r="F1207" t="s">
        <v>2210</v>
      </c>
      <c r="G1207" t="s">
        <v>34</v>
      </c>
      <c r="H1207">
        <v>60888</v>
      </c>
      <c r="I1207">
        <v>1</v>
      </c>
      <c r="J1207" t="s">
        <v>126</v>
      </c>
      <c r="K1207" t="s">
        <v>36</v>
      </c>
      <c r="L1207" t="s">
        <v>37</v>
      </c>
      <c r="M1207">
        <v>37413</v>
      </c>
      <c r="N1207">
        <v>41484</v>
      </c>
      <c r="O1207" t="s">
        <v>38</v>
      </c>
      <c r="P1207" t="s">
        <v>546</v>
      </c>
      <c r="Q1207" t="s">
        <v>5771</v>
      </c>
      <c r="R1207" t="s">
        <v>5827</v>
      </c>
      <c r="S1207" t="s">
        <v>2213</v>
      </c>
      <c r="T1207" t="s">
        <v>5828</v>
      </c>
      <c r="U1207" t="s">
        <v>5829</v>
      </c>
      <c r="V1207" t="s">
        <v>5830</v>
      </c>
      <c r="Z1207" t="s">
        <v>5831</v>
      </c>
      <c r="AA1207" s="1">
        <v>44945</v>
      </c>
      <c r="AB1207" s="2">
        <v>45018</v>
      </c>
      <c r="AC1207" s="1">
        <v>44966</v>
      </c>
      <c r="AD1207" s="1">
        <v>44992</v>
      </c>
    </row>
    <row r="1208" spans="1:30" x14ac:dyDescent="0.25">
      <c r="A1208">
        <v>544375</v>
      </c>
      <c r="B1208" t="s">
        <v>76</v>
      </c>
      <c r="C1208" t="s">
        <v>31</v>
      </c>
      <c r="D1208">
        <v>1</v>
      </c>
      <c r="E1208" t="s">
        <v>5832</v>
      </c>
      <c r="F1208" t="s">
        <v>5833</v>
      </c>
      <c r="G1208" t="s">
        <v>34</v>
      </c>
      <c r="H1208">
        <v>22124</v>
      </c>
      <c r="I1208">
        <v>1</v>
      </c>
      <c r="J1208" t="s">
        <v>35</v>
      </c>
      <c r="K1208" t="s">
        <v>36</v>
      </c>
      <c r="L1208" t="s">
        <v>37</v>
      </c>
      <c r="M1208">
        <v>67757</v>
      </c>
      <c r="N1208">
        <v>98128</v>
      </c>
      <c r="O1208" t="s">
        <v>38</v>
      </c>
      <c r="P1208" t="s">
        <v>79</v>
      </c>
      <c r="Q1208" t="s">
        <v>2431</v>
      </c>
      <c r="R1208" t="s">
        <v>5834</v>
      </c>
      <c r="S1208" t="s">
        <v>5835</v>
      </c>
      <c r="T1208" t="s">
        <v>5836</v>
      </c>
      <c r="U1208" t="s">
        <v>5837</v>
      </c>
      <c r="V1208" t="s">
        <v>5838</v>
      </c>
      <c r="W1208" t="s">
        <v>5839</v>
      </c>
      <c r="X1208" t="s">
        <v>79</v>
      </c>
      <c r="Z1208" t="s">
        <v>61</v>
      </c>
      <c r="AA1208" s="1">
        <v>44782</v>
      </c>
      <c r="AC1208" s="1">
        <v>44812</v>
      </c>
      <c r="AD1208" s="1">
        <v>44992</v>
      </c>
    </row>
    <row r="1209" spans="1:30" x14ac:dyDescent="0.25">
      <c r="A1209">
        <v>571813</v>
      </c>
      <c r="B1209" t="s">
        <v>155</v>
      </c>
      <c r="C1209" t="s">
        <v>63</v>
      </c>
      <c r="D1209">
        <v>4</v>
      </c>
      <c r="E1209" t="s">
        <v>2051</v>
      </c>
      <c r="F1209" t="s">
        <v>234</v>
      </c>
      <c r="G1209" t="s">
        <v>51</v>
      </c>
      <c r="H1209">
        <v>56057</v>
      </c>
      <c r="I1209">
        <v>0</v>
      </c>
      <c r="J1209" t="s">
        <v>216</v>
      </c>
      <c r="K1209" t="s">
        <v>36</v>
      </c>
      <c r="L1209" t="s">
        <v>53</v>
      </c>
      <c r="M1209">
        <v>38333</v>
      </c>
      <c r="N1209">
        <v>44083</v>
      </c>
      <c r="O1209" t="s">
        <v>38</v>
      </c>
      <c r="P1209" t="s">
        <v>158</v>
      </c>
      <c r="Q1209" t="s">
        <v>1303</v>
      </c>
      <c r="R1209" t="s">
        <v>2052</v>
      </c>
      <c r="S1209" t="s">
        <v>237</v>
      </c>
      <c r="T1209" t="s">
        <v>1549</v>
      </c>
      <c r="U1209" t="s">
        <v>162</v>
      </c>
      <c r="V1209" t="s">
        <v>831</v>
      </c>
      <c r="X1209" t="s">
        <v>158</v>
      </c>
      <c r="Z1209" t="s">
        <v>61</v>
      </c>
      <c r="AA1209" s="1">
        <v>44958</v>
      </c>
      <c r="AB1209" s="2">
        <v>45018</v>
      </c>
      <c r="AC1209" s="1">
        <v>44958</v>
      </c>
      <c r="AD1209" s="1">
        <v>44992</v>
      </c>
    </row>
    <row r="1210" spans="1:30" x14ac:dyDescent="0.25">
      <c r="A1210">
        <v>573465</v>
      </c>
      <c r="B1210" t="s">
        <v>102</v>
      </c>
      <c r="C1210" t="s">
        <v>31</v>
      </c>
      <c r="D1210">
        <v>3</v>
      </c>
      <c r="E1210" t="s">
        <v>5840</v>
      </c>
      <c r="F1210" t="s">
        <v>144</v>
      </c>
      <c r="G1210" t="s">
        <v>51</v>
      </c>
      <c r="H1210">
        <v>10234</v>
      </c>
      <c r="I1210">
        <v>0</v>
      </c>
      <c r="J1210" t="s">
        <v>35</v>
      </c>
      <c r="K1210" t="s">
        <v>36</v>
      </c>
      <c r="L1210" t="s">
        <v>145</v>
      </c>
      <c r="M1210">
        <v>15</v>
      </c>
      <c r="N1210">
        <v>15</v>
      </c>
      <c r="O1210" t="s">
        <v>68</v>
      </c>
      <c r="P1210" t="s">
        <v>195</v>
      </c>
      <c r="Q1210" t="s">
        <v>2015</v>
      </c>
      <c r="R1210" t="s">
        <v>5841</v>
      </c>
      <c r="S1210" t="s">
        <v>149</v>
      </c>
      <c r="T1210" t="s">
        <v>5103</v>
      </c>
      <c r="V1210" t="s">
        <v>151</v>
      </c>
      <c r="W1210" t="s">
        <v>307</v>
      </c>
      <c r="X1210" t="s">
        <v>2018</v>
      </c>
      <c r="Z1210" t="s">
        <v>309</v>
      </c>
      <c r="AA1210" s="1">
        <v>44976</v>
      </c>
      <c r="AB1210" s="2">
        <v>45079</v>
      </c>
      <c r="AC1210" s="1">
        <v>44976</v>
      </c>
      <c r="AD1210" s="1">
        <v>44992</v>
      </c>
    </row>
    <row r="1211" spans="1:30" x14ac:dyDescent="0.25">
      <c r="A1211">
        <v>576190</v>
      </c>
      <c r="B1211" t="s">
        <v>1040</v>
      </c>
      <c r="C1211" t="s">
        <v>31</v>
      </c>
      <c r="D1211">
        <v>1</v>
      </c>
      <c r="E1211" t="s">
        <v>5842</v>
      </c>
      <c r="F1211" t="s">
        <v>1042</v>
      </c>
      <c r="G1211" t="s">
        <v>51</v>
      </c>
      <c r="H1211">
        <v>10232</v>
      </c>
      <c r="I1211">
        <v>0</v>
      </c>
      <c r="J1211" t="s">
        <v>907</v>
      </c>
      <c r="K1211" t="s">
        <v>36</v>
      </c>
      <c r="L1211" t="s">
        <v>145</v>
      </c>
      <c r="M1211">
        <v>19.93</v>
      </c>
      <c r="N1211">
        <v>24.73</v>
      </c>
      <c r="O1211" t="s">
        <v>68</v>
      </c>
      <c r="P1211" t="s">
        <v>355</v>
      </c>
      <c r="Q1211" t="s">
        <v>1159</v>
      </c>
      <c r="R1211" t="s">
        <v>5843</v>
      </c>
      <c r="S1211" t="s">
        <v>1047</v>
      </c>
      <c r="T1211" t="s">
        <v>5844</v>
      </c>
      <c r="U1211" t="s">
        <v>2357</v>
      </c>
      <c r="V1211" t="s">
        <v>577</v>
      </c>
      <c r="W1211" t="s">
        <v>1050</v>
      </c>
      <c r="X1211" t="s">
        <v>5845</v>
      </c>
      <c r="Z1211" t="s">
        <v>61</v>
      </c>
      <c r="AA1211" s="1">
        <v>44992</v>
      </c>
      <c r="AB1211" s="2">
        <v>45006</v>
      </c>
      <c r="AC1211" s="1">
        <v>44991</v>
      </c>
      <c r="AD1211" s="1">
        <v>44992</v>
      </c>
    </row>
    <row r="1212" spans="1:30" x14ac:dyDescent="0.25">
      <c r="A1212">
        <v>347589</v>
      </c>
      <c r="B1212" t="s">
        <v>123</v>
      </c>
      <c r="C1212" t="s">
        <v>31</v>
      </c>
      <c r="D1212">
        <v>4</v>
      </c>
      <c r="E1212" t="s">
        <v>5846</v>
      </c>
      <c r="F1212" t="s">
        <v>279</v>
      </c>
      <c r="G1212" t="s">
        <v>34</v>
      </c>
      <c r="H1212">
        <v>10251</v>
      </c>
      <c r="I1212">
        <v>3</v>
      </c>
      <c r="J1212" t="s">
        <v>205</v>
      </c>
      <c r="K1212" t="s">
        <v>36</v>
      </c>
      <c r="L1212" t="s">
        <v>37</v>
      </c>
      <c r="M1212">
        <v>33875</v>
      </c>
      <c r="N1212">
        <v>54879</v>
      </c>
      <c r="O1212" t="s">
        <v>38</v>
      </c>
      <c r="P1212" t="s">
        <v>127</v>
      </c>
      <c r="Q1212" t="s">
        <v>1422</v>
      </c>
      <c r="R1212" t="s">
        <v>5847</v>
      </c>
      <c r="S1212" t="s">
        <v>283</v>
      </c>
      <c r="T1212" t="s">
        <v>5848</v>
      </c>
      <c r="V1212" t="s">
        <v>5849</v>
      </c>
      <c r="Z1212" t="s">
        <v>61</v>
      </c>
      <c r="AA1212" s="1">
        <v>43250</v>
      </c>
      <c r="AC1212" s="1">
        <v>44181</v>
      </c>
      <c r="AD1212" s="1">
        <v>44992</v>
      </c>
    </row>
    <row r="1213" spans="1:30" x14ac:dyDescent="0.25">
      <c r="A1213">
        <v>566056</v>
      </c>
      <c r="B1213" t="s">
        <v>123</v>
      </c>
      <c r="C1213" t="s">
        <v>63</v>
      </c>
      <c r="D1213">
        <v>1</v>
      </c>
      <c r="E1213" t="s">
        <v>5850</v>
      </c>
      <c r="F1213" t="s">
        <v>1021</v>
      </c>
      <c r="G1213" t="s">
        <v>34</v>
      </c>
      <c r="H1213">
        <v>51611</v>
      </c>
      <c r="I1213">
        <v>2</v>
      </c>
      <c r="J1213" t="s">
        <v>961</v>
      </c>
      <c r="L1213" t="s">
        <v>37</v>
      </c>
      <c r="M1213">
        <v>71379</v>
      </c>
      <c r="N1213">
        <v>82086</v>
      </c>
      <c r="O1213" t="s">
        <v>38</v>
      </c>
      <c r="P1213" t="s">
        <v>962</v>
      </c>
      <c r="Q1213" t="s">
        <v>1022</v>
      </c>
      <c r="R1213" t="s">
        <v>5851</v>
      </c>
      <c r="S1213" t="s">
        <v>1024</v>
      </c>
      <c r="T1213" t="s">
        <v>5852</v>
      </c>
      <c r="U1213" t="s">
        <v>768</v>
      </c>
      <c r="V1213" t="s">
        <v>5853</v>
      </c>
      <c r="Z1213" t="s">
        <v>61</v>
      </c>
      <c r="AA1213" s="1">
        <v>44971</v>
      </c>
      <c r="AB1213" s="2">
        <v>45091</v>
      </c>
      <c r="AC1213" s="1">
        <v>44971</v>
      </c>
      <c r="AD1213" s="1">
        <v>44992</v>
      </c>
    </row>
    <row r="1214" spans="1:30" x14ac:dyDescent="0.25">
      <c r="A1214">
        <v>560687</v>
      </c>
      <c r="B1214" t="s">
        <v>950</v>
      </c>
      <c r="C1214" t="s">
        <v>63</v>
      </c>
      <c r="D1214">
        <v>1</v>
      </c>
      <c r="E1214" t="s">
        <v>5854</v>
      </c>
      <c r="F1214" t="s">
        <v>5855</v>
      </c>
      <c r="G1214" t="s">
        <v>51</v>
      </c>
      <c r="H1214">
        <v>30824</v>
      </c>
      <c r="I1214" t="s">
        <v>114</v>
      </c>
      <c r="J1214" t="s">
        <v>66</v>
      </c>
      <c r="K1214" t="s">
        <v>36</v>
      </c>
      <c r="L1214" t="s">
        <v>93</v>
      </c>
      <c r="M1214">
        <v>58700</v>
      </c>
      <c r="N1214">
        <v>154500</v>
      </c>
      <c r="O1214" t="s">
        <v>38</v>
      </c>
      <c r="P1214" t="s">
        <v>953</v>
      </c>
      <c r="Q1214" t="s">
        <v>2901</v>
      </c>
      <c r="R1214" t="s">
        <v>5856</v>
      </c>
      <c r="S1214" t="s">
        <v>5857</v>
      </c>
      <c r="T1214" t="s">
        <v>5858</v>
      </c>
      <c r="V1214" t="s">
        <v>5859</v>
      </c>
      <c r="Z1214" t="s">
        <v>61</v>
      </c>
      <c r="AA1214" s="1">
        <v>44962</v>
      </c>
      <c r="AC1214" s="1">
        <v>44967</v>
      </c>
      <c r="AD1214" s="1">
        <v>44992</v>
      </c>
    </row>
    <row r="1215" spans="1:30" x14ac:dyDescent="0.25">
      <c r="A1215">
        <v>577608</v>
      </c>
      <c r="B1215" t="s">
        <v>155</v>
      </c>
      <c r="C1215" t="s">
        <v>63</v>
      </c>
      <c r="D1215">
        <v>2</v>
      </c>
      <c r="E1215" t="s">
        <v>233</v>
      </c>
      <c r="F1215" t="s">
        <v>234</v>
      </c>
      <c r="G1215" t="s">
        <v>51</v>
      </c>
      <c r="H1215">
        <v>56057</v>
      </c>
      <c r="I1215">
        <v>0</v>
      </c>
      <c r="J1215" t="s">
        <v>216</v>
      </c>
      <c r="K1215" t="s">
        <v>36</v>
      </c>
      <c r="L1215" t="s">
        <v>53</v>
      </c>
      <c r="M1215">
        <v>38333</v>
      </c>
      <c r="N1215">
        <v>44083</v>
      </c>
      <c r="O1215" t="s">
        <v>38</v>
      </c>
      <c r="P1215" t="s">
        <v>158</v>
      </c>
      <c r="Q1215" t="s">
        <v>5860</v>
      </c>
      <c r="R1215" t="s">
        <v>5861</v>
      </c>
      <c r="S1215" t="s">
        <v>237</v>
      </c>
      <c r="T1215" t="s">
        <v>238</v>
      </c>
      <c r="U1215" t="s">
        <v>325</v>
      </c>
      <c r="V1215" t="s">
        <v>163</v>
      </c>
      <c r="X1215" t="s">
        <v>158</v>
      </c>
      <c r="Z1215" t="s">
        <v>61</v>
      </c>
      <c r="AA1215" s="1">
        <v>44991</v>
      </c>
      <c r="AB1215" s="2">
        <v>45051</v>
      </c>
      <c r="AC1215" s="1">
        <v>44991</v>
      </c>
      <c r="AD1215" s="1">
        <v>44992</v>
      </c>
    </row>
    <row r="1216" spans="1:30" x14ac:dyDescent="0.25">
      <c r="A1216">
        <v>541024</v>
      </c>
      <c r="B1216" t="s">
        <v>102</v>
      </c>
      <c r="C1216" t="s">
        <v>63</v>
      </c>
      <c r="D1216">
        <v>1</v>
      </c>
      <c r="E1216" t="s">
        <v>5862</v>
      </c>
      <c r="F1216" t="s">
        <v>833</v>
      </c>
      <c r="G1216" t="s">
        <v>51</v>
      </c>
      <c r="H1216">
        <v>95622</v>
      </c>
      <c r="I1216">
        <v>0</v>
      </c>
      <c r="J1216" t="s">
        <v>256</v>
      </c>
      <c r="K1216" t="s">
        <v>36</v>
      </c>
      <c r="L1216" t="s">
        <v>37</v>
      </c>
      <c r="M1216">
        <v>130000</v>
      </c>
      <c r="N1216">
        <v>180000</v>
      </c>
      <c r="O1216" t="s">
        <v>38</v>
      </c>
      <c r="P1216" t="s">
        <v>137</v>
      </c>
      <c r="Q1216" t="s">
        <v>1434</v>
      </c>
      <c r="R1216" t="s">
        <v>5863</v>
      </c>
      <c r="S1216" t="s">
        <v>836</v>
      </c>
      <c r="T1216" t="s">
        <v>5864</v>
      </c>
      <c r="U1216" t="s">
        <v>5865</v>
      </c>
      <c r="V1216" t="s">
        <v>5866</v>
      </c>
      <c r="W1216" t="s">
        <v>5867</v>
      </c>
      <c r="X1216" t="s">
        <v>5868</v>
      </c>
      <c r="Z1216" t="s">
        <v>87</v>
      </c>
      <c r="AA1216" s="1">
        <v>44767</v>
      </c>
      <c r="AC1216" s="1">
        <v>44918</v>
      </c>
      <c r="AD1216" s="1">
        <v>44992</v>
      </c>
    </row>
    <row r="1217" spans="1:30" x14ac:dyDescent="0.25">
      <c r="A1217">
        <v>575366</v>
      </c>
      <c r="B1217" t="s">
        <v>1040</v>
      </c>
      <c r="C1217" t="s">
        <v>31</v>
      </c>
      <c r="D1217">
        <v>1</v>
      </c>
      <c r="E1217" t="s">
        <v>5869</v>
      </c>
      <c r="F1217" t="s">
        <v>5870</v>
      </c>
      <c r="G1217" t="s">
        <v>34</v>
      </c>
      <c r="H1217">
        <v>40523</v>
      </c>
      <c r="I1217">
        <v>3</v>
      </c>
      <c r="J1217" t="s">
        <v>354</v>
      </c>
      <c r="K1217" t="s">
        <v>36</v>
      </c>
      <c r="L1217" t="s">
        <v>37</v>
      </c>
      <c r="M1217">
        <v>76198</v>
      </c>
      <c r="N1217">
        <v>76198</v>
      </c>
      <c r="O1217" t="s">
        <v>38</v>
      </c>
      <c r="P1217" t="s">
        <v>94</v>
      </c>
      <c r="Q1217" t="s">
        <v>5871</v>
      </c>
      <c r="R1217" t="s">
        <v>5872</v>
      </c>
      <c r="S1217" t="s">
        <v>5873</v>
      </c>
      <c r="T1217" t="s">
        <v>5874</v>
      </c>
      <c r="U1217" t="s">
        <v>5875</v>
      </c>
      <c r="V1217" t="s">
        <v>577</v>
      </c>
      <c r="W1217" t="s">
        <v>1050</v>
      </c>
      <c r="X1217" t="s">
        <v>5876</v>
      </c>
      <c r="Z1217" t="s">
        <v>87</v>
      </c>
      <c r="AA1217" s="1">
        <v>44980</v>
      </c>
      <c r="AB1217" s="2">
        <v>44994</v>
      </c>
      <c r="AC1217" s="1">
        <v>44979</v>
      </c>
      <c r="AD1217" s="1">
        <v>44992</v>
      </c>
    </row>
    <row r="1218" spans="1:30" x14ac:dyDescent="0.25">
      <c r="A1218">
        <v>541197</v>
      </c>
      <c r="B1218" t="s">
        <v>676</v>
      </c>
      <c r="C1218" t="s">
        <v>31</v>
      </c>
      <c r="D1218">
        <v>1</v>
      </c>
      <c r="E1218" t="s">
        <v>5877</v>
      </c>
      <c r="F1218" t="s">
        <v>678</v>
      </c>
      <c r="G1218" t="s">
        <v>353</v>
      </c>
      <c r="H1218">
        <v>6088</v>
      </c>
      <c r="I1218">
        <v>1</v>
      </c>
      <c r="J1218" t="s">
        <v>354</v>
      </c>
      <c r="K1218" t="s">
        <v>36</v>
      </c>
      <c r="L1218" t="s">
        <v>53</v>
      </c>
      <c r="M1218">
        <v>51550</v>
      </c>
      <c r="N1218">
        <v>73806</v>
      </c>
      <c r="O1218" t="s">
        <v>38</v>
      </c>
      <c r="P1218" t="s">
        <v>679</v>
      </c>
      <c r="Q1218" t="s">
        <v>2530</v>
      </c>
      <c r="R1218" t="s">
        <v>5878</v>
      </c>
      <c r="S1218" t="s">
        <v>681</v>
      </c>
      <c r="T1218" t="s">
        <v>5879</v>
      </c>
      <c r="U1218" t="s">
        <v>5880</v>
      </c>
      <c r="V1218" t="s">
        <v>684</v>
      </c>
      <c r="X1218" t="s">
        <v>679</v>
      </c>
      <c r="Z1218" t="s">
        <v>61</v>
      </c>
      <c r="AA1218" s="1">
        <v>44763</v>
      </c>
      <c r="AC1218" s="1">
        <v>44763</v>
      </c>
      <c r="AD1218" s="1">
        <v>44992</v>
      </c>
    </row>
    <row r="1219" spans="1:30" x14ac:dyDescent="0.25">
      <c r="A1219">
        <v>559454</v>
      </c>
      <c r="B1219" t="s">
        <v>102</v>
      </c>
      <c r="C1219" t="s">
        <v>63</v>
      </c>
      <c r="D1219">
        <v>1</v>
      </c>
      <c r="E1219" t="s">
        <v>5881</v>
      </c>
      <c r="F1219" t="s">
        <v>135</v>
      </c>
      <c r="G1219" t="s">
        <v>51</v>
      </c>
      <c r="H1219">
        <v>21744</v>
      </c>
      <c r="I1219">
        <v>1</v>
      </c>
      <c r="J1219" t="s">
        <v>5882</v>
      </c>
      <c r="K1219" t="s">
        <v>36</v>
      </c>
      <c r="L1219" t="s">
        <v>37</v>
      </c>
      <c r="M1219">
        <v>64140</v>
      </c>
      <c r="N1219">
        <v>77609</v>
      </c>
      <c r="O1219" t="s">
        <v>38</v>
      </c>
      <c r="P1219" t="s">
        <v>137</v>
      </c>
      <c r="Q1219" t="s">
        <v>394</v>
      </c>
      <c r="R1219" t="s">
        <v>5883</v>
      </c>
      <c r="S1219" t="s">
        <v>140</v>
      </c>
      <c r="T1219" t="s">
        <v>5884</v>
      </c>
      <c r="U1219" t="s">
        <v>141</v>
      </c>
      <c r="V1219" t="s">
        <v>142</v>
      </c>
      <c r="Z1219" t="s">
        <v>61</v>
      </c>
      <c r="AA1219" s="1">
        <v>44879</v>
      </c>
      <c r="AC1219" s="1">
        <v>44879</v>
      </c>
      <c r="AD1219" s="1">
        <v>44992</v>
      </c>
    </row>
    <row r="1220" spans="1:30" x14ac:dyDescent="0.25">
      <c r="A1220">
        <v>569686</v>
      </c>
      <c r="B1220" t="s">
        <v>62</v>
      </c>
      <c r="C1220" t="s">
        <v>31</v>
      </c>
      <c r="D1220">
        <v>1</v>
      </c>
      <c r="E1220" t="s">
        <v>112</v>
      </c>
      <c r="F1220" t="s">
        <v>113</v>
      </c>
      <c r="G1220" t="s">
        <v>51</v>
      </c>
      <c r="H1220">
        <v>95600</v>
      </c>
      <c r="I1220" t="s">
        <v>114</v>
      </c>
      <c r="J1220" t="s">
        <v>115</v>
      </c>
      <c r="K1220" t="s">
        <v>36</v>
      </c>
      <c r="L1220" t="s">
        <v>93</v>
      </c>
      <c r="M1220">
        <v>58700</v>
      </c>
      <c r="N1220">
        <v>102226</v>
      </c>
      <c r="O1220" t="s">
        <v>38</v>
      </c>
      <c r="P1220" t="s">
        <v>5885</v>
      </c>
      <c r="Q1220" t="s">
        <v>5886</v>
      </c>
      <c r="R1220" t="s">
        <v>5887</v>
      </c>
      <c r="S1220" t="s">
        <v>119</v>
      </c>
      <c r="T1220" t="s">
        <v>5888</v>
      </c>
      <c r="U1220" t="s">
        <v>904</v>
      </c>
      <c r="V1220" t="s">
        <v>5889</v>
      </c>
      <c r="Z1220" t="s">
        <v>87</v>
      </c>
      <c r="AA1220" s="1">
        <v>44965</v>
      </c>
      <c r="AB1220" s="2">
        <v>44995</v>
      </c>
      <c r="AC1220" s="1">
        <v>44965</v>
      </c>
      <c r="AD1220" s="1">
        <v>44992</v>
      </c>
    </row>
    <row r="1221" spans="1:30" x14ac:dyDescent="0.25">
      <c r="A1221">
        <v>570399</v>
      </c>
      <c r="B1221" t="s">
        <v>889</v>
      </c>
      <c r="C1221" t="s">
        <v>31</v>
      </c>
      <c r="D1221">
        <v>250</v>
      </c>
      <c r="E1221" t="s">
        <v>5890</v>
      </c>
      <c r="F1221" t="s">
        <v>3059</v>
      </c>
      <c r="G1221" t="s">
        <v>51</v>
      </c>
      <c r="H1221">
        <v>91406</v>
      </c>
      <c r="I1221">
        <v>0</v>
      </c>
      <c r="J1221" t="s">
        <v>66</v>
      </c>
      <c r="K1221" t="s">
        <v>36</v>
      </c>
      <c r="L1221" t="s">
        <v>53</v>
      </c>
      <c r="M1221">
        <v>15.45</v>
      </c>
      <c r="N1221">
        <v>15.45</v>
      </c>
      <c r="O1221" t="s">
        <v>68</v>
      </c>
      <c r="P1221" t="s">
        <v>1887</v>
      </c>
      <c r="Q1221" t="s">
        <v>1888</v>
      </c>
      <c r="R1221" t="s">
        <v>5891</v>
      </c>
      <c r="S1221" t="s">
        <v>3061</v>
      </c>
      <c r="T1221" t="s">
        <v>5892</v>
      </c>
      <c r="U1221" t="s">
        <v>5893</v>
      </c>
      <c r="V1221" t="s">
        <v>5894</v>
      </c>
      <c r="X1221" t="s">
        <v>5235</v>
      </c>
      <c r="Z1221" t="s">
        <v>1275</v>
      </c>
      <c r="AA1221" s="1">
        <v>44946</v>
      </c>
      <c r="AC1221" s="1">
        <v>44974</v>
      </c>
      <c r="AD1221" s="1">
        <v>44992</v>
      </c>
    </row>
    <row r="1222" spans="1:30" x14ac:dyDescent="0.25">
      <c r="A1222">
        <v>570399</v>
      </c>
      <c r="B1222" t="s">
        <v>889</v>
      </c>
      <c r="C1222" t="s">
        <v>31</v>
      </c>
      <c r="D1222">
        <v>250</v>
      </c>
      <c r="E1222" t="s">
        <v>5890</v>
      </c>
      <c r="F1222" t="s">
        <v>3059</v>
      </c>
      <c r="G1222" t="s">
        <v>51</v>
      </c>
      <c r="H1222">
        <v>91406</v>
      </c>
      <c r="I1222">
        <v>0</v>
      </c>
      <c r="J1222" t="s">
        <v>66</v>
      </c>
      <c r="K1222" t="s">
        <v>36</v>
      </c>
      <c r="L1222" t="s">
        <v>53</v>
      </c>
      <c r="M1222">
        <v>15.45</v>
      </c>
      <c r="N1222">
        <v>15.45</v>
      </c>
      <c r="O1222" t="s">
        <v>68</v>
      </c>
      <c r="P1222" t="s">
        <v>1887</v>
      </c>
      <c r="Q1222" t="s">
        <v>1888</v>
      </c>
      <c r="R1222" t="s">
        <v>5891</v>
      </c>
      <c r="S1222" t="s">
        <v>3061</v>
      </c>
      <c r="T1222" t="s">
        <v>5892</v>
      </c>
      <c r="U1222" t="s">
        <v>5893</v>
      </c>
      <c r="V1222" t="s">
        <v>5894</v>
      </c>
      <c r="X1222" t="s">
        <v>5235</v>
      </c>
      <c r="Z1222" t="s">
        <v>1275</v>
      </c>
      <c r="AA1222" s="1">
        <v>44946</v>
      </c>
      <c r="AC1222" s="1">
        <v>44974</v>
      </c>
      <c r="AD1222" s="1">
        <v>44992</v>
      </c>
    </row>
    <row r="1223" spans="1:30" x14ac:dyDescent="0.25">
      <c r="A1223">
        <v>560528</v>
      </c>
      <c r="B1223" t="s">
        <v>102</v>
      </c>
      <c r="C1223" t="s">
        <v>63</v>
      </c>
      <c r="D1223">
        <v>1</v>
      </c>
      <c r="E1223" t="s">
        <v>5353</v>
      </c>
      <c r="F1223" t="s">
        <v>3054</v>
      </c>
      <c r="G1223" t="s">
        <v>34</v>
      </c>
      <c r="H1223">
        <v>20315</v>
      </c>
      <c r="I1223">
        <v>3</v>
      </c>
      <c r="J1223" t="s">
        <v>35</v>
      </c>
      <c r="K1223" t="s">
        <v>36</v>
      </c>
      <c r="L1223" t="s">
        <v>37</v>
      </c>
      <c r="M1223">
        <v>90114</v>
      </c>
      <c r="N1223">
        <v>122168</v>
      </c>
      <c r="O1223" t="s">
        <v>38</v>
      </c>
      <c r="P1223" t="s">
        <v>195</v>
      </c>
      <c r="Q1223" t="s">
        <v>5354</v>
      </c>
      <c r="R1223" t="s">
        <v>5355</v>
      </c>
      <c r="S1223" t="s">
        <v>3056</v>
      </c>
      <c r="T1223" t="s">
        <v>5356</v>
      </c>
      <c r="U1223" t="s">
        <v>2136</v>
      </c>
      <c r="V1223" t="s">
        <v>2137</v>
      </c>
      <c r="W1223" t="s">
        <v>2138</v>
      </c>
      <c r="X1223" t="s">
        <v>2139</v>
      </c>
      <c r="Z1223" t="s">
        <v>87</v>
      </c>
      <c r="AA1223" s="1">
        <v>44881</v>
      </c>
      <c r="AC1223" s="1">
        <v>44881</v>
      </c>
      <c r="AD1223" s="1">
        <v>44992</v>
      </c>
    </row>
    <row r="1224" spans="1:30" x14ac:dyDescent="0.25">
      <c r="A1224">
        <v>568182</v>
      </c>
      <c r="B1224" t="s">
        <v>381</v>
      </c>
      <c r="C1224" t="s">
        <v>31</v>
      </c>
      <c r="D1224">
        <v>1</v>
      </c>
      <c r="E1224" t="s">
        <v>604</v>
      </c>
      <c r="F1224" t="s">
        <v>1344</v>
      </c>
      <c r="G1224" t="s">
        <v>34</v>
      </c>
      <c r="H1224">
        <v>22426</v>
      </c>
      <c r="I1224">
        <v>0</v>
      </c>
      <c r="J1224" t="s">
        <v>35</v>
      </c>
      <c r="K1224" t="s">
        <v>36</v>
      </c>
      <c r="L1224" t="s">
        <v>53</v>
      </c>
      <c r="M1224">
        <v>57078</v>
      </c>
      <c r="N1224">
        <v>65640</v>
      </c>
      <c r="O1224" t="s">
        <v>38</v>
      </c>
      <c r="P1224" t="s">
        <v>873</v>
      </c>
      <c r="Q1224" t="s">
        <v>3781</v>
      </c>
      <c r="R1224" t="s">
        <v>5895</v>
      </c>
      <c r="S1224" t="s">
        <v>1902</v>
      </c>
      <c r="T1224" t="s">
        <v>5896</v>
      </c>
      <c r="V1224" t="s">
        <v>390</v>
      </c>
      <c r="W1224" t="s">
        <v>86</v>
      </c>
      <c r="X1224" t="s">
        <v>878</v>
      </c>
      <c r="Z1224" t="s">
        <v>61</v>
      </c>
      <c r="AA1224" s="1">
        <v>44985</v>
      </c>
      <c r="AB1224" s="2">
        <v>45045</v>
      </c>
      <c r="AC1224" s="1">
        <v>44985</v>
      </c>
      <c r="AD1224" s="1">
        <v>44992</v>
      </c>
    </row>
    <row r="1225" spans="1:30" x14ac:dyDescent="0.25">
      <c r="A1225">
        <v>575617</v>
      </c>
      <c r="B1225" t="s">
        <v>88</v>
      </c>
      <c r="C1225" t="s">
        <v>63</v>
      </c>
      <c r="D1225">
        <v>1</v>
      </c>
      <c r="E1225" t="s">
        <v>5161</v>
      </c>
      <c r="F1225" t="s">
        <v>5162</v>
      </c>
      <c r="G1225" t="s">
        <v>34</v>
      </c>
      <c r="H1225" t="s">
        <v>5163</v>
      </c>
      <c r="I1225">
        <v>0</v>
      </c>
      <c r="J1225" t="s">
        <v>5164</v>
      </c>
      <c r="K1225" t="s">
        <v>36</v>
      </c>
      <c r="L1225" t="s">
        <v>93</v>
      </c>
      <c r="M1225">
        <v>94283</v>
      </c>
      <c r="N1225">
        <v>108426</v>
      </c>
      <c r="O1225" t="s">
        <v>38</v>
      </c>
      <c r="P1225" t="s">
        <v>94</v>
      </c>
      <c r="Q1225" t="s">
        <v>5165</v>
      </c>
      <c r="R1225" t="s">
        <v>5166</v>
      </c>
      <c r="S1225" t="s">
        <v>5167</v>
      </c>
      <c r="T1225" t="s">
        <v>5168</v>
      </c>
      <c r="U1225" t="s">
        <v>5169</v>
      </c>
      <c r="V1225" t="s">
        <v>5170</v>
      </c>
      <c r="W1225" t="s">
        <v>172</v>
      </c>
      <c r="Z1225" t="s">
        <v>61</v>
      </c>
      <c r="AA1225" s="1">
        <v>44978</v>
      </c>
      <c r="AC1225" s="1">
        <v>44988</v>
      </c>
      <c r="AD1225" s="1">
        <v>44992</v>
      </c>
    </row>
    <row r="1226" spans="1:30" x14ac:dyDescent="0.25">
      <c r="A1226">
        <v>570679</v>
      </c>
      <c r="B1226" t="s">
        <v>88</v>
      </c>
      <c r="C1226" t="s">
        <v>31</v>
      </c>
      <c r="D1226">
        <v>1</v>
      </c>
      <c r="E1226" t="s">
        <v>5897</v>
      </c>
      <c r="F1226" t="s">
        <v>545</v>
      </c>
      <c r="G1226" t="s">
        <v>34</v>
      </c>
      <c r="H1226">
        <v>13632</v>
      </c>
      <c r="I1226">
        <v>2</v>
      </c>
      <c r="J1226" t="s">
        <v>3600</v>
      </c>
      <c r="K1226" t="s">
        <v>36</v>
      </c>
      <c r="L1226" t="s">
        <v>37</v>
      </c>
      <c r="M1226">
        <v>85371</v>
      </c>
      <c r="N1226">
        <v>98177</v>
      </c>
      <c r="O1226" t="s">
        <v>38</v>
      </c>
      <c r="P1226" t="s">
        <v>984</v>
      </c>
      <c r="Q1226" t="s">
        <v>985</v>
      </c>
      <c r="R1226" t="s">
        <v>5898</v>
      </c>
      <c r="S1226" t="s">
        <v>549</v>
      </c>
      <c r="T1226" t="s">
        <v>5899</v>
      </c>
      <c r="U1226" t="s">
        <v>4673</v>
      </c>
      <c r="V1226" t="s">
        <v>4674</v>
      </c>
      <c r="W1226" t="s">
        <v>5900</v>
      </c>
      <c r="Z1226" t="s">
        <v>87</v>
      </c>
      <c r="AA1226" s="1">
        <v>44946</v>
      </c>
      <c r="AC1226" s="1">
        <v>44953</v>
      </c>
      <c r="AD1226" s="1">
        <v>44992</v>
      </c>
    </row>
    <row r="1227" spans="1:30" x14ac:dyDescent="0.25">
      <c r="A1227">
        <v>538834</v>
      </c>
      <c r="B1227" t="s">
        <v>62</v>
      </c>
      <c r="C1227" t="s">
        <v>31</v>
      </c>
      <c r="D1227">
        <v>3</v>
      </c>
      <c r="E1227" t="s">
        <v>184</v>
      </c>
      <c r="F1227" t="s">
        <v>185</v>
      </c>
      <c r="G1227" t="s">
        <v>34</v>
      </c>
      <c r="H1227">
        <v>52408</v>
      </c>
      <c r="I1227">
        <v>0</v>
      </c>
      <c r="J1227" t="s">
        <v>115</v>
      </c>
      <c r="K1227" t="s">
        <v>36</v>
      </c>
      <c r="L1227" t="s">
        <v>37</v>
      </c>
      <c r="M1227">
        <v>73027</v>
      </c>
      <c r="N1227">
        <v>98484</v>
      </c>
      <c r="O1227" t="s">
        <v>38</v>
      </c>
      <c r="P1227" t="s">
        <v>5901</v>
      </c>
      <c r="Q1227" t="s">
        <v>187</v>
      </c>
      <c r="R1227" t="s">
        <v>5902</v>
      </c>
      <c r="S1227" t="s">
        <v>189</v>
      </c>
      <c r="U1227" t="s">
        <v>74</v>
      </c>
      <c r="V1227" t="s">
        <v>5903</v>
      </c>
      <c r="Z1227" t="s">
        <v>61</v>
      </c>
      <c r="AA1227" s="1">
        <v>44742</v>
      </c>
      <c r="AC1227" s="1">
        <v>44924</v>
      </c>
      <c r="AD1227" s="1">
        <v>44992</v>
      </c>
    </row>
    <row r="1228" spans="1:30" x14ac:dyDescent="0.25">
      <c r="A1228">
        <v>569506</v>
      </c>
      <c r="B1228" t="s">
        <v>1863</v>
      </c>
      <c r="C1228" t="s">
        <v>31</v>
      </c>
      <c r="D1228">
        <v>14</v>
      </c>
      <c r="E1228" t="s">
        <v>5904</v>
      </c>
      <c r="F1228" t="s">
        <v>405</v>
      </c>
      <c r="G1228" t="s">
        <v>34</v>
      </c>
      <c r="H1228">
        <v>70810</v>
      </c>
      <c r="I1228">
        <v>0</v>
      </c>
      <c r="J1228" t="s">
        <v>115</v>
      </c>
      <c r="K1228" t="s">
        <v>36</v>
      </c>
      <c r="L1228" t="s">
        <v>37</v>
      </c>
      <c r="M1228">
        <v>34834</v>
      </c>
      <c r="N1228">
        <v>50207</v>
      </c>
      <c r="O1228" t="s">
        <v>38</v>
      </c>
      <c r="P1228" t="s">
        <v>438</v>
      </c>
      <c r="Q1228" t="s">
        <v>5905</v>
      </c>
      <c r="R1228" t="s">
        <v>5906</v>
      </c>
      <c r="S1228" t="s">
        <v>409</v>
      </c>
      <c r="T1228" t="s">
        <v>5907</v>
      </c>
      <c r="U1228" t="s">
        <v>4682</v>
      </c>
      <c r="V1228" t="s">
        <v>5908</v>
      </c>
      <c r="W1228" t="s">
        <v>5909</v>
      </c>
      <c r="X1228" t="s">
        <v>5909</v>
      </c>
      <c r="Z1228" t="s">
        <v>61</v>
      </c>
      <c r="AA1228" s="1">
        <v>44964</v>
      </c>
      <c r="AC1228" s="1">
        <v>44964</v>
      </c>
      <c r="AD1228" s="1">
        <v>44992</v>
      </c>
    </row>
    <row r="1229" spans="1:30" x14ac:dyDescent="0.25">
      <c r="A1229">
        <v>549839</v>
      </c>
      <c r="B1229" t="s">
        <v>76</v>
      </c>
      <c r="C1229" t="s">
        <v>31</v>
      </c>
      <c r="D1229">
        <v>1</v>
      </c>
      <c r="E1229" t="s">
        <v>832</v>
      </c>
      <c r="F1229" t="s">
        <v>833</v>
      </c>
      <c r="G1229" t="s">
        <v>51</v>
      </c>
      <c r="H1229">
        <v>95622</v>
      </c>
      <c r="I1229">
        <v>0</v>
      </c>
      <c r="J1229" t="s">
        <v>256</v>
      </c>
      <c r="K1229" t="s">
        <v>36</v>
      </c>
      <c r="L1229" t="s">
        <v>53</v>
      </c>
      <c r="M1229">
        <v>0</v>
      </c>
      <c r="N1229">
        <v>150000</v>
      </c>
      <c r="O1229" t="s">
        <v>38</v>
      </c>
      <c r="P1229" t="s">
        <v>79</v>
      </c>
      <c r="Q1229" t="s">
        <v>834</v>
      </c>
      <c r="R1229" t="s">
        <v>835</v>
      </c>
      <c r="S1229" t="s">
        <v>836</v>
      </c>
      <c r="T1229" t="s">
        <v>837</v>
      </c>
      <c r="U1229" t="s">
        <v>838</v>
      </c>
      <c r="V1229" t="s">
        <v>839</v>
      </c>
      <c r="Z1229" t="s">
        <v>87</v>
      </c>
      <c r="AA1229" s="1">
        <v>44811</v>
      </c>
      <c r="AC1229" s="1">
        <v>44943</v>
      </c>
      <c r="AD1229" s="1">
        <v>44992</v>
      </c>
    </row>
    <row r="1230" spans="1:30" x14ac:dyDescent="0.25">
      <c r="A1230">
        <v>527574</v>
      </c>
      <c r="B1230" t="s">
        <v>338</v>
      </c>
      <c r="C1230" t="s">
        <v>63</v>
      </c>
      <c r="D1230">
        <v>3</v>
      </c>
      <c r="E1230" t="s">
        <v>3522</v>
      </c>
      <c r="F1230" t="s">
        <v>3523</v>
      </c>
      <c r="G1230" t="s">
        <v>34</v>
      </c>
      <c r="H1230">
        <v>52110</v>
      </c>
      <c r="I1230">
        <v>2</v>
      </c>
      <c r="J1230" t="s">
        <v>205</v>
      </c>
      <c r="K1230" t="s">
        <v>36</v>
      </c>
      <c r="L1230" t="s">
        <v>37</v>
      </c>
      <c r="M1230">
        <v>73546</v>
      </c>
      <c r="N1230">
        <v>96006</v>
      </c>
      <c r="O1230" t="s">
        <v>38</v>
      </c>
      <c r="P1230" t="s">
        <v>3524</v>
      </c>
      <c r="Q1230" t="s">
        <v>3525</v>
      </c>
      <c r="R1230" t="s">
        <v>3526</v>
      </c>
      <c r="S1230" t="s">
        <v>3527</v>
      </c>
      <c r="T1230" t="s">
        <v>3528</v>
      </c>
      <c r="U1230" t="s">
        <v>5910</v>
      </c>
      <c r="V1230" t="s">
        <v>3530</v>
      </c>
      <c r="W1230" t="s">
        <v>3531</v>
      </c>
      <c r="X1230" t="s">
        <v>5911</v>
      </c>
      <c r="Z1230" t="s">
        <v>3533</v>
      </c>
      <c r="AA1230" s="1">
        <v>44656</v>
      </c>
      <c r="AB1230" s="2">
        <v>45000</v>
      </c>
      <c r="AC1230" s="1">
        <v>44966</v>
      </c>
      <c r="AD1230" s="1">
        <v>44992</v>
      </c>
    </row>
    <row r="1231" spans="1:30" x14ac:dyDescent="0.25">
      <c r="A1231">
        <v>564306</v>
      </c>
      <c r="B1231" t="s">
        <v>5912</v>
      </c>
      <c r="C1231" t="s">
        <v>31</v>
      </c>
      <c r="D1231">
        <v>1</v>
      </c>
      <c r="E1231" t="s">
        <v>5913</v>
      </c>
      <c r="F1231" t="s">
        <v>5914</v>
      </c>
      <c r="G1231" t="s">
        <v>51</v>
      </c>
      <c r="H1231">
        <v>60496</v>
      </c>
      <c r="I1231">
        <v>0</v>
      </c>
      <c r="J1231" t="s">
        <v>216</v>
      </c>
      <c r="K1231" t="s">
        <v>36</v>
      </c>
      <c r="L1231" t="s">
        <v>37</v>
      </c>
      <c r="M1231">
        <v>51538</v>
      </c>
      <c r="N1231">
        <v>59269</v>
      </c>
      <c r="O1231" t="s">
        <v>38</v>
      </c>
      <c r="P1231" t="s">
        <v>1350</v>
      </c>
      <c r="Q1231" t="s">
        <v>5915</v>
      </c>
      <c r="R1231" t="s">
        <v>5916</v>
      </c>
      <c r="S1231" t="s">
        <v>5917</v>
      </c>
      <c r="T1231" t="s">
        <v>5918</v>
      </c>
      <c r="U1231" t="s">
        <v>5919</v>
      </c>
      <c r="V1231" t="s">
        <v>2364</v>
      </c>
      <c r="Z1231" t="s">
        <v>61</v>
      </c>
      <c r="AA1231" s="1">
        <v>44956</v>
      </c>
      <c r="AC1231" s="1">
        <v>44956</v>
      </c>
      <c r="AD1231" s="1">
        <v>44992</v>
      </c>
    </row>
    <row r="1232" spans="1:30" x14ac:dyDescent="0.25">
      <c r="A1232">
        <v>532011</v>
      </c>
      <c r="B1232" t="s">
        <v>287</v>
      </c>
      <c r="C1232" t="s">
        <v>31</v>
      </c>
      <c r="D1232">
        <v>1</v>
      </c>
      <c r="E1232" t="s">
        <v>5920</v>
      </c>
      <c r="F1232" t="s">
        <v>545</v>
      </c>
      <c r="G1232" t="s">
        <v>34</v>
      </c>
      <c r="H1232">
        <v>13632</v>
      </c>
      <c r="I1232">
        <v>1</v>
      </c>
      <c r="J1232" t="s">
        <v>256</v>
      </c>
      <c r="K1232" t="s">
        <v>36</v>
      </c>
      <c r="L1232" t="s">
        <v>37</v>
      </c>
      <c r="M1232">
        <v>81951</v>
      </c>
      <c r="N1232">
        <v>90000</v>
      </c>
      <c r="O1232" t="s">
        <v>38</v>
      </c>
      <c r="P1232" t="s">
        <v>289</v>
      </c>
      <c r="Q1232" t="s">
        <v>1469</v>
      </c>
      <c r="R1232" t="s">
        <v>5921</v>
      </c>
      <c r="S1232" t="s">
        <v>549</v>
      </c>
      <c r="V1232" t="s">
        <v>1472</v>
      </c>
      <c r="Z1232" t="s">
        <v>87</v>
      </c>
      <c r="AA1232" s="1">
        <v>44694</v>
      </c>
      <c r="AC1232" s="1">
        <v>44973</v>
      </c>
      <c r="AD1232" s="1">
        <v>44992</v>
      </c>
    </row>
    <row r="1233" spans="1:30" x14ac:dyDescent="0.25">
      <c r="A1233">
        <v>563632</v>
      </c>
      <c r="B1233" t="s">
        <v>381</v>
      </c>
      <c r="C1233" t="s">
        <v>31</v>
      </c>
      <c r="D1233">
        <v>1</v>
      </c>
      <c r="E1233" t="s">
        <v>5922</v>
      </c>
      <c r="F1233" t="s">
        <v>193</v>
      </c>
      <c r="G1233" t="s">
        <v>34</v>
      </c>
      <c r="H1233" t="s">
        <v>194</v>
      </c>
      <c r="I1233">
        <v>0</v>
      </c>
      <c r="J1233" t="s">
        <v>35</v>
      </c>
      <c r="K1233" t="s">
        <v>36</v>
      </c>
      <c r="L1233" t="s">
        <v>37</v>
      </c>
      <c r="M1233">
        <v>53702</v>
      </c>
      <c r="N1233">
        <v>100000</v>
      </c>
      <c r="O1233" t="s">
        <v>38</v>
      </c>
      <c r="P1233" t="s">
        <v>385</v>
      </c>
      <c r="Q1233" t="s">
        <v>386</v>
      </c>
      <c r="R1233" t="s">
        <v>5923</v>
      </c>
      <c r="S1233" t="s">
        <v>198</v>
      </c>
      <c r="T1233" t="s">
        <v>5924</v>
      </c>
      <c r="V1233" t="s">
        <v>390</v>
      </c>
      <c r="W1233" t="s">
        <v>86</v>
      </c>
      <c r="X1233" t="s">
        <v>385</v>
      </c>
      <c r="Z1233" t="s">
        <v>87</v>
      </c>
      <c r="AA1233" s="1">
        <v>44984</v>
      </c>
      <c r="AB1233" s="2">
        <v>45044</v>
      </c>
      <c r="AC1233" s="1">
        <v>44984</v>
      </c>
      <c r="AD1233" s="1">
        <v>44992</v>
      </c>
    </row>
    <row r="1234" spans="1:30" x14ac:dyDescent="0.25">
      <c r="A1234">
        <v>577409</v>
      </c>
      <c r="B1234" t="s">
        <v>123</v>
      </c>
      <c r="C1234" t="s">
        <v>31</v>
      </c>
      <c r="D1234">
        <v>1</v>
      </c>
      <c r="E1234" t="s">
        <v>5925</v>
      </c>
      <c r="F1234" t="s">
        <v>1009</v>
      </c>
      <c r="G1234" t="s">
        <v>566</v>
      </c>
      <c r="H1234">
        <v>13379</v>
      </c>
      <c r="I1234" t="s">
        <v>91</v>
      </c>
      <c r="J1234" t="s">
        <v>5926</v>
      </c>
      <c r="K1234" t="s">
        <v>36</v>
      </c>
      <c r="L1234" t="s">
        <v>37</v>
      </c>
      <c r="M1234">
        <v>64922</v>
      </c>
      <c r="N1234">
        <v>173486</v>
      </c>
      <c r="O1234" t="s">
        <v>38</v>
      </c>
      <c r="P1234" t="s">
        <v>5927</v>
      </c>
      <c r="Q1234" t="s">
        <v>5928</v>
      </c>
      <c r="R1234" t="s">
        <v>5929</v>
      </c>
      <c r="T1234" t="s">
        <v>5930</v>
      </c>
      <c r="U1234" t="s">
        <v>5931</v>
      </c>
      <c r="V1234" t="s">
        <v>5932</v>
      </c>
      <c r="Z1234" t="s">
        <v>61</v>
      </c>
      <c r="AA1234" s="1">
        <v>44988</v>
      </c>
      <c r="AC1234" s="1">
        <v>44988</v>
      </c>
      <c r="AD1234" s="1">
        <v>44992</v>
      </c>
    </row>
    <row r="1235" spans="1:30" x14ac:dyDescent="0.25">
      <c r="A1235">
        <v>554823</v>
      </c>
      <c r="B1235" t="s">
        <v>102</v>
      </c>
      <c r="C1235" t="s">
        <v>63</v>
      </c>
      <c r="D1235">
        <v>1</v>
      </c>
      <c r="E1235" t="s">
        <v>1344</v>
      </c>
      <c r="F1235" t="s">
        <v>295</v>
      </c>
      <c r="G1235" t="s">
        <v>34</v>
      </c>
      <c r="H1235">
        <v>22427</v>
      </c>
      <c r="I1235">
        <v>1</v>
      </c>
      <c r="J1235" t="s">
        <v>374</v>
      </c>
      <c r="K1235" t="s">
        <v>36</v>
      </c>
      <c r="L1235" t="s">
        <v>37</v>
      </c>
      <c r="M1235">
        <v>67757</v>
      </c>
      <c r="N1235">
        <v>98128</v>
      </c>
      <c r="O1235" t="s">
        <v>38</v>
      </c>
      <c r="P1235" t="s">
        <v>375</v>
      </c>
      <c r="Q1235" t="s">
        <v>625</v>
      </c>
      <c r="R1235" t="s">
        <v>1345</v>
      </c>
      <c r="S1235" t="s">
        <v>608</v>
      </c>
      <c r="T1235" t="s">
        <v>1346</v>
      </c>
      <c r="V1235" t="s">
        <v>380</v>
      </c>
      <c r="X1235" t="s">
        <v>375</v>
      </c>
      <c r="Z1235" t="s">
        <v>87</v>
      </c>
      <c r="AA1235" s="1">
        <v>44854</v>
      </c>
      <c r="AC1235" s="1">
        <v>44854</v>
      </c>
      <c r="AD1235" s="1">
        <v>44992</v>
      </c>
    </row>
    <row r="1236" spans="1:30" x14ac:dyDescent="0.25">
      <c r="A1236">
        <v>570504</v>
      </c>
      <c r="B1236" t="s">
        <v>488</v>
      </c>
      <c r="C1236" t="s">
        <v>63</v>
      </c>
      <c r="D1236">
        <v>1</v>
      </c>
      <c r="E1236" t="s">
        <v>5933</v>
      </c>
      <c r="F1236" t="s">
        <v>5934</v>
      </c>
      <c r="G1236" t="s">
        <v>51</v>
      </c>
      <c r="H1236">
        <v>95092</v>
      </c>
      <c r="I1236" t="s">
        <v>3608</v>
      </c>
      <c r="J1236" t="s">
        <v>66</v>
      </c>
      <c r="K1236" t="s">
        <v>36</v>
      </c>
      <c r="L1236" t="s">
        <v>93</v>
      </c>
      <c r="M1236">
        <v>213783</v>
      </c>
      <c r="N1236">
        <v>213783</v>
      </c>
      <c r="O1236" t="s">
        <v>38</v>
      </c>
      <c r="P1236" t="s">
        <v>355</v>
      </c>
      <c r="Q1236" t="s">
        <v>490</v>
      </c>
      <c r="R1236" t="s">
        <v>5935</v>
      </c>
      <c r="S1236" t="s">
        <v>5936</v>
      </c>
      <c r="T1236" t="s">
        <v>5937</v>
      </c>
      <c r="V1236" t="s">
        <v>5938</v>
      </c>
      <c r="Z1236" t="s">
        <v>47</v>
      </c>
      <c r="AA1236" s="1">
        <v>44946</v>
      </c>
      <c r="AB1236" s="2">
        <v>45046</v>
      </c>
      <c r="AC1236" s="1">
        <v>44978</v>
      </c>
      <c r="AD1236" s="1">
        <v>44992</v>
      </c>
    </row>
    <row r="1237" spans="1:30" x14ac:dyDescent="0.25">
      <c r="A1237">
        <v>550884</v>
      </c>
      <c r="B1237" t="s">
        <v>638</v>
      </c>
      <c r="C1237" t="s">
        <v>63</v>
      </c>
      <c r="D1237">
        <v>1</v>
      </c>
      <c r="E1237" t="s">
        <v>5939</v>
      </c>
      <c r="F1237" t="s">
        <v>5940</v>
      </c>
      <c r="G1237" t="s">
        <v>34</v>
      </c>
      <c r="H1237">
        <v>92511</v>
      </c>
      <c r="I1237">
        <v>0</v>
      </c>
      <c r="J1237" t="s">
        <v>245</v>
      </c>
      <c r="K1237" t="s">
        <v>36</v>
      </c>
      <c r="L1237" t="s">
        <v>53</v>
      </c>
      <c r="M1237">
        <v>37.28</v>
      </c>
      <c r="N1237">
        <v>43.4</v>
      </c>
      <c r="O1237" t="s">
        <v>68</v>
      </c>
      <c r="P1237" t="s">
        <v>4740</v>
      </c>
      <c r="Q1237" t="s">
        <v>4741</v>
      </c>
      <c r="R1237" t="s">
        <v>5941</v>
      </c>
      <c r="S1237" t="s">
        <v>5942</v>
      </c>
      <c r="T1237" t="s">
        <v>5943</v>
      </c>
      <c r="U1237" t="s">
        <v>5944</v>
      </c>
      <c r="V1237" t="s">
        <v>5945</v>
      </c>
      <c r="Z1237" t="s">
        <v>4747</v>
      </c>
      <c r="AA1237" s="1">
        <v>44817</v>
      </c>
      <c r="AC1237" s="1">
        <v>44907</v>
      </c>
      <c r="AD1237" s="1">
        <v>44992</v>
      </c>
    </row>
    <row r="1238" spans="1:30" x14ac:dyDescent="0.25">
      <c r="A1238">
        <v>555681</v>
      </c>
      <c r="B1238" t="s">
        <v>102</v>
      </c>
      <c r="C1238" t="s">
        <v>31</v>
      </c>
      <c r="D1238">
        <v>1</v>
      </c>
      <c r="E1238" t="s">
        <v>1427</v>
      </c>
      <c r="F1238" t="s">
        <v>1723</v>
      </c>
      <c r="G1238" t="s">
        <v>34</v>
      </c>
      <c r="H1238">
        <v>13631</v>
      </c>
      <c r="I1238">
        <v>3</v>
      </c>
      <c r="J1238" t="s">
        <v>1843</v>
      </c>
      <c r="K1238" t="s">
        <v>36</v>
      </c>
      <c r="L1238" t="s">
        <v>37</v>
      </c>
      <c r="M1238">
        <v>76584</v>
      </c>
      <c r="N1238">
        <v>112111</v>
      </c>
      <c r="O1238" t="s">
        <v>38</v>
      </c>
      <c r="P1238" t="s">
        <v>195</v>
      </c>
      <c r="Q1238" t="s">
        <v>1598</v>
      </c>
      <c r="R1238" t="s">
        <v>5946</v>
      </c>
      <c r="S1238" t="s">
        <v>1727</v>
      </c>
      <c r="T1238" t="s">
        <v>5947</v>
      </c>
      <c r="U1238" t="s">
        <v>5948</v>
      </c>
      <c r="V1238" t="s">
        <v>142</v>
      </c>
      <c r="Z1238" t="s">
        <v>87</v>
      </c>
      <c r="AA1238" s="1">
        <v>44937</v>
      </c>
      <c r="AC1238" s="1">
        <v>44937</v>
      </c>
      <c r="AD1238" s="1">
        <v>44992</v>
      </c>
    </row>
    <row r="1239" spans="1:30" x14ac:dyDescent="0.25">
      <c r="A1239">
        <v>526678</v>
      </c>
      <c r="B1239" t="s">
        <v>1870</v>
      </c>
      <c r="C1239" t="s">
        <v>31</v>
      </c>
      <c r="D1239">
        <v>1</v>
      </c>
      <c r="E1239" t="s">
        <v>5949</v>
      </c>
      <c r="F1239" t="s">
        <v>694</v>
      </c>
      <c r="G1239" t="s">
        <v>51</v>
      </c>
      <c r="H1239">
        <v>95710</v>
      </c>
      <c r="I1239">
        <v>0</v>
      </c>
      <c r="J1239" t="s">
        <v>256</v>
      </c>
      <c r="K1239" t="s">
        <v>36</v>
      </c>
      <c r="L1239" t="s">
        <v>37</v>
      </c>
      <c r="M1239">
        <v>105000</v>
      </c>
      <c r="N1239">
        <v>115000</v>
      </c>
      <c r="O1239" t="s">
        <v>38</v>
      </c>
      <c r="P1239" t="s">
        <v>1872</v>
      </c>
      <c r="Q1239" t="s">
        <v>5950</v>
      </c>
      <c r="R1239" t="s">
        <v>5951</v>
      </c>
      <c r="S1239" t="s">
        <v>697</v>
      </c>
      <c r="T1239" t="s">
        <v>5952</v>
      </c>
      <c r="U1239" t="s">
        <v>5953</v>
      </c>
      <c r="V1239" t="s">
        <v>5954</v>
      </c>
      <c r="W1239" t="s">
        <v>3024</v>
      </c>
      <c r="Z1239" t="s">
        <v>87</v>
      </c>
      <c r="AA1239" s="1">
        <v>44648</v>
      </c>
      <c r="AC1239" s="1">
        <v>44648</v>
      </c>
      <c r="AD1239" s="1">
        <v>44992</v>
      </c>
    </row>
    <row r="1240" spans="1:30" x14ac:dyDescent="0.25">
      <c r="A1240">
        <v>565867</v>
      </c>
      <c r="B1240" t="s">
        <v>102</v>
      </c>
      <c r="C1240" t="s">
        <v>63</v>
      </c>
      <c r="D1240">
        <v>1</v>
      </c>
      <c r="E1240" t="s">
        <v>5955</v>
      </c>
      <c r="F1240" t="s">
        <v>295</v>
      </c>
      <c r="G1240" t="s">
        <v>34</v>
      </c>
      <c r="H1240">
        <v>22427</v>
      </c>
      <c r="I1240">
        <v>1</v>
      </c>
      <c r="J1240" t="s">
        <v>35</v>
      </c>
      <c r="K1240" t="s">
        <v>36</v>
      </c>
      <c r="L1240" t="s">
        <v>37</v>
      </c>
      <c r="M1240">
        <v>67757</v>
      </c>
      <c r="N1240">
        <v>98128</v>
      </c>
      <c r="O1240" t="s">
        <v>38</v>
      </c>
      <c r="P1240" t="s">
        <v>1149</v>
      </c>
      <c r="Q1240" t="s">
        <v>4460</v>
      </c>
      <c r="R1240" t="s">
        <v>5956</v>
      </c>
      <c r="S1240" t="s">
        <v>608</v>
      </c>
      <c r="T1240" t="s">
        <v>5957</v>
      </c>
      <c r="U1240" t="s">
        <v>1154</v>
      </c>
      <c r="V1240" t="s">
        <v>611</v>
      </c>
      <c r="W1240" t="s">
        <v>5958</v>
      </c>
      <c r="X1240" t="s">
        <v>5959</v>
      </c>
      <c r="Z1240" t="s">
        <v>87</v>
      </c>
      <c r="AA1240" s="1">
        <v>44935</v>
      </c>
      <c r="AB1240" s="2">
        <v>44995</v>
      </c>
      <c r="AC1240" s="1">
        <v>44936</v>
      </c>
      <c r="AD1240" s="1">
        <v>44992</v>
      </c>
    </row>
    <row r="1241" spans="1:30" x14ac:dyDescent="0.25">
      <c r="A1241">
        <v>534056</v>
      </c>
      <c r="B1241" t="s">
        <v>76</v>
      </c>
      <c r="C1241" t="s">
        <v>63</v>
      </c>
      <c r="D1241">
        <v>1</v>
      </c>
      <c r="E1241" t="s">
        <v>1992</v>
      </c>
      <c r="F1241" t="s">
        <v>174</v>
      </c>
      <c r="G1241" t="s">
        <v>51</v>
      </c>
      <c r="H1241">
        <v>30087</v>
      </c>
      <c r="I1241">
        <v>2</v>
      </c>
      <c r="J1241" t="s">
        <v>175</v>
      </c>
      <c r="K1241" t="s">
        <v>36</v>
      </c>
      <c r="L1241" t="s">
        <v>37</v>
      </c>
      <c r="M1241">
        <v>71423</v>
      </c>
      <c r="N1241">
        <v>107032</v>
      </c>
      <c r="O1241" t="s">
        <v>38</v>
      </c>
      <c r="P1241" t="s">
        <v>79</v>
      </c>
      <c r="Q1241" t="s">
        <v>175</v>
      </c>
      <c r="R1241" t="s">
        <v>3069</v>
      </c>
      <c r="S1241" t="s">
        <v>178</v>
      </c>
      <c r="T1241" t="s">
        <v>3070</v>
      </c>
      <c r="U1241" t="s">
        <v>3071</v>
      </c>
      <c r="V1241" t="s">
        <v>5960</v>
      </c>
      <c r="W1241" t="s">
        <v>182</v>
      </c>
      <c r="X1241" t="s">
        <v>183</v>
      </c>
      <c r="Z1241" t="s">
        <v>61</v>
      </c>
      <c r="AA1241" s="1">
        <v>44714</v>
      </c>
      <c r="AC1241" s="1">
        <v>44714</v>
      </c>
      <c r="AD1241" s="1">
        <v>44992</v>
      </c>
    </row>
    <row r="1242" spans="1:30" x14ac:dyDescent="0.25">
      <c r="A1242">
        <v>574836</v>
      </c>
      <c r="B1242" t="s">
        <v>102</v>
      </c>
      <c r="C1242" t="s">
        <v>31</v>
      </c>
      <c r="D1242">
        <v>1</v>
      </c>
      <c r="E1242" t="s">
        <v>5961</v>
      </c>
      <c r="F1242" t="s">
        <v>144</v>
      </c>
      <c r="G1242" t="s">
        <v>51</v>
      </c>
      <c r="H1242">
        <v>10234</v>
      </c>
      <c r="I1242">
        <v>0</v>
      </c>
      <c r="J1242" t="s">
        <v>35</v>
      </c>
      <c r="K1242" t="s">
        <v>36</v>
      </c>
      <c r="L1242" t="s">
        <v>145</v>
      </c>
      <c r="M1242">
        <v>15</v>
      </c>
      <c r="N1242">
        <v>15</v>
      </c>
      <c r="O1242" t="s">
        <v>68</v>
      </c>
      <c r="P1242" t="s">
        <v>195</v>
      </c>
      <c r="Q1242" t="s">
        <v>1143</v>
      </c>
      <c r="R1242" t="s">
        <v>5962</v>
      </c>
      <c r="S1242" t="s">
        <v>149</v>
      </c>
      <c r="T1242" t="s">
        <v>5963</v>
      </c>
      <c r="V1242" t="s">
        <v>151</v>
      </c>
      <c r="W1242" t="s">
        <v>307</v>
      </c>
      <c r="X1242" t="s">
        <v>2018</v>
      </c>
      <c r="Z1242" t="s">
        <v>309</v>
      </c>
      <c r="AA1242" s="1">
        <v>44971</v>
      </c>
      <c r="AB1242" s="2">
        <v>45079</v>
      </c>
      <c r="AC1242" s="1">
        <v>44980</v>
      </c>
      <c r="AD1242" s="1">
        <v>44992</v>
      </c>
    </row>
    <row r="1243" spans="1:30" x14ac:dyDescent="0.25">
      <c r="A1243">
        <v>565617</v>
      </c>
      <c r="B1243" t="s">
        <v>102</v>
      </c>
      <c r="C1243" t="s">
        <v>31</v>
      </c>
      <c r="D1243">
        <v>2</v>
      </c>
      <c r="E1243" t="s">
        <v>2747</v>
      </c>
      <c r="F1243" t="s">
        <v>295</v>
      </c>
      <c r="G1243" t="s">
        <v>34</v>
      </c>
      <c r="H1243">
        <v>22427</v>
      </c>
      <c r="I1243">
        <v>1</v>
      </c>
      <c r="J1243" t="s">
        <v>35</v>
      </c>
      <c r="K1243" t="s">
        <v>36</v>
      </c>
      <c r="L1243" t="s">
        <v>37</v>
      </c>
      <c r="M1243">
        <v>67757</v>
      </c>
      <c r="N1243">
        <v>98128</v>
      </c>
      <c r="O1243" t="s">
        <v>38</v>
      </c>
      <c r="P1243" t="s">
        <v>146</v>
      </c>
      <c r="Q1243" t="s">
        <v>334</v>
      </c>
      <c r="R1243" t="s">
        <v>2748</v>
      </c>
      <c r="S1243" t="s">
        <v>608</v>
      </c>
      <c r="T1243" t="s">
        <v>2749</v>
      </c>
      <c r="V1243" t="s">
        <v>611</v>
      </c>
      <c r="W1243" t="s">
        <v>1178</v>
      </c>
      <c r="X1243" t="s">
        <v>1179</v>
      </c>
      <c r="Z1243" t="s">
        <v>87</v>
      </c>
      <c r="AA1243" s="1">
        <v>44935</v>
      </c>
      <c r="AB1243" s="2">
        <v>44995</v>
      </c>
      <c r="AC1243" s="1">
        <v>44944</v>
      </c>
      <c r="AD1243" s="1">
        <v>44992</v>
      </c>
    </row>
    <row r="1244" spans="1:30" x14ac:dyDescent="0.25">
      <c r="A1244">
        <v>527821</v>
      </c>
      <c r="B1244" t="s">
        <v>241</v>
      </c>
      <c r="C1244" t="s">
        <v>31</v>
      </c>
      <c r="D1244">
        <v>1</v>
      </c>
      <c r="E1244" t="s">
        <v>2779</v>
      </c>
      <c r="F1244" t="s">
        <v>2779</v>
      </c>
      <c r="G1244" t="s">
        <v>34</v>
      </c>
      <c r="H1244">
        <v>92235</v>
      </c>
      <c r="I1244">
        <v>0</v>
      </c>
      <c r="J1244" t="s">
        <v>245</v>
      </c>
      <c r="K1244" t="s">
        <v>36</v>
      </c>
      <c r="L1244" t="s">
        <v>53</v>
      </c>
      <c r="M1244">
        <v>48.27</v>
      </c>
      <c r="N1244">
        <v>48.27</v>
      </c>
      <c r="O1244" t="s">
        <v>68</v>
      </c>
      <c r="P1244" t="s">
        <v>1573</v>
      </c>
      <c r="Q1244" t="s">
        <v>247</v>
      </c>
      <c r="R1244" t="s">
        <v>5517</v>
      </c>
      <c r="S1244" t="s">
        <v>2782</v>
      </c>
      <c r="U1244" t="s">
        <v>5518</v>
      </c>
      <c r="V1244" t="s">
        <v>347</v>
      </c>
      <c r="Z1244" t="s">
        <v>426</v>
      </c>
      <c r="AA1244" s="1">
        <v>44664</v>
      </c>
      <c r="AC1244" s="1">
        <v>44693</v>
      </c>
      <c r="AD1244" s="1">
        <v>44992</v>
      </c>
    </row>
    <row r="1245" spans="1:30" x14ac:dyDescent="0.25">
      <c r="A1245">
        <v>548176</v>
      </c>
      <c r="B1245" t="s">
        <v>123</v>
      </c>
      <c r="C1245" t="s">
        <v>31</v>
      </c>
      <c r="D1245">
        <v>6</v>
      </c>
      <c r="E1245" t="s">
        <v>5964</v>
      </c>
      <c r="F1245" t="s">
        <v>5965</v>
      </c>
      <c r="G1245" t="s">
        <v>353</v>
      </c>
      <c r="H1245">
        <v>6611</v>
      </c>
      <c r="I1245">
        <v>3</v>
      </c>
      <c r="J1245" t="s">
        <v>763</v>
      </c>
      <c r="K1245" t="s">
        <v>36</v>
      </c>
      <c r="L1245" t="s">
        <v>37</v>
      </c>
      <c r="M1245">
        <v>72475</v>
      </c>
      <c r="N1245">
        <v>111231</v>
      </c>
      <c r="O1245" t="s">
        <v>38</v>
      </c>
      <c r="P1245" t="s">
        <v>39</v>
      </c>
      <c r="Q1245" t="s">
        <v>1500</v>
      </c>
      <c r="R1245" t="s">
        <v>5966</v>
      </c>
      <c r="S1245" t="s">
        <v>5967</v>
      </c>
      <c r="T1245" t="s">
        <v>5968</v>
      </c>
      <c r="U1245" t="s">
        <v>540</v>
      </c>
      <c r="V1245" t="s">
        <v>5969</v>
      </c>
      <c r="Z1245" t="s">
        <v>87</v>
      </c>
      <c r="AA1245" s="1">
        <v>44931</v>
      </c>
      <c r="AB1245" s="2">
        <v>45051</v>
      </c>
      <c r="AC1245" s="1">
        <v>44931</v>
      </c>
      <c r="AD1245" s="1">
        <v>44992</v>
      </c>
    </row>
    <row r="1246" spans="1:30" x14ac:dyDescent="0.25">
      <c r="A1246">
        <v>552763</v>
      </c>
      <c r="B1246" t="s">
        <v>102</v>
      </c>
      <c r="C1246" t="s">
        <v>31</v>
      </c>
      <c r="D1246">
        <v>1</v>
      </c>
      <c r="E1246" t="s">
        <v>2359</v>
      </c>
      <c r="F1246" t="s">
        <v>295</v>
      </c>
      <c r="G1246" t="s">
        <v>34</v>
      </c>
      <c r="H1246">
        <v>22427</v>
      </c>
      <c r="I1246">
        <v>2</v>
      </c>
      <c r="J1246" t="s">
        <v>35</v>
      </c>
      <c r="K1246" t="s">
        <v>36</v>
      </c>
      <c r="L1246" t="s">
        <v>37</v>
      </c>
      <c r="M1246">
        <v>74650</v>
      </c>
      <c r="N1246">
        <v>109409</v>
      </c>
      <c r="O1246" t="s">
        <v>38</v>
      </c>
      <c r="P1246" t="s">
        <v>195</v>
      </c>
      <c r="Q1246" t="s">
        <v>2360</v>
      </c>
      <c r="R1246" t="s">
        <v>5594</v>
      </c>
      <c r="S1246" t="s">
        <v>608</v>
      </c>
      <c r="T1246" t="s">
        <v>2362</v>
      </c>
      <c r="U1246" t="s">
        <v>2427</v>
      </c>
      <c r="V1246" t="s">
        <v>2364</v>
      </c>
      <c r="Z1246" t="s">
        <v>87</v>
      </c>
      <c r="AA1246" s="1">
        <v>44833</v>
      </c>
      <c r="AC1246" s="1">
        <v>44833</v>
      </c>
      <c r="AD1246" s="1">
        <v>44992</v>
      </c>
    </row>
    <row r="1247" spans="1:30" x14ac:dyDescent="0.25">
      <c r="A1247">
        <v>576127</v>
      </c>
      <c r="B1247" t="s">
        <v>88</v>
      </c>
      <c r="C1247" t="s">
        <v>31</v>
      </c>
      <c r="D1247">
        <v>106</v>
      </c>
      <c r="E1247" t="s">
        <v>5117</v>
      </c>
      <c r="F1247" t="s">
        <v>165</v>
      </c>
      <c r="G1247" t="s">
        <v>34</v>
      </c>
      <c r="H1247">
        <v>10104</v>
      </c>
      <c r="I1247">
        <v>2</v>
      </c>
      <c r="J1247" t="s">
        <v>115</v>
      </c>
      <c r="K1247" t="s">
        <v>36</v>
      </c>
      <c r="L1247" t="s">
        <v>37</v>
      </c>
      <c r="M1247">
        <v>37748</v>
      </c>
      <c r="N1247">
        <v>43410</v>
      </c>
      <c r="O1247" t="s">
        <v>38</v>
      </c>
      <c r="P1247" t="s">
        <v>5970</v>
      </c>
      <c r="Q1247" t="s">
        <v>5119</v>
      </c>
      <c r="R1247" t="s">
        <v>5971</v>
      </c>
      <c r="S1247" t="s">
        <v>168</v>
      </c>
      <c r="U1247" t="s">
        <v>1676</v>
      </c>
      <c r="V1247" t="s">
        <v>5121</v>
      </c>
      <c r="W1247" t="s">
        <v>5122</v>
      </c>
      <c r="X1247" t="s">
        <v>5123</v>
      </c>
      <c r="Z1247" t="s">
        <v>61</v>
      </c>
      <c r="AA1247" s="1">
        <v>44982</v>
      </c>
      <c r="AC1247" s="1">
        <v>44987</v>
      </c>
      <c r="AD1247" s="1">
        <v>44992</v>
      </c>
    </row>
    <row r="1248" spans="1:30" x14ac:dyDescent="0.25">
      <c r="A1248">
        <v>562540</v>
      </c>
      <c r="B1248" t="s">
        <v>123</v>
      </c>
      <c r="C1248" t="s">
        <v>63</v>
      </c>
      <c r="D1248">
        <v>6</v>
      </c>
      <c r="E1248" t="s">
        <v>5972</v>
      </c>
      <c r="F1248" t="s">
        <v>762</v>
      </c>
      <c r="G1248" t="s">
        <v>34</v>
      </c>
      <c r="H1248">
        <v>51191</v>
      </c>
      <c r="I1248">
        <v>2</v>
      </c>
      <c r="J1248" t="s">
        <v>763</v>
      </c>
      <c r="K1248" t="s">
        <v>36</v>
      </c>
      <c r="L1248" t="s">
        <v>37</v>
      </c>
      <c r="M1248">
        <v>47155</v>
      </c>
      <c r="N1248">
        <v>54228</v>
      </c>
      <c r="O1248" t="s">
        <v>38</v>
      </c>
      <c r="P1248" t="s">
        <v>1167</v>
      </c>
      <c r="Q1248" t="s">
        <v>5973</v>
      </c>
      <c r="R1248" t="s">
        <v>5974</v>
      </c>
      <c r="S1248" t="s">
        <v>767</v>
      </c>
      <c r="U1248" t="s">
        <v>1729</v>
      </c>
      <c r="V1248" t="s">
        <v>5975</v>
      </c>
      <c r="Z1248" t="s">
        <v>61</v>
      </c>
      <c r="AA1248" s="1">
        <v>44978</v>
      </c>
      <c r="AB1248" s="2">
        <v>45098</v>
      </c>
      <c r="AC1248" s="1">
        <v>44978</v>
      </c>
      <c r="AD1248" s="1">
        <v>44992</v>
      </c>
    </row>
    <row r="1249" spans="1:30" x14ac:dyDescent="0.25">
      <c r="A1249">
        <v>574589</v>
      </c>
      <c r="B1249" t="s">
        <v>3211</v>
      </c>
      <c r="C1249" t="s">
        <v>63</v>
      </c>
      <c r="D1249">
        <v>1</v>
      </c>
      <c r="E1249" t="s">
        <v>5976</v>
      </c>
      <c r="F1249" t="s">
        <v>90</v>
      </c>
      <c r="G1249" t="s">
        <v>51</v>
      </c>
      <c r="H1249">
        <v>95005</v>
      </c>
      <c r="I1249" t="s">
        <v>114</v>
      </c>
      <c r="J1249" t="s">
        <v>175</v>
      </c>
      <c r="K1249" t="s">
        <v>36</v>
      </c>
      <c r="L1249" t="s">
        <v>93</v>
      </c>
      <c r="M1249">
        <v>95000</v>
      </c>
      <c r="N1249">
        <v>115000</v>
      </c>
      <c r="O1249" t="s">
        <v>38</v>
      </c>
      <c r="P1249" t="s">
        <v>631</v>
      </c>
      <c r="Q1249" t="s">
        <v>3213</v>
      </c>
      <c r="R1249" t="s">
        <v>5977</v>
      </c>
      <c r="S1249" t="s">
        <v>97</v>
      </c>
      <c r="T1249" t="s">
        <v>5978</v>
      </c>
      <c r="V1249" t="s">
        <v>5979</v>
      </c>
      <c r="W1249" t="s">
        <v>5980</v>
      </c>
      <c r="X1249" t="s">
        <v>631</v>
      </c>
      <c r="Z1249" t="s">
        <v>87</v>
      </c>
      <c r="AA1249" s="1">
        <v>44970</v>
      </c>
      <c r="AC1249" s="1">
        <v>44970</v>
      </c>
      <c r="AD1249" s="1">
        <v>44992</v>
      </c>
    </row>
    <row r="1250" spans="1:30" x14ac:dyDescent="0.25">
      <c r="A1250">
        <v>459876</v>
      </c>
      <c r="B1250" t="s">
        <v>88</v>
      </c>
      <c r="C1250" t="s">
        <v>63</v>
      </c>
      <c r="D1250">
        <v>1</v>
      </c>
      <c r="E1250" t="s">
        <v>5981</v>
      </c>
      <c r="F1250" t="s">
        <v>267</v>
      </c>
      <c r="G1250" t="s">
        <v>34</v>
      </c>
      <c r="H1250" t="s">
        <v>268</v>
      </c>
      <c r="I1250">
        <v>0</v>
      </c>
      <c r="J1250" t="s">
        <v>1224</v>
      </c>
      <c r="K1250" t="s">
        <v>36</v>
      </c>
      <c r="L1250" t="s">
        <v>37</v>
      </c>
      <c r="M1250">
        <v>64922</v>
      </c>
      <c r="N1250">
        <v>130000</v>
      </c>
      <c r="O1250" t="s">
        <v>38</v>
      </c>
      <c r="P1250" t="s">
        <v>984</v>
      </c>
      <c r="Q1250" t="s">
        <v>985</v>
      </c>
      <c r="R1250" t="s">
        <v>5982</v>
      </c>
      <c r="S1250" t="s">
        <v>272</v>
      </c>
      <c r="T1250" t="s">
        <v>5983</v>
      </c>
      <c r="U1250" t="s">
        <v>5984</v>
      </c>
      <c r="V1250" t="s">
        <v>5985</v>
      </c>
      <c r="W1250" t="s">
        <v>5986</v>
      </c>
      <c r="X1250" t="s">
        <v>984</v>
      </c>
      <c r="Z1250" t="s">
        <v>87</v>
      </c>
      <c r="AA1250" s="1">
        <v>44274</v>
      </c>
      <c r="AC1250" s="1">
        <v>44783</v>
      </c>
      <c r="AD1250" s="1">
        <v>44992</v>
      </c>
    </row>
    <row r="1251" spans="1:30" x14ac:dyDescent="0.25">
      <c r="A1251">
        <v>558969</v>
      </c>
      <c r="B1251" t="s">
        <v>1870</v>
      </c>
      <c r="C1251" t="s">
        <v>31</v>
      </c>
      <c r="D1251">
        <v>1</v>
      </c>
      <c r="E1251" t="s">
        <v>3081</v>
      </c>
      <c r="F1251" t="s">
        <v>3082</v>
      </c>
      <c r="G1251" t="s">
        <v>51</v>
      </c>
      <c r="H1251">
        <v>10246</v>
      </c>
      <c r="I1251">
        <v>0</v>
      </c>
      <c r="J1251" t="s">
        <v>256</v>
      </c>
      <c r="K1251" t="s">
        <v>36</v>
      </c>
      <c r="L1251" t="s">
        <v>37</v>
      </c>
      <c r="M1251">
        <v>42127</v>
      </c>
      <c r="N1251">
        <v>46350</v>
      </c>
      <c r="O1251" t="s">
        <v>38</v>
      </c>
      <c r="P1251" t="s">
        <v>1872</v>
      </c>
      <c r="Q1251" t="s">
        <v>3083</v>
      </c>
      <c r="R1251" t="s">
        <v>3084</v>
      </c>
      <c r="S1251" t="s">
        <v>3085</v>
      </c>
      <c r="T1251" t="s">
        <v>3086</v>
      </c>
      <c r="U1251" t="s">
        <v>3087</v>
      </c>
      <c r="V1251" t="s">
        <v>3088</v>
      </c>
      <c r="W1251" t="s">
        <v>2377</v>
      </c>
      <c r="Z1251" t="s">
        <v>61</v>
      </c>
      <c r="AA1251" s="1">
        <v>44868</v>
      </c>
      <c r="AC1251" s="1">
        <v>44868</v>
      </c>
      <c r="AD1251" s="1">
        <v>44992</v>
      </c>
    </row>
    <row r="1252" spans="1:30" x14ac:dyDescent="0.25">
      <c r="A1252">
        <v>552760</v>
      </c>
      <c r="B1252" t="s">
        <v>102</v>
      </c>
      <c r="C1252" t="s">
        <v>63</v>
      </c>
      <c r="D1252">
        <v>2</v>
      </c>
      <c r="E1252" t="s">
        <v>3104</v>
      </c>
      <c r="F1252" t="s">
        <v>3104</v>
      </c>
      <c r="G1252" t="s">
        <v>34</v>
      </c>
      <c r="H1252">
        <v>20403</v>
      </c>
      <c r="I1252">
        <v>0</v>
      </c>
      <c r="J1252" t="s">
        <v>35</v>
      </c>
      <c r="K1252" t="s">
        <v>36</v>
      </c>
      <c r="L1252" t="s">
        <v>37</v>
      </c>
      <c r="M1252">
        <v>51413</v>
      </c>
      <c r="N1252">
        <v>62260</v>
      </c>
      <c r="O1252" t="s">
        <v>38</v>
      </c>
      <c r="P1252" t="s">
        <v>195</v>
      </c>
      <c r="Q1252" t="s">
        <v>3105</v>
      </c>
      <c r="R1252" t="s">
        <v>3106</v>
      </c>
      <c r="S1252" t="s">
        <v>3107</v>
      </c>
      <c r="T1252" t="s">
        <v>3108</v>
      </c>
      <c r="U1252" t="s">
        <v>2136</v>
      </c>
      <c r="V1252" t="s">
        <v>110</v>
      </c>
      <c r="W1252" t="s">
        <v>2138</v>
      </c>
      <c r="X1252" t="s">
        <v>3109</v>
      </c>
      <c r="Z1252" t="s">
        <v>87</v>
      </c>
      <c r="AA1252" s="1">
        <v>44848</v>
      </c>
      <c r="AC1252" s="1">
        <v>44848</v>
      </c>
      <c r="AD1252" s="1">
        <v>44992</v>
      </c>
    </row>
    <row r="1253" spans="1:30" x14ac:dyDescent="0.25">
      <c r="A1253">
        <v>473084</v>
      </c>
      <c r="B1253" t="s">
        <v>76</v>
      </c>
      <c r="C1253" t="s">
        <v>63</v>
      </c>
      <c r="D1253">
        <v>1</v>
      </c>
      <c r="E1253" t="s">
        <v>5987</v>
      </c>
      <c r="F1253" t="s">
        <v>1134</v>
      </c>
      <c r="G1253" t="s">
        <v>34</v>
      </c>
      <c r="H1253">
        <v>22316</v>
      </c>
      <c r="I1253">
        <v>1</v>
      </c>
      <c r="J1253" t="s">
        <v>35</v>
      </c>
      <c r="K1253" t="s">
        <v>36</v>
      </c>
      <c r="L1253" t="s">
        <v>37</v>
      </c>
      <c r="M1253">
        <v>57078</v>
      </c>
      <c r="N1253">
        <v>85646</v>
      </c>
      <c r="O1253" t="s">
        <v>38</v>
      </c>
      <c r="P1253" t="s">
        <v>79</v>
      </c>
      <c r="Q1253" t="s">
        <v>2949</v>
      </c>
      <c r="R1253" t="s">
        <v>5988</v>
      </c>
      <c r="S1253" t="s">
        <v>1137</v>
      </c>
      <c r="T1253" t="s">
        <v>5989</v>
      </c>
      <c r="U1253" t="s">
        <v>5990</v>
      </c>
      <c r="V1253" t="s">
        <v>5991</v>
      </c>
      <c r="W1253" t="s">
        <v>5992</v>
      </c>
      <c r="X1253" t="s">
        <v>79</v>
      </c>
      <c r="Z1253" t="s">
        <v>61</v>
      </c>
      <c r="AA1253" s="1">
        <v>44452</v>
      </c>
      <c r="AC1253" s="1">
        <v>44964</v>
      </c>
      <c r="AD1253" s="1">
        <v>44992</v>
      </c>
    </row>
    <row r="1254" spans="1:30" x14ac:dyDescent="0.25">
      <c r="A1254">
        <v>540768</v>
      </c>
      <c r="B1254" t="s">
        <v>563</v>
      </c>
      <c r="C1254" t="s">
        <v>63</v>
      </c>
      <c r="D1254">
        <v>1</v>
      </c>
      <c r="E1254" t="s">
        <v>5993</v>
      </c>
      <c r="F1254" t="s">
        <v>545</v>
      </c>
      <c r="G1254" t="s">
        <v>34</v>
      </c>
      <c r="H1254">
        <v>13632</v>
      </c>
      <c r="I1254">
        <v>1</v>
      </c>
      <c r="J1254" t="s">
        <v>1768</v>
      </c>
      <c r="K1254" t="s">
        <v>36</v>
      </c>
      <c r="L1254" t="s">
        <v>37</v>
      </c>
      <c r="M1254">
        <v>81951</v>
      </c>
      <c r="N1254">
        <v>94244</v>
      </c>
      <c r="O1254" t="s">
        <v>38</v>
      </c>
      <c r="P1254" t="s">
        <v>446</v>
      </c>
      <c r="Q1254" t="s">
        <v>1567</v>
      </c>
      <c r="R1254" t="s">
        <v>5994</v>
      </c>
      <c r="S1254" t="s">
        <v>549</v>
      </c>
      <c r="U1254" t="s">
        <v>5995</v>
      </c>
      <c r="V1254" t="s">
        <v>570</v>
      </c>
      <c r="Z1254" t="s">
        <v>87</v>
      </c>
      <c r="AA1254" s="1">
        <v>44757</v>
      </c>
      <c r="AC1254" s="1">
        <v>44757</v>
      </c>
      <c r="AD1254" s="1">
        <v>44992</v>
      </c>
    </row>
    <row r="1255" spans="1:30" x14ac:dyDescent="0.25">
      <c r="A1255">
        <v>523984</v>
      </c>
      <c r="B1255" t="s">
        <v>88</v>
      </c>
      <c r="C1255" t="s">
        <v>63</v>
      </c>
      <c r="D1255">
        <v>1</v>
      </c>
      <c r="E1255" t="s">
        <v>5996</v>
      </c>
      <c r="F1255" t="s">
        <v>5997</v>
      </c>
      <c r="G1255" t="s">
        <v>34</v>
      </c>
      <c r="H1255">
        <v>91415</v>
      </c>
      <c r="I1255">
        <v>1</v>
      </c>
      <c r="J1255" t="s">
        <v>3883</v>
      </c>
      <c r="K1255" t="s">
        <v>36</v>
      </c>
      <c r="L1255" t="s">
        <v>37</v>
      </c>
      <c r="M1255">
        <v>45594</v>
      </c>
      <c r="N1255">
        <v>52433</v>
      </c>
      <c r="O1255" t="s">
        <v>38</v>
      </c>
      <c r="P1255" t="s">
        <v>474</v>
      </c>
      <c r="Q1255" t="s">
        <v>4205</v>
      </c>
      <c r="R1255" t="s">
        <v>5998</v>
      </c>
      <c r="S1255" t="s">
        <v>5999</v>
      </c>
      <c r="T1255" t="s">
        <v>6000</v>
      </c>
      <c r="U1255" t="s">
        <v>229</v>
      </c>
      <c r="V1255" t="s">
        <v>6001</v>
      </c>
      <c r="W1255" t="s">
        <v>4208</v>
      </c>
      <c r="X1255" t="s">
        <v>474</v>
      </c>
      <c r="Z1255" t="s">
        <v>61</v>
      </c>
      <c r="AA1255" s="1">
        <v>44629</v>
      </c>
      <c r="AC1255" s="1">
        <v>44880</v>
      </c>
      <c r="AD1255" s="1">
        <v>44992</v>
      </c>
    </row>
    <row r="1256" spans="1:30" x14ac:dyDescent="0.25">
      <c r="A1256">
        <v>504531</v>
      </c>
      <c r="B1256" t="s">
        <v>638</v>
      </c>
      <c r="C1256" t="s">
        <v>31</v>
      </c>
      <c r="D1256">
        <v>5</v>
      </c>
      <c r="E1256" t="s">
        <v>1992</v>
      </c>
      <c r="F1256" t="s">
        <v>174</v>
      </c>
      <c r="G1256" t="s">
        <v>51</v>
      </c>
      <c r="H1256">
        <v>30087</v>
      </c>
      <c r="I1256">
        <v>3</v>
      </c>
      <c r="J1256" t="s">
        <v>175</v>
      </c>
      <c r="K1256" t="s">
        <v>36</v>
      </c>
      <c r="L1256" t="s">
        <v>37</v>
      </c>
      <c r="M1256">
        <v>79620</v>
      </c>
      <c r="N1256">
        <v>91563</v>
      </c>
      <c r="O1256" t="s">
        <v>38</v>
      </c>
      <c r="P1256" t="s">
        <v>642</v>
      </c>
      <c r="Q1256" t="s">
        <v>2668</v>
      </c>
      <c r="R1256" t="s">
        <v>6002</v>
      </c>
      <c r="S1256" t="s">
        <v>178</v>
      </c>
      <c r="T1256" t="s">
        <v>6003</v>
      </c>
      <c r="V1256" t="s">
        <v>6004</v>
      </c>
      <c r="Z1256" t="s">
        <v>61</v>
      </c>
      <c r="AA1256" s="1">
        <v>44536</v>
      </c>
      <c r="AC1256" s="1">
        <v>44663</v>
      </c>
      <c r="AD1256" s="1">
        <v>44992</v>
      </c>
    </row>
    <row r="1257" spans="1:30" x14ac:dyDescent="0.25">
      <c r="A1257">
        <v>563567</v>
      </c>
      <c r="B1257" t="s">
        <v>6005</v>
      </c>
      <c r="C1257" t="s">
        <v>31</v>
      </c>
      <c r="D1257">
        <v>1</v>
      </c>
      <c r="E1257" t="s">
        <v>6006</v>
      </c>
      <c r="F1257" t="s">
        <v>234</v>
      </c>
      <c r="G1257" t="s">
        <v>51</v>
      </c>
      <c r="H1257">
        <v>56057</v>
      </c>
      <c r="I1257">
        <v>0</v>
      </c>
      <c r="J1257" t="s">
        <v>216</v>
      </c>
      <c r="K1257" t="s">
        <v>36</v>
      </c>
      <c r="L1257" t="s">
        <v>53</v>
      </c>
      <c r="M1257">
        <v>38333</v>
      </c>
      <c r="N1257">
        <v>63794</v>
      </c>
      <c r="O1257" t="s">
        <v>38</v>
      </c>
      <c r="P1257" t="s">
        <v>595</v>
      </c>
      <c r="Q1257" t="s">
        <v>6007</v>
      </c>
      <c r="R1257" t="s">
        <v>6008</v>
      </c>
      <c r="S1257" t="s">
        <v>237</v>
      </c>
      <c r="U1257" t="s">
        <v>6009</v>
      </c>
      <c r="V1257" t="s">
        <v>6010</v>
      </c>
      <c r="Z1257" t="s">
        <v>61</v>
      </c>
      <c r="AA1257" s="1">
        <v>44900</v>
      </c>
      <c r="AC1257" s="1">
        <v>44984</v>
      </c>
      <c r="AD1257" s="1">
        <v>44992</v>
      </c>
    </row>
    <row r="1258" spans="1:30" x14ac:dyDescent="0.25">
      <c r="A1258">
        <v>564264</v>
      </c>
      <c r="B1258" t="s">
        <v>123</v>
      </c>
      <c r="C1258" t="s">
        <v>63</v>
      </c>
      <c r="D1258">
        <v>1</v>
      </c>
      <c r="E1258" t="s">
        <v>6011</v>
      </c>
      <c r="F1258" t="s">
        <v>6012</v>
      </c>
      <c r="G1258" t="s">
        <v>51</v>
      </c>
      <c r="H1258">
        <v>90505</v>
      </c>
      <c r="I1258">
        <v>1</v>
      </c>
      <c r="J1258" t="s">
        <v>961</v>
      </c>
      <c r="K1258" t="s">
        <v>36</v>
      </c>
      <c r="L1258" t="s">
        <v>37</v>
      </c>
      <c r="M1258">
        <v>35708</v>
      </c>
      <c r="N1258">
        <v>35708</v>
      </c>
      <c r="O1258" t="s">
        <v>38</v>
      </c>
      <c r="P1258" t="s">
        <v>6013</v>
      </c>
      <c r="Q1258" t="s">
        <v>963</v>
      </c>
      <c r="R1258" t="s">
        <v>6014</v>
      </c>
      <c r="S1258" t="s">
        <v>6015</v>
      </c>
      <c r="T1258" t="s">
        <v>6016</v>
      </c>
      <c r="U1258" t="s">
        <v>4364</v>
      </c>
      <c r="V1258" t="s">
        <v>6017</v>
      </c>
      <c r="Z1258" t="s">
        <v>61</v>
      </c>
      <c r="AA1258" s="1">
        <v>44937</v>
      </c>
      <c r="AB1258" s="2">
        <v>45057</v>
      </c>
      <c r="AC1258" s="1">
        <v>44937</v>
      </c>
      <c r="AD1258" s="1">
        <v>44992</v>
      </c>
    </row>
    <row r="1259" spans="1:30" x14ac:dyDescent="0.25">
      <c r="A1259">
        <v>559320</v>
      </c>
      <c r="B1259" t="s">
        <v>88</v>
      </c>
      <c r="C1259" t="s">
        <v>63</v>
      </c>
      <c r="D1259">
        <v>1</v>
      </c>
      <c r="E1259" t="s">
        <v>6018</v>
      </c>
      <c r="F1259" t="s">
        <v>6019</v>
      </c>
      <c r="G1259" t="s">
        <v>34</v>
      </c>
      <c r="H1259">
        <v>70817</v>
      </c>
      <c r="I1259">
        <v>2</v>
      </c>
      <c r="J1259" t="s">
        <v>66</v>
      </c>
      <c r="K1259" t="s">
        <v>36</v>
      </c>
      <c r="L1259" t="s">
        <v>37</v>
      </c>
      <c r="M1259">
        <v>56805</v>
      </c>
      <c r="N1259">
        <v>64190</v>
      </c>
      <c r="O1259" t="s">
        <v>38</v>
      </c>
      <c r="P1259" t="s">
        <v>94</v>
      </c>
      <c r="Q1259" t="s">
        <v>407</v>
      </c>
      <c r="R1259" t="s">
        <v>6020</v>
      </c>
      <c r="S1259" t="s">
        <v>6021</v>
      </c>
      <c r="U1259" t="s">
        <v>229</v>
      </c>
      <c r="V1259" t="s">
        <v>6022</v>
      </c>
      <c r="W1259" t="s">
        <v>411</v>
      </c>
      <c r="X1259" t="s">
        <v>94</v>
      </c>
      <c r="Z1259" t="s">
        <v>61</v>
      </c>
      <c r="AA1259" s="1">
        <v>44867</v>
      </c>
      <c r="AC1259" s="1">
        <v>44868</v>
      </c>
      <c r="AD1259" s="1">
        <v>44992</v>
      </c>
    </row>
    <row r="1260" spans="1:30" x14ac:dyDescent="0.25">
      <c r="A1260">
        <v>574383</v>
      </c>
      <c r="B1260" t="s">
        <v>287</v>
      </c>
      <c r="C1260" t="s">
        <v>63</v>
      </c>
      <c r="D1260">
        <v>1</v>
      </c>
      <c r="E1260" t="s">
        <v>6023</v>
      </c>
      <c r="F1260" t="s">
        <v>545</v>
      </c>
      <c r="G1260" t="s">
        <v>34</v>
      </c>
      <c r="H1260">
        <v>13632</v>
      </c>
      <c r="I1260">
        <v>2</v>
      </c>
      <c r="J1260" t="s">
        <v>256</v>
      </c>
      <c r="K1260" t="s">
        <v>36</v>
      </c>
      <c r="L1260" t="s">
        <v>37</v>
      </c>
      <c r="M1260">
        <v>85371</v>
      </c>
      <c r="N1260">
        <v>100000</v>
      </c>
      <c r="O1260" t="s">
        <v>38</v>
      </c>
      <c r="P1260" t="s">
        <v>289</v>
      </c>
      <c r="Q1260" t="s">
        <v>1526</v>
      </c>
      <c r="R1260" t="s">
        <v>6024</v>
      </c>
      <c r="S1260" t="s">
        <v>549</v>
      </c>
      <c r="T1260" t="s">
        <v>6025</v>
      </c>
      <c r="U1260" t="s">
        <v>6026</v>
      </c>
      <c r="V1260" t="s">
        <v>6027</v>
      </c>
      <c r="Z1260" t="s">
        <v>87</v>
      </c>
      <c r="AA1260" s="1">
        <v>44970</v>
      </c>
      <c r="AC1260" s="1">
        <v>44970</v>
      </c>
      <c r="AD1260" s="1">
        <v>44992</v>
      </c>
    </row>
    <row r="1261" spans="1:30" x14ac:dyDescent="0.25">
      <c r="A1261">
        <v>568317</v>
      </c>
      <c r="B1261" t="s">
        <v>102</v>
      </c>
      <c r="C1261" t="s">
        <v>63</v>
      </c>
      <c r="D1261">
        <v>1</v>
      </c>
      <c r="E1261" t="s">
        <v>2942</v>
      </c>
      <c r="F1261" t="s">
        <v>650</v>
      </c>
      <c r="G1261" t="s">
        <v>34</v>
      </c>
      <c r="H1261">
        <v>20202</v>
      </c>
      <c r="I1261">
        <v>0</v>
      </c>
      <c r="J1261" t="s">
        <v>35</v>
      </c>
      <c r="K1261" t="s">
        <v>36</v>
      </c>
      <c r="L1261" t="s">
        <v>53</v>
      </c>
      <c r="M1261">
        <v>51413</v>
      </c>
      <c r="N1261">
        <v>62260</v>
      </c>
      <c r="O1261" t="s">
        <v>38</v>
      </c>
      <c r="P1261" t="s">
        <v>146</v>
      </c>
      <c r="Q1261" t="s">
        <v>334</v>
      </c>
      <c r="R1261" t="s">
        <v>6028</v>
      </c>
      <c r="S1261" t="s">
        <v>653</v>
      </c>
      <c r="T1261" t="s">
        <v>6029</v>
      </c>
      <c r="U1261" t="s">
        <v>1177</v>
      </c>
      <c r="V1261" t="s">
        <v>611</v>
      </c>
      <c r="W1261" t="s">
        <v>5338</v>
      </c>
      <c r="X1261" t="s">
        <v>1179</v>
      </c>
      <c r="Z1261" t="s">
        <v>87</v>
      </c>
      <c r="AA1261" s="1">
        <v>44944</v>
      </c>
      <c r="AB1261" s="2">
        <v>45004</v>
      </c>
      <c r="AC1261" s="1">
        <v>44944</v>
      </c>
      <c r="AD1261" s="1">
        <v>44992</v>
      </c>
    </row>
    <row r="1262" spans="1:30" x14ac:dyDescent="0.25">
      <c r="A1262">
        <v>358147</v>
      </c>
      <c r="B1262" t="s">
        <v>123</v>
      </c>
      <c r="C1262" t="s">
        <v>31</v>
      </c>
      <c r="D1262">
        <v>1</v>
      </c>
      <c r="E1262" t="s">
        <v>4675</v>
      </c>
      <c r="F1262" t="s">
        <v>1166</v>
      </c>
      <c r="G1262" t="s">
        <v>34</v>
      </c>
      <c r="H1262">
        <v>51011</v>
      </c>
      <c r="I1262">
        <v>2</v>
      </c>
      <c r="J1262" t="s">
        <v>205</v>
      </c>
      <c r="K1262" t="s">
        <v>36</v>
      </c>
      <c r="L1262" t="s">
        <v>37</v>
      </c>
      <c r="M1262">
        <v>73576</v>
      </c>
      <c r="N1262">
        <v>73576</v>
      </c>
      <c r="O1262" t="s">
        <v>38</v>
      </c>
      <c r="P1262" t="s">
        <v>6030</v>
      </c>
      <c r="Q1262" t="s">
        <v>1168</v>
      </c>
      <c r="R1262" t="s">
        <v>6031</v>
      </c>
      <c r="S1262" t="s">
        <v>1170</v>
      </c>
      <c r="T1262" t="e">
        <f>--Expertise in Planning and program Development  --analytical skills   --Knowledge of DOHMH and DOE personnel policies and procedures  --excellent interpersonal, communication and presentation skills   --computer skills in Microsoft Excel  --Supervisory Experience</f>
        <v>#NAME?</v>
      </c>
      <c r="U1262" t="s">
        <v>4679</v>
      </c>
      <c r="V1262" t="s">
        <v>6032</v>
      </c>
      <c r="X1262" t="s">
        <v>6033</v>
      </c>
      <c r="Z1262" t="s">
        <v>87</v>
      </c>
      <c r="AA1262" s="1">
        <v>43320</v>
      </c>
      <c r="AC1262" s="1">
        <v>43455</v>
      </c>
      <c r="AD1262" s="1">
        <v>44992</v>
      </c>
    </row>
    <row r="1263" spans="1:30" x14ac:dyDescent="0.25">
      <c r="A1263">
        <v>545812</v>
      </c>
      <c r="B1263" t="s">
        <v>102</v>
      </c>
      <c r="C1263" t="s">
        <v>63</v>
      </c>
      <c r="D1263">
        <v>5</v>
      </c>
      <c r="E1263" t="s">
        <v>3065</v>
      </c>
      <c r="F1263" t="s">
        <v>1414</v>
      </c>
      <c r="G1263" t="s">
        <v>34</v>
      </c>
      <c r="H1263">
        <v>20617</v>
      </c>
      <c r="I1263">
        <v>0</v>
      </c>
      <c r="J1263" t="s">
        <v>35</v>
      </c>
      <c r="K1263" t="s">
        <v>36</v>
      </c>
      <c r="L1263" t="s">
        <v>37</v>
      </c>
      <c r="M1263">
        <v>57078</v>
      </c>
      <c r="N1263">
        <v>85646</v>
      </c>
      <c r="O1263" t="s">
        <v>38</v>
      </c>
      <c r="P1263" t="s">
        <v>195</v>
      </c>
      <c r="Q1263" t="s">
        <v>1143</v>
      </c>
      <c r="R1263" t="s">
        <v>6034</v>
      </c>
      <c r="S1263" t="s">
        <v>1417</v>
      </c>
      <c r="T1263" t="s">
        <v>3414</v>
      </c>
      <c r="U1263" t="s">
        <v>6035</v>
      </c>
      <c r="V1263" t="s">
        <v>2428</v>
      </c>
      <c r="X1263" t="s">
        <v>433</v>
      </c>
      <c r="Z1263" t="s">
        <v>1678</v>
      </c>
      <c r="AA1263" s="1">
        <v>44795</v>
      </c>
      <c r="AC1263" s="1">
        <v>44795</v>
      </c>
      <c r="AD1263" s="1">
        <v>44992</v>
      </c>
    </row>
    <row r="1264" spans="1:30" x14ac:dyDescent="0.25">
      <c r="A1264">
        <v>568327</v>
      </c>
      <c r="B1264" t="s">
        <v>488</v>
      </c>
      <c r="C1264" t="s">
        <v>31</v>
      </c>
      <c r="D1264">
        <v>2</v>
      </c>
      <c r="E1264" t="s">
        <v>604</v>
      </c>
      <c r="F1264" t="s">
        <v>630</v>
      </c>
      <c r="G1264" t="s">
        <v>34</v>
      </c>
      <c r="H1264">
        <v>21215</v>
      </c>
      <c r="I1264">
        <v>3</v>
      </c>
      <c r="J1264" t="s">
        <v>35</v>
      </c>
      <c r="K1264" t="s">
        <v>36</v>
      </c>
      <c r="L1264" t="s">
        <v>37</v>
      </c>
      <c r="M1264">
        <v>90114</v>
      </c>
      <c r="N1264">
        <v>103631</v>
      </c>
      <c r="O1264" t="s">
        <v>38</v>
      </c>
      <c r="P1264" t="s">
        <v>355</v>
      </c>
      <c r="Q1264" t="s">
        <v>1334</v>
      </c>
      <c r="R1264" t="s">
        <v>6036</v>
      </c>
      <c r="S1264" t="s">
        <v>634</v>
      </c>
      <c r="T1264" t="s">
        <v>6037</v>
      </c>
      <c r="V1264" t="s">
        <v>6038</v>
      </c>
      <c r="Z1264" t="s">
        <v>87</v>
      </c>
      <c r="AA1264" s="1">
        <v>44936</v>
      </c>
      <c r="AB1264" s="2">
        <v>44996</v>
      </c>
      <c r="AC1264" s="1">
        <v>44981</v>
      </c>
      <c r="AD1264" s="1">
        <v>44992</v>
      </c>
    </row>
    <row r="1265" spans="1:30" x14ac:dyDescent="0.25">
      <c r="A1265">
        <v>577605</v>
      </c>
      <c r="B1265" t="s">
        <v>155</v>
      </c>
      <c r="C1265" t="s">
        <v>31</v>
      </c>
      <c r="D1265">
        <v>1</v>
      </c>
      <c r="E1265" t="s">
        <v>6039</v>
      </c>
      <c r="F1265" t="s">
        <v>807</v>
      </c>
      <c r="G1265" t="s">
        <v>34</v>
      </c>
      <c r="H1265" t="s">
        <v>4054</v>
      </c>
      <c r="I1265">
        <v>0</v>
      </c>
      <c r="J1265" t="s">
        <v>216</v>
      </c>
      <c r="K1265" t="s">
        <v>36</v>
      </c>
      <c r="L1265" t="s">
        <v>37</v>
      </c>
      <c r="M1265">
        <v>84451</v>
      </c>
      <c r="N1265">
        <v>89934</v>
      </c>
      <c r="O1265" t="s">
        <v>38</v>
      </c>
      <c r="P1265" t="s">
        <v>158</v>
      </c>
      <c r="Q1265" t="s">
        <v>6040</v>
      </c>
      <c r="R1265" t="s">
        <v>6041</v>
      </c>
      <c r="S1265" t="s">
        <v>1227</v>
      </c>
      <c r="T1265" t="s">
        <v>6042</v>
      </c>
      <c r="U1265" t="s">
        <v>6043</v>
      </c>
      <c r="V1265" t="s">
        <v>163</v>
      </c>
      <c r="X1265" t="s">
        <v>158</v>
      </c>
      <c r="Z1265" t="s">
        <v>61</v>
      </c>
      <c r="AA1265" s="1">
        <v>44991</v>
      </c>
      <c r="AB1265" s="2">
        <v>45002</v>
      </c>
      <c r="AC1265" s="1">
        <v>44991</v>
      </c>
      <c r="AD1265" s="1">
        <v>44992</v>
      </c>
    </row>
    <row r="1266" spans="1:30" x14ac:dyDescent="0.25">
      <c r="A1266">
        <v>556028</v>
      </c>
      <c r="B1266" t="s">
        <v>338</v>
      </c>
      <c r="C1266" t="s">
        <v>31</v>
      </c>
      <c r="D1266">
        <v>2</v>
      </c>
      <c r="E1266" t="s">
        <v>6044</v>
      </c>
      <c r="F1266" t="s">
        <v>1993</v>
      </c>
      <c r="G1266" t="s">
        <v>51</v>
      </c>
      <c r="H1266">
        <v>30086</v>
      </c>
      <c r="I1266">
        <v>0</v>
      </c>
      <c r="J1266" t="s">
        <v>175</v>
      </c>
      <c r="K1266" t="s">
        <v>36</v>
      </c>
      <c r="L1266" t="s">
        <v>37</v>
      </c>
      <c r="M1266">
        <v>62397</v>
      </c>
      <c r="N1266">
        <v>75760</v>
      </c>
      <c r="O1266" t="s">
        <v>38</v>
      </c>
      <c r="P1266" t="s">
        <v>1368</v>
      </c>
      <c r="Q1266" t="s">
        <v>6045</v>
      </c>
      <c r="R1266" t="s">
        <v>6046</v>
      </c>
      <c r="S1266" t="s">
        <v>1996</v>
      </c>
      <c r="T1266" t="e">
        <f>- Strong communication skills, both oral and written, as well as excellent analytical and interpersonal skills.  - ability to multitask and handle a complex portfolio of legal issues. - Organized. detail-oriented, able to meet deadlines for Time-sensitive projects. - ability to deliver clear, practical, and pragmatic advice, including On a Time-sensitive basis</f>
        <v>#NAME?</v>
      </c>
      <c r="U1266" t="s">
        <v>6047</v>
      </c>
      <c r="V1266" t="s">
        <v>5252</v>
      </c>
      <c r="W1266" t="s">
        <v>1373</v>
      </c>
      <c r="X1266" t="s">
        <v>6048</v>
      </c>
      <c r="Z1266" t="s">
        <v>61</v>
      </c>
      <c r="AA1266" s="1">
        <v>44848</v>
      </c>
      <c r="AB1266" s="2">
        <v>45060</v>
      </c>
      <c r="AC1266" s="1">
        <v>44979</v>
      </c>
      <c r="AD1266" s="1">
        <v>44992</v>
      </c>
    </row>
    <row r="1267" spans="1:30" x14ac:dyDescent="0.25">
      <c r="A1267">
        <v>503725</v>
      </c>
      <c r="B1267" t="s">
        <v>676</v>
      </c>
      <c r="C1267" t="s">
        <v>63</v>
      </c>
      <c r="D1267">
        <v>1</v>
      </c>
      <c r="E1267" t="s">
        <v>6049</v>
      </c>
      <c r="F1267" t="s">
        <v>5750</v>
      </c>
      <c r="G1267" t="s">
        <v>353</v>
      </c>
      <c r="H1267" t="s">
        <v>5751</v>
      </c>
      <c r="I1267" t="s">
        <v>1246</v>
      </c>
      <c r="J1267" t="s">
        <v>354</v>
      </c>
      <c r="K1267" t="s">
        <v>36</v>
      </c>
      <c r="L1267" t="s">
        <v>290</v>
      </c>
      <c r="M1267">
        <v>222924</v>
      </c>
      <c r="N1267">
        <v>231974</v>
      </c>
      <c r="O1267" t="s">
        <v>38</v>
      </c>
      <c r="P1267" t="s">
        <v>679</v>
      </c>
      <c r="Q1267" t="s">
        <v>5752</v>
      </c>
      <c r="R1267" t="s">
        <v>6050</v>
      </c>
      <c r="S1267" t="s">
        <v>681</v>
      </c>
      <c r="T1267" t="s">
        <v>6051</v>
      </c>
      <c r="U1267" t="s">
        <v>6052</v>
      </c>
      <c r="V1267" t="s">
        <v>6053</v>
      </c>
      <c r="X1267" t="s">
        <v>679</v>
      </c>
      <c r="Z1267" t="s">
        <v>61</v>
      </c>
      <c r="AA1267" s="1">
        <v>44519</v>
      </c>
      <c r="AC1267" s="1">
        <v>44519</v>
      </c>
      <c r="AD1267" s="1">
        <v>44992</v>
      </c>
    </row>
    <row r="1268" spans="1:30" x14ac:dyDescent="0.25">
      <c r="A1268">
        <v>549362</v>
      </c>
      <c r="B1268" t="s">
        <v>123</v>
      </c>
      <c r="C1268" t="s">
        <v>31</v>
      </c>
      <c r="D1268">
        <v>2</v>
      </c>
      <c r="E1268" t="s">
        <v>6054</v>
      </c>
      <c r="F1268" t="s">
        <v>762</v>
      </c>
      <c r="G1268" t="s">
        <v>34</v>
      </c>
      <c r="H1268">
        <v>51191</v>
      </c>
      <c r="I1268">
        <v>2</v>
      </c>
      <c r="J1268" t="s">
        <v>763</v>
      </c>
      <c r="K1268" t="s">
        <v>36</v>
      </c>
      <c r="L1268" t="s">
        <v>37</v>
      </c>
      <c r="M1268">
        <v>47155</v>
      </c>
      <c r="N1268">
        <v>54228</v>
      </c>
      <c r="O1268" t="s">
        <v>38</v>
      </c>
      <c r="P1268" t="s">
        <v>415</v>
      </c>
      <c r="Q1268" t="s">
        <v>6055</v>
      </c>
      <c r="R1268" t="s">
        <v>6056</v>
      </c>
      <c r="S1268" t="s">
        <v>767</v>
      </c>
      <c r="T1268" t="s">
        <v>6057</v>
      </c>
      <c r="U1268" t="s">
        <v>540</v>
      </c>
      <c r="V1268" t="s">
        <v>6058</v>
      </c>
      <c r="Z1268" t="s">
        <v>61</v>
      </c>
      <c r="AA1268" s="1">
        <v>44931</v>
      </c>
      <c r="AB1268" s="2">
        <v>45051</v>
      </c>
      <c r="AC1268" s="1">
        <v>44937</v>
      </c>
      <c r="AD1268" s="1">
        <v>44992</v>
      </c>
    </row>
    <row r="1269" spans="1:30" x14ac:dyDescent="0.25">
      <c r="A1269">
        <v>573596</v>
      </c>
      <c r="B1269" t="s">
        <v>102</v>
      </c>
      <c r="C1269" t="s">
        <v>31</v>
      </c>
      <c r="D1269">
        <v>1</v>
      </c>
      <c r="E1269" t="s">
        <v>5176</v>
      </c>
      <c r="F1269" t="s">
        <v>501</v>
      </c>
      <c r="G1269" t="s">
        <v>34</v>
      </c>
      <c r="H1269">
        <v>12627</v>
      </c>
      <c r="I1269">
        <v>0</v>
      </c>
      <c r="J1269" t="s">
        <v>35</v>
      </c>
      <c r="K1269" t="s">
        <v>36</v>
      </c>
      <c r="L1269" t="s">
        <v>37</v>
      </c>
      <c r="M1269">
        <v>70611</v>
      </c>
      <c r="N1269">
        <v>105138</v>
      </c>
      <c r="O1269" t="s">
        <v>38</v>
      </c>
      <c r="P1269" t="s">
        <v>146</v>
      </c>
      <c r="Q1269" t="s">
        <v>334</v>
      </c>
      <c r="R1269" t="s">
        <v>6059</v>
      </c>
      <c r="S1269" t="s">
        <v>504</v>
      </c>
      <c r="T1269" t="s">
        <v>6060</v>
      </c>
      <c r="U1269" t="s">
        <v>1177</v>
      </c>
      <c r="V1269" t="s">
        <v>611</v>
      </c>
      <c r="W1269" t="s">
        <v>2623</v>
      </c>
      <c r="X1269" t="s">
        <v>1179</v>
      </c>
      <c r="Z1269" t="s">
        <v>154</v>
      </c>
      <c r="AA1269" s="1">
        <v>44965</v>
      </c>
      <c r="AB1269" s="2">
        <v>45025</v>
      </c>
      <c r="AC1269" s="1">
        <v>44971</v>
      </c>
      <c r="AD1269" s="1">
        <v>44992</v>
      </c>
    </row>
    <row r="1270" spans="1:30" x14ac:dyDescent="0.25">
      <c r="A1270">
        <v>552754</v>
      </c>
      <c r="B1270" t="s">
        <v>102</v>
      </c>
      <c r="C1270" t="s">
        <v>63</v>
      </c>
      <c r="D1270">
        <v>1</v>
      </c>
      <c r="E1270" t="s">
        <v>2942</v>
      </c>
      <c r="F1270" t="s">
        <v>650</v>
      </c>
      <c r="G1270" t="s">
        <v>34</v>
      </c>
      <c r="H1270">
        <v>20202</v>
      </c>
      <c r="I1270">
        <v>0</v>
      </c>
      <c r="J1270" t="s">
        <v>35</v>
      </c>
      <c r="K1270" t="s">
        <v>36</v>
      </c>
      <c r="L1270" t="s">
        <v>37</v>
      </c>
      <c r="M1270">
        <v>51413</v>
      </c>
      <c r="N1270">
        <v>62260</v>
      </c>
      <c r="O1270" t="s">
        <v>38</v>
      </c>
      <c r="P1270" t="s">
        <v>195</v>
      </c>
      <c r="Q1270" t="s">
        <v>3105</v>
      </c>
      <c r="R1270" t="s">
        <v>6061</v>
      </c>
      <c r="S1270" t="s">
        <v>653</v>
      </c>
      <c r="T1270" t="s">
        <v>6062</v>
      </c>
      <c r="U1270" t="s">
        <v>2427</v>
      </c>
      <c r="V1270" t="s">
        <v>2364</v>
      </c>
      <c r="Z1270" t="s">
        <v>87</v>
      </c>
      <c r="AA1270" s="1">
        <v>44848</v>
      </c>
      <c r="AC1270" s="1">
        <v>44848</v>
      </c>
      <c r="AD1270" s="1">
        <v>44992</v>
      </c>
    </row>
    <row r="1271" spans="1:30" x14ac:dyDescent="0.25">
      <c r="A1271">
        <v>575373</v>
      </c>
      <c r="B1271" t="s">
        <v>889</v>
      </c>
      <c r="C1271" t="s">
        <v>63</v>
      </c>
      <c r="D1271">
        <v>1</v>
      </c>
      <c r="E1271" t="s">
        <v>6063</v>
      </c>
      <c r="F1271" t="s">
        <v>920</v>
      </c>
      <c r="G1271" t="s">
        <v>34</v>
      </c>
      <c r="H1271">
        <v>34202</v>
      </c>
      <c r="I1271">
        <v>3</v>
      </c>
      <c r="J1271" t="s">
        <v>35</v>
      </c>
      <c r="K1271" t="s">
        <v>36</v>
      </c>
      <c r="L1271" t="s">
        <v>37</v>
      </c>
      <c r="M1271">
        <v>110000</v>
      </c>
      <c r="N1271">
        <v>118000</v>
      </c>
      <c r="O1271" t="s">
        <v>38</v>
      </c>
      <c r="P1271" t="s">
        <v>1452</v>
      </c>
      <c r="Q1271" t="s">
        <v>1453</v>
      </c>
      <c r="R1271" t="s">
        <v>6064</v>
      </c>
      <c r="S1271" t="s">
        <v>923</v>
      </c>
      <c r="T1271" t="s">
        <v>6065</v>
      </c>
      <c r="U1271" t="s">
        <v>6066</v>
      </c>
      <c r="V1271" t="s">
        <v>6067</v>
      </c>
      <c r="X1271" t="s">
        <v>1459</v>
      </c>
      <c r="Z1271" t="s">
        <v>898</v>
      </c>
      <c r="AA1271" s="1">
        <v>44974</v>
      </c>
      <c r="AB1271" s="2">
        <v>44995</v>
      </c>
      <c r="AC1271" s="1">
        <v>44973</v>
      </c>
      <c r="AD1271" s="1">
        <v>44992</v>
      </c>
    </row>
    <row r="1272" spans="1:30" x14ac:dyDescent="0.25">
      <c r="A1272">
        <v>522119</v>
      </c>
      <c r="B1272" t="s">
        <v>88</v>
      </c>
      <c r="C1272" t="s">
        <v>63</v>
      </c>
      <c r="D1272">
        <v>1</v>
      </c>
      <c r="E1272" t="s">
        <v>6068</v>
      </c>
      <c r="F1272" t="s">
        <v>90</v>
      </c>
      <c r="G1272" t="s">
        <v>51</v>
      </c>
      <c r="H1272">
        <v>95005</v>
      </c>
      <c r="I1272" t="s">
        <v>114</v>
      </c>
      <c r="J1272" t="s">
        <v>2037</v>
      </c>
      <c r="K1272" t="s">
        <v>36</v>
      </c>
      <c r="L1272" t="s">
        <v>93</v>
      </c>
      <c r="M1272">
        <v>101000</v>
      </c>
      <c r="N1272">
        <v>113363</v>
      </c>
      <c r="O1272" t="s">
        <v>38</v>
      </c>
      <c r="P1272" t="s">
        <v>583</v>
      </c>
      <c r="Q1272" t="s">
        <v>6069</v>
      </c>
      <c r="R1272" t="s">
        <v>6070</v>
      </c>
      <c r="S1272" t="s">
        <v>97</v>
      </c>
      <c r="T1272" t="s">
        <v>6071</v>
      </c>
      <c r="U1272" t="s">
        <v>229</v>
      </c>
      <c r="V1272" t="s">
        <v>2195</v>
      </c>
      <c r="W1272" t="s">
        <v>5310</v>
      </c>
      <c r="X1272" t="s">
        <v>583</v>
      </c>
      <c r="Z1272" t="s">
        <v>61</v>
      </c>
      <c r="AA1272" s="1">
        <v>44620</v>
      </c>
      <c r="AC1272" s="1">
        <v>44901</v>
      </c>
      <c r="AD1272" s="1">
        <v>44992</v>
      </c>
    </row>
    <row r="1273" spans="1:30" x14ac:dyDescent="0.25">
      <c r="A1273">
        <v>571900</v>
      </c>
      <c r="B1273" t="s">
        <v>76</v>
      </c>
      <c r="C1273" t="s">
        <v>63</v>
      </c>
      <c r="D1273">
        <v>1</v>
      </c>
      <c r="E1273" t="s">
        <v>6072</v>
      </c>
      <c r="F1273" t="s">
        <v>234</v>
      </c>
      <c r="G1273" t="s">
        <v>51</v>
      </c>
      <c r="H1273">
        <v>56057</v>
      </c>
      <c r="I1273">
        <v>0</v>
      </c>
      <c r="J1273" t="s">
        <v>52</v>
      </c>
      <c r="K1273" t="s">
        <v>36</v>
      </c>
      <c r="L1273" t="s">
        <v>37</v>
      </c>
      <c r="M1273">
        <v>38333</v>
      </c>
      <c r="N1273">
        <v>63794</v>
      </c>
      <c r="O1273" t="s">
        <v>38</v>
      </c>
      <c r="P1273" t="s">
        <v>4654</v>
      </c>
      <c r="Q1273" t="s">
        <v>4655</v>
      </c>
      <c r="R1273" t="s">
        <v>6073</v>
      </c>
      <c r="S1273" t="s">
        <v>237</v>
      </c>
      <c r="T1273" t="s">
        <v>6074</v>
      </c>
      <c r="U1273" t="s">
        <v>6075</v>
      </c>
      <c r="V1273" t="s">
        <v>6076</v>
      </c>
      <c r="W1273" t="s">
        <v>6077</v>
      </c>
      <c r="X1273" t="s">
        <v>4654</v>
      </c>
      <c r="Z1273" t="s">
        <v>61</v>
      </c>
      <c r="AA1273" s="1">
        <v>44982</v>
      </c>
      <c r="AB1273" s="2">
        <v>44996</v>
      </c>
      <c r="AC1273" s="1">
        <v>44981</v>
      </c>
      <c r="AD1273" s="1">
        <v>44992</v>
      </c>
    </row>
    <row r="1274" spans="1:30" x14ac:dyDescent="0.25">
      <c r="A1274">
        <v>577384</v>
      </c>
      <c r="B1274" t="s">
        <v>155</v>
      </c>
      <c r="C1274" t="s">
        <v>63</v>
      </c>
      <c r="D1274">
        <v>1</v>
      </c>
      <c r="E1274" t="s">
        <v>6078</v>
      </c>
      <c r="F1274" t="s">
        <v>3504</v>
      </c>
      <c r="G1274" t="s">
        <v>51</v>
      </c>
      <c r="H1274">
        <v>54746</v>
      </c>
      <c r="I1274">
        <v>0</v>
      </c>
      <c r="J1274" t="s">
        <v>157</v>
      </c>
      <c r="K1274" t="s">
        <v>36</v>
      </c>
      <c r="L1274" t="s">
        <v>37</v>
      </c>
      <c r="M1274">
        <v>95000</v>
      </c>
      <c r="N1274">
        <v>100812</v>
      </c>
      <c r="O1274" t="s">
        <v>38</v>
      </c>
      <c r="P1274" t="s">
        <v>158</v>
      </c>
      <c r="Q1274" t="s">
        <v>1925</v>
      </c>
      <c r="R1274" t="s">
        <v>6079</v>
      </c>
      <c r="S1274" t="s">
        <v>6080</v>
      </c>
      <c r="T1274" t="s">
        <v>6081</v>
      </c>
      <c r="U1274" t="s">
        <v>325</v>
      </c>
      <c r="V1274" t="s">
        <v>163</v>
      </c>
      <c r="X1274" t="s">
        <v>158</v>
      </c>
      <c r="Z1274" t="s">
        <v>61</v>
      </c>
      <c r="AA1274" s="1">
        <v>44991</v>
      </c>
      <c r="AB1274" s="2">
        <v>45021</v>
      </c>
      <c r="AC1274" s="1">
        <v>44991</v>
      </c>
      <c r="AD1274" s="1">
        <v>44992</v>
      </c>
    </row>
    <row r="1275" spans="1:30" x14ac:dyDescent="0.25">
      <c r="A1275">
        <v>556112</v>
      </c>
      <c r="B1275" t="s">
        <v>88</v>
      </c>
      <c r="C1275" t="s">
        <v>31</v>
      </c>
      <c r="D1275">
        <v>1</v>
      </c>
      <c r="E1275" t="s">
        <v>6082</v>
      </c>
      <c r="F1275" t="s">
        <v>65</v>
      </c>
      <c r="G1275" t="s">
        <v>51</v>
      </c>
      <c r="H1275">
        <v>56058</v>
      </c>
      <c r="I1275">
        <v>0</v>
      </c>
      <c r="J1275" t="s">
        <v>582</v>
      </c>
      <c r="K1275" t="s">
        <v>36</v>
      </c>
      <c r="L1275" t="s">
        <v>37</v>
      </c>
      <c r="M1275">
        <v>54100</v>
      </c>
      <c r="N1275">
        <v>68048</v>
      </c>
      <c r="O1275" t="s">
        <v>38</v>
      </c>
      <c r="P1275" t="s">
        <v>1537</v>
      </c>
      <c r="Q1275" t="s">
        <v>1100</v>
      </c>
      <c r="R1275" t="s">
        <v>6083</v>
      </c>
      <c r="S1275" t="s">
        <v>72</v>
      </c>
      <c r="T1275" t="s">
        <v>6084</v>
      </c>
      <c r="U1275" t="s">
        <v>6085</v>
      </c>
      <c r="V1275" t="s">
        <v>100</v>
      </c>
      <c r="W1275" t="s">
        <v>990</v>
      </c>
      <c r="X1275" t="s">
        <v>6086</v>
      </c>
      <c r="Z1275" t="s">
        <v>61</v>
      </c>
      <c r="AA1275" s="1">
        <v>44848</v>
      </c>
      <c r="AC1275" s="1">
        <v>44880</v>
      </c>
      <c r="AD1275" s="1">
        <v>44992</v>
      </c>
    </row>
    <row r="1276" spans="1:30" x14ac:dyDescent="0.25">
      <c r="A1276">
        <v>574332</v>
      </c>
      <c r="B1276" t="s">
        <v>1479</v>
      </c>
      <c r="C1276" t="s">
        <v>63</v>
      </c>
      <c r="D1276">
        <v>1</v>
      </c>
      <c r="E1276" t="s">
        <v>6087</v>
      </c>
      <c r="F1276" t="s">
        <v>6088</v>
      </c>
      <c r="G1276" t="s">
        <v>34</v>
      </c>
      <c r="H1276">
        <v>51454</v>
      </c>
      <c r="I1276">
        <v>1</v>
      </c>
      <c r="J1276" t="s">
        <v>1098</v>
      </c>
      <c r="K1276" t="s">
        <v>36</v>
      </c>
      <c r="L1276" t="s">
        <v>37</v>
      </c>
      <c r="M1276">
        <v>56845</v>
      </c>
      <c r="N1276">
        <v>65372</v>
      </c>
      <c r="O1276" t="s">
        <v>38</v>
      </c>
      <c r="P1276" t="s">
        <v>217</v>
      </c>
      <c r="Q1276" t="s">
        <v>2174</v>
      </c>
      <c r="R1276" t="s">
        <v>6089</v>
      </c>
      <c r="S1276" t="s">
        <v>6090</v>
      </c>
      <c r="T1276" t="s">
        <v>6091</v>
      </c>
      <c r="U1276" t="s">
        <v>1487</v>
      </c>
      <c r="V1276" t="s">
        <v>6092</v>
      </c>
      <c r="Z1276" t="s">
        <v>61</v>
      </c>
      <c r="AA1276" s="1">
        <v>44981</v>
      </c>
      <c r="AB1276" s="2">
        <v>45161</v>
      </c>
      <c r="AC1276" s="1">
        <v>44981</v>
      </c>
      <c r="AD1276" s="1">
        <v>44992</v>
      </c>
    </row>
    <row r="1277" spans="1:30" x14ac:dyDescent="0.25">
      <c r="A1277">
        <v>575639</v>
      </c>
      <c r="B1277" t="s">
        <v>338</v>
      </c>
      <c r="C1277" t="s">
        <v>31</v>
      </c>
      <c r="D1277">
        <v>1</v>
      </c>
      <c r="E1277" t="s">
        <v>6093</v>
      </c>
      <c r="F1277" t="s">
        <v>414</v>
      </c>
      <c r="G1277" t="s">
        <v>34</v>
      </c>
      <c r="H1277">
        <v>10124</v>
      </c>
      <c r="I1277">
        <v>2</v>
      </c>
      <c r="J1277" t="s">
        <v>52</v>
      </c>
      <c r="K1277" t="s">
        <v>36</v>
      </c>
      <c r="L1277" t="s">
        <v>37</v>
      </c>
      <c r="M1277">
        <v>53057</v>
      </c>
      <c r="N1277">
        <v>77124</v>
      </c>
      <c r="O1277" t="s">
        <v>38</v>
      </c>
      <c r="P1277" t="s">
        <v>6094</v>
      </c>
      <c r="Q1277" t="s">
        <v>6095</v>
      </c>
      <c r="R1277" t="s">
        <v>6096</v>
      </c>
      <c r="S1277" t="s">
        <v>418</v>
      </c>
      <c r="V1277" t="s">
        <v>347</v>
      </c>
      <c r="W1277" t="s">
        <v>6097</v>
      </c>
      <c r="X1277" t="s">
        <v>6098</v>
      </c>
      <c r="Z1277" t="s">
        <v>6099</v>
      </c>
      <c r="AA1277" s="1">
        <v>44974</v>
      </c>
      <c r="AC1277" s="1">
        <v>44978</v>
      </c>
      <c r="AD1277" s="1">
        <v>44992</v>
      </c>
    </row>
    <row r="1278" spans="1:30" x14ac:dyDescent="0.25">
      <c r="A1278">
        <v>555930</v>
      </c>
      <c r="B1278" t="s">
        <v>1863</v>
      </c>
      <c r="C1278" t="s">
        <v>63</v>
      </c>
      <c r="D1278">
        <v>4</v>
      </c>
      <c r="E1278" t="s">
        <v>6100</v>
      </c>
      <c r="F1278" t="s">
        <v>6101</v>
      </c>
      <c r="G1278" t="s">
        <v>34</v>
      </c>
      <c r="H1278">
        <v>52304</v>
      </c>
      <c r="I1278">
        <v>0</v>
      </c>
      <c r="J1278" t="s">
        <v>115</v>
      </c>
      <c r="K1278" t="s">
        <v>36</v>
      </c>
      <c r="L1278" t="s">
        <v>37</v>
      </c>
      <c r="M1278">
        <v>41483</v>
      </c>
      <c r="N1278">
        <v>71046</v>
      </c>
      <c r="O1278" t="s">
        <v>38</v>
      </c>
      <c r="P1278" t="s">
        <v>438</v>
      </c>
      <c r="Q1278" t="s">
        <v>6102</v>
      </c>
      <c r="R1278" t="s">
        <v>6103</v>
      </c>
      <c r="S1278" t="s">
        <v>6104</v>
      </c>
      <c r="U1278" t="s">
        <v>6105</v>
      </c>
      <c r="V1278" t="s">
        <v>6106</v>
      </c>
      <c r="W1278" t="s">
        <v>6107</v>
      </c>
      <c r="X1278" t="s">
        <v>438</v>
      </c>
      <c r="Z1278" t="s">
        <v>87</v>
      </c>
      <c r="AA1278" s="1">
        <v>44935</v>
      </c>
      <c r="AC1278" s="1">
        <v>44935</v>
      </c>
      <c r="AD1278" s="1">
        <v>44992</v>
      </c>
    </row>
    <row r="1279" spans="1:30" x14ac:dyDescent="0.25">
      <c r="A1279">
        <v>568795</v>
      </c>
      <c r="B1279" t="s">
        <v>488</v>
      </c>
      <c r="C1279" t="s">
        <v>63</v>
      </c>
      <c r="D1279">
        <v>1</v>
      </c>
      <c r="E1279" t="s">
        <v>4855</v>
      </c>
      <c r="F1279" t="s">
        <v>135</v>
      </c>
      <c r="G1279" t="s">
        <v>51</v>
      </c>
      <c r="H1279">
        <v>21744</v>
      </c>
      <c r="I1279" t="s">
        <v>1397</v>
      </c>
      <c r="J1279" t="s">
        <v>35</v>
      </c>
      <c r="K1279" t="s">
        <v>36</v>
      </c>
      <c r="L1279" t="s">
        <v>37</v>
      </c>
      <c r="M1279">
        <v>94283</v>
      </c>
      <c r="N1279">
        <v>108426</v>
      </c>
      <c r="O1279" t="s">
        <v>38</v>
      </c>
      <c r="P1279" t="s">
        <v>355</v>
      </c>
      <c r="Q1279" t="s">
        <v>490</v>
      </c>
      <c r="R1279" t="s">
        <v>4856</v>
      </c>
      <c r="S1279" t="s">
        <v>140</v>
      </c>
      <c r="T1279" t="s">
        <v>4857</v>
      </c>
      <c r="V1279" t="s">
        <v>4858</v>
      </c>
      <c r="Z1279" t="s">
        <v>61</v>
      </c>
      <c r="AA1279" s="1">
        <v>44952</v>
      </c>
      <c r="AB1279" s="2">
        <v>45012</v>
      </c>
      <c r="AC1279" s="1">
        <v>44981</v>
      </c>
      <c r="AD1279" s="1">
        <v>44992</v>
      </c>
    </row>
    <row r="1280" spans="1:30" x14ac:dyDescent="0.25">
      <c r="A1280">
        <v>575966</v>
      </c>
      <c r="B1280" t="s">
        <v>102</v>
      </c>
      <c r="C1280" t="s">
        <v>63</v>
      </c>
      <c r="D1280">
        <v>1</v>
      </c>
      <c r="E1280" t="s">
        <v>6108</v>
      </c>
      <c r="F1280" t="s">
        <v>807</v>
      </c>
      <c r="G1280" t="s">
        <v>34</v>
      </c>
      <c r="H1280" t="s">
        <v>1108</v>
      </c>
      <c r="I1280">
        <v>0</v>
      </c>
      <c r="J1280" t="s">
        <v>52</v>
      </c>
      <c r="L1280" t="s">
        <v>93</v>
      </c>
      <c r="M1280">
        <v>102292</v>
      </c>
      <c r="N1280">
        <v>163512</v>
      </c>
      <c r="O1280" t="s">
        <v>38</v>
      </c>
      <c r="P1280" t="s">
        <v>137</v>
      </c>
      <c r="Q1280" t="s">
        <v>6109</v>
      </c>
      <c r="R1280" t="s">
        <v>6110</v>
      </c>
      <c r="S1280" t="s">
        <v>810</v>
      </c>
      <c r="T1280" t="s">
        <v>6111</v>
      </c>
      <c r="U1280" t="s">
        <v>6112</v>
      </c>
      <c r="V1280" t="s">
        <v>142</v>
      </c>
      <c r="Z1280" t="s">
        <v>61</v>
      </c>
      <c r="AA1280" s="1">
        <v>44984</v>
      </c>
      <c r="AC1280" s="1">
        <v>44984</v>
      </c>
      <c r="AD1280" s="1">
        <v>44992</v>
      </c>
    </row>
    <row r="1281" spans="1:30" x14ac:dyDescent="0.25">
      <c r="A1281">
        <v>563973</v>
      </c>
      <c r="B1281" t="s">
        <v>123</v>
      </c>
      <c r="C1281" t="s">
        <v>63</v>
      </c>
      <c r="D1281">
        <v>4</v>
      </c>
      <c r="E1281" t="s">
        <v>2384</v>
      </c>
      <c r="F1281" t="s">
        <v>1325</v>
      </c>
      <c r="G1281" t="s">
        <v>51</v>
      </c>
      <c r="H1281">
        <v>10209</v>
      </c>
      <c r="I1281">
        <v>1</v>
      </c>
      <c r="J1281" t="s">
        <v>205</v>
      </c>
      <c r="K1281" t="s">
        <v>67</v>
      </c>
      <c r="L1281" t="s">
        <v>37</v>
      </c>
      <c r="M1281">
        <v>15.5</v>
      </c>
      <c r="N1281">
        <v>16</v>
      </c>
      <c r="O1281" t="s">
        <v>68</v>
      </c>
      <c r="P1281" t="s">
        <v>2385</v>
      </c>
      <c r="Q1281" t="s">
        <v>2386</v>
      </c>
      <c r="R1281" t="s">
        <v>2387</v>
      </c>
      <c r="S1281" t="s">
        <v>1328</v>
      </c>
      <c r="T1281" t="e">
        <f>-Preferred Experience with digital photography. -Good communication and interpersonal skills.</f>
        <v>#NAME?</v>
      </c>
      <c r="U1281" t="s">
        <v>2388</v>
      </c>
      <c r="V1281" t="s">
        <v>2389</v>
      </c>
      <c r="Z1281" t="s">
        <v>61</v>
      </c>
      <c r="AA1281" s="1">
        <v>44917</v>
      </c>
      <c r="AC1281" s="1">
        <v>44917</v>
      </c>
      <c r="AD1281" s="1">
        <v>44992</v>
      </c>
    </row>
    <row r="1282" spans="1:30" x14ac:dyDescent="0.25">
      <c r="A1282">
        <v>556589</v>
      </c>
      <c r="B1282" t="s">
        <v>102</v>
      </c>
      <c r="C1282" t="s">
        <v>63</v>
      </c>
      <c r="D1282">
        <v>1</v>
      </c>
      <c r="E1282" t="s">
        <v>3915</v>
      </c>
      <c r="F1282" t="s">
        <v>833</v>
      </c>
      <c r="G1282" t="s">
        <v>51</v>
      </c>
      <c r="H1282">
        <v>95622</v>
      </c>
      <c r="I1282">
        <v>0</v>
      </c>
      <c r="J1282" t="s">
        <v>256</v>
      </c>
      <c r="K1282" t="s">
        <v>36</v>
      </c>
      <c r="L1282" t="s">
        <v>37</v>
      </c>
      <c r="M1282">
        <v>41.05</v>
      </c>
      <c r="N1282">
        <v>71.150000000000006</v>
      </c>
      <c r="O1282" t="s">
        <v>68</v>
      </c>
      <c r="P1282" t="s">
        <v>158</v>
      </c>
      <c r="Q1282" t="s">
        <v>3916</v>
      </c>
      <c r="R1282" t="s">
        <v>3917</v>
      </c>
      <c r="S1282" t="s">
        <v>836</v>
      </c>
      <c r="T1282" t="s">
        <v>3918</v>
      </c>
      <c r="U1282" t="s">
        <v>462</v>
      </c>
      <c r="V1282" t="s">
        <v>463</v>
      </c>
      <c r="W1282" t="s">
        <v>307</v>
      </c>
      <c r="X1282" t="s">
        <v>2120</v>
      </c>
      <c r="Z1282" t="s">
        <v>61</v>
      </c>
      <c r="AA1282" s="1">
        <v>44859</v>
      </c>
      <c r="AC1282" s="1">
        <v>44859</v>
      </c>
      <c r="AD1282" s="1">
        <v>44992</v>
      </c>
    </row>
    <row r="1283" spans="1:30" x14ac:dyDescent="0.25">
      <c r="A1283">
        <v>556572</v>
      </c>
      <c r="B1283" t="s">
        <v>88</v>
      </c>
      <c r="C1283" t="s">
        <v>63</v>
      </c>
      <c r="D1283">
        <v>2</v>
      </c>
      <c r="E1283" t="s">
        <v>1969</v>
      </c>
      <c r="F1283" t="s">
        <v>414</v>
      </c>
      <c r="G1283" t="s">
        <v>34</v>
      </c>
      <c r="H1283">
        <v>10124</v>
      </c>
      <c r="I1283">
        <v>3</v>
      </c>
      <c r="J1283" t="s">
        <v>582</v>
      </c>
      <c r="K1283" t="s">
        <v>36</v>
      </c>
      <c r="L1283" t="s">
        <v>37</v>
      </c>
      <c r="M1283">
        <v>58695</v>
      </c>
      <c r="N1283">
        <v>67499</v>
      </c>
      <c r="O1283" t="s">
        <v>38</v>
      </c>
      <c r="P1283" t="s">
        <v>583</v>
      </c>
      <c r="Q1283" t="s">
        <v>726</v>
      </c>
      <c r="R1283" t="s">
        <v>1970</v>
      </c>
      <c r="S1283" t="s">
        <v>418</v>
      </c>
      <c r="T1283" t="s">
        <v>1971</v>
      </c>
      <c r="U1283" t="s">
        <v>229</v>
      </c>
      <c r="V1283" t="s">
        <v>1972</v>
      </c>
      <c r="W1283" t="s">
        <v>1407</v>
      </c>
      <c r="X1283" t="s">
        <v>583</v>
      </c>
      <c r="Z1283" t="s">
        <v>61</v>
      </c>
      <c r="AA1283" s="1">
        <v>44852</v>
      </c>
      <c r="AC1283" s="1">
        <v>44852</v>
      </c>
      <c r="AD1283" s="1">
        <v>44992</v>
      </c>
    </row>
    <row r="1284" spans="1:30" x14ac:dyDescent="0.25">
      <c r="A1284">
        <v>535295</v>
      </c>
      <c r="B1284" t="s">
        <v>62</v>
      </c>
      <c r="C1284" t="s">
        <v>63</v>
      </c>
      <c r="D1284">
        <v>1</v>
      </c>
      <c r="E1284" t="s">
        <v>1313</v>
      </c>
      <c r="F1284" t="s">
        <v>65</v>
      </c>
      <c r="G1284" t="s">
        <v>51</v>
      </c>
      <c r="H1284">
        <v>56058</v>
      </c>
      <c r="I1284">
        <v>0</v>
      </c>
      <c r="J1284" t="s">
        <v>115</v>
      </c>
      <c r="K1284" t="s">
        <v>36</v>
      </c>
      <c r="L1284" t="s">
        <v>37</v>
      </c>
      <c r="M1284">
        <v>54100</v>
      </c>
      <c r="N1284">
        <v>62215</v>
      </c>
      <c r="O1284" t="s">
        <v>38</v>
      </c>
      <c r="P1284" t="s">
        <v>616</v>
      </c>
      <c r="Q1284" t="s">
        <v>1314</v>
      </c>
      <c r="R1284" t="s">
        <v>1315</v>
      </c>
      <c r="S1284" t="s">
        <v>72</v>
      </c>
      <c r="T1284" t="s">
        <v>1316</v>
      </c>
      <c r="U1284" t="s">
        <v>74</v>
      </c>
      <c r="V1284" t="s">
        <v>1317</v>
      </c>
      <c r="Z1284" t="s">
        <v>61</v>
      </c>
      <c r="AA1284" s="1">
        <v>44846</v>
      </c>
      <c r="AC1284" s="1">
        <v>44846</v>
      </c>
      <c r="AD1284" s="1">
        <v>44992</v>
      </c>
    </row>
    <row r="1285" spans="1:30" x14ac:dyDescent="0.25">
      <c r="A1285">
        <v>556510</v>
      </c>
      <c r="B1285" t="s">
        <v>350</v>
      </c>
      <c r="C1285" t="s">
        <v>31</v>
      </c>
      <c r="D1285">
        <v>1</v>
      </c>
      <c r="E1285" t="s">
        <v>6113</v>
      </c>
      <c r="F1285" t="s">
        <v>1834</v>
      </c>
      <c r="G1285" t="s">
        <v>51</v>
      </c>
      <c r="H1285">
        <v>95611</v>
      </c>
      <c r="I1285" t="s">
        <v>900</v>
      </c>
      <c r="J1285" t="s">
        <v>126</v>
      </c>
      <c r="K1285" t="s">
        <v>36</v>
      </c>
      <c r="L1285" t="s">
        <v>93</v>
      </c>
      <c r="M1285">
        <v>110000</v>
      </c>
      <c r="N1285">
        <v>133900</v>
      </c>
      <c r="O1285" t="s">
        <v>38</v>
      </c>
      <c r="P1285" t="s">
        <v>355</v>
      </c>
      <c r="Q1285" t="s">
        <v>1835</v>
      </c>
      <c r="R1285" t="s">
        <v>6114</v>
      </c>
      <c r="T1285" t="s">
        <v>6115</v>
      </c>
      <c r="V1285" t="s">
        <v>6116</v>
      </c>
      <c r="Z1285" t="s">
        <v>61</v>
      </c>
      <c r="AA1285" s="1">
        <v>44852</v>
      </c>
      <c r="AC1285" s="1">
        <v>44852</v>
      </c>
      <c r="AD1285" s="1">
        <v>44992</v>
      </c>
    </row>
    <row r="1286" spans="1:30" x14ac:dyDescent="0.25">
      <c r="A1286">
        <v>570286</v>
      </c>
      <c r="B1286" t="s">
        <v>638</v>
      </c>
      <c r="C1286" t="s">
        <v>31</v>
      </c>
      <c r="D1286">
        <v>1</v>
      </c>
      <c r="E1286" t="s">
        <v>5353</v>
      </c>
      <c r="F1286" t="s">
        <v>3054</v>
      </c>
      <c r="G1286" t="s">
        <v>34</v>
      </c>
      <c r="H1286">
        <v>20315</v>
      </c>
      <c r="I1286">
        <v>1</v>
      </c>
      <c r="J1286" t="s">
        <v>35</v>
      </c>
      <c r="K1286" t="s">
        <v>36</v>
      </c>
      <c r="L1286" t="s">
        <v>37</v>
      </c>
      <c r="M1286">
        <v>67757</v>
      </c>
      <c r="N1286">
        <v>77921</v>
      </c>
      <c r="O1286" t="s">
        <v>38</v>
      </c>
      <c r="P1286" t="s">
        <v>642</v>
      </c>
      <c r="Q1286" t="s">
        <v>6117</v>
      </c>
      <c r="R1286" t="s">
        <v>6118</v>
      </c>
      <c r="S1286" t="s">
        <v>3056</v>
      </c>
      <c r="T1286" t="s">
        <v>6119</v>
      </c>
      <c r="U1286" t="s">
        <v>647</v>
      </c>
      <c r="V1286" t="s">
        <v>6120</v>
      </c>
      <c r="Z1286" t="s">
        <v>649</v>
      </c>
      <c r="AA1286" s="1">
        <v>44945</v>
      </c>
      <c r="AB1286" s="2">
        <v>45005</v>
      </c>
      <c r="AC1286" s="1">
        <v>44945</v>
      </c>
      <c r="AD1286" s="1">
        <v>44992</v>
      </c>
    </row>
    <row r="1287" spans="1:30" x14ac:dyDescent="0.25">
      <c r="A1287">
        <v>523073</v>
      </c>
      <c r="B1287" t="s">
        <v>676</v>
      </c>
      <c r="C1287" t="s">
        <v>31</v>
      </c>
      <c r="D1287">
        <v>1</v>
      </c>
      <c r="E1287" t="s">
        <v>6121</v>
      </c>
      <c r="F1287" t="s">
        <v>678</v>
      </c>
      <c r="G1287" t="s">
        <v>353</v>
      </c>
      <c r="H1287">
        <v>6088</v>
      </c>
      <c r="I1287">
        <v>2</v>
      </c>
      <c r="J1287" t="s">
        <v>6122</v>
      </c>
      <c r="K1287" t="s">
        <v>36</v>
      </c>
      <c r="L1287" t="s">
        <v>93</v>
      </c>
      <c r="M1287">
        <v>98388</v>
      </c>
      <c r="N1287">
        <v>98388</v>
      </c>
      <c r="O1287" t="s">
        <v>38</v>
      </c>
      <c r="P1287" t="s">
        <v>679</v>
      </c>
      <c r="Q1287" t="s">
        <v>2482</v>
      </c>
      <c r="R1287" t="s">
        <v>6123</v>
      </c>
      <c r="S1287" t="s">
        <v>681</v>
      </c>
      <c r="T1287" t="s">
        <v>6124</v>
      </c>
      <c r="U1287" t="s">
        <v>6125</v>
      </c>
      <c r="V1287" t="s">
        <v>684</v>
      </c>
      <c r="X1287" t="s">
        <v>679</v>
      </c>
      <c r="Z1287" t="s">
        <v>61</v>
      </c>
      <c r="AA1287" s="1">
        <v>44627</v>
      </c>
      <c r="AC1287" s="1">
        <v>44627</v>
      </c>
      <c r="AD1287" s="1">
        <v>44992</v>
      </c>
    </row>
    <row r="1288" spans="1:30" x14ac:dyDescent="0.25">
      <c r="A1288">
        <v>471391</v>
      </c>
      <c r="B1288" t="s">
        <v>265</v>
      </c>
      <c r="C1288" t="s">
        <v>63</v>
      </c>
      <c r="D1288">
        <v>1</v>
      </c>
      <c r="E1288" t="s">
        <v>6126</v>
      </c>
      <c r="F1288" t="s">
        <v>3013</v>
      </c>
      <c r="G1288" t="s">
        <v>34</v>
      </c>
      <c r="H1288">
        <v>12749</v>
      </c>
      <c r="I1288">
        <v>0</v>
      </c>
      <c r="J1288" t="s">
        <v>256</v>
      </c>
      <c r="K1288" t="s">
        <v>36</v>
      </c>
      <c r="L1288" t="s">
        <v>37</v>
      </c>
      <c r="M1288">
        <v>39237</v>
      </c>
      <c r="N1288">
        <v>47824</v>
      </c>
      <c r="O1288" t="s">
        <v>38</v>
      </c>
      <c r="P1288" t="s">
        <v>406</v>
      </c>
      <c r="Q1288" t="s">
        <v>6127</v>
      </c>
      <c r="R1288" t="s">
        <v>6128</v>
      </c>
      <c r="S1288" t="s">
        <v>3016</v>
      </c>
      <c r="T1288" t="s">
        <v>6129</v>
      </c>
      <c r="V1288" t="s">
        <v>6130</v>
      </c>
      <c r="W1288" t="s">
        <v>6131</v>
      </c>
      <c r="X1288" t="s">
        <v>276</v>
      </c>
      <c r="Z1288" t="s">
        <v>61</v>
      </c>
      <c r="AA1288" s="1">
        <v>44883</v>
      </c>
      <c r="AC1288" s="1">
        <v>44964</v>
      </c>
      <c r="AD1288" s="1">
        <v>44992</v>
      </c>
    </row>
    <row r="1289" spans="1:30" x14ac:dyDescent="0.25">
      <c r="A1289">
        <v>540473</v>
      </c>
      <c r="B1289" t="s">
        <v>658</v>
      </c>
      <c r="C1289" t="s">
        <v>63</v>
      </c>
      <c r="D1289">
        <v>5</v>
      </c>
      <c r="E1289" t="s">
        <v>6132</v>
      </c>
      <c r="F1289" t="s">
        <v>952</v>
      </c>
      <c r="G1289" t="s">
        <v>566</v>
      </c>
      <c r="H1289">
        <v>30114</v>
      </c>
      <c r="I1289">
        <v>0</v>
      </c>
      <c r="J1289" t="s">
        <v>312</v>
      </c>
      <c r="K1289" t="s">
        <v>36</v>
      </c>
      <c r="L1289" t="s">
        <v>37</v>
      </c>
      <c r="M1289">
        <v>80440</v>
      </c>
      <c r="N1289">
        <v>167610</v>
      </c>
      <c r="O1289" t="s">
        <v>38</v>
      </c>
      <c r="P1289" t="s">
        <v>661</v>
      </c>
      <c r="Q1289" t="s">
        <v>2101</v>
      </c>
      <c r="R1289" t="s">
        <v>6133</v>
      </c>
      <c r="S1289" t="s">
        <v>6134</v>
      </c>
      <c r="V1289" t="s">
        <v>664</v>
      </c>
      <c r="Z1289" t="s">
        <v>2104</v>
      </c>
      <c r="AA1289" s="1">
        <v>44756</v>
      </c>
      <c r="AB1289" s="2">
        <v>45121</v>
      </c>
      <c r="AC1289" s="1">
        <v>44756</v>
      </c>
      <c r="AD1289" s="1">
        <v>44992</v>
      </c>
    </row>
    <row r="1290" spans="1:30" x14ac:dyDescent="0.25">
      <c r="A1290">
        <v>551216</v>
      </c>
      <c r="B1290" t="s">
        <v>102</v>
      </c>
      <c r="C1290" t="s">
        <v>31</v>
      </c>
      <c r="D1290">
        <v>1</v>
      </c>
      <c r="E1290" t="s">
        <v>6135</v>
      </c>
      <c r="F1290" t="s">
        <v>941</v>
      </c>
      <c r="G1290" t="s">
        <v>34</v>
      </c>
      <c r="H1290" t="s">
        <v>942</v>
      </c>
      <c r="I1290">
        <v>3</v>
      </c>
      <c r="J1290" t="s">
        <v>126</v>
      </c>
      <c r="K1290" t="s">
        <v>36</v>
      </c>
      <c r="L1290" t="s">
        <v>37</v>
      </c>
      <c r="M1290">
        <v>74730</v>
      </c>
      <c r="N1290">
        <v>130000</v>
      </c>
      <c r="O1290" t="s">
        <v>38</v>
      </c>
      <c r="P1290" t="s">
        <v>137</v>
      </c>
      <c r="Q1290" t="s">
        <v>5048</v>
      </c>
      <c r="R1290" t="s">
        <v>6136</v>
      </c>
      <c r="S1290" t="s">
        <v>946</v>
      </c>
      <c r="T1290" t="s">
        <v>6137</v>
      </c>
      <c r="U1290" t="s">
        <v>462</v>
      </c>
      <c r="V1290" t="s">
        <v>463</v>
      </c>
      <c r="W1290" t="s">
        <v>6138</v>
      </c>
      <c r="X1290" t="s">
        <v>1015</v>
      </c>
      <c r="Z1290" t="s">
        <v>61</v>
      </c>
      <c r="AA1290" s="1">
        <v>44820</v>
      </c>
      <c r="AC1290" s="1">
        <v>44880</v>
      </c>
      <c r="AD1290" s="1">
        <v>44992</v>
      </c>
    </row>
    <row r="1291" spans="1:30" x14ac:dyDescent="0.25">
      <c r="A1291">
        <v>558584</v>
      </c>
      <c r="B1291" t="s">
        <v>381</v>
      </c>
      <c r="C1291" t="s">
        <v>31</v>
      </c>
      <c r="D1291">
        <v>1</v>
      </c>
      <c r="E1291" t="s">
        <v>2254</v>
      </c>
      <c r="F1291" t="s">
        <v>849</v>
      </c>
      <c r="G1291" t="s">
        <v>34</v>
      </c>
      <c r="H1291">
        <v>20210</v>
      </c>
      <c r="I1291">
        <v>0</v>
      </c>
      <c r="J1291" t="s">
        <v>35</v>
      </c>
      <c r="K1291" t="s">
        <v>36</v>
      </c>
      <c r="L1291" t="s">
        <v>37</v>
      </c>
      <c r="M1291">
        <v>57078</v>
      </c>
      <c r="N1291">
        <v>65640</v>
      </c>
      <c r="O1291" t="s">
        <v>38</v>
      </c>
      <c r="P1291" t="s">
        <v>873</v>
      </c>
      <c r="Q1291" t="s">
        <v>2255</v>
      </c>
      <c r="R1291" t="s">
        <v>2256</v>
      </c>
      <c r="S1291" t="s">
        <v>852</v>
      </c>
      <c r="T1291" t="s">
        <v>2257</v>
      </c>
      <c r="V1291" t="s">
        <v>1904</v>
      </c>
      <c r="W1291" t="s">
        <v>86</v>
      </c>
      <c r="X1291" t="s">
        <v>878</v>
      </c>
      <c r="Z1291" t="s">
        <v>47</v>
      </c>
      <c r="AA1291" s="1">
        <v>44895</v>
      </c>
      <c r="AB1291" s="2">
        <v>45015</v>
      </c>
      <c r="AC1291" s="1">
        <v>44967</v>
      </c>
      <c r="AD1291" s="1">
        <v>44992</v>
      </c>
    </row>
    <row r="1292" spans="1:30" x14ac:dyDescent="0.25">
      <c r="A1292">
        <v>576535</v>
      </c>
      <c r="B1292" t="s">
        <v>889</v>
      </c>
      <c r="C1292" t="s">
        <v>63</v>
      </c>
      <c r="D1292">
        <v>50</v>
      </c>
      <c r="E1292" t="s">
        <v>362</v>
      </c>
      <c r="F1292" t="s">
        <v>363</v>
      </c>
      <c r="G1292" t="s">
        <v>244</v>
      </c>
      <c r="H1292">
        <v>90641</v>
      </c>
      <c r="I1292">
        <v>0</v>
      </c>
      <c r="J1292" t="s">
        <v>245</v>
      </c>
      <c r="K1292" t="s">
        <v>36</v>
      </c>
      <c r="L1292" t="s">
        <v>53</v>
      </c>
      <c r="M1292">
        <v>16.6264</v>
      </c>
      <c r="N1292">
        <v>16.6264</v>
      </c>
      <c r="O1292" t="s">
        <v>68</v>
      </c>
      <c r="P1292" t="s">
        <v>1198</v>
      </c>
      <c r="Q1292" t="s">
        <v>5348</v>
      </c>
      <c r="R1292" t="s">
        <v>5349</v>
      </c>
      <c r="S1292" t="s">
        <v>368</v>
      </c>
      <c r="T1292" t="s">
        <v>2042</v>
      </c>
      <c r="U1292" t="s">
        <v>5350</v>
      </c>
      <c r="V1292" t="s">
        <v>5351</v>
      </c>
      <c r="X1292" t="s">
        <v>5352</v>
      </c>
      <c r="Z1292" t="s">
        <v>2045</v>
      </c>
      <c r="AA1292" s="1">
        <v>44985</v>
      </c>
      <c r="AC1292" s="1">
        <v>44988</v>
      </c>
      <c r="AD1292" s="1">
        <v>44992</v>
      </c>
    </row>
    <row r="1293" spans="1:30" x14ac:dyDescent="0.25">
      <c r="A1293">
        <v>539115</v>
      </c>
      <c r="B1293" t="s">
        <v>123</v>
      </c>
      <c r="C1293" t="s">
        <v>63</v>
      </c>
      <c r="D1293">
        <v>1</v>
      </c>
      <c r="E1293" t="s">
        <v>6139</v>
      </c>
      <c r="F1293" t="s">
        <v>414</v>
      </c>
      <c r="G1293" t="s">
        <v>34</v>
      </c>
      <c r="H1293">
        <v>10124</v>
      </c>
      <c r="I1293">
        <v>3</v>
      </c>
      <c r="J1293" t="s">
        <v>763</v>
      </c>
      <c r="K1293" t="s">
        <v>36</v>
      </c>
      <c r="L1293" t="s">
        <v>37</v>
      </c>
      <c r="M1293">
        <v>58695</v>
      </c>
      <c r="N1293">
        <v>67499</v>
      </c>
      <c r="O1293" t="s">
        <v>38</v>
      </c>
      <c r="P1293" t="s">
        <v>415</v>
      </c>
      <c r="Q1293" t="s">
        <v>944</v>
      </c>
      <c r="R1293" t="s">
        <v>6140</v>
      </c>
      <c r="S1293" t="s">
        <v>418</v>
      </c>
      <c r="U1293" t="s">
        <v>540</v>
      </c>
      <c r="V1293" t="s">
        <v>6141</v>
      </c>
      <c r="Z1293" t="s">
        <v>61</v>
      </c>
      <c r="AA1293" s="1">
        <v>44929</v>
      </c>
      <c r="AB1293" s="2">
        <v>45162</v>
      </c>
      <c r="AC1293" s="1">
        <v>44929</v>
      </c>
      <c r="AD1293" s="1">
        <v>44992</v>
      </c>
    </row>
    <row r="1294" spans="1:30" x14ac:dyDescent="0.25">
      <c r="A1294">
        <v>559320</v>
      </c>
      <c r="B1294" t="s">
        <v>88</v>
      </c>
      <c r="C1294" t="s">
        <v>31</v>
      </c>
      <c r="D1294">
        <v>1</v>
      </c>
      <c r="E1294" t="s">
        <v>6018</v>
      </c>
      <c r="F1294" t="s">
        <v>6019</v>
      </c>
      <c r="G1294" t="s">
        <v>34</v>
      </c>
      <c r="H1294">
        <v>70817</v>
      </c>
      <c r="I1294">
        <v>2</v>
      </c>
      <c r="J1294" t="s">
        <v>66</v>
      </c>
      <c r="K1294" t="s">
        <v>36</v>
      </c>
      <c r="L1294" t="s">
        <v>37</v>
      </c>
      <c r="M1294">
        <v>56805</v>
      </c>
      <c r="N1294">
        <v>64190</v>
      </c>
      <c r="O1294" t="s">
        <v>38</v>
      </c>
      <c r="P1294" t="s">
        <v>94</v>
      </c>
      <c r="Q1294" t="s">
        <v>407</v>
      </c>
      <c r="R1294" t="s">
        <v>6020</v>
      </c>
      <c r="S1294" t="s">
        <v>6021</v>
      </c>
      <c r="U1294" t="s">
        <v>229</v>
      </c>
      <c r="V1294" t="s">
        <v>6022</v>
      </c>
      <c r="W1294" t="s">
        <v>411</v>
      </c>
      <c r="X1294" t="s">
        <v>94</v>
      </c>
      <c r="Z1294" t="s">
        <v>61</v>
      </c>
      <c r="AA1294" s="1">
        <v>44867</v>
      </c>
      <c r="AC1294" s="1">
        <v>44868</v>
      </c>
      <c r="AD1294" s="1">
        <v>44992</v>
      </c>
    </row>
    <row r="1295" spans="1:30" x14ac:dyDescent="0.25">
      <c r="A1295">
        <v>493277</v>
      </c>
      <c r="B1295" t="s">
        <v>76</v>
      </c>
      <c r="C1295" t="s">
        <v>63</v>
      </c>
      <c r="D1295">
        <v>2</v>
      </c>
      <c r="E1295" t="s">
        <v>6142</v>
      </c>
      <c r="F1295" t="s">
        <v>6143</v>
      </c>
      <c r="G1295" t="s">
        <v>34</v>
      </c>
      <c r="H1295">
        <v>31305</v>
      </c>
      <c r="I1295">
        <v>2</v>
      </c>
      <c r="J1295" t="s">
        <v>465</v>
      </c>
      <c r="K1295" t="s">
        <v>36</v>
      </c>
      <c r="L1295" t="s">
        <v>37</v>
      </c>
      <c r="M1295">
        <v>56041</v>
      </c>
      <c r="N1295">
        <v>75318</v>
      </c>
      <c r="O1295" t="s">
        <v>38</v>
      </c>
      <c r="P1295" t="s">
        <v>79</v>
      </c>
      <c r="Q1295" t="s">
        <v>6144</v>
      </c>
      <c r="R1295" t="s">
        <v>6145</v>
      </c>
      <c r="S1295" t="s">
        <v>6146</v>
      </c>
      <c r="T1295" t="s">
        <v>6147</v>
      </c>
      <c r="U1295" t="s">
        <v>3656</v>
      </c>
      <c r="V1295" t="s">
        <v>6148</v>
      </c>
      <c r="X1295" t="s">
        <v>79</v>
      </c>
      <c r="Z1295" t="s">
        <v>61</v>
      </c>
      <c r="AA1295" s="1">
        <v>44487</v>
      </c>
      <c r="AC1295" s="1">
        <v>44487</v>
      </c>
      <c r="AD1295" s="1">
        <v>44992</v>
      </c>
    </row>
    <row r="1296" spans="1:30" x14ac:dyDescent="0.25">
      <c r="A1296">
        <v>566857</v>
      </c>
      <c r="B1296" t="s">
        <v>123</v>
      </c>
      <c r="C1296" t="s">
        <v>31</v>
      </c>
      <c r="D1296">
        <v>1</v>
      </c>
      <c r="E1296" t="s">
        <v>4358</v>
      </c>
      <c r="F1296" t="s">
        <v>4359</v>
      </c>
      <c r="G1296" t="s">
        <v>34</v>
      </c>
      <c r="H1296">
        <v>21516</v>
      </c>
      <c r="I1296">
        <v>2</v>
      </c>
      <c r="J1296" t="s">
        <v>205</v>
      </c>
      <c r="K1296" t="s">
        <v>36</v>
      </c>
      <c r="L1296" t="s">
        <v>37</v>
      </c>
      <c r="M1296">
        <v>67757</v>
      </c>
      <c r="N1296">
        <v>67757</v>
      </c>
      <c r="O1296" t="s">
        <v>38</v>
      </c>
      <c r="P1296" t="s">
        <v>1167</v>
      </c>
      <c r="Q1296" t="s">
        <v>4360</v>
      </c>
      <c r="R1296" t="s">
        <v>4361</v>
      </c>
      <c r="S1296" t="s">
        <v>4362</v>
      </c>
      <c r="T1296" t="s">
        <v>4363</v>
      </c>
      <c r="U1296" t="s">
        <v>4364</v>
      </c>
      <c r="V1296" t="s">
        <v>4365</v>
      </c>
      <c r="Z1296" t="s">
        <v>61</v>
      </c>
      <c r="AA1296" s="1">
        <v>44971</v>
      </c>
      <c r="AB1296" s="2">
        <v>45091</v>
      </c>
      <c r="AC1296" s="1">
        <v>44987</v>
      </c>
      <c r="AD1296" s="1">
        <v>44992</v>
      </c>
    </row>
    <row r="1297" spans="1:30" x14ac:dyDescent="0.25">
      <c r="A1297">
        <v>542148</v>
      </c>
      <c r="B1297" t="s">
        <v>253</v>
      </c>
      <c r="C1297" t="s">
        <v>31</v>
      </c>
      <c r="D1297">
        <v>2</v>
      </c>
      <c r="E1297" t="s">
        <v>6149</v>
      </c>
      <c r="F1297" t="s">
        <v>279</v>
      </c>
      <c r="G1297" t="s">
        <v>34</v>
      </c>
      <c r="H1297">
        <v>10251</v>
      </c>
      <c r="I1297">
        <v>3</v>
      </c>
      <c r="J1297" t="s">
        <v>932</v>
      </c>
      <c r="K1297" t="s">
        <v>36</v>
      </c>
      <c r="L1297" t="s">
        <v>53</v>
      </c>
      <c r="M1297">
        <v>36390</v>
      </c>
      <c r="N1297">
        <v>41848</v>
      </c>
      <c r="O1297" t="s">
        <v>38</v>
      </c>
      <c r="P1297" t="s">
        <v>39</v>
      </c>
      <c r="Q1297" t="s">
        <v>6150</v>
      </c>
      <c r="R1297" t="s">
        <v>6151</v>
      </c>
      <c r="S1297" t="s">
        <v>283</v>
      </c>
      <c r="T1297" t="s">
        <v>6152</v>
      </c>
      <c r="V1297" t="s">
        <v>1716</v>
      </c>
      <c r="Z1297" t="s">
        <v>61</v>
      </c>
      <c r="AA1297" s="1">
        <v>44812</v>
      </c>
      <c r="AC1297" s="1">
        <v>44813</v>
      </c>
      <c r="AD1297" s="1">
        <v>44992</v>
      </c>
    </row>
    <row r="1298" spans="1:30" x14ac:dyDescent="0.25">
      <c r="A1298">
        <v>556506</v>
      </c>
      <c r="B1298" t="s">
        <v>435</v>
      </c>
      <c r="C1298" t="s">
        <v>31</v>
      </c>
      <c r="D1298">
        <v>1</v>
      </c>
      <c r="E1298" t="s">
        <v>6153</v>
      </c>
      <c r="F1298" t="s">
        <v>6154</v>
      </c>
      <c r="G1298" t="s">
        <v>34</v>
      </c>
      <c r="H1298">
        <v>91232</v>
      </c>
      <c r="I1298">
        <v>2</v>
      </c>
      <c r="J1298" t="s">
        <v>245</v>
      </c>
      <c r="K1298" t="s">
        <v>36</v>
      </c>
      <c r="L1298" t="s">
        <v>37</v>
      </c>
      <c r="M1298">
        <v>54091</v>
      </c>
      <c r="N1298">
        <v>62205</v>
      </c>
      <c r="O1298" t="s">
        <v>38</v>
      </c>
      <c r="P1298" t="s">
        <v>1826</v>
      </c>
      <c r="Q1298" t="s">
        <v>1827</v>
      </c>
      <c r="R1298" t="s">
        <v>6155</v>
      </c>
      <c r="S1298" t="s">
        <v>6156</v>
      </c>
      <c r="T1298" t="s">
        <v>6157</v>
      </c>
      <c r="U1298" t="s">
        <v>285</v>
      </c>
      <c r="V1298" t="s">
        <v>441</v>
      </c>
      <c r="X1298" t="s">
        <v>1826</v>
      </c>
      <c r="Z1298" t="s">
        <v>61</v>
      </c>
      <c r="AA1298" s="1">
        <v>44852</v>
      </c>
      <c r="AC1298" s="1">
        <v>44852</v>
      </c>
      <c r="AD1298" s="1">
        <v>44992</v>
      </c>
    </row>
    <row r="1299" spans="1:30" x14ac:dyDescent="0.25">
      <c r="A1299">
        <v>577589</v>
      </c>
      <c r="B1299" t="s">
        <v>2150</v>
      </c>
      <c r="C1299" t="s">
        <v>31</v>
      </c>
      <c r="D1299">
        <v>1</v>
      </c>
      <c r="E1299" t="s">
        <v>6158</v>
      </c>
      <c r="F1299" t="s">
        <v>6159</v>
      </c>
      <c r="G1299" t="s">
        <v>34</v>
      </c>
      <c r="H1299">
        <v>40491</v>
      </c>
      <c r="I1299">
        <v>0</v>
      </c>
      <c r="J1299" t="s">
        <v>52</v>
      </c>
      <c r="K1299" t="s">
        <v>36</v>
      </c>
      <c r="L1299" t="s">
        <v>53</v>
      </c>
      <c r="M1299">
        <v>41389</v>
      </c>
      <c r="N1299">
        <v>47597</v>
      </c>
      <c r="O1299" t="s">
        <v>38</v>
      </c>
      <c r="P1299" t="s">
        <v>2151</v>
      </c>
      <c r="Q1299" t="s">
        <v>2152</v>
      </c>
      <c r="R1299" t="s">
        <v>6160</v>
      </c>
      <c r="S1299" t="s">
        <v>6161</v>
      </c>
      <c r="T1299" t="s">
        <v>6162</v>
      </c>
      <c r="V1299" t="s">
        <v>6163</v>
      </c>
      <c r="Z1299" t="s">
        <v>61</v>
      </c>
      <c r="AA1299" s="1">
        <v>44991</v>
      </c>
      <c r="AB1299" s="2">
        <v>45006</v>
      </c>
      <c r="AC1299" s="1">
        <v>44991</v>
      </c>
      <c r="AD1299" s="1">
        <v>44992</v>
      </c>
    </row>
    <row r="1300" spans="1:30" x14ac:dyDescent="0.25">
      <c r="A1300">
        <v>556456</v>
      </c>
      <c r="B1300" t="s">
        <v>102</v>
      </c>
      <c r="C1300" t="s">
        <v>31</v>
      </c>
      <c r="D1300">
        <v>1</v>
      </c>
      <c r="E1300" t="s">
        <v>525</v>
      </c>
      <c r="F1300" t="s">
        <v>526</v>
      </c>
      <c r="G1300" t="s">
        <v>34</v>
      </c>
      <c r="H1300">
        <v>21822</v>
      </c>
      <c r="I1300">
        <v>3</v>
      </c>
      <c r="J1300" t="s">
        <v>527</v>
      </c>
      <c r="K1300" t="s">
        <v>36</v>
      </c>
      <c r="L1300" t="s">
        <v>37</v>
      </c>
      <c r="M1300">
        <v>71224</v>
      </c>
      <c r="N1300">
        <v>100719</v>
      </c>
      <c r="O1300" t="s">
        <v>38</v>
      </c>
      <c r="P1300" t="s">
        <v>195</v>
      </c>
      <c r="Q1300" t="s">
        <v>528</v>
      </c>
      <c r="R1300" t="s">
        <v>529</v>
      </c>
      <c r="S1300" t="s">
        <v>530</v>
      </c>
      <c r="T1300" t="s">
        <v>531</v>
      </c>
      <c r="U1300" t="s">
        <v>532</v>
      </c>
      <c r="V1300" t="s">
        <v>142</v>
      </c>
      <c r="Z1300" t="s">
        <v>61</v>
      </c>
      <c r="AA1300" s="1">
        <v>44901</v>
      </c>
      <c r="AC1300" s="1">
        <v>44901</v>
      </c>
      <c r="AD1300" s="1">
        <v>44992</v>
      </c>
    </row>
    <row r="1301" spans="1:30" x14ac:dyDescent="0.25">
      <c r="A1301">
        <v>468294</v>
      </c>
      <c r="B1301" t="s">
        <v>265</v>
      </c>
      <c r="C1301" t="s">
        <v>63</v>
      </c>
      <c r="D1301">
        <v>1</v>
      </c>
      <c r="E1301" t="s">
        <v>6164</v>
      </c>
      <c r="F1301" t="s">
        <v>6165</v>
      </c>
      <c r="G1301" t="s">
        <v>34</v>
      </c>
      <c r="H1301" t="s">
        <v>6166</v>
      </c>
      <c r="I1301">
        <v>0</v>
      </c>
      <c r="J1301" t="s">
        <v>256</v>
      </c>
      <c r="K1301" t="s">
        <v>36</v>
      </c>
      <c r="L1301" t="s">
        <v>37</v>
      </c>
      <c r="M1301">
        <v>58700</v>
      </c>
      <c r="N1301">
        <v>130000</v>
      </c>
      <c r="O1301" t="s">
        <v>38</v>
      </c>
      <c r="P1301" t="s">
        <v>269</v>
      </c>
      <c r="Q1301" t="s">
        <v>6167</v>
      </c>
      <c r="R1301" t="s">
        <v>6168</v>
      </c>
      <c r="S1301" t="s">
        <v>5071</v>
      </c>
      <c r="T1301" t="s">
        <v>6169</v>
      </c>
      <c r="V1301" t="s">
        <v>6170</v>
      </c>
      <c r="W1301" t="s">
        <v>6171</v>
      </c>
      <c r="X1301" t="s">
        <v>276</v>
      </c>
      <c r="Z1301" t="s">
        <v>61</v>
      </c>
      <c r="AA1301" s="1">
        <v>44981</v>
      </c>
      <c r="AC1301" s="1">
        <v>44981</v>
      </c>
      <c r="AD1301" s="1">
        <v>44992</v>
      </c>
    </row>
    <row r="1302" spans="1:30" x14ac:dyDescent="0.25">
      <c r="A1302">
        <v>466861</v>
      </c>
      <c r="B1302" t="s">
        <v>102</v>
      </c>
      <c r="C1302" t="s">
        <v>63</v>
      </c>
      <c r="D1302">
        <v>1</v>
      </c>
      <c r="E1302" t="s">
        <v>4629</v>
      </c>
      <c r="F1302" t="s">
        <v>414</v>
      </c>
      <c r="G1302" t="s">
        <v>34</v>
      </c>
      <c r="H1302">
        <v>10124</v>
      </c>
      <c r="I1302">
        <v>2</v>
      </c>
      <c r="J1302" t="s">
        <v>126</v>
      </c>
      <c r="K1302" t="s">
        <v>36</v>
      </c>
      <c r="L1302" t="s">
        <v>37</v>
      </c>
      <c r="M1302">
        <v>53057</v>
      </c>
      <c r="N1302">
        <v>77124</v>
      </c>
      <c r="O1302" t="s">
        <v>38</v>
      </c>
      <c r="P1302" t="s">
        <v>137</v>
      </c>
      <c r="Q1302" t="s">
        <v>4630</v>
      </c>
      <c r="R1302" t="s">
        <v>6172</v>
      </c>
      <c r="S1302" t="s">
        <v>418</v>
      </c>
      <c r="T1302" t="s">
        <v>4632</v>
      </c>
      <c r="U1302" t="s">
        <v>6173</v>
      </c>
      <c r="V1302" t="s">
        <v>622</v>
      </c>
      <c r="W1302" t="s">
        <v>6174</v>
      </c>
      <c r="X1302" t="s">
        <v>1858</v>
      </c>
      <c r="Z1302" t="s">
        <v>61</v>
      </c>
      <c r="AA1302" s="1">
        <v>44383</v>
      </c>
      <c r="AC1302" s="1">
        <v>44383</v>
      </c>
      <c r="AD1302" s="1">
        <v>44992</v>
      </c>
    </row>
    <row r="1303" spans="1:30" x14ac:dyDescent="0.25">
      <c r="A1303">
        <v>570439</v>
      </c>
      <c r="B1303" t="s">
        <v>889</v>
      </c>
      <c r="C1303" t="s">
        <v>63</v>
      </c>
      <c r="D1303">
        <v>8</v>
      </c>
      <c r="E1303" t="s">
        <v>3496</v>
      </c>
      <c r="F1303" t="s">
        <v>3497</v>
      </c>
      <c r="G1303" t="s">
        <v>34</v>
      </c>
      <c r="H1303">
        <v>81303</v>
      </c>
      <c r="I1303">
        <v>0</v>
      </c>
      <c r="J1303" t="s">
        <v>245</v>
      </c>
      <c r="K1303" t="s">
        <v>36</v>
      </c>
      <c r="L1303" t="s">
        <v>37</v>
      </c>
      <c r="M1303">
        <v>64177</v>
      </c>
      <c r="N1303">
        <v>64177</v>
      </c>
      <c r="O1303" t="s">
        <v>38</v>
      </c>
      <c r="P1303" t="s">
        <v>1777</v>
      </c>
      <c r="Q1303" t="s">
        <v>3498</v>
      </c>
      <c r="R1303" t="s">
        <v>3499</v>
      </c>
      <c r="S1303" t="s">
        <v>3500</v>
      </c>
      <c r="U1303" t="s">
        <v>3501</v>
      </c>
      <c r="V1303" t="s">
        <v>3502</v>
      </c>
      <c r="X1303" t="s">
        <v>1678</v>
      </c>
      <c r="Z1303" t="s">
        <v>898</v>
      </c>
      <c r="AA1303" s="1">
        <v>44946</v>
      </c>
      <c r="AC1303" s="1">
        <v>44946</v>
      </c>
      <c r="AD1303" s="1">
        <v>44992</v>
      </c>
    </row>
    <row r="1304" spans="1:30" x14ac:dyDescent="0.25">
      <c r="A1304">
        <v>537688</v>
      </c>
      <c r="B1304" t="s">
        <v>123</v>
      </c>
      <c r="C1304" t="s">
        <v>63</v>
      </c>
      <c r="D1304">
        <v>1</v>
      </c>
      <c r="E1304" t="s">
        <v>6175</v>
      </c>
      <c r="F1304" t="s">
        <v>135</v>
      </c>
      <c r="G1304" t="s">
        <v>51</v>
      </c>
      <c r="H1304">
        <v>21744</v>
      </c>
      <c r="I1304">
        <v>2</v>
      </c>
      <c r="J1304" t="s">
        <v>2755</v>
      </c>
      <c r="K1304" t="s">
        <v>36</v>
      </c>
      <c r="L1304" t="s">
        <v>37</v>
      </c>
      <c r="M1304">
        <v>75504</v>
      </c>
      <c r="N1304">
        <v>86830</v>
      </c>
      <c r="O1304" t="s">
        <v>38</v>
      </c>
      <c r="P1304" t="s">
        <v>415</v>
      </c>
      <c r="Q1304" t="s">
        <v>765</v>
      </c>
      <c r="R1304" t="s">
        <v>6176</v>
      </c>
      <c r="S1304" t="s">
        <v>140</v>
      </c>
      <c r="T1304" t="s">
        <v>6177</v>
      </c>
      <c r="U1304" t="s">
        <v>4702</v>
      </c>
      <c r="V1304" t="s">
        <v>6178</v>
      </c>
      <c r="Z1304" t="s">
        <v>61</v>
      </c>
      <c r="AA1304" s="1">
        <v>44972</v>
      </c>
      <c r="AB1304" s="2">
        <v>45092</v>
      </c>
      <c r="AC1304" s="1">
        <v>44972</v>
      </c>
      <c r="AD1304" s="1">
        <v>44992</v>
      </c>
    </row>
    <row r="1305" spans="1:30" x14ac:dyDescent="0.25">
      <c r="A1305">
        <v>562664</v>
      </c>
      <c r="B1305" t="s">
        <v>76</v>
      </c>
      <c r="C1305" t="s">
        <v>31</v>
      </c>
      <c r="D1305">
        <v>1</v>
      </c>
      <c r="E1305" t="s">
        <v>2668</v>
      </c>
      <c r="F1305" t="s">
        <v>90</v>
      </c>
      <c r="G1305" t="s">
        <v>51</v>
      </c>
      <c r="H1305">
        <v>95005</v>
      </c>
      <c r="I1305" t="s">
        <v>3608</v>
      </c>
      <c r="J1305" t="s">
        <v>175</v>
      </c>
      <c r="K1305" t="s">
        <v>36</v>
      </c>
      <c r="L1305" t="s">
        <v>290</v>
      </c>
      <c r="M1305">
        <v>116506</v>
      </c>
      <c r="N1305">
        <v>252165</v>
      </c>
      <c r="O1305" t="s">
        <v>38</v>
      </c>
      <c r="P1305" t="s">
        <v>79</v>
      </c>
      <c r="Q1305" t="s">
        <v>175</v>
      </c>
      <c r="R1305" t="s">
        <v>6179</v>
      </c>
      <c r="S1305" t="s">
        <v>97</v>
      </c>
      <c r="T1305" t="s">
        <v>6180</v>
      </c>
      <c r="V1305" t="s">
        <v>6181</v>
      </c>
      <c r="W1305" t="s">
        <v>930</v>
      </c>
      <c r="X1305" t="s">
        <v>183</v>
      </c>
      <c r="Z1305" t="s">
        <v>87</v>
      </c>
      <c r="AA1305" s="1">
        <v>44893</v>
      </c>
      <c r="AC1305" s="1">
        <v>44893</v>
      </c>
      <c r="AD1305" s="1">
        <v>44992</v>
      </c>
    </row>
    <row r="1306" spans="1:30" x14ac:dyDescent="0.25">
      <c r="A1306">
        <v>536677</v>
      </c>
      <c r="B1306" t="s">
        <v>88</v>
      </c>
      <c r="C1306" t="s">
        <v>63</v>
      </c>
      <c r="D1306">
        <v>1</v>
      </c>
      <c r="E1306" t="s">
        <v>6182</v>
      </c>
      <c r="F1306" t="s">
        <v>279</v>
      </c>
      <c r="G1306" t="s">
        <v>34</v>
      </c>
      <c r="H1306">
        <v>10251</v>
      </c>
      <c r="I1306">
        <v>3</v>
      </c>
      <c r="J1306" t="s">
        <v>582</v>
      </c>
      <c r="K1306" t="s">
        <v>36</v>
      </c>
      <c r="L1306" t="s">
        <v>37</v>
      </c>
      <c r="M1306">
        <v>36390</v>
      </c>
      <c r="N1306">
        <v>58953</v>
      </c>
      <c r="O1306" t="s">
        <v>38</v>
      </c>
      <c r="P1306" t="s">
        <v>583</v>
      </c>
      <c r="Q1306" t="s">
        <v>726</v>
      </c>
      <c r="R1306" t="s">
        <v>6183</v>
      </c>
      <c r="S1306" t="s">
        <v>283</v>
      </c>
      <c r="T1306" t="s">
        <v>6184</v>
      </c>
      <c r="U1306" t="s">
        <v>6185</v>
      </c>
      <c r="V1306" t="s">
        <v>6186</v>
      </c>
      <c r="Z1306" t="s">
        <v>61</v>
      </c>
      <c r="AA1306" s="1">
        <v>44739</v>
      </c>
      <c r="AC1306" s="1">
        <v>44938</v>
      </c>
      <c r="AD1306" s="1">
        <v>44992</v>
      </c>
    </row>
    <row r="1307" spans="1:30" x14ac:dyDescent="0.25">
      <c r="A1307">
        <v>569483</v>
      </c>
      <c r="B1307" t="s">
        <v>88</v>
      </c>
      <c r="C1307" t="s">
        <v>31</v>
      </c>
      <c r="D1307">
        <v>1</v>
      </c>
      <c r="E1307" t="s">
        <v>4069</v>
      </c>
      <c r="F1307" t="s">
        <v>414</v>
      </c>
      <c r="G1307" t="s">
        <v>34</v>
      </c>
      <c r="H1307">
        <v>10124</v>
      </c>
      <c r="I1307">
        <v>3</v>
      </c>
      <c r="J1307" t="s">
        <v>2250</v>
      </c>
      <c r="K1307" t="s">
        <v>36</v>
      </c>
      <c r="L1307" t="s">
        <v>37</v>
      </c>
      <c r="M1307">
        <v>58695</v>
      </c>
      <c r="N1307">
        <v>67499</v>
      </c>
      <c r="O1307" t="s">
        <v>38</v>
      </c>
      <c r="P1307" t="s">
        <v>583</v>
      </c>
      <c r="Q1307" t="s">
        <v>3601</v>
      </c>
      <c r="R1307" t="s">
        <v>4070</v>
      </c>
      <c r="S1307" t="s">
        <v>418</v>
      </c>
      <c r="U1307" t="s">
        <v>99</v>
      </c>
      <c r="V1307" t="s">
        <v>4071</v>
      </c>
      <c r="W1307" t="s">
        <v>4072</v>
      </c>
      <c r="Z1307" t="s">
        <v>61</v>
      </c>
      <c r="AA1307" s="1">
        <v>44939</v>
      </c>
      <c r="AC1307" s="1">
        <v>44960</v>
      </c>
      <c r="AD1307" s="1">
        <v>44992</v>
      </c>
    </row>
    <row r="1308" spans="1:30" x14ac:dyDescent="0.25">
      <c r="A1308">
        <v>510956</v>
      </c>
      <c r="B1308" t="s">
        <v>241</v>
      </c>
      <c r="C1308" t="s">
        <v>31</v>
      </c>
      <c r="D1308">
        <v>1</v>
      </c>
      <c r="E1308" t="s">
        <v>6187</v>
      </c>
      <c r="F1308" t="s">
        <v>1245</v>
      </c>
      <c r="G1308" t="s">
        <v>34</v>
      </c>
      <c r="H1308">
        <v>10010</v>
      </c>
      <c r="I1308" t="s">
        <v>900</v>
      </c>
      <c r="J1308" t="s">
        <v>35</v>
      </c>
      <c r="K1308" t="s">
        <v>36</v>
      </c>
      <c r="L1308" t="s">
        <v>93</v>
      </c>
      <c r="M1308">
        <v>149000</v>
      </c>
      <c r="N1308">
        <v>157000</v>
      </c>
      <c r="O1308" t="s">
        <v>38</v>
      </c>
      <c r="P1308" t="s">
        <v>6188</v>
      </c>
      <c r="Q1308" t="s">
        <v>6189</v>
      </c>
      <c r="R1308" t="s">
        <v>6190</v>
      </c>
      <c r="S1308" t="s">
        <v>1250</v>
      </c>
      <c r="T1308" t="s">
        <v>6191</v>
      </c>
      <c r="U1308" t="s">
        <v>6192</v>
      </c>
      <c r="V1308" t="s">
        <v>347</v>
      </c>
      <c r="Z1308" t="s">
        <v>426</v>
      </c>
      <c r="AA1308" s="1">
        <v>44571</v>
      </c>
      <c r="AC1308" s="1">
        <v>44590</v>
      </c>
      <c r="AD1308" s="1">
        <v>44992</v>
      </c>
    </row>
    <row r="1309" spans="1:30" x14ac:dyDescent="0.25">
      <c r="A1309">
        <v>576343</v>
      </c>
      <c r="B1309" t="s">
        <v>155</v>
      </c>
      <c r="C1309" t="s">
        <v>63</v>
      </c>
      <c r="D1309">
        <v>1</v>
      </c>
      <c r="E1309" t="s">
        <v>6193</v>
      </c>
      <c r="F1309" t="s">
        <v>234</v>
      </c>
      <c r="G1309" t="s">
        <v>51</v>
      </c>
      <c r="H1309">
        <v>56057</v>
      </c>
      <c r="I1309">
        <v>0</v>
      </c>
      <c r="J1309" t="s">
        <v>216</v>
      </c>
      <c r="K1309" t="s">
        <v>36</v>
      </c>
      <c r="L1309" t="s">
        <v>53</v>
      </c>
      <c r="M1309">
        <v>38333</v>
      </c>
      <c r="N1309">
        <v>44083</v>
      </c>
      <c r="O1309" t="s">
        <v>38</v>
      </c>
      <c r="P1309" t="s">
        <v>2263</v>
      </c>
      <c r="Q1309" t="s">
        <v>2501</v>
      </c>
      <c r="R1309" t="s">
        <v>6194</v>
      </c>
      <c r="S1309" t="s">
        <v>237</v>
      </c>
      <c r="T1309" t="s">
        <v>6195</v>
      </c>
      <c r="U1309" t="s">
        <v>325</v>
      </c>
      <c r="V1309" t="s">
        <v>163</v>
      </c>
      <c r="X1309" t="s">
        <v>2263</v>
      </c>
      <c r="Z1309" t="s">
        <v>61</v>
      </c>
      <c r="AA1309" s="1">
        <v>44981</v>
      </c>
      <c r="AB1309" s="2">
        <v>44994</v>
      </c>
      <c r="AC1309" s="1">
        <v>44981</v>
      </c>
      <c r="AD1309" s="1">
        <v>44992</v>
      </c>
    </row>
    <row r="1310" spans="1:30" x14ac:dyDescent="0.25">
      <c r="A1310">
        <v>562515</v>
      </c>
      <c r="B1310" t="s">
        <v>241</v>
      </c>
      <c r="C1310" t="s">
        <v>63</v>
      </c>
      <c r="D1310">
        <v>1</v>
      </c>
      <c r="E1310" t="s">
        <v>6196</v>
      </c>
      <c r="F1310" t="s">
        <v>3026</v>
      </c>
      <c r="G1310" t="s">
        <v>34</v>
      </c>
      <c r="H1310">
        <v>83006</v>
      </c>
      <c r="I1310" t="s">
        <v>114</v>
      </c>
      <c r="J1310" t="s">
        <v>157</v>
      </c>
      <c r="L1310" t="s">
        <v>37</v>
      </c>
      <c r="M1310">
        <v>90000</v>
      </c>
      <c r="N1310">
        <v>120000</v>
      </c>
      <c r="O1310" t="s">
        <v>38</v>
      </c>
      <c r="P1310" t="s">
        <v>6197</v>
      </c>
      <c r="Q1310" t="s">
        <v>6197</v>
      </c>
      <c r="R1310" t="s">
        <v>6198</v>
      </c>
      <c r="S1310" t="s">
        <v>3028</v>
      </c>
      <c r="T1310" t="s">
        <v>6199</v>
      </c>
      <c r="U1310" t="s">
        <v>6200</v>
      </c>
      <c r="V1310" t="s">
        <v>347</v>
      </c>
      <c r="Z1310" t="s">
        <v>426</v>
      </c>
      <c r="AA1310" s="1">
        <v>44900</v>
      </c>
      <c r="AC1310" s="1">
        <v>44901</v>
      </c>
      <c r="AD1310" s="1">
        <v>44992</v>
      </c>
    </row>
    <row r="1311" spans="1:30" x14ac:dyDescent="0.25">
      <c r="A1311">
        <v>565901</v>
      </c>
      <c r="B1311" t="s">
        <v>102</v>
      </c>
      <c r="C1311" t="s">
        <v>31</v>
      </c>
      <c r="D1311">
        <v>1</v>
      </c>
      <c r="E1311" t="s">
        <v>1772</v>
      </c>
      <c r="F1311" t="s">
        <v>3038</v>
      </c>
      <c r="G1311" t="s">
        <v>34</v>
      </c>
      <c r="H1311">
        <v>20310</v>
      </c>
      <c r="I1311">
        <v>0</v>
      </c>
      <c r="J1311" t="s">
        <v>374</v>
      </c>
      <c r="K1311" t="s">
        <v>36</v>
      </c>
      <c r="L1311" t="s">
        <v>37</v>
      </c>
      <c r="M1311">
        <v>57078</v>
      </c>
      <c r="N1311">
        <v>85646</v>
      </c>
      <c r="O1311" t="s">
        <v>38</v>
      </c>
      <c r="P1311" t="s">
        <v>195</v>
      </c>
      <c r="Q1311" t="s">
        <v>625</v>
      </c>
      <c r="R1311" t="s">
        <v>6201</v>
      </c>
      <c r="S1311" t="s">
        <v>3041</v>
      </c>
      <c r="T1311" t="s">
        <v>6202</v>
      </c>
      <c r="V1311" t="s">
        <v>6203</v>
      </c>
      <c r="Z1311" t="s">
        <v>87</v>
      </c>
      <c r="AA1311" s="1">
        <v>44935</v>
      </c>
      <c r="AC1311" s="1">
        <v>44935</v>
      </c>
      <c r="AD1311" s="1">
        <v>44992</v>
      </c>
    </row>
    <row r="1312" spans="1:30" x14ac:dyDescent="0.25">
      <c r="A1312">
        <v>529997</v>
      </c>
      <c r="B1312" t="s">
        <v>638</v>
      </c>
      <c r="C1312" t="s">
        <v>31</v>
      </c>
      <c r="D1312">
        <v>1</v>
      </c>
      <c r="E1312" t="s">
        <v>6204</v>
      </c>
      <c r="F1312" t="s">
        <v>1073</v>
      </c>
      <c r="G1312" t="s">
        <v>51</v>
      </c>
      <c r="H1312">
        <v>52615</v>
      </c>
      <c r="I1312">
        <v>2</v>
      </c>
      <c r="J1312" t="s">
        <v>1098</v>
      </c>
      <c r="K1312" t="s">
        <v>36</v>
      </c>
      <c r="L1312" t="s">
        <v>37</v>
      </c>
      <c r="M1312">
        <v>61302</v>
      </c>
      <c r="N1312">
        <v>70497</v>
      </c>
      <c r="O1312" t="s">
        <v>38</v>
      </c>
      <c r="P1312" t="s">
        <v>642</v>
      </c>
      <c r="Q1312" t="s">
        <v>643</v>
      </c>
      <c r="R1312" t="s">
        <v>6205</v>
      </c>
      <c r="S1312" t="s">
        <v>1077</v>
      </c>
      <c r="T1312" t="s">
        <v>6206</v>
      </c>
      <c r="U1312" t="s">
        <v>647</v>
      </c>
      <c r="V1312" t="s">
        <v>6207</v>
      </c>
      <c r="Z1312" t="s">
        <v>61</v>
      </c>
      <c r="AA1312" s="1">
        <v>44677</v>
      </c>
      <c r="AC1312" s="1">
        <v>44930</v>
      </c>
      <c r="AD1312" s="1">
        <v>44992</v>
      </c>
    </row>
    <row r="1313" spans="1:30" x14ac:dyDescent="0.25">
      <c r="A1313">
        <v>576549</v>
      </c>
      <c r="B1313" t="s">
        <v>102</v>
      </c>
      <c r="C1313" t="s">
        <v>63</v>
      </c>
      <c r="D1313">
        <v>1</v>
      </c>
      <c r="E1313" t="s">
        <v>4692</v>
      </c>
      <c r="F1313" t="s">
        <v>279</v>
      </c>
      <c r="G1313" t="s">
        <v>34</v>
      </c>
      <c r="H1313">
        <v>10251</v>
      </c>
      <c r="I1313">
        <v>4</v>
      </c>
      <c r="J1313" t="s">
        <v>6208</v>
      </c>
      <c r="K1313" t="s">
        <v>36</v>
      </c>
      <c r="L1313" t="s">
        <v>53</v>
      </c>
      <c r="M1313">
        <v>40017</v>
      </c>
      <c r="N1313">
        <v>62820</v>
      </c>
      <c r="O1313" t="s">
        <v>38</v>
      </c>
      <c r="P1313" t="s">
        <v>137</v>
      </c>
      <c r="Q1313" t="s">
        <v>6209</v>
      </c>
      <c r="R1313" t="s">
        <v>6210</v>
      </c>
      <c r="S1313" t="s">
        <v>283</v>
      </c>
      <c r="T1313" t="s">
        <v>6211</v>
      </c>
      <c r="U1313" t="s">
        <v>2058</v>
      </c>
      <c r="V1313" t="s">
        <v>142</v>
      </c>
      <c r="Z1313" t="s">
        <v>61</v>
      </c>
      <c r="AA1313" s="1">
        <v>44986</v>
      </c>
      <c r="AC1313" s="1">
        <v>44986</v>
      </c>
      <c r="AD1313" s="1">
        <v>44992</v>
      </c>
    </row>
    <row r="1314" spans="1:30" x14ac:dyDescent="0.25">
      <c r="A1314">
        <v>560933</v>
      </c>
      <c r="B1314" t="s">
        <v>102</v>
      </c>
      <c r="C1314" t="s">
        <v>31</v>
      </c>
      <c r="D1314">
        <v>1</v>
      </c>
      <c r="E1314" t="s">
        <v>3680</v>
      </c>
      <c r="F1314" t="s">
        <v>135</v>
      </c>
      <c r="G1314" t="s">
        <v>51</v>
      </c>
      <c r="H1314">
        <v>21744</v>
      </c>
      <c r="I1314">
        <v>2</v>
      </c>
      <c r="J1314" t="s">
        <v>1319</v>
      </c>
      <c r="K1314" t="s">
        <v>36</v>
      </c>
      <c r="L1314" t="s">
        <v>37</v>
      </c>
      <c r="M1314">
        <v>75504</v>
      </c>
      <c r="N1314">
        <v>94761</v>
      </c>
      <c r="O1314" t="s">
        <v>38</v>
      </c>
      <c r="P1314" t="s">
        <v>137</v>
      </c>
      <c r="Q1314" t="s">
        <v>3281</v>
      </c>
      <c r="R1314" t="s">
        <v>3681</v>
      </c>
      <c r="S1314" t="s">
        <v>140</v>
      </c>
      <c r="T1314" t="s">
        <v>3682</v>
      </c>
      <c r="U1314" t="s">
        <v>3683</v>
      </c>
      <c r="V1314" t="s">
        <v>142</v>
      </c>
      <c r="Z1314" t="s">
        <v>61</v>
      </c>
      <c r="AA1314" s="1">
        <v>44881</v>
      </c>
      <c r="AC1314" s="1">
        <v>44881</v>
      </c>
      <c r="AD1314" s="1">
        <v>44992</v>
      </c>
    </row>
    <row r="1315" spans="1:30" x14ac:dyDescent="0.25">
      <c r="A1315">
        <v>550450</v>
      </c>
      <c r="B1315" t="s">
        <v>287</v>
      </c>
      <c r="C1315" t="s">
        <v>31</v>
      </c>
      <c r="D1315">
        <v>1</v>
      </c>
      <c r="E1315" t="s">
        <v>6212</v>
      </c>
      <c r="F1315" t="s">
        <v>807</v>
      </c>
      <c r="G1315" t="s">
        <v>34</v>
      </c>
      <c r="H1315" t="s">
        <v>4054</v>
      </c>
      <c r="I1315">
        <v>0</v>
      </c>
      <c r="J1315" t="s">
        <v>35</v>
      </c>
      <c r="K1315" t="s">
        <v>36</v>
      </c>
      <c r="L1315" t="s">
        <v>37</v>
      </c>
      <c r="M1315">
        <v>84451</v>
      </c>
      <c r="N1315">
        <v>95000</v>
      </c>
      <c r="O1315" t="s">
        <v>38</v>
      </c>
      <c r="P1315" t="s">
        <v>289</v>
      </c>
      <c r="Q1315" t="s">
        <v>6213</v>
      </c>
      <c r="R1315" t="s">
        <v>6214</v>
      </c>
      <c r="S1315" t="s">
        <v>1227</v>
      </c>
      <c r="T1315" t="s">
        <v>6215</v>
      </c>
      <c r="U1315" t="s">
        <v>6216</v>
      </c>
      <c r="V1315" t="s">
        <v>1472</v>
      </c>
      <c r="Z1315" t="s">
        <v>61</v>
      </c>
      <c r="AA1315" s="1">
        <v>44813</v>
      </c>
      <c r="AC1315" s="1">
        <v>44974</v>
      </c>
      <c r="AD1315" s="1">
        <v>44992</v>
      </c>
    </row>
    <row r="1316" spans="1:30" x14ac:dyDescent="0.25">
      <c r="A1316">
        <v>544509</v>
      </c>
      <c r="B1316" t="s">
        <v>102</v>
      </c>
      <c r="C1316" t="s">
        <v>31</v>
      </c>
      <c r="D1316">
        <v>1</v>
      </c>
      <c r="E1316" t="s">
        <v>2132</v>
      </c>
      <c r="F1316" t="s">
        <v>501</v>
      </c>
      <c r="G1316" t="s">
        <v>34</v>
      </c>
      <c r="H1316">
        <v>12627</v>
      </c>
      <c r="I1316">
        <v>0</v>
      </c>
      <c r="J1316" t="s">
        <v>216</v>
      </c>
      <c r="K1316" t="s">
        <v>36</v>
      </c>
      <c r="L1316" t="s">
        <v>37</v>
      </c>
      <c r="M1316">
        <v>70611</v>
      </c>
      <c r="N1316">
        <v>105138</v>
      </c>
      <c r="O1316" t="s">
        <v>38</v>
      </c>
      <c r="P1316" t="s">
        <v>195</v>
      </c>
      <c r="Q1316" t="s">
        <v>2133</v>
      </c>
      <c r="R1316" t="s">
        <v>6217</v>
      </c>
      <c r="S1316" t="s">
        <v>504</v>
      </c>
      <c r="T1316" t="s">
        <v>6218</v>
      </c>
      <c r="U1316" t="s">
        <v>2136</v>
      </c>
      <c r="V1316" t="s">
        <v>2428</v>
      </c>
      <c r="X1316" t="s">
        <v>195</v>
      </c>
      <c r="Z1316" t="s">
        <v>6219</v>
      </c>
      <c r="AA1316" s="1">
        <v>44782</v>
      </c>
      <c r="AC1316" s="1">
        <v>44789</v>
      </c>
      <c r="AD1316" s="1">
        <v>44992</v>
      </c>
    </row>
    <row r="1317" spans="1:30" x14ac:dyDescent="0.25">
      <c r="A1317">
        <v>555554</v>
      </c>
      <c r="B1317" t="s">
        <v>102</v>
      </c>
      <c r="C1317" t="s">
        <v>31</v>
      </c>
      <c r="D1317">
        <v>1</v>
      </c>
      <c r="E1317" t="s">
        <v>458</v>
      </c>
      <c r="F1317" t="s">
        <v>174</v>
      </c>
      <c r="G1317" t="s">
        <v>51</v>
      </c>
      <c r="H1317">
        <v>30087</v>
      </c>
      <c r="I1317">
        <v>2</v>
      </c>
      <c r="J1317" t="s">
        <v>175</v>
      </c>
      <c r="K1317" t="s">
        <v>36</v>
      </c>
      <c r="L1317" t="s">
        <v>37</v>
      </c>
      <c r="M1317">
        <v>71423</v>
      </c>
      <c r="N1317">
        <v>82137</v>
      </c>
      <c r="O1317" t="s">
        <v>38</v>
      </c>
      <c r="P1317" t="s">
        <v>2265</v>
      </c>
      <c r="Q1317" t="s">
        <v>459</v>
      </c>
      <c r="R1317" t="s">
        <v>6220</v>
      </c>
      <c r="S1317" t="s">
        <v>178</v>
      </c>
      <c r="T1317" t="s">
        <v>6221</v>
      </c>
      <c r="U1317" t="s">
        <v>462</v>
      </c>
      <c r="V1317" t="s">
        <v>463</v>
      </c>
      <c r="W1317" t="s">
        <v>307</v>
      </c>
      <c r="X1317" t="s">
        <v>6222</v>
      </c>
      <c r="Z1317" t="s">
        <v>154</v>
      </c>
      <c r="AA1317" s="1">
        <v>44854</v>
      </c>
      <c r="AC1317" s="1">
        <v>44854</v>
      </c>
      <c r="AD1317" s="1">
        <v>44992</v>
      </c>
    </row>
    <row r="1318" spans="1:30" x14ac:dyDescent="0.25">
      <c r="A1318">
        <v>571582</v>
      </c>
      <c r="B1318" t="s">
        <v>123</v>
      </c>
      <c r="C1318" t="s">
        <v>63</v>
      </c>
      <c r="D1318">
        <v>1</v>
      </c>
      <c r="E1318" t="s">
        <v>6223</v>
      </c>
      <c r="F1318" t="s">
        <v>1421</v>
      </c>
      <c r="G1318" t="s">
        <v>51</v>
      </c>
      <c r="H1318">
        <v>21849</v>
      </c>
      <c r="I1318">
        <v>1</v>
      </c>
      <c r="J1318" t="s">
        <v>205</v>
      </c>
      <c r="K1318" t="s">
        <v>36</v>
      </c>
      <c r="L1318" t="s">
        <v>37</v>
      </c>
      <c r="M1318">
        <v>55098</v>
      </c>
      <c r="N1318">
        <v>55098</v>
      </c>
      <c r="O1318" t="s">
        <v>38</v>
      </c>
      <c r="P1318" t="s">
        <v>2385</v>
      </c>
      <c r="Q1318" t="s">
        <v>6224</v>
      </c>
      <c r="R1318" t="s">
        <v>6225</v>
      </c>
      <c r="S1318" t="s">
        <v>1424</v>
      </c>
      <c r="T1318" t="s">
        <v>6226</v>
      </c>
      <c r="U1318" t="s">
        <v>6227</v>
      </c>
      <c r="V1318" t="s">
        <v>6228</v>
      </c>
      <c r="Z1318" t="s">
        <v>87</v>
      </c>
      <c r="AA1318" s="1">
        <v>44971</v>
      </c>
      <c r="AC1318" s="1">
        <v>44971</v>
      </c>
      <c r="AD1318" s="1">
        <v>44992</v>
      </c>
    </row>
    <row r="1319" spans="1:30" x14ac:dyDescent="0.25">
      <c r="A1319">
        <v>562528</v>
      </c>
      <c r="B1319" t="s">
        <v>381</v>
      </c>
      <c r="C1319" t="s">
        <v>31</v>
      </c>
      <c r="D1319">
        <v>1</v>
      </c>
      <c r="E1319" t="s">
        <v>604</v>
      </c>
      <c r="F1319" t="s">
        <v>295</v>
      </c>
      <c r="G1319" t="s">
        <v>34</v>
      </c>
      <c r="H1319">
        <v>22427</v>
      </c>
      <c r="I1319">
        <v>1</v>
      </c>
      <c r="J1319" t="s">
        <v>35</v>
      </c>
      <c r="K1319" t="s">
        <v>36</v>
      </c>
      <c r="L1319" t="s">
        <v>37</v>
      </c>
      <c r="M1319">
        <v>67757</v>
      </c>
      <c r="N1319">
        <v>77921</v>
      </c>
      <c r="O1319" t="s">
        <v>38</v>
      </c>
      <c r="P1319" t="s">
        <v>873</v>
      </c>
      <c r="Q1319" t="s">
        <v>2569</v>
      </c>
      <c r="R1319" t="s">
        <v>2226</v>
      </c>
      <c r="S1319" t="s">
        <v>608</v>
      </c>
      <c r="T1319" t="s">
        <v>2227</v>
      </c>
      <c r="V1319" t="s">
        <v>925</v>
      </c>
      <c r="W1319" t="s">
        <v>86</v>
      </c>
      <c r="X1319" t="s">
        <v>2310</v>
      </c>
      <c r="Z1319" t="s">
        <v>154</v>
      </c>
      <c r="AA1319" s="1">
        <v>44980</v>
      </c>
      <c r="AB1319" s="2">
        <v>45040</v>
      </c>
      <c r="AC1319" s="1">
        <v>44980</v>
      </c>
      <c r="AD1319" s="1">
        <v>44992</v>
      </c>
    </row>
    <row r="1320" spans="1:30" x14ac:dyDescent="0.25">
      <c r="A1320">
        <v>557066</v>
      </c>
      <c r="B1320" t="s">
        <v>435</v>
      </c>
      <c r="C1320" t="s">
        <v>31</v>
      </c>
      <c r="D1320">
        <v>1</v>
      </c>
      <c r="E1320" t="s">
        <v>6229</v>
      </c>
      <c r="F1320" t="s">
        <v>174</v>
      </c>
      <c r="G1320" t="s">
        <v>51</v>
      </c>
      <c r="H1320">
        <v>30087</v>
      </c>
      <c r="I1320">
        <v>3</v>
      </c>
      <c r="J1320" t="s">
        <v>175</v>
      </c>
      <c r="K1320" t="s">
        <v>36</v>
      </c>
      <c r="L1320" t="s">
        <v>37</v>
      </c>
      <c r="M1320">
        <v>79620</v>
      </c>
      <c r="N1320">
        <v>91563</v>
      </c>
      <c r="O1320" t="s">
        <v>38</v>
      </c>
      <c r="P1320" t="s">
        <v>438</v>
      </c>
      <c r="Q1320" t="s">
        <v>1821</v>
      </c>
      <c r="R1320" t="s">
        <v>6230</v>
      </c>
      <c r="S1320" t="s">
        <v>178</v>
      </c>
      <c r="T1320" t="s">
        <v>6231</v>
      </c>
      <c r="U1320" t="s">
        <v>285</v>
      </c>
      <c r="V1320" t="s">
        <v>441</v>
      </c>
      <c r="X1320" t="s">
        <v>438</v>
      </c>
      <c r="Z1320" t="s">
        <v>87</v>
      </c>
      <c r="AA1320" s="1">
        <v>44854</v>
      </c>
      <c r="AC1320" s="1">
        <v>44901</v>
      </c>
      <c r="AD1320" s="1">
        <v>44992</v>
      </c>
    </row>
    <row r="1321" spans="1:30" x14ac:dyDescent="0.25">
      <c r="A1321">
        <v>572536</v>
      </c>
      <c r="B1321" t="s">
        <v>155</v>
      </c>
      <c r="C1321" t="s">
        <v>31</v>
      </c>
      <c r="D1321">
        <v>1</v>
      </c>
      <c r="E1321" t="s">
        <v>6232</v>
      </c>
      <c r="F1321" t="s">
        <v>234</v>
      </c>
      <c r="G1321" t="s">
        <v>51</v>
      </c>
      <c r="H1321">
        <v>56057</v>
      </c>
      <c r="I1321">
        <v>0</v>
      </c>
      <c r="J1321" t="s">
        <v>216</v>
      </c>
      <c r="K1321" t="s">
        <v>36</v>
      </c>
      <c r="L1321" t="s">
        <v>37</v>
      </c>
      <c r="M1321">
        <v>38333</v>
      </c>
      <c r="N1321">
        <v>44083</v>
      </c>
      <c r="O1321" t="s">
        <v>38</v>
      </c>
      <c r="P1321" t="s">
        <v>158</v>
      </c>
      <c r="Q1321" t="s">
        <v>6233</v>
      </c>
      <c r="R1321" t="s">
        <v>6234</v>
      </c>
      <c r="S1321" t="s">
        <v>237</v>
      </c>
      <c r="T1321" t="s">
        <v>6235</v>
      </c>
      <c r="U1321" t="s">
        <v>162</v>
      </c>
      <c r="V1321" t="s">
        <v>163</v>
      </c>
      <c r="X1321" t="s">
        <v>158</v>
      </c>
      <c r="Z1321" t="s">
        <v>61</v>
      </c>
      <c r="AA1321" s="1">
        <v>44958</v>
      </c>
      <c r="AB1321" s="2">
        <v>45018</v>
      </c>
      <c r="AC1321" s="1">
        <v>44958</v>
      </c>
      <c r="AD1321" s="1">
        <v>44992</v>
      </c>
    </row>
    <row r="1322" spans="1:30" x14ac:dyDescent="0.25">
      <c r="A1322">
        <v>572738</v>
      </c>
      <c r="B1322" t="s">
        <v>102</v>
      </c>
      <c r="C1322" t="s">
        <v>63</v>
      </c>
      <c r="D1322">
        <v>4</v>
      </c>
      <c r="E1322" t="s">
        <v>6236</v>
      </c>
      <c r="F1322" t="s">
        <v>1148</v>
      </c>
      <c r="G1322" t="s">
        <v>34</v>
      </c>
      <c r="H1322">
        <v>91011</v>
      </c>
      <c r="I1322">
        <v>0</v>
      </c>
      <c r="J1322" t="s">
        <v>245</v>
      </c>
      <c r="K1322" t="s">
        <v>36</v>
      </c>
      <c r="L1322" t="s">
        <v>53</v>
      </c>
      <c r="M1322">
        <v>41033</v>
      </c>
      <c r="N1322">
        <v>60017</v>
      </c>
      <c r="O1322" t="s">
        <v>38</v>
      </c>
      <c r="P1322" t="s">
        <v>6237</v>
      </c>
      <c r="Q1322" t="s">
        <v>6238</v>
      </c>
      <c r="R1322" t="s">
        <v>6239</v>
      </c>
      <c r="S1322" t="s">
        <v>1152</v>
      </c>
      <c r="T1322" t="s">
        <v>6240</v>
      </c>
      <c r="U1322" t="s">
        <v>1189</v>
      </c>
      <c r="V1322" t="s">
        <v>611</v>
      </c>
      <c r="W1322" t="s">
        <v>6241</v>
      </c>
      <c r="X1322" t="s">
        <v>6242</v>
      </c>
      <c r="Z1322" t="s">
        <v>154</v>
      </c>
      <c r="AA1322" s="1">
        <v>44965</v>
      </c>
      <c r="AB1322" s="2">
        <v>45025</v>
      </c>
      <c r="AC1322" s="1">
        <v>44965</v>
      </c>
      <c r="AD1322" s="1">
        <v>44992</v>
      </c>
    </row>
    <row r="1323" spans="1:30" x14ac:dyDescent="0.25">
      <c r="A1323">
        <v>574003</v>
      </c>
      <c r="B1323" t="s">
        <v>350</v>
      </c>
      <c r="C1323" t="s">
        <v>63</v>
      </c>
      <c r="D1323">
        <v>2</v>
      </c>
      <c r="E1323" t="s">
        <v>6243</v>
      </c>
      <c r="F1323" t="s">
        <v>1610</v>
      </c>
      <c r="G1323" t="s">
        <v>34</v>
      </c>
      <c r="H1323">
        <v>30726</v>
      </c>
      <c r="I1323">
        <v>2</v>
      </c>
      <c r="J1323" t="s">
        <v>175</v>
      </c>
      <c r="K1323" t="s">
        <v>36</v>
      </c>
      <c r="L1323" t="s">
        <v>37</v>
      </c>
      <c r="M1323">
        <v>51079</v>
      </c>
      <c r="N1323">
        <v>58741</v>
      </c>
      <c r="O1323" t="s">
        <v>38</v>
      </c>
      <c r="P1323" t="s">
        <v>355</v>
      </c>
      <c r="Q1323" t="s">
        <v>3754</v>
      </c>
      <c r="R1323" t="s">
        <v>6244</v>
      </c>
      <c r="S1323" t="s">
        <v>1613</v>
      </c>
      <c r="T1323" t="s">
        <v>6245</v>
      </c>
      <c r="V1323" t="s">
        <v>790</v>
      </c>
      <c r="Z1323" t="s">
        <v>61</v>
      </c>
      <c r="AA1323" s="1">
        <v>44972</v>
      </c>
      <c r="AC1323" s="1">
        <v>44972</v>
      </c>
      <c r="AD1323" s="1">
        <v>44992</v>
      </c>
    </row>
    <row r="1324" spans="1:30" x14ac:dyDescent="0.25">
      <c r="A1324">
        <v>527638</v>
      </c>
      <c r="B1324" t="s">
        <v>76</v>
      </c>
      <c r="C1324" t="s">
        <v>31</v>
      </c>
      <c r="D1324">
        <v>1</v>
      </c>
      <c r="E1324" t="s">
        <v>6246</v>
      </c>
      <c r="F1324" t="s">
        <v>6247</v>
      </c>
      <c r="G1324" t="s">
        <v>34</v>
      </c>
      <c r="H1324">
        <v>31715</v>
      </c>
      <c r="I1324">
        <v>1</v>
      </c>
      <c r="J1324" t="s">
        <v>66</v>
      </c>
      <c r="K1324" t="s">
        <v>36</v>
      </c>
      <c r="L1324" t="s">
        <v>37</v>
      </c>
      <c r="M1324">
        <v>45210</v>
      </c>
      <c r="N1324">
        <v>63880</v>
      </c>
      <c r="O1324" t="s">
        <v>38</v>
      </c>
      <c r="P1324" t="s">
        <v>79</v>
      </c>
      <c r="Q1324" t="s">
        <v>6248</v>
      </c>
      <c r="R1324" t="s">
        <v>6249</v>
      </c>
      <c r="S1324" t="s">
        <v>6250</v>
      </c>
      <c r="T1324" t="s">
        <v>6251</v>
      </c>
      <c r="U1324" t="s">
        <v>6252</v>
      </c>
      <c r="V1324" t="s">
        <v>6253</v>
      </c>
      <c r="W1324" t="s">
        <v>2436</v>
      </c>
      <c r="X1324" t="s">
        <v>79</v>
      </c>
      <c r="Z1324" t="s">
        <v>61</v>
      </c>
      <c r="AA1324" s="1">
        <v>44663</v>
      </c>
      <c r="AC1324" s="1">
        <v>44664</v>
      </c>
      <c r="AD1324" s="1">
        <v>44992</v>
      </c>
    </row>
    <row r="1325" spans="1:30" x14ac:dyDescent="0.25">
      <c r="A1325">
        <v>566149</v>
      </c>
      <c r="B1325" t="s">
        <v>102</v>
      </c>
      <c r="C1325" t="s">
        <v>63</v>
      </c>
      <c r="D1325">
        <v>1</v>
      </c>
      <c r="E1325" t="s">
        <v>6254</v>
      </c>
      <c r="F1325" t="s">
        <v>296</v>
      </c>
      <c r="G1325" t="s">
        <v>34</v>
      </c>
      <c r="H1325">
        <v>22122</v>
      </c>
      <c r="I1325">
        <v>4</v>
      </c>
      <c r="J1325" t="s">
        <v>35</v>
      </c>
      <c r="K1325" t="s">
        <v>36</v>
      </c>
      <c r="L1325" t="s">
        <v>37</v>
      </c>
      <c r="M1325">
        <v>78128</v>
      </c>
      <c r="N1325">
        <v>118657</v>
      </c>
      <c r="O1325" t="s">
        <v>38</v>
      </c>
      <c r="P1325" t="s">
        <v>605</v>
      </c>
      <c r="Q1325" t="s">
        <v>606</v>
      </c>
      <c r="R1325" t="s">
        <v>6255</v>
      </c>
      <c r="S1325" t="s">
        <v>299</v>
      </c>
      <c r="T1325" t="s">
        <v>6256</v>
      </c>
      <c r="U1325" t="s">
        <v>610</v>
      </c>
      <c r="V1325" t="s">
        <v>611</v>
      </c>
      <c r="W1325" t="s">
        <v>2623</v>
      </c>
      <c r="X1325" t="s">
        <v>613</v>
      </c>
      <c r="Z1325" t="s">
        <v>61</v>
      </c>
      <c r="AA1325" s="1">
        <v>44935</v>
      </c>
      <c r="AB1325" s="2">
        <v>44995</v>
      </c>
      <c r="AC1325" s="1">
        <v>44937</v>
      </c>
      <c r="AD1325" s="1">
        <v>44992</v>
      </c>
    </row>
    <row r="1326" spans="1:30" x14ac:dyDescent="0.25">
      <c r="A1326">
        <v>571330</v>
      </c>
      <c r="B1326" t="s">
        <v>123</v>
      </c>
      <c r="C1326" t="s">
        <v>63</v>
      </c>
      <c r="D1326">
        <v>1</v>
      </c>
      <c r="E1326" t="s">
        <v>6257</v>
      </c>
      <c r="F1326" t="s">
        <v>3872</v>
      </c>
      <c r="G1326" t="s">
        <v>34</v>
      </c>
      <c r="H1326" t="s">
        <v>3873</v>
      </c>
      <c r="I1326">
        <v>0</v>
      </c>
      <c r="J1326" t="s">
        <v>205</v>
      </c>
      <c r="K1326" t="s">
        <v>36</v>
      </c>
      <c r="L1326" t="s">
        <v>37</v>
      </c>
      <c r="M1326">
        <v>109000</v>
      </c>
      <c r="N1326">
        <v>113550</v>
      </c>
      <c r="O1326" t="s">
        <v>38</v>
      </c>
      <c r="P1326" t="s">
        <v>415</v>
      </c>
      <c r="Q1326" t="s">
        <v>6258</v>
      </c>
      <c r="R1326" t="s">
        <v>6259</v>
      </c>
      <c r="S1326" t="s">
        <v>3875</v>
      </c>
      <c r="U1326" t="s">
        <v>3876</v>
      </c>
      <c r="V1326" t="s">
        <v>6260</v>
      </c>
      <c r="Z1326" t="s">
        <v>61</v>
      </c>
      <c r="AA1326" s="1">
        <v>44979</v>
      </c>
      <c r="AB1326" s="2">
        <v>45099</v>
      </c>
      <c r="AC1326" s="1">
        <v>44979</v>
      </c>
      <c r="AD1326" s="1">
        <v>44992</v>
      </c>
    </row>
    <row r="1327" spans="1:30" x14ac:dyDescent="0.25">
      <c r="A1327">
        <v>571709</v>
      </c>
      <c r="B1327" t="s">
        <v>48</v>
      </c>
      <c r="C1327" t="s">
        <v>31</v>
      </c>
      <c r="D1327">
        <v>1</v>
      </c>
      <c r="E1327" t="s">
        <v>6261</v>
      </c>
      <c r="F1327" t="s">
        <v>65</v>
      </c>
      <c r="G1327" t="s">
        <v>51</v>
      </c>
      <c r="H1327">
        <v>56058</v>
      </c>
      <c r="I1327">
        <v>0</v>
      </c>
      <c r="J1327" t="s">
        <v>115</v>
      </c>
      <c r="L1327" t="s">
        <v>37</v>
      </c>
      <c r="M1327">
        <v>54100</v>
      </c>
      <c r="N1327">
        <v>83981</v>
      </c>
      <c r="O1327" t="s">
        <v>38</v>
      </c>
      <c r="P1327" t="s">
        <v>54</v>
      </c>
      <c r="Q1327" t="s">
        <v>6262</v>
      </c>
      <c r="R1327" t="s">
        <v>6263</v>
      </c>
      <c r="S1327" t="s">
        <v>72</v>
      </c>
      <c r="T1327" t="s">
        <v>6264</v>
      </c>
      <c r="U1327" t="s">
        <v>6265</v>
      </c>
      <c r="V1327" t="s">
        <v>6266</v>
      </c>
      <c r="Z1327" t="s">
        <v>61</v>
      </c>
      <c r="AA1327" s="1">
        <v>44956</v>
      </c>
      <c r="AC1327" s="1">
        <v>44964</v>
      </c>
      <c r="AD1327" s="1">
        <v>44992</v>
      </c>
    </row>
    <row r="1328" spans="1:30" x14ac:dyDescent="0.25">
      <c r="A1328">
        <v>522919</v>
      </c>
      <c r="B1328" t="s">
        <v>563</v>
      </c>
      <c r="C1328" t="s">
        <v>31</v>
      </c>
      <c r="D1328">
        <v>1</v>
      </c>
      <c r="E1328" t="s">
        <v>6267</v>
      </c>
      <c r="F1328" t="s">
        <v>279</v>
      </c>
      <c r="G1328" t="s">
        <v>34</v>
      </c>
      <c r="H1328">
        <v>10251</v>
      </c>
      <c r="I1328">
        <v>3</v>
      </c>
      <c r="J1328" t="s">
        <v>785</v>
      </c>
      <c r="K1328" t="s">
        <v>36</v>
      </c>
      <c r="L1328" t="s">
        <v>37</v>
      </c>
      <c r="M1328">
        <v>36390</v>
      </c>
      <c r="N1328">
        <v>41848</v>
      </c>
      <c r="O1328" t="s">
        <v>38</v>
      </c>
      <c r="P1328" t="s">
        <v>446</v>
      </c>
      <c r="Q1328" t="s">
        <v>1002</v>
      </c>
      <c r="R1328" t="s">
        <v>6268</v>
      </c>
      <c r="S1328" t="s">
        <v>283</v>
      </c>
      <c r="T1328" t="s">
        <v>3159</v>
      </c>
      <c r="U1328" t="s">
        <v>6269</v>
      </c>
      <c r="V1328" t="s">
        <v>3161</v>
      </c>
      <c r="Z1328" t="s">
        <v>61</v>
      </c>
      <c r="AA1328" s="1">
        <v>44624</v>
      </c>
      <c r="AC1328" s="1">
        <v>44624</v>
      </c>
      <c r="AD1328" s="1">
        <v>44992</v>
      </c>
    </row>
    <row r="1329" spans="1:30" x14ac:dyDescent="0.25">
      <c r="A1329">
        <v>522919</v>
      </c>
      <c r="B1329" t="s">
        <v>563</v>
      </c>
      <c r="C1329" t="s">
        <v>31</v>
      </c>
      <c r="D1329">
        <v>1</v>
      </c>
      <c r="E1329" t="s">
        <v>6267</v>
      </c>
      <c r="F1329" t="s">
        <v>279</v>
      </c>
      <c r="G1329" t="s">
        <v>34</v>
      </c>
      <c r="H1329">
        <v>10251</v>
      </c>
      <c r="I1329">
        <v>3</v>
      </c>
      <c r="J1329" t="s">
        <v>785</v>
      </c>
      <c r="K1329" t="s">
        <v>36</v>
      </c>
      <c r="L1329" t="s">
        <v>37</v>
      </c>
      <c r="M1329">
        <v>36390</v>
      </c>
      <c r="N1329">
        <v>41848</v>
      </c>
      <c r="O1329" t="s">
        <v>38</v>
      </c>
      <c r="P1329" t="s">
        <v>446</v>
      </c>
      <c r="Q1329" t="s">
        <v>1002</v>
      </c>
      <c r="R1329" t="s">
        <v>6268</v>
      </c>
      <c r="S1329" t="s">
        <v>283</v>
      </c>
      <c r="T1329" t="s">
        <v>3159</v>
      </c>
      <c r="U1329" t="s">
        <v>6269</v>
      </c>
      <c r="V1329" t="s">
        <v>3161</v>
      </c>
      <c r="Z1329" t="s">
        <v>61</v>
      </c>
      <c r="AA1329" s="1">
        <v>44624</v>
      </c>
      <c r="AC1329" s="1">
        <v>44624</v>
      </c>
      <c r="AD1329" s="1">
        <v>44992</v>
      </c>
    </row>
    <row r="1330" spans="1:30" x14ac:dyDescent="0.25">
      <c r="A1330">
        <v>568096</v>
      </c>
      <c r="B1330" t="s">
        <v>155</v>
      </c>
      <c r="C1330" t="s">
        <v>31</v>
      </c>
      <c r="D1330">
        <v>2</v>
      </c>
      <c r="E1330" t="s">
        <v>6270</v>
      </c>
      <c r="F1330" t="s">
        <v>65</v>
      </c>
      <c r="G1330" t="s">
        <v>51</v>
      </c>
      <c r="H1330">
        <v>56058</v>
      </c>
      <c r="I1330">
        <v>0</v>
      </c>
      <c r="J1330" t="s">
        <v>216</v>
      </c>
      <c r="K1330" t="s">
        <v>36</v>
      </c>
      <c r="L1330" t="s">
        <v>37</v>
      </c>
      <c r="M1330">
        <v>54100</v>
      </c>
      <c r="N1330">
        <v>62215</v>
      </c>
      <c r="O1330" t="s">
        <v>38</v>
      </c>
      <c r="P1330" t="s">
        <v>158</v>
      </c>
      <c r="Q1330" t="s">
        <v>1409</v>
      </c>
      <c r="R1330" t="s">
        <v>6271</v>
      </c>
      <c r="S1330" t="s">
        <v>72</v>
      </c>
      <c r="T1330" t="s">
        <v>6272</v>
      </c>
      <c r="U1330" t="s">
        <v>239</v>
      </c>
      <c r="V1330" t="s">
        <v>831</v>
      </c>
      <c r="X1330" t="s">
        <v>158</v>
      </c>
      <c r="Z1330" t="s">
        <v>61</v>
      </c>
      <c r="AA1330" s="1">
        <v>44935</v>
      </c>
      <c r="AB1330" s="2">
        <v>44995</v>
      </c>
      <c r="AC1330" s="1">
        <v>44935</v>
      </c>
      <c r="AD1330" s="1">
        <v>44992</v>
      </c>
    </row>
    <row r="1331" spans="1:30" x14ac:dyDescent="0.25">
      <c r="A1331">
        <v>575010</v>
      </c>
      <c r="B1331" t="s">
        <v>350</v>
      </c>
      <c r="C1331" t="s">
        <v>63</v>
      </c>
      <c r="D1331">
        <v>1</v>
      </c>
      <c r="E1331" t="s">
        <v>6273</v>
      </c>
      <c r="F1331" t="s">
        <v>6274</v>
      </c>
      <c r="G1331" t="s">
        <v>51</v>
      </c>
      <c r="H1331">
        <v>40546</v>
      </c>
      <c r="I1331" t="s">
        <v>3608</v>
      </c>
      <c r="J1331" t="s">
        <v>126</v>
      </c>
      <c r="K1331" t="s">
        <v>36</v>
      </c>
      <c r="L1331" t="s">
        <v>93</v>
      </c>
      <c r="M1331">
        <v>195000</v>
      </c>
      <c r="N1331">
        <v>215000</v>
      </c>
      <c r="O1331" t="s">
        <v>38</v>
      </c>
      <c r="P1331" t="s">
        <v>355</v>
      </c>
      <c r="Q1331" t="s">
        <v>6275</v>
      </c>
      <c r="R1331" t="s">
        <v>6276</v>
      </c>
      <c r="S1331" t="s">
        <v>6277</v>
      </c>
      <c r="T1331" t="s">
        <v>6278</v>
      </c>
      <c r="V1331" t="s">
        <v>6279</v>
      </c>
      <c r="Z1331" t="s">
        <v>61</v>
      </c>
      <c r="AA1331" s="1">
        <v>44972</v>
      </c>
      <c r="AC1331" s="1">
        <v>44972</v>
      </c>
      <c r="AD1331" s="1">
        <v>44992</v>
      </c>
    </row>
    <row r="1332" spans="1:30" x14ac:dyDescent="0.25">
      <c r="A1332">
        <v>566986</v>
      </c>
      <c r="B1332" t="s">
        <v>543</v>
      </c>
      <c r="C1332" t="s">
        <v>63</v>
      </c>
      <c r="D1332">
        <v>1</v>
      </c>
      <c r="E1332" t="s">
        <v>124</v>
      </c>
      <c r="F1332" t="s">
        <v>279</v>
      </c>
      <c r="G1332" t="s">
        <v>34</v>
      </c>
      <c r="H1332">
        <v>10251</v>
      </c>
      <c r="I1332">
        <v>3</v>
      </c>
      <c r="J1332" t="s">
        <v>1205</v>
      </c>
      <c r="K1332" t="s">
        <v>36</v>
      </c>
      <c r="L1332" t="s">
        <v>37</v>
      </c>
      <c r="M1332">
        <v>36390</v>
      </c>
      <c r="N1332">
        <v>41848</v>
      </c>
      <c r="O1332" t="s">
        <v>38</v>
      </c>
      <c r="P1332" t="s">
        <v>546</v>
      </c>
      <c r="Q1332" t="s">
        <v>5771</v>
      </c>
      <c r="R1332" t="s">
        <v>6280</v>
      </c>
      <c r="S1332" t="s">
        <v>283</v>
      </c>
      <c r="T1332" t="s">
        <v>5828</v>
      </c>
      <c r="U1332" t="s">
        <v>551</v>
      </c>
      <c r="V1332" t="s">
        <v>6281</v>
      </c>
      <c r="Z1332" t="s">
        <v>61</v>
      </c>
      <c r="AA1332" s="1">
        <v>44931</v>
      </c>
      <c r="AB1332" s="2">
        <v>45018</v>
      </c>
      <c r="AC1332" s="1">
        <v>44985</v>
      </c>
      <c r="AD1332" s="1">
        <v>44992</v>
      </c>
    </row>
    <row r="1333" spans="1:30" x14ac:dyDescent="0.25">
      <c r="A1333">
        <v>531050</v>
      </c>
      <c r="B1333" t="s">
        <v>435</v>
      </c>
      <c r="C1333" t="s">
        <v>63</v>
      </c>
      <c r="D1333">
        <v>1</v>
      </c>
      <c r="E1333" t="s">
        <v>6282</v>
      </c>
      <c r="F1333" t="s">
        <v>296</v>
      </c>
      <c r="G1333" t="s">
        <v>34</v>
      </c>
      <c r="H1333">
        <v>22122</v>
      </c>
      <c r="I1333">
        <v>1</v>
      </c>
      <c r="J1333" t="s">
        <v>354</v>
      </c>
      <c r="K1333" t="s">
        <v>36</v>
      </c>
      <c r="L1333" t="s">
        <v>37</v>
      </c>
      <c r="M1333">
        <v>55208</v>
      </c>
      <c r="N1333">
        <v>70000</v>
      </c>
      <c r="O1333" t="s">
        <v>38</v>
      </c>
      <c r="P1333" t="s">
        <v>438</v>
      </c>
      <c r="Q1333" t="s">
        <v>3858</v>
      </c>
      <c r="R1333" t="s">
        <v>6283</v>
      </c>
      <c r="S1333" t="s">
        <v>299</v>
      </c>
      <c r="T1333" t="s">
        <v>6284</v>
      </c>
      <c r="U1333" t="s">
        <v>6285</v>
      </c>
      <c r="V1333" t="s">
        <v>441</v>
      </c>
      <c r="X1333" t="s">
        <v>438</v>
      </c>
      <c r="Z1333" t="s">
        <v>61</v>
      </c>
      <c r="AA1333" s="1">
        <v>44685</v>
      </c>
      <c r="AC1333" s="1">
        <v>44685</v>
      </c>
      <c r="AD1333" s="1">
        <v>44992</v>
      </c>
    </row>
    <row r="1334" spans="1:30" x14ac:dyDescent="0.25">
      <c r="A1334">
        <v>576062</v>
      </c>
      <c r="B1334" t="s">
        <v>155</v>
      </c>
      <c r="C1334" t="s">
        <v>31</v>
      </c>
      <c r="D1334">
        <v>1</v>
      </c>
      <c r="E1334" t="s">
        <v>6286</v>
      </c>
      <c r="F1334" t="s">
        <v>234</v>
      </c>
      <c r="G1334" t="s">
        <v>51</v>
      </c>
      <c r="H1334">
        <v>56057</v>
      </c>
      <c r="I1334">
        <v>0</v>
      </c>
      <c r="J1334" t="s">
        <v>216</v>
      </c>
      <c r="K1334" t="s">
        <v>36</v>
      </c>
      <c r="L1334" t="s">
        <v>37</v>
      </c>
      <c r="M1334">
        <v>38333</v>
      </c>
      <c r="N1334">
        <v>44083</v>
      </c>
      <c r="O1334" t="s">
        <v>38</v>
      </c>
      <c r="P1334" t="s">
        <v>158</v>
      </c>
      <c r="Q1334" t="s">
        <v>1303</v>
      </c>
      <c r="R1334" t="s">
        <v>6287</v>
      </c>
      <c r="S1334" t="s">
        <v>237</v>
      </c>
      <c r="T1334" t="s">
        <v>6288</v>
      </c>
      <c r="U1334" t="s">
        <v>325</v>
      </c>
      <c r="V1334" t="s">
        <v>163</v>
      </c>
      <c r="X1334" t="s">
        <v>158</v>
      </c>
      <c r="Z1334" t="s">
        <v>61</v>
      </c>
      <c r="AA1334" s="1">
        <v>44979</v>
      </c>
      <c r="AB1334" s="2">
        <v>45039</v>
      </c>
      <c r="AC1334" s="1">
        <v>44979</v>
      </c>
      <c r="AD1334" s="1">
        <v>44992</v>
      </c>
    </row>
    <row r="1335" spans="1:30" x14ac:dyDescent="0.25">
      <c r="A1335">
        <v>571914</v>
      </c>
      <c r="B1335" t="s">
        <v>1040</v>
      </c>
      <c r="C1335" t="s">
        <v>63</v>
      </c>
      <c r="D1335">
        <v>1</v>
      </c>
      <c r="E1335" t="s">
        <v>6289</v>
      </c>
      <c r="F1335" t="s">
        <v>267</v>
      </c>
      <c r="G1335" t="s">
        <v>34</v>
      </c>
      <c r="H1335">
        <v>10050</v>
      </c>
      <c r="I1335" t="s">
        <v>900</v>
      </c>
      <c r="J1335" t="s">
        <v>6290</v>
      </c>
      <c r="K1335" t="s">
        <v>36</v>
      </c>
      <c r="L1335" t="s">
        <v>93</v>
      </c>
      <c r="M1335">
        <v>145000</v>
      </c>
      <c r="N1335">
        <v>160000</v>
      </c>
      <c r="O1335" t="s">
        <v>38</v>
      </c>
      <c r="P1335" t="s">
        <v>94</v>
      </c>
      <c r="Q1335" t="s">
        <v>6291</v>
      </c>
      <c r="R1335" t="s">
        <v>6292</v>
      </c>
      <c r="S1335" t="s">
        <v>272</v>
      </c>
      <c r="T1335" t="s">
        <v>6293</v>
      </c>
      <c r="U1335" t="s">
        <v>6294</v>
      </c>
      <c r="V1335" t="s">
        <v>577</v>
      </c>
      <c r="W1335" t="s">
        <v>1050</v>
      </c>
      <c r="X1335" t="s">
        <v>5876</v>
      </c>
      <c r="Z1335" t="s">
        <v>47</v>
      </c>
      <c r="AA1335" s="1">
        <v>44966</v>
      </c>
      <c r="AB1335" s="2">
        <v>44996</v>
      </c>
      <c r="AC1335" s="1">
        <v>44966</v>
      </c>
      <c r="AD1335" s="1">
        <v>44992</v>
      </c>
    </row>
    <row r="1336" spans="1:30" x14ac:dyDescent="0.25">
      <c r="A1336">
        <v>556399</v>
      </c>
      <c r="B1336" t="s">
        <v>102</v>
      </c>
      <c r="C1336" t="s">
        <v>31</v>
      </c>
      <c r="D1336">
        <v>9</v>
      </c>
      <c r="E1336" t="s">
        <v>6295</v>
      </c>
      <c r="F1336" t="s">
        <v>1974</v>
      </c>
      <c r="G1336" t="s">
        <v>34</v>
      </c>
      <c r="H1336">
        <v>34620</v>
      </c>
      <c r="I1336">
        <v>1</v>
      </c>
      <c r="J1336" t="s">
        <v>66</v>
      </c>
      <c r="K1336" t="s">
        <v>36</v>
      </c>
      <c r="L1336" t="s">
        <v>37</v>
      </c>
      <c r="M1336">
        <v>53345</v>
      </c>
      <c r="N1336">
        <v>75425</v>
      </c>
      <c r="O1336" t="s">
        <v>38</v>
      </c>
      <c r="P1336" t="s">
        <v>137</v>
      </c>
      <c r="Q1336" t="s">
        <v>1975</v>
      </c>
      <c r="R1336" t="s">
        <v>6296</v>
      </c>
      <c r="S1336" t="s">
        <v>1977</v>
      </c>
      <c r="U1336" t="s">
        <v>6297</v>
      </c>
      <c r="V1336" t="s">
        <v>6298</v>
      </c>
      <c r="W1336" t="s">
        <v>307</v>
      </c>
      <c r="X1336" t="s">
        <v>6299</v>
      </c>
      <c r="Z1336" t="s">
        <v>61</v>
      </c>
      <c r="AA1336" s="1">
        <v>44854</v>
      </c>
      <c r="AC1336" s="1">
        <v>44978</v>
      </c>
      <c r="AD1336" s="1">
        <v>44992</v>
      </c>
    </row>
    <row r="1337" spans="1:30" x14ac:dyDescent="0.25">
      <c r="A1337">
        <v>575593</v>
      </c>
      <c r="B1337" t="s">
        <v>76</v>
      </c>
      <c r="C1337" t="s">
        <v>31</v>
      </c>
      <c r="D1337">
        <v>2</v>
      </c>
      <c r="E1337" t="s">
        <v>6300</v>
      </c>
      <c r="F1337" t="s">
        <v>694</v>
      </c>
      <c r="G1337" t="s">
        <v>51</v>
      </c>
      <c r="H1337">
        <v>95710</v>
      </c>
      <c r="I1337">
        <v>0</v>
      </c>
      <c r="J1337" t="s">
        <v>256</v>
      </c>
      <c r="K1337" t="s">
        <v>36</v>
      </c>
      <c r="L1337" t="s">
        <v>37</v>
      </c>
      <c r="M1337">
        <v>0</v>
      </c>
      <c r="N1337">
        <v>130000</v>
      </c>
      <c r="O1337" t="s">
        <v>38</v>
      </c>
      <c r="P1337" t="s">
        <v>79</v>
      </c>
      <c r="Q1337" t="s">
        <v>834</v>
      </c>
      <c r="R1337" t="s">
        <v>6301</v>
      </c>
      <c r="S1337" t="s">
        <v>697</v>
      </c>
      <c r="T1337" t="s">
        <v>6302</v>
      </c>
      <c r="U1337" t="s">
        <v>1189</v>
      </c>
      <c r="V1337" t="s">
        <v>6303</v>
      </c>
      <c r="Z1337" t="s">
        <v>87</v>
      </c>
      <c r="AA1337" s="1">
        <v>44974</v>
      </c>
      <c r="AB1337" s="2">
        <v>45064</v>
      </c>
      <c r="AC1337" s="1">
        <v>44986</v>
      </c>
      <c r="AD1337" s="1">
        <v>44992</v>
      </c>
    </row>
    <row r="1338" spans="1:30" x14ac:dyDescent="0.25">
      <c r="A1338">
        <v>527823</v>
      </c>
      <c r="B1338" t="s">
        <v>241</v>
      </c>
      <c r="C1338" t="s">
        <v>31</v>
      </c>
      <c r="D1338">
        <v>1</v>
      </c>
      <c r="E1338" t="s">
        <v>1287</v>
      </c>
      <c r="F1338" t="s">
        <v>1287</v>
      </c>
      <c r="G1338" t="s">
        <v>34</v>
      </c>
      <c r="H1338">
        <v>92005</v>
      </c>
      <c r="I1338">
        <v>0</v>
      </c>
      <c r="J1338" t="s">
        <v>245</v>
      </c>
      <c r="K1338" t="s">
        <v>36</v>
      </c>
      <c r="L1338" t="s">
        <v>37</v>
      </c>
      <c r="M1338">
        <v>53.58</v>
      </c>
      <c r="N1338">
        <v>53.58</v>
      </c>
      <c r="O1338" t="s">
        <v>68</v>
      </c>
      <c r="P1338" t="s">
        <v>1573</v>
      </c>
      <c r="Q1338" t="s">
        <v>247</v>
      </c>
      <c r="R1338" t="s">
        <v>6304</v>
      </c>
      <c r="S1338" t="s">
        <v>1290</v>
      </c>
      <c r="U1338" t="s">
        <v>6305</v>
      </c>
      <c r="V1338" t="s">
        <v>347</v>
      </c>
      <c r="Z1338" t="s">
        <v>426</v>
      </c>
      <c r="AA1338" s="1">
        <v>44664</v>
      </c>
      <c r="AC1338" s="1">
        <v>44693</v>
      </c>
      <c r="AD1338" s="1">
        <v>44992</v>
      </c>
    </row>
    <row r="1339" spans="1:30" x14ac:dyDescent="0.25">
      <c r="A1339">
        <v>567974</v>
      </c>
      <c r="B1339" t="s">
        <v>676</v>
      </c>
      <c r="C1339" t="s">
        <v>63</v>
      </c>
      <c r="D1339">
        <v>1</v>
      </c>
      <c r="E1339" t="s">
        <v>6306</v>
      </c>
      <c r="F1339" t="s">
        <v>678</v>
      </c>
      <c r="G1339" t="s">
        <v>353</v>
      </c>
      <c r="H1339">
        <v>6088</v>
      </c>
      <c r="I1339">
        <v>1</v>
      </c>
      <c r="J1339" t="s">
        <v>354</v>
      </c>
      <c r="K1339" t="s">
        <v>36</v>
      </c>
      <c r="L1339" t="s">
        <v>53</v>
      </c>
      <c r="M1339">
        <v>51550</v>
      </c>
      <c r="N1339">
        <v>73806</v>
      </c>
      <c r="O1339" t="s">
        <v>38</v>
      </c>
      <c r="P1339" t="s">
        <v>679</v>
      </c>
      <c r="Q1339" t="s">
        <v>2482</v>
      </c>
      <c r="R1339" t="s">
        <v>6307</v>
      </c>
      <c r="S1339" t="s">
        <v>681</v>
      </c>
      <c r="T1339" t="s">
        <v>6308</v>
      </c>
      <c r="U1339" t="s">
        <v>6309</v>
      </c>
      <c r="V1339" t="s">
        <v>684</v>
      </c>
      <c r="X1339" t="s">
        <v>679</v>
      </c>
      <c r="Z1339" t="s">
        <v>61</v>
      </c>
      <c r="AA1339" s="1">
        <v>44939</v>
      </c>
      <c r="AC1339" s="1">
        <v>44939</v>
      </c>
      <c r="AD1339" s="1">
        <v>44992</v>
      </c>
    </row>
    <row r="1340" spans="1:30" x14ac:dyDescent="0.25">
      <c r="A1340">
        <v>552191</v>
      </c>
      <c r="B1340" t="s">
        <v>102</v>
      </c>
      <c r="C1340" t="s">
        <v>63</v>
      </c>
      <c r="D1340">
        <v>1</v>
      </c>
      <c r="E1340" t="s">
        <v>6310</v>
      </c>
      <c r="F1340" t="s">
        <v>2244</v>
      </c>
      <c r="G1340" t="s">
        <v>34</v>
      </c>
      <c r="H1340">
        <v>13643</v>
      </c>
      <c r="I1340">
        <v>1</v>
      </c>
      <c r="J1340" t="s">
        <v>256</v>
      </c>
      <c r="K1340" t="s">
        <v>36</v>
      </c>
      <c r="L1340" t="s">
        <v>37</v>
      </c>
      <c r="M1340">
        <v>81951</v>
      </c>
      <c r="N1340">
        <v>111330</v>
      </c>
      <c r="O1340" t="s">
        <v>38</v>
      </c>
      <c r="P1340" t="s">
        <v>137</v>
      </c>
      <c r="Q1340" t="s">
        <v>1415</v>
      </c>
      <c r="R1340" t="s">
        <v>6311</v>
      </c>
      <c r="S1340" t="s">
        <v>2246</v>
      </c>
      <c r="T1340" t="s">
        <v>6312</v>
      </c>
      <c r="U1340" t="s">
        <v>3125</v>
      </c>
      <c r="V1340" t="s">
        <v>142</v>
      </c>
      <c r="Z1340" t="s">
        <v>87</v>
      </c>
      <c r="AA1340" s="1">
        <v>44834</v>
      </c>
      <c r="AC1340" s="1">
        <v>44834</v>
      </c>
      <c r="AD1340" s="1">
        <v>44992</v>
      </c>
    </row>
    <row r="1341" spans="1:30" x14ac:dyDescent="0.25">
      <c r="A1341">
        <v>559712</v>
      </c>
      <c r="B1341" t="s">
        <v>88</v>
      </c>
      <c r="C1341" t="s">
        <v>31</v>
      </c>
      <c r="D1341">
        <v>1</v>
      </c>
      <c r="E1341" t="s">
        <v>6313</v>
      </c>
      <c r="F1341" t="s">
        <v>807</v>
      </c>
      <c r="G1341" t="s">
        <v>34</v>
      </c>
      <c r="H1341">
        <v>10026</v>
      </c>
      <c r="I1341" t="s">
        <v>900</v>
      </c>
      <c r="J1341" t="s">
        <v>2438</v>
      </c>
      <c r="K1341" t="s">
        <v>36</v>
      </c>
      <c r="L1341" t="s">
        <v>93</v>
      </c>
      <c r="M1341">
        <v>120000</v>
      </c>
      <c r="N1341">
        <v>185000</v>
      </c>
      <c r="O1341" t="s">
        <v>38</v>
      </c>
      <c r="P1341" t="s">
        <v>583</v>
      </c>
      <c r="Q1341" t="s">
        <v>6314</v>
      </c>
      <c r="R1341" t="s">
        <v>6315</v>
      </c>
      <c r="S1341" t="s">
        <v>1227</v>
      </c>
      <c r="T1341" t="s">
        <v>6316</v>
      </c>
      <c r="U1341" t="s">
        <v>1229</v>
      </c>
      <c r="V1341" t="s">
        <v>1230</v>
      </c>
      <c r="W1341" t="s">
        <v>990</v>
      </c>
      <c r="Z1341" t="s">
        <v>61</v>
      </c>
      <c r="AA1341" s="1">
        <v>44868</v>
      </c>
      <c r="AC1341" s="1">
        <v>44872</v>
      </c>
      <c r="AD1341" s="1">
        <v>44992</v>
      </c>
    </row>
    <row r="1342" spans="1:30" x14ac:dyDescent="0.25">
      <c r="A1342">
        <v>572033</v>
      </c>
      <c r="B1342" t="s">
        <v>638</v>
      </c>
      <c r="C1342" t="s">
        <v>63</v>
      </c>
      <c r="D1342">
        <v>1</v>
      </c>
      <c r="E1342" t="s">
        <v>5496</v>
      </c>
      <c r="F1342" t="s">
        <v>743</v>
      </c>
      <c r="G1342" t="s">
        <v>51</v>
      </c>
      <c r="H1342">
        <v>95712</v>
      </c>
      <c r="I1342">
        <v>0</v>
      </c>
      <c r="J1342" t="s">
        <v>256</v>
      </c>
      <c r="K1342" t="s">
        <v>36</v>
      </c>
      <c r="L1342" t="s">
        <v>37</v>
      </c>
      <c r="M1342">
        <v>100000</v>
      </c>
      <c r="N1342">
        <v>140000</v>
      </c>
      <c r="O1342" t="s">
        <v>38</v>
      </c>
      <c r="P1342" t="s">
        <v>642</v>
      </c>
      <c r="Q1342" t="s">
        <v>695</v>
      </c>
      <c r="R1342" t="s">
        <v>5497</v>
      </c>
      <c r="S1342" t="s">
        <v>1187</v>
      </c>
      <c r="T1342" t="s">
        <v>5498</v>
      </c>
      <c r="U1342" t="s">
        <v>647</v>
      </c>
      <c r="V1342" t="s">
        <v>5499</v>
      </c>
      <c r="Z1342" t="s">
        <v>87</v>
      </c>
      <c r="AA1342" s="1">
        <v>44958</v>
      </c>
      <c r="AB1342" s="2">
        <v>45018</v>
      </c>
      <c r="AC1342" s="1">
        <v>44958</v>
      </c>
      <c r="AD1342" s="1">
        <v>44992</v>
      </c>
    </row>
    <row r="1343" spans="1:30" x14ac:dyDescent="0.25">
      <c r="A1343">
        <v>553419</v>
      </c>
      <c r="B1343" t="s">
        <v>287</v>
      </c>
      <c r="C1343" t="s">
        <v>31</v>
      </c>
      <c r="D1343">
        <v>1</v>
      </c>
      <c r="E1343" t="s">
        <v>6317</v>
      </c>
      <c r="F1343" t="s">
        <v>296</v>
      </c>
      <c r="G1343" t="s">
        <v>34</v>
      </c>
      <c r="H1343">
        <v>22122</v>
      </c>
      <c r="I1343">
        <v>3</v>
      </c>
      <c r="J1343" t="s">
        <v>35</v>
      </c>
      <c r="L1343" t="s">
        <v>37</v>
      </c>
      <c r="M1343">
        <v>73294</v>
      </c>
      <c r="N1343">
        <v>84288</v>
      </c>
      <c r="O1343" t="s">
        <v>38</v>
      </c>
      <c r="P1343" t="s">
        <v>289</v>
      </c>
      <c r="Q1343" t="s">
        <v>4156</v>
      </c>
      <c r="R1343" t="s">
        <v>6318</v>
      </c>
      <c r="S1343" t="s">
        <v>299</v>
      </c>
      <c r="T1343" t="s">
        <v>6319</v>
      </c>
      <c r="U1343" t="s">
        <v>301</v>
      </c>
      <c r="V1343" t="s">
        <v>1472</v>
      </c>
      <c r="Z1343" t="s">
        <v>61</v>
      </c>
      <c r="AA1343" s="1">
        <v>44833</v>
      </c>
      <c r="AC1343" s="1">
        <v>44949</v>
      </c>
      <c r="AD1343" s="1">
        <v>44992</v>
      </c>
    </row>
    <row r="1344" spans="1:30" x14ac:dyDescent="0.25">
      <c r="A1344">
        <v>566308</v>
      </c>
      <c r="B1344" t="s">
        <v>102</v>
      </c>
      <c r="C1344" t="s">
        <v>31</v>
      </c>
      <c r="D1344">
        <v>1</v>
      </c>
      <c r="E1344" t="s">
        <v>2349</v>
      </c>
      <c r="F1344" t="s">
        <v>193</v>
      </c>
      <c r="G1344" t="s">
        <v>34</v>
      </c>
      <c r="H1344">
        <v>83008</v>
      </c>
      <c r="I1344" t="s">
        <v>900</v>
      </c>
      <c r="J1344" t="s">
        <v>35</v>
      </c>
      <c r="K1344" t="s">
        <v>36</v>
      </c>
      <c r="L1344" t="s">
        <v>93</v>
      </c>
      <c r="M1344">
        <v>80931</v>
      </c>
      <c r="N1344">
        <v>208826</v>
      </c>
      <c r="O1344" t="s">
        <v>38</v>
      </c>
      <c r="P1344" t="s">
        <v>195</v>
      </c>
      <c r="Q1344" t="s">
        <v>1143</v>
      </c>
      <c r="R1344" t="s">
        <v>2872</v>
      </c>
      <c r="S1344" t="s">
        <v>1688</v>
      </c>
      <c r="T1344" t="s">
        <v>2873</v>
      </c>
      <c r="U1344" t="s">
        <v>2136</v>
      </c>
      <c r="V1344" t="s">
        <v>2137</v>
      </c>
      <c r="W1344" t="s">
        <v>2138</v>
      </c>
      <c r="X1344" t="s">
        <v>2352</v>
      </c>
      <c r="Z1344" t="s">
        <v>47</v>
      </c>
      <c r="AA1344" s="1">
        <v>44935</v>
      </c>
      <c r="AC1344" s="1">
        <v>44935</v>
      </c>
      <c r="AD1344" s="1">
        <v>44992</v>
      </c>
    </row>
    <row r="1345" spans="1:30" x14ac:dyDescent="0.25">
      <c r="A1345">
        <v>575059</v>
      </c>
      <c r="B1345" t="s">
        <v>3211</v>
      </c>
      <c r="C1345" t="s">
        <v>63</v>
      </c>
      <c r="D1345">
        <v>2</v>
      </c>
      <c r="E1345" t="s">
        <v>5800</v>
      </c>
      <c r="F1345" t="s">
        <v>174</v>
      </c>
      <c r="G1345" t="s">
        <v>51</v>
      </c>
      <c r="H1345">
        <v>30087</v>
      </c>
      <c r="I1345">
        <v>2</v>
      </c>
      <c r="J1345" t="s">
        <v>175</v>
      </c>
      <c r="K1345" t="s">
        <v>36</v>
      </c>
      <c r="L1345" t="s">
        <v>37</v>
      </c>
      <c r="M1345">
        <v>71423</v>
      </c>
      <c r="N1345">
        <v>82137</v>
      </c>
      <c r="O1345" t="s">
        <v>38</v>
      </c>
      <c r="P1345" t="s">
        <v>631</v>
      </c>
      <c r="Q1345" t="s">
        <v>3213</v>
      </c>
      <c r="R1345" t="s">
        <v>5801</v>
      </c>
      <c r="S1345" t="s">
        <v>178</v>
      </c>
      <c r="T1345" t="s">
        <v>3215</v>
      </c>
      <c r="V1345" t="s">
        <v>5802</v>
      </c>
      <c r="W1345" t="s">
        <v>3217</v>
      </c>
      <c r="X1345" t="s">
        <v>631</v>
      </c>
      <c r="Z1345" t="s">
        <v>87</v>
      </c>
      <c r="AA1345" s="1">
        <v>44972</v>
      </c>
      <c r="AC1345" s="1">
        <v>44991</v>
      </c>
      <c r="AD1345" s="1">
        <v>44992</v>
      </c>
    </row>
    <row r="1346" spans="1:30" x14ac:dyDescent="0.25">
      <c r="A1346">
        <v>562686</v>
      </c>
      <c r="B1346" t="s">
        <v>88</v>
      </c>
      <c r="C1346" t="s">
        <v>63</v>
      </c>
      <c r="D1346">
        <v>1</v>
      </c>
      <c r="E1346" t="s">
        <v>164</v>
      </c>
      <c r="F1346" t="s">
        <v>165</v>
      </c>
      <c r="G1346" t="s">
        <v>34</v>
      </c>
      <c r="H1346">
        <v>10104</v>
      </c>
      <c r="I1346">
        <v>2</v>
      </c>
      <c r="J1346" t="s">
        <v>115</v>
      </c>
      <c r="K1346" t="s">
        <v>36</v>
      </c>
      <c r="L1346" t="s">
        <v>37</v>
      </c>
      <c r="M1346">
        <v>37748</v>
      </c>
      <c r="N1346">
        <v>57043</v>
      </c>
      <c r="O1346" t="s">
        <v>38</v>
      </c>
      <c r="P1346" t="s">
        <v>166</v>
      </c>
      <c r="Q1346" t="s">
        <v>95</v>
      </c>
      <c r="R1346" t="s">
        <v>264</v>
      </c>
      <c r="S1346" t="s">
        <v>168</v>
      </c>
      <c r="T1346" t="s">
        <v>169</v>
      </c>
      <c r="U1346" t="s">
        <v>170</v>
      </c>
      <c r="V1346" t="s">
        <v>171</v>
      </c>
      <c r="W1346" t="s">
        <v>172</v>
      </c>
      <c r="Z1346" t="s">
        <v>61</v>
      </c>
      <c r="AA1346" s="1">
        <v>44925</v>
      </c>
      <c r="AC1346" s="1">
        <v>44925</v>
      </c>
      <c r="AD1346" s="1">
        <v>44992</v>
      </c>
    </row>
    <row r="1347" spans="1:30" x14ac:dyDescent="0.25">
      <c r="A1347">
        <v>546753</v>
      </c>
      <c r="B1347" t="s">
        <v>889</v>
      </c>
      <c r="C1347" t="s">
        <v>31</v>
      </c>
      <c r="D1347">
        <v>1</v>
      </c>
      <c r="E1347" t="s">
        <v>6320</v>
      </c>
      <c r="F1347" t="s">
        <v>1672</v>
      </c>
      <c r="G1347" t="s">
        <v>34</v>
      </c>
      <c r="H1347">
        <v>20247</v>
      </c>
      <c r="I1347">
        <v>2</v>
      </c>
      <c r="J1347" t="s">
        <v>256</v>
      </c>
      <c r="K1347" t="s">
        <v>36</v>
      </c>
      <c r="L1347" t="s">
        <v>37</v>
      </c>
      <c r="M1347">
        <v>75000</v>
      </c>
      <c r="N1347">
        <v>75000</v>
      </c>
      <c r="O1347" t="s">
        <v>38</v>
      </c>
      <c r="P1347" t="s">
        <v>5227</v>
      </c>
      <c r="Q1347" t="s">
        <v>5693</v>
      </c>
      <c r="R1347" t="s">
        <v>6321</v>
      </c>
      <c r="S1347" t="s">
        <v>1674</v>
      </c>
      <c r="T1347" t="s">
        <v>6322</v>
      </c>
      <c r="U1347" t="s">
        <v>5805</v>
      </c>
      <c r="V1347" t="s">
        <v>6323</v>
      </c>
      <c r="X1347" t="s">
        <v>5697</v>
      </c>
      <c r="Z1347" t="s">
        <v>1275</v>
      </c>
      <c r="AA1347" s="1">
        <v>44792</v>
      </c>
      <c r="AC1347" s="1">
        <v>44846</v>
      </c>
      <c r="AD1347" s="1">
        <v>44992</v>
      </c>
    </row>
    <row r="1348" spans="1:30" x14ac:dyDescent="0.25">
      <c r="A1348">
        <v>546753</v>
      </c>
      <c r="B1348" t="s">
        <v>889</v>
      </c>
      <c r="C1348" t="s">
        <v>31</v>
      </c>
      <c r="D1348">
        <v>1</v>
      </c>
      <c r="E1348" t="s">
        <v>6320</v>
      </c>
      <c r="F1348" t="s">
        <v>1672</v>
      </c>
      <c r="G1348" t="s">
        <v>34</v>
      </c>
      <c r="H1348">
        <v>20247</v>
      </c>
      <c r="I1348">
        <v>2</v>
      </c>
      <c r="J1348" t="s">
        <v>256</v>
      </c>
      <c r="K1348" t="s">
        <v>36</v>
      </c>
      <c r="L1348" t="s">
        <v>37</v>
      </c>
      <c r="M1348">
        <v>75000</v>
      </c>
      <c r="N1348">
        <v>75000</v>
      </c>
      <c r="O1348" t="s">
        <v>38</v>
      </c>
      <c r="P1348" t="s">
        <v>5227</v>
      </c>
      <c r="Q1348" t="s">
        <v>5693</v>
      </c>
      <c r="R1348" t="s">
        <v>6321</v>
      </c>
      <c r="S1348" t="s">
        <v>1674</v>
      </c>
      <c r="T1348" t="s">
        <v>6322</v>
      </c>
      <c r="U1348" t="s">
        <v>5805</v>
      </c>
      <c r="V1348" t="s">
        <v>6323</v>
      </c>
      <c r="X1348" t="s">
        <v>5697</v>
      </c>
      <c r="Z1348" t="s">
        <v>1275</v>
      </c>
      <c r="AA1348" s="1">
        <v>44792</v>
      </c>
      <c r="AC1348" s="1">
        <v>44846</v>
      </c>
      <c r="AD1348" s="1">
        <v>44992</v>
      </c>
    </row>
    <row r="1349" spans="1:30" x14ac:dyDescent="0.25">
      <c r="A1349">
        <v>576956</v>
      </c>
      <c r="B1349" t="s">
        <v>155</v>
      </c>
      <c r="C1349" t="s">
        <v>31</v>
      </c>
      <c r="D1349">
        <v>1</v>
      </c>
      <c r="E1349" t="s">
        <v>6324</v>
      </c>
      <c r="F1349" t="s">
        <v>545</v>
      </c>
      <c r="G1349" t="s">
        <v>34</v>
      </c>
      <c r="H1349">
        <v>13632</v>
      </c>
      <c r="I1349">
        <v>3</v>
      </c>
      <c r="J1349" t="s">
        <v>256</v>
      </c>
      <c r="K1349" t="s">
        <v>36</v>
      </c>
      <c r="L1349" t="s">
        <v>37</v>
      </c>
      <c r="M1349">
        <v>96023</v>
      </c>
      <c r="N1349">
        <v>106023</v>
      </c>
      <c r="O1349" t="s">
        <v>38</v>
      </c>
      <c r="P1349" t="s">
        <v>158</v>
      </c>
      <c r="Q1349" t="s">
        <v>1811</v>
      </c>
      <c r="R1349" t="s">
        <v>6325</v>
      </c>
      <c r="S1349" t="s">
        <v>549</v>
      </c>
      <c r="T1349" t="s">
        <v>6326</v>
      </c>
      <c r="U1349" t="s">
        <v>3642</v>
      </c>
      <c r="V1349" t="s">
        <v>163</v>
      </c>
      <c r="X1349" t="s">
        <v>158</v>
      </c>
      <c r="Z1349" t="s">
        <v>87</v>
      </c>
      <c r="AA1349" s="1">
        <v>44988</v>
      </c>
      <c r="AB1349" s="2">
        <v>45078</v>
      </c>
      <c r="AC1349" s="1">
        <v>44988</v>
      </c>
      <c r="AD1349" s="1">
        <v>44992</v>
      </c>
    </row>
    <row r="1350" spans="1:30" x14ac:dyDescent="0.25">
      <c r="A1350">
        <v>573665</v>
      </c>
      <c r="B1350" t="s">
        <v>676</v>
      </c>
      <c r="C1350" t="s">
        <v>31</v>
      </c>
      <c r="D1350">
        <v>1</v>
      </c>
      <c r="E1350" t="s">
        <v>6327</v>
      </c>
      <c r="F1350" t="s">
        <v>678</v>
      </c>
      <c r="G1350" t="s">
        <v>353</v>
      </c>
      <c r="H1350">
        <v>6088</v>
      </c>
      <c r="I1350">
        <v>1</v>
      </c>
      <c r="J1350" t="s">
        <v>354</v>
      </c>
      <c r="K1350" t="s">
        <v>36</v>
      </c>
      <c r="L1350" t="s">
        <v>53</v>
      </c>
      <c r="M1350">
        <v>51550</v>
      </c>
      <c r="N1350">
        <v>73806</v>
      </c>
      <c r="O1350" t="s">
        <v>38</v>
      </c>
      <c r="P1350" t="s">
        <v>679</v>
      </c>
      <c r="Q1350" t="s">
        <v>115</v>
      </c>
      <c r="R1350" t="s">
        <v>6328</v>
      </c>
      <c r="S1350" t="s">
        <v>681</v>
      </c>
      <c r="T1350" t="s">
        <v>6329</v>
      </c>
      <c r="U1350" t="s">
        <v>6330</v>
      </c>
      <c r="V1350" t="s">
        <v>684</v>
      </c>
      <c r="X1350" t="s">
        <v>679</v>
      </c>
      <c r="Z1350" t="s">
        <v>61</v>
      </c>
      <c r="AA1350" s="1">
        <v>44966</v>
      </c>
      <c r="AC1350" s="1">
        <v>44966</v>
      </c>
      <c r="AD1350" s="1">
        <v>44992</v>
      </c>
    </row>
    <row r="1351" spans="1:30" x14ac:dyDescent="0.25">
      <c r="A1351">
        <v>561420</v>
      </c>
      <c r="B1351" t="s">
        <v>76</v>
      </c>
      <c r="C1351" t="s">
        <v>31</v>
      </c>
      <c r="D1351">
        <v>1</v>
      </c>
      <c r="E1351" t="s">
        <v>6331</v>
      </c>
      <c r="F1351" t="s">
        <v>6332</v>
      </c>
      <c r="G1351" t="s">
        <v>34</v>
      </c>
      <c r="H1351">
        <v>60910</v>
      </c>
      <c r="I1351">
        <v>0</v>
      </c>
      <c r="J1351" t="s">
        <v>157</v>
      </c>
      <c r="K1351" t="s">
        <v>36</v>
      </c>
      <c r="L1351" t="s">
        <v>37</v>
      </c>
      <c r="M1351">
        <v>45428</v>
      </c>
      <c r="N1351">
        <v>68741</v>
      </c>
      <c r="O1351" t="s">
        <v>38</v>
      </c>
      <c r="P1351" t="s">
        <v>79</v>
      </c>
      <c r="Q1351" t="s">
        <v>6144</v>
      </c>
      <c r="R1351" t="s">
        <v>6333</v>
      </c>
      <c r="S1351" t="s">
        <v>6334</v>
      </c>
      <c r="T1351" t="s">
        <v>6335</v>
      </c>
      <c r="U1351" t="s">
        <v>6336</v>
      </c>
      <c r="V1351" t="s">
        <v>6337</v>
      </c>
      <c r="W1351" t="s">
        <v>182</v>
      </c>
      <c r="X1351" t="s">
        <v>183</v>
      </c>
      <c r="Z1351" t="s">
        <v>61</v>
      </c>
      <c r="AA1351" s="1">
        <v>44883</v>
      </c>
      <c r="AC1351" s="1">
        <v>44888</v>
      </c>
      <c r="AD1351" s="1">
        <v>44992</v>
      </c>
    </row>
    <row r="1352" spans="1:30" x14ac:dyDescent="0.25">
      <c r="A1352">
        <v>576391</v>
      </c>
      <c r="B1352" t="s">
        <v>155</v>
      </c>
      <c r="C1352" t="s">
        <v>31</v>
      </c>
      <c r="D1352">
        <v>1</v>
      </c>
      <c r="E1352" t="s">
        <v>6338</v>
      </c>
      <c r="F1352" t="s">
        <v>6339</v>
      </c>
      <c r="G1352" t="s">
        <v>34</v>
      </c>
      <c r="H1352">
        <v>40425</v>
      </c>
      <c r="I1352" t="s">
        <v>114</v>
      </c>
      <c r="J1352" t="s">
        <v>126</v>
      </c>
      <c r="K1352" t="s">
        <v>36</v>
      </c>
      <c r="L1352" t="s">
        <v>93</v>
      </c>
      <c r="M1352">
        <v>100000</v>
      </c>
      <c r="N1352">
        <v>130000</v>
      </c>
      <c r="O1352" t="s">
        <v>38</v>
      </c>
      <c r="P1352" t="s">
        <v>158</v>
      </c>
      <c r="Q1352" t="s">
        <v>6340</v>
      </c>
      <c r="R1352" t="s">
        <v>6341</v>
      </c>
      <c r="S1352" t="s">
        <v>6342</v>
      </c>
      <c r="T1352" t="s">
        <v>6343</v>
      </c>
      <c r="U1352" t="s">
        <v>162</v>
      </c>
      <c r="V1352" t="s">
        <v>163</v>
      </c>
      <c r="X1352" t="s">
        <v>158</v>
      </c>
      <c r="Z1352" t="s">
        <v>87</v>
      </c>
      <c r="AA1352" s="1">
        <v>44983</v>
      </c>
      <c r="AB1352" s="2">
        <v>45013</v>
      </c>
      <c r="AC1352" s="1">
        <v>44988</v>
      </c>
      <c r="AD1352" s="1">
        <v>44992</v>
      </c>
    </row>
    <row r="1353" spans="1:30" x14ac:dyDescent="0.25">
      <c r="A1353">
        <v>575334</v>
      </c>
      <c r="B1353" t="s">
        <v>88</v>
      </c>
      <c r="C1353" t="s">
        <v>63</v>
      </c>
      <c r="D1353">
        <v>1</v>
      </c>
      <c r="E1353" t="s">
        <v>6344</v>
      </c>
      <c r="F1353" t="s">
        <v>65</v>
      </c>
      <c r="G1353" t="s">
        <v>51</v>
      </c>
      <c r="H1353">
        <v>56058</v>
      </c>
      <c r="I1353">
        <v>0</v>
      </c>
      <c r="J1353" t="s">
        <v>115</v>
      </c>
      <c r="K1353" t="s">
        <v>36</v>
      </c>
      <c r="L1353" t="s">
        <v>37</v>
      </c>
      <c r="M1353">
        <v>54100</v>
      </c>
      <c r="N1353">
        <v>62215</v>
      </c>
      <c r="O1353" t="s">
        <v>38</v>
      </c>
      <c r="P1353" t="s">
        <v>583</v>
      </c>
      <c r="Q1353" t="s">
        <v>475</v>
      </c>
      <c r="R1353" t="s">
        <v>6345</v>
      </c>
      <c r="S1353" t="s">
        <v>72</v>
      </c>
      <c r="U1353" t="s">
        <v>1676</v>
      </c>
      <c r="V1353" t="s">
        <v>1104</v>
      </c>
      <c r="W1353" t="s">
        <v>6346</v>
      </c>
      <c r="X1353" t="s">
        <v>583</v>
      </c>
      <c r="Z1353" t="s">
        <v>61</v>
      </c>
      <c r="AA1353" s="1">
        <v>44978</v>
      </c>
      <c r="AC1353" s="1">
        <v>44988</v>
      </c>
      <c r="AD1353" s="1">
        <v>44992</v>
      </c>
    </row>
    <row r="1354" spans="1:30" x14ac:dyDescent="0.25">
      <c r="A1354">
        <v>576102</v>
      </c>
      <c r="B1354" t="s">
        <v>443</v>
      </c>
      <c r="C1354" t="s">
        <v>63</v>
      </c>
      <c r="D1354">
        <v>1</v>
      </c>
      <c r="E1354" t="s">
        <v>6347</v>
      </c>
      <c r="F1354" t="s">
        <v>445</v>
      </c>
      <c r="G1354" t="s">
        <v>353</v>
      </c>
      <c r="H1354">
        <v>6458</v>
      </c>
      <c r="I1354">
        <v>0</v>
      </c>
      <c r="J1354" t="s">
        <v>52</v>
      </c>
      <c r="K1354" t="s">
        <v>36</v>
      </c>
      <c r="L1354" t="s">
        <v>290</v>
      </c>
      <c r="M1354">
        <v>180000</v>
      </c>
      <c r="N1354">
        <v>195000</v>
      </c>
      <c r="O1354" t="s">
        <v>38</v>
      </c>
      <c r="P1354" t="s">
        <v>446</v>
      </c>
      <c r="Q1354" t="s">
        <v>447</v>
      </c>
      <c r="R1354" t="s">
        <v>6348</v>
      </c>
      <c r="S1354" t="s">
        <v>449</v>
      </c>
      <c r="T1354" t="s">
        <v>6349</v>
      </c>
      <c r="U1354" t="s">
        <v>6350</v>
      </c>
      <c r="V1354" t="s">
        <v>6351</v>
      </c>
      <c r="Z1354" t="s">
        <v>61</v>
      </c>
      <c r="AA1354" s="1">
        <v>44979</v>
      </c>
      <c r="AC1354" s="1">
        <v>44985</v>
      </c>
      <c r="AD1354" s="1">
        <v>44992</v>
      </c>
    </row>
    <row r="1355" spans="1:30" x14ac:dyDescent="0.25">
      <c r="A1355">
        <v>563957</v>
      </c>
      <c r="B1355" t="s">
        <v>950</v>
      </c>
      <c r="C1355" t="s">
        <v>63</v>
      </c>
      <c r="D1355">
        <v>1</v>
      </c>
      <c r="E1355" t="s">
        <v>6352</v>
      </c>
      <c r="F1355" t="s">
        <v>234</v>
      </c>
      <c r="G1355" t="s">
        <v>51</v>
      </c>
      <c r="H1355">
        <v>56057</v>
      </c>
      <c r="I1355">
        <v>0</v>
      </c>
      <c r="J1355" t="s">
        <v>175</v>
      </c>
      <c r="K1355" t="s">
        <v>36</v>
      </c>
      <c r="L1355" t="s">
        <v>53</v>
      </c>
      <c r="M1355">
        <v>50000</v>
      </c>
      <c r="N1355">
        <v>55000</v>
      </c>
      <c r="O1355" t="s">
        <v>38</v>
      </c>
      <c r="P1355" t="s">
        <v>953</v>
      </c>
      <c r="Q1355" t="s">
        <v>6353</v>
      </c>
      <c r="R1355" t="s">
        <v>6354</v>
      </c>
      <c r="S1355" t="s">
        <v>237</v>
      </c>
      <c r="T1355" t="s">
        <v>6355</v>
      </c>
      <c r="V1355" t="s">
        <v>6356</v>
      </c>
      <c r="Z1355" t="s">
        <v>61</v>
      </c>
      <c r="AA1355" s="1">
        <v>44901</v>
      </c>
      <c r="AC1355" s="1">
        <v>44901</v>
      </c>
      <c r="AD1355" s="1">
        <v>44992</v>
      </c>
    </row>
    <row r="1356" spans="1:30" x14ac:dyDescent="0.25">
      <c r="A1356">
        <v>385306</v>
      </c>
      <c r="B1356" t="s">
        <v>123</v>
      </c>
      <c r="C1356" t="s">
        <v>63</v>
      </c>
      <c r="D1356">
        <v>1</v>
      </c>
      <c r="E1356" t="s">
        <v>6357</v>
      </c>
      <c r="F1356" t="s">
        <v>6358</v>
      </c>
      <c r="G1356" t="s">
        <v>353</v>
      </c>
      <c r="H1356">
        <v>6776</v>
      </c>
      <c r="I1356">
        <v>0</v>
      </c>
      <c r="J1356" t="s">
        <v>205</v>
      </c>
      <c r="K1356" t="s">
        <v>36</v>
      </c>
      <c r="L1356" t="s">
        <v>37</v>
      </c>
      <c r="M1356">
        <v>86194</v>
      </c>
      <c r="N1356">
        <v>86194</v>
      </c>
      <c r="O1356" t="s">
        <v>38</v>
      </c>
      <c r="P1356" t="s">
        <v>415</v>
      </c>
      <c r="Q1356" t="s">
        <v>6359</v>
      </c>
      <c r="R1356" t="s">
        <v>6360</v>
      </c>
      <c r="S1356" t="s">
        <v>6361</v>
      </c>
      <c r="T1356" t="e">
        <f>-must be Bilingual in either Spanish or French  -must have at least two years of nursing Experience in a hospital or community setting preferably OB/GYN, Pediatrics, family practice, Maternal Child Health, or Mental Health   -Previous Experience working in low-income communities, and ability to travel using Public transportation are ideal   -excellent interpersonal, written and computer skills</f>
        <v>#NAME?</v>
      </c>
      <c r="U1356" t="s">
        <v>2203</v>
      </c>
      <c r="V1356" t="s">
        <v>6362</v>
      </c>
      <c r="X1356" t="s">
        <v>6363</v>
      </c>
      <c r="Z1356" t="s">
        <v>87</v>
      </c>
      <c r="AA1356" s="1">
        <v>43526</v>
      </c>
      <c r="AC1356" s="1">
        <v>43977</v>
      </c>
      <c r="AD1356" s="1">
        <v>44992</v>
      </c>
    </row>
    <row r="1357" spans="1:30" x14ac:dyDescent="0.25">
      <c r="A1357">
        <v>573682</v>
      </c>
      <c r="B1357" t="s">
        <v>1870</v>
      </c>
      <c r="C1357" t="s">
        <v>31</v>
      </c>
      <c r="D1357">
        <v>1</v>
      </c>
      <c r="E1357" t="s">
        <v>6364</v>
      </c>
      <c r="F1357" t="s">
        <v>2210</v>
      </c>
      <c r="G1357" t="s">
        <v>34</v>
      </c>
      <c r="H1357">
        <v>60888</v>
      </c>
      <c r="I1357">
        <v>1</v>
      </c>
      <c r="J1357" t="s">
        <v>256</v>
      </c>
      <c r="K1357" t="s">
        <v>36</v>
      </c>
      <c r="L1357" t="s">
        <v>37</v>
      </c>
      <c r="M1357">
        <v>37413</v>
      </c>
      <c r="N1357">
        <v>60310</v>
      </c>
      <c r="O1357" t="s">
        <v>38</v>
      </c>
      <c r="P1357" t="s">
        <v>1872</v>
      </c>
      <c r="Q1357" t="s">
        <v>6365</v>
      </c>
      <c r="R1357" t="s">
        <v>6366</v>
      </c>
      <c r="S1357" t="s">
        <v>2213</v>
      </c>
      <c r="T1357" t="s">
        <v>6367</v>
      </c>
      <c r="U1357" t="s">
        <v>6368</v>
      </c>
      <c r="V1357" t="s">
        <v>6369</v>
      </c>
      <c r="W1357" t="s">
        <v>2377</v>
      </c>
      <c r="Z1357" t="s">
        <v>6370</v>
      </c>
      <c r="AA1357" s="1">
        <v>44965</v>
      </c>
      <c r="AC1357" s="1">
        <v>44965</v>
      </c>
      <c r="AD1357" s="1">
        <v>44992</v>
      </c>
    </row>
    <row r="1358" spans="1:30" x14ac:dyDescent="0.25">
      <c r="A1358">
        <v>526177</v>
      </c>
      <c r="B1358" t="s">
        <v>638</v>
      </c>
      <c r="C1358" t="s">
        <v>31</v>
      </c>
      <c r="D1358">
        <v>1</v>
      </c>
      <c r="E1358" t="s">
        <v>4828</v>
      </c>
      <c r="F1358" t="s">
        <v>90</v>
      </c>
      <c r="G1358" t="s">
        <v>51</v>
      </c>
      <c r="H1358">
        <v>95005</v>
      </c>
      <c r="I1358" t="s">
        <v>900</v>
      </c>
      <c r="J1358" t="s">
        <v>175</v>
      </c>
      <c r="K1358" t="s">
        <v>36</v>
      </c>
      <c r="L1358" t="s">
        <v>37</v>
      </c>
      <c r="M1358">
        <v>120000</v>
      </c>
      <c r="N1358">
        <v>150000</v>
      </c>
      <c r="O1358" t="s">
        <v>38</v>
      </c>
      <c r="P1358" t="s">
        <v>642</v>
      </c>
      <c r="Q1358" t="s">
        <v>2668</v>
      </c>
      <c r="R1358" t="s">
        <v>4829</v>
      </c>
      <c r="S1358" t="s">
        <v>97</v>
      </c>
      <c r="T1358" t="s">
        <v>4830</v>
      </c>
      <c r="U1358" t="s">
        <v>647</v>
      </c>
      <c r="V1358" t="s">
        <v>4831</v>
      </c>
      <c r="Z1358" t="s">
        <v>61</v>
      </c>
      <c r="AA1358" s="1">
        <v>44643</v>
      </c>
      <c r="AC1358" s="1">
        <v>44824</v>
      </c>
      <c r="AD1358" s="1">
        <v>44992</v>
      </c>
    </row>
    <row r="1359" spans="1:30" x14ac:dyDescent="0.25">
      <c r="A1359">
        <v>555077</v>
      </c>
      <c r="B1359" t="s">
        <v>102</v>
      </c>
      <c r="C1359" t="s">
        <v>63</v>
      </c>
      <c r="D1359">
        <v>1</v>
      </c>
      <c r="E1359" t="s">
        <v>2707</v>
      </c>
      <c r="F1359" t="s">
        <v>135</v>
      </c>
      <c r="G1359" t="s">
        <v>51</v>
      </c>
      <c r="H1359">
        <v>21744</v>
      </c>
      <c r="I1359">
        <v>2</v>
      </c>
      <c r="J1359" t="s">
        <v>2453</v>
      </c>
      <c r="K1359" t="s">
        <v>36</v>
      </c>
      <c r="L1359" t="s">
        <v>37</v>
      </c>
      <c r="M1359">
        <v>75504</v>
      </c>
      <c r="N1359">
        <v>94761</v>
      </c>
      <c r="O1359" t="s">
        <v>38</v>
      </c>
      <c r="P1359" t="s">
        <v>195</v>
      </c>
      <c r="Q1359" t="s">
        <v>2708</v>
      </c>
      <c r="R1359" t="s">
        <v>2709</v>
      </c>
      <c r="S1359" t="s">
        <v>140</v>
      </c>
      <c r="T1359" t="s">
        <v>2710</v>
      </c>
      <c r="U1359" t="s">
        <v>2711</v>
      </c>
      <c r="V1359" t="s">
        <v>2063</v>
      </c>
      <c r="Z1359" t="s">
        <v>61</v>
      </c>
      <c r="AA1359" s="1">
        <v>44854</v>
      </c>
      <c r="AC1359" s="1">
        <v>44854</v>
      </c>
      <c r="AD1359" s="1">
        <v>44992</v>
      </c>
    </row>
    <row r="1360" spans="1:30" x14ac:dyDescent="0.25">
      <c r="A1360">
        <v>568359</v>
      </c>
      <c r="B1360" t="s">
        <v>381</v>
      </c>
      <c r="C1360" t="s">
        <v>63</v>
      </c>
      <c r="D1360">
        <v>1</v>
      </c>
      <c r="E1360" t="s">
        <v>1460</v>
      </c>
      <c r="F1360" t="s">
        <v>849</v>
      </c>
      <c r="G1360" t="s">
        <v>34</v>
      </c>
      <c r="H1360">
        <v>20210</v>
      </c>
      <c r="I1360">
        <v>0</v>
      </c>
      <c r="J1360" t="s">
        <v>35</v>
      </c>
      <c r="K1360" t="s">
        <v>36</v>
      </c>
      <c r="L1360" t="s">
        <v>37</v>
      </c>
      <c r="M1360">
        <v>57078</v>
      </c>
      <c r="N1360">
        <v>65640</v>
      </c>
      <c r="O1360" t="s">
        <v>38</v>
      </c>
      <c r="P1360" t="s">
        <v>873</v>
      </c>
      <c r="Q1360" t="s">
        <v>1232</v>
      </c>
      <c r="R1360" t="s">
        <v>1461</v>
      </c>
      <c r="S1360" t="s">
        <v>852</v>
      </c>
      <c r="T1360" t="s">
        <v>1462</v>
      </c>
      <c r="V1360" t="s">
        <v>1463</v>
      </c>
      <c r="W1360" t="s">
        <v>86</v>
      </c>
      <c r="X1360" t="s">
        <v>878</v>
      </c>
      <c r="Z1360" t="s">
        <v>154</v>
      </c>
      <c r="AA1360" s="1">
        <v>44970</v>
      </c>
      <c r="AB1360" s="2">
        <v>45030</v>
      </c>
      <c r="AC1360" s="1">
        <v>44980</v>
      </c>
      <c r="AD1360" s="1">
        <v>44992</v>
      </c>
    </row>
    <row r="1361" spans="1:30" x14ac:dyDescent="0.25">
      <c r="A1361">
        <v>577100</v>
      </c>
      <c r="B1361" t="s">
        <v>889</v>
      </c>
      <c r="C1361" t="s">
        <v>63</v>
      </c>
      <c r="D1361">
        <v>4</v>
      </c>
      <c r="E1361" t="s">
        <v>6371</v>
      </c>
      <c r="F1361" t="s">
        <v>65</v>
      </c>
      <c r="G1361" t="s">
        <v>51</v>
      </c>
      <c r="H1361">
        <v>56058</v>
      </c>
      <c r="I1361">
        <v>0</v>
      </c>
      <c r="J1361" t="s">
        <v>4302</v>
      </c>
      <c r="K1361" t="s">
        <v>36</v>
      </c>
      <c r="L1361" t="s">
        <v>37</v>
      </c>
      <c r="M1361">
        <v>54100</v>
      </c>
      <c r="N1361">
        <v>83981</v>
      </c>
      <c r="O1361" t="s">
        <v>38</v>
      </c>
      <c r="P1361" t="s">
        <v>1777</v>
      </c>
      <c r="Q1361" t="s">
        <v>1778</v>
      </c>
      <c r="R1361" t="s">
        <v>6372</v>
      </c>
      <c r="S1361" t="s">
        <v>72</v>
      </c>
      <c r="T1361" t="s">
        <v>6373</v>
      </c>
      <c r="U1361" t="s">
        <v>1457</v>
      </c>
      <c r="V1361" t="s">
        <v>6374</v>
      </c>
      <c r="X1361" t="s">
        <v>6375</v>
      </c>
      <c r="Z1361" t="s">
        <v>6376</v>
      </c>
      <c r="AA1361" s="1">
        <v>44988</v>
      </c>
      <c r="AB1361" s="2">
        <v>45002</v>
      </c>
      <c r="AC1361" s="1">
        <v>44987</v>
      </c>
      <c r="AD1361" s="1">
        <v>44992</v>
      </c>
    </row>
    <row r="1362" spans="1:30" x14ac:dyDescent="0.25">
      <c r="A1362">
        <v>573468</v>
      </c>
      <c r="B1362" t="s">
        <v>155</v>
      </c>
      <c r="C1362" t="s">
        <v>63</v>
      </c>
      <c r="D1362">
        <v>1</v>
      </c>
      <c r="E1362" t="s">
        <v>156</v>
      </c>
      <c r="F1362" t="s">
        <v>135</v>
      </c>
      <c r="G1362" t="s">
        <v>51</v>
      </c>
      <c r="H1362">
        <v>21744</v>
      </c>
      <c r="I1362">
        <v>2</v>
      </c>
      <c r="J1362" t="s">
        <v>157</v>
      </c>
      <c r="K1362" t="s">
        <v>36</v>
      </c>
      <c r="L1362" t="s">
        <v>37</v>
      </c>
      <c r="M1362">
        <v>75504</v>
      </c>
      <c r="N1362">
        <v>86830</v>
      </c>
      <c r="O1362" t="s">
        <v>38</v>
      </c>
      <c r="P1362" t="s">
        <v>158</v>
      </c>
      <c r="Q1362" t="s">
        <v>159</v>
      </c>
      <c r="R1362" t="s">
        <v>6377</v>
      </c>
      <c r="S1362" t="s">
        <v>140</v>
      </c>
      <c r="T1362" t="s">
        <v>161</v>
      </c>
      <c r="U1362" t="s">
        <v>162</v>
      </c>
      <c r="V1362" t="s">
        <v>163</v>
      </c>
      <c r="X1362" t="s">
        <v>158</v>
      </c>
      <c r="Z1362" t="s">
        <v>61</v>
      </c>
      <c r="AA1362" s="1">
        <v>44964</v>
      </c>
      <c r="AB1362" s="2">
        <v>44994</v>
      </c>
      <c r="AC1362" s="1">
        <v>44964</v>
      </c>
      <c r="AD1362" s="1">
        <v>44992</v>
      </c>
    </row>
    <row r="1363" spans="1:30" x14ac:dyDescent="0.25">
      <c r="A1363">
        <v>512652</v>
      </c>
      <c r="B1363" t="s">
        <v>88</v>
      </c>
      <c r="C1363" t="s">
        <v>63</v>
      </c>
      <c r="D1363">
        <v>2</v>
      </c>
      <c r="E1363" t="s">
        <v>6378</v>
      </c>
      <c r="F1363" t="s">
        <v>279</v>
      </c>
      <c r="G1363" t="s">
        <v>34</v>
      </c>
      <c r="H1363">
        <v>10251</v>
      </c>
      <c r="I1363">
        <v>3</v>
      </c>
      <c r="J1363" t="s">
        <v>2250</v>
      </c>
      <c r="K1363" t="s">
        <v>36</v>
      </c>
      <c r="L1363" t="s">
        <v>37</v>
      </c>
      <c r="M1363">
        <v>36390</v>
      </c>
      <c r="N1363">
        <v>41848</v>
      </c>
      <c r="O1363" t="s">
        <v>38</v>
      </c>
      <c r="P1363" t="s">
        <v>6379</v>
      </c>
      <c r="Q1363" t="s">
        <v>5452</v>
      </c>
      <c r="R1363" t="s">
        <v>6380</v>
      </c>
      <c r="S1363" t="s">
        <v>283</v>
      </c>
      <c r="U1363" t="s">
        <v>6381</v>
      </c>
      <c r="V1363" t="s">
        <v>6382</v>
      </c>
      <c r="Z1363" t="s">
        <v>61</v>
      </c>
      <c r="AA1363" s="1">
        <v>44560</v>
      </c>
      <c r="AC1363" s="1">
        <v>44784</v>
      </c>
      <c r="AD1363" s="1">
        <v>44992</v>
      </c>
    </row>
    <row r="1364" spans="1:30" x14ac:dyDescent="0.25">
      <c r="A1364">
        <v>560880</v>
      </c>
      <c r="B1364" t="s">
        <v>563</v>
      </c>
      <c r="C1364" t="s">
        <v>63</v>
      </c>
      <c r="D1364">
        <v>1</v>
      </c>
      <c r="E1364" t="s">
        <v>6383</v>
      </c>
      <c r="F1364" t="s">
        <v>279</v>
      </c>
      <c r="G1364" t="s">
        <v>34</v>
      </c>
      <c r="H1364">
        <v>10251</v>
      </c>
      <c r="I1364">
        <v>3</v>
      </c>
      <c r="J1364" t="s">
        <v>785</v>
      </c>
      <c r="K1364" t="s">
        <v>67</v>
      </c>
      <c r="L1364" t="s">
        <v>37</v>
      </c>
      <c r="M1364">
        <v>36390</v>
      </c>
      <c r="N1364">
        <v>41848</v>
      </c>
      <c r="O1364" t="s">
        <v>38</v>
      </c>
      <c r="P1364" t="s">
        <v>1802</v>
      </c>
      <c r="Q1364" t="s">
        <v>1002</v>
      </c>
      <c r="R1364" t="s">
        <v>6384</v>
      </c>
      <c r="S1364" t="s">
        <v>283</v>
      </c>
      <c r="T1364" t="s">
        <v>3159</v>
      </c>
      <c r="U1364" t="s">
        <v>6385</v>
      </c>
      <c r="V1364" t="s">
        <v>3161</v>
      </c>
      <c r="Z1364" t="s">
        <v>61</v>
      </c>
      <c r="AA1364" s="1">
        <v>44880</v>
      </c>
      <c r="AC1364" s="1">
        <v>44880</v>
      </c>
      <c r="AD1364" s="1">
        <v>44992</v>
      </c>
    </row>
    <row r="1365" spans="1:30" x14ac:dyDescent="0.25">
      <c r="A1365">
        <v>531441</v>
      </c>
      <c r="B1365" t="s">
        <v>2150</v>
      </c>
      <c r="C1365" t="s">
        <v>31</v>
      </c>
      <c r="D1365">
        <v>1</v>
      </c>
      <c r="E1365" t="s">
        <v>545</v>
      </c>
      <c r="F1365" t="s">
        <v>545</v>
      </c>
      <c r="G1365" t="s">
        <v>34</v>
      </c>
      <c r="H1365">
        <v>13632</v>
      </c>
      <c r="I1365">
        <v>3</v>
      </c>
      <c r="J1365" t="s">
        <v>256</v>
      </c>
      <c r="K1365" t="s">
        <v>36</v>
      </c>
      <c r="L1365" t="s">
        <v>37</v>
      </c>
      <c r="M1365">
        <v>92194</v>
      </c>
      <c r="N1365">
        <v>119610</v>
      </c>
      <c r="O1365" t="s">
        <v>38</v>
      </c>
      <c r="P1365" t="s">
        <v>2151</v>
      </c>
      <c r="Q1365" t="s">
        <v>2152</v>
      </c>
      <c r="R1365" t="s">
        <v>3484</v>
      </c>
      <c r="S1365" t="s">
        <v>549</v>
      </c>
      <c r="T1365" t="s">
        <v>3011</v>
      </c>
      <c r="V1365" t="s">
        <v>3485</v>
      </c>
      <c r="Z1365" t="s">
        <v>87</v>
      </c>
      <c r="AA1365" s="1">
        <v>44690</v>
      </c>
      <c r="AC1365" s="1">
        <v>44690</v>
      </c>
      <c r="AD1365" s="1">
        <v>44992</v>
      </c>
    </row>
    <row r="1366" spans="1:30" x14ac:dyDescent="0.25">
      <c r="A1366">
        <v>572360</v>
      </c>
      <c r="B1366" t="s">
        <v>638</v>
      </c>
      <c r="C1366" t="s">
        <v>31</v>
      </c>
      <c r="D1366">
        <v>1</v>
      </c>
      <c r="E1366" t="s">
        <v>2187</v>
      </c>
      <c r="F1366" t="s">
        <v>414</v>
      </c>
      <c r="G1366" t="s">
        <v>34</v>
      </c>
      <c r="H1366">
        <v>10124</v>
      </c>
      <c r="I1366">
        <v>2</v>
      </c>
      <c r="J1366" t="s">
        <v>256</v>
      </c>
      <c r="K1366" t="s">
        <v>36</v>
      </c>
      <c r="L1366" t="s">
        <v>37</v>
      </c>
      <c r="M1366">
        <v>53057</v>
      </c>
      <c r="N1366">
        <v>61015</v>
      </c>
      <c r="O1366" t="s">
        <v>38</v>
      </c>
      <c r="P1366" t="s">
        <v>642</v>
      </c>
      <c r="Q1366" t="s">
        <v>695</v>
      </c>
      <c r="R1366" t="s">
        <v>6386</v>
      </c>
      <c r="S1366" t="s">
        <v>418</v>
      </c>
      <c r="T1366" t="s">
        <v>6387</v>
      </c>
      <c r="U1366" t="s">
        <v>6388</v>
      </c>
      <c r="V1366" t="s">
        <v>6389</v>
      </c>
      <c r="Z1366" t="s">
        <v>154</v>
      </c>
      <c r="AA1366" s="1">
        <v>44958</v>
      </c>
      <c r="AB1366" s="2">
        <v>45018</v>
      </c>
      <c r="AC1366" s="1">
        <v>44958</v>
      </c>
      <c r="AD1366" s="1">
        <v>44992</v>
      </c>
    </row>
    <row r="1367" spans="1:30" x14ac:dyDescent="0.25">
      <c r="A1367">
        <v>570807</v>
      </c>
      <c r="B1367" t="s">
        <v>62</v>
      </c>
      <c r="C1367" t="s">
        <v>63</v>
      </c>
      <c r="D1367">
        <v>1</v>
      </c>
      <c r="E1367" t="s">
        <v>6390</v>
      </c>
      <c r="F1367" t="s">
        <v>113</v>
      </c>
      <c r="G1367" t="s">
        <v>51</v>
      </c>
      <c r="H1367">
        <v>95600</v>
      </c>
      <c r="I1367" t="s">
        <v>327</v>
      </c>
      <c r="J1367" t="s">
        <v>115</v>
      </c>
      <c r="K1367" t="s">
        <v>36</v>
      </c>
      <c r="L1367" t="s">
        <v>93</v>
      </c>
      <c r="M1367">
        <v>72038</v>
      </c>
      <c r="N1367">
        <v>192152</v>
      </c>
      <c r="O1367" t="s">
        <v>38</v>
      </c>
      <c r="P1367" t="s">
        <v>5885</v>
      </c>
      <c r="Q1367" t="s">
        <v>3574</v>
      </c>
      <c r="R1367" t="s">
        <v>6391</v>
      </c>
      <c r="S1367" t="s">
        <v>119</v>
      </c>
      <c r="T1367" t="s">
        <v>6392</v>
      </c>
      <c r="U1367" t="s">
        <v>6393</v>
      </c>
      <c r="V1367" t="s">
        <v>6394</v>
      </c>
      <c r="Z1367" t="s">
        <v>47</v>
      </c>
      <c r="AA1367" s="1">
        <v>44965</v>
      </c>
      <c r="AB1367" s="2">
        <v>44995</v>
      </c>
      <c r="AC1367" s="1">
        <v>44965</v>
      </c>
      <c r="AD1367" s="1">
        <v>44992</v>
      </c>
    </row>
    <row r="1368" spans="1:30" x14ac:dyDescent="0.25">
      <c r="A1368">
        <v>576092</v>
      </c>
      <c r="B1368" t="s">
        <v>563</v>
      </c>
      <c r="C1368" t="s">
        <v>31</v>
      </c>
      <c r="D1368">
        <v>1</v>
      </c>
      <c r="E1368" t="s">
        <v>6395</v>
      </c>
      <c r="F1368" t="s">
        <v>545</v>
      </c>
      <c r="G1368" t="s">
        <v>34</v>
      </c>
      <c r="H1368">
        <v>13632</v>
      </c>
      <c r="I1368">
        <v>1</v>
      </c>
      <c r="J1368" t="s">
        <v>778</v>
      </c>
      <c r="K1368" t="s">
        <v>36</v>
      </c>
      <c r="L1368" t="s">
        <v>37</v>
      </c>
      <c r="M1368">
        <v>81951</v>
      </c>
      <c r="N1368">
        <v>94244</v>
      </c>
      <c r="O1368" t="s">
        <v>38</v>
      </c>
      <c r="P1368" t="s">
        <v>446</v>
      </c>
      <c r="Q1368" t="s">
        <v>687</v>
      </c>
      <c r="R1368" t="s">
        <v>6396</v>
      </c>
      <c r="S1368" t="s">
        <v>549</v>
      </c>
      <c r="U1368" t="s">
        <v>6397</v>
      </c>
      <c r="V1368" t="s">
        <v>5003</v>
      </c>
      <c r="Z1368" t="s">
        <v>47</v>
      </c>
      <c r="AA1368" s="1">
        <v>44986</v>
      </c>
      <c r="AC1368" s="1">
        <v>44986</v>
      </c>
      <c r="AD1368" s="1">
        <v>44992</v>
      </c>
    </row>
    <row r="1369" spans="1:30" x14ac:dyDescent="0.25">
      <c r="A1369">
        <v>551220</v>
      </c>
      <c r="B1369" t="s">
        <v>1863</v>
      </c>
      <c r="C1369" t="s">
        <v>31</v>
      </c>
      <c r="D1369">
        <v>2</v>
      </c>
      <c r="E1369" t="s">
        <v>1864</v>
      </c>
      <c r="F1369" t="s">
        <v>414</v>
      </c>
      <c r="G1369" t="s">
        <v>34</v>
      </c>
      <c r="H1369">
        <v>10124</v>
      </c>
      <c r="I1369">
        <v>2</v>
      </c>
      <c r="J1369" t="s">
        <v>582</v>
      </c>
      <c r="K1369" t="s">
        <v>36</v>
      </c>
      <c r="L1369" t="s">
        <v>37</v>
      </c>
      <c r="M1369">
        <v>53057</v>
      </c>
      <c r="N1369">
        <v>61015</v>
      </c>
      <c r="O1369" t="s">
        <v>38</v>
      </c>
      <c r="P1369" t="s">
        <v>438</v>
      </c>
      <c r="Q1369" t="s">
        <v>1865</v>
      </c>
      <c r="R1369" t="s">
        <v>1866</v>
      </c>
      <c r="S1369" t="s">
        <v>418</v>
      </c>
      <c r="T1369" t="s">
        <v>1867</v>
      </c>
      <c r="U1369" t="s">
        <v>229</v>
      </c>
      <c r="V1369" t="s">
        <v>1868</v>
      </c>
      <c r="W1369" t="s">
        <v>1869</v>
      </c>
      <c r="X1369" t="s">
        <v>438</v>
      </c>
      <c r="Z1369" t="s">
        <v>61</v>
      </c>
      <c r="AA1369" s="1">
        <v>44818</v>
      </c>
      <c r="AC1369" s="1">
        <v>44849</v>
      </c>
      <c r="AD1369" s="1">
        <v>44992</v>
      </c>
    </row>
    <row r="1370" spans="1:30" x14ac:dyDescent="0.25">
      <c r="A1370">
        <v>558579</v>
      </c>
      <c r="B1370" t="s">
        <v>676</v>
      </c>
      <c r="C1370" t="s">
        <v>31</v>
      </c>
      <c r="D1370">
        <v>1</v>
      </c>
      <c r="E1370" t="s">
        <v>6398</v>
      </c>
      <c r="F1370" t="s">
        <v>678</v>
      </c>
      <c r="G1370" t="s">
        <v>353</v>
      </c>
      <c r="H1370">
        <v>6088</v>
      </c>
      <c r="I1370">
        <v>2</v>
      </c>
      <c r="J1370" t="s">
        <v>354</v>
      </c>
      <c r="K1370" t="s">
        <v>36</v>
      </c>
      <c r="L1370" t="s">
        <v>93</v>
      </c>
      <c r="M1370">
        <v>83399</v>
      </c>
      <c r="N1370">
        <v>103307</v>
      </c>
      <c r="O1370" t="s">
        <v>38</v>
      </c>
      <c r="P1370" t="s">
        <v>679</v>
      </c>
      <c r="Q1370" t="s">
        <v>1384</v>
      </c>
      <c r="R1370" t="s">
        <v>6399</v>
      </c>
      <c r="S1370" t="s">
        <v>681</v>
      </c>
      <c r="T1370" t="s">
        <v>6400</v>
      </c>
      <c r="U1370" t="s">
        <v>6401</v>
      </c>
      <c r="V1370" t="s">
        <v>6053</v>
      </c>
      <c r="X1370" t="s">
        <v>679</v>
      </c>
      <c r="Z1370" t="s">
        <v>61</v>
      </c>
      <c r="AA1370" s="1">
        <v>44862</v>
      </c>
      <c r="AC1370" s="1">
        <v>44862</v>
      </c>
      <c r="AD1370" s="1">
        <v>44992</v>
      </c>
    </row>
    <row r="1371" spans="1:30" x14ac:dyDescent="0.25">
      <c r="A1371">
        <v>562782</v>
      </c>
      <c r="B1371" t="s">
        <v>123</v>
      </c>
      <c r="C1371" t="s">
        <v>63</v>
      </c>
      <c r="D1371">
        <v>1</v>
      </c>
      <c r="E1371" t="s">
        <v>6402</v>
      </c>
      <c r="F1371" t="s">
        <v>1752</v>
      </c>
      <c r="G1371" t="s">
        <v>34</v>
      </c>
      <c r="H1371" t="s">
        <v>1753</v>
      </c>
      <c r="I1371">
        <v>0</v>
      </c>
      <c r="J1371" t="s">
        <v>126</v>
      </c>
      <c r="K1371" t="s">
        <v>36</v>
      </c>
      <c r="L1371" t="s">
        <v>37</v>
      </c>
      <c r="M1371">
        <v>65232</v>
      </c>
      <c r="N1371">
        <v>151810</v>
      </c>
      <c r="O1371" t="s">
        <v>38</v>
      </c>
      <c r="P1371" t="s">
        <v>415</v>
      </c>
      <c r="Q1371" t="s">
        <v>3374</v>
      </c>
      <c r="R1371" t="s">
        <v>6403</v>
      </c>
      <c r="S1371" t="s">
        <v>1756</v>
      </c>
      <c r="T1371" t="s">
        <v>6404</v>
      </c>
      <c r="U1371" t="s">
        <v>1365</v>
      </c>
      <c r="V1371" t="s">
        <v>6405</v>
      </c>
      <c r="Z1371" t="s">
        <v>61</v>
      </c>
      <c r="AA1371" s="1">
        <v>44904</v>
      </c>
      <c r="AB1371" s="2">
        <v>45024</v>
      </c>
      <c r="AC1371" s="1">
        <v>44918</v>
      </c>
      <c r="AD1371" s="1">
        <v>44992</v>
      </c>
    </row>
    <row r="1372" spans="1:30" x14ac:dyDescent="0.25">
      <c r="A1372">
        <v>571473</v>
      </c>
      <c r="B1372" t="s">
        <v>76</v>
      </c>
      <c r="C1372" t="s">
        <v>63</v>
      </c>
      <c r="D1372">
        <v>6</v>
      </c>
      <c r="E1372" t="s">
        <v>6406</v>
      </c>
      <c r="F1372" t="s">
        <v>4710</v>
      </c>
      <c r="G1372" t="s">
        <v>244</v>
      </c>
      <c r="H1372">
        <v>90692</v>
      </c>
      <c r="I1372">
        <v>0</v>
      </c>
      <c r="J1372" t="s">
        <v>66</v>
      </c>
      <c r="K1372" t="s">
        <v>36</v>
      </c>
      <c r="L1372" t="s">
        <v>53</v>
      </c>
      <c r="M1372">
        <v>22.734200000000001</v>
      </c>
      <c r="N1372">
        <v>29.376000000000001</v>
      </c>
      <c r="O1372" t="s">
        <v>68</v>
      </c>
      <c r="P1372" t="s">
        <v>79</v>
      </c>
      <c r="Q1372" t="s">
        <v>6407</v>
      </c>
      <c r="R1372" t="s">
        <v>6408</v>
      </c>
      <c r="S1372" t="s">
        <v>4712</v>
      </c>
      <c r="T1372" t="s">
        <v>6409</v>
      </c>
      <c r="U1372" t="s">
        <v>6410</v>
      </c>
      <c r="V1372" t="s">
        <v>6411</v>
      </c>
      <c r="W1372" t="s">
        <v>6412</v>
      </c>
      <c r="X1372" t="s">
        <v>6413</v>
      </c>
      <c r="Z1372" t="s">
        <v>61</v>
      </c>
      <c r="AA1372" s="1">
        <v>44985</v>
      </c>
      <c r="AB1372" s="2">
        <v>44998</v>
      </c>
      <c r="AC1372" s="1">
        <v>44985</v>
      </c>
      <c r="AD1372" s="1">
        <v>44992</v>
      </c>
    </row>
    <row r="1373" spans="1:30" x14ac:dyDescent="0.25">
      <c r="A1373">
        <v>541406</v>
      </c>
      <c r="B1373" t="s">
        <v>76</v>
      </c>
      <c r="C1373" t="s">
        <v>63</v>
      </c>
      <c r="D1373">
        <v>2</v>
      </c>
      <c r="E1373" t="s">
        <v>6414</v>
      </c>
      <c r="F1373" t="s">
        <v>849</v>
      </c>
      <c r="G1373" t="s">
        <v>34</v>
      </c>
      <c r="H1373">
        <v>20210</v>
      </c>
      <c r="I1373">
        <v>0</v>
      </c>
      <c r="J1373" t="s">
        <v>35</v>
      </c>
      <c r="K1373" t="s">
        <v>36</v>
      </c>
      <c r="L1373" t="s">
        <v>37</v>
      </c>
      <c r="M1373">
        <v>57078</v>
      </c>
      <c r="N1373">
        <v>85646</v>
      </c>
      <c r="O1373" t="s">
        <v>38</v>
      </c>
      <c r="P1373" t="s">
        <v>79</v>
      </c>
      <c r="Q1373" t="s">
        <v>850</v>
      </c>
      <c r="R1373" t="s">
        <v>6415</v>
      </c>
      <c r="S1373" t="s">
        <v>852</v>
      </c>
      <c r="T1373" t="s">
        <v>6416</v>
      </c>
      <c r="U1373" t="s">
        <v>6417</v>
      </c>
      <c r="V1373" t="s">
        <v>6418</v>
      </c>
      <c r="W1373" t="s">
        <v>86</v>
      </c>
      <c r="X1373" t="s">
        <v>79</v>
      </c>
      <c r="Z1373" t="s">
        <v>87</v>
      </c>
      <c r="AA1373" s="1">
        <v>44818</v>
      </c>
      <c r="AC1373" s="1">
        <v>44914</v>
      </c>
      <c r="AD1373" s="1">
        <v>44992</v>
      </c>
    </row>
    <row r="1374" spans="1:30" x14ac:dyDescent="0.25">
      <c r="A1374">
        <v>546588</v>
      </c>
      <c r="B1374" t="s">
        <v>1863</v>
      </c>
      <c r="C1374" t="s">
        <v>63</v>
      </c>
      <c r="D1374">
        <v>1</v>
      </c>
      <c r="E1374" t="s">
        <v>4348</v>
      </c>
      <c r="F1374" t="s">
        <v>234</v>
      </c>
      <c r="G1374" t="s">
        <v>51</v>
      </c>
      <c r="H1374">
        <v>56057</v>
      </c>
      <c r="I1374">
        <v>0</v>
      </c>
      <c r="J1374" t="s">
        <v>115</v>
      </c>
      <c r="K1374" t="s">
        <v>36</v>
      </c>
      <c r="L1374" t="s">
        <v>37</v>
      </c>
      <c r="M1374">
        <v>38333</v>
      </c>
      <c r="N1374">
        <v>63794</v>
      </c>
      <c r="O1374" t="s">
        <v>38</v>
      </c>
      <c r="P1374" t="s">
        <v>4349</v>
      </c>
      <c r="Q1374" t="s">
        <v>4350</v>
      </c>
      <c r="R1374" t="s">
        <v>4351</v>
      </c>
      <c r="S1374" t="s">
        <v>237</v>
      </c>
      <c r="U1374" t="s">
        <v>2094</v>
      </c>
      <c r="V1374" t="s">
        <v>4352</v>
      </c>
      <c r="W1374" t="s">
        <v>4353</v>
      </c>
      <c r="X1374" t="s">
        <v>4349</v>
      </c>
      <c r="Z1374" t="s">
        <v>61</v>
      </c>
      <c r="AA1374" s="1">
        <v>44792</v>
      </c>
      <c r="AC1374" s="1">
        <v>44868</v>
      </c>
      <c r="AD1374" s="1">
        <v>44992</v>
      </c>
    </row>
    <row r="1375" spans="1:30" x14ac:dyDescent="0.25">
      <c r="A1375">
        <v>571834</v>
      </c>
      <c r="B1375" t="s">
        <v>155</v>
      </c>
      <c r="C1375" t="s">
        <v>31</v>
      </c>
      <c r="D1375">
        <v>1</v>
      </c>
      <c r="E1375" t="s">
        <v>2258</v>
      </c>
      <c r="F1375" t="s">
        <v>920</v>
      </c>
      <c r="G1375" t="s">
        <v>34</v>
      </c>
      <c r="H1375">
        <v>34202</v>
      </c>
      <c r="I1375">
        <v>1</v>
      </c>
      <c r="J1375" t="s">
        <v>245</v>
      </c>
      <c r="K1375" t="s">
        <v>36</v>
      </c>
      <c r="L1375" t="s">
        <v>37</v>
      </c>
      <c r="M1375">
        <v>65640</v>
      </c>
      <c r="N1375">
        <v>65640</v>
      </c>
      <c r="O1375" t="s">
        <v>38</v>
      </c>
      <c r="P1375" t="s">
        <v>2263</v>
      </c>
      <c r="Q1375" t="s">
        <v>2501</v>
      </c>
      <c r="R1375" t="s">
        <v>6419</v>
      </c>
      <c r="S1375" t="s">
        <v>923</v>
      </c>
      <c r="T1375" t="s">
        <v>6420</v>
      </c>
      <c r="U1375" t="s">
        <v>162</v>
      </c>
      <c r="V1375" t="s">
        <v>163</v>
      </c>
      <c r="X1375" t="s">
        <v>2263</v>
      </c>
      <c r="Z1375" t="s">
        <v>87</v>
      </c>
      <c r="AA1375" s="1">
        <v>44953</v>
      </c>
      <c r="AC1375" s="1">
        <v>44953</v>
      </c>
      <c r="AD1375" s="1">
        <v>44992</v>
      </c>
    </row>
    <row r="1376" spans="1:30" x14ac:dyDescent="0.25">
      <c r="A1376">
        <v>518031</v>
      </c>
      <c r="B1376" t="s">
        <v>62</v>
      </c>
      <c r="C1376" t="s">
        <v>31</v>
      </c>
      <c r="D1376">
        <v>9</v>
      </c>
      <c r="E1376" t="s">
        <v>6421</v>
      </c>
      <c r="F1376" t="s">
        <v>2979</v>
      </c>
      <c r="G1376" t="s">
        <v>34</v>
      </c>
      <c r="H1376">
        <v>52367</v>
      </c>
      <c r="I1376">
        <v>2</v>
      </c>
      <c r="J1376" t="s">
        <v>115</v>
      </c>
      <c r="K1376" t="s">
        <v>36</v>
      </c>
      <c r="L1376" t="s">
        <v>37</v>
      </c>
      <c r="M1376">
        <v>86096</v>
      </c>
      <c r="N1376">
        <v>96000</v>
      </c>
      <c r="O1376" t="s">
        <v>38</v>
      </c>
      <c r="P1376" t="s">
        <v>116</v>
      </c>
      <c r="Q1376" t="s">
        <v>5734</v>
      </c>
      <c r="R1376" t="s">
        <v>6422</v>
      </c>
      <c r="S1376" t="s">
        <v>2984</v>
      </c>
      <c r="T1376" t="s">
        <v>120</v>
      </c>
      <c r="U1376" t="s">
        <v>74</v>
      </c>
      <c r="V1376" t="s">
        <v>6423</v>
      </c>
      <c r="Z1376" t="s">
        <v>87</v>
      </c>
      <c r="AA1376" s="1">
        <v>44742</v>
      </c>
      <c r="AC1376" s="1">
        <v>44742</v>
      </c>
      <c r="AD1376" s="1">
        <v>44992</v>
      </c>
    </row>
    <row r="1377" spans="1:30" x14ac:dyDescent="0.25">
      <c r="A1377">
        <v>538154</v>
      </c>
      <c r="B1377" t="s">
        <v>638</v>
      </c>
      <c r="C1377" t="s">
        <v>63</v>
      </c>
      <c r="D1377">
        <v>2</v>
      </c>
      <c r="E1377" t="s">
        <v>671</v>
      </c>
      <c r="F1377" t="s">
        <v>174</v>
      </c>
      <c r="G1377" t="s">
        <v>51</v>
      </c>
      <c r="H1377">
        <v>30087</v>
      </c>
      <c r="I1377">
        <v>3</v>
      </c>
      <c r="J1377" t="s">
        <v>175</v>
      </c>
      <c r="K1377" t="s">
        <v>36</v>
      </c>
      <c r="L1377" t="s">
        <v>37</v>
      </c>
      <c r="M1377">
        <v>79620</v>
      </c>
      <c r="N1377">
        <v>91563</v>
      </c>
      <c r="O1377" t="s">
        <v>38</v>
      </c>
      <c r="P1377" t="s">
        <v>642</v>
      </c>
      <c r="Q1377" t="s">
        <v>672</v>
      </c>
      <c r="R1377" t="s">
        <v>673</v>
      </c>
      <c r="S1377" t="s">
        <v>178</v>
      </c>
      <c r="T1377" t="s">
        <v>674</v>
      </c>
      <c r="U1377" t="s">
        <v>647</v>
      </c>
      <c r="V1377" t="s">
        <v>675</v>
      </c>
      <c r="Z1377" t="s">
        <v>61</v>
      </c>
      <c r="AA1377" s="1">
        <v>44742</v>
      </c>
      <c r="AC1377" s="1">
        <v>44742</v>
      </c>
      <c r="AD1377" s="1">
        <v>44992</v>
      </c>
    </row>
    <row r="1378" spans="1:30" x14ac:dyDescent="0.25">
      <c r="A1378">
        <v>554524</v>
      </c>
      <c r="B1378" t="s">
        <v>62</v>
      </c>
      <c r="C1378" t="s">
        <v>63</v>
      </c>
      <c r="D1378">
        <v>1</v>
      </c>
      <c r="E1378" t="s">
        <v>6424</v>
      </c>
      <c r="F1378" t="s">
        <v>6425</v>
      </c>
      <c r="G1378" t="s">
        <v>51</v>
      </c>
      <c r="H1378">
        <v>13691</v>
      </c>
      <c r="I1378">
        <v>3</v>
      </c>
      <c r="J1378" t="s">
        <v>256</v>
      </c>
      <c r="K1378" t="s">
        <v>36</v>
      </c>
      <c r="L1378" t="s">
        <v>37</v>
      </c>
      <c r="M1378">
        <v>92194</v>
      </c>
      <c r="N1378">
        <v>130372</v>
      </c>
      <c r="O1378" t="s">
        <v>38</v>
      </c>
      <c r="P1378" t="s">
        <v>616</v>
      </c>
      <c r="Q1378" t="s">
        <v>859</v>
      </c>
      <c r="R1378" t="s">
        <v>6426</v>
      </c>
      <c r="S1378" t="s">
        <v>6427</v>
      </c>
      <c r="T1378" t="s">
        <v>6428</v>
      </c>
      <c r="U1378" t="s">
        <v>6429</v>
      </c>
      <c r="V1378" t="s">
        <v>6430</v>
      </c>
      <c r="Z1378" t="s">
        <v>87</v>
      </c>
      <c r="AA1378" s="1">
        <v>44980</v>
      </c>
      <c r="AB1378" s="2">
        <v>45010</v>
      </c>
      <c r="AC1378" s="1">
        <v>44984</v>
      </c>
      <c r="AD1378" s="1">
        <v>44992</v>
      </c>
    </row>
    <row r="1379" spans="1:30" x14ac:dyDescent="0.25">
      <c r="A1379">
        <v>576048</v>
      </c>
      <c r="B1379" t="s">
        <v>102</v>
      </c>
      <c r="C1379" t="s">
        <v>63</v>
      </c>
      <c r="D1379">
        <v>1</v>
      </c>
      <c r="E1379" t="s">
        <v>1142</v>
      </c>
      <c r="F1379" t="s">
        <v>144</v>
      </c>
      <c r="G1379" t="s">
        <v>51</v>
      </c>
      <c r="H1379">
        <v>10234</v>
      </c>
      <c r="I1379">
        <v>0</v>
      </c>
      <c r="J1379" t="s">
        <v>35</v>
      </c>
      <c r="K1379" t="s">
        <v>36</v>
      </c>
      <c r="L1379" t="s">
        <v>145</v>
      </c>
      <c r="M1379">
        <v>15</v>
      </c>
      <c r="N1379">
        <v>15</v>
      </c>
      <c r="O1379" t="s">
        <v>68</v>
      </c>
      <c r="P1379" t="s">
        <v>195</v>
      </c>
      <c r="Q1379" t="s">
        <v>1143</v>
      </c>
      <c r="R1379" t="s">
        <v>1144</v>
      </c>
      <c r="S1379" t="s">
        <v>149</v>
      </c>
      <c r="T1379" t="s">
        <v>1145</v>
      </c>
      <c r="V1379" t="s">
        <v>151</v>
      </c>
      <c r="W1379" t="s">
        <v>152</v>
      </c>
      <c r="X1379" t="s">
        <v>1146</v>
      </c>
      <c r="Z1379" t="s">
        <v>154</v>
      </c>
      <c r="AA1379" s="1">
        <v>44984</v>
      </c>
      <c r="AB1379" s="2">
        <v>45079</v>
      </c>
      <c r="AC1379" s="1">
        <v>44984</v>
      </c>
      <c r="AD1379" s="1">
        <v>44992</v>
      </c>
    </row>
    <row r="1380" spans="1:30" x14ac:dyDescent="0.25">
      <c r="A1380">
        <v>563660</v>
      </c>
      <c r="B1380" t="s">
        <v>381</v>
      </c>
      <c r="C1380" t="s">
        <v>63</v>
      </c>
      <c r="D1380">
        <v>1</v>
      </c>
      <c r="E1380" t="s">
        <v>6431</v>
      </c>
      <c r="F1380" t="s">
        <v>383</v>
      </c>
      <c r="G1380" t="s">
        <v>34</v>
      </c>
      <c r="H1380" t="s">
        <v>384</v>
      </c>
      <c r="I1380">
        <v>0</v>
      </c>
      <c r="J1380" t="s">
        <v>35</v>
      </c>
      <c r="K1380" t="s">
        <v>36</v>
      </c>
      <c r="L1380" t="s">
        <v>37</v>
      </c>
      <c r="M1380">
        <v>53702</v>
      </c>
      <c r="N1380">
        <v>107424</v>
      </c>
      <c r="O1380" t="s">
        <v>38</v>
      </c>
      <c r="P1380" t="s">
        <v>873</v>
      </c>
      <c r="Q1380" t="s">
        <v>4293</v>
      </c>
      <c r="R1380" t="s">
        <v>6432</v>
      </c>
      <c r="S1380" t="s">
        <v>388</v>
      </c>
      <c r="T1380" t="s">
        <v>6433</v>
      </c>
      <c r="V1380" t="s">
        <v>390</v>
      </c>
      <c r="W1380" t="s">
        <v>86</v>
      </c>
      <c r="X1380" t="s">
        <v>6434</v>
      </c>
      <c r="Z1380" t="s">
        <v>87</v>
      </c>
      <c r="AA1380" s="1">
        <v>44980</v>
      </c>
      <c r="AB1380" s="2">
        <v>45040</v>
      </c>
      <c r="AC1380" s="1">
        <v>44980</v>
      </c>
      <c r="AD1380" s="1">
        <v>44992</v>
      </c>
    </row>
    <row r="1381" spans="1:30" x14ac:dyDescent="0.25">
      <c r="A1381">
        <v>558389</v>
      </c>
      <c r="B1381" t="s">
        <v>102</v>
      </c>
      <c r="C1381" t="s">
        <v>63</v>
      </c>
      <c r="D1381">
        <v>3</v>
      </c>
      <c r="E1381" t="s">
        <v>372</v>
      </c>
      <c r="F1381" t="s">
        <v>373</v>
      </c>
      <c r="G1381" t="s">
        <v>34</v>
      </c>
      <c r="H1381">
        <v>20618</v>
      </c>
      <c r="I1381">
        <v>3</v>
      </c>
      <c r="J1381" t="s">
        <v>374</v>
      </c>
      <c r="K1381" t="s">
        <v>36</v>
      </c>
      <c r="L1381" t="s">
        <v>37</v>
      </c>
      <c r="M1381">
        <v>90114</v>
      </c>
      <c r="N1381">
        <v>122168</v>
      </c>
      <c r="O1381" t="s">
        <v>38</v>
      </c>
      <c r="P1381" t="s">
        <v>195</v>
      </c>
      <c r="Q1381" t="s">
        <v>625</v>
      </c>
      <c r="R1381" t="s">
        <v>6435</v>
      </c>
      <c r="S1381" t="s">
        <v>378</v>
      </c>
      <c r="T1381" t="s">
        <v>628</v>
      </c>
      <c r="V1381" t="s">
        <v>380</v>
      </c>
      <c r="Z1381" t="s">
        <v>87</v>
      </c>
      <c r="AA1381" s="1">
        <v>44879</v>
      </c>
      <c r="AC1381" s="1">
        <v>44900</v>
      </c>
      <c r="AD1381" s="1">
        <v>44992</v>
      </c>
    </row>
    <row r="1382" spans="1:30" x14ac:dyDescent="0.25">
      <c r="A1382">
        <v>571054</v>
      </c>
      <c r="B1382" t="s">
        <v>350</v>
      </c>
      <c r="C1382" t="s">
        <v>63</v>
      </c>
      <c r="D1382">
        <v>1</v>
      </c>
      <c r="E1382" t="s">
        <v>2243</v>
      </c>
      <c r="F1382" t="s">
        <v>545</v>
      </c>
      <c r="G1382" t="s">
        <v>34</v>
      </c>
      <c r="H1382">
        <v>13632</v>
      </c>
      <c r="I1382">
        <v>1</v>
      </c>
      <c r="J1382" t="s">
        <v>256</v>
      </c>
      <c r="K1382" t="s">
        <v>36</v>
      </c>
      <c r="L1382" t="s">
        <v>37</v>
      </c>
      <c r="M1382">
        <v>81951</v>
      </c>
      <c r="N1382">
        <v>100000</v>
      </c>
      <c r="O1382" t="s">
        <v>38</v>
      </c>
      <c r="P1382" t="s">
        <v>355</v>
      </c>
      <c r="Q1382" t="s">
        <v>1844</v>
      </c>
      <c r="R1382" t="s">
        <v>6436</v>
      </c>
      <c r="S1382" t="s">
        <v>549</v>
      </c>
      <c r="T1382" t="s">
        <v>6437</v>
      </c>
      <c r="V1382" t="s">
        <v>6438</v>
      </c>
      <c r="Z1382" t="s">
        <v>87</v>
      </c>
      <c r="AA1382" s="1">
        <v>44952</v>
      </c>
      <c r="AC1382" s="1">
        <v>44952</v>
      </c>
      <c r="AD1382" s="1">
        <v>44992</v>
      </c>
    </row>
    <row r="1383" spans="1:30" x14ac:dyDescent="0.25">
      <c r="A1383">
        <v>572427</v>
      </c>
      <c r="B1383" t="s">
        <v>287</v>
      </c>
      <c r="C1383" t="s">
        <v>31</v>
      </c>
      <c r="D1383">
        <v>1</v>
      </c>
      <c r="E1383" t="s">
        <v>6439</v>
      </c>
      <c r="F1383" t="s">
        <v>144</v>
      </c>
      <c r="G1383" t="s">
        <v>51</v>
      </c>
      <c r="H1383">
        <v>10234</v>
      </c>
      <c r="I1383">
        <v>0</v>
      </c>
      <c r="J1383" t="s">
        <v>35</v>
      </c>
      <c r="K1383" t="s">
        <v>36</v>
      </c>
      <c r="L1383" t="s">
        <v>145</v>
      </c>
      <c r="M1383">
        <v>17.5</v>
      </c>
      <c r="N1383">
        <v>17.5</v>
      </c>
      <c r="O1383" t="s">
        <v>68</v>
      </c>
      <c r="P1383" t="s">
        <v>289</v>
      </c>
      <c r="Q1383" t="s">
        <v>6440</v>
      </c>
      <c r="R1383" t="s">
        <v>6441</v>
      </c>
      <c r="S1383" t="s">
        <v>149</v>
      </c>
      <c r="T1383" t="s">
        <v>6442</v>
      </c>
      <c r="U1383" t="s">
        <v>293</v>
      </c>
      <c r="V1383" t="s">
        <v>294</v>
      </c>
      <c r="Z1383" t="s">
        <v>61</v>
      </c>
      <c r="AA1383" s="1">
        <v>44959</v>
      </c>
      <c r="AB1383" s="2">
        <v>44995</v>
      </c>
      <c r="AC1383" s="1">
        <v>44970</v>
      </c>
      <c r="AD1383" s="1">
        <v>44992</v>
      </c>
    </row>
    <row r="1384" spans="1:30" x14ac:dyDescent="0.25">
      <c r="A1384">
        <v>545694</v>
      </c>
      <c r="B1384" t="s">
        <v>1870</v>
      </c>
      <c r="C1384" t="s">
        <v>63</v>
      </c>
      <c r="D1384">
        <v>1</v>
      </c>
      <c r="E1384" t="s">
        <v>6443</v>
      </c>
      <c r="F1384" t="s">
        <v>667</v>
      </c>
      <c r="G1384" t="s">
        <v>51</v>
      </c>
      <c r="H1384">
        <v>95711</v>
      </c>
      <c r="I1384">
        <v>0</v>
      </c>
      <c r="J1384" t="s">
        <v>256</v>
      </c>
      <c r="K1384" t="s">
        <v>36</v>
      </c>
      <c r="L1384" t="s">
        <v>37</v>
      </c>
      <c r="M1384">
        <v>100000</v>
      </c>
      <c r="N1384">
        <v>145000</v>
      </c>
      <c r="O1384" t="s">
        <v>38</v>
      </c>
      <c r="P1384" t="s">
        <v>1872</v>
      </c>
      <c r="Q1384" t="s">
        <v>3988</v>
      </c>
      <c r="R1384" t="s">
        <v>6444</v>
      </c>
      <c r="S1384" t="s">
        <v>3772</v>
      </c>
      <c r="T1384" t="s">
        <v>6445</v>
      </c>
      <c r="U1384" t="s">
        <v>6446</v>
      </c>
      <c r="V1384" t="s">
        <v>6447</v>
      </c>
      <c r="W1384" t="s">
        <v>2377</v>
      </c>
      <c r="Z1384" t="s">
        <v>47</v>
      </c>
      <c r="AA1384" s="1">
        <v>44788</v>
      </c>
      <c r="AC1384" s="1">
        <v>44860</v>
      </c>
      <c r="AD1384" s="1">
        <v>44992</v>
      </c>
    </row>
    <row r="1385" spans="1:30" x14ac:dyDescent="0.25">
      <c r="A1385">
        <v>536489</v>
      </c>
      <c r="B1385" t="s">
        <v>253</v>
      </c>
      <c r="C1385" t="s">
        <v>63</v>
      </c>
      <c r="D1385">
        <v>4</v>
      </c>
      <c r="E1385" t="s">
        <v>6448</v>
      </c>
      <c r="F1385" t="s">
        <v>90</v>
      </c>
      <c r="G1385" t="s">
        <v>51</v>
      </c>
      <c r="H1385">
        <v>95005</v>
      </c>
      <c r="I1385" t="s">
        <v>114</v>
      </c>
      <c r="J1385" t="s">
        <v>175</v>
      </c>
      <c r="K1385" t="s">
        <v>36</v>
      </c>
      <c r="L1385" t="s">
        <v>37</v>
      </c>
      <c r="M1385">
        <v>135000</v>
      </c>
      <c r="N1385">
        <v>140000</v>
      </c>
      <c r="O1385" t="s">
        <v>38</v>
      </c>
      <c r="P1385" t="s">
        <v>257</v>
      </c>
      <c r="Q1385" t="s">
        <v>1181</v>
      </c>
      <c r="R1385" t="s">
        <v>6449</v>
      </c>
      <c r="S1385" t="s">
        <v>97</v>
      </c>
      <c r="T1385" t="s">
        <v>6450</v>
      </c>
      <c r="V1385" t="s">
        <v>6451</v>
      </c>
      <c r="Z1385" t="s">
        <v>6452</v>
      </c>
      <c r="AA1385" s="1">
        <v>44924</v>
      </c>
      <c r="AC1385" s="1">
        <v>44924</v>
      </c>
      <c r="AD1385" s="1">
        <v>44992</v>
      </c>
    </row>
    <row r="1386" spans="1:30" x14ac:dyDescent="0.25">
      <c r="A1386">
        <v>569339</v>
      </c>
      <c r="B1386" t="s">
        <v>88</v>
      </c>
      <c r="C1386" t="s">
        <v>31</v>
      </c>
      <c r="D1386">
        <v>2</v>
      </c>
      <c r="E1386" t="s">
        <v>4661</v>
      </c>
      <c r="F1386" t="s">
        <v>864</v>
      </c>
      <c r="G1386" t="s">
        <v>34</v>
      </c>
      <c r="H1386">
        <v>10248</v>
      </c>
      <c r="I1386">
        <v>1</v>
      </c>
      <c r="J1386" t="s">
        <v>115</v>
      </c>
      <c r="K1386" t="s">
        <v>36</v>
      </c>
      <c r="L1386" t="s">
        <v>37</v>
      </c>
      <c r="M1386">
        <v>73029</v>
      </c>
      <c r="N1386">
        <v>85000</v>
      </c>
      <c r="O1386" t="s">
        <v>38</v>
      </c>
      <c r="P1386" t="s">
        <v>2112</v>
      </c>
      <c r="Q1386" t="s">
        <v>475</v>
      </c>
      <c r="R1386" t="s">
        <v>6453</v>
      </c>
      <c r="S1386" t="s">
        <v>867</v>
      </c>
      <c r="T1386" t="s">
        <v>6454</v>
      </c>
      <c r="U1386" t="s">
        <v>6455</v>
      </c>
      <c r="V1386" t="s">
        <v>870</v>
      </c>
      <c r="W1386" t="s">
        <v>6456</v>
      </c>
      <c r="Z1386" t="s">
        <v>87</v>
      </c>
      <c r="AA1386" s="1">
        <v>44939</v>
      </c>
      <c r="AC1386" s="1">
        <v>44944</v>
      </c>
      <c r="AD1386" s="1">
        <v>44992</v>
      </c>
    </row>
    <row r="1387" spans="1:30" x14ac:dyDescent="0.25">
      <c r="A1387">
        <v>530518</v>
      </c>
      <c r="B1387" t="s">
        <v>88</v>
      </c>
      <c r="C1387" t="s">
        <v>63</v>
      </c>
      <c r="D1387">
        <v>1</v>
      </c>
      <c r="E1387" t="s">
        <v>6457</v>
      </c>
      <c r="F1387" t="s">
        <v>414</v>
      </c>
      <c r="G1387" t="s">
        <v>34</v>
      </c>
      <c r="H1387">
        <v>10124</v>
      </c>
      <c r="I1387">
        <v>2</v>
      </c>
      <c r="J1387" t="s">
        <v>2438</v>
      </c>
      <c r="K1387" t="s">
        <v>36</v>
      </c>
      <c r="L1387" t="s">
        <v>37</v>
      </c>
      <c r="M1387">
        <v>53057</v>
      </c>
      <c r="N1387">
        <v>61015</v>
      </c>
      <c r="O1387" t="s">
        <v>38</v>
      </c>
      <c r="P1387" t="s">
        <v>94</v>
      </c>
      <c r="Q1387" t="s">
        <v>95</v>
      </c>
      <c r="R1387" t="s">
        <v>6458</v>
      </c>
      <c r="S1387" t="s">
        <v>418</v>
      </c>
      <c r="T1387" t="s">
        <v>6459</v>
      </c>
      <c r="U1387" t="s">
        <v>6460</v>
      </c>
      <c r="V1387" t="s">
        <v>6461</v>
      </c>
      <c r="W1387" t="s">
        <v>172</v>
      </c>
      <c r="Z1387" t="s">
        <v>61</v>
      </c>
      <c r="AA1387" s="1">
        <v>44680</v>
      </c>
      <c r="AC1387" s="1">
        <v>44742</v>
      </c>
      <c r="AD1387" s="1">
        <v>44992</v>
      </c>
    </row>
    <row r="1388" spans="1:30" x14ac:dyDescent="0.25">
      <c r="A1388">
        <v>558345</v>
      </c>
      <c r="B1388" t="s">
        <v>102</v>
      </c>
      <c r="C1388" t="s">
        <v>63</v>
      </c>
      <c r="D1388">
        <v>3</v>
      </c>
      <c r="E1388" t="s">
        <v>372</v>
      </c>
      <c r="F1388" t="s">
        <v>6462</v>
      </c>
      <c r="G1388" t="s">
        <v>34</v>
      </c>
      <c r="H1388">
        <v>20515</v>
      </c>
      <c r="I1388">
        <v>3</v>
      </c>
      <c r="J1388" t="s">
        <v>374</v>
      </c>
      <c r="K1388" t="s">
        <v>36</v>
      </c>
      <c r="L1388" t="s">
        <v>37</v>
      </c>
      <c r="M1388">
        <v>90114</v>
      </c>
      <c r="N1388">
        <v>122168</v>
      </c>
      <c r="O1388" t="s">
        <v>38</v>
      </c>
      <c r="P1388" t="s">
        <v>195</v>
      </c>
      <c r="Q1388" t="s">
        <v>625</v>
      </c>
      <c r="R1388" t="s">
        <v>6463</v>
      </c>
      <c r="S1388" t="s">
        <v>6464</v>
      </c>
      <c r="T1388" t="s">
        <v>628</v>
      </c>
      <c r="U1388" t="s">
        <v>6465</v>
      </c>
      <c r="V1388" t="s">
        <v>380</v>
      </c>
      <c r="Z1388" t="s">
        <v>87</v>
      </c>
      <c r="AA1388" s="1">
        <v>44879</v>
      </c>
      <c r="AC1388" s="1">
        <v>44900</v>
      </c>
      <c r="AD1388" s="1">
        <v>44992</v>
      </c>
    </row>
    <row r="1389" spans="1:30" x14ac:dyDescent="0.25">
      <c r="A1389">
        <v>573306</v>
      </c>
      <c r="B1389" t="s">
        <v>102</v>
      </c>
      <c r="C1389" t="s">
        <v>63</v>
      </c>
      <c r="D1389">
        <v>1</v>
      </c>
      <c r="E1389" t="s">
        <v>5062</v>
      </c>
      <c r="F1389" t="s">
        <v>144</v>
      </c>
      <c r="G1389" t="s">
        <v>51</v>
      </c>
      <c r="H1389">
        <v>10234</v>
      </c>
      <c r="I1389">
        <v>0</v>
      </c>
      <c r="J1389" t="s">
        <v>256</v>
      </c>
      <c r="K1389" t="s">
        <v>36</v>
      </c>
      <c r="L1389" t="s">
        <v>145</v>
      </c>
      <c r="M1389">
        <v>15</v>
      </c>
      <c r="N1389">
        <v>15</v>
      </c>
      <c r="O1389" t="s">
        <v>68</v>
      </c>
      <c r="P1389" t="s">
        <v>137</v>
      </c>
      <c r="Q1389" t="s">
        <v>1434</v>
      </c>
      <c r="R1389" t="s">
        <v>5063</v>
      </c>
      <c r="S1389" t="s">
        <v>149</v>
      </c>
      <c r="T1389" t="s">
        <v>5064</v>
      </c>
      <c r="V1389" t="s">
        <v>5065</v>
      </c>
      <c r="W1389" t="s">
        <v>152</v>
      </c>
      <c r="X1389" t="s">
        <v>5066</v>
      </c>
      <c r="Z1389" t="s">
        <v>309</v>
      </c>
      <c r="AA1389" s="1">
        <v>44963</v>
      </c>
      <c r="AB1389" s="2">
        <v>45079</v>
      </c>
      <c r="AC1389" s="1">
        <v>44980</v>
      </c>
      <c r="AD1389" s="1">
        <v>44992</v>
      </c>
    </row>
    <row r="1390" spans="1:30" x14ac:dyDescent="0.25">
      <c r="A1390">
        <v>439392</v>
      </c>
      <c r="B1390" t="s">
        <v>88</v>
      </c>
      <c r="C1390" t="s">
        <v>31</v>
      </c>
      <c r="D1390">
        <v>1</v>
      </c>
      <c r="E1390" t="s">
        <v>6466</v>
      </c>
      <c r="F1390" t="s">
        <v>279</v>
      </c>
      <c r="G1390" t="s">
        <v>34</v>
      </c>
      <c r="H1390">
        <v>10251</v>
      </c>
      <c r="I1390">
        <v>4</v>
      </c>
      <c r="J1390" t="s">
        <v>582</v>
      </c>
      <c r="K1390" t="s">
        <v>36</v>
      </c>
      <c r="L1390" t="s">
        <v>37</v>
      </c>
      <c r="M1390">
        <v>40017</v>
      </c>
      <c r="N1390">
        <v>48744</v>
      </c>
      <c r="O1390" t="s">
        <v>38</v>
      </c>
      <c r="P1390" t="s">
        <v>438</v>
      </c>
      <c r="Q1390" t="s">
        <v>726</v>
      </c>
      <c r="R1390" t="s">
        <v>6467</v>
      </c>
      <c r="S1390" t="s">
        <v>283</v>
      </c>
      <c r="U1390" t="s">
        <v>729</v>
      </c>
      <c r="V1390" t="s">
        <v>6468</v>
      </c>
      <c r="Z1390" t="s">
        <v>61</v>
      </c>
      <c r="AA1390" s="1">
        <v>43931</v>
      </c>
      <c r="AC1390" s="1">
        <v>44770</v>
      </c>
      <c r="AD1390" s="1">
        <v>44992</v>
      </c>
    </row>
    <row r="1391" spans="1:30" x14ac:dyDescent="0.25">
      <c r="A1391">
        <v>500485</v>
      </c>
      <c r="B1391" t="s">
        <v>102</v>
      </c>
      <c r="C1391" t="s">
        <v>63</v>
      </c>
      <c r="D1391">
        <v>4</v>
      </c>
      <c r="E1391" t="s">
        <v>6469</v>
      </c>
      <c r="F1391" t="s">
        <v>295</v>
      </c>
      <c r="G1391" t="s">
        <v>34</v>
      </c>
      <c r="H1391">
        <v>22427</v>
      </c>
      <c r="I1391">
        <v>1</v>
      </c>
      <c r="J1391" t="s">
        <v>35</v>
      </c>
      <c r="K1391" t="s">
        <v>36</v>
      </c>
      <c r="L1391" t="s">
        <v>53</v>
      </c>
      <c r="M1391">
        <v>67757</v>
      </c>
      <c r="N1391">
        <v>98128</v>
      </c>
      <c r="O1391" t="s">
        <v>38</v>
      </c>
      <c r="P1391" t="s">
        <v>137</v>
      </c>
      <c r="Q1391" t="s">
        <v>2055</v>
      </c>
      <c r="R1391" t="s">
        <v>6470</v>
      </c>
      <c r="S1391" t="s">
        <v>608</v>
      </c>
      <c r="T1391" t="s">
        <v>6471</v>
      </c>
      <c r="U1391" t="s">
        <v>2329</v>
      </c>
      <c r="V1391" t="s">
        <v>6472</v>
      </c>
      <c r="W1391" t="s">
        <v>6473</v>
      </c>
      <c r="X1391" t="s">
        <v>137</v>
      </c>
      <c r="Z1391" t="s">
        <v>87</v>
      </c>
      <c r="AA1391" s="1">
        <v>44523</v>
      </c>
      <c r="AC1391" s="1">
        <v>44523</v>
      </c>
      <c r="AD1391" s="1">
        <v>44992</v>
      </c>
    </row>
    <row r="1392" spans="1:30" x14ac:dyDescent="0.25">
      <c r="A1392">
        <v>552206</v>
      </c>
      <c r="B1392" t="s">
        <v>102</v>
      </c>
      <c r="C1392" t="s">
        <v>63</v>
      </c>
      <c r="D1392">
        <v>1</v>
      </c>
      <c r="E1392" t="s">
        <v>6310</v>
      </c>
      <c r="F1392" t="s">
        <v>2244</v>
      </c>
      <c r="G1392" t="s">
        <v>34</v>
      </c>
      <c r="H1392">
        <v>13643</v>
      </c>
      <c r="I1392">
        <v>1</v>
      </c>
      <c r="J1392" t="s">
        <v>256</v>
      </c>
      <c r="K1392" t="s">
        <v>36</v>
      </c>
      <c r="L1392" t="s">
        <v>37</v>
      </c>
      <c r="M1392">
        <v>81951</v>
      </c>
      <c r="N1392">
        <v>111330</v>
      </c>
      <c r="O1392" t="s">
        <v>38</v>
      </c>
      <c r="P1392" t="s">
        <v>137</v>
      </c>
      <c r="Q1392" t="s">
        <v>1415</v>
      </c>
      <c r="R1392" t="s">
        <v>6474</v>
      </c>
      <c r="S1392" t="s">
        <v>2246</v>
      </c>
      <c r="T1392" t="s">
        <v>6475</v>
      </c>
      <c r="U1392" t="s">
        <v>3125</v>
      </c>
      <c r="V1392" t="s">
        <v>142</v>
      </c>
      <c r="Z1392" t="s">
        <v>87</v>
      </c>
      <c r="AA1392" s="1">
        <v>44839</v>
      </c>
      <c r="AC1392" s="1">
        <v>44839</v>
      </c>
      <c r="AD1392" s="1">
        <v>44992</v>
      </c>
    </row>
    <row r="1393" spans="1:30" x14ac:dyDescent="0.25">
      <c r="A1393">
        <v>561616</v>
      </c>
      <c r="B1393" t="s">
        <v>102</v>
      </c>
      <c r="C1393" t="s">
        <v>63</v>
      </c>
      <c r="D1393">
        <v>1</v>
      </c>
      <c r="E1393" t="s">
        <v>372</v>
      </c>
      <c r="F1393" t="s">
        <v>6462</v>
      </c>
      <c r="G1393" t="s">
        <v>34</v>
      </c>
      <c r="H1393">
        <v>20515</v>
      </c>
      <c r="I1393">
        <v>2</v>
      </c>
      <c r="J1393" t="s">
        <v>374</v>
      </c>
      <c r="K1393" t="s">
        <v>36</v>
      </c>
      <c r="L1393" t="s">
        <v>37</v>
      </c>
      <c r="M1393">
        <v>80557</v>
      </c>
      <c r="N1393">
        <v>111917</v>
      </c>
      <c r="O1393" t="s">
        <v>38</v>
      </c>
      <c r="P1393" t="s">
        <v>375</v>
      </c>
      <c r="Q1393" t="s">
        <v>376</v>
      </c>
      <c r="R1393" t="s">
        <v>6476</v>
      </c>
      <c r="S1393" t="s">
        <v>6464</v>
      </c>
      <c r="T1393" t="s">
        <v>379</v>
      </c>
      <c r="V1393" t="s">
        <v>380</v>
      </c>
      <c r="Z1393" t="s">
        <v>87</v>
      </c>
      <c r="AA1393" s="1">
        <v>44890</v>
      </c>
      <c r="AC1393" s="1">
        <v>44890</v>
      </c>
      <c r="AD1393" s="1">
        <v>44992</v>
      </c>
    </row>
    <row r="1394" spans="1:30" x14ac:dyDescent="0.25">
      <c r="A1394">
        <v>534859</v>
      </c>
      <c r="B1394" t="s">
        <v>277</v>
      </c>
      <c r="C1394" t="s">
        <v>31</v>
      </c>
      <c r="D1394">
        <v>1</v>
      </c>
      <c r="E1394" t="s">
        <v>6477</v>
      </c>
      <c r="F1394" t="s">
        <v>2065</v>
      </c>
      <c r="G1394" t="s">
        <v>34</v>
      </c>
      <c r="H1394">
        <v>13611</v>
      </c>
      <c r="I1394">
        <v>1</v>
      </c>
      <c r="J1394" t="s">
        <v>256</v>
      </c>
      <c r="K1394" t="s">
        <v>36</v>
      </c>
      <c r="L1394" t="s">
        <v>37</v>
      </c>
      <c r="M1394">
        <v>51345</v>
      </c>
      <c r="N1394">
        <v>68000</v>
      </c>
      <c r="O1394" t="s">
        <v>38</v>
      </c>
      <c r="P1394" t="s">
        <v>280</v>
      </c>
      <c r="Q1394" t="s">
        <v>687</v>
      </c>
      <c r="R1394" t="s">
        <v>6478</v>
      </c>
      <c r="S1394" t="s">
        <v>2068</v>
      </c>
      <c r="T1394" t="s">
        <v>6479</v>
      </c>
      <c r="U1394" t="s">
        <v>6480</v>
      </c>
      <c r="V1394" t="s">
        <v>6481</v>
      </c>
      <c r="Z1394" t="s">
        <v>61</v>
      </c>
      <c r="AA1394" s="1">
        <v>44879</v>
      </c>
      <c r="AB1394" s="2">
        <v>44999</v>
      </c>
      <c r="AC1394" s="1">
        <v>44879</v>
      </c>
      <c r="AD1394" s="1">
        <v>44992</v>
      </c>
    </row>
    <row r="1395" spans="1:30" x14ac:dyDescent="0.25">
      <c r="A1395">
        <v>504531</v>
      </c>
      <c r="B1395" t="s">
        <v>638</v>
      </c>
      <c r="C1395" t="s">
        <v>63</v>
      </c>
      <c r="D1395">
        <v>5</v>
      </c>
      <c r="E1395" t="s">
        <v>1992</v>
      </c>
      <c r="F1395" t="s">
        <v>174</v>
      </c>
      <c r="G1395" t="s">
        <v>51</v>
      </c>
      <c r="H1395">
        <v>30087</v>
      </c>
      <c r="I1395">
        <v>3</v>
      </c>
      <c r="J1395" t="s">
        <v>175</v>
      </c>
      <c r="K1395" t="s">
        <v>36</v>
      </c>
      <c r="L1395" t="s">
        <v>37</v>
      </c>
      <c r="M1395">
        <v>79620</v>
      </c>
      <c r="N1395">
        <v>91563</v>
      </c>
      <c r="O1395" t="s">
        <v>38</v>
      </c>
      <c r="P1395" t="s">
        <v>642</v>
      </c>
      <c r="Q1395" t="s">
        <v>2668</v>
      </c>
      <c r="R1395" t="s">
        <v>6002</v>
      </c>
      <c r="S1395" t="s">
        <v>178</v>
      </c>
      <c r="T1395" t="s">
        <v>6003</v>
      </c>
      <c r="V1395" t="s">
        <v>6004</v>
      </c>
      <c r="Z1395" t="s">
        <v>61</v>
      </c>
      <c r="AA1395" s="1">
        <v>44536</v>
      </c>
      <c r="AC1395" s="1">
        <v>44663</v>
      </c>
      <c r="AD1395" s="1">
        <v>44992</v>
      </c>
    </row>
    <row r="1396" spans="1:30" x14ac:dyDescent="0.25">
      <c r="A1396">
        <v>565641</v>
      </c>
      <c r="B1396" t="s">
        <v>102</v>
      </c>
      <c r="C1396" t="s">
        <v>63</v>
      </c>
      <c r="D1396">
        <v>1</v>
      </c>
      <c r="E1396" t="s">
        <v>5955</v>
      </c>
      <c r="F1396" t="s">
        <v>295</v>
      </c>
      <c r="G1396" t="s">
        <v>34</v>
      </c>
      <c r="H1396">
        <v>22427</v>
      </c>
      <c r="I1396">
        <v>1</v>
      </c>
      <c r="J1396" t="s">
        <v>35</v>
      </c>
      <c r="K1396" t="s">
        <v>36</v>
      </c>
      <c r="L1396" t="s">
        <v>37</v>
      </c>
      <c r="M1396">
        <v>67757</v>
      </c>
      <c r="N1396">
        <v>98128</v>
      </c>
      <c r="O1396" t="s">
        <v>38</v>
      </c>
      <c r="P1396" t="s">
        <v>6237</v>
      </c>
      <c r="Q1396" t="s">
        <v>6238</v>
      </c>
      <c r="R1396" t="s">
        <v>6482</v>
      </c>
      <c r="S1396" t="s">
        <v>608</v>
      </c>
      <c r="T1396" t="s">
        <v>2749</v>
      </c>
      <c r="U1396" t="s">
        <v>1189</v>
      </c>
      <c r="V1396" t="s">
        <v>611</v>
      </c>
      <c r="W1396" t="s">
        <v>1178</v>
      </c>
      <c r="X1396" t="s">
        <v>6242</v>
      </c>
      <c r="Z1396" t="s">
        <v>87</v>
      </c>
      <c r="AA1396" s="1">
        <v>44935</v>
      </c>
      <c r="AB1396" s="2">
        <v>44995</v>
      </c>
      <c r="AC1396" s="1">
        <v>44944</v>
      </c>
      <c r="AD1396" s="1">
        <v>44992</v>
      </c>
    </row>
    <row r="1397" spans="1:30" x14ac:dyDescent="0.25">
      <c r="A1397">
        <v>572618</v>
      </c>
      <c r="B1397" t="s">
        <v>76</v>
      </c>
      <c r="C1397" t="s">
        <v>63</v>
      </c>
      <c r="D1397">
        <v>1</v>
      </c>
      <c r="E1397" t="s">
        <v>6483</v>
      </c>
      <c r="F1397" t="s">
        <v>1134</v>
      </c>
      <c r="G1397" t="s">
        <v>34</v>
      </c>
      <c r="H1397">
        <v>22316</v>
      </c>
      <c r="I1397">
        <v>1</v>
      </c>
      <c r="J1397" t="s">
        <v>35</v>
      </c>
      <c r="K1397" t="s">
        <v>36</v>
      </c>
      <c r="L1397" t="s">
        <v>37</v>
      </c>
      <c r="M1397">
        <v>57078</v>
      </c>
      <c r="N1397">
        <v>85646</v>
      </c>
      <c r="O1397" t="s">
        <v>38</v>
      </c>
      <c r="P1397" t="s">
        <v>79</v>
      </c>
      <c r="Q1397" t="s">
        <v>4260</v>
      </c>
      <c r="R1397" t="s">
        <v>6484</v>
      </c>
      <c r="S1397" t="s">
        <v>1137</v>
      </c>
      <c r="T1397" t="s">
        <v>6485</v>
      </c>
      <c r="U1397" t="s">
        <v>6486</v>
      </c>
      <c r="V1397" t="s">
        <v>6487</v>
      </c>
      <c r="W1397" t="s">
        <v>86</v>
      </c>
      <c r="X1397" t="s">
        <v>79</v>
      </c>
      <c r="Z1397" t="s">
        <v>61</v>
      </c>
      <c r="AA1397" s="1">
        <v>44963</v>
      </c>
      <c r="AC1397" s="1">
        <v>44963</v>
      </c>
      <c r="AD1397" s="1">
        <v>44992</v>
      </c>
    </row>
    <row r="1398" spans="1:30" x14ac:dyDescent="0.25">
      <c r="A1398">
        <v>541026</v>
      </c>
      <c r="B1398" t="s">
        <v>76</v>
      </c>
      <c r="C1398" t="s">
        <v>63</v>
      </c>
      <c r="D1398">
        <v>3</v>
      </c>
      <c r="E1398" t="s">
        <v>6488</v>
      </c>
      <c r="F1398" t="s">
        <v>234</v>
      </c>
      <c r="G1398" t="s">
        <v>51</v>
      </c>
      <c r="H1398">
        <v>56057</v>
      </c>
      <c r="I1398">
        <v>0</v>
      </c>
      <c r="J1398" t="s">
        <v>1109</v>
      </c>
      <c r="K1398" t="s">
        <v>36</v>
      </c>
      <c r="L1398" t="s">
        <v>37</v>
      </c>
      <c r="M1398">
        <v>38333</v>
      </c>
      <c r="N1398">
        <v>63794</v>
      </c>
      <c r="O1398" t="s">
        <v>38</v>
      </c>
      <c r="P1398" t="s">
        <v>79</v>
      </c>
      <c r="Q1398" t="s">
        <v>1490</v>
      </c>
      <c r="R1398" t="s">
        <v>6489</v>
      </c>
      <c r="S1398" t="s">
        <v>237</v>
      </c>
      <c r="T1398" t="s">
        <v>6490</v>
      </c>
      <c r="U1398" t="s">
        <v>5580</v>
      </c>
      <c r="V1398" t="s">
        <v>6491</v>
      </c>
      <c r="W1398" t="s">
        <v>6492</v>
      </c>
      <c r="X1398" t="s">
        <v>6493</v>
      </c>
      <c r="Z1398" t="s">
        <v>61</v>
      </c>
      <c r="AA1398" s="1">
        <v>44762</v>
      </c>
      <c r="AC1398" s="1">
        <v>44981</v>
      </c>
      <c r="AD1398" s="1">
        <v>44992</v>
      </c>
    </row>
    <row r="1399" spans="1:30" x14ac:dyDescent="0.25">
      <c r="A1399">
        <v>571741</v>
      </c>
      <c r="B1399" t="s">
        <v>435</v>
      </c>
      <c r="C1399" t="s">
        <v>63</v>
      </c>
      <c r="D1399">
        <v>1</v>
      </c>
      <c r="E1399" t="s">
        <v>666</v>
      </c>
      <c r="F1399" t="s">
        <v>667</v>
      </c>
      <c r="G1399" t="s">
        <v>353</v>
      </c>
      <c r="H1399">
        <v>6800</v>
      </c>
      <c r="I1399">
        <v>0</v>
      </c>
      <c r="J1399" t="s">
        <v>256</v>
      </c>
      <c r="K1399" t="s">
        <v>36</v>
      </c>
      <c r="L1399" t="s">
        <v>37</v>
      </c>
      <c r="M1399">
        <v>100000</v>
      </c>
      <c r="N1399">
        <v>180000</v>
      </c>
      <c r="O1399" t="s">
        <v>38</v>
      </c>
      <c r="P1399" t="s">
        <v>438</v>
      </c>
      <c r="Q1399" t="s">
        <v>502</v>
      </c>
      <c r="R1399" t="s">
        <v>668</v>
      </c>
      <c r="S1399" t="s">
        <v>669</v>
      </c>
      <c r="T1399" t="s">
        <v>670</v>
      </c>
      <c r="V1399" t="s">
        <v>441</v>
      </c>
      <c r="X1399" t="s">
        <v>438</v>
      </c>
      <c r="Z1399" t="s">
        <v>87</v>
      </c>
      <c r="AA1399" s="1">
        <v>44953</v>
      </c>
      <c r="AC1399" s="1">
        <v>44964</v>
      </c>
      <c r="AD1399" s="1">
        <v>44992</v>
      </c>
    </row>
    <row r="1400" spans="1:30" x14ac:dyDescent="0.25">
      <c r="A1400">
        <v>565826</v>
      </c>
      <c r="B1400" t="s">
        <v>102</v>
      </c>
      <c r="C1400" t="s">
        <v>31</v>
      </c>
      <c r="D1400">
        <v>1</v>
      </c>
      <c r="E1400" t="s">
        <v>6494</v>
      </c>
      <c r="F1400" t="s">
        <v>724</v>
      </c>
      <c r="G1400" t="s">
        <v>34</v>
      </c>
      <c r="H1400">
        <v>12158</v>
      </c>
      <c r="I1400">
        <v>3</v>
      </c>
      <c r="J1400" t="s">
        <v>126</v>
      </c>
      <c r="K1400" t="s">
        <v>36</v>
      </c>
      <c r="L1400" t="s">
        <v>37</v>
      </c>
      <c r="M1400">
        <v>60010</v>
      </c>
      <c r="N1400">
        <v>100875</v>
      </c>
      <c r="O1400" t="s">
        <v>38</v>
      </c>
      <c r="P1400" t="s">
        <v>137</v>
      </c>
      <c r="Q1400" t="s">
        <v>6495</v>
      </c>
      <c r="R1400" t="s">
        <v>6496</v>
      </c>
      <c r="S1400" t="s">
        <v>728</v>
      </c>
      <c r="U1400" t="s">
        <v>4484</v>
      </c>
      <c r="V1400" t="s">
        <v>622</v>
      </c>
      <c r="W1400" t="s">
        <v>1857</v>
      </c>
      <c r="X1400" t="s">
        <v>4485</v>
      </c>
      <c r="Z1400" t="s">
        <v>61</v>
      </c>
      <c r="AA1400" s="1">
        <v>44935</v>
      </c>
      <c r="AC1400" s="1">
        <v>44935</v>
      </c>
      <c r="AD1400" s="1">
        <v>44992</v>
      </c>
    </row>
    <row r="1401" spans="1:30" x14ac:dyDescent="0.25">
      <c r="A1401">
        <v>565644</v>
      </c>
      <c r="B1401" t="s">
        <v>102</v>
      </c>
      <c r="C1401" t="s">
        <v>31</v>
      </c>
      <c r="D1401">
        <v>2</v>
      </c>
      <c r="E1401" t="s">
        <v>2747</v>
      </c>
      <c r="F1401" t="s">
        <v>295</v>
      </c>
      <c r="G1401" t="s">
        <v>34</v>
      </c>
      <c r="H1401">
        <v>22427</v>
      </c>
      <c r="I1401">
        <v>1</v>
      </c>
      <c r="J1401" t="s">
        <v>35</v>
      </c>
      <c r="K1401" t="s">
        <v>36</v>
      </c>
      <c r="L1401" t="s">
        <v>37</v>
      </c>
      <c r="M1401">
        <v>67757</v>
      </c>
      <c r="N1401">
        <v>98128</v>
      </c>
      <c r="O1401" t="s">
        <v>38</v>
      </c>
      <c r="P1401" t="s">
        <v>146</v>
      </c>
      <c r="Q1401" t="s">
        <v>334</v>
      </c>
      <c r="R1401" t="s">
        <v>6497</v>
      </c>
      <c r="S1401" t="s">
        <v>608</v>
      </c>
      <c r="T1401" t="s">
        <v>6498</v>
      </c>
      <c r="U1401" t="s">
        <v>1177</v>
      </c>
      <c r="V1401" t="s">
        <v>611</v>
      </c>
      <c r="W1401" t="s">
        <v>1242</v>
      </c>
      <c r="X1401" t="s">
        <v>4047</v>
      </c>
      <c r="Z1401" t="s">
        <v>87</v>
      </c>
      <c r="AA1401" s="1">
        <v>44935</v>
      </c>
      <c r="AB1401" s="2">
        <v>44995</v>
      </c>
      <c r="AC1401" s="1">
        <v>44939</v>
      </c>
      <c r="AD1401" s="1">
        <v>44992</v>
      </c>
    </row>
    <row r="1402" spans="1:30" x14ac:dyDescent="0.25">
      <c r="A1402">
        <v>567792</v>
      </c>
      <c r="B1402" t="s">
        <v>1347</v>
      </c>
      <c r="C1402" t="s">
        <v>63</v>
      </c>
      <c r="D1402">
        <v>1</v>
      </c>
      <c r="E1402" t="s">
        <v>6499</v>
      </c>
      <c r="F1402" t="s">
        <v>234</v>
      </c>
      <c r="G1402" t="s">
        <v>51</v>
      </c>
      <c r="H1402">
        <v>56057</v>
      </c>
      <c r="I1402">
        <v>0</v>
      </c>
      <c r="J1402" t="s">
        <v>52</v>
      </c>
      <c r="K1402" t="s">
        <v>67</v>
      </c>
      <c r="L1402" t="s">
        <v>37</v>
      </c>
      <c r="M1402">
        <v>20.981400000000001</v>
      </c>
      <c r="N1402">
        <v>34.917400000000001</v>
      </c>
      <c r="O1402" t="s">
        <v>68</v>
      </c>
      <c r="P1402" t="s">
        <v>1350</v>
      </c>
      <c r="Q1402" t="s">
        <v>6500</v>
      </c>
      <c r="R1402" t="s">
        <v>6501</v>
      </c>
      <c r="S1402" t="s">
        <v>237</v>
      </c>
      <c r="T1402" t="s">
        <v>6502</v>
      </c>
      <c r="V1402" t="s">
        <v>6503</v>
      </c>
      <c r="W1402" t="s">
        <v>6504</v>
      </c>
      <c r="X1402" t="s">
        <v>1350</v>
      </c>
      <c r="Z1402" t="s">
        <v>61</v>
      </c>
      <c r="AA1402" s="1">
        <v>44963</v>
      </c>
      <c r="AC1402" s="1">
        <v>44967</v>
      </c>
      <c r="AD1402" s="1">
        <v>44992</v>
      </c>
    </row>
    <row r="1403" spans="1:30" x14ac:dyDescent="0.25">
      <c r="A1403">
        <v>577029</v>
      </c>
      <c r="B1403" t="s">
        <v>287</v>
      </c>
      <c r="C1403" t="s">
        <v>31</v>
      </c>
      <c r="D1403">
        <v>3</v>
      </c>
      <c r="E1403" t="s">
        <v>594</v>
      </c>
      <c r="F1403" t="s">
        <v>296</v>
      </c>
      <c r="G1403" t="s">
        <v>34</v>
      </c>
      <c r="H1403">
        <v>22122</v>
      </c>
      <c r="I1403">
        <v>2</v>
      </c>
      <c r="J1403" t="s">
        <v>35</v>
      </c>
      <c r="K1403" t="s">
        <v>36</v>
      </c>
      <c r="L1403" t="s">
        <v>37</v>
      </c>
      <c r="M1403">
        <v>65208</v>
      </c>
      <c r="N1403">
        <v>74989</v>
      </c>
      <c r="O1403" t="s">
        <v>38</v>
      </c>
      <c r="P1403" t="s">
        <v>595</v>
      </c>
      <c r="Q1403" t="s">
        <v>596</v>
      </c>
      <c r="R1403" t="s">
        <v>597</v>
      </c>
      <c r="S1403" t="s">
        <v>299</v>
      </c>
      <c r="T1403" t="s">
        <v>598</v>
      </c>
      <c r="V1403" t="s">
        <v>599</v>
      </c>
      <c r="Z1403" t="s">
        <v>61</v>
      </c>
      <c r="AA1403" s="1">
        <v>44988</v>
      </c>
      <c r="AC1403" s="1">
        <v>44991</v>
      </c>
      <c r="AD1403" s="1">
        <v>44992</v>
      </c>
    </row>
    <row r="1404" spans="1:30" x14ac:dyDescent="0.25">
      <c r="A1404">
        <v>568668</v>
      </c>
      <c r="B1404" t="s">
        <v>102</v>
      </c>
      <c r="C1404" t="s">
        <v>31</v>
      </c>
      <c r="D1404">
        <v>1</v>
      </c>
      <c r="E1404" t="s">
        <v>6505</v>
      </c>
      <c r="F1404" t="s">
        <v>941</v>
      </c>
      <c r="G1404" t="s">
        <v>34</v>
      </c>
      <c r="H1404" t="s">
        <v>942</v>
      </c>
      <c r="I1404">
        <v>3</v>
      </c>
      <c r="J1404" t="s">
        <v>354</v>
      </c>
      <c r="K1404" t="s">
        <v>36</v>
      </c>
      <c r="L1404" t="s">
        <v>37</v>
      </c>
      <c r="M1404">
        <v>74730</v>
      </c>
      <c r="N1404">
        <v>140000</v>
      </c>
      <c r="O1404" t="s">
        <v>38</v>
      </c>
      <c r="P1404" t="s">
        <v>137</v>
      </c>
      <c r="Q1404" t="s">
        <v>6506</v>
      </c>
      <c r="R1404" t="s">
        <v>6507</v>
      </c>
      <c r="S1404" t="s">
        <v>946</v>
      </c>
      <c r="T1404" t="s">
        <v>6508</v>
      </c>
      <c r="U1404" t="s">
        <v>462</v>
      </c>
      <c r="V1404" t="s">
        <v>463</v>
      </c>
      <c r="W1404" t="s">
        <v>937</v>
      </c>
      <c r="X1404" t="s">
        <v>137</v>
      </c>
      <c r="Z1404" t="s">
        <v>61</v>
      </c>
      <c r="AA1404" s="1">
        <v>44944</v>
      </c>
      <c r="AC1404" s="1">
        <v>44944</v>
      </c>
      <c r="AD1404" s="1">
        <v>44992</v>
      </c>
    </row>
    <row r="1405" spans="1:30" x14ac:dyDescent="0.25">
      <c r="A1405">
        <v>465593</v>
      </c>
      <c r="B1405" t="s">
        <v>102</v>
      </c>
      <c r="C1405" t="s">
        <v>31</v>
      </c>
      <c r="D1405">
        <v>2</v>
      </c>
      <c r="E1405" t="s">
        <v>1853</v>
      </c>
      <c r="F1405" t="s">
        <v>501</v>
      </c>
      <c r="G1405" t="s">
        <v>34</v>
      </c>
      <c r="H1405">
        <v>12627</v>
      </c>
      <c r="I1405">
        <v>0</v>
      </c>
      <c r="J1405" t="s">
        <v>216</v>
      </c>
      <c r="K1405" t="s">
        <v>36</v>
      </c>
      <c r="L1405" t="s">
        <v>37</v>
      </c>
      <c r="M1405">
        <v>65731</v>
      </c>
      <c r="N1405">
        <v>97873</v>
      </c>
      <c r="O1405" t="s">
        <v>38</v>
      </c>
      <c r="P1405" t="s">
        <v>137</v>
      </c>
      <c r="Q1405" t="s">
        <v>933</v>
      </c>
      <c r="R1405" t="s">
        <v>6509</v>
      </c>
      <c r="S1405" t="s">
        <v>504</v>
      </c>
      <c r="T1405" t="s">
        <v>1855</v>
      </c>
      <c r="U1405" t="s">
        <v>6510</v>
      </c>
      <c r="V1405" t="s">
        <v>622</v>
      </c>
      <c r="W1405" t="s">
        <v>1857</v>
      </c>
      <c r="X1405" t="s">
        <v>1858</v>
      </c>
      <c r="Z1405" t="s">
        <v>61</v>
      </c>
      <c r="AA1405" s="1">
        <v>44358</v>
      </c>
      <c r="AC1405" s="1">
        <v>44358</v>
      </c>
      <c r="AD1405" s="1">
        <v>44992</v>
      </c>
    </row>
    <row r="1406" spans="1:30" x14ac:dyDescent="0.25">
      <c r="A1406">
        <v>558401</v>
      </c>
      <c r="B1406" t="s">
        <v>102</v>
      </c>
      <c r="C1406" t="s">
        <v>31</v>
      </c>
      <c r="D1406">
        <v>3</v>
      </c>
      <c r="E1406" t="s">
        <v>372</v>
      </c>
      <c r="F1406" t="s">
        <v>623</v>
      </c>
      <c r="G1406" t="s">
        <v>34</v>
      </c>
      <c r="H1406" t="s">
        <v>624</v>
      </c>
      <c r="I1406">
        <v>0</v>
      </c>
      <c r="J1406" t="s">
        <v>374</v>
      </c>
      <c r="K1406" t="s">
        <v>36</v>
      </c>
      <c r="L1406" t="s">
        <v>37</v>
      </c>
      <c r="M1406">
        <v>53702</v>
      </c>
      <c r="N1406">
        <v>146121</v>
      </c>
      <c r="O1406" t="s">
        <v>38</v>
      </c>
      <c r="P1406" t="s">
        <v>195</v>
      </c>
      <c r="Q1406" t="s">
        <v>625</v>
      </c>
      <c r="R1406" t="s">
        <v>626</v>
      </c>
      <c r="S1406" t="s">
        <v>627</v>
      </c>
      <c r="T1406" t="s">
        <v>628</v>
      </c>
      <c r="V1406" t="s">
        <v>380</v>
      </c>
      <c r="Z1406" t="s">
        <v>87</v>
      </c>
      <c r="AA1406" s="1">
        <v>44880</v>
      </c>
      <c r="AC1406" s="1">
        <v>44900</v>
      </c>
      <c r="AD1406" s="1">
        <v>44992</v>
      </c>
    </row>
    <row r="1407" spans="1:30" x14ac:dyDescent="0.25">
      <c r="A1407">
        <v>568390</v>
      </c>
      <c r="B1407" t="s">
        <v>381</v>
      </c>
      <c r="C1407" t="s">
        <v>31</v>
      </c>
      <c r="D1407">
        <v>1</v>
      </c>
      <c r="E1407" t="s">
        <v>1460</v>
      </c>
      <c r="F1407" t="s">
        <v>849</v>
      </c>
      <c r="G1407" t="s">
        <v>34</v>
      </c>
      <c r="H1407">
        <v>20210</v>
      </c>
      <c r="I1407">
        <v>0</v>
      </c>
      <c r="J1407" t="s">
        <v>35</v>
      </c>
      <c r="K1407" t="s">
        <v>36</v>
      </c>
      <c r="L1407" t="s">
        <v>37</v>
      </c>
      <c r="M1407">
        <v>57078</v>
      </c>
      <c r="N1407">
        <v>65640</v>
      </c>
      <c r="O1407" t="s">
        <v>38</v>
      </c>
      <c r="P1407" t="s">
        <v>873</v>
      </c>
      <c r="Q1407" t="s">
        <v>921</v>
      </c>
      <c r="R1407" t="s">
        <v>6511</v>
      </c>
      <c r="S1407" t="s">
        <v>852</v>
      </c>
      <c r="T1407" t="s">
        <v>1462</v>
      </c>
      <c r="V1407" t="s">
        <v>1463</v>
      </c>
      <c r="W1407" t="s">
        <v>86</v>
      </c>
      <c r="X1407" t="s">
        <v>878</v>
      </c>
      <c r="Z1407" t="s">
        <v>47</v>
      </c>
      <c r="AA1407" s="1">
        <v>44950</v>
      </c>
      <c r="AB1407" s="2">
        <v>45010</v>
      </c>
      <c r="AC1407" s="1">
        <v>44980</v>
      </c>
      <c r="AD1407" s="1">
        <v>44992</v>
      </c>
    </row>
    <row r="1408" spans="1:30" x14ac:dyDescent="0.25">
      <c r="A1408">
        <v>573370</v>
      </c>
      <c r="B1408" t="s">
        <v>638</v>
      </c>
      <c r="C1408" t="s">
        <v>31</v>
      </c>
      <c r="D1408">
        <v>1</v>
      </c>
      <c r="E1408" t="s">
        <v>6512</v>
      </c>
      <c r="F1408" t="s">
        <v>2321</v>
      </c>
      <c r="G1408" t="s">
        <v>51</v>
      </c>
      <c r="H1408">
        <v>95043</v>
      </c>
      <c r="I1408" t="s">
        <v>1246</v>
      </c>
      <c r="J1408" t="s">
        <v>465</v>
      </c>
      <c r="K1408" t="s">
        <v>36</v>
      </c>
      <c r="L1408" t="s">
        <v>290</v>
      </c>
      <c r="M1408">
        <v>200000</v>
      </c>
      <c r="N1408">
        <v>225000</v>
      </c>
      <c r="O1408" t="s">
        <v>38</v>
      </c>
      <c r="P1408" t="s">
        <v>710</v>
      </c>
      <c r="Q1408" t="s">
        <v>2211</v>
      </c>
      <c r="R1408" t="s">
        <v>6513</v>
      </c>
      <c r="S1408" t="s">
        <v>6514</v>
      </c>
      <c r="T1408" t="s">
        <v>6515</v>
      </c>
      <c r="U1408" t="s">
        <v>647</v>
      </c>
      <c r="V1408" t="s">
        <v>6516</v>
      </c>
      <c r="Z1408" t="s">
        <v>61</v>
      </c>
      <c r="AA1408" s="1">
        <v>44963</v>
      </c>
      <c r="AC1408" s="1">
        <v>44963</v>
      </c>
      <c r="AD1408" s="1">
        <v>44992</v>
      </c>
    </row>
    <row r="1409" spans="1:30" x14ac:dyDescent="0.25">
      <c r="A1409">
        <v>571463</v>
      </c>
      <c r="B1409" t="s">
        <v>102</v>
      </c>
      <c r="C1409" t="s">
        <v>31</v>
      </c>
      <c r="D1409">
        <v>1</v>
      </c>
      <c r="E1409" t="s">
        <v>6517</v>
      </c>
      <c r="F1409" t="s">
        <v>3417</v>
      </c>
      <c r="G1409" t="s">
        <v>34</v>
      </c>
      <c r="H1409">
        <v>91001</v>
      </c>
      <c r="I1409">
        <v>2</v>
      </c>
      <c r="J1409" t="s">
        <v>245</v>
      </c>
      <c r="K1409" t="s">
        <v>36</v>
      </c>
      <c r="L1409" t="s">
        <v>37</v>
      </c>
      <c r="M1409">
        <v>64997</v>
      </c>
      <c r="N1409">
        <v>67632</v>
      </c>
      <c r="O1409" t="s">
        <v>38</v>
      </c>
      <c r="P1409" t="s">
        <v>4221</v>
      </c>
      <c r="Q1409" t="s">
        <v>6518</v>
      </c>
      <c r="R1409" t="s">
        <v>6519</v>
      </c>
      <c r="S1409" t="s">
        <v>3420</v>
      </c>
      <c r="T1409" t="s">
        <v>6520</v>
      </c>
      <c r="U1409" t="s">
        <v>6521</v>
      </c>
      <c r="V1409" t="s">
        <v>611</v>
      </c>
      <c r="W1409" t="s">
        <v>6522</v>
      </c>
      <c r="X1409" t="s">
        <v>6523</v>
      </c>
      <c r="Z1409" t="s">
        <v>6524</v>
      </c>
      <c r="AA1409" s="1">
        <v>44956</v>
      </c>
      <c r="AB1409" s="2">
        <v>45016</v>
      </c>
      <c r="AC1409" s="1">
        <v>44956</v>
      </c>
      <c r="AD1409" s="1">
        <v>44992</v>
      </c>
    </row>
    <row r="1410" spans="1:30" x14ac:dyDescent="0.25">
      <c r="A1410">
        <v>571501</v>
      </c>
      <c r="B1410" t="s">
        <v>638</v>
      </c>
      <c r="C1410" t="s">
        <v>63</v>
      </c>
      <c r="D1410">
        <v>1</v>
      </c>
      <c r="E1410" t="s">
        <v>604</v>
      </c>
      <c r="F1410" t="s">
        <v>135</v>
      </c>
      <c r="G1410" t="s">
        <v>51</v>
      </c>
      <c r="H1410">
        <v>21744</v>
      </c>
      <c r="I1410">
        <v>2</v>
      </c>
      <c r="J1410" t="s">
        <v>785</v>
      </c>
      <c r="K1410" t="s">
        <v>36</v>
      </c>
      <c r="L1410" t="s">
        <v>93</v>
      </c>
      <c r="M1410">
        <v>75504</v>
      </c>
      <c r="N1410">
        <v>86830</v>
      </c>
      <c r="O1410" t="s">
        <v>38</v>
      </c>
      <c r="P1410" t="s">
        <v>642</v>
      </c>
      <c r="Q1410" t="s">
        <v>2211</v>
      </c>
      <c r="R1410" t="s">
        <v>6525</v>
      </c>
      <c r="S1410" t="s">
        <v>140</v>
      </c>
      <c r="T1410" t="s">
        <v>6526</v>
      </c>
      <c r="U1410" t="s">
        <v>647</v>
      </c>
      <c r="V1410" t="s">
        <v>6527</v>
      </c>
      <c r="Z1410" t="s">
        <v>6528</v>
      </c>
      <c r="AA1410" s="1">
        <v>44952</v>
      </c>
      <c r="AB1410" s="2">
        <v>45012</v>
      </c>
      <c r="AC1410" s="1">
        <v>44952</v>
      </c>
      <c r="AD1410" s="1">
        <v>44992</v>
      </c>
    </row>
    <row r="1411" spans="1:30" x14ac:dyDescent="0.25">
      <c r="A1411">
        <v>559443</v>
      </c>
      <c r="B1411" t="s">
        <v>88</v>
      </c>
      <c r="C1411" t="s">
        <v>31</v>
      </c>
      <c r="D1411">
        <v>1</v>
      </c>
      <c r="E1411" t="s">
        <v>3316</v>
      </c>
      <c r="F1411" t="s">
        <v>234</v>
      </c>
      <c r="G1411" t="s">
        <v>51</v>
      </c>
      <c r="H1411">
        <v>56057</v>
      </c>
      <c r="I1411">
        <v>0</v>
      </c>
      <c r="J1411" t="s">
        <v>115</v>
      </c>
      <c r="K1411" t="s">
        <v>36</v>
      </c>
      <c r="L1411" t="s">
        <v>53</v>
      </c>
      <c r="M1411">
        <v>38333</v>
      </c>
      <c r="N1411">
        <v>63794</v>
      </c>
      <c r="O1411" t="s">
        <v>38</v>
      </c>
      <c r="P1411" t="s">
        <v>865</v>
      </c>
      <c r="Q1411" t="s">
        <v>6529</v>
      </c>
      <c r="R1411" t="s">
        <v>6530</v>
      </c>
      <c r="S1411" t="s">
        <v>237</v>
      </c>
      <c r="U1411" t="s">
        <v>1676</v>
      </c>
      <c r="V1411" t="s">
        <v>1104</v>
      </c>
      <c r="W1411" t="s">
        <v>6531</v>
      </c>
      <c r="X1411" t="s">
        <v>865</v>
      </c>
      <c r="Z1411" t="s">
        <v>61</v>
      </c>
      <c r="AA1411" s="1">
        <v>44978</v>
      </c>
      <c r="AC1411" s="1">
        <v>44978</v>
      </c>
      <c r="AD1411" s="1">
        <v>44992</v>
      </c>
    </row>
    <row r="1412" spans="1:30" x14ac:dyDescent="0.25">
      <c r="A1412">
        <v>527815</v>
      </c>
      <c r="B1412" t="s">
        <v>241</v>
      </c>
      <c r="C1412" t="s">
        <v>63</v>
      </c>
      <c r="D1412">
        <v>1</v>
      </c>
      <c r="E1412" t="s">
        <v>6532</v>
      </c>
      <c r="F1412" t="s">
        <v>6533</v>
      </c>
      <c r="G1412" t="s">
        <v>34</v>
      </c>
      <c r="H1412">
        <v>90698</v>
      </c>
      <c r="I1412">
        <v>0</v>
      </c>
      <c r="J1412" t="s">
        <v>245</v>
      </c>
      <c r="K1412" t="s">
        <v>36</v>
      </c>
      <c r="L1412" t="s">
        <v>37</v>
      </c>
      <c r="M1412">
        <v>29.98</v>
      </c>
      <c r="N1412">
        <v>31.16</v>
      </c>
      <c r="O1412" t="s">
        <v>68</v>
      </c>
      <c r="P1412" t="s">
        <v>1573</v>
      </c>
      <c r="Q1412" t="s">
        <v>247</v>
      </c>
      <c r="R1412" t="s">
        <v>6534</v>
      </c>
      <c r="S1412" t="s">
        <v>6535</v>
      </c>
      <c r="U1412" t="s">
        <v>6536</v>
      </c>
      <c r="V1412" t="s">
        <v>347</v>
      </c>
      <c r="Z1412" t="s">
        <v>426</v>
      </c>
      <c r="AA1412" s="1">
        <v>44664</v>
      </c>
      <c r="AC1412" s="1">
        <v>44693</v>
      </c>
      <c r="AD1412" s="1">
        <v>44992</v>
      </c>
    </row>
    <row r="1413" spans="1:30" x14ac:dyDescent="0.25">
      <c r="A1413">
        <v>573860</v>
      </c>
      <c r="B1413" t="s">
        <v>155</v>
      </c>
      <c r="C1413" t="s">
        <v>31</v>
      </c>
      <c r="D1413">
        <v>1</v>
      </c>
      <c r="E1413" t="s">
        <v>6537</v>
      </c>
      <c r="F1413" t="s">
        <v>65</v>
      </c>
      <c r="G1413" t="s">
        <v>51</v>
      </c>
      <c r="H1413">
        <v>56058</v>
      </c>
      <c r="I1413">
        <v>0</v>
      </c>
      <c r="J1413" t="s">
        <v>216</v>
      </c>
      <c r="K1413" t="s">
        <v>36</v>
      </c>
      <c r="L1413" t="s">
        <v>37</v>
      </c>
      <c r="M1413">
        <v>54100</v>
      </c>
      <c r="N1413">
        <v>62215</v>
      </c>
      <c r="O1413" t="s">
        <v>38</v>
      </c>
      <c r="P1413" t="s">
        <v>158</v>
      </c>
      <c r="Q1413" t="s">
        <v>6538</v>
      </c>
      <c r="R1413" t="s">
        <v>6539</v>
      </c>
      <c r="S1413" t="s">
        <v>72</v>
      </c>
      <c r="T1413" t="s">
        <v>6540</v>
      </c>
      <c r="U1413" t="s">
        <v>2050</v>
      </c>
      <c r="V1413" t="s">
        <v>831</v>
      </c>
      <c r="X1413" t="s">
        <v>158</v>
      </c>
      <c r="Z1413" t="s">
        <v>61</v>
      </c>
      <c r="AA1413" s="1">
        <v>44965</v>
      </c>
      <c r="AB1413" s="2">
        <v>44995</v>
      </c>
      <c r="AC1413" s="1">
        <v>44965</v>
      </c>
      <c r="AD1413" s="1">
        <v>44992</v>
      </c>
    </row>
    <row r="1414" spans="1:30" x14ac:dyDescent="0.25">
      <c r="A1414">
        <v>563677</v>
      </c>
      <c r="B1414" t="s">
        <v>381</v>
      </c>
      <c r="C1414" t="s">
        <v>31</v>
      </c>
      <c r="D1414">
        <v>1</v>
      </c>
      <c r="E1414" t="s">
        <v>3310</v>
      </c>
      <c r="F1414" t="s">
        <v>623</v>
      </c>
      <c r="G1414" t="s">
        <v>34</v>
      </c>
      <c r="H1414" t="s">
        <v>624</v>
      </c>
      <c r="I1414">
        <v>0</v>
      </c>
      <c r="J1414" t="s">
        <v>35</v>
      </c>
      <c r="K1414" t="s">
        <v>36</v>
      </c>
      <c r="L1414" t="s">
        <v>37</v>
      </c>
      <c r="M1414">
        <v>53702</v>
      </c>
      <c r="N1414">
        <v>102752</v>
      </c>
      <c r="O1414" t="s">
        <v>38</v>
      </c>
      <c r="P1414" t="s">
        <v>873</v>
      </c>
      <c r="Q1414" t="s">
        <v>6541</v>
      </c>
      <c r="R1414" t="s">
        <v>6542</v>
      </c>
      <c r="S1414" t="s">
        <v>627</v>
      </c>
      <c r="T1414" t="s">
        <v>6543</v>
      </c>
      <c r="V1414" t="s">
        <v>1968</v>
      </c>
      <c r="W1414" t="s">
        <v>86</v>
      </c>
      <c r="X1414" t="s">
        <v>1905</v>
      </c>
      <c r="Z1414" t="s">
        <v>154</v>
      </c>
      <c r="AA1414" s="1">
        <v>44967</v>
      </c>
      <c r="AB1414" s="2">
        <v>45027</v>
      </c>
      <c r="AC1414" s="1">
        <v>44967</v>
      </c>
      <c r="AD1414" s="1">
        <v>44992</v>
      </c>
    </row>
    <row r="1415" spans="1:30" x14ac:dyDescent="0.25">
      <c r="A1415">
        <v>571405</v>
      </c>
      <c r="B1415" t="s">
        <v>88</v>
      </c>
      <c r="C1415" t="s">
        <v>31</v>
      </c>
      <c r="D1415">
        <v>3</v>
      </c>
      <c r="E1415" t="s">
        <v>223</v>
      </c>
      <c r="F1415" t="s">
        <v>414</v>
      </c>
      <c r="G1415" t="s">
        <v>34</v>
      </c>
      <c r="H1415">
        <v>10124</v>
      </c>
      <c r="I1415">
        <v>3</v>
      </c>
      <c r="J1415" t="s">
        <v>115</v>
      </c>
      <c r="K1415" t="s">
        <v>36</v>
      </c>
      <c r="L1415" t="s">
        <v>37</v>
      </c>
      <c r="M1415">
        <v>58695</v>
      </c>
      <c r="N1415">
        <v>67499</v>
      </c>
      <c r="O1415" t="s">
        <v>38</v>
      </c>
      <c r="P1415" t="s">
        <v>583</v>
      </c>
      <c r="Q1415" t="s">
        <v>2192</v>
      </c>
      <c r="R1415" t="s">
        <v>6544</v>
      </c>
      <c r="S1415" t="s">
        <v>418</v>
      </c>
      <c r="T1415" t="s">
        <v>6545</v>
      </c>
      <c r="V1415" t="s">
        <v>2744</v>
      </c>
      <c r="W1415" t="s">
        <v>2131</v>
      </c>
      <c r="X1415" t="s">
        <v>6546</v>
      </c>
      <c r="Z1415" t="s">
        <v>61</v>
      </c>
      <c r="AA1415" s="1">
        <v>44951</v>
      </c>
      <c r="AC1415" s="1">
        <v>44973</v>
      </c>
      <c r="AD1415" s="1">
        <v>44992</v>
      </c>
    </row>
    <row r="1416" spans="1:30" x14ac:dyDescent="0.25">
      <c r="A1416">
        <v>561929</v>
      </c>
      <c r="B1416" t="s">
        <v>338</v>
      </c>
      <c r="C1416" t="s">
        <v>31</v>
      </c>
      <c r="D1416">
        <v>1</v>
      </c>
      <c r="E1416" t="s">
        <v>3509</v>
      </c>
      <c r="F1416" t="s">
        <v>3510</v>
      </c>
      <c r="G1416" t="s">
        <v>34</v>
      </c>
      <c r="H1416">
        <v>10147</v>
      </c>
      <c r="I1416">
        <v>0</v>
      </c>
      <c r="J1416" t="s">
        <v>52</v>
      </c>
      <c r="K1416" t="s">
        <v>36</v>
      </c>
      <c r="L1416" t="s">
        <v>37</v>
      </c>
      <c r="M1416">
        <v>43929</v>
      </c>
      <c r="N1416">
        <v>57093</v>
      </c>
      <c r="O1416" t="s">
        <v>38</v>
      </c>
      <c r="P1416" t="s">
        <v>6547</v>
      </c>
      <c r="Q1416" t="s">
        <v>6548</v>
      </c>
      <c r="R1416" t="s">
        <v>6549</v>
      </c>
      <c r="S1416" t="s">
        <v>3514</v>
      </c>
      <c r="T1416" t="s">
        <v>6550</v>
      </c>
      <c r="U1416" t="s">
        <v>4526</v>
      </c>
      <c r="V1416" t="s">
        <v>347</v>
      </c>
      <c r="W1416" t="s">
        <v>1373</v>
      </c>
      <c r="X1416" t="s">
        <v>6547</v>
      </c>
      <c r="Z1416" t="s">
        <v>61</v>
      </c>
      <c r="AA1416" s="1">
        <v>44887</v>
      </c>
      <c r="AC1416" s="1">
        <v>44902</v>
      </c>
      <c r="AD1416" s="1">
        <v>44992</v>
      </c>
    </row>
    <row r="1417" spans="1:30" x14ac:dyDescent="0.25">
      <c r="A1417">
        <v>577022</v>
      </c>
      <c r="B1417" t="s">
        <v>350</v>
      </c>
      <c r="C1417" t="s">
        <v>63</v>
      </c>
      <c r="D1417">
        <v>1</v>
      </c>
      <c r="E1417" t="s">
        <v>6551</v>
      </c>
      <c r="F1417" t="s">
        <v>1752</v>
      </c>
      <c r="G1417" t="s">
        <v>34</v>
      </c>
      <c r="H1417" t="s">
        <v>1753</v>
      </c>
      <c r="I1417">
        <v>0</v>
      </c>
      <c r="J1417" t="s">
        <v>52</v>
      </c>
      <c r="K1417" t="s">
        <v>36</v>
      </c>
      <c r="L1417" t="s">
        <v>37</v>
      </c>
      <c r="M1417">
        <v>90000</v>
      </c>
      <c r="N1417">
        <v>100000</v>
      </c>
      <c r="O1417" t="s">
        <v>38</v>
      </c>
      <c r="P1417" t="s">
        <v>355</v>
      </c>
      <c r="Q1417" t="s">
        <v>3975</v>
      </c>
      <c r="R1417" t="s">
        <v>6552</v>
      </c>
      <c r="S1417" t="s">
        <v>1756</v>
      </c>
      <c r="T1417" t="s">
        <v>6553</v>
      </c>
      <c r="V1417" t="s">
        <v>6554</v>
      </c>
      <c r="Z1417" t="s">
        <v>61</v>
      </c>
      <c r="AA1417" s="1">
        <v>44988</v>
      </c>
      <c r="AC1417" s="1">
        <v>44988</v>
      </c>
      <c r="AD1417" s="1">
        <v>44992</v>
      </c>
    </row>
    <row r="1418" spans="1:30" x14ac:dyDescent="0.25">
      <c r="A1418">
        <v>533559</v>
      </c>
      <c r="B1418" t="s">
        <v>88</v>
      </c>
      <c r="C1418" t="s">
        <v>63</v>
      </c>
      <c r="D1418">
        <v>2</v>
      </c>
      <c r="E1418" t="s">
        <v>4330</v>
      </c>
      <c r="F1418" t="s">
        <v>4330</v>
      </c>
      <c r="G1418" t="s">
        <v>34</v>
      </c>
      <c r="H1418">
        <v>52613</v>
      </c>
      <c r="I1418">
        <v>0</v>
      </c>
      <c r="J1418" t="s">
        <v>115</v>
      </c>
      <c r="K1418" t="s">
        <v>36</v>
      </c>
      <c r="L1418" t="s">
        <v>37</v>
      </c>
      <c r="M1418">
        <v>51079</v>
      </c>
      <c r="N1418">
        <v>58741</v>
      </c>
      <c r="O1418" t="s">
        <v>38</v>
      </c>
      <c r="P1418" t="s">
        <v>865</v>
      </c>
      <c r="Q1418" t="s">
        <v>1115</v>
      </c>
      <c r="R1418" t="s">
        <v>6555</v>
      </c>
      <c r="S1418" t="s">
        <v>4333</v>
      </c>
      <c r="U1418" t="s">
        <v>6556</v>
      </c>
      <c r="V1418" t="s">
        <v>6557</v>
      </c>
      <c r="W1418" t="s">
        <v>6558</v>
      </c>
      <c r="X1418" t="s">
        <v>6559</v>
      </c>
      <c r="Z1418" t="s">
        <v>61</v>
      </c>
      <c r="AA1418" s="1">
        <v>44706</v>
      </c>
      <c r="AC1418" s="1">
        <v>44958</v>
      </c>
      <c r="AD1418" s="1">
        <v>44992</v>
      </c>
    </row>
    <row r="1419" spans="1:30" x14ac:dyDescent="0.25">
      <c r="A1419">
        <v>561617</v>
      </c>
      <c r="B1419" t="s">
        <v>102</v>
      </c>
      <c r="C1419" t="s">
        <v>63</v>
      </c>
      <c r="D1419">
        <v>1</v>
      </c>
      <c r="E1419" t="s">
        <v>6560</v>
      </c>
      <c r="F1419" t="s">
        <v>920</v>
      </c>
      <c r="G1419" t="s">
        <v>34</v>
      </c>
      <c r="H1419">
        <v>34202</v>
      </c>
      <c r="I1419">
        <v>1</v>
      </c>
      <c r="J1419" t="s">
        <v>136</v>
      </c>
      <c r="K1419" t="s">
        <v>36</v>
      </c>
      <c r="L1419" t="s">
        <v>37</v>
      </c>
      <c r="M1419">
        <v>57078</v>
      </c>
      <c r="N1419">
        <v>85646</v>
      </c>
      <c r="O1419" t="s">
        <v>38</v>
      </c>
      <c r="P1419" t="s">
        <v>365</v>
      </c>
      <c r="Q1419" t="s">
        <v>366</v>
      </c>
      <c r="R1419" t="s">
        <v>6561</v>
      </c>
      <c r="S1419" t="s">
        <v>923</v>
      </c>
      <c r="T1419" t="s">
        <v>6562</v>
      </c>
      <c r="U1419" t="s">
        <v>2058</v>
      </c>
      <c r="V1419" t="s">
        <v>142</v>
      </c>
      <c r="Z1419" t="s">
        <v>87</v>
      </c>
      <c r="AA1419" s="1">
        <v>44890</v>
      </c>
      <c r="AC1419" s="1">
        <v>44890</v>
      </c>
      <c r="AD1419" s="1">
        <v>44992</v>
      </c>
    </row>
    <row r="1420" spans="1:30" x14ac:dyDescent="0.25">
      <c r="A1420">
        <v>554120</v>
      </c>
      <c r="B1420" t="s">
        <v>102</v>
      </c>
      <c r="C1420" t="s">
        <v>31</v>
      </c>
      <c r="D1420">
        <v>8</v>
      </c>
      <c r="E1420" t="s">
        <v>4909</v>
      </c>
      <c r="F1420" t="s">
        <v>3411</v>
      </c>
      <c r="G1420" t="s">
        <v>34</v>
      </c>
      <c r="H1420">
        <v>20510</v>
      </c>
      <c r="I1420">
        <v>0</v>
      </c>
      <c r="J1420" t="s">
        <v>35</v>
      </c>
      <c r="K1420" t="s">
        <v>36</v>
      </c>
      <c r="L1420" t="s">
        <v>290</v>
      </c>
      <c r="M1420">
        <v>57078</v>
      </c>
      <c r="N1420">
        <v>85646</v>
      </c>
      <c r="O1420" t="s">
        <v>38</v>
      </c>
      <c r="P1420" t="s">
        <v>195</v>
      </c>
      <c r="Q1420" t="s">
        <v>1143</v>
      </c>
      <c r="R1420" t="s">
        <v>4910</v>
      </c>
      <c r="S1420" t="s">
        <v>3413</v>
      </c>
      <c r="T1420" t="s">
        <v>4911</v>
      </c>
      <c r="U1420" t="s">
        <v>2136</v>
      </c>
      <c r="V1420" t="s">
        <v>2428</v>
      </c>
      <c r="Z1420" t="s">
        <v>87</v>
      </c>
      <c r="AA1420" s="1">
        <v>44839</v>
      </c>
      <c r="AC1420" s="1">
        <v>44839</v>
      </c>
      <c r="AD1420" s="1">
        <v>44992</v>
      </c>
    </row>
    <row r="1421" spans="1:30" x14ac:dyDescent="0.25">
      <c r="A1421">
        <v>573538</v>
      </c>
      <c r="B1421" t="s">
        <v>102</v>
      </c>
      <c r="C1421" t="s">
        <v>31</v>
      </c>
      <c r="D1421">
        <v>2</v>
      </c>
      <c r="E1421" t="s">
        <v>6563</v>
      </c>
      <c r="F1421" t="s">
        <v>3622</v>
      </c>
      <c r="G1421" t="s">
        <v>34</v>
      </c>
      <c r="H1421">
        <v>21538</v>
      </c>
      <c r="I1421">
        <v>2</v>
      </c>
      <c r="J1421" t="s">
        <v>961</v>
      </c>
      <c r="K1421" t="s">
        <v>36</v>
      </c>
      <c r="L1421" t="s">
        <v>37</v>
      </c>
      <c r="M1421">
        <v>52931</v>
      </c>
      <c r="N1421">
        <v>77517</v>
      </c>
      <c r="O1421" t="s">
        <v>38</v>
      </c>
      <c r="P1421" t="s">
        <v>195</v>
      </c>
      <c r="Q1421" t="s">
        <v>1211</v>
      </c>
      <c r="R1421" t="s">
        <v>6564</v>
      </c>
      <c r="S1421" t="s">
        <v>3624</v>
      </c>
      <c r="T1421" t="s">
        <v>6565</v>
      </c>
      <c r="U1421" t="s">
        <v>1189</v>
      </c>
      <c r="V1421" t="s">
        <v>611</v>
      </c>
      <c r="W1421" t="s">
        <v>4576</v>
      </c>
      <c r="X1421" t="s">
        <v>1215</v>
      </c>
      <c r="Z1421" t="s">
        <v>61</v>
      </c>
      <c r="AA1421" s="1">
        <v>44965</v>
      </c>
      <c r="AB1421" s="2">
        <v>45025</v>
      </c>
      <c r="AC1421" s="1">
        <v>44973</v>
      </c>
      <c r="AD1421" s="1">
        <v>44992</v>
      </c>
    </row>
    <row r="1422" spans="1:30" x14ac:dyDescent="0.25">
      <c r="A1422">
        <v>564834</v>
      </c>
      <c r="B1422" t="s">
        <v>350</v>
      </c>
      <c r="C1422" t="s">
        <v>31</v>
      </c>
      <c r="D1422">
        <v>1</v>
      </c>
      <c r="E1422" t="s">
        <v>6566</v>
      </c>
      <c r="F1422" t="s">
        <v>1834</v>
      </c>
      <c r="G1422" t="s">
        <v>51</v>
      </c>
      <c r="H1422">
        <v>95611</v>
      </c>
      <c r="I1422" t="s">
        <v>91</v>
      </c>
      <c r="J1422" t="s">
        <v>126</v>
      </c>
      <c r="K1422" t="s">
        <v>36</v>
      </c>
      <c r="L1422" t="s">
        <v>93</v>
      </c>
      <c r="M1422">
        <v>85000</v>
      </c>
      <c r="N1422">
        <v>95000</v>
      </c>
      <c r="O1422" t="s">
        <v>38</v>
      </c>
      <c r="P1422" t="s">
        <v>355</v>
      </c>
      <c r="Q1422" t="s">
        <v>1835</v>
      </c>
      <c r="R1422" t="s">
        <v>6567</v>
      </c>
      <c r="S1422" t="s">
        <v>6568</v>
      </c>
      <c r="T1422" t="s">
        <v>6569</v>
      </c>
      <c r="V1422" t="s">
        <v>4052</v>
      </c>
      <c r="Z1422" t="s">
        <v>61</v>
      </c>
      <c r="AA1422" s="1">
        <v>44908</v>
      </c>
      <c r="AC1422" s="1">
        <v>44908</v>
      </c>
      <c r="AD1422" s="1">
        <v>44992</v>
      </c>
    </row>
    <row r="1423" spans="1:30" x14ac:dyDescent="0.25">
      <c r="A1423">
        <v>571834</v>
      </c>
      <c r="B1423" t="s">
        <v>155</v>
      </c>
      <c r="C1423" t="s">
        <v>63</v>
      </c>
      <c r="D1423">
        <v>1</v>
      </c>
      <c r="E1423" t="s">
        <v>2258</v>
      </c>
      <c r="F1423" t="s">
        <v>920</v>
      </c>
      <c r="G1423" t="s">
        <v>34</v>
      </c>
      <c r="H1423">
        <v>34202</v>
      </c>
      <c r="I1423">
        <v>1</v>
      </c>
      <c r="J1423" t="s">
        <v>245</v>
      </c>
      <c r="K1423" t="s">
        <v>36</v>
      </c>
      <c r="L1423" t="s">
        <v>37</v>
      </c>
      <c r="M1423">
        <v>65640</v>
      </c>
      <c r="N1423">
        <v>65640</v>
      </c>
      <c r="O1423" t="s">
        <v>38</v>
      </c>
      <c r="P1423" t="s">
        <v>2263</v>
      </c>
      <c r="Q1423" t="s">
        <v>2501</v>
      </c>
      <c r="R1423" t="s">
        <v>6419</v>
      </c>
      <c r="S1423" t="s">
        <v>923</v>
      </c>
      <c r="T1423" t="s">
        <v>6420</v>
      </c>
      <c r="U1423" t="s">
        <v>162</v>
      </c>
      <c r="V1423" t="s">
        <v>163</v>
      </c>
      <c r="X1423" t="s">
        <v>2263</v>
      </c>
      <c r="Z1423" t="s">
        <v>87</v>
      </c>
      <c r="AA1423" s="1">
        <v>44953</v>
      </c>
      <c r="AC1423" s="1">
        <v>44953</v>
      </c>
      <c r="AD1423" s="1">
        <v>44992</v>
      </c>
    </row>
    <row r="1424" spans="1:30" x14ac:dyDescent="0.25">
      <c r="A1424">
        <v>546705</v>
      </c>
      <c r="B1424" t="s">
        <v>1870</v>
      </c>
      <c r="C1424" t="s">
        <v>31</v>
      </c>
      <c r="D1424">
        <v>1</v>
      </c>
      <c r="E1424" t="s">
        <v>6570</v>
      </c>
      <c r="F1424" t="s">
        <v>694</v>
      </c>
      <c r="G1424" t="s">
        <v>51</v>
      </c>
      <c r="H1424">
        <v>95710</v>
      </c>
      <c r="I1424">
        <v>0</v>
      </c>
      <c r="J1424" t="s">
        <v>256</v>
      </c>
      <c r="K1424" t="s">
        <v>36</v>
      </c>
      <c r="L1424" t="s">
        <v>37</v>
      </c>
      <c r="M1424">
        <v>110000</v>
      </c>
      <c r="N1424">
        <v>120000</v>
      </c>
      <c r="O1424" t="s">
        <v>38</v>
      </c>
      <c r="P1424" t="s">
        <v>1872</v>
      </c>
      <c r="Q1424" t="s">
        <v>6571</v>
      </c>
      <c r="R1424" t="s">
        <v>6572</v>
      </c>
      <c r="S1424" t="s">
        <v>697</v>
      </c>
      <c r="T1424" t="s">
        <v>6573</v>
      </c>
      <c r="U1424" t="s">
        <v>6574</v>
      </c>
      <c r="V1424" t="s">
        <v>6575</v>
      </c>
      <c r="W1424" t="s">
        <v>2377</v>
      </c>
      <c r="Z1424" t="s">
        <v>47</v>
      </c>
      <c r="AA1424" s="1">
        <v>44791</v>
      </c>
      <c r="AC1424" s="1">
        <v>44936</v>
      </c>
      <c r="AD1424" s="1">
        <v>44992</v>
      </c>
    </row>
    <row r="1425" spans="1:30" x14ac:dyDescent="0.25">
      <c r="A1425">
        <v>542688</v>
      </c>
      <c r="B1425" t="s">
        <v>62</v>
      </c>
      <c r="C1425" t="s">
        <v>31</v>
      </c>
      <c r="D1425">
        <v>1</v>
      </c>
      <c r="E1425" t="s">
        <v>6576</v>
      </c>
      <c r="F1425" t="s">
        <v>65</v>
      </c>
      <c r="G1425" t="s">
        <v>51</v>
      </c>
      <c r="H1425">
        <v>56058</v>
      </c>
      <c r="I1425">
        <v>0</v>
      </c>
      <c r="J1425" t="s">
        <v>1482</v>
      </c>
      <c r="K1425" t="s">
        <v>36</v>
      </c>
      <c r="L1425" t="s">
        <v>37</v>
      </c>
      <c r="M1425">
        <v>62215</v>
      </c>
      <c r="N1425">
        <v>80000</v>
      </c>
      <c r="O1425" t="s">
        <v>38</v>
      </c>
      <c r="P1425" t="s">
        <v>616</v>
      </c>
      <c r="Q1425" t="s">
        <v>6577</v>
      </c>
      <c r="R1425" t="s">
        <v>6578</v>
      </c>
      <c r="S1425" t="s">
        <v>72</v>
      </c>
      <c r="T1425" t="s">
        <v>6579</v>
      </c>
      <c r="U1425" t="s">
        <v>6429</v>
      </c>
      <c r="V1425" t="s">
        <v>6580</v>
      </c>
      <c r="Z1425" t="s">
        <v>61</v>
      </c>
      <c r="AA1425" s="1">
        <v>44768</v>
      </c>
      <c r="AC1425" s="1">
        <v>44830</v>
      </c>
      <c r="AD1425" s="1">
        <v>44992</v>
      </c>
    </row>
    <row r="1426" spans="1:30" x14ac:dyDescent="0.25">
      <c r="A1426">
        <v>563719</v>
      </c>
      <c r="B1426" t="s">
        <v>381</v>
      </c>
      <c r="C1426" t="s">
        <v>63</v>
      </c>
      <c r="D1426">
        <v>1</v>
      </c>
      <c r="E1426" t="s">
        <v>6581</v>
      </c>
      <c r="F1426" t="s">
        <v>555</v>
      </c>
      <c r="G1426" t="s">
        <v>34</v>
      </c>
      <c r="H1426">
        <v>12626</v>
      </c>
      <c r="I1426">
        <v>2</v>
      </c>
      <c r="J1426" t="s">
        <v>52</v>
      </c>
      <c r="K1426" t="s">
        <v>36</v>
      </c>
      <c r="L1426" t="s">
        <v>37</v>
      </c>
      <c r="M1426">
        <v>62470</v>
      </c>
      <c r="N1426">
        <v>71840</v>
      </c>
      <c r="O1426" t="s">
        <v>38</v>
      </c>
      <c r="P1426" t="s">
        <v>873</v>
      </c>
      <c r="Q1426" t="s">
        <v>4913</v>
      </c>
      <c r="R1426" t="s">
        <v>6582</v>
      </c>
      <c r="S1426" t="s">
        <v>559</v>
      </c>
      <c r="T1426" t="s">
        <v>6583</v>
      </c>
      <c r="V1426" t="s">
        <v>390</v>
      </c>
      <c r="W1426" t="s">
        <v>86</v>
      </c>
      <c r="X1426" t="s">
        <v>878</v>
      </c>
      <c r="Z1426" t="s">
        <v>61</v>
      </c>
      <c r="AA1426" s="1">
        <v>44973</v>
      </c>
      <c r="AB1426" s="2">
        <v>45033</v>
      </c>
      <c r="AC1426" s="1">
        <v>44979</v>
      </c>
      <c r="AD1426" s="1">
        <v>44992</v>
      </c>
    </row>
    <row r="1427" spans="1:30" x14ac:dyDescent="0.25">
      <c r="A1427">
        <v>539606</v>
      </c>
      <c r="B1427" t="s">
        <v>638</v>
      </c>
      <c r="C1427" t="s">
        <v>31</v>
      </c>
      <c r="D1427">
        <v>11</v>
      </c>
      <c r="E1427" t="s">
        <v>5226</v>
      </c>
      <c r="F1427" t="s">
        <v>5226</v>
      </c>
      <c r="G1427" t="s">
        <v>34</v>
      </c>
      <c r="H1427">
        <v>91644</v>
      </c>
      <c r="I1427">
        <v>0</v>
      </c>
      <c r="J1427" t="s">
        <v>245</v>
      </c>
      <c r="K1427" t="s">
        <v>36</v>
      </c>
      <c r="L1427" t="s">
        <v>37</v>
      </c>
      <c r="M1427">
        <v>508.8</v>
      </c>
      <c r="N1427">
        <v>508.8</v>
      </c>
      <c r="O1427" t="s">
        <v>751</v>
      </c>
      <c r="P1427" t="s">
        <v>842</v>
      </c>
      <c r="Q1427" t="s">
        <v>843</v>
      </c>
      <c r="R1427" t="s">
        <v>6584</v>
      </c>
      <c r="S1427" t="s">
        <v>5230</v>
      </c>
      <c r="T1427" t="s">
        <v>6585</v>
      </c>
      <c r="U1427" t="s">
        <v>647</v>
      </c>
      <c r="V1427" t="s">
        <v>6586</v>
      </c>
      <c r="Z1427" t="s">
        <v>87</v>
      </c>
      <c r="AA1427" s="1">
        <v>44768</v>
      </c>
      <c r="AC1427" s="1">
        <v>44768</v>
      </c>
      <c r="AD1427" s="1">
        <v>44992</v>
      </c>
    </row>
    <row r="1428" spans="1:30" x14ac:dyDescent="0.25">
      <c r="A1428">
        <v>538833</v>
      </c>
      <c r="B1428" t="s">
        <v>76</v>
      </c>
      <c r="C1428" t="s">
        <v>31</v>
      </c>
      <c r="D1428">
        <v>1</v>
      </c>
      <c r="E1428" t="s">
        <v>5296</v>
      </c>
      <c r="F1428" t="s">
        <v>5297</v>
      </c>
      <c r="G1428" t="s">
        <v>34</v>
      </c>
      <c r="H1428">
        <v>80184</v>
      </c>
      <c r="I1428">
        <v>1</v>
      </c>
      <c r="J1428" t="s">
        <v>2322</v>
      </c>
      <c r="K1428" t="s">
        <v>36</v>
      </c>
      <c r="L1428" t="s">
        <v>37</v>
      </c>
      <c r="M1428">
        <v>57078</v>
      </c>
      <c r="N1428">
        <v>85646</v>
      </c>
      <c r="O1428" t="s">
        <v>38</v>
      </c>
      <c r="P1428" t="s">
        <v>79</v>
      </c>
      <c r="Q1428" t="s">
        <v>5182</v>
      </c>
      <c r="R1428" t="s">
        <v>6587</v>
      </c>
      <c r="S1428" t="s">
        <v>5300</v>
      </c>
      <c r="T1428" t="s">
        <v>6588</v>
      </c>
      <c r="U1428" t="s">
        <v>6589</v>
      </c>
      <c r="V1428" t="s">
        <v>6590</v>
      </c>
      <c r="W1428" t="s">
        <v>182</v>
      </c>
      <c r="X1428" t="s">
        <v>183</v>
      </c>
      <c r="Z1428" t="s">
        <v>61</v>
      </c>
      <c r="AA1428" s="1">
        <v>44747</v>
      </c>
      <c r="AC1428" s="1">
        <v>44748</v>
      </c>
      <c r="AD1428" s="1">
        <v>44992</v>
      </c>
    </row>
    <row r="1429" spans="1:30" x14ac:dyDescent="0.25">
      <c r="A1429">
        <v>575810</v>
      </c>
      <c r="B1429" t="s">
        <v>155</v>
      </c>
      <c r="C1429" t="s">
        <v>31</v>
      </c>
      <c r="D1429">
        <v>1</v>
      </c>
      <c r="E1429" t="s">
        <v>6591</v>
      </c>
      <c r="F1429" t="s">
        <v>135</v>
      </c>
      <c r="G1429" t="s">
        <v>51</v>
      </c>
      <c r="H1429">
        <v>21744</v>
      </c>
      <c r="I1429">
        <v>2</v>
      </c>
      <c r="J1429" t="s">
        <v>157</v>
      </c>
      <c r="K1429" t="s">
        <v>36</v>
      </c>
      <c r="L1429" t="s">
        <v>37</v>
      </c>
      <c r="M1429">
        <v>75504</v>
      </c>
      <c r="N1429">
        <v>86830</v>
      </c>
      <c r="O1429" t="s">
        <v>38</v>
      </c>
      <c r="P1429" t="s">
        <v>158</v>
      </c>
      <c r="Q1429" t="s">
        <v>1925</v>
      </c>
      <c r="R1429" t="s">
        <v>6592</v>
      </c>
      <c r="S1429" t="s">
        <v>140</v>
      </c>
      <c r="T1429" t="s">
        <v>6593</v>
      </c>
      <c r="U1429" t="s">
        <v>6594</v>
      </c>
      <c r="V1429" t="s">
        <v>831</v>
      </c>
      <c r="X1429" t="s">
        <v>158</v>
      </c>
      <c r="Z1429" t="s">
        <v>61</v>
      </c>
      <c r="AA1429" s="1">
        <v>44978</v>
      </c>
      <c r="AB1429" s="2">
        <v>45008</v>
      </c>
      <c r="AC1429" s="1">
        <v>44978</v>
      </c>
      <c r="AD1429" s="1">
        <v>44992</v>
      </c>
    </row>
    <row r="1430" spans="1:30" x14ac:dyDescent="0.25">
      <c r="A1430">
        <v>558694</v>
      </c>
      <c r="B1430" t="s">
        <v>88</v>
      </c>
      <c r="C1430" t="s">
        <v>63</v>
      </c>
      <c r="D1430">
        <v>1</v>
      </c>
      <c r="E1430" t="s">
        <v>4695</v>
      </c>
      <c r="F1430" t="s">
        <v>65</v>
      </c>
      <c r="G1430" t="s">
        <v>51</v>
      </c>
      <c r="H1430">
        <v>56058</v>
      </c>
      <c r="I1430">
        <v>0</v>
      </c>
      <c r="J1430" t="s">
        <v>115</v>
      </c>
      <c r="K1430" t="s">
        <v>36</v>
      </c>
      <c r="L1430" t="s">
        <v>37</v>
      </c>
      <c r="M1430">
        <v>54100</v>
      </c>
      <c r="N1430">
        <v>83981</v>
      </c>
      <c r="O1430" t="s">
        <v>38</v>
      </c>
      <c r="P1430" t="s">
        <v>583</v>
      </c>
      <c r="Q1430" t="s">
        <v>2192</v>
      </c>
      <c r="R1430" t="s">
        <v>4696</v>
      </c>
      <c r="S1430" t="s">
        <v>72</v>
      </c>
      <c r="T1430" t="s">
        <v>4697</v>
      </c>
      <c r="U1430" t="s">
        <v>4673</v>
      </c>
      <c r="V1430" t="s">
        <v>4698</v>
      </c>
      <c r="W1430" t="s">
        <v>2196</v>
      </c>
      <c r="X1430" t="s">
        <v>583</v>
      </c>
      <c r="Z1430" t="s">
        <v>61</v>
      </c>
      <c r="AA1430" s="1">
        <v>44880</v>
      </c>
      <c r="AC1430" s="1">
        <v>44944</v>
      </c>
      <c r="AD1430" s="1">
        <v>44992</v>
      </c>
    </row>
    <row r="1431" spans="1:30" x14ac:dyDescent="0.25">
      <c r="A1431">
        <v>569574</v>
      </c>
      <c r="B1431" t="s">
        <v>62</v>
      </c>
      <c r="C1431" t="s">
        <v>31</v>
      </c>
      <c r="D1431">
        <v>6</v>
      </c>
      <c r="E1431" t="s">
        <v>6595</v>
      </c>
      <c r="F1431" t="s">
        <v>6596</v>
      </c>
      <c r="G1431" t="s">
        <v>51</v>
      </c>
      <c r="H1431">
        <v>52368</v>
      </c>
      <c r="I1431">
        <v>2</v>
      </c>
      <c r="J1431" t="s">
        <v>6597</v>
      </c>
      <c r="K1431" t="s">
        <v>36</v>
      </c>
      <c r="L1431" t="s">
        <v>37</v>
      </c>
      <c r="M1431">
        <v>61151</v>
      </c>
      <c r="N1431">
        <v>91912</v>
      </c>
      <c r="O1431" t="s">
        <v>38</v>
      </c>
      <c r="P1431" t="s">
        <v>616</v>
      </c>
      <c r="Q1431" t="s">
        <v>2982</v>
      </c>
      <c r="R1431" t="s">
        <v>6598</v>
      </c>
      <c r="S1431" t="s">
        <v>6599</v>
      </c>
      <c r="T1431" t="s">
        <v>6600</v>
      </c>
      <c r="U1431" t="s">
        <v>6601</v>
      </c>
      <c r="V1431" t="s">
        <v>6602</v>
      </c>
      <c r="Z1431" t="s">
        <v>87</v>
      </c>
      <c r="AA1431" s="1">
        <v>44945</v>
      </c>
      <c r="AC1431" s="1">
        <v>44951</v>
      </c>
      <c r="AD1431" s="1">
        <v>44992</v>
      </c>
    </row>
    <row r="1432" spans="1:30" x14ac:dyDescent="0.25">
      <c r="A1432">
        <v>539059</v>
      </c>
      <c r="B1432" t="s">
        <v>88</v>
      </c>
      <c r="C1432" t="s">
        <v>63</v>
      </c>
      <c r="D1432">
        <v>1</v>
      </c>
      <c r="E1432" t="s">
        <v>6603</v>
      </c>
      <c r="F1432" t="s">
        <v>90</v>
      </c>
      <c r="G1432" t="s">
        <v>51</v>
      </c>
      <c r="H1432">
        <v>95005</v>
      </c>
      <c r="I1432" t="s">
        <v>327</v>
      </c>
      <c r="J1432" t="s">
        <v>175</v>
      </c>
      <c r="K1432" t="s">
        <v>36</v>
      </c>
      <c r="L1432" t="s">
        <v>93</v>
      </c>
      <c r="M1432">
        <v>72038</v>
      </c>
      <c r="N1432">
        <v>192152</v>
      </c>
      <c r="O1432" t="s">
        <v>38</v>
      </c>
      <c r="P1432" t="s">
        <v>583</v>
      </c>
      <c r="Q1432" t="s">
        <v>2192</v>
      </c>
      <c r="R1432" t="s">
        <v>6604</v>
      </c>
      <c r="S1432" t="s">
        <v>97</v>
      </c>
      <c r="T1432" t="s">
        <v>6605</v>
      </c>
      <c r="U1432" t="s">
        <v>229</v>
      </c>
      <c r="V1432" t="s">
        <v>6606</v>
      </c>
      <c r="W1432" t="s">
        <v>6607</v>
      </c>
      <c r="X1432" t="s">
        <v>583</v>
      </c>
      <c r="Z1432" t="s">
        <v>61</v>
      </c>
      <c r="AA1432" s="1">
        <v>44747</v>
      </c>
      <c r="AC1432" s="1">
        <v>44796</v>
      </c>
      <c r="AD1432" s="1">
        <v>44992</v>
      </c>
    </row>
    <row r="1433" spans="1:30" x14ac:dyDescent="0.25">
      <c r="A1433">
        <v>512467</v>
      </c>
      <c r="B1433" t="s">
        <v>123</v>
      </c>
      <c r="C1433" t="s">
        <v>31</v>
      </c>
      <c r="D1433">
        <v>1</v>
      </c>
      <c r="E1433" t="s">
        <v>6608</v>
      </c>
      <c r="F1433" t="s">
        <v>6609</v>
      </c>
      <c r="G1433" t="s">
        <v>34</v>
      </c>
      <c r="H1433" t="s">
        <v>6610</v>
      </c>
      <c r="I1433">
        <v>0</v>
      </c>
      <c r="J1433" t="s">
        <v>205</v>
      </c>
      <c r="K1433" t="s">
        <v>36</v>
      </c>
      <c r="L1433" t="s">
        <v>37</v>
      </c>
      <c r="M1433">
        <v>58700</v>
      </c>
      <c r="N1433">
        <v>115000</v>
      </c>
      <c r="O1433" t="s">
        <v>38</v>
      </c>
      <c r="P1433" t="s">
        <v>415</v>
      </c>
      <c r="Q1433" t="s">
        <v>1500</v>
      </c>
      <c r="R1433" t="s">
        <v>6611</v>
      </c>
      <c r="S1433" t="s">
        <v>6612</v>
      </c>
      <c r="T1433" t="s">
        <v>6613</v>
      </c>
      <c r="U1433" t="s">
        <v>6614</v>
      </c>
      <c r="V1433" t="s">
        <v>6615</v>
      </c>
      <c r="Z1433" t="s">
        <v>6616</v>
      </c>
      <c r="AA1433" s="1">
        <v>44964</v>
      </c>
      <c r="AC1433" s="1">
        <v>44964</v>
      </c>
      <c r="AD1433" s="1">
        <v>44992</v>
      </c>
    </row>
    <row r="1434" spans="1:30" x14ac:dyDescent="0.25">
      <c r="A1434">
        <v>541769</v>
      </c>
      <c r="B1434" t="s">
        <v>76</v>
      </c>
      <c r="C1434" t="s">
        <v>63</v>
      </c>
      <c r="D1434">
        <v>1</v>
      </c>
      <c r="E1434" t="s">
        <v>1992</v>
      </c>
      <c r="F1434" t="s">
        <v>174</v>
      </c>
      <c r="G1434" t="s">
        <v>51</v>
      </c>
      <c r="H1434">
        <v>30087</v>
      </c>
      <c r="I1434">
        <v>2</v>
      </c>
      <c r="J1434" t="s">
        <v>175</v>
      </c>
      <c r="K1434" t="s">
        <v>36</v>
      </c>
      <c r="L1434" t="s">
        <v>37</v>
      </c>
      <c r="M1434">
        <v>71423</v>
      </c>
      <c r="N1434">
        <v>107032</v>
      </c>
      <c r="O1434" t="s">
        <v>38</v>
      </c>
      <c r="P1434" t="s">
        <v>79</v>
      </c>
      <c r="Q1434" t="s">
        <v>175</v>
      </c>
      <c r="R1434" t="s">
        <v>5820</v>
      </c>
      <c r="S1434" t="s">
        <v>178</v>
      </c>
      <c r="T1434" t="s">
        <v>5821</v>
      </c>
      <c r="U1434" t="s">
        <v>3324</v>
      </c>
      <c r="V1434" t="s">
        <v>6617</v>
      </c>
      <c r="W1434" t="s">
        <v>182</v>
      </c>
      <c r="X1434" t="s">
        <v>183</v>
      </c>
      <c r="Z1434" t="s">
        <v>61</v>
      </c>
      <c r="AA1434" s="1">
        <v>44769</v>
      </c>
      <c r="AC1434" s="1">
        <v>44769</v>
      </c>
      <c r="AD1434" s="1">
        <v>44992</v>
      </c>
    </row>
    <row r="1435" spans="1:30" x14ac:dyDescent="0.25">
      <c r="A1435">
        <v>354234</v>
      </c>
      <c r="B1435" t="s">
        <v>123</v>
      </c>
      <c r="C1435" t="s">
        <v>31</v>
      </c>
      <c r="D1435">
        <v>1</v>
      </c>
      <c r="E1435" t="s">
        <v>5225</v>
      </c>
      <c r="F1435" t="s">
        <v>5226</v>
      </c>
      <c r="G1435" t="s">
        <v>34</v>
      </c>
      <c r="H1435">
        <v>91644</v>
      </c>
      <c r="I1435">
        <v>0</v>
      </c>
      <c r="J1435" t="s">
        <v>245</v>
      </c>
      <c r="K1435" t="s">
        <v>36</v>
      </c>
      <c r="L1435" t="s">
        <v>37</v>
      </c>
      <c r="M1435">
        <v>60.84</v>
      </c>
      <c r="N1435">
        <v>60.84</v>
      </c>
      <c r="O1435" t="s">
        <v>68</v>
      </c>
      <c r="P1435" t="s">
        <v>127</v>
      </c>
      <c r="Q1435" t="s">
        <v>6618</v>
      </c>
      <c r="R1435" t="s">
        <v>6619</v>
      </c>
      <c r="S1435" t="s">
        <v>5230</v>
      </c>
      <c r="T1435" t="s">
        <v>6620</v>
      </c>
      <c r="U1435" t="s">
        <v>6621</v>
      </c>
      <c r="V1435" t="s">
        <v>6622</v>
      </c>
      <c r="Z1435" t="s">
        <v>87</v>
      </c>
      <c r="AA1435" s="1">
        <v>43298</v>
      </c>
      <c r="AC1435" s="1">
        <v>43406</v>
      </c>
      <c r="AD1435" s="1">
        <v>44992</v>
      </c>
    </row>
    <row r="1436" spans="1:30" x14ac:dyDescent="0.25">
      <c r="A1436">
        <v>575539</v>
      </c>
      <c r="B1436" t="s">
        <v>563</v>
      </c>
      <c r="C1436" t="s">
        <v>31</v>
      </c>
      <c r="D1436">
        <v>21</v>
      </c>
      <c r="E1436" t="s">
        <v>5372</v>
      </c>
      <c r="F1436" t="s">
        <v>1325</v>
      </c>
      <c r="G1436" t="s">
        <v>51</v>
      </c>
      <c r="H1436">
        <v>10209</v>
      </c>
      <c r="I1436">
        <v>1</v>
      </c>
      <c r="J1436" t="s">
        <v>6623</v>
      </c>
      <c r="K1436" t="s">
        <v>36</v>
      </c>
      <c r="L1436" t="s">
        <v>145</v>
      </c>
      <c r="M1436">
        <v>15.5</v>
      </c>
      <c r="N1436">
        <v>16</v>
      </c>
      <c r="O1436" t="s">
        <v>68</v>
      </c>
      <c r="P1436" t="s">
        <v>446</v>
      </c>
      <c r="Q1436" t="s">
        <v>1567</v>
      </c>
      <c r="R1436" t="s">
        <v>6624</v>
      </c>
      <c r="S1436" t="s">
        <v>1328</v>
      </c>
      <c r="T1436" t="s">
        <v>6625</v>
      </c>
      <c r="U1436" t="s">
        <v>6626</v>
      </c>
      <c r="V1436" t="s">
        <v>2877</v>
      </c>
      <c r="W1436" t="s">
        <v>6627</v>
      </c>
      <c r="X1436" t="s">
        <v>6628</v>
      </c>
      <c r="Z1436" t="s">
        <v>61</v>
      </c>
      <c r="AA1436" s="1">
        <v>44979</v>
      </c>
      <c r="AB1436" s="2">
        <v>44995</v>
      </c>
      <c r="AC1436" s="1">
        <v>44979</v>
      </c>
      <c r="AD1436" s="1">
        <v>44992</v>
      </c>
    </row>
    <row r="1437" spans="1:30" x14ac:dyDescent="0.25">
      <c r="A1437">
        <v>575539</v>
      </c>
      <c r="B1437" t="s">
        <v>563</v>
      </c>
      <c r="C1437" t="s">
        <v>31</v>
      </c>
      <c r="D1437">
        <v>21</v>
      </c>
      <c r="E1437" t="s">
        <v>5372</v>
      </c>
      <c r="F1437" t="s">
        <v>1325</v>
      </c>
      <c r="G1437" t="s">
        <v>51</v>
      </c>
      <c r="H1437">
        <v>10209</v>
      </c>
      <c r="I1437">
        <v>1</v>
      </c>
      <c r="J1437" t="s">
        <v>6623</v>
      </c>
      <c r="K1437" t="s">
        <v>36</v>
      </c>
      <c r="L1437" t="s">
        <v>145</v>
      </c>
      <c r="M1437">
        <v>15.5</v>
      </c>
      <c r="N1437">
        <v>16</v>
      </c>
      <c r="O1437" t="s">
        <v>68</v>
      </c>
      <c r="P1437" t="s">
        <v>446</v>
      </c>
      <c r="Q1437" t="s">
        <v>1567</v>
      </c>
      <c r="R1437" t="s">
        <v>6624</v>
      </c>
      <c r="S1437" t="s">
        <v>1328</v>
      </c>
      <c r="T1437" t="s">
        <v>6625</v>
      </c>
      <c r="U1437" t="s">
        <v>6626</v>
      </c>
      <c r="V1437" t="s">
        <v>2877</v>
      </c>
      <c r="W1437" t="s">
        <v>6627</v>
      </c>
      <c r="X1437" t="s">
        <v>6628</v>
      </c>
      <c r="Z1437" t="s">
        <v>61</v>
      </c>
      <c r="AA1437" s="1">
        <v>44979</v>
      </c>
      <c r="AB1437" s="2">
        <v>44995</v>
      </c>
      <c r="AC1437" s="1">
        <v>44979</v>
      </c>
      <c r="AD1437" s="1">
        <v>44992</v>
      </c>
    </row>
    <row r="1438" spans="1:30" x14ac:dyDescent="0.25">
      <c r="A1438">
        <v>560635</v>
      </c>
      <c r="B1438" t="s">
        <v>241</v>
      </c>
      <c r="C1438" t="s">
        <v>31</v>
      </c>
      <c r="D1438">
        <v>1</v>
      </c>
      <c r="E1438" t="s">
        <v>6629</v>
      </c>
      <c r="F1438" t="s">
        <v>6630</v>
      </c>
      <c r="G1438" t="s">
        <v>34</v>
      </c>
      <c r="H1438">
        <v>10047</v>
      </c>
      <c r="I1438" t="s">
        <v>1842</v>
      </c>
      <c r="J1438" t="s">
        <v>6631</v>
      </c>
      <c r="K1438" t="s">
        <v>36</v>
      </c>
      <c r="L1438" t="s">
        <v>290</v>
      </c>
      <c r="M1438">
        <v>106729</v>
      </c>
      <c r="N1438">
        <v>241434</v>
      </c>
      <c r="O1438" t="s">
        <v>38</v>
      </c>
      <c r="P1438" t="s">
        <v>1578</v>
      </c>
      <c r="Q1438" t="s">
        <v>1579</v>
      </c>
      <c r="R1438" t="s">
        <v>6632</v>
      </c>
      <c r="S1438" t="s">
        <v>6633</v>
      </c>
      <c r="T1438" t="s">
        <v>6634</v>
      </c>
      <c r="U1438" t="s">
        <v>6635</v>
      </c>
      <c r="V1438" t="s">
        <v>347</v>
      </c>
      <c r="Z1438" t="s">
        <v>61</v>
      </c>
      <c r="AA1438" s="1">
        <v>44883</v>
      </c>
      <c r="AC1438" s="1">
        <v>44883</v>
      </c>
      <c r="AD1438" s="1">
        <v>44992</v>
      </c>
    </row>
    <row r="1439" spans="1:30" x14ac:dyDescent="0.25">
      <c r="A1439">
        <v>567108</v>
      </c>
      <c r="B1439" t="s">
        <v>1870</v>
      </c>
      <c r="C1439" t="s">
        <v>31</v>
      </c>
      <c r="D1439">
        <v>1</v>
      </c>
      <c r="E1439" t="s">
        <v>5067</v>
      </c>
      <c r="F1439" t="s">
        <v>833</v>
      </c>
      <c r="G1439" t="s">
        <v>51</v>
      </c>
      <c r="H1439">
        <v>95622</v>
      </c>
      <c r="I1439">
        <v>0</v>
      </c>
      <c r="J1439" t="s">
        <v>256</v>
      </c>
      <c r="L1439" t="s">
        <v>37</v>
      </c>
      <c r="M1439">
        <v>150000</v>
      </c>
      <c r="N1439">
        <v>160000</v>
      </c>
      <c r="O1439" t="s">
        <v>38</v>
      </c>
      <c r="P1439" t="s">
        <v>1872</v>
      </c>
      <c r="Q1439" t="s">
        <v>5069</v>
      </c>
      <c r="R1439" t="s">
        <v>6636</v>
      </c>
      <c r="S1439" t="s">
        <v>836</v>
      </c>
      <c r="T1439" t="s">
        <v>6637</v>
      </c>
      <c r="U1439" t="s">
        <v>6638</v>
      </c>
      <c r="V1439" t="s">
        <v>6639</v>
      </c>
      <c r="W1439" t="s">
        <v>4922</v>
      </c>
      <c r="X1439" t="s">
        <v>1872</v>
      </c>
      <c r="Z1439" t="s">
        <v>87</v>
      </c>
      <c r="AA1439" s="1">
        <v>44930</v>
      </c>
      <c r="AC1439" s="1">
        <v>44931</v>
      </c>
      <c r="AD1439" s="1">
        <v>44992</v>
      </c>
    </row>
    <row r="1440" spans="1:30" x14ac:dyDescent="0.25">
      <c r="A1440">
        <v>566748</v>
      </c>
      <c r="B1440" t="s">
        <v>1550</v>
      </c>
      <c r="C1440" t="s">
        <v>31</v>
      </c>
      <c r="D1440">
        <v>1</v>
      </c>
      <c r="E1440" t="s">
        <v>6640</v>
      </c>
      <c r="F1440" t="s">
        <v>555</v>
      </c>
      <c r="G1440" t="s">
        <v>34</v>
      </c>
      <c r="H1440">
        <v>12626</v>
      </c>
      <c r="I1440">
        <v>1</v>
      </c>
      <c r="J1440" t="s">
        <v>256</v>
      </c>
      <c r="K1440" t="s">
        <v>36</v>
      </c>
      <c r="L1440" t="s">
        <v>37</v>
      </c>
      <c r="M1440">
        <v>53797</v>
      </c>
      <c r="N1440">
        <v>73243</v>
      </c>
      <c r="O1440" t="s">
        <v>38</v>
      </c>
      <c r="P1440" t="s">
        <v>1552</v>
      </c>
      <c r="Q1440" t="s">
        <v>6641</v>
      </c>
      <c r="R1440" t="s">
        <v>6642</v>
      </c>
      <c r="S1440" t="s">
        <v>559</v>
      </c>
      <c r="T1440" t="s">
        <v>6643</v>
      </c>
      <c r="V1440" t="s">
        <v>6644</v>
      </c>
      <c r="Z1440" t="s">
        <v>61</v>
      </c>
      <c r="AA1440" s="1">
        <v>44984</v>
      </c>
      <c r="AB1440" s="2">
        <v>45074</v>
      </c>
      <c r="AC1440" s="1">
        <v>44984</v>
      </c>
      <c r="AD1440" s="1">
        <v>44992</v>
      </c>
    </row>
    <row r="1441" spans="1:30" x14ac:dyDescent="0.25">
      <c r="A1441">
        <v>559076</v>
      </c>
      <c r="B1441" t="s">
        <v>638</v>
      </c>
      <c r="C1441" t="s">
        <v>31</v>
      </c>
      <c r="D1441">
        <v>1</v>
      </c>
      <c r="E1441" t="s">
        <v>6645</v>
      </c>
      <c r="F1441" t="s">
        <v>135</v>
      </c>
      <c r="G1441" t="s">
        <v>51</v>
      </c>
      <c r="H1441">
        <v>21744</v>
      </c>
      <c r="I1441">
        <v>2</v>
      </c>
      <c r="J1441" t="s">
        <v>961</v>
      </c>
      <c r="L1441" t="s">
        <v>37</v>
      </c>
      <c r="M1441">
        <v>75504</v>
      </c>
      <c r="N1441">
        <v>86830</v>
      </c>
      <c r="O1441" t="s">
        <v>38</v>
      </c>
      <c r="P1441" t="s">
        <v>6646</v>
      </c>
      <c r="Q1441" t="s">
        <v>717</v>
      </c>
      <c r="R1441" t="s">
        <v>6647</v>
      </c>
      <c r="S1441" t="s">
        <v>140</v>
      </c>
      <c r="T1441" t="s">
        <v>6648</v>
      </c>
      <c r="U1441" t="s">
        <v>6649</v>
      </c>
      <c r="V1441" t="s">
        <v>6650</v>
      </c>
      <c r="Z1441" t="s">
        <v>6651</v>
      </c>
      <c r="AA1441" s="1">
        <v>44944</v>
      </c>
      <c r="AB1441" s="2">
        <v>45004</v>
      </c>
      <c r="AC1441" s="1">
        <v>44949</v>
      </c>
      <c r="AD1441" s="1">
        <v>44992</v>
      </c>
    </row>
    <row r="1442" spans="1:30" x14ac:dyDescent="0.25">
      <c r="A1442">
        <v>566095</v>
      </c>
      <c r="B1442" t="s">
        <v>563</v>
      </c>
      <c r="C1442" t="s">
        <v>31</v>
      </c>
      <c r="D1442">
        <v>1</v>
      </c>
      <c r="E1442" t="s">
        <v>2415</v>
      </c>
      <c r="F1442" t="s">
        <v>2416</v>
      </c>
      <c r="G1442" t="s">
        <v>34</v>
      </c>
      <c r="H1442">
        <v>60215</v>
      </c>
      <c r="I1442">
        <v>0</v>
      </c>
      <c r="J1442" t="s">
        <v>2417</v>
      </c>
      <c r="K1442" t="s">
        <v>67</v>
      </c>
      <c r="L1442" t="s">
        <v>37</v>
      </c>
      <c r="M1442">
        <v>18.7318</v>
      </c>
      <c r="N1442">
        <v>21.541899999999998</v>
      </c>
      <c r="O1442" t="s">
        <v>68</v>
      </c>
      <c r="P1442" t="s">
        <v>446</v>
      </c>
      <c r="Q1442" t="s">
        <v>601</v>
      </c>
      <c r="R1442" t="s">
        <v>2418</v>
      </c>
      <c r="S1442" t="s">
        <v>2419</v>
      </c>
      <c r="T1442" t="s">
        <v>2420</v>
      </c>
      <c r="U1442" t="s">
        <v>2421</v>
      </c>
      <c r="V1442" t="s">
        <v>2422</v>
      </c>
      <c r="Z1442" t="s">
        <v>61</v>
      </c>
      <c r="AA1442" s="1">
        <v>44918</v>
      </c>
      <c r="AC1442" s="1">
        <v>44960</v>
      </c>
      <c r="AD1442" s="1">
        <v>44992</v>
      </c>
    </row>
    <row r="1443" spans="1:30" x14ac:dyDescent="0.25">
      <c r="A1443">
        <v>522518</v>
      </c>
      <c r="B1443" t="s">
        <v>123</v>
      </c>
      <c r="C1443" t="s">
        <v>31</v>
      </c>
      <c r="D1443">
        <v>1</v>
      </c>
      <c r="E1443" t="s">
        <v>6652</v>
      </c>
      <c r="F1443" t="s">
        <v>6609</v>
      </c>
      <c r="G1443" t="s">
        <v>34</v>
      </c>
      <c r="H1443" t="s">
        <v>6610</v>
      </c>
      <c r="I1443">
        <v>0</v>
      </c>
      <c r="J1443" t="s">
        <v>763</v>
      </c>
      <c r="K1443" t="s">
        <v>36</v>
      </c>
      <c r="L1443" t="s">
        <v>37</v>
      </c>
      <c r="M1443">
        <v>58700</v>
      </c>
      <c r="N1443">
        <v>166000</v>
      </c>
      <c r="O1443" t="s">
        <v>38</v>
      </c>
      <c r="P1443" t="s">
        <v>415</v>
      </c>
      <c r="Q1443" t="s">
        <v>6258</v>
      </c>
      <c r="R1443" t="s">
        <v>6653</v>
      </c>
      <c r="S1443" t="s">
        <v>6612</v>
      </c>
      <c r="T1443" t="s">
        <v>6654</v>
      </c>
      <c r="U1443" t="s">
        <v>6614</v>
      </c>
      <c r="V1443" t="s">
        <v>6655</v>
      </c>
      <c r="Z1443" t="s">
        <v>6616</v>
      </c>
      <c r="AA1443" s="1">
        <v>44937</v>
      </c>
      <c r="AB1443" s="2">
        <v>45057</v>
      </c>
      <c r="AC1443" s="1">
        <v>44937</v>
      </c>
      <c r="AD1443" s="1">
        <v>44992</v>
      </c>
    </row>
    <row r="1444" spans="1:30" x14ac:dyDescent="0.25">
      <c r="A1444">
        <v>568480</v>
      </c>
      <c r="B1444" t="s">
        <v>676</v>
      </c>
      <c r="C1444" t="s">
        <v>31</v>
      </c>
      <c r="D1444">
        <v>1</v>
      </c>
      <c r="E1444" t="s">
        <v>6656</v>
      </c>
      <c r="F1444" t="s">
        <v>6657</v>
      </c>
      <c r="G1444" t="s">
        <v>353</v>
      </c>
      <c r="H1444">
        <v>5363</v>
      </c>
      <c r="I1444">
        <v>1</v>
      </c>
      <c r="J1444" t="s">
        <v>52</v>
      </c>
      <c r="K1444" t="s">
        <v>36</v>
      </c>
      <c r="L1444" t="s">
        <v>53</v>
      </c>
      <c r="M1444">
        <v>55000</v>
      </c>
      <c r="N1444">
        <v>55000</v>
      </c>
      <c r="O1444" t="s">
        <v>38</v>
      </c>
      <c r="P1444" t="s">
        <v>679</v>
      </c>
      <c r="Q1444" t="s">
        <v>2482</v>
      </c>
      <c r="R1444" t="s">
        <v>6658</v>
      </c>
      <c r="S1444" t="s">
        <v>6659</v>
      </c>
      <c r="T1444" t="s">
        <v>6660</v>
      </c>
      <c r="U1444" t="s">
        <v>6661</v>
      </c>
      <c r="V1444" t="s">
        <v>684</v>
      </c>
      <c r="X1444" t="s">
        <v>679</v>
      </c>
      <c r="Z1444" t="s">
        <v>61</v>
      </c>
      <c r="AA1444" s="1">
        <v>44939</v>
      </c>
      <c r="AC1444" s="1">
        <v>44939</v>
      </c>
      <c r="AD1444" s="1">
        <v>44992</v>
      </c>
    </row>
    <row r="1445" spans="1:30" x14ac:dyDescent="0.25">
      <c r="A1445">
        <v>547541</v>
      </c>
      <c r="B1445" t="s">
        <v>62</v>
      </c>
      <c r="C1445" t="s">
        <v>63</v>
      </c>
      <c r="D1445">
        <v>1</v>
      </c>
      <c r="E1445" t="s">
        <v>2187</v>
      </c>
      <c r="F1445" t="s">
        <v>414</v>
      </c>
      <c r="G1445" t="s">
        <v>34</v>
      </c>
      <c r="H1445">
        <v>10124</v>
      </c>
      <c r="I1445">
        <v>3</v>
      </c>
      <c r="J1445" t="s">
        <v>52</v>
      </c>
      <c r="K1445" t="s">
        <v>36</v>
      </c>
      <c r="L1445" t="s">
        <v>37</v>
      </c>
      <c r="M1445">
        <v>58695</v>
      </c>
      <c r="N1445">
        <v>67499</v>
      </c>
      <c r="O1445" t="s">
        <v>38</v>
      </c>
      <c r="P1445" t="s">
        <v>616</v>
      </c>
      <c r="Q1445" t="s">
        <v>1314</v>
      </c>
      <c r="R1445" t="s">
        <v>2188</v>
      </c>
      <c r="S1445" t="s">
        <v>418</v>
      </c>
      <c r="T1445" t="s">
        <v>2189</v>
      </c>
      <c r="V1445" t="s">
        <v>2190</v>
      </c>
      <c r="Z1445" t="s">
        <v>61</v>
      </c>
      <c r="AA1445" s="1">
        <v>44915</v>
      </c>
      <c r="AB1445" s="2">
        <v>45015</v>
      </c>
      <c r="AC1445" s="1">
        <v>44985</v>
      </c>
      <c r="AD1445" s="1">
        <v>44992</v>
      </c>
    </row>
    <row r="1446" spans="1:30" x14ac:dyDescent="0.25">
      <c r="A1446">
        <v>511705</v>
      </c>
      <c r="B1446" t="s">
        <v>241</v>
      </c>
      <c r="C1446" t="s">
        <v>31</v>
      </c>
      <c r="D1446">
        <v>1</v>
      </c>
      <c r="E1446" t="s">
        <v>6662</v>
      </c>
      <c r="F1446" t="s">
        <v>1359</v>
      </c>
      <c r="G1446" t="s">
        <v>34</v>
      </c>
      <c r="H1446" t="s">
        <v>1360</v>
      </c>
      <c r="I1446">
        <v>0</v>
      </c>
      <c r="J1446" t="s">
        <v>66</v>
      </c>
      <c r="K1446" t="s">
        <v>36</v>
      </c>
      <c r="L1446" t="s">
        <v>37</v>
      </c>
      <c r="M1446">
        <v>64749</v>
      </c>
      <c r="N1446">
        <v>134280</v>
      </c>
      <c r="O1446" t="s">
        <v>38</v>
      </c>
      <c r="P1446" t="s">
        <v>6663</v>
      </c>
      <c r="Q1446" t="s">
        <v>6664</v>
      </c>
      <c r="R1446" t="s">
        <v>6665</v>
      </c>
      <c r="S1446" t="s">
        <v>1363</v>
      </c>
      <c r="T1446" t="s">
        <v>6666</v>
      </c>
      <c r="U1446" t="s">
        <v>6667</v>
      </c>
      <c r="V1446" t="s">
        <v>347</v>
      </c>
      <c r="Z1446" t="s">
        <v>426</v>
      </c>
      <c r="AA1446" s="1">
        <v>44581</v>
      </c>
      <c r="AC1446" s="1">
        <v>44599</v>
      </c>
      <c r="AD1446" s="1">
        <v>44992</v>
      </c>
    </row>
    <row r="1447" spans="1:30" x14ac:dyDescent="0.25">
      <c r="A1447">
        <v>561002</v>
      </c>
      <c r="B1447" t="s">
        <v>1870</v>
      </c>
      <c r="C1447" t="s">
        <v>63</v>
      </c>
      <c r="D1447">
        <v>1</v>
      </c>
      <c r="E1447" t="s">
        <v>6668</v>
      </c>
      <c r="F1447" t="s">
        <v>2065</v>
      </c>
      <c r="G1447" t="s">
        <v>34</v>
      </c>
      <c r="H1447">
        <v>13611</v>
      </c>
      <c r="I1447">
        <v>2</v>
      </c>
      <c r="J1447" t="s">
        <v>256</v>
      </c>
      <c r="K1447" t="s">
        <v>36</v>
      </c>
      <c r="L1447" t="s">
        <v>37</v>
      </c>
      <c r="M1447">
        <v>75000</v>
      </c>
      <c r="N1447">
        <v>88500</v>
      </c>
      <c r="O1447" t="s">
        <v>38</v>
      </c>
      <c r="P1447" t="s">
        <v>1872</v>
      </c>
      <c r="Q1447" t="s">
        <v>6669</v>
      </c>
      <c r="R1447" t="s">
        <v>6670</v>
      </c>
      <c r="S1447" t="s">
        <v>2068</v>
      </c>
      <c r="T1447" t="s">
        <v>6671</v>
      </c>
      <c r="U1447" t="s">
        <v>6672</v>
      </c>
      <c r="V1447" t="s">
        <v>6673</v>
      </c>
      <c r="W1447" t="s">
        <v>6674</v>
      </c>
      <c r="Z1447" t="s">
        <v>61</v>
      </c>
      <c r="AA1447" s="1">
        <v>44880</v>
      </c>
      <c r="AC1447" s="1">
        <v>44880</v>
      </c>
      <c r="AD1447" s="1">
        <v>44992</v>
      </c>
    </row>
    <row r="1448" spans="1:30" x14ac:dyDescent="0.25">
      <c r="A1448">
        <v>539674</v>
      </c>
      <c r="B1448" t="s">
        <v>102</v>
      </c>
      <c r="C1448" t="s">
        <v>63</v>
      </c>
      <c r="D1448">
        <v>1</v>
      </c>
      <c r="E1448" t="s">
        <v>6675</v>
      </c>
      <c r="F1448" t="s">
        <v>849</v>
      </c>
      <c r="G1448" t="s">
        <v>34</v>
      </c>
      <c r="H1448">
        <v>20210</v>
      </c>
      <c r="I1448">
        <v>0</v>
      </c>
      <c r="J1448" t="s">
        <v>374</v>
      </c>
      <c r="K1448" t="s">
        <v>36</v>
      </c>
      <c r="L1448" t="s">
        <v>37</v>
      </c>
      <c r="M1448">
        <v>57078</v>
      </c>
      <c r="N1448">
        <v>85646</v>
      </c>
      <c r="O1448" t="s">
        <v>38</v>
      </c>
      <c r="P1448" t="s">
        <v>6676</v>
      </c>
      <c r="Q1448" t="s">
        <v>625</v>
      </c>
      <c r="R1448" t="s">
        <v>6677</v>
      </c>
      <c r="S1448" t="s">
        <v>852</v>
      </c>
      <c r="T1448" t="s">
        <v>6678</v>
      </c>
      <c r="U1448" t="s">
        <v>6679</v>
      </c>
      <c r="V1448" t="s">
        <v>6680</v>
      </c>
      <c r="Z1448" t="s">
        <v>47</v>
      </c>
      <c r="AA1448" s="1">
        <v>44758</v>
      </c>
      <c r="AC1448" s="1">
        <v>44761</v>
      </c>
      <c r="AD1448" s="1">
        <v>44992</v>
      </c>
    </row>
    <row r="1449" spans="1:30" x14ac:dyDescent="0.25">
      <c r="A1449">
        <v>572707</v>
      </c>
      <c r="B1449" t="s">
        <v>287</v>
      </c>
      <c r="C1449" t="s">
        <v>31</v>
      </c>
      <c r="D1449">
        <v>1</v>
      </c>
      <c r="E1449" t="s">
        <v>6681</v>
      </c>
      <c r="F1449" t="s">
        <v>144</v>
      </c>
      <c r="G1449" t="s">
        <v>51</v>
      </c>
      <c r="H1449">
        <v>10234</v>
      </c>
      <c r="I1449">
        <v>0</v>
      </c>
      <c r="J1449" t="s">
        <v>35</v>
      </c>
      <c r="K1449" t="s">
        <v>67</v>
      </c>
      <c r="L1449" t="s">
        <v>145</v>
      </c>
      <c r="M1449">
        <v>17.5</v>
      </c>
      <c r="N1449">
        <v>17.5</v>
      </c>
      <c r="O1449" t="s">
        <v>68</v>
      </c>
      <c r="P1449" t="s">
        <v>289</v>
      </c>
      <c r="Q1449" t="s">
        <v>6213</v>
      </c>
      <c r="R1449" t="s">
        <v>6682</v>
      </c>
      <c r="S1449" t="s">
        <v>149</v>
      </c>
      <c r="T1449" t="e">
        <f>- Basic Understanding of Python  - Familiarity with data visualization tools like Tableau, ArcGIS Pro or Online, and/or ArcGIS StoryMaps</f>
        <v>#NAME?</v>
      </c>
      <c r="U1449" t="s">
        <v>293</v>
      </c>
      <c r="V1449" t="s">
        <v>294</v>
      </c>
      <c r="Z1449" t="s">
        <v>5239</v>
      </c>
      <c r="AA1449" s="1">
        <v>44959</v>
      </c>
      <c r="AB1449" s="2">
        <v>44995</v>
      </c>
      <c r="AC1449" s="1">
        <v>44963</v>
      </c>
      <c r="AD1449" s="1">
        <v>44992</v>
      </c>
    </row>
    <row r="1450" spans="1:30" x14ac:dyDescent="0.25">
      <c r="A1450">
        <v>568755</v>
      </c>
      <c r="B1450" t="s">
        <v>488</v>
      </c>
      <c r="C1450" t="s">
        <v>63</v>
      </c>
      <c r="D1450">
        <v>1</v>
      </c>
      <c r="E1450" t="s">
        <v>6683</v>
      </c>
      <c r="F1450" t="s">
        <v>920</v>
      </c>
      <c r="G1450" t="s">
        <v>34</v>
      </c>
      <c r="H1450">
        <v>34202</v>
      </c>
      <c r="I1450">
        <v>2</v>
      </c>
      <c r="J1450" t="s">
        <v>35</v>
      </c>
      <c r="K1450" t="s">
        <v>36</v>
      </c>
      <c r="L1450" t="s">
        <v>37</v>
      </c>
      <c r="M1450">
        <v>70000</v>
      </c>
      <c r="N1450">
        <v>85000</v>
      </c>
      <c r="O1450" t="s">
        <v>38</v>
      </c>
      <c r="P1450" t="s">
        <v>355</v>
      </c>
      <c r="Q1450" t="s">
        <v>3418</v>
      </c>
      <c r="R1450" t="s">
        <v>6684</v>
      </c>
      <c r="S1450" t="s">
        <v>923</v>
      </c>
      <c r="T1450" t="s">
        <v>6685</v>
      </c>
      <c r="V1450" t="s">
        <v>6686</v>
      </c>
      <c r="Z1450" t="s">
        <v>87</v>
      </c>
      <c r="AA1450" s="1">
        <v>44991</v>
      </c>
      <c r="AC1450" s="1">
        <v>44991</v>
      </c>
      <c r="AD1450" s="1">
        <v>44992</v>
      </c>
    </row>
    <row r="1451" spans="1:30" x14ac:dyDescent="0.25">
      <c r="A1451">
        <v>573254</v>
      </c>
      <c r="B1451" t="s">
        <v>102</v>
      </c>
      <c r="C1451" t="s">
        <v>31</v>
      </c>
      <c r="D1451">
        <v>1</v>
      </c>
      <c r="E1451" t="s">
        <v>6687</v>
      </c>
      <c r="F1451" t="s">
        <v>545</v>
      </c>
      <c r="G1451" t="s">
        <v>34</v>
      </c>
      <c r="H1451">
        <v>13632</v>
      </c>
      <c r="I1451">
        <v>2</v>
      </c>
      <c r="J1451" t="s">
        <v>256</v>
      </c>
      <c r="K1451" t="s">
        <v>36</v>
      </c>
      <c r="L1451" t="s">
        <v>93</v>
      </c>
      <c r="M1451">
        <v>85371</v>
      </c>
      <c r="N1451">
        <v>109990</v>
      </c>
      <c r="O1451" t="s">
        <v>38</v>
      </c>
      <c r="P1451" t="s">
        <v>6688</v>
      </c>
      <c r="Q1451" t="s">
        <v>1143</v>
      </c>
      <c r="R1451" t="s">
        <v>6689</v>
      </c>
      <c r="S1451" t="s">
        <v>549</v>
      </c>
      <c r="U1451" t="s">
        <v>2329</v>
      </c>
      <c r="V1451" t="s">
        <v>2137</v>
      </c>
      <c r="W1451" t="s">
        <v>2330</v>
      </c>
      <c r="X1451" t="s">
        <v>6690</v>
      </c>
      <c r="Z1451" t="s">
        <v>87</v>
      </c>
      <c r="AA1451" s="1">
        <v>44965</v>
      </c>
      <c r="AC1451" s="1">
        <v>44967</v>
      </c>
      <c r="AD1451" s="1">
        <v>44992</v>
      </c>
    </row>
    <row r="1452" spans="1:30" x14ac:dyDescent="0.25">
      <c r="A1452">
        <v>570784</v>
      </c>
      <c r="B1452" t="s">
        <v>76</v>
      </c>
      <c r="C1452" t="s">
        <v>63</v>
      </c>
      <c r="D1452">
        <v>1</v>
      </c>
      <c r="E1452" t="s">
        <v>6691</v>
      </c>
      <c r="F1452" t="s">
        <v>65</v>
      </c>
      <c r="G1452" t="s">
        <v>51</v>
      </c>
      <c r="H1452">
        <v>56058</v>
      </c>
      <c r="I1452">
        <v>0</v>
      </c>
      <c r="J1452" t="s">
        <v>216</v>
      </c>
      <c r="K1452" t="s">
        <v>36</v>
      </c>
      <c r="L1452" t="s">
        <v>37</v>
      </c>
      <c r="M1452">
        <v>54100</v>
      </c>
      <c r="N1452">
        <v>83981</v>
      </c>
      <c r="O1452" t="s">
        <v>38</v>
      </c>
      <c r="P1452" t="s">
        <v>79</v>
      </c>
      <c r="Q1452" t="s">
        <v>2281</v>
      </c>
      <c r="R1452" t="s">
        <v>6692</v>
      </c>
      <c r="S1452" t="s">
        <v>72</v>
      </c>
      <c r="T1452" t="s">
        <v>6693</v>
      </c>
      <c r="U1452" t="s">
        <v>180</v>
      </c>
      <c r="V1452" t="s">
        <v>6694</v>
      </c>
      <c r="W1452" t="s">
        <v>182</v>
      </c>
      <c r="X1452" t="s">
        <v>183</v>
      </c>
      <c r="Z1452" t="s">
        <v>61</v>
      </c>
      <c r="AA1452" s="1">
        <v>44957</v>
      </c>
      <c r="AC1452" s="1">
        <v>44957</v>
      </c>
      <c r="AD1452" s="1">
        <v>44992</v>
      </c>
    </row>
    <row r="1453" spans="1:30" x14ac:dyDescent="0.25">
      <c r="A1453">
        <v>496363</v>
      </c>
      <c r="B1453" t="s">
        <v>202</v>
      </c>
      <c r="C1453" t="s">
        <v>63</v>
      </c>
      <c r="D1453">
        <v>1</v>
      </c>
      <c r="E1453" t="s">
        <v>1276</v>
      </c>
      <c r="F1453" t="s">
        <v>1277</v>
      </c>
      <c r="G1453" t="s">
        <v>51</v>
      </c>
      <c r="H1453" t="s">
        <v>1278</v>
      </c>
      <c r="I1453" t="s">
        <v>1246</v>
      </c>
      <c r="J1453" t="s">
        <v>205</v>
      </c>
      <c r="K1453" t="s">
        <v>36</v>
      </c>
      <c r="L1453" t="s">
        <v>93</v>
      </c>
      <c r="M1453">
        <v>97830</v>
      </c>
      <c r="N1453">
        <v>199650</v>
      </c>
      <c r="O1453" t="s">
        <v>38</v>
      </c>
      <c r="P1453" t="s">
        <v>313</v>
      </c>
      <c r="Q1453" t="s">
        <v>1279</v>
      </c>
      <c r="R1453" t="s">
        <v>1280</v>
      </c>
      <c r="S1453" t="s">
        <v>1281</v>
      </c>
      <c r="T1453" t="s">
        <v>1282</v>
      </c>
      <c r="U1453" t="s">
        <v>1283</v>
      </c>
      <c r="V1453" t="s">
        <v>1284</v>
      </c>
      <c r="X1453" t="s">
        <v>1285</v>
      </c>
      <c r="Z1453" t="s">
        <v>47</v>
      </c>
      <c r="AA1453" s="1">
        <v>44818</v>
      </c>
      <c r="AC1453" s="1">
        <v>44818</v>
      </c>
      <c r="AD1453" s="1">
        <v>44992</v>
      </c>
    </row>
    <row r="1454" spans="1:30" x14ac:dyDescent="0.25">
      <c r="A1454">
        <v>507488</v>
      </c>
      <c r="B1454" t="s">
        <v>102</v>
      </c>
      <c r="C1454" t="s">
        <v>63</v>
      </c>
      <c r="D1454">
        <v>1</v>
      </c>
      <c r="E1454" t="s">
        <v>4998</v>
      </c>
      <c r="F1454" t="s">
        <v>694</v>
      </c>
      <c r="G1454" t="s">
        <v>51</v>
      </c>
      <c r="H1454">
        <v>95710</v>
      </c>
      <c r="I1454">
        <v>0</v>
      </c>
      <c r="J1454" t="s">
        <v>4999</v>
      </c>
      <c r="K1454" t="s">
        <v>36</v>
      </c>
      <c r="L1454" t="s">
        <v>37</v>
      </c>
      <c r="M1454">
        <v>75000</v>
      </c>
      <c r="N1454">
        <v>160000</v>
      </c>
      <c r="O1454" t="s">
        <v>38</v>
      </c>
      <c r="P1454" t="s">
        <v>137</v>
      </c>
      <c r="Q1454" t="s">
        <v>2674</v>
      </c>
      <c r="R1454" t="s">
        <v>5000</v>
      </c>
      <c r="S1454" t="s">
        <v>697</v>
      </c>
      <c r="T1454" t="s">
        <v>5001</v>
      </c>
      <c r="U1454" t="s">
        <v>5002</v>
      </c>
      <c r="V1454" t="s">
        <v>5003</v>
      </c>
      <c r="W1454" t="s">
        <v>5004</v>
      </c>
      <c r="X1454" t="s">
        <v>137</v>
      </c>
      <c r="Z1454" t="s">
        <v>87</v>
      </c>
      <c r="AA1454" s="1">
        <v>44539</v>
      </c>
      <c r="AC1454" s="1">
        <v>44546</v>
      </c>
      <c r="AD1454" s="1">
        <v>44992</v>
      </c>
    </row>
    <row r="1455" spans="1:30" x14ac:dyDescent="0.25">
      <c r="A1455">
        <v>536654</v>
      </c>
      <c r="B1455" t="s">
        <v>88</v>
      </c>
      <c r="C1455" t="s">
        <v>63</v>
      </c>
      <c r="D1455">
        <v>1</v>
      </c>
      <c r="E1455" t="s">
        <v>6695</v>
      </c>
      <c r="F1455" t="s">
        <v>501</v>
      </c>
      <c r="G1455" t="s">
        <v>34</v>
      </c>
      <c r="H1455">
        <v>12627</v>
      </c>
      <c r="I1455">
        <v>0</v>
      </c>
      <c r="J1455" t="s">
        <v>725</v>
      </c>
      <c r="K1455" t="s">
        <v>36</v>
      </c>
      <c r="L1455" t="s">
        <v>37</v>
      </c>
      <c r="M1455">
        <v>70611</v>
      </c>
      <c r="N1455">
        <v>105138</v>
      </c>
      <c r="O1455" t="s">
        <v>38</v>
      </c>
      <c r="P1455" t="s">
        <v>166</v>
      </c>
      <c r="Q1455" t="s">
        <v>95</v>
      </c>
      <c r="R1455" t="s">
        <v>6696</v>
      </c>
      <c r="S1455" t="s">
        <v>504</v>
      </c>
      <c r="T1455" t="s">
        <v>6697</v>
      </c>
      <c r="U1455" t="s">
        <v>6698</v>
      </c>
      <c r="V1455" t="s">
        <v>6699</v>
      </c>
      <c r="Z1455" t="s">
        <v>61</v>
      </c>
      <c r="AA1455" s="1">
        <v>44750</v>
      </c>
      <c r="AC1455" s="1">
        <v>44750</v>
      </c>
      <c r="AD1455" s="1">
        <v>44992</v>
      </c>
    </row>
    <row r="1456" spans="1:30" x14ac:dyDescent="0.25">
      <c r="A1456">
        <v>473825</v>
      </c>
      <c r="B1456" t="s">
        <v>241</v>
      </c>
      <c r="C1456" t="s">
        <v>63</v>
      </c>
      <c r="D1456">
        <v>1</v>
      </c>
      <c r="E1456" t="s">
        <v>6700</v>
      </c>
      <c r="F1456" t="s">
        <v>1428</v>
      </c>
      <c r="G1456" t="s">
        <v>34</v>
      </c>
      <c r="H1456">
        <v>40910</v>
      </c>
      <c r="I1456">
        <v>2</v>
      </c>
      <c r="J1456" t="s">
        <v>126</v>
      </c>
      <c r="K1456" t="s">
        <v>36</v>
      </c>
      <c r="L1456" t="s">
        <v>37</v>
      </c>
      <c r="M1456">
        <v>56013</v>
      </c>
      <c r="N1456">
        <v>84862</v>
      </c>
      <c r="O1456" t="s">
        <v>38</v>
      </c>
      <c r="P1456" t="s">
        <v>6701</v>
      </c>
      <c r="Q1456" t="s">
        <v>484</v>
      </c>
      <c r="R1456" t="s">
        <v>6702</v>
      </c>
      <c r="S1456" t="s">
        <v>1431</v>
      </c>
      <c r="T1456" t="s">
        <v>6703</v>
      </c>
      <c r="U1456" t="s">
        <v>6704</v>
      </c>
      <c r="V1456" t="s">
        <v>347</v>
      </c>
      <c r="Z1456" t="s">
        <v>426</v>
      </c>
      <c r="AA1456" s="1">
        <v>44449</v>
      </c>
      <c r="AC1456" s="1">
        <v>44454</v>
      </c>
      <c r="AD1456" s="1">
        <v>44992</v>
      </c>
    </row>
    <row r="1457" spans="1:30" x14ac:dyDescent="0.25">
      <c r="A1457">
        <v>566187</v>
      </c>
      <c r="B1457" t="s">
        <v>76</v>
      </c>
      <c r="C1457" t="s">
        <v>63</v>
      </c>
      <c r="D1457">
        <v>1</v>
      </c>
      <c r="E1457" t="s">
        <v>6705</v>
      </c>
      <c r="F1457" t="s">
        <v>193</v>
      </c>
      <c r="G1457" t="s">
        <v>34</v>
      </c>
      <c r="H1457">
        <v>83008</v>
      </c>
      <c r="I1457" t="s">
        <v>91</v>
      </c>
      <c r="J1457" t="s">
        <v>157</v>
      </c>
      <c r="K1457" t="s">
        <v>36</v>
      </c>
      <c r="L1457" t="s">
        <v>93</v>
      </c>
      <c r="M1457">
        <v>64922</v>
      </c>
      <c r="N1457">
        <v>173486</v>
      </c>
      <c r="O1457" t="s">
        <v>38</v>
      </c>
      <c r="P1457" t="s">
        <v>79</v>
      </c>
      <c r="Q1457" t="s">
        <v>6706</v>
      </c>
      <c r="R1457" t="s">
        <v>6707</v>
      </c>
      <c r="S1457" t="s">
        <v>1688</v>
      </c>
      <c r="T1457" t="s">
        <v>6708</v>
      </c>
      <c r="U1457" t="s">
        <v>6709</v>
      </c>
      <c r="V1457" t="s">
        <v>6710</v>
      </c>
      <c r="W1457" t="s">
        <v>182</v>
      </c>
      <c r="X1457" t="s">
        <v>183</v>
      </c>
      <c r="Z1457" t="s">
        <v>47</v>
      </c>
      <c r="AA1457" s="1">
        <v>44938</v>
      </c>
      <c r="AC1457" s="1">
        <v>44938</v>
      </c>
      <c r="AD1457" s="1">
        <v>44992</v>
      </c>
    </row>
    <row r="1458" spans="1:30" x14ac:dyDescent="0.25">
      <c r="A1458">
        <v>546631</v>
      </c>
      <c r="B1458" t="s">
        <v>88</v>
      </c>
      <c r="C1458" t="s">
        <v>31</v>
      </c>
      <c r="D1458">
        <v>1</v>
      </c>
      <c r="E1458" t="s">
        <v>6711</v>
      </c>
      <c r="F1458" t="s">
        <v>545</v>
      </c>
      <c r="G1458" t="s">
        <v>34</v>
      </c>
      <c r="H1458">
        <v>13632</v>
      </c>
      <c r="I1458">
        <v>3</v>
      </c>
      <c r="J1458" t="s">
        <v>328</v>
      </c>
      <c r="K1458" t="s">
        <v>36</v>
      </c>
      <c r="L1458" t="s">
        <v>37</v>
      </c>
      <c r="M1458">
        <v>92194</v>
      </c>
      <c r="N1458">
        <v>106023</v>
      </c>
      <c r="O1458" t="s">
        <v>38</v>
      </c>
      <c r="P1458" t="s">
        <v>406</v>
      </c>
      <c r="Q1458" t="s">
        <v>1620</v>
      </c>
      <c r="R1458" t="s">
        <v>6712</v>
      </c>
      <c r="S1458" t="s">
        <v>549</v>
      </c>
      <c r="T1458" t="s">
        <v>6713</v>
      </c>
      <c r="U1458" t="s">
        <v>2070</v>
      </c>
      <c r="V1458" t="s">
        <v>6714</v>
      </c>
      <c r="W1458" t="s">
        <v>1407</v>
      </c>
      <c r="Z1458" t="s">
        <v>87</v>
      </c>
      <c r="AA1458" s="1">
        <v>44790</v>
      </c>
      <c r="AC1458" s="1">
        <v>44797</v>
      </c>
      <c r="AD1458" s="1">
        <v>44992</v>
      </c>
    </row>
    <row r="1459" spans="1:30" x14ac:dyDescent="0.25">
      <c r="A1459">
        <v>534939</v>
      </c>
      <c r="B1459" t="s">
        <v>102</v>
      </c>
      <c r="C1459" t="s">
        <v>63</v>
      </c>
      <c r="D1459">
        <v>1</v>
      </c>
      <c r="E1459" t="s">
        <v>6715</v>
      </c>
      <c r="F1459" t="s">
        <v>3235</v>
      </c>
      <c r="G1459" t="s">
        <v>34</v>
      </c>
      <c r="H1459" t="s">
        <v>3236</v>
      </c>
      <c r="I1459">
        <v>0</v>
      </c>
      <c r="J1459" t="s">
        <v>35</v>
      </c>
      <c r="K1459" t="s">
        <v>36</v>
      </c>
      <c r="L1459" t="s">
        <v>37</v>
      </c>
      <c r="M1459">
        <v>80000</v>
      </c>
      <c r="N1459">
        <v>105000</v>
      </c>
      <c r="O1459" t="s">
        <v>38</v>
      </c>
      <c r="P1459" t="s">
        <v>1149</v>
      </c>
      <c r="Q1459" t="s">
        <v>1150</v>
      </c>
      <c r="R1459" t="s">
        <v>6716</v>
      </c>
      <c r="S1459" t="s">
        <v>3238</v>
      </c>
      <c r="T1459" t="s">
        <v>6717</v>
      </c>
      <c r="U1459" t="s">
        <v>1154</v>
      </c>
      <c r="V1459" t="s">
        <v>611</v>
      </c>
      <c r="W1459" t="s">
        <v>612</v>
      </c>
      <c r="X1459" t="s">
        <v>4466</v>
      </c>
      <c r="Z1459" t="s">
        <v>87</v>
      </c>
      <c r="AA1459" s="1">
        <v>44739</v>
      </c>
      <c r="AC1459" s="1">
        <v>44917</v>
      </c>
      <c r="AD1459" s="1">
        <v>44992</v>
      </c>
    </row>
    <row r="1460" spans="1:30" x14ac:dyDescent="0.25">
      <c r="A1460">
        <v>561376</v>
      </c>
      <c r="B1460" t="s">
        <v>102</v>
      </c>
      <c r="C1460" t="s">
        <v>31</v>
      </c>
      <c r="D1460">
        <v>1</v>
      </c>
      <c r="E1460" t="s">
        <v>6718</v>
      </c>
      <c r="F1460" t="s">
        <v>5391</v>
      </c>
      <c r="G1460" t="s">
        <v>34</v>
      </c>
      <c r="H1460">
        <v>20113</v>
      </c>
      <c r="I1460">
        <v>4</v>
      </c>
      <c r="J1460" t="s">
        <v>35</v>
      </c>
      <c r="K1460" t="s">
        <v>36</v>
      </c>
      <c r="L1460" t="s">
        <v>37</v>
      </c>
      <c r="M1460">
        <v>56069</v>
      </c>
      <c r="N1460">
        <v>78142</v>
      </c>
      <c r="O1460" t="s">
        <v>38</v>
      </c>
      <c r="P1460" t="s">
        <v>195</v>
      </c>
      <c r="Q1460" t="s">
        <v>6719</v>
      </c>
      <c r="R1460" t="s">
        <v>6720</v>
      </c>
      <c r="S1460" t="s">
        <v>5394</v>
      </c>
      <c r="T1460" t="s">
        <v>6721</v>
      </c>
      <c r="U1460" t="s">
        <v>6722</v>
      </c>
      <c r="V1460" t="s">
        <v>142</v>
      </c>
      <c r="Z1460" t="s">
        <v>61</v>
      </c>
      <c r="AA1460" s="1">
        <v>44931</v>
      </c>
      <c r="AC1460" s="1">
        <v>44931</v>
      </c>
      <c r="AD1460" s="1">
        <v>44992</v>
      </c>
    </row>
    <row r="1461" spans="1:30" x14ac:dyDescent="0.25">
      <c r="A1461">
        <v>537650</v>
      </c>
      <c r="B1461" t="s">
        <v>638</v>
      </c>
      <c r="C1461" t="s">
        <v>63</v>
      </c>
      <c r="D1461">
        <v>1</v>
      </c>
      <c r="E1461" t="s">
        <v>5508</v>
      </c>
      <c r="F1461" t="s">
        <v>174</v>
      </c>
      <c r="G1461" t="s">
        <v>51</v>
      </c>
      <c r="H1461">
        <v>30087</v>
      </c>
      <c r="I1461">
        <v>1</v>
      </c>
      <c r="J1461" t="s">
        <v>5509</v>
      </c>
      <c r="K1461" t="s">
        <v>36</v>
      </c>
      <c r="L1461" t="s">
        <v>37</v>
      </c>
      <c r="M1461">
        <v>63228</v>
      </c>
      <c r="N1461">
        <v>72712</v>
      </c>
      <c r="O1461" t="s">
        <v>38</v>
      </c>
      <c r="P1461" t="s">
        <v>642</v>
      </c>
      <c r="Q1461" t="s">
        <v>643</v>
      </c>
      <c r="R1461" t="s">
        <v>5510</v>
      </c>
      <c r="S1461" t="s">
        <v>178</v>
      </c>
      <c r="T1461" t="s">
        <v>5511</v>
      </c>
      <c r="U1461" t="s">
        <v>647</v>
      </c>
      <c r="V1461" t="s">
        <v>5512</v>
      </c>
      <c r="Z1461" t="s">
        <v>61</v>
      </c>
      <c r="AA1461" s="1">
        <v>44743</v>
      </c>
      <c r="AC1461" s="1">
        <v>44965</v>
      </c>
      <c r="AD1461" s="1">
        <v>44992</v>
      </c>
    </row>
    <row r="1462" spans="1:30" x14ac:dyDescent="0.25">
      <c r="A1462">
        <v>560251</v>
      </c>
      <c r="B1462" t="s">
        <v>287</v>
      </c>
      <c r="C1462" t="s">
        <v>31</v>
      </c>
      <c r="D1462">
        <v>1</v>
      </c>
      <c r="E1462" t="s">
        <v>6723</v>
      </c>
      <c r="F1462" t="s">
        <v>6724</v>
      </c>
      <c r="G1462" t="s">
        <v>34</v>
      </c>
      <c r="H1462">
        <v>10053</v>
      </c>
      <c r="I1462" t="s">
        <v>2404</v>
      </c>
      <c r="J1462" t="s">
        <v>35</v>
      </c>
      <c r="K1462" t="s">
        <v>36</v>
      </c>
      <c r="L1462" t="s">
        <v>93</v>
      </c>
      <c r="M1462">
        <v>100000</v>
      </c>
      <c r="N1462">
        <v>120000</v>
      </c>
      <c r="O1462" t="s">
        <v>38</v>
      </c>
      <c r="P1462" t="s">
        <v>289</v>
      </c>
      <c r="Q1462" t="s">
        <v>6725</v>
      </c>
      <c r="R1462" t="s">
        <v>6726</v>
      </c>
      <c r="S1462" t="s">
        <v>6727</v>
      </c>
      <c r="T1462" t="s">
        <v>6728</v>
      </c>
      <c r="U1462" t="s">
        <v>6729</v>
      </c>
      <c r="V1462" t="s">
        <v>1472</v>
      </c>
      <c r="Z1462" t="s">
        <v>61</v>
      </c>
      <c r="AA1462" s="1">
        <v>44880</v>
      </c>
      <c r="AC1462" s="1">
        <v>44880</v>
      </c>
      <c r="AD1462" s="1">
        <v>44992</v>
      </c>
    </row>
    <row r="1463" spans="1:30" x14ac:dyDescent="0.25">
      <c r="A1463">
        <v>577115</v>
      </c>
      <c r="B1463" t="s">
        <v>889</v>
      </c>
      <c r="C1463" t="s">
        <v>31</v>
      </c>
      <c r="D1463">
        <v>1</v>
      </c>
      <c r="E1463" t="s">
        <v>6730</v>
      </c>
      <c r="F1463" t="s">
        <v>6731</v>
      </c>
      <c r="G1463" t="s">
        <v>51</v>
      </c>
      <c r="H1463">
        <v>95834</v>
      </c>
      <c r="I1463" t="s">
        <v>91</v>
      </c>
      <c r="J1463" t="s">
        <v>785</v>
      </c>
      <c r="K1463" t="s">
        <v>36</v>
      </c>
      <c r="L1463" t="s">
        <v>93</v>
      </c>
      <c r="M1463">
        <v>130000</v>
      </c>
      <c r="N1463">
        <v>134000</v>
      </c>
      <c r="O1463" t="s">
        <v>38</v>
      </c>
      <c r="P1463" t="s">
        <v>891</v>
      </c>
      <c r="Q1463" t="s">
        <v>6732</v>
      </c>
      <c r="R1463" t="s">
        <v>6733</v>
      </c>
      <c r="S1463" t="s">
        <v>6734</v>
      </c>
      <c r="T1463" t="s">
        <v>6735</v>
      </c>
      <c r="U1463" t="s">
        <v>6736</v>
      </c>
      <c r="V1463" t="s">
        <v>6737</v>
      </c>
      <c r="X1463" t="s">
        <v>897</v>
      </c>
      <c r="Z1463" t="s">
        <v>1275</v>
      </c>
      <c r="AA1463" s="1">
        <v>44988</v>
      </c>
      <c r="AB1463" s="2">
        <v>45002</v>
      </c>
      <c r="AC1463" s="1">
        <v>44988</v>
      </c>
      <c r="AD1463" s="1">
        <v>44992</v>
      </c>
    </row>
    <row r="1464" spans="1:30" x14ac:dyDescent="0.25">
      <c r="A1464">
        <v>577115</v>
      </c>
      <c r="B1464" t="s">
        <v>889</v>
      </c>
      <c r="C1464" t="s">
        <v>31</v>
      </c>
      <c r="D1464">
        <v>1</v>
      </c>
      <c r="E1464" t="s">
        <v>6730</v>
      </c>
      <c r="F1464" t="s">
        <v>6731</v>
      </c>
      <c r="G1464" t="s">
        <v>51</v>
      </c>
      <c r="H1464">
        <v>95834</v>
      </c>
      <c r="I1464" t="s">
        <v>91</v>
      </c>
      <c r="J1464" t="s">
        <v>785</v>
      </c>
      <c r="K1464" t="s">
        <v>36</v>
      </c>
      <c r="L1464" t="s">
        <v>93</v>
      </c>
      <c r="M1464">
        <v>130000</v>
      </c>
      <c r="N1464">
        <v>134000</v>
      </c>
      <c r="O1464" t="s">
        <v>38</v>
      </c>
      <c r="P1464" t="s">
        <v>891</v>
      </c>
      <c r="Q1464" t="s">
        <v>6732</v>
      </c>
      <c r="R1464" t="s">
        <v>6733</v>
      </c>
      <c r="S1464" t="s">
        <v>6734</v>
      </c>
      <c r="T1464" t="s">
        <v>6735</v>
      </c>
      <c r="U1464" t="s">
        <v>6736</v>
      </c>
      <c r="V1464" t="s">
        <v>6737</v>
      </c>
      <c r="X1464" t="s">
        <v>897</v>
      </c>
      <c r="Z1464" t="s">
        <v>1275</v>
      </c>
      <c r="AA1464" s="1">
        <v>44988</v>
      </c>
      <c r="AB1464" s="2">
        <v>45002</v>
      </c>
      <c r="AC1464" s="1">
        <v>44988</v>
      </c>
      <c r="AD1464" s="1">
        <v>44992</v>
      </c>
    </row>
    <row r="1465" spans="1:30" x14ac:dyDescent="0.25">
      <c r="A1465">
        <v>576939</v>
      </c>
      <c r="B1465" t="s">
        <v>30</v>
      </c>
      <c r="C1465" t="s">
        <v>31</v>
      </c>
      <c r="D1465">
        <v>3</v>
      </c>
      <c r="E1465" t="s">
        <v>6738</v>
      </c>
      <c r="F1465" t="s">
        <v>5666</v>
      </c>
      <c r="G1465" t="s">
        <v>34</v>
      </c>
      <c r="H1465">
        <v>31622</v>
      </c>
      <c r="I1465">
        <v>1</v>
      </c>
      <c r="J1465" t="s">
        <v>66</v>
      </c>
      <c r="K1465" t="s">
        <v>36</v>
      </c>
      <c r="L1465" t="s">
        <v>53</v>
      </c>
      <c r="M1465">
        <v>45217</v>
      </c>
      <c r="N1465">
        <v>52000</v>
      </c>
      <c r="O1465" t="s">
        <v>38</v>
      </c>
      <c r="P1465" t="s">
        <v>39</v>
      </c>
      <c r="Q1465" t="s">
        <v>40</v>
      </c>
      <c r="R1465" t="s">
        <v>6739</v>
      </c>
      <c r="S1465" t="s">
        <v>5668</v>
      </c>
      <c r="T1465" t="s">
        <v>6740</v>
      </c>
      <c r="U1465" t="s">
        <v>6741</v>
      </c>
      <c r="V1465" t="s">
        <v>776</v>
      </c>
      <c r="X1465" t="s">
        <v>46</v>
      </c>
      <c r="Z1465" t="s">
        <v>87</v>
      </c>
      <c r="AA1465" s="1">
        <v>44986</v>
      </c>
      <c r="AB1465" s="2">
        <v>45016</v>
      </c>
      <c r="AC1465" s="1">
        <v>44986</v>
      </c>
      <c r="AD1465" s="1">
        <v>44992</v>
      </c>
    </row>
    <row r="1466" spans="1:30" x14ac:dyDescent="0.25">
      <c r="A1466">
        <v>555542</v>
      </c>
      <c r="B1466" t="s">
        <v>76</v>
      </c>
      <c r="C1466" t="s">
        <v>63</v>
      </c>
      <c r="D1466">
        <v>1</v>
      </c>
      <c r="E1466" t="s">
        <v>2169</v>
      </c>
      <c r="F1466" t="s">
        <v>78</v>
      </c>
      <c r="G1466" t="s">
        <v>34</v>
      </c>
      <c r="H1466">
        <v>20215</v>
      </c>
      <c r="I1466">
        <v>1</v>
      </c>
      <c r="J1466" t="s">
        <v>35</v>
      </c>
      <c r="K1466" t="s">
        <v>36</v>
      </c>
      <c r="L1466" t="s">
        <v>37</v>
      </c>
      <c r="M1466">
        <v>67757</v>
      </c>
      <c r="N1466">
        <v>98128</v>
      </c>
      <c r="O1466" t="s">
        <v>38</v>
      </c>
      <c r="P1466" t="s">
        <v>79</v>
      </c>
      <c r="Q1466" t="s">
        <v>2165</v>
      </c>
      <c r="R1466" t="s">
        <v>6742</v>
      </c>
      <c r="S1466" t="s">
        <v>82</v>
      </c>
      <c r="T1466" t="s">
        <v>6743</v>
      </c>
      <c r="U1466" t="s">
        <v>6744</v>
      </c>
      <c r="V1466" t="s">
        <v>6745</v>
      </c>
      <c r="W1466" t="s">
        <v>86</v>
      </c>
      <c r="X1466" t="s">
        <v>79</v>
      </c>
      <c r="Z1466" t="s">
        <v>87</v>
      </c>
      <c r="AA1466" s="1">
        <v>44847</v>
      </c>
      <c r="AC1466" s="1">
        <v>44970</v>
      </c>
      <c r="AD1466" s="1">
        <v>44992</v>
      </c>
    </row>
    <row r="1467" spans="1:30" x14ac:dyDescent="0.25">
      <c r="A1467">
        <v>573488</v>
      </c>
      <c r="B1467" t="s">
        <v>102</v>
      </c>
      <c r="C1467" t="s">
        <v>31</v>
      </c>
      <c r="D1467">
        <v>2</v>
      </c>
      <c r="E1467" t="s">
        <v>2197</v>
      </c>
      <c r="F1467" t="s">
        <v>144</v>
      </c>
      <c r="G1467" t="s">
        <v>51</v>
      </c>
      <c r="H1467">
        <v>10234</v>
      </c>
      <c r="I1467">
        <v>0</v>
      </c>
      <c r="J1467" t="s">
        <v>35</v>
      </c>
      <c r="K1467" t="s">
        <v>36</v>
      </c>
      <c r="L1467" t="s">
        <v>145</v>
      </c>
      <c r="M1467">
        <v>15</v>
      </c>
      <c r="N1467">
        <v>15</v>
      </c>
      <c r="O1467" t="s">
        <v>68</v>
      </c>
      <c r="P1467" t="s">
        <v>195</v>
      </c>
      <c r="Q1467" t="s">
        <v>2015</v>
      </c>
      <c r="R1467" t="s">
        <v>2198</v>
      </c>
      <c r="S1467" t="s">
        <v>149</v>
      </c>
      <c r="T1467" t="s">
        <v>2199</v>
      </c>
      <c r="V1467" t="s">
        <v>151</v>
      </c>
      <c r="W1467" t="s">
        <v>307</v>
      </c>
      <c r="X1467" t="s">
        <v>195</v>
      </c>
      <c r="Z1467" t="s">
        <v>154</v>
      </c>
      <c r="AA1467" s="1">
        <v>44976</v>
      </c>
      <c r="AB1467" s="2">
        <v>45079</v>
      </c>
      <c r="AC1467" s="1">
        <v>44976</v>
      </c>
      <c r="AD1467" s="1">
        <v>44992</v>
      </c>
    </row>
    <row r="1468" spans="1:30" x14ac:dyDescent="0.25">
      <c r="A1468">
        <v>546829</v>
      </c>
      <c r="B1468" t="s">
        <v>488</v>
      </c>
      <c r="C1468" t="s">
        <v>63</v>
      </c>
      <c r="D1468">
        <v>1</v>
      </c>
      <c r="E1468" t="s">
        <v>6746</v>
      </c>
      <c r="F1468" t="s">
        <v>65</v>
      </c>
      <c r="G1468" t="s">
        <v>51</v>
      </c>
      <c r="H1468">
        <v>56058</v>
      </c>
      <c r="I1468">
        <v>0</v>
      </c>
      <c r="J1468" t="s">
        <v>35</v>
      </c>
      <c r="K1468" t="s">
        <v>36</v>
      </c>
      <c r="L1468" t="s">
        <v>37</v>
      </c>
      <c r="M1468">
        <v>54100</v>
      </c>
      <c r="N1468">
        <v>62215</v>
      </c>
      <c r="O1468" t="s">
        <v>38</v>
      </c>
      <c r="P1468" t="s">
        <v>355</v>
      </c>
      <c r="Q1468" t="s">
        <v>490</v>
      </c>
      <c r="R1468" t="s">
        <v>6747</v>
      </c>
      <c r="S1468" t="s">
        <v>72</v>
      </c>
      <c r="T1468" t="s">
        <v>6748</v>
      </c>
      <c r="V1468" t="s">
        <v>6749</v>
      </c>
      <c r="Z1468" t="s">
        <v>61</v>
      </c>
      <c r="AA1468" s="1">
        <v>44973</v>
      </c>
      <c r="AB1468" s="2">
        <v>45033</v>
      </c>
      <c r="AC1468" s="1">
        <v>44973</v>
      </c>
      <c r="AD1468" s="1">
        <v>44992</v>
      </c>
    </row>
    <row r="1469" spans="1:30" x14ac:dyDescent="0.25">
      <c r="A1469">
        <v>553288</v>
      </c>
      <c r="B1469" t="s">
        <v>88</v>
      </c>
      <c r="C1469" t="s">
        <v>31</v>
      </c>
      <c r="D1469">
        <v>8</v>
      </c>
      <c r="E1469" t="s">
        <v>6750</v>
      </c>
      <c r="F1469" t="s">
        <v>165</v>
      </c>
      <c r="G1469" t="s">
        <v>34</v>
      </c>
      <c r="H1469">
        <v>10104</v>
      </c>
      <c r="I1469">
        <v>2</v>
      </c>
      <c r="J1469" t="s">
        <v>115</v>
      </c>
      <c r="K1469" t="s">
        <v>36</v>
      </c>
      <c r="L1469" t="s">
        <v>37</v>
      </c>
      <c r="M1469">
        <v>37748</v>
      </c>
      <c r="N1469">
        <v>43410</v>
      </c>
      <c r="O1469" t="s">
        <v>38</v>
      </c>
      <c r="P1469" t="s">
        <v>3255</v>
      </c>
      <c r="Q1469" t="s">
        <v>1115</v>
      </c>
      <c r="R1469" t="s">
        <v>6751</v>
      </c>
      <c r="S1469" t="s">
        <v>168</v>
      </c>
      <c r="U1469" t="s">
        <v>1103</v>
      </c>
      <c r="V1469" t="s">
        <v>6752</v>
      </c>
      <c r="W1469" t="s">
        <v>6753</v>
      </c>
      <c r="X1469" t="s">
        <v>6754</v>
      </c>
      <c r="Z1469" t="s">
        <v>61</v>
      </c>
      <c r="AA1469" s="1">
        <v>44832</v>
      </c>
      <c r="AC1469" s="1">
        <v>44893</v>
      </c>
      <c r="AD1469" s="1">
        <v>44992</v>
      </c>
    </row>
    <row r="1470" spans="1:30" x14ac:dyDescent="0.25">
      <c r="A1470">
        <v>555554</v>
      </c>
      <c r="B1470" t="s">
        <v>102</v>
      </c>
      <c r="C1470" t="s">
        <v>63</v>
      </c>
      <c r="D1470">
        <v>1</v>
      </c>
      <c r="E1470" t="s">
        <v>458</v>
      </c>
      <c r="F1470" t="s">
        <v>174</v>
      </c>
      <c r="G1470" t="s">
        <v>51</v>
      </c>
      <c r="H1470">
        <v>30087</v>
      </c>
      <c r="I1470">
        <v>2</v>
      </c>
      <c r="J1470" t="s">
        <v>175</v>
      </c>
      <c r="K1470" t="s">
        <v>36</v>
      </c>
      <c r="L1470" t="s">
        <v>37</v>
      </c>
      <c r="M1470">
        <v>71423</v>
      </c>
      <c r="N1470">
        <v>82137</v>
      </c>
      <c r="O1470" t="s">
        <v>38</v>
      </c>
      <c r="P1470" t="s">
        <v>2265</v>
      </c>
      <c r="Q1470" t="s">
        <v>459</v>
      </c>
      <c r="R1470" t="s">
        <v>6220</v>
      </c>
      <c r="S1470" t="s">
        <v>178</v>
      </c>
      <c r="T1470" t="s">
        <v>6221</v>
      </c>
      <c r="U1470" t="s">
        <v>462</v>
      </c>
      <c r="V1470" t="s">
        <v>463</v>
      </c>
      <c r="W1470" t="s">
        <v>307</v>
      </c>
      <c r="X1470" t="s">
        <v>6222</v>
      </c>
      <c r="Z1470" t="s">
        <v>154</v>
      </c>
      <c r="AA1470" s="1">
        <v>44854</v>
      </c>
      <c r="AC1470" s="1">
        <v>44854</v>
      </c>
      <c r="AD1470" s="1">
        <v>44992</v>
      </c>
    </row>
    <row r="1471" spans="1:30" x14ac:dyDescent="0.25">
      <c r="A1471">
        <v>562276</v>
      </c>
      <c r="B1471" t="s">
        <v>253</v>
      </c>
      <c r="C1471" t="s">
        <v>63</v>
      </c>
      <c r="D1471">
        <v>1</v>
      </c>
      <c r="E1471" t="s">
        <v>1992</v>
      </c>
      <c r="F1471" t="s">
        <v>90</v>
      </c>
      <c r="G1471" t="s">
        <v>51</v>
      </c>
      <c r="H1471">
        <v>95005</v>
      </c>
      <c r="I1471" t="s">
        <v>114</v>
      </c>
      <c r="J1471" t="s">
        <v>175</v>
      </c>
      <c r="K1471" t="s">
        <v>36</v>
      </c>
      <c r="L1471" t="s">
        <v>93</v>
      </c>
      <c r="M1471">
        <v>63301</v>
      </c>
      <c r="N1471">
        <v>106350</v>
      </c>
      <c r="O1471" t="s">
        <v>38</v>
      </c>
      <c r="P1471" t="s">
        <v>446</v>
      </c>
      <c r="Q1471" t="s">
        <v>3331</v>
      </c>
      <c r="R1471" t="s">
        <v>6755</v>
      </c>
      <c r="S1471" t="s">
        <v>97</v>
      </c>
      <c r="T1471" t="s">
        <v>6756</v>
      </c>
      <c r="V1471" t="s">
        <v>1716</v>
      </c>
      <c r="Z1471" t="s">
        <v>61</v>
      </c>
      <c r="AA1471" s="1">
        <v>44971</v>
      </c>
      <c r="AB1471" s="2">
        <v>45001</v>
      </c>
      <c r="AC1471" s="1">
        <v>44971</v>
      </c>
      <c r="AD1471" s="1">
        <v>44992</v>
      </c>
    </row>
    <row r="1472" spans="1:30" x14ac:dyDescent="0.25">
      <c r="A1472">
        <v>484513</v>
      </c>
      <c r="B1472" t="s">
        <v>88</v>
      </c>
      <c r="C1472" t="s">
        <v>31</v>
      </c>
      <c r="D1472">
        <v>1</v>
      </c>
      <c r="E1472" t="s">
        <v>6757</v>
      </c>
      <c r="F1472" t="s">
        <v>279</v>
      </c>
      <c r="G1472" t="s">
        <v>34</v>
      </c>
      <c r="H1472">
        <v>10251</v>
      </c>
      <c r="I1472">
        <v>3</v>
      </c>
      <c r="J1472" t="s">
        <v>115</v>
      </c>
      <c r="K1472" t="s">
        <v>36</v>
      </c>
      <c r="L1472" t="s">
        <v>37</v>
      </c>
      <c r="M1472">
        <v>36390</v>
      </c>
      <c r="N1472">
        <v>41848</v>
      </c>
      <c r="O1472" t="s">
        <v>38</v>
      </c>
      <c r="P1472" t="s">
        <v>474</v>
      </c>
      <c r="Q1472" t="s">
        <v>6758</v>
      </c>
      <c r="R1472" t="s">
        <v>6759</v>
      </c>
      <c r="S1472" t="s">
        <v>283</v>
      </c>
      <c r="U1472" t="s">
        <v>6760</v>
      </c>
      <c r="V1472" t="s">
        <v>6761</v>
      </c>
      <c r="W1472" t="s">
        <v>6762</v>
      </c>
      <c r="X1472" t="s">
        <v>6763</v>
      </c>
      <c r="Z1472" t="s">
        <v>61</v>
      </c>
      <c r="AA1472" s="1">
        <v>44461</v>
      </c>
      <c r="AC1472" s="1">
        <v>44825</v>
      </c>
      <c r="AD1472" s="1">
        <v>44992</v>
      </c>
    </row>
    <row r="1473" spans="1:30" x14ac:dyDescent="0.25">
      <c r="A1473">
        <v>522159</v>
      </c>
      <c r="B1473" t="s">
        <v>488</v>
      </c>
      <c r="C1473" t="s">
        <v>63</v>
      </c>
      <c r="D1473">
        <v>4</v>
      </c>
      <c r="E1473" t="s">
        <v>6764</v>
      </c>
      <c r="F1473" t="s">
        <v>1325</v>
      </c>
      <c r="G1473" t="s">
        <v>51</v>
      </c>
      <c r="H1473">
        <v>10209</v>
      </c>
      <c r="I1473">
        <v>1</v>
      </c>
      <c r="J1473" t="s">
        <v>52</v>
      </c>
      <c r="K1473" t="s">
        <v>67</v>
      </c>
      <c r="L1473" t="s">
        <v>53</v>
      </c>
      <c r="M1473">
        <v>15.5</v>
      </c>
      <c r="N1473">
        <v>19.899999999999999</v>
      </c>
      <c r="O1473" t="s">
        <v>68</v>
      </c>
      <c r="P1473" t="s">
        <v>355</v>
      </c>
      <c r="Q1473" t="s">
        <v>6765</v>
      </c>
      <c r="R1473" t="s">
        <v>6766</v>
      </c>
      <c r="S1473" t="s">
        <v>1328</v>
      </c>
      <c r="T1473" t="s">
        <v>6767</v>
      </c>
      <c r="U1473" t="s">
        <v>6768</v>
      </c>
      <c r="V1473" t="s">
        <v>6769</v>
      </c>
      <c r="Z1473" t="s">
        <v>61</v>
      </c>
      <c r="AA1473" s="1">
        <v>44944</v>
      </c>
      <c r="AB1473" s="2">
        <v>45004</v>
      </c>
      <c r="AC1473" s="1">
        <v>44944</v>
      </c>
      <c r="AD1473" s="1">
        <v>44992</v>
      </c>
    </row>
    <row r="1474" spans="1:30" x14ac:dyDescent="0.25">
      <c r="A1474">
        <v>571050</v>
      </c>
      <c r="B1474" t="s">
        <v>488</v>
      </c>
      <c r="C1474" t="s">
        <v>63</v>
      </c>
      <c r="D1474">
        <v>1</v>
      </c>
      <c r="E1474" t="s">
        <v>6770</v>
      </c>
      <c r="F1474" t="s">
        <v>295</v>
      </c>
      <c r="G1474" t="s">
        <v>34</v>
      </c>
      <c r="H1474">
        <v>22427</v>
      </c>
      <c r="I1474">
        <v>2</v>
      </c>
      <c r="J1474" t="s">
        <v>35</v>
      </c>
      <c r="K1474" t="s">
        <v>36</v>
      </c>
      <c r="L1474" t="s">
        <v>37</v>
      </c>
      <c r="M1474">
        <v>74650</v>
      </c>
      <c r="N1474">
        <v>85847</v>
      </c>
      <c r="O1474" t="s">
        <v>38</v>
      </c>
      <c r="P1474" t="s">
        <v>355</v>
      </c>
      <c r="Q1474" t="s">
        <v>490</v>
      </c>
      <c r="R1474" t="s">
        <v>6771</v>
      </c>
      <c r="S1474" t="s">
        <v>608</v>
      </c>
      <c r="T1474" t="s">
        <v>6772</v>
      </c>
      <c r="V1474" t="s">
        <v>6773</v>
      </c>
      <c r="Z1474" t="s">
        <v>47</v>
      </c>
      <c r="AA1474" s="1">
        <v>44973</v>
      </c>
      <c r="AB1474" s="2">
        <v>45033</v>
      </c>
      <c r="AC1474" s="1">
        <v>44973</v>
      </c>
      <c r="AD1474" s="1">
        <v>44992</v>
      </c>
    </row>
    <row r="1475" spans="1:30" x14ac:dyDescent="0.25">
      <c r="A1475">
        <v>529064</v>
      </c>
      <c r="B1475" t="s">
        <v>638</v>
      </c>
      <c r="C1475" t="s">
        <v>31</v>
      </c>
      <c r="D1475">
        <v>1</v>
      </c>
      <c r="E1475" t="s">
        <v>1814</v>
      </c>
      <c r="F1475" t="s">
        <v>1815</v>
      </c>
      <c r="G1475" t="s">
        <v>34</v>
      </c>
      <c r="H1475">
        <v>60430</v>
      </c>
      <c r="I1475">
        <v>0</v>
      </c>
      <c r="J1475" t="s">
        <v>115</v>
      </c>
      <c r="K1475" t="s">
        <v>36</v>
      </c>
      <c r="L1475" t="s">
        <v>53</v>
      </c>
      <c r="M1475">
        <v>41660</v>
      </c>
      <c r="N1475">
        <v>47909</v>
      </c>
      <c r="O1475" t="s">
        <v>38</v>
      </c>
      <c r="P1475" t="s">
        <v>642</v>
      </c>
      <c r="Q1475" t="s">
        <v>643</v>
      </c>
      <c r="R1475" t="s">
        <v>1816</v>
      </c>
      <c r="S1475" t="s">
        <v>1817</v>
      </c>
      <c r="U1475" t="s">
        <v>647</v>
      </c>
      <c r="V1475" t="s">
        <v>1818</v>
      </c>
      <c r="X1475" t="s">
        <v>1533</v>
      </c>
      <c r="Z1475" t="s">
        <v>61</v>
      </c>
      <c r="AA1475" s="1">
        <v>44669</v>
      </c>
      <c r="AC1475" s="1">
        <v>44742</v>
      </c>
      <c r="AD1475" s="1">
        <v>44992</v>
      </c>
    </row>
    <row r="1476" spans="1:30" x14ac:dyDescent="0.25">
      <c r="A1476">
        <v>571604</v>
      </c>
      <c r="B1476" t="s">
        <v>102</v>
      </c>
      <c r="C1476" t="s">
        <v>63</v>
      </c>
      <c r="D1476">
        <v>1</v>
      </c>
      <c r="E1476" t="s">
        <v>458</v>
      </c>
      <c r="F1476" t="s">
        <v>174</v>
      </c>
      <c r="G1476" t="s">
        <v>51</v>
      </c>
      <c r="H1476">
        <v>30087</v>
      </c>
      <c r="I1476">
        <v>2</v>
      </c>
      <c r="J1476" t="s">
        <v>175</v>
      </c>
      <c r="K1476" t="s">
        <v>36</v>
      </c>
      <c r="L1476" t="s">
        <v>37</v>
      </c>
      <c r="M1476">
        <v>71423</v>
      </c>
      <c r="N1476">
        <v>82137</v>
      </c>
      <c r="O1476" t="s">
        <v>38</v>
      </c>
      <c r="P1476" t="s">
        <v>605</v>
      </c>
      <c r="Q1476" t="s">
        <v>459</v>
      </c>
      <c r="R1476" t="s">
        <v>6774</v>
      </c>
      <c r="S1476" t="s">
        <v>178</v>
      </c>
      <c r="T1476" t="s">
        <v>6221</v>
      </c>
      <c r="U1476" t="s">
        <v>6775</v>
      </c>
      <c r="V1476" t="s">
        <v>463</v>
      </c>
      <c r="W1476" t="s">
        <v>307</v>
      </c>
      <c r="X1476" t="s">
        <v>6776</v>
      </c>
      <c r="Z1476" t="s">
        <v>6777</v>
      </c>
      <c r="AA1476" s="1">
        <v>44957</v>
      </c>
      <c r="AC1476" s="1">
        <v>44957</v>
      </c>
      <c r="AD1476" s="1">
        <v>44992</v>
      </c>
    </row>
    <row r="1477" spans="1:30" x14ac:dyDescent="0.25">
      <c r="A1477">
        <v>435593</v>
      </c>
      <c r="B1477" t="s">
        <v>638</v>
      </c>
      <c r="C1477" t="s">
        <v>63</v>
      </c>
      <c r="D1477">
        <v>1</v>
      </c>
      <c r="E1477" t="s">
        <v>1914</v>
      </c>
      <c r="F1477" t="s">
        <v>65</v>
      </c>
      <c r="G1477" t="s">
        <v>51</v>
      </c>
      <c r="H1477">
        <v>56058</v>
      </c>
      <c r="I1477">
        <v>0</v>
      </c>
      <c r="J1477" t="s">
        <v>785</v>
      </c>
      <c r="K1477" t="s">
        <v>36</v>
      </c>
      <c r="L1477" t="s">
        <v>37</v>
      </c>
      <c r="M1477">
        <v>54100</v>
      </c>
      <c r="N1477">
        <v>62215</v>
      </c>
      <c r="O1477" t="s">
        <v>38</v>
      </c>
      <c r="P1477" t="s">
        <v>642</v>
      </c>
      <c r="Q1477" t="s">
        <v>2211</v>
      </c>
      <c r="R1477" t="s">
        <v>6778</v>
      </c>
      <c r="S1477" t="s">
        <v>72</v>
      </c>
      <c r="T1477" t="s">
        <v>6779</v>
      </c>
      <c r="V1477" t="s">
        <v>6780</v>
      </c>
      <c r="Z1477" t="s">
        <v>61</v>
      </c>
      <c r="AA1477" s="1">
        <v>43887</v>
      </c>
      <c r="AC1477" s="1">
        <v>43892</v>
      </c>
      <c r="AD1477" s="1">
        <v>44992</v>
      </c>
    </row>
    <row r="1478" spans="1:30" x14ac:dyDescent="0.25">
      <c r="A1478">
        <v>572914</v>
      </c>
      <c r="B1478" t="s">
        <v>563</v>
      </c>
      <c r="C1478" t="s">
        <v>63</v>
      </c>
      <c r="D1478">
        <v>60</v>
      </c>
      <c r="E1478" t="s">
        <v>6781</v>
      </c>
      <c r="F1478" t="s">
        <v>1042</v>
      </c>
      <c r="G1478" t="s">
        <v>51</v>
      </c>
      <c r="H1478">
        <v>10232</v>
      </c>
      <c r="I1478">
        <v>0</v>
      </c>
      <c r="J1478" t="s">
        <v>175</v>
      </c>
      <c r="K1478" t="s">
        <v>36</v>
      </c>
      <c r="L1478" t="s">
        <v>145</v>
      </c>
      <c r="M1478">
        <v>21.43</v>
      </c>
      <c r="N1478">
        <v>21.43</v>
      </c>
      <c r="O1478" t="s">
        <v>68</v>
      </c>
      <c r="P1478" t="s">
        <v>446</v>
      </c>
      <c r="Q1478" t="s">
        <v>1567</v>
      </c>
      <c r="R1478" t="s">
        <v>6782</v>
      </c>
      <c r="S1478" t="s">
        <v>1047</v>
      </c>
      <c r="U1478" t="s">
        <v>6783</v>
      </c>
      <c r="V1478" t="s">
        <v>6784</v>
      </c>
      <c r="Z1478" t="s">
        <v>154</v>
      </c>
      <c r="AA1478" s="1">
        <v>44960</v>
      </c>
      <c r="AC1478" s="1">
        <v>44960</v>
      </c>
      <c r="AD1478" s="1">
        <v>44992</v>
      </c>
    </row>
    <row r="1479" spans="1:30" x14ac:dyDescent="0.25">
      <c r="A1479">
        <v>527789</v>
      </c>
      <c r="B1479" t="s">
        <v>241</v>
      </c>
      <c r="C1479" t="s">
        <v>31</v>
      </c>
      <c r="D1479">
        <v>1</v>
      </c>
      <c r="E1479" t="s">
        <v>5471</v>
      </c>
      <c r="F1479" t="s">
        <v>5472</v>
      </c>
      <c r="G1479" t="s">
        <v>34</v>
      </c>
      <c r="H1479">
        <v>91915</v>
      </c>
      <c r="I1479">
        <v>0</v>
      </c>
      <c r="J1479" t="s">
        <v>245</v>
      </c>
      <c r="K1479" t="s">
        <v>36</v>
      </c>
      <c r="L1479" t="s">
        <v>37</v>
      </c>
      <c r="M1479">
        <v>52.79</v>
      </c>
      <c r="N1479">
        <v>52.79</v>
      </c>
      <c r="O1479" t="s">
        <v>68</v>
      </c>
      <c r="P1479" t="s">
        <v>1288</v>
      </c>
      <c r="Q1479" t="s">
        <v>914</v>
      </c>
      <c r="R1479" t="s">
        <v>6785</v>
      </c>
      <c r="S1479" t="s">
        <v>5474</v>
      </c>
      <c r="U1479" t="s">
        <v>5475</v>
      </c>
      <c r="V1479" t="s">
        <v>347</v>
      </c>
      <c r="Z1479" t="s">
        <v>426</v>
      </c>
      <c r="AA1479" s="1">
        <v>44664</v>
      </c>
      <c r="AC1479" s="1">
        <v>44693</v>
      </c>
      <c r="AD1479" s="1">
        <v>44992</v>
      </c>
    </row>
    <row r="1480" spans="1:30" x14ac:dyDescent="0.25">
      <c r="A1480">
        <v>538179</v>
      </c>
      <c r="B1480" t="s">
        <v>253</v>
      </c>
      <c r="C1480" t="s">
        <v>31</v>
      </c>
      <c r="D1480">
        <v>1</v>
      </c>
      <c r="E1480" t="s">
        <v>1992</v>
      </c>
      <c r="F1480" t="s">
        <v>174</v>
      </c>
      <c r="G1480" t="s">
        <v>51</v>
      </c>
      <c r="H1480">
        <v>30087</v>
      </c>
      <c r="I1480">
        <v>2</v>
      </c>
      <c r="J1480" t="s">
        <v>175</v>
      </c>
      <c r="K1480" t="s">
        <v>36</v>
      </c>
      <c r="L1480" t="s">
        <v>37</v>
      </c>
      <c r="M1480">
        <v>85000</v>
      </c>
      <c r="N1480">
        <v>90000</v>
      </c>
      <c r="O1480" t="s">
        <v>38</v>
      </c>
      <c r="P1480" t="s">
        <v>446</v>
      </c>
      <c r="Q1480" t="s">
        <v>3331</v>
      </c>
      <c r="R1480" t="s">
        <v>5036</v>
      </c>
      <c r="S1480" t="s">
        <v>178</v>
      </c>
      <c r="T1480" t="s">
        <v>5037</v>
      </c>
      <c r="V1480" t="s">
        <v>5038</v>
      </c>
      <c r="Z1480" t="s">
        <v>61</v>
      </c>
      <c r="AA1480" s="1">
        <v>44832</v>
      </c>
      <c r="AC1480" s="1">
        <v>44832</v>
      </c>
      <c r="AD1480" s="1">
        <v>44992</v>
      </c>
    </row>
    <row r="1481" spans="1:30" x14ac:dyDescent="0.25">
      <c r="A1481">
        <v>570117</v>
      </c>
      <c r="B1481" t="s">
        <v>543</v>
      </c>
      <c r="C1481" t="s">
        <v>31</v>
      </c>
      <c r="D1481">
        <v>1</v>
      </c>
      <c r="E1481" t="s">
        <v>124</v>
      </c>
      <c r="F1481" t="s">
        <v>2210</v>
      </c>
      <c r="G1481" t="s">
        <v>34</v>
      </c>
      <c r="H1481">
        <v>60888</v>
      </c>
      <c r="I1481">
        <v>1</v>
      </c>
      <c r="J1481" t="s">
        <v>126</v>
      </c>
      <c r="K1481" t="s">
        <v>36</v>
      </c>
      <c r="L1481" t="s">
        <v>37</v>
      </c>
      <c r="M1481">
        <v>37413</v>
      </c>
      <c r="N1481">
        <v>41484</v>
      </c>
      <c r="O1481" t="s">
        <v>38</v>
      </c>
      <c r="P1481" t="s">
        <v>546</v>
      </c>
      <c r="Q1481" t="s">
        <v>5771</v>
      </c>
      <c r="R1481" t="s">
        <v>5827</v>
      </c>
      <c r="S1481" t="s">
        <v>2213</v>
      </c>
      <c r="T1481" t="s">
        <v>5828</v>
      </c>
      <c r="U1481" t="s">
        <v>5829</v>
      </c>
      <c r="V1481" t="s">
        <v>5830</v>
      </c>
      <c r="Z1481" t="s">
        <v>5831</v>
      </c>
      <c r="AA1481" s="1">
        <v>44945</v>
      </c>
      <c r="AB1481" s="2">
        <v>45018</v>
      </c>
      <c r="AC1481" s="1">
        <v>44966</v>
      </c>
      <c r="AD1481" s="1">
        <v>44992</v>
      </c>
    </row>
    <row r="1482" spans="1:30" x14ac:dyDescent="0.25">
      <c r="A1482">
        <v>573387</v>
      </c>
      <c r="B1482" t="s">
        <v>241</v>
      </c>
      <c r="C1482" t="s">
        <v>31</v>
      </c>
      <c r="D1482">
        <v>21</v>
      </c>
      <c r="E1482" t="s">
        <v>6786</v>
      </c>
      <c r="F1482" t="s">
        <v>6786</v>
      </c>
      <c r="G1482" t="s">
        <v>34</v>
      </c>
      <c r="H1482">
        <v>90711</v>
      </c>
      <c r="I1482">
        <v>0</v>
      </c>
      <c r="J1482" t="s">
        <v>245</v>
      </c>
      <c r="K1482" t="s">
        <v>36</v>
      </c>
      <c r="L1482" t="s">
        <v>37</v>
      </c>
      <c r="M1482">
        <v>35</v>
      </c>
      <c r="N1482">
        <v>35</v>
      </c>
      <c r="O1482" t="s">
        <v>68</v>
      </c>
      <c r="P1482" t="s">
        <v>5057</v>
      </c>
      <c r="Q1482" t="s">
        <v>5058</v>
      </c>
      <c r="R1482" t="s">
        <v>6787</v>
      </c>
      <c r="S1482" t="s">
        <v>6788</v>
      </c>
      <c r="U1482" t="s">
        <v>6789</v>
      </c>
      <c r="V1482" t="s">
        <v>347</v>
      </c>
      <c r="Z1482" t="s">
        <v>426</v>
      </c>
      <c r="AA1482" s="1">
        <v>44970</v>
      </c>
      <c r="AC1482" s="1">
        <v>44970</v>
      </c>
      <c r="AD1482" s="1">
        <v>44992</v>
      </c>
    </row>
    <row r="1483" spans="1:30" x14ac:dyDescent="0.25">
      <c r="A1483">
        <v>556592</v>
      </c>
      <c r="B1483" t="s">
        <v>102</v>
      </c>
      <c r="C1483" t="s">
        <v>63</v>
      </c>
      <c r="D1483">
        <v>1</v>
      </c>
      <c r="E1483" t="s">
        <v>6790</v>
      </c>
      <c r="F1483" t="s">
        <v>3013</v>
      </c>
      <c r="G1483" t="s">
        <v>34</v>
      </c>
      <c r="H1483">
        <v>12749</v>
      </c>
      <c r="I1483">
        <v>0</v>
      </c>
      <c r="J1483" t="s">
        <v>3443</v>
      </c>
      <c r="K1483" t="s">
        <v>36</v>
      </c>
      <c r="L1483" t="s">
        <v>37</v>
      </c>
      <c r="M1483">
        <v>42150</v>
      </c>
      <c r="N1483">
        <v>58163</v>
      </c>
      <c r="O1483" t="s">
        <v>38</v>
      </c>
      <c r="P1483" t="s">
        <v>195</v>
      </c>
      <c r="Q1483" t="s">
        <v>304</v>
      </c>
      <c r="R1483" t="s">
        <v>6791</v>
      </c>
      <c r="S1483" t="s">
        <v>3016</v>
      </c>
      <c r="T1483" t="s">
        <v>6792</v>
      </c>
      <c r="U1483" t="s">
        <v>6793</v>
      </c>
      <c r="V1483" t="s">
        <v>142</v>
      </c>
      <c r="Z1483" t="s">
        <v>61</v>
      </c>
      <c r="AA1483" s="1">
        <v>44859</v>
      </c>
      <c r="AC1483" s="1">
        <v>44859</v>
      </c>
      <c r="AD1483" s="1">
        <v>44992</v>
      </c>
    </row>
    <row r="1484" spans="1:30" x14ac:dyDescent="0.25">
      <c r="A1484">
        <v>542667</v>
      </c>
      <c r="B1484" t="s">
        <v>123</v>
      </c>
      <c r="C1484" t="s">
        <v>31</v>
      </c>
      <c r="D1484">
        <v>6</v>
      </c>
      <c r="E1484" t="s">
        <v>6794</v>
      </c>
      <c r="F1484" t="s">
        <v>1421</v>
      </c>
      <c r="G1484" t="s">
        <v>51</v>
      </c>
      <c r="H1484">
        <v>21849</v>
      </c>
      <c r="I1484">
        <v>2</v>
      </c>
      <c r="J1484" t="s">
        <v>205</v>
      </c>
      <c r="K1484" t="s">
        <v>36</v>
      </c>
      <c r="L1484" t="s">
        <v>37</v>
      </c>
      <c r="M1484">
        <v>70349</v>
      </c>
      <c r="N1484">
        <v>70349</v>
      </c>
      <c r="O1484" t="s">
        <v>38</v>
      </c>
      <c r="P1484" t="s">
        <v>127</v>
      </c>
      <c r="Q1484" t="s">
        <v>6795</v>
      </c>
      <c r="R1484" t="s">
        <v>6796</v>
      </c>
      <c r="S1484" t="s">
        <v>1424</v>
      </c>
      <c r="T1484" t="s">
        <v>6797</v>
      </c>
      <c r="U1484" t="s">
        <v>6798</v>
      </c>
      <c r="V1484" t="s">
        <v>6799</v>
      </c>
      <c r="Z1484" t="s">
        <v>87</v>
      </c>
      <c r="AA1484" s="1">
        <v>44783</v>
      </c>
      <c r="AC1484" s="1">
        <v>44825</v>
      </c>
      <c r="AD1484" s="1">
        <v>44992</v>
      </c>
    </row>
    <row r="1485" spans="1:30" x14ac:dyDescent="0.25">
      <c r="A1485">
        <v>556917</v>
      </c>
      <c r="B1485" t="s">
        <v>102</v>
      </c>
      <c r="C1485" t="s">
        <v>63</v>
      </c>
      <c r="D1485">
        <v>1</v>
      </c>
      <c r="E1485" t="s">
        <v>4666</v>
      </c>
      <c r="F1485" t="s">
        <v>1752</v>
      </c>
      <c r="G1485" t="s">
        <v>34</v>
      </c>
      <c r="H1485" t="s">
        <v>1753</v>
      </c>
      <c r="I1485">
        <v>0</v>
      </c>
      <c r="J1485" t="s">
        <v>126</v>
      </c>
      <c r="K1485" t="s">
        <v>36</v>
      </c>
      <c r="L1485" t="s">
        <v>37</v>
      </c>
      <c r="M1485">
        <v>65232</v>
      </c>
      <c r="N1485">
        <v>151810</v>
      </c>
      <c r="O1485" t="s">
        <v>38</v>
      </c>
      <c r="P1485" t="s">
        <v>195</v>
      </c>
      <c r="Q1485" t="s">
        <v>2133</v>
      </c>
      <c r="R1485" t="s">
        <v>6800</v>
      </c>
      <c r="S1485" t="s">
        <v>1756</v>
      </c>
      <c r="T1485" t="s">
        <v>6801</v>
      </c>
      <c r="U1485" t="s">
        <v>2136</v>
      </c>
      <c r="V1485" t="s">
        <v>2137</v>
      </c>
      <c r="W1485" t="s">
        <v>2138</v>
      </c>
      <c r="X1485" t="s">
        <v>2139</v>
      </c>
      <c r="Z1485" t="s">
        <v>61</v>
      </c>
      <c r="AA1485" s="1">
        <v>44859</v>
      </c>
      <c r="AC1485" s="1">
        <v>44860</v>
      </c>
      <c r="AD1485" s="1">
        <v>44992</v>
      </c>
    </row>
    <row r="1486" spans="1:30" x14ac:dyDescent="0.25">
      <c r="A1486">
        <v>263674</v>
      </c>
      <c r="B1486" t="s">
        <v>2150</v>
      </c>
      <c r="C1486" t="s">
        <v>31</v>
      </c>
      <c r="D1486">
        <v>1</v>
      </c>
      <c r="E1486" t="s">
        <v>545</v>
      </c>
      <c r="F1486" t="s">
        <v>545</v>
      </c>
      <c r="G1486" t="s">
        <v>34</v>
      </c>
      <c r="H1486">
        <v>13632</v>
      </c>
      <c r="I1486">
        <v>2</v>
      </c>
      <c r="J1486" t="s">
        <v>256</v>
      </c>
      <c r="L1486" t="s">
        <v>37</v>
      </c>
      <c r="M1486">
        <v>79471</v>
      </c>
      <c r="N1486">
        <v>102388</v>
      </c>
      <c r="O1486" t="s">
        <v>38</v>
      </c>
      <c r="P1486" t="s">
        <v>2151</v>
      </c>
      <c r="Q1486" t="s">
        <v>2152</v>
      </c>
      <c r="R1486" t="s">
        <v>6802</v>
      </c>
      <c r="S1486" t="s">
        <v>549</v>
      </c>
      <c r="T1486" t="s">
        <v>6803</v>
      </c>
      <c r="V1486" t="s">
        <v>6804</v>
      </c>
      <c r="Z1486" t="s">
        <v>87</v>
      </c>
      <c r="AA1486" s="1">
        <v>42635</v>
      </c>
      <c r="AC1486" s="1">
        <v>43005</v>
      </c>
      <c r="AD1486" s="1">
        <v>44992</v>
      </c>
    </row>
    <row r="1487" spans="1:30" x14ac:dyDescent="0.25">
      <c r="A1487">
        <v>420619</v>
      </c>
      <c r="B1487" t="s">
        <v>563</v>
      </c>
      <c r="C1487" t="s">
        <v>31</v>
      </c>
      <c r="D1487">
        <v>1</v>
      </c>
      <c r="E1487" t="s">
        <v>6805</v>
      </c>
      <c r="F1487" t="s">
        <v>2210</v>
      </c>
      <c r="G1487" t="s">
        <v>34</v>
      </c>
      <c r="H1487">
        <v>60888</v>
      </c>
      <c r="I1487">
        <v>2</v>
      </c>
      <c r="J1487" t="s">
        <v>175</v>
      </c>
      <c r="K1487" t="s">
        <v>36</v>
      </c>
      <c r="L1487" t="s">
        <v>37</v>
      </c>
      <c r="M1487">
        <v>59305</v>
      </c>
      <c r="N1487">
        <v>59305</v>
      </c>
      <c r="O1487" t="s">
        <v>38</v>
      </c>
      <c r="P1487" t="s">
        <v>1802</v>
      </c>
      <c r="Q1487" t="s">
        <v>1002</v>
      </c>
      <c r="R1487" t="s">
        <v>6806</v>
      </c>
      <c r="S1487" t="s">
        <v>6807</v>
      </c>
      <c r="U1487" t="s">
        <v>6808</v>
      </c>
      <c r="V1487" t="s">
        <v>622</v>
      </c>
      <c r="Z1487" t="s">
        <v>61</v>
      </c>
      <c r="AA1487" s="1">
        <v>43763</v>
      </c>
      <c r="AC1487" s="1">
        <v>44007</v>
      </c>
      <c r="AD1487" s="1">
        <v>44992</v>
      </c>
    </row>
    <row r="1488" spans="1:30" x14ac:dyDescent="0.25">
      <c r="A1488">
        <v>532374</v>
      </c>
      <c r="B1488" t="s">
        <v>76</v>
      </c>
      <c r="C1488" t="s">
        <v>63</v>
      </c>
      <c r="D1488">
        <v>2</v>
      </c>
      <c r="E1488" t="s">
        <v>6809</v>
      </c>
      <c r="F1488" t="s">
        <v>1134</v>
      </c>
      <c r="G1488" t="s">
        <v>34</v>
      </c>
      <c r="H1488">
        <v>22316</v>
      </c>
      <c r="I1488">
        <v>3</v>
      </c>
      <c r="J1488" t="s">
        <v>35</v>
      </c>
      <c r="K1488" t="s">
        <v>36</v>
      </c>
      <c r="L1488" t="s">
        <v>37</v>
      </c>
      <c r="M1488">
        <v>74650</v>
      </c>
      <c r="N1488">
        <v>99500</v>
      </c>
      <c r="O1488" t="s">
        <v>38</v>
      </c>
      <c r="P1488" t="s">
        <v>79</v>
      </c>
      <c r="Q1488" t="s">
        <v>1135</v>
      </c>
      <c r="R1488" t="s">
        <v>6810</v>
      </c>
      <c r="S1488" t="s">
        <v>1137</v>
      </c>
      <c r="T1488" t="s">
        <v>6811</v>
      </c>
      <c r="U1488" t="s">
        <v>6812</v>
      </c>
      <c r="V1488" t="s">
        <v>6813</v>
      </c>
      <c r="W1488" t="s">
        <v>6814</v>
      </c>
      <c r="X1488" t="s">
        <v>79</v>
      </c>
      <c r="Z1488" t="s">
        <v>61</v>
      </c>
      <c r="AA1488" s="1">
        <v>44716</v>
      </c>
      <c r="AC1488" s="1">
        <v>44718</v>
      </c>
      <c r="AD1488" s="1">
        <v>44992</v>
      </c>
    </row>
    <row r="1489" spans="1:30" x14ac:dyDescent="0.25">
      <c r="A1489">
        <v>574349</v>
      </c>
      <c r="B1489" t="s">
        <v>1323</v>
      </c>
      <c r="C1489" t="s">
        <v>63</v>
      </c>
      <c r="D1489">
        <v>3</v>
      </c>
      <c r="E1489" t="s">
        <v>6815</v>
      </c>
      <c r="F1489" t="s">
        <v>6816</v>
      </c>
      <c r="G1489" t="s">
        <v>51</v>
      </c>
      <c r="H1489">
        <v>31165</v>
      </c>
      <c r="I1489">
        <v>3</v>
      </c>
      <c r="J1489" t="s">
        <v>1735</v>
      </c>
      <c r="K1489" t="s">
        <v>36</v>
      </c>
      <c r="L1489" t="s">
        <v>37</v>
      </c>
      <c r="M1489">
        <v>60213</v>
      </c>
      <c r="N1489">
        <v>89822</v>
      </c>
      <c r="O1489" t="s">
        <v>38</v>
      </c>
      <c r="P1489" t="s">
        <v>446</v>
      </c>
      <c r="Q1489" t="s">
        <v>1326</v>
      </c>
      <c r="R1489" t="s">
        <v>6817</v>
      </c>
      <c r="S1489" t="s">
        <v>6818</v>
      </c>
      <c r="T1489" t="s">
        <v>6819</v>
      </c>
      <c r="U1489" t="s">
        <v>6820</v>
      </c>
      <c r="V1489" t="s">
        <v>6821</v>
      </c>
      <c r="Z1489" t="s">
        <v>61</v>
      </c>
      <c r="AA1489" s="1">
        <v>44980</v>
      </c>
      <c r="AC1489" s="1">
        <v>44984</v>
      </c>
      <c r="AD1489" s="1">
        <v>44992</v>
      </c>
    </row>
    <row r="1490" spans="1:30" x14ac:dyDescent="0.25">
      <c r="A1490">
        <v>558668</v>
      </c>
      <c r="B1490" t="s">
        <v>88</v>
      </c>
      <c r="C1490" t="s">
        <v>31</v>
      </c>
      <c r="D1490">
        <v>1</v>
      </c>
      <c r="E1490" t="s">
        <v>6822</v>
      </c>
      <c r="F1490" t="s">
        <v>135</v>
      </c>
      <c r="G1490" t="s">
        <v>51</v>
      </c>
      <c r="H1490">
        <v>21744</v>
      </c>
      <c r="I1490">
        <v>2</v>
      </c>
      <c r="J1490" t="s">
        <v>3883</v>
      </c>
      <c r="K1490" t="s">
        <v>36</v>
      </c>
      <c r="L1490" t="s">
        <v>37</v>
      </c>
      <c r="M1490">
        <v>75504</v>
      </c>
      <c r="N1490">
        <v>94761</v>
      </c>
      <c r="O1490" t="s">
        <v>38</v>
      </c>
      <c r="P1490" t="s">
        <v>1099</v>
      </c>
      <c r="Q1490" t="s">
        <v>6823</v>
      </c>
      <c r="R1490" t="s">
        <v>6824</v>
      </c>
      <c r="S1490" t="s">
        <v>140</v>
      </c>
      <c r="T1490" t="s">
        <v>6825</v>
      </c>
      <c r="U1490" t="s">
        <v>229</v>
      </c>
      <c r="V1490" t="s">
        <v>2195</v>
      </c>
      <c r="W1490" t="s">
        <v>1407</v>
      </c>
      <c r="X1490" t="s">
        <v>1099</v>
      </c>
      <c r="Z1490" t="s">
        <v>61</v>
      </c>
      <c r="AA1490" s="1">
        <v>44862</v>
      </c>
      <c r="AC1490" s="1">
        <v>44963</v>
      </c>
      <c r="AD1490" s="1">
        <v>44992</v>
      </c>
    </row>
    <row r="1491" spans="1:30" x14ac:dyDescent="0.25">
      <c r="A1491">
        <v>565640</v>
      </c>
      <c r="B1491" t="s">
        <v>123</v>
      </c>
      <c r="C1491" t="s">
        <v>31</v>
      </c>
      <c r="D1491">
        <v>1</v>
      </c>
      <c r="E1491" t="s">
        <v>4436</v>
      </c>
      <c r="F1491" t="s">
        <v>414</v>
      </c>
      <c r="G1491" t="s">
        <v>34</v>
      </c>
      <c r="H1491">
        <v>10124</v>
      </c>
      <c r="I1491">
        <v>1</v>
      </c>
      <c r="J1491" t="s">
        <v>961</v>
      </c>
      <c r="K1491" t="s">
        <v>36</v>
      </c>
      <c r="L1491" t="s">
        <v>37</v>
      </c>
      <c r="M1491">
        <v>47418</v>
      </c>
      <c r="N1491">
        <v>69462</v>
      </c>
      <c r="O1491" t="s">
        <v>38</v>
      </c>
      <c r="P1491" t="s">
        <v>4437</v>
      </c>
      <c r="Q1491" t="s">
        <v>1022</v>
      </c>
      <c r="R1491" t="s">
        <v>4438</v>
      </c>
      <c r="S1491" t="s">
        <v>418</v>
      </c>
      <c r="T1491" t="s">
        <v>4439</v>
      </c>
      <c r="U1491" t="s">
        <v>1038</v>
      </c>
      <c r="V1491" t="s">
        <v>4440</v>
      </c>
      <c r="Z1491" t="s">
        <v>61</v>
      </c>
      <c r="AA1491" s="1">
        <v>44945</v>
      </c>
      <c r="AB1491" s="2">
        <v>45065</v>
      </c>
      <c r="AC1491" s="1">
        <v>44945</v>
      </c>
      <c r="AD1491" s="1">
        <v>44992</v>
      </c>
    </row>
    <row r="1492" spans="1:30" x14ac:dyDescent="0.25">
      <c r="A1492">
        <v>510968</v>
      </c>
      <c r="B1492" t="s">
        <v>123</v>
      </c>
      <c r="C1492" t="s">
        <v>31</v>
      </c>
      <c r="D1492">
        <v>1</v>
      </c>
      <c r="E1492" t="s">
        <v>5571</v>
      </c>
      <c r="F1492" t="s">
        <v>960</v>
      </c>
      <c r="G1492" t="s">
        <v>34</v>
      </c>
      <c r="H1492">
        <v>31215</v>
      </c>
      <c r="I1492">
        <v>1</v>
      </c>
      <c r="J1492" t="s">
        <v>961</v>
      </c>
      <c r="K1492" t="s">
        <v>36</v>
      </c>
      <c r="L1492" t="s">
        <v>37</v>
      </c>
      <c r="M1492">
        <v>45722</v>
      </c>
      <c r="N1492">
        <v>52580</v>
      </c>
      <c r="O1492" t="s">
        <v>38</v>
      </c>
      <c r="P1492" t="s">
        <v>39</v>
      </c>
      <c r="Q1492" t="s">
        <v>1022</v>
      </c>
      <c r="R1492" t="s">
        <v>5572</v>
      </c>
      <c r="S1492" t="s">
        <v>965</v>
      </c>
      <c r="T1492" t="s">
        <v>5573</v>
      </c>
      <c r="U1492" t="s">
        <v>1365</v>
      </c>
      <c r="V1492" t="s">
        <v>5574</v>
      </c>
      <c r="Z1492" t="s">
        <v>61</v>
      </c>
      <c r="AA1492" s="1">
        <v>44985</v>
      </c>
      <c r="AB1492" s="2">
        <v>45105</v>
      </c>
      <c r="AC1492" s="1">
        <v>44987</v>
      </c>
      <c r="AD1492" s="1">
        <v>44992</v>
      </c>
    </row>
    <row r="1493" spans="1:30" x14ac:dyDescent="0.25">
      <c r="A1493">
        <v>568999</v>
      </c>
      <c r="B1493" t="s">
        <v>435</v>
      </c>
      <c r="C1493" t="s">
        <v>31</v>
      </c>
      <c r="D1493">
        <v>1</v>
      </c>
      <c r="E1493" t="s">
        <v>4616</v>
      </c>
      <c r="F1493" t="s">
        <v>2210</v>
      </c>
      <c r="G1493" t="s">
        <v>34</v>
      </c>
      <c r="H1493">
        <v>60888</v>
      </c>
      <c r="I1493">
        <v>3</v>
      </c>
      <c r="J1493" t="s">
        <v>1445</v>
      </c>
      <c r="K1493" t="s">
        <v>36</v>
      </c>
      <c r="L1493" t="s">
        <v>37</v>
      </c>
      <c r="M1493">
        <v>67422</v>
      </c>
      <c r="N1493">
        <v>75000</v>
      </c>
      <c r="O1493" t="s">
        <v>38</v>
      </c>
      <c r="P1493" t="s">
        <v>1820</v>
      </c>
      <c r="Q1493" t="s">
        <v>4617</v>
      </c>
      <c r="R1493" t="s">
        <v>4618</v>
      </c>
      <c r="S1493" t="s">
        <v>2213</v>
      </c>
      <c r="T1493" t="s">
        <v>4619</v>
      </c>
      <c r="V1493" t="s">
        <v>441</v>
      </c>
      <c r="Z1493" t="s">
        <v>61</v>
      </c>
      <c r="AA1493" s="1">
        <v>44938</v>
      </c>
      <c r="AC1493" s="1">
        <v>44938</v>
      </c>
      <c r="AD1493" s="1">
        <v>44992</v>
      </c>
    </row>
    <row r="1494" spans="1:30" x14ac:dyDescent="0.25">
      <c r="A1494">
        <v>573440</v>
      </c>
      <c r="B1494" t="s">
        <v>102</v>
      </c>
      <c r="C1494" t="s">
        <v>63</v>
      </c>
      <c r="D1494">
        <v>1</v>
      </c>
      <c r="E1494" t="s">
        <v>6826</v>
      </c>
      <c r="F1494" t="s">
        <v>144</v>
      </c>
      <c r="G1494" t="s">
        <v>51</v>
      </c>
      <c r="H1494">
        <v>10234</v>
      </c>
      <c r="I1494">
        <v>0</v>
      </c>
      <c r="J1494" t="s">
        <v>527</v>
      </c>
      <c r="K1494" t="s">
        <v>36</v>
      </c>
      <c r="L1494" t="s">
        <v>145</v>
      </c>
      <c r="M1494">
        <v>15</v>
      </c>
      <c r="N1494">
        <v>15</v>
      </c>
      <c r="O1494" t="s">
        <v>68</v>
      </c>
      <c r="P1494" t="s">
        <v>137</v>
      </c>
      <c r="Q1494" t="s">
        <v>6827</v>
      </c>
      <c r="R1494" t="s">
        <v>6828</v>
      </c>
      <c r="S1494" t="s">
        <v>149</v>
      </c>
      <c r="T1494" t="s">
        <v>6829</v>
      </c>
      <c r="V1494" t="s">
        <v>151</v>
      </c>
      <c r="W1494" t="s">
        <v>307</v>
      </c>
      <c r="X1494" t="s">
        <v>6830</v>
      </c>
      <c r="Z1494" t="s">
        <v>309</v>
      </c>
      <c r="AA1494" s="1">
        <v>44976</v>
      </c>
      <c r="AB1494" s="2">
        <v>45079</v>
      </c>
      <c r="AC1494" s="1">
        <v>44976</v>
      </c>
      <c r="AD1494" s="1">
        <v>44992</v>
      </c>
    </row>
    <row r="1495" spans="1:30" x14ac:dyDescent="0.25">
      <c r="A1495">
        <v>558579</v>
      </c>
      <c r="B1495" t="s">
        <v>676</v>
      </c>
      <c r="C1495" t="s">
        <v>63</v>
      </c>
      <c r="D1495">
        <v>1</v>
      </c>
      <c r="E1495" t="s">
        <v>6398</v>
      </c>
      <c r="F1495" t="s">
        <v>678</v>
      </c>
      <c r="G1495" t="s">
        <v>353</v>
      </c>
      <c r="H1495">
        <v>6088</v>
      </c>
      <c r="I1495">
        <v>2</v>
      </c>
      <c r="J1495" t="s">
        <v>354</v>
      </c>
      <c r="K1495" t="s">
        <v>36</v>
      </c>
      <c r="L1495" t="s">
        <v>93</v>
      </c>
      <c r="M1495">
        <v>83399</v>
      </c>
      <c r="N1495">
        <v>103307</v>
      </c>
      <c r="O1495" t="s">
        <v>38</v>
      </c>
      <c r="P1495" t="s">
        <v>679</v>
      </c>
      <c r="Q1495" t="s">
        <v>1384</v>
      </c>
      <c r="R1495" t="s">
        <v>6399</v>
      </c>
      <c r="S1495" t="s">
        <v>681</v>
      </c>
      <c r="T1495" t="s">
        <v>6400</v>
      </c>
      <c r="U1495" t="s">
        <v>6401</v>
      </c>
      <c r="V1495" t="s">
        <v>6053</v>
      </c>
      <c r="X1495" t="s">
        <v>679</v>
      </c>
      <c r="Z1495" t="s">
        <v>61</v>
      </c>
      <c r="AA1495" s="1">
        <v>44862</v>
      </c>
      <c r="AC1495" s="1">
        <v>44862</v>
      </c>
      <c r="AD1495" s="1">
        <v>44992</v>
      </c>
    </row>
    <row r="1496" spans="1:30" x14ac:dyDescent="0.25">
      <c r="A1496">
        <v>552250</v>
      </c>
      <c r="B1496" t="s">
        <v>102</v>
      </c>
      <c r="C1496" t="s">
        <v>31</v>
      </c>
      <c r="D1496">
        <v>1</v>
      </c>
      <c r="E1496" t="s">
        <v>192</v>
      </c>
      <c r="F1496" t="s">
        <v>193</v>
      </c>
      <c r="G1496" t="s">
        <v>34</v>
      </c>
      <c r="H1496" t="s">
        <v>194</v>
      </c>
      <c r="I1496">
        <v>0</v>
      </c>
      <c r="J1496" t="s">
        <v>35</v>
      </c>
      <c r="K1496" t="s">
        <v>36</v>
      </c>
      <c r="L1496" t="s">
        <v>37</v>
      </c>
      <c r="M1496">
        <v>53702</v>
      </c>
      <c r="N1496">
        <v>148745</v>
      </c>
      <c r="O1496" t="s">
        <v>38</v>
      </c>
      <c r="P1496" t="s">
        <v>195</v>
      </c>
      <c r="Q1496" t="s">
        <v>196</v>
      </c>
      <c r="R1496" t="s">
        <v>197</v>
      </c>
      <c r="S1496" t="s">
        <v>198</v>
      </c>
      <c r="T1496" t="s">
        <v>199</v>
      </c>
      <c r="U1496" t="s">
        <v>200</v>
      </c>
      <c r="V1496" t="s">
        <v>201</v>
      </c>
      <c r="X1496" t="s">
        <v>195</v>
      </c>
      <c r="Z1496" t="s">
        <v>61</v>
      </c>
      <c r="AA1496" s="1">
        <v>44834</v>
      </c>
      <c r="AC1496" s="1">
        <v>44834</v>
      </c>
      <c r="AD1496" s="1">
        <v>44992</v>
      </c>
    </row>
    <row r="1497" spans="1:30" x14ac:dyDescent="0.25">
      <c r="A1497">
        <v>555065</v>
      </c>
      <c r="B1497" t="s">
        <v>265</v>
      </c>
      <c r="C1497" t="s">
        <v>63</v>
      </c>
      <c r="D1497">
        <v>1</v>
      </c>
      <c r="E1497" t="s">
        <v>6831</v>
      </c>
      <c r="F1497" t="s">
        <v>234</v>
      </c>
      <c r="G1497" t="s">
        <v>51</v>
      </c>
      <c r="H1497">
        <v>56057</v>
      </c>
      <c r="I1497">
        <v>0</v>
      </c>
      <c r="J1497" t="s">
        <v>4402</v>
      </c>
      <c r="K1497" t="s">
        <v>36</v>
      </c>
      <c r="L1497" t="s">
        <v>37</v>
      </c>
      <c r="M1497">
        <v>38333</v>
      </c>
      <c r="N1497">
        <v>50000</v>
      </c>
      <c r="O1497" t="s">
        <v>38</v>
      </c>
      <c r="P1497" t="s">
        <v>355</v>
      </c>
      <c r="Q1497" t="s">
        <v>6832</v>
      </c>
      <c r="R1497" t="s">
        <v>6833</v>
      </c>
      <c r="S1497" t="s">
        <v>237</v>
      </c>
      <c r="T1497" t="s">
        <v>6834</v>
      </c>
      <c r="V1497" t="s">
        <v>6835</v>
      </c>
      <c r="W1497" t="s">
        <v>6836</v>
      </c>
      <c r="X1497" t="s">
        <v>3007</v>
      </c>
      <c r="Z1497" t="s">
        <v>61</v>
      </c>
      <c r="AA1497" s="1">
        <v>44923</v>
      </c>
      <c r="AC1497" s="1">
        <v>44923</v>
      </c>
      <c r="AD1497" s="1">
        <v>44992</v>
      </c>
    </row>
    <row r="1498" spans="1:30" x14ac:dyDescent="0.25">
      <c r="A1498">
        <v>569134</v>
      </c>
      <c r="B1498" t="s">
        <v>277</v>
      </c>
      <c r="C1498" t="s">
        <v>31</v>
      </c>
      <c r="D1498">
        <v>2</v>
      </c>
      <c r="E1498" t="s">
        <v>554</v>
      </c>
      <c r="F1498" t="s">
        <v>507</v>
      </c>
      <c r="G1498" t="s">
        <v>51</v>
      </c>
      <c r="H1498">
        <v>31143</v>
      </c>
      <c r="I1498">
        <v>1</v>
      </c>
      <c r="J1498" t="s">
        <v>66</v>
      </c>
      <c r="K1498" t="s">
        <v>36</v>
      </c>
      <c r="L1498" t="s">
        <v>37</v>
      </c>
      <c r="M1498">
        <v>45113</v>
      </c>
      <c r="N1498">
        <v>60000</v>
      </c>
      <c r="O1498" t="s">
        <v>38</v>
      </c>
      <c r="P1498" t="s">
        <v>280</v>
      </c>
      <c r="Q1498" t="s">
        <v>6837</v>
      </c>
      <c r="R1498" t="s">
        <v>6838</v>
      </c>
      <c r="S1498" t="s">
        <v>510</v>
      </c>
      <c r="T1498" t="s">
        <v>6839</v>
      </c>
      <c r="V1498" t="s">
        <v>6840</v>
      </c>
      <c r="Z1498" t="s">
        <v>61</v>
      </c>
      <c r="AA1498" s="1">
        <v>44954</v>
      </c>
      <c r="AB1498" s="2">
        <v>45134</v>
      </c>
      <c r="AC1498" s="1">
        <v>44953</v>
      </c>
      <c r="AD1498" s="1">
        <v>44992</v>
      </c>
    </row>
    <row r="1499" spans="1:30" x14ac:dyDescent="0.25">
      <c r="A1499">
        <v>543847</v>
      </c>
      <c r="B1499" t="s">
        <v>88</v>
      </c>
      <c r="C1499" t="s">
        <v>31</v>
      </c>
      <c r="D1499">
        <v>1</v>
      </c>
      <c r="E1499" t="s">
        <v>6841</v>
      </c>
      <c r="F1499" t="s">
        <v>807</v>
      </c>
      <c r="G1499" t="s">
        <v>34</v>
      </c>
      <c r="H1499" t="s">
        <v>808</v>
      </c>
      <c r="I1499">
        <v>0</v>
      </c>
      <c r="J1499" t="s">
        <v>6842</v>
      </c>
      <c r="K1499" t="s">
        <v>36</v>
      </c>
      <c r="L1499" t="s">
        <v>93</v>
      </c>
      <c r="M1499">
        <v>94715</v>
      </c>
      <c r="N1499">
        <v>107310</v>
      </c>
      <c r="O1499" t="s">
        <v>38</v>
      </c>
      <c r="P1499" t="s">
        <v>984</v>
      </c>
      <c r="Q1499" t="s">
        <v>985</v>
      </c>
      <c r="R1499" t="s">
        <v>6843</v>
      </c>
      <c r="S1499" t="s">
        <v>810</v>
      </c>
      <c r="T1499" t="s">
        <v>6844</v>
      </c>
      <c r="U1499" t="s">
        <v>6845</v>
      </c>
      <c r="V1499" t="s">
        <v>6846</v>
      </c>
      <c r="W1499" t="s">
        <v>101</v>
      </c>
      <c r="Z1499" t="s">
        <v>61</v>
      </c>
      <c r="AA1499" s="1">
        <v>44784</v>
      </c>
      <c r="AC1499" s="1">
        <v>44784</v>
      </c>
      <c r="AD1499" s="1">
        <v>44992</v>
      </c>
    </row>
    <row r="1500" spans="1:30" x14ac:dyDescent="0.25">
      <c r="A1500">
        <v>572518</v>
      </c>
      <c r="B1500" t="s">
        <v>102</v>
      </c>
      <c r="C1500" t="s">
        <v>63</v>
      </c>
      <c r="D1500">
        <v>1</v>
      </c>
      <c r="E1500" t="s">
        <v>6847</v>
      </c>
      <c r="F1500" t="s">
        <v>724</v>
      </c>
      <c r="G1500" t="s">
        <v>34</v>
      </c>
      <c r="H1500">
        <v>12158</v>
      </c>
      <c r="I1500">
        <v>2</v>
      </c>
      <c r="J1500" t="s">
        <v>126</v>
      </c>
      <c r="K1500" t="s">
        <v>36</v>
      </c>
      <c r="L1500" t="s">
        <v>37</v>
      </c>
      <c r="M1500">
        <v>50972</v>
      </c>
      <c r="N1500">
        <v>82730</v>
      </c>
      <c r="O1500" t="s">
        <v>38</v>
      </c>
      <c r="P1500" t="s">
        <v>605</v>
      </c>
      <c r="Q1500" t="s">
        <v>606</v>
      </c>
      <c r="R1500" t="s">
        <v>6848</v>
      </c>
      <c r="S1500" t="s">
        <v>728</v>
      </c>
      <c r="T1500" t="s">
        <v>6849</v>
      </c>
      <c r="U1500" t="s">
        <v>610</v>
      </c>
      <c r="V1500" t="s">
        <v>611</v>
      </c>
      <c r="W1500" t="s">
        <v>2623</v>
      </c>
      <c r="X1500" t="s">
        <v>613</v>
      </c>
      <c r="Z1500" t="s">
        <v>154</v>
      </c>
      <c r="AA1500" s="1">
        <v>44959</v>
      </c>
      <c r="AB1500" s="2">
        <v>45019</v>
      </c>
      <c r="AC1500" s="1">
        <v>44959</v>
      </c>
      <c r="AD1500" s="1">
        <v>44992</v>
      </c>
    </row>
    <row r="1501" spans="1:30" x14ac:dyDescent="0.25">
      <c r="A1501">
        <v>534769</v>
      </c>
      <c r="B1501" t="s">
        <v>88</v>
      </c>
      <c r="C1501" t="s">
        <v>63</v>
      </c>
      <c r="D1501">
        <v>2</v>
      </c>
      <c r="E1501" t="s">
        <v>6850</v>
      </c>
      <c r="F1501" t="s">
        <v>414</v>
      </c>
      <c r="G1501" t="s">
        <v>34</v>
      </c>
      <c r="H1501">
        <v>10124</v>
      </c>
      <c r="I1501">
        <v>2</v>
      </c>
      <c r="J1501" t="s">
        <v>115</v>
      </c>
      <c r="K1501" t="s">
        <v>36</v>
      </c>
      <c r="L1501" t="s">
        <v>37</v>
      </c>
      <c r="M1501">
        <v>53057</v>
      </c>
      <c r="N1501">
        <v>61015</v>
      </c>
      <c r="O1501" t="s">
        <v>38</v>
      </c>
      <c r="P1501" t="s">
        <v>6851</v>
      </c>
      <c r="Q1501" t="s">
        <v>5452</v>
      </c>
      <c r="R1501" t="s">
        <v>6852</v>
      </c>
      <c r="S1501" t="s">
        <v>418</v>
      </c>
      <c r="U1501" t="s">
        <v>6853</v>
      </c>
      <c r="V1501" t="s">
        <v>6854</v>
      </c>
      <c r="W1501" t="s">
        <v>6855</v>
      </c>
      <c r="Z1501" t="s">
        <v>61</v>
      </c>
      <c r="AA1501" s="1">
        <v>44721</v>
      </c>
      <c r="AC1501" s="1">
        <v>44729</v>
      </c>
      <c r="AD1501" s="1">
        <v>44992</v>
      </c>
    </row>
    <row r="1502" spans="1:30" x14ac:dyDescent="0.25">
      <c r="A1502">
        <v>571272</v>
      </c>
      <c r="B1502" t="s">
        <v>543</v>
      </c>
      <c r="C1502" t="s">
        <v>63</v>
      </c>
      <c r="D1502">
        <v>1</v>
      </c>
      <c r="E1502" t="s">
        <v>6856</v>
      </c>
      <c r="F1502" t="s">
        <v>174</v>
      </c>
      <c r="G1502" t="s">
        <v>51</v>
      </c>
      <c r="H1502">
        <v>30087</v>
      </c>
      <c r="I1502">
        <v>2</v>
      </c>
      <c r="J1502" t="s">
        <v>175</v>
      </c>
      <c r="K1502" t="s">
        <v>36</v>
      </c>
      <c r="L1502" t="s">
        <v>37</v>
      </c>
      <c r="M1502">
        <v>71423</v>
      </c>
      <c r="N1502">
        <v>82137</v>
      </c>
      <c r="O1502" t="s">
        <v>38</v>
      </c>
      <c r="P1502" t="s">
        <v>546</v>
      </c>
      <c r="Q1502" t="s">
        <v>4648</v>
      </c>
      <c r="R1502" t="s">
        <v>6857</v>
      </c>
      <c r="S1502" t="s">
        <v>178</v>
      </c>
      <c r="T1502" t="s">
        <v>6858</v>
      </c>
      <c r="U1502" t="s">
        <v>551</v>
      </c>
      <c r="V1502" t="s">
        <v>6859</v>
      </c>
      <c r="Z1502" t="s">
        <v>1506</v>
      </c>
      <c r="AA1502" s="1">
        <v>44951</v>
      </c>
      <c r="AB1502" s="2">
        <v>45017</v>
      </c>
      <c r="AC1502" s="1">
        <v>44951</v>
      </c>
      <c r="AD1502" s="1">
        <v>44992</v>
      </c>
    </row>
    <row r="1503" spans="1:30" x14ac:dyDescent="0.25">
      <c r="A1503">
        <v>495865</v>
      </c>
      <c r="B1503" t="s">
        <v>62</v>
      </c>
      <c r="C1503" t="s">
        <v>63</v>
      </c>
      <c r="D1503">
        <v>1</v>
      </c>
      <c r="E1503" t="s">
        <v>604</v>
      </c>
      <c r="F1503" t="s">
        <v>694</v>
      </c>
      <c r="G1503" t="s">
        <v>51</v>
      </c>
      <c r="H1503">
        <v>95710</v>
      </c>
      <c r="I1503">
        <v>0</v>
      </c>
      <c r="J1503" t="s">
        <v>115</v>
      </c>
      <c r="K1503" t="s">
        <v>36</v>
      </c>
      <c r="L1503" t="s">
        <v>37</v>
      </c>
      <c r="M1503">
        <v>75000</v>
      </c>
      <c r="N1503">
        <v>115000</v>
      </c>
      <c r="O1503" t="s">
        <v>38</v>
      </c>
      <c r="P1503" t="s">
        <v>616</v>
      </c>
      <c r="Q1503" t="s">
        <v>859</v>
      </c>
      <c r="R1503" t="s">
        <v>6860</v>
      </c>
      <c r="S1503" t="s">
        <v>697</v>
      </c>
      <c r="T1503" t="s">
        <v>6861</v>
      </c>
      <c r="U1503" t="s">
        <v>6862</v>
      </c>
      <c r="V1503" t="s">
        <v>862</v>
      </c>
      <c r="Z1503" t="s">
        <v>87</v>
      </c>
      <c r="AA1503" s="1">
        <v>44984</v>
      </c>
      <c r="AC1503" s="1">
        <v>44984</v>
      </c>
      <c r="AD1503" s="1">
        <v>44992</v>
      </c>
    </row>
    <row r="1504" spans="1:30" x14ac:dyDescent="0.25">
      <c r="A1504">
        <v>571789</v>
      </c>
      <c r="B1504" t="s">
        <v>102</v>
      </c>
      <c r="C1504" t="s">
        <v>63</v>
      </c>
      <c r="D1504">
        <v>1</v>
      </c>
      <c r="E1504" t="s">
        <v>6863</v>
      </c>
      <c r="F1504" t="s">
        <v>6864</v>
      </c>
      <c r="G1504" t="s">
        <v>51</v>
      </c>
      <c r="H1504">
        <v>95614</v>
      </c>
      <c r="I1504" t="s">
        <v>1246</v>
      </c>
      <c r="J1504" t="s">
        <v>256</v>
      </c>
      <c r="K1504" t="s">
        <v>36</v>
      </c>
      <c r="L1504" t="s">
        <v>93</v>
      </c>
      <c r="M1504">
        <v>97830</v>
      </c>
      <c r="N1504">
        <v>231974</v>
      </c>
      <c r="O1504" t="s">
        <v>38</v>
      </c>
      <c r="P1504" t="s">
        <v>137</v>
      </c>
      <c r="Q1504" t="s">
        <v>1434</v>
      </c>
      <c r="R1504" t="s">
        <v>6865</v>
      </c>
      <c r="S1504" t="s">
        <v>6866</v>
      </c>
      <c r="T1504" t="s">
        <v>6867</v>
      </c>
      <c r="U1504" t="s">
        <v>6868</v>
      </c>
      <c r="V1504" t="s">
        <v>2319</v>
      </c>
      <c r="W1504" t="s">
        <v>307</v>
      </c>
      <c r="X1504" t="s">
        <v>464</v>
      </c>
      <c r="Z1504" t="s">
        <v>61</v>
      </c>
      <c r="AA1504" s="1">
        <v>44957</v>
      </c>
      <c r="AC1504" s="1">
        <v>44957</v>
      </c>
      <c r="AD1504" s="1">
        <v>44992</v>
      </c>
    </row>
    <row r="1505" spans="1:30" x14ac:dyDescent="0.25">
      <c r="A1505">
        <v>567045</v>
      </c>
      <c r="B1505" t="s">
        <v>102</v>
      </c>
      <c r="C1505" t="s">
        <v>31</v>
      </c>
      <c r="D1505">
        <v>1</v>
      </c>
      <c r="E1505" t="s">
        <v>6869</v>
      </c>
      <c r="F1505" t="s">
        <v>3720</v>
      </c>
      <c r="G1505" t="s">
        <v>34</v>
      </c>
      <c r="H1505">
        <v>10022</v>
      </c>
      <c r="I1505" t="s">
        <v>900</v>
      </c>
      <c r="J1505" t="s">
        <v>52</v>
      </c>
      <c r="K1505" t="s">
        <v>36</v>
      </c>
      <c r="L1505" t="s">
        <v>93</v>
      </c>
      <c r="M1505">
        <v>80931</v>
      </c>
      <c r="N1505">
        <v>208826</v>
      </c>
      <c r="O1505" t="s">
        <v>38</v>
      </c>
      <c r="P1505" t="s">
        <v>195</v>
      </c>
      <c r="Q1505" t="s">
        <v>1143</v>
      </c>
      <c r="R1505" t="s">
        <v>6870</v>
      </c>
      <c r="S1505" t="s">
        <v>3723</v>
      </c>
      <c r="T1505" t="s">
        <v>6871</v>
      </c>
      <c r="U1505" t="s">
        <v>2136</v>
      </c>
      <c r="V1505" t="s">
        <v>110</v>
      </c>
      <c r="W1505" t="s">
        <v>2138</v>
      </c>
      <c r="X1505" t="s">
        <v>5080</v>
      </c>
      <c r="Z1505" t="s">
        <v>61</v>
      </c>
      <c r="AA1505" s="1">
        <v>44935</v>
      </c>
      <c r="AC1505" s="1">
        <v>44935</v>
      </c>
      <c r="AD1505" s="1">
        <v>44992</v>
      </c>
    </row>
    <row r="1506" spans="1:30" x14ac:dyDescent="0.25">
      <c r="A1506">
        <v>545190</v>
      </c>
      <c r="B1506" t="s">
        <v>638</v>
      </c>
      <c r="C1506" t="s">
        <v>31</v>
      </c>
      <c r="D1506">
        <v>10</v>
      </c>
      <c r="E1506" t="s">
        <v>5086</v>
      </c>
      <c r="F1506" t="s">
        <v>4338</v>
      </c>
      <c r="G1506" t="s">
        <v>51</v>
      </c>
      <c r="H1506">
        <v>31164</v>
      </c>
      <c r="I1506">
        <v>2</v>
      </c>
      <c r="J1506" t="s">
        <v>66</v>
      </c>
      <c r="K1506" t="s">
        <v>36</v>
      </c>
      <c r="L1506" t="s">
        <v>37</v>
      </c>
      <c r="M1506">
        <v>58167</v>
      </c>
      <c r="N1506">
        <v>58167</v>
      </c>
      <c r="O1506" t="s">
        <v>38</v>
      </c>
      <c r="P1506" t="s">
        <v>710</v>
      </c>
      <c r="Q1506" t="s">
        <v>2211</v>
      </c>
      <c r="R1506" t="s">
        <v>5087</v>
      </c>
      <c r="S1506" t="s">
        <v>4340</v>
      </c>
      <c r="T1506" t="s">
        <v>5088</v>
      </c>
      <c r="U1506" t="s">
        <v>1531</v>
      </c>
      <c r="V1506" t="s">
        <v>5089</v>
      </c>
      <c r="Z1506" t="s">
        <v>593</v>
      </c>
      <c r="AA1506" s="1">
        <v>44783</v>
      </c>
      <c r="AC1506" s="1">
        <v>44783</v>
      </c>
      <c r="AD1506" s="1">
        <v>44992</v>
      </c>
    </row>
    <row r="1507" spans="1:30" x14ac:dyDescent="0.25">
      <c r="A1507">
        <v>569415</v>
      </c>
      <c r="B1507" t="s">
        <v>488</v>
      </c>
      <c r="C1507" t="s">
        <v>31</v>
      </c>
      <c r="D1507">
        <v>1</v>
      </c>
      <c r="E1507" t="s">
        <v>6872</v>
      </c>
      <c r="F1507" t="s">
        <v>1325</v>
      </c>
      <c r="G1507" t="s">
        <v>51</v>
      </c>
      <c r="H1507">
        <v>10209</v>
      </c>
      <c r="I1507">
        <v>1</v>
      </c>
      <c r="J1507" t="s">
        <v>157</v>
      </c>
      <c r="K1507" t="s">
        <v>67</v>
      </c>
      <c r="L1507" t="s">
        <v>145</v>
      </c>
      <c r="M1507">
        <v>16</v>
      </c>
      <c r="N1507">
        <v>19</v>
      </c>
      <c r="O1507" t="s">
        <v>68</v>
      </c>
      <c r="P1507" t="s">
        <v>355</v>
      </c>
      <c r="Q1507" t="s">
        <v>5156</v>
      </c>
      <c r="R1507" t="s">
        <v>6873</v>
      </c>
      <c r="S1507" t="s">
        <v>1328</v>
      </c>
      <c r="T1507" t="s">
        <v>6874</v>
      </c>
      <c r="V1507" t="s">
        <v>6875</v>
      </c>
      <c r="Z1507" t="s">
        <v>61</v>
      </c>
      <c r="AA1507" s="1">
        <v>44981</v>
      </c>
      <c r="AB1507" s="2">
        <v>45041</v>
      </c>
      <c r="AC1507" s="1">
        <v>44981</v>
      </c>
      <c r="AD1507" s="1">
        <v>44992</v>
      </c>
    </row>
    <row r="1508" spans="1:30" x14ac:dyDescent="0.25">
      <c r="A1508">
        <v>567634</v>
      </c>
      <c r="B1508" t="s">
        <v>381</v>
      </c>
      <c r="C1508" t="s">
        <v>31</v>
      </c>
      <c r="D1508">
        <v>1</v>
      </c>
      <c r="E1508" t="s">
        <v>1992</v>
      </c>
      <c r="F1508" t="s">
        <v>174</v>
      </c>
      <c r="G1508" t="s">
        <v>51</v>
      </c>
      <c r="H1508">
        <v>30087</v>
      </c>
      <c r="I1508">
        <v>1</v>
      </c>
      <c r="J1508" t="s">
        <v>175</v>
      </c>
      <c r="K1508" t="s">
        <v>36</v>
      </c>
      <c r="L1508" t="s">
        <v>37</v>
      </c>
      <c r="M1508">
        <v>63228</v>
      </c>
      <c r="N1508">
        <v>77497</v>
      </c>
      <c r="O1508" t="s">
        <v>38</v>
      </c>
      <c r="P1508" t="s">
        <v>873</v>
      </c>
      <c r="Q1508" t="s">
        <v>1994</v>
      </c>
      <c r="R1508" t="s">
        <v>6876</v>
      </c>
      <c r="S1508" t="s">
        <v>178</v>
      </c>
      <c r="T1508" t="s">
        <v>1997</v>
      </c>
      <c r="V1508" t="s">
        <v>6877</v>
      </c>
      <c r="W1508" t="s">
        <v>86</v>
      </c>
      <c r="X1508" t="s">
        <v>878</v>
      </c>
      <c r="Z1508" t="s">
        <v>154</v>
      </c>
      <c r="AA1508" s="1">
        <v>44935</v>
      </c>
      <c r="AB1508" s="2">
        <v>44995</v>
      </c>
      <c r="AC1508" s="1">
        <v>44972</v>
      </c>
      <c r="AD1508" s="1">
        <v>44992</v>
      </c>
    </row>
    <row r="1509" spans="1:30" x14ac:dyDescent="0.25">
      <c r="A1509">
        <v>577079</v>
      </c>
      <c r="B1509" t="s">
        <v>155</v>
      </c>
      <c r="C1509" t="s">
        <v>31</v>
      </c>
      <c r="D1509">
        <v>1</v>
      </c>
      <c r="E1509" t="s">
        <v>4393</v>
      </c>
      <c r="F1509" t="s">
        <v>992</v>
      </c>
      <c r="G1509" t="s">
        <v>34</v>
      </c>
      <c r="H1509">
        <v>22508</v>
      </c>
      <c r="I1509">
        <v>0</v>
      </c>
      <c r="J1509" t="s">
        <v>216</v>
      </c>
      <c r="K1509" t="s">
        <v>36</v>
      </c>
      <c r="L1509" t="s">
        <v>93</v>
      </c>
      <c r="M1509">
        <v>85847</v>
      </c>
      <c r="N1509">
        <v>107921</v>
      </c>
      <c r="O1509" t="s">
        <v>38</v>
      </c>
      <c r="P1509" t="s">
        <v>158</v>
      </c>
      <c r="Q1509" t="s">
        <v>3448</v>
      </c>
      <c r="R1509" t="s">
        <v>4394</v>
      </c>
      <c r="S1509" t="s">
        <v>995</v>
      </c>
      <c r="T1509" t="s">
        <v>4395</v>
      </c>
      <c r="U1509" t="s">
        <v>4396</v>
      </c>
      <c r="V1509" t="s">
        <v>2528</v>
      </c>
      <c r="X1509" t="s">
        <v>1478</v>
      </c>
      <c r="Z1509" t="s">
        <v>61</v>
      </c>
      <c r="AA1509" s="1">
        <v>44991</v>
      </c>
      <c r="AB1509" s="2">
        <v>45021</v>
      </c>
      <c r="AC1509" s="1">
        <v>44991</v>
      </c>
      <c r="AD1509" s="1">
        <v>44992</v>
      </c>
    </row>
    <row r="1510" spans="1:30" x14ac:dyDescent="0.25">
      <c r="A1510">
        <v>574722</v>
      </c>
      <c r="B1510" t="s">
        <v>76</v>
      </c>
      <c r="C1510" t="s">
        <v>63</v>
      </c>
      <c r="D1510">
        <v>1</v>
      </c>
      <c r="E1510" t="s">
        <v>4254</v>
      </c>
      <c r="F1510" t="s">
        <v>2948</v>
      </c>
      <c r="G1510" t="s">
        <v>51</v>
      </c>
      <c r="H1510">
        <v>35007</v>
      </c>
      <c r="I1510">
        <v>0</v>
      </c>
      <c r="J1510" t="s">
        <v>66</v>
      </c>
      <c r="K1510" t="s">
        <v>36</v>
      </c>
      <c r="L1510" t="s">
        <v>53</v>
      </c>
      <c r="M1510">
        <v>33019</v>
      </c>
      <c r="N1510">
        <v>51891</v>
      </c>
      <c r="O1510" t="s">
        <v>38</v>
      </c>
      <c r="P1510" t="s">
        <v>79</v>
      </c>
      <c r="Q1510" t="s">
        <v>2949</v>
      </c>
      <c r="R1510" t="s">
        <v>4255</v>
      </c>
      <c r="S1510" t="s">
        <v>2951</v>
      </c>
      <c r="U1510" t="s">
        <v>4256</v>
      </c>
      <c r="V1510" t="s">
        <v>4257</v>
      </c>
      <c r="W1510" t="s">
        <v>4258</v>
      </c>
      <c r="X1510" t="s">
        <v>39</v>
      </c>
      <c r="Z1510" t="s">
        <v>61</v>
      </c>
      <c r="AA1510" s="1">
        <v>44974</v>
      </c>
      <c r="AC1510" s="1">
        <v>44981</v>
      </c>
      <c r="AD1510" s="1">
        <v>44992</v>
      </c>
    </row>
    <row r="1511" spans="1:30" x14ac:dyDescent="0.25">
      <c r="A1511">
        <v>572939</v>
      </c>
      <c r="B1511" t="s">
        <v>102</v>
      </c>
      <c r="C1511" t="s">
        <v>31</v>
      </c>
      <c r="D1511">
        <v>1</v>
      </c>
      <c r="E1511" t="s">
        <v>2264</v>
      </c>
      <c r="F1511" t="s">
        <v>1042</v>
      </c>
      <c r="G1511" t="s">
        <v>51</v>
      </c>
      <c r="H1511">
        <v>10232</v>
      </c>
      <c r="I1511">
        <v>0</v>
      </c>
      <c r="J1511" t="s">
        <v>527</v>
      </c>
      <c r="K1511" t="s">
        <v>36</v>
      </c>
      <c r="L1511" t="s">
        <v>145</v>
      </c>
      <c r="M1511">
        <v>17</v>
      </c>
      <c r="N1511">
        <v>17</v>
      </c>
      <c r="O1511" t="s">
        <v>68</v>
      </c>
      <c r="P1511" t="s">
        <v>2265</v>
      </c>
      <c r="Q1511" t="s">
        <v>2266</v>
      </c>
      <c r="R1511" t="s">
        <v>2267</v>
      </c>
      <c r="S1511" t="s">
        <v>1047</v>
      </c>
      <c r="T1511" t="s">
        <v>2268</v>
      </c>
      <c r="V1511" t="s">
        <v>151</v>
      </c>
      <c r="W1511" t="s">
        <v>152</v>
      </c>
      <c r="X1511" t="s">
        <v>2269</v>
      </c>
      <c r="Z1511" t="s">
        <v>154</v>
      </c>
      <c r="AA1511" s="1">
        <v>44976</v>
      </c>
      <c r="AB1511" s="2">
        <v>45079</v>
      </c>
      <c r="AC1511" s="1">
        <v>44976</v>
      </c>
      <c r="AD1511" s="1">
        <v>44992</v>
      </c>
    </row>
    <row r="1512" spans="1:30" x14ac:dyDescent="0.25">
      <c r="A1512">
        <v>566064</v>
      </c>
      <c r="B1512" t="s">
        <v>443</v>
      </c>
      <c r="C1512" t="s">
        <v>63</v>
      </c>
      <c r="D1512">
        <v>7</v>
      </c>
      <c r="E1512" t="s">
        <v>6878</v>
      </c>
      <c r="F1512" t="s">
        <v>3269</v>
      </c>
      <c r="G1512" t="s">
        <v>353</v>
      </c>
      <c r="H1512" t="s">
        <v>3270</v>
      </c>
      <c r="I1512">
        <v>2</v>
      </c>
      <c r="J1512" t="s">
        <v>1205</v>
      </c>
      <c r="K1512" t="s">
        <v>36</v>
      </c>
      <c r="L1512" t="s">
        <v>37</v>
      </c>
      <c r="M1512">
        <v>60000</v>
      </c>
      <c r="N1512">
        <v>60000</v>
      </c>
      <c r="O1512" t="s">
        <v>38</v>
      </c>
      <c r="P1512" t="s">
        <v>446</v>
      </c>
      <c r="Q1512" t="s">
        <v>447</v>
      </c>
      <c r="R1512" t="s">
        <v>6879</v>
      </c>
      <c r="S1512" t="s">
        <v>6880</v>
      </c>
      <c r="T1512" t="s">
        <v>6881</v>
      </c>
      <c r="U1512" t="s">
        <v>3275</v>
      </c>
      <c r="V1512" t="s">
        <v>3710</v>
      </c>
      <c r="Z1512" t="s">
        <v>61</v>
      </c>
      <c r="AA1512" s="1">
        <v>44917</v>
      </c>
      <c r="AC1512" s="1">
        <v>44985</v>
      </c>
      <c r="AD1512" s="1">
        <v>44992</v>
      </c>
    </row>
    <row r="1513" spans="1:30" x14ac:dyDescent="0.25">
      <c r="A1513">
        <v>573440</v>
      </c>
      <c r="B1513" t="s">
        <v>102</v>
      </c>
      <c r="C1513" t="s">
        <v>31</v>
      </c>
      <c r="D1513">
        <v>1</v>
      </c>
      <c r="E1513" t="s">
        <v>6826</v>
      </c>
      <c r="F1513" t="s">
        <v>144</v>
      </c>
      <c r="G1513" t="s">
        <v>51</v>
      </c>
      <c r="H1513">
        <v>10234</v>
      </c>
      <c r="I1513">
        <v>0</v>
      </c>
      <c r="J1513" t="s">
        <v>527</v>
      </c>
      <c r="K1513" t="s">
        <v>36</v>
      </c>
      <c r="L1513" t="s">
        <v>145</v>
      </c>
      <c r="M1513">
        <v>15</v>
      </c>
      <c r="N1513">
        <v>15</v>
      </c>
      <c r="O1513" t="s">
        <v>68</v>
      </c>
      <c r="P1513" t="s">
        <v>137</v>
      </c>
      <c r="Q1513" t="s">
        <v>6827</v>
      </c>
      <c r="R1513" t="s">
        <v>6828</v>
      </c>
      <c r="S1513" t="s">
        <v>149</v>
      </c>
      <c r="T1513" t="s">
        <v>6829</v>
      </c>
      <c r="V1513" t="s">
        <v>151</v>
      </c>
      <c r="W1513" t="s">
        <v>307</v>
      </c>
      <c r="X1513" t="s">
        <v>6830</v>
      </c>
      <c r="Z1513" t="s">
        <v>309</v>
      </c>
      <c r="AA1513" s="1">
        <v>44976</v>
      </c>
      <c r="AB1513" s="2">
        <v>45092</v>
      </c>
      <c r="AC1513" s="1">
        <v>44976</v>
      </c>
      <c r="AD1513" s="1">
        <v>44992</v>
      </c>
    </row>
    <row r="1514" spans="1:30" x14ac:dyDescent="0.25">
      <c r="A1514">
        <v>549193</v>
      </c>
      <c r="B1514" t="s">
        <v>88</v>
      </c>
      <c r="C1514" t="s">
        <v>63</v>
      </c>
      <c r="D1514">
        <v>1</v>
      </c>
      <c r="E1514" t="s">
        <v>4661</v>
      </c>
      <c r="F1514" t="s">
        <v>864</v>
      </c>
      <c r="G1514" t="s">
        <v>34</v>
      </c>
      <c r="H1514">
        <v>10248</v>
      </c>
      <c r="I1514">
        <v>1</v>
      </c>
      <c r="J1514" t="s">
        <v>115</v>
      </c>
      <c r="K1514" t="s">
        <v>36</v>
      </c>
      <c r="L1514" t="s">
        <v>37</v>
      </c>
      <c r="M1514">
        <v>73029</v>
      </c>
      <c r="N1514">
        <v>88000</v>
      </c>
      <c r="O1514" t="s">
        <v>38</v>
      </c>
      <c r="P1514" t="s">
        <v>583</v>
      </c>
      <c r="Q1514" t="s">
        <v>475</v>
      </c>
      <c r="R1514" t="s">
        <v>6882</v>
      </c>
      <c r="S1514" t="s">
        <v>867</v>
      </c>
      <c r="T1514" t="s">
        <v>6883</v>
      </c>
      <c r="U1514" t="s">
        <v>6884</v>
      </c>
      <c r="V1514" t="s">
        <v>6557</v>
      </c>
      <c r="W1514" t="s">
        <v>6456</v>
      </c>
      <c r="X1514" t="s">
        <v>583</v>
      </c>
      <c r="Z1514" t="s">
        <v>87</v>
      </c>
      <c r="AA1514" s="1">
        <v>44805</v>
      </c>
      <c r="AC1514" s="1">
        <v>44805</v>
      </c>
      <c r="AD1514" s="1">
        <v>44992</v>
      </c>
    </row>
    <row r="1515" spans="1:30" x14ac:dyDescent="0.25">
      <c r="A1515">
        <v>573514</v>
      </c>
      <c r="B1515" t="s">
        <v>638</v>
      </c>
      <c r="C1515" t="s">
        <v>31</v>
      </c>
      <c r="D1515">
        <v>1</v>
      </c>
      <c r="E1515" t="s">
        <v>6885</v>
      </c>
      <c r="F1515" t="s">
        <v>6886</v>
      </c>
      <c r="G1515" t="s">
        <v>51</v>
      </c>
      <c r="H1515">
        <v>82950</v>
      </c>
      <c r="I1515" t="s">
        <v>900</v>
      </c>
      <c r="J1515" t="s">
        <v>126</v>
      </c>
      <c r="K1515" t="s">
        <v>36</v>
      </c>
      <c r="L1515" t="s">
        <v>93</v>
      </c>
      <c r="M1515">
        <v>150000</v>
      </c>
      <c r="N1515">
        <v>165000</v>
      </c>
      <c r="O1515" t="s">
        <v>38</v>
      </c>
      <c r="P1515" t="s">
        <v>642</v>
      </c>
      <c r="Q1515" t="s">
        <v>717</v>
      </c>
      <c r="R1515" t="s">
        <v>6887</v>
      </c>
      <c r="S1515" t="s">
        <v>6888</v>
      </c>
      <c r="T1515" t="s">
        <v>6889</v>
      </c>
      <c r="U1515" t="s">
        <v>647</v>
      </c>
      <c r="V1515" t="s">
        <v>6890</v>
      </c>
      <c r="Z1515" t="s">
        <v>61</v>
      </c>
      <c r="AA1515" s="1">
        <v>44964</v>
      </c>
      <c r="AC1515" s="1">
        <v>44970</v>
      </c>
      <c r="AD1515" s="1">
        <v>44992</v>
      </c>
    </row>
    <row r="1516" spans="1:30" x14ac:dyDescent="0.25">
      <c r="A1516">
        <v>571074</v>
      </c>
      <c r="B1516" t="s">
        <v>76</v>
      </c>
      <c r="C1516" t="s">
        <v>63</v>
      </c>
      <c r="D1516">
        <v>1</v>
      </c>
      <c r="E1516" t="s">
        <v>6891</v>
      </c>
      <c r="F1516" t="s">
        <v>3473</v>
      </c>
      <c r="G1516" t="s">
        <v>34</v>
      </c>
      <c r="H1516" t="s">
        <v>3474</v>
      </c>
      <c r="I1516">
        <v>0</v>
      </c>
      <c r="J1516" t="s">
        <v>126</v>
      </c>
      <c r="K1516" t="s">
        <v>36</v>
      </c>
      <c r="L1516" t="s">
        <v>37</v>
      </c>
      <c r="M1516">
        <v>58700</v>
      </c>
      <c r="N1516">
        <v>173486</v>
      </c>
      <c r="O1516" t="s">
        <v>38</v>
      </c>
      <c r="P1516" t="s">
        <v>79</v>
      </c>
      <c r="Q1516" t="s">
        <v>4260</v>
      </c>
      <c r="R1516" t="s">
        <v>6892</v>
      </c>
      <c r="S1516" t="s">
        <v>3477</v>
      </c>
      <c r="T1516" t="s">
        <v>6893</v>
      </c>
      <c r="U1516" t="s">
        <v>6894</v>
      </c>
      <c r="V1516" t="s">
        <v>6895</v>
      </c>
      <c r="W1516" t="s">
        <v>86</v>
      </c>
      <c r="X1516" t="s">
        <v>79</v>
      </c>
      <c r="Z1516" t="s">
        <v>61</v>
      </c>
      <c r="AA1516" s="1">
        <v>44963</v>
      </c>
      <c r="AC1516" s="1">
        <v>44963</v>
      </c>
      <c r="AD1516" s="1">
        <v>44992</v>
      </c>
    </row>
    <row r="1517" spans="1:30" x14ac:dyDescent="0.25">
      <c r="A1517">
        <v>398460</v>
      </c>
      <c r="B1517" t="s">
        <v>123</v>
      </c>
      <c r="C1517" t="s">
        <v>31</v>
      </c>
      <c r="D1517">
        <v>1</v>
      </c>
      <c r="E1517" t="s">
        <v>6896</v>
      </c>
      <c r="F1517" t="s">
        <v>1752</v>
      </c>
      <c r="G1517" t="s">
        <v>34</v>
      </c>
      <c r="H1517" t="s">
        <v>1753</v>
      </c>
      <c r="I1517">
        <v>0</v>
      </c>
      <c r="J1517" t="s">
        <v>52</v>
      </c>
      <c r="K1517" t="s">
        <v>36</v>
      </c>
      <c r="L1517" t="s">
        <v>37</v>
      </c>
      <c r="M1517">
        <v>61938</v>
      </c>
      <c r="N1517">
        <v>144145</v>
      </c>
      <c r="O1517" t="s">
        <v>38</v>
      </c>
      <c r="P1517" t="s">
        <v>127</v>
      </c>
      <c r="Q1517" t="s">
        <v>6618</v>
      </c>
      <c r="R1517" t="s">
        <v>6897</v>
      </c>
      <c r="S1517" t="s">
        <v>1756</v>
      </c>
      <c r="T1517" t="s">
        <v>6898</v>
      </c>
      <c r="U1517" t="s">
        <v>6899</v>
      </c>
      <c r="V1517" t="s">
        <v>6900</v>
      </c>
      <c r="Z1517" t="s">
        <v>61</v>
      </c>
      <c r="AA1517" s="1">
        <v>43637</v>
      </c>
      <c r="AC1517" s="1">
        <v>43811</v>
      </c>
      <c r="AD1517" s="1">
        <v>44992</v>
      </c>
    </row>
    <row r="1518" spans="1:30" x14ac:dyDescent="0.25">
      <c r="A1518">
        <v>558450</v>
      </c>
      <c r="B1518" t="s">
        <v>241</v>
      </c>
      <c r="C1518" t="s">
        <v>31</v>
      </c>
      <c r="D1518">
        <v>7</v>
      </c>
      <c r="E1518" t="s">
        <v>6901</v>
      </c>
      <c r="F1518" t="s">
        <v>234</v>
      </c>
      <c r="G1518" t="s">
        <v>51</v>
      </c>
      <c r="H1518">
        <v>56057</v>
      </c>
      <c r="I1518">
        <v>0</v>
      </c>
      <c r="J1518" t="s">
        <v>6902</v>
      </c>
      <c r="K1518" t="s">
        <v>36</v>
      </c>
      <c r="L1518" t="s">
        <v>53</v>
      </c>
      <c r="M1518">
        <v>38333</v>
      </c>
      <c r="N1518">
        <v>63794</v>
      </c>
      <c r="O1518" t="s">
        <v>38</v>
      </c>
      <c r="P1518" t="s">
        <v>6903</v>
      </c>
      <c r="Q1518" t="s">
        <v>6904</v>
      </c>
      <c r="R1518" t="s">
        <v>6905</v>
      </c>
      <c r="S1518" t="s">
        <v>237</v>
      </c>
      <c r="T1518" t="s">
        <v>6906</v>
      </c>
      <c r="U1518" t="s">
        <v>6907</v>
      </c>
      <c r="V1518" t="s">
        <v>347</v>
      </c>
      <c r="Z1518" t="s">
        <v>426</v>
      </c>
      <c r="AA1518" s="1">
        <v>44872</v>
      </c>
      <c r="AC1518" s="1">
        <v>44897</v>
      </c>
      <c r="AD1518" s="1">
        <v>44992</v>
      </c>
    </row>
    <row r="1519" spans="1:30" x14ac:dyDescent="0.25">
      <c r="A1519">
        <v>556534</v>
      </c>
      <c r="B1519" t="s">
        <v>563</v>
      </c>
      <c r="C1519" t="s">
        <v>31</v>
      </c>
      <c r="D1519">
        <v>1</v>
      </c>
      <c r="E1519" t="s">
        <v>6908</v>
      </c>
      <c r="F1519" t="s">
        <v>125</v>
      </c>
      <c r="G1519" t="s">
        <v>34</v>
      </c>
      <c r="H1519">
        <v>40502</v>
      </c>
      <c r="I1519">
        <v>1</v>
      </c>
      <c r="J1519" t="s">
        <v>1205</v>
      </c>
      <c r="K1519" t="s">
        <v>36</v>
      </c>
      <c r="L1519" t="s">
        <v>37</v>
      </c>
      <c r="M1519">
        <v>56013</v>
      </c>
      <c r="N1519">
        <v>82436</v>
      </c>
      <c r="O1519" t="s">
        <v>38</v>
      </c>
      <c r="P1519" t="s">
        <v>446</v>
      </c>
      <c r="Q1519" t="s">
        <v>1567</v>
      </c>
      <c r="R1519" t="s">
        <v>6909</v>
      </c>
      <c r="S1519" t="s">
        <v>130</v>
      </c>
      <c r="T1519" t="s">
        <v>6910</v>
      </c>
      <c r="U1519" t="s">
        <v>6911</v>
      </c>
      <c r="V1519" t="s">
        <v>570</v>
      </c>
      <c r="Z1519" t="s">
        <v>61</v>
      </c>
      <c r="AA1519" s="1">
        <v>44852</v>
      </c>
      <c r="AC1519" s="1">
        <v>44852</v>
      </c>
      <c r="AD1519" s="1">
        <v>44992</v>
      </c>
    </row>
    <row r="1520" spans="1:30" x14ac:dyDescent="0.25">
      <c r="A1520">
        <v>556713</v>
      </c>
      <c r="B1520" t="s">
        <v>88</v>
      </c>
      <c r="C1520" t="s">
        <v>31</v>
      </c>
      <c r="D1520">
        <v>2</v>
      </c>
      <c r="E1520" t="s">
        <v>405</v>
      </c>
      <c r="F1520" t="s">
        <v>405</v>
      </c>
      <c r="G1520" t="s">
        <v>34</v>
      </c>
      <c r="H1520">
        <v>70810</v>
      </c>
      <c r="I1520">
        <v>0</v>
      </c>
      <c r="J1520" t="s">
        <v>66</v>
      </c>
      <c r="K1520" t="s">
        <v>36</v>
      </c>
      <c r="L1520" t="s">
        <v>37</v>
      </c>
      <c r="M1520">
        <v>34834</v>
      </c>
      <c r="N1520">
        <v>50207</v>
      </c>
      <c r="O1520" t="s">
        <v>38</v>
      </c>
      <c r="P1520" t="s">
        <v>406</v>
      </c>
      <c r="Q1520" t="s">
        <v>407</v>
      </c>
      <c r="R1520" t="s">
        <v>408</v>
      </c>
      <c r="S1520" t="s">
        <v>409</v>
      </c>
      <c r="U1520" t="s">
        <v>229</v>
      </c>
      <c r="V1520" t="s">
        <v>410</v>
      </c>
      <c r="W1520" t="s">
        <v>411</v>
      </c>
      <c r="X1520" t="s">
        <v>412</v>
      </c>
      <c r="Z1520" t="s">
        <v>61</v>
      </c>
      <c r="AA1520" s="1">
        <v>44853</v>
      </c>
      <c r="AC1520" s="1">
        <v>44904</v>
      </c>
      <c r="AD1520" s="1">
        <v>44992</v>
      </c>
    </row>
    <row r="1521" spans="1:30" x14ac:dyDescent="0.25">
      <c r="A1521">
        <v>574349</v>
      </c>
      <c r="B1521" t="s">
        <v>1323</v>
      </c>
      <c r="C1521" t="s">
        <v>31</v>
      </c>
      <c r="D1521">
        <v>3</v>
      </c>
      <c r="E1521" t="s">
        <v>6815</v>
      </c>
      <c r="F1521" t="s">
        <v>6816</v>
      </c>
      <c r="G1521" t="s">
        <v>51</v>
      </c>
      <c r="H1521">
        <v>31165</v>
      </c>
      <c r="I1521">
        <v>3</v>
      </c>
      <c r="J1521" t="s">
        <v>1735</v>
      </c>
      <c r="K1521" t="s">
        <v>36</v>
      </c>
      <c r="L1521" t="s">
        <v>37</v>
      </c>
      <c r="M1521">
        <v>60213</v>
      </c>
      <c r="N1521">
        <v>89822</v>
      </c>
      <c r="O1521" t="s">
        <v>38</v>
      </c>
      <c r="P1521" t="s">
        <v>446</v>
      </c>
      <c r="Q1521" t="s">
        <v>1326</v>
      </c>
      <c r="R1521" t="s">
        <v>6817</v>
      </c>
      <c r="S1521" t="s">
        <v>6818</v>
      </c>
      <c r="T1521" t="s">
        <v>6819</v>
      </c>
      <c r="U1521" t="s">
        <v>6820</v>
      </c>
      <c r="V1521" t="s">
        <v>6821</v>
      </c>
      <c r="Z1521" t="s">
        <v>61</v>
      </c>
      <c r="AA1521" s="1">
        <v>44980</v>
      </c>
      <c r="AC1521" s="1">
        <v>44984</v>
      </c>
      <c r="AD1521" s="1">
        <v>44992</v>
      </c>
    </row>
    <row r="1522" spans="1:30" x14ac:dyDescent="0.25">
      <c r="A1522">
        <v>563049</v>
      </c>
      <c r="B1522" t="s">
        <v>241</v>
      </c>
      <c r="C1522" t="s">
        <v>63</v>
      </c>
      <c r="D1522">
        <v>1</v>
      </c>
      <c r="E1522" t="s">
        <v>911</v>
      </c>
      <c r="F1522" t="s">
        <v>912</v>
      </c>
      <c r="G1522" t="s">
        <v>34</v>
      </c>
      <c r="H1522">
        <v>81350</v>
      </c>
      <c r="I1522">
        <v>0</v>
      </c>
      <c r="J1522" t="s">
        <v>245</v>
      </c>
      <c r="K1522" t="s">
        <v>36</v>
      </c>
      <c r="L1522" t="s">
        <v>93</v>
      </c>
      <c r="M1522">
        <v>40065</v>
      </c>
      <c r="N1522">
        <v>65449</v>
      </c>
      <c r="O1522" t="s">
        <v>38</v>
      </c>
      <c r="P1522" t="s">
        <v>913</v>
      </c>
      <c r="Q1522" t="s">
        <v>914</v>
      </c>
      <c r="R1522" t="s">
        <v>915</v>
      </c>
      <c r="S1522" t="s">
        <v>916</v>
      </c>
      <c r="T1522" t="s">
        <v>917</v>
      </c>
      <c r="U1522" t="s">
        <v>918</v>
      </c>
      <c r="V1522" t="s">
        <v>347</v>
      </c>
      <c r="Z1522" t="s">
        <v>426</v>
      </c>
      <c r="AA1522" s="1">
        <v>44988</v>
      </c>
      <c r="AB1522" s="2">
        <v>44998</v>
      </c>
      <c r="AC1522" s="1">
        <v>44988</v>
      </c>
      <c r="AD1522" s="1">
        <v>44992</v>
      </c>
    </row>
    <row r="1523" spans="1:30" x14ac:dyDescent="0.25">
      <c r="A1523">
        <v>559768</v>
      </c>
      <c r="B1523" t="s">
        <v>76</v>
      </c>
      <c r="C1523" t="s">
        <v>63</v>
      </c>
      <c r="D1523">
        <v>1</v>
      </c>
      <c r="E1523" t="s">
        <v>6912</v>
      </c>
      <c r="F1523" t="s">
        <v>135</v>
      </c>
      <c r="G1523" t="s">
        <v>51</v>
      </c>
      <c r="H1523">
        <v>21744</v>
      </c>
      <c r="I1523">
        <v>2</v>
      </c>
      <c r="J1523" t="s">
        <v>778</v>
      </c>
      <c r="K1523" t="s">
        <v>36</v>
      </c>
      <c r="L1523" t="s">
        <v>37</v>
      </c>
      <c r="M1523">
        <v>75504</v>
      </c>
      <c r="N1523">
        <v>94761</v>
      </c>
      <c r="O1523" t="s">
        <v>38</v>
      </c>
      <c r="P1523" t="s">
        <v>79</v>
      </c>
      <c r="Q1523" t="s">
        <v>2281</v>
      </c>
      <c r="R1523" t="s">
        <v>6913</v>
      </c>
      <c r="S1523" t="s">
        <v>140</v>
      </c>
      <c r="T1523" t="s">
        <v>6914</v>
      </c>
      <c r="U1523" t="s">
        <v>6915</v>
      </c>
      <c r="V1523" t="s">
        <v>6916</v>
      </c>
      <c r="W1523" t="s">
        <v>182</v>
      </c>
      <c r="X1523" t="s">
        <v>183</v>
      </c>
      <c r="Z1523" t="s">
        <v>61</v>
      </c>
      <c r="AA1523" s="1">
        <v>44872</v>
      </c>
      <c r="AC1523" s="1">
        <v>44872</v>
      </c>
      <c r="AD1523" s="1">
        <v>44992</v>
      </c>
    </row>
    <row r="1524" spans="1:30" x14ac:dyDescent="0.25">
      <c r="A1524">
        <v>573046</v>
      </c>
      <c r="B1524" t="s">
        <v>102</v>
      </c>
      <c r="C1524" t="s">
        <v>63</v>
      </c>
      <c r="D1524">
        <v>1</v>
      </c>
      <c r="E1524" t="s">
        <v>6917</v>
      </c>
      <c r="F1524" t="s">
        <v>144</v>
      </c>
      <c r="G1524" t="s">
        <v>51</v>
      </c>
      <c r="H1524">
        <v>10234</v>
      </c>
      <c r="I1524">
        <v>0</v>
      </c>
      <c r="J1524" t="s">
        <v>35</v>
      </c>
      <c r="K1524" t="s">
        <v>36</v>
      </c>
      <c r="L1524" t="s">
        <v>145</v>
      </c>
      <c r="M1524">
        <v>15</v>
      </c>
      <c r="N1524">
        <v>15</v>
      </c>
      <c r="O1524" t="s">
        <v>68</v>
      </c>
      <c r="P1524" t="s">
        <v>195</v>
      </c>
      <c r="Q1524" t="s">
        <v>304</v>
      </c>
      <c r="R1524" t="s">
        <v>2312</v>
      </c>
      <c r="S1524" t="s">
        <v>149</v>
      </c>
      <c r="T1524" t="s">
        <v>6918</v>
      </c>
      <c r="V1524" t="s">
        <v>151</v>
      </c>
      <c r="W1524" t="s">
        <v>6919</v>
      </c>
      <c r="X1524" t="s">
        <v>6920</v>
      </c>
      <c r="Z1524" t="s">
        <v>154</v>
      </c>
      <c r="AA1524" s="1">
        <v>44980</v>
      </c>
      <c r="AB1524" s="2">
        <v>45079</v>
      </c>
      <c r="AC1524" s="1">
        <v>44980</v>
      </c>
      <c r="AD1524" s="1">
        <v>44992</v>
      </c>
    </row>
    <row r="1525" spans="1:30" x14ac:dyDescent="0.25">
      <c r="A1525">
        <v>552238</v>
      </c>
      <c r="B1525" t="s">
        <v>102</v>
      </c>
      <c r="C1525" t="s">
        <v>31</v>
      </c>
      <c r="D1525">
        <v>1</v>
      </c>
      <c r="E1525" t="s">
        <v>6921</v>
      </c>
      <c r="F1525" t="s">
        <v>295</v>
      </c>
      <c r="G1525" t="s">
        <v>34</v>
      </c>
      <c r="H1525">
        <v>22427</v>
      </c>
      <c r="I1525">
        <v>3</v>
      </c>
      <c r="J1525" t="s">
        <v>35</v>
      </c>
      <c r="K1525" t="s">
        <v>36</v>
      </c>
      <c r="L1525" t="s">
        <v>37</v>
      </c>
      <c r="M1525">
        <v>90114</v>
      </c>
      <c r="N1525">
        <v>122168</v>
      </c>
      <c r="O1525" t="s">
        <v>38</v>
      </c>
      <c r="P1525" t="s">
        <v>195</v>
      </c>
      <c r="Q1525" t="s">
        <v>2238</v>
      </c>
      <c r="R1525" t="s">
        <v>6922</v>
      </c>
      <c r="S1525" t="s">
        <v>608</v>
      </c>
      <c r="T1525" t="s">
        <v>6923</v>
      </c>
      <c r="U1525" t="s">
        <v>2136</v>
      </c>
      <c r="V1525" t="s">
        <v>110</v>
      </c>
      <c r="X1525" t="s">
        <v>195</v>
      </c>
      <c r="Z1525" t="s">
        <v>87</v>
      </c>
      <c r="AA1525" s="1">
        <v>44834</v>
      </c>
      <c r="AC1525" s="1">
        <v>44834</v>
      </c>
      <c r="AD1525" s="1">
        <v>44992</v>
      </c>
    </row>
    <row r="1526" spans="1:30" x14ac:dyDescent="0.25">
      <c r="A1526">
        <v>570286</v>
      </c>
      <c r="B1526" t="s">
        <v>638</v>
      </c>
      <c r="C1526" t="s">
        <v>63</v>
      </c>
      <c r="D1526">
        <v>1</v>
      </c>
      <c r="E1526" t="s">
        <v>5353</v>
      </c>
      <c r="F1526" t="s">
        <v>3054</v>
      </c>
      <c r="G1526" t="s">
        <v>34</v>
      </c>
      <c r="H1526">
        <v>20315</v>
      </c>
      <c r="I1526">
        <v>1</v>
      </c>
      <c r="J1526" t="s">
        <v>35</v>
      </c>
      <c r="K1526" t="s">
        <v>36</v>
      </c>
      <c r="L1526" t="s">
        <v>37</v>
      </c>
      <c r="M1526">
        <v>67757</v>
      </c>
      <c r="N1526">
        <v>77921</v>
      </c>
      <c r="O1526" t="s">
        <v>38</v>
      </c>
      <c r="P1526" t="s">
        <v>642</v>
      </c>
      <c r="Q1526" t="s">
        <v>6117</v>
      </c>
      <c r="R1526" t="s">
        <v>6118</v>
      </c>
      <c r="S1526" t="s">
        <v>3056</v>
      </c>
      <c r="T1526" t="s">
        <v>6119</v>
      </c>
      <c r="U1526" t="s">
        <v>647</v>
      </c>
      <c r="V1526" t="s">
        <v>6120</v>
      </c>
      <c r="Z1526" t="s">
        <v>649</v>
      </c>
      <c r="AA1526" s="1">
        <v>44945</v>
      </c>
      <c r="AB1526" s="2">
        <v>45005</v>
      </c>
      <c r="AC1526" s="1">
        <v>44945</v>
      </c>
      <c r="AD1526" s="1">
        <v>44992</v>
      </c>
    </row>
    <row r="1527" spans="1:30" x14ac:dyDescent="0.25">
      <c r="A1527">
        <v>572814</v>
      </c>
      <c r="B1527" t="s">
        <v>287</v>
      </c>
      <c r="C1527" t="s">
        <v>31</v>
      </c>
      <c r="D1527">
        <v>1</v>
      </c>
      <c r="E1527" t="s">
        <v>5236</v>
      </c>
      <c r="F1527" t="s">
        <v>144</v>
      </c>
      <c r="G1527" t="s">
        <v>51</v>
      </c>
      <c r="H1527">
        <v>10234</v>
      </c>
      <c r="I1527">
        <v>0</v>
      </c>
      <c r="J1527" t="s">
        <v>35</v>
      </c>
      <c r="K1527" t="s">
        <v>67</v>
      </c>
      <c r="L1527" t="s">
        <v>145</v>
      </c>
      <c r="M1527">
        <v>15</v>
      </c>
      <c r="N1527">
        <v>17.5</v>
      </c>
      <c r="O1527" t="s">
        <v>68</v>
      </c>
      <c r="P1527" t="s">
        <v>289</v>
      </c>
      <c r="Q1527" t="s">
        <v>5237</v>
      </c>
      <c r="R1527" t="s">
        <v>5238</v>
      </c>
      <c r="S1527" t="s">
        <v>149</v>
      </c>
      <c r="U1527" t="s">
        <v>293</v>
      </c>
      <c r="V1527" t="s">
        <v>294</v>
      </c>
      <c r="Z1527" t="s">
        <v>5239</v>
      </c>
      <c r="AA1527" s="1">
        <v>44959</v>
      </c>
      <c r="AB1527" s="2">
        <v>44995</v>
      </c>
      <c r="AC1527" s="1">
        <v>44980</v>
      </c>
      <c r="AD1527" s="1">
        <v>44992</v>
      </c>
    </row>
    <row r="1528" spans="1:30" x14ac:dyDescent="0.25">
      <c r="A1528">
        <v>568586</v>
      </c>
      <c r="B1528" t="s">
        <v>76</v>
      </c>
      <c r="C1528" t="s">
        <v>31</v>
      </c>
      <c r="D1528">
        <v>1</v>
      </c>
      <c r="E1528" t="s">
        <v>6924</v>
      </c>
      <c r="F1528" t="s">
        <v>650</v>
      </c>
      <c r="G1528" t="s">
        <v>34</v>
      </c>
      <c r="H1528">
        <v>20202</v>
      </c>
      <c r="I1528">
        <v>0</v>
      </c>
      <c r="J1528" t="s">
        <v>35</v>
      </c>
      <c r="K1528" t="s">
        <v>36</v>
      </c>
      <c r="L1528" t="s">
        <v>37</v>
      </c>
      <c r="M1528">
        <v>51413</v>
      </c>
      <c r="N1528">
        <v>62260</v>
      </c>
      <c r="O1528" t="s">
        <v>38</v>
      </c>
      <c r="P1528" t="s">
        <v>79</v>
      </c>
      <c r="Q1528" t="s">
        <v>6925</v>
      </c>
      <c r="R1528" t="s">
        <v>6926</v>
      </c>
      <c r="S1528" t="s">
        <v>653</v>
      </c>
      <c r="T1528" t="s">
        <v>6927</v>
      </c>
      <c r="U1528" t="s">
        <v>6928</v>
      </c>
      <c r="V1528" t="s">
        <v>6929</v>
      </c>
      <c r="W1528" t="s">
        <v>86</v>
      </c>
      <c r="X1528" t="s">
        <v>79</v>
      </c>
      <c r="Z1528" t="s">
        <v>87</v>
      </c>
      <c r="AA1528" s="1">
        <v>44938</v>
      </c>
      <c r="AC1528" s="1">
        <v>44957</v>
      </c>
      <c r="AD1528" s="1">
        <v>44992</v>
      </c>
    </row>
    <row r="1529" spans="1:30" x14ac:dyDescent="0.25">
      <c r="A1529">
        <v>545252</v>
      </c>
      <c r="B1529" t="s">
        <v>88</v>
      </c>
      <c r="C1529" t="s">
        <v>31</v>
      </c>
      <c r="D1529">
        <v>1</v>
      </c>
      <c r="E1529" t="s">
        <v>6930</v>
      </c>
      <c r="F1529" t="s">
        <v>807</v>
      </c>
      <c r="G1529" t="s">
        <v>34</v>
      </c>
      <c r="H1529" t="s">
        <v>808</v>
      </c>
      <c r="I1529">
        <v>0</v>
      </c>
      <c r="J1529" t="s">
        <v>582</v>
      </c>
      <c r="K1529" t="s">
        <v>36</v>
      </c>
      <c r="L1529" t="s">
        <v>37</v>
      </c>
      <c r="M1529">
        <v>94715</v>
      </c>
      <c r="N1529">
        <v>94715</v>
      </c>
      <c r="O1529" t="s">
        <v>38</v>
      </c>
      <c r="P1529" t="s">
        <v>583</v>
      </c>
      <c r="Q1529" t="s">
        <v>726</v>
      </c>
      <c r="R1529" t="s">
        <v>6931</v>
      </c>
      <c r="S1529" t="s">
        <v>810</v>
      </c>
      <c r="T1529" t="s">
        <v>6932</v>
      </c>
      <c r="U1529" t="s">
        <v>729</v>
      </c>
      <c r="V1529" t="s">
        <v>6933</v>
      </c>
      <c r="Z1529" t="s">
        <v>61</v>
      </c>
      <c r="AA1529" s="1">
        <v>44789</v>
      </c>
      <c r="AC1529" s="1">
        <v>44798</v>
      </c>
      <c r="AD1529" s="1">
        <v>44992</v>
      </c>
    </row>
    <row r="1530" spans="1:30" x14ac:dyDescent="0.25">
      <c r="A1530">
        <v>551873</v>
      </c>
      <c r="B1530" t="s">
        <v>1040</v>
      </c>
      <c r="C1530" t="s">
        <v>63</v>
      </c>
      <c r="D1530">
        <v>2</v>
      </c>
      <c r="E1530" t="s">
        <v>6934</v>
      </c>
      <c r="F1530" t="s">
        <v>174</v>
      </c>
      <c r="G1530" t="s">
        <v>51</v>
      </c>
      <c r="H1530">
        <v>30087</v>
      </c>
      <c r="I1530">
        <v>2</v>
      </c>
      <c r="J1530" t="s">
        <v>482</v>
      </c>
      <c r="K1530" t="s">
        <v>36</v>
      </c>
      <c r="L1530" t="s">
        <v>37</v>
      </c>
      <c r="M1530">
        <v>71423</v>
      </c>
      <c r="N1530">
        <v>82137</v>
      </c>
      <c r="O1530" t="s">
        <v>38</v>
      </c>
      <c r="P1530" t="s">
        <v>94</v>
      </c>
      <c r="Q1530" t="s">
        <v>6935</v>
      </c>
      <c r="R1530" t="s">
        <v>6936</v>
      </c>
      <c r="S1530" t="s">
        <v>178</v>
      </c>
      <c r="T1530" t="s">
        <v>6937</v>
      </c>
      <c r="U1530" t="s">
        <v>6938</v>
      </c>
      <c r="V1530" t="s">
        <v>577</v>
      </c>
      <c r="W1530" t="s">
        <v>1050</v>
      </c>
      <c r="X1530" t="s">
        <v>6939</v>
      </c>
      <c r="Z1530" t="s">
        <v>47</v>
      </c>
      <c r="AA1530" s="1">
        <v>44841</v>
      </c>
      <c r="AB1530" s="2">
        <v>45016</v>
      </c>
      <c r="AC1530" s="1">
        <v>44985</v>
      </c>
      <c r="AD1530" s="1">
        <v>44992</v>
      </c>
    </row>
    <row r="1531" spans="1:30" x14ac:dyDescent="0.25">
      <c r="A1531">
        <v>563251</v>
      </c>
      <c r="B1531" t="s">
        <v>102</v>
      </c>
      <c r="C1531" t="s">
        <v>31</v>
      </c>
      <c r="D1531">
        <v>1</v>
      </c>
      <c r="E1531" t="s">
        <v>6940</v>
      </c>
      <c r="F1531" t="s">
        <v>295</v>
      </c>
      <c r="G1531" t="s">
        <v>34</v>
      </c>
      <c r="H1531">
        <v>22427</v>
      </c>
      <c r="I1531">
        <v>2</v>
      </c>
      <c r="J1531" t="s">
        <v>1843</v>
      </c>
      <c r="K1531" t="s">
        <v>36</v>
      </c>
      <c r="L1531" t="s">
        <v>37</v>
      </c>
      <c r="M1531">
        <v>74650</v>
      </c>
      <c r="N1531">
        <v>109409</v>
      </c>
      <c r="O1531" t="s">
        <v>38</v>
      </c>
      <c r="P1531" t="s">
        <v>195</v>
      </c>
      <c r="Q1531" t="s">
        <v>1598</v>
      </c>
      <c r="R1531" t="s">
        <v>6941</v>
      </c>
      <c r="S1531" t="s">
        <v>608</v>
      </c>
      <c r="T1531" t="s">
        <v>6942</v>
      </c>
      <c r="U1531" t="s">
        <v>6943</v>
      </c>
      <c r="V1531" t="s">
        <v>142</v>
      </c>
      <c r="Z1531" t="s">
        <v>87</v>
      </c>
      <c r="AA1531" s="1">
        <v>44935</v>
      </c>
      <c r="AC1531" s="1">
        <v>44935</v>
      </c>
      <c r="AD1531" s="1">
        <v>44992</v>
      </c>
    </row>
    <row r="1532" spans="1:30" x14ac:dyDescent="0.25">
      <c r="A1532">
        <v>571038</v>
      </c>
      <c r="B1532" t="s">
        <v>350</v>
      </c>
      <c r="C1532" t="s">
        <v>63</v>
      </c>
      <c r="D1532">
        <v>1</v>
      </c>
      <c r="E1532" t="s">
        <v>2243</v>
      </c>
      <c r="F1532" t="s">
        <v>2244</v>
      </c>
      <c r="G1532" t="s">
        <v>34</v>
      </c>
      <c r="H1532">
        <v>13643</v>
      </c>
      <c r="I1532">
        <v>1</v>
      </c>
      <c r="J1532" t="s">
        <v>256</v>
      </c>
      <c r="L1532" t="s">
        <v>37</v>
      </c>
      <c r="M1532">
        <v>81951</v>
      </c>
      <c r="N1532">
        <v>100000</v>
      </c>
      <c r="O1532" t="s">
        <v>38</v>
      </c>
      <c r="P1532" t="s">
        <v>355</v>
      </c>
      <c r="Q1532" t="s">
        <v>1844</v>
      </c>
      <c r="R1532" t="s">
        <v>2245</v>
      </c>
      <c r="S1532" t="s">
        <v>2246</v>
      </c>
      <c r="T1532" t="s">
        <v>2247</v>
      </c>
      <c r="V1532" t="s">
        <v>2248</v>
      </c>
      <c r="Z1532" t="s">
        <v>47</v>
      </c>
      <c r="AA1532" s="1">
        <v>44952</v>
      </c>
      <c r="AC1532" s="1">
        <v>44952</v>
      </c>
      <c r="AD1532" s="1">
        <v>44992</v>
      </c>
    </row>
    <row r="1533" spans="1:30" x14ac:dyDescent="0.25">
      <c r="A1533">
        <v>544477</v>
      </c>
      <c r="B1533" t="s">
        <v>76</v>
      </c>
      <c r="C1533" t="s">
        <v>31</v>
      </c>
      <c r="D1533">
        <v>1</v>
      </c>
      <c r="E1533" t="s">
        <v>6944</v>
      </c>
      <c r="F1533" t="s">
        <v>623</v>
      </c>
      <c r="G1533" t="s">
        <v>34</v>
      </c>
      <c r="H1533" t="s">
        <v>624</v>
      </c>
      <c r="I1533">
        <v>0</v>
      </c>
      <c r="J1533" t="s">
        <v>35</v>
      </c>
      <c r="K1533" t="s">
        <v>36</v>
      </c>
      <c r="L1533" t="s">
        <v>37</v>
      </c>
      <c r="M1533">
        <v>53702</v>
      </c>
      <c r="N1533">
        <v>146121</v>
      </c>
      <c r="O1533" t="s">
        <v>38</v>
      </c>
      <c r="P1533" t="s">
        <v>79</v>
      </c>
      <c r="Q1533" t="s">
        <v>4260</v>
      </c>
      <c r="R1533" t="s">
        <v>6945</v>
      </c>
      <c r="S1533" t="s">
        <v>627</v>
      </c>
      <c r="T1533" t="s">
        <v>6946</v>
      </c>
      <c r="U1533" t="s">
        <v>6947</v>
      </c>
      <c r="V1533" t="s">
        <v>6948</v>
      </c>
      <c r="W1533" t="s">
        <v>6949</v>
      </c>
      <c r="X1533" t="s">
        <v>79</v>
      </c>
      <c r="Z1533" t="s">
        <v>87</v>
      </c>
      <c r="AA1533" s="1">
        <v>44782</v>
      </c>
      <c r="AC1533" s="1">
        <v>44783</v>
      </c>
      <c r="AD1533" s="1">
        <v>44992</v>
      </c>
    </row>
    <row r="1534" spans="1:30" x14ac:dyDescent="0.25">
      <c r="A1534">
        <v>555082</v>
      </c>
      <c r="B1534" t="s">
        <v>102</v>
      </c>
      <c r="C1534" t="s">
        <v>31</v>
      </c>
      <c r="D1534">
        <v>1</v>
      </c>
      <c r="E1534" t="s">
        <v>372</v>
      </c>
      <c r="F1534" t="s">
        <v>2339</v>
      </c>
      <c r="G1534" t="s">
        <v>34</v>
      </c>
      <c r="H1534">
        <v>82991</v>
      </c>
      <c r="I1534" t="s">
        <v>91</v>
      </c>
      <c r="J1534" t="s">
        <v>374</v>
      </c>
      <c r="K1534" t="s">
        <v>36</v>
      </c>
      <c r="L1534" t="s">
        <v>37</v>
      </c>
      <c r="M1534">
        <v>64922</v>
      </c>
      <c r="N1534">
        <v>173486</v>
      </c>
      <c r="O1534" t="s">
        <v>38</v>
      </c>
      <c r="P1534" t="s">
        <v>6950</v>
      </c>
      <c r="Q1534" t="s">
        <v>625</v>
      </c>
      <c r="R1534" t="s">
        <v>6951</v>
      </c>
      <c r="S1534" t="s">
        <v>2342</v>
      </c>
      <c r="T1534" t="s">
        <v>6952</v>
      </c>
      <c r="V1534" t="s">
        <v>380</v>
      </c>
      <c r="Z1534" t="s">
        <v>87</v>
      </c>
      <c r="AA1534" s="1">
        <v>44848</v>
      </c>
      <c r="AC1534" s="1">
        <v>44848</v>
      </c>
      <c r="AD1534" s="1">
        <v>44992</v>
      </c>
    </row>
    <row r="1535" spans="1:30" x14ac:dyDescent="0.25">
      <c r="A1535">
        <v>570669</v>
      </c>
      <c r="B1535" t="s">
        <v>638</v>
      </c>
      <c r="C1535" t="s">
        <v>31</v>
      </c>
      <c r="D1535">
        <v>3</v>
      </c>
      <c r="E1535" t="s">
        <v>3479</v>
      </c>
      <c r="F1535" t="s">
        <v>1825</v>
      </c>
      <c r="G1535" t="s">
        <v>34</v>
      </c>
      <c r="H1535">
        <v>12202</v>
      </c>
      <c r="I1535">
        <v>1</v>
      </c>
      <c r="J1535" t="s">
        <v>245</v>
      </c>
      <c r="K1535" t="s">
        <v>36</v>
      </c>
      <c r="L1535" t="s">
        <v>37</v>
      </c>
      <c r="M1535">
        <v>39779</v>
      </c>
      <c r="N1535">
        <v>44950</v>
      </c>
      <c r="O1535" t="s">
        <v>38</v>
      </c>
      <c r="P1535" t="s">
        <v>4936</v>
      </c>
      <c r="Q1535" t="s">
        <v>6953</v>
      </c>
      <c r="R1535" t="s">
        <v>6954</v>
      </c>
      <c r="S1535" t="s">
        <v>1829</v>
      </c>
      <c r="T1535" t="s">
        <v>6955</v>
      </c>
      <c r="U1535" t="s">
        <v>647</v>
      </c>
      <c r="V1535" t="s">
        <v>6956</v>
      </c>
      <c r="X1535" t="s">
        <v>6957</v>
      </c>
      <c r="Z1535" t="s">
        <v>649</v>
      </c>
      <c r="AA1535" s="1">
        <v>44950</v>
      </c>
      <c r="AB1535" s="2">
        <v>45010</v>
      </c>
      <c r="AC1535" s="1">
        <v>44950</v>
      </c>
      <c r="AD1535" s="1">
        <v>44992</v>
      </c>
    </row>
    <row r="1536" spans="1:30" x14ac:dyDescent="0.25">
      <c r="A1536">
        <v>547273</v>
      </c>
      <c r="B1536" t="s">
        <v>102</v>
      </c>
      <c r="C1536" t="s">
        <v>63</v>
      </c>
      <c r="D1536">
        <v>2</v>
      </c>
      <c r="E1536" t="s">
        <v>6958</v>
      </c>
      <c r="F1536" t="s">
        <v>6959</v>
      </c>
      <c r="G1536" t="s">
        <v>34</v>
      </c>
      <c r="H1536">
        <v>20302</v>
      </c>
      <c r="I1536">
        <v>0</v>
      </c>
      <c r="J1536" t="s">
        <v>35</v>
      </c>
      <c r="K1536" t="s">
        <v>36</v>
      </c>
      <c r="L1536" t="s">
        <v>53</v>
      </c>
      <c r="M1536">
        <v>51413</v>
      </c>
      <c r="N1536">
        <v>62260</v>
      </c>
      <c r="O1536" t="s">
        <v>38</v>
      </c>
      <c r="P1536" t="s">
        <v>195</v>
      </c>
      <c r="Q1536" t="s">
        <v>3039</v>
      </c>
      <c r="R1536" t="s">
        <v>6960</v>
      </c>
      <c r="S1536" t="s">
        <v>6961</v>
      </c>
      <c r="T1536" t="s">
        <v>6962</v>
      </c>
      <c r="U1536" t="s">
        <v>6963</v>
      </c>
      <c r="V1536" t="s">
        <v>142</v>
      </c>
      <c r="Z1536" t="s">
        <v>87</v>
      </c>
      <c r="AA1536" s="1">
        <v>44824</v>
      </c>
      <c r="AC1536" s="1">
        <v>44824</v>
      </c>
      <c r="AD1536" s="1">
        <v>44992</v>
      </c>
    </row>
    <row r="1537" spans="1:30" x14ac:dyDescent="0.25">
      <c r="A1537">
        <v>539901</v>
      </c>
      <c r="B1537" t="s">
        <v>123</v>
      </c>
      <c r="C1537" t="s">
        <v>63</v>
      </c>
      <c r="D1537">
        <v>1</v>
      </c>
      <c r="E1537" t="s">
        <v>6964</v>
      </c>
      <c r="F1537" t="s">
        <v>135</v>
      </c>
      <c r="G1537" t="s">
        <v>51</v>
      </c>
      <c r="H1537">
        <v>21744</v>
      </c>
      <c r="I1537">
        <v>2</v>
      </c>
      <c r="J1537" t="s">
        <v>4705</v>
      </c>
      <c r="K1537" t="s">
        <v>36</v>
      </c>
      <c r="L1537" t="s">
        <v>37</v>
      </c>
      <c r="M1537">
        <v>75504</v>
      </c>
      <c r="N1537">
        <v>86830</v>
      </c>
      <c r="O1537" t="s">
        <v>38</v>
      </c>
      <c r="P1537" t="s">
        <v>415</v>
      </c>
      <c r="Q1537" t="s">
        <v>3975</v>
      </c>
      <c r="R1537" t="s">
        <v>6965</v>
      </c>
      <c r="S1537" t="s">
        <v>140</v>
      </c>
      <c r="T1537" t="s">
        <v>6966</v>
      </c>
      <c r="U1537" t="s">
        <v>540</v>
      </c>
      <c r="V1537" t="s">
        <v>6967</v>
      </c>
      <c r="Z1537" t="s">
        <v>61</v>
      </c>
      <c r="AA1537" s="1">
        <v>44893</v>
      </c>
      <c r="AB1537" s="2">
        <v>45005</v>
      </c>
      <c r="AC1537" s="1">
        <v>44909</v>
      </c>
      <c r="AD1537" s="1">
        <v>44992</v>
      </c>
    </row>
    <row r="1538" spans="1:30" x14ac:dyDescent="0.25">
      <c r="A1538">
        <v>534012</v>
      </c>
      <c r="B1538" t="s">
        <v>123</v>
      </c>
      <c r="C1538" t="s">
        <v>63</v>
      </c>
      <c r="D1538">
        <v>2</v>
      </c>
      <c r="E1538" t="s">
        <v>6968</v>
      </c>
      <c r="F1538" t="s">
        <v>1752</v>
      </c>
      <c r="G1538" t="s">
        <v>34</v>
      </c>
      <c r="H1538" t="s">
        <v>1753</v>
      </c>
      <c r="I1538">
        <v>0</v>
      </c>
      <c r="J1538" t="s">
        <v>126</v>
      </c>
      <c r="K1538" t="s">
        <v>36</v>
      </c>
      <c r="L1538" t="s">
        <v>37</v>
      </c>
      <c r="M1538">
        <v>65232</v>
      </c>
      <c r="N1538">
        <v>151810</v>
      </c>
      <c r="O1538" t="s">
        <v>38</v>
      </c>
      <c r="P1538" t="s">
        <v>415</v>
      </c>
      <c r="Q1538" t="s">
        <v>3374</v>
      </c>
      <c r="R1538" t="s">
        <v>6969</v>
      </c>
      <c r="S1538" t="s">
        <v>1756</v>
      </c>
      <c r="T1538" t="s">
        <v>6970</v>
      </c>
      <c r="U1538" t="s">
        <v>1038</v>
      </c>
      <c r="V1538" t="s">
        <v>420</v>
      </c>
      <c r="Z1538" t="s">
        <v>6971</v>
      </c>
      <c r="AA1538" s="1">
        <v>44894</v>
      </c>
      <c r="AB1538" s="2">
        <v>45014</v>
      </c>
      <c r="AC1538" s="1">
        <v>44904</v>
      </c>
      <c r="AD1538" s="1">
        <v>44992</v>
      </c>
    </row>
    <row r="1539" spans="1:30" x14ac:dyDescent="0.25">
      <c r="A1539">
        <v>564362</v>
      </c>
      <c r="B1539" t="s">
        <v>658</v>
      </c>
      <c r="C1539" t="s">
        <v>63</v>
      </c>
      <c r="D1539">
        <v>1</v>
      </c>
      <c r="E1539" t="s">
        <v>1204</v>
      </c>
      <c r="F1539" t="s">
        <v>234</v>
      </c>
      <c r="G1539" t="s">
        <v>51</v>
      </c>
      <c r="H1539">
        <v>56057</v>
      </c>
      <c r="I1539">
        <v>0</v>
      </c>
      <c r="J1539" t="s">
        <v>6972</v>
      </c>
      <c r="K1539" t="s">
        <v>36</v>
      </c>
      <c r="L1539" t="s">
        <v>37</v>
      </c>
      <c r="M1539">
        <v>55000</v>
      </c>
      <c r="N1539">
        <v>55000</v>
      </c>
      <c r="O1539" t="s">
        <v>38</v>
      </c>
      <c r="P1539" t="s">
        <v>661</v>
      </c>
      <c r="Q1539" t="s">
        <v>662</v>
      </c>
      <c r="R1539" t="s">
        <v>6973</v>
      </c>
      <c r="S1539" t="s">
        <v>237</v>
      </c>
      <c r="U1539" t="s">
        <v>1055</v>
      </c>
      <c r="V1539" t="s">
        <v>664</v>
      </c>
      <c r="Z1539" t="s">
        <v>665</v>
      </c>
      <c r="AA1539" s="1">
        <v>44904</v>
      </c>
      <c r="AB1539" s="2">
        <v>44994</v>
      </c>
      <c r="AC1539" s="1">
        <v>44953</v>
      </c>
      <c r="AD1539" s="1">
        <v>44992</v>
      </c>
    </row>
    <row r="1540" spans="1:30" x14ac:dyDescent="0.25">
      <c r="A1540">
        <v>567353</v>
      </c>
      <c r="B1540" t="s">
        <v>638</v>
      </c>
      <c r="C1540" t="s">
        <v>31</v>
      </c>
      <c r="D1540">
        <v>8</v>
      </c>
      <c r="E1540" t="s">
        <v>6974</v>
      </c>
      <c r="F1540" t="s">
        <v>6975</v>
      </c>
      <c r="G1540" t="s">
        <v>51</v>
      </c>
      <c r="H1540">
        <v>95090</v>
      </c>
      <c r="I1540" t="s">
        <v>900</v>
      </c>
      <c r="J1540" t="s">
        <v>66</v>
      </c>
      <c r="K1540" t="s">
        <v>36</v>
      </c>
      <c r="L1540" t="s">
        <v>290</v>
      </c>
      <c r="M1540">
        <v>201587</v>
      </c>
      <c r="N1540">
        <v>201587</v>
      </c>
      <c r="O1540" t="s">
        <v>38</v>
      </c>
      <c r="P1540" t="s">
        <v>710</v>
      </c>
      <c r="Q1540" t="s">
        <v>2211</v>
      </c>
      <c r="R1540" t="s">
        <v>6976</v>
      </c>
      <c r="S1540" t="s">
        <v>6977</v>
      </c>
      <c r="T1540" t="s">
        <v>6978</v>
      </c>
      <c r="U1540" t="s">
        <v>647</v>
      </c>
      <c r="V1540" t="s">
        <v>6979</v>
      </c>
      <c r="Z1540" t="s">
        <v>61</v>
      </c>
      <c r="AA1540" s="1">
        <v>44931</v>
      </c>
      <c r="AC1540" s="1">
        <v>44952</v>
      </c>
      <c r="AD1540" s="1">
        <v>44992</v>
      </c>
    </row>
    <row r="1541" spans="1:30" x14ac:dyDescent="0.25">
      <c r="A1541">
        <v>562539</v>
      </c>
      <c r="B1541" t="s">
        <v>241</v>
      </c>
      <c r="C1541" t="s">
        <v>63</v>
      </c>
      <c r="D1541">
        <v>1</v>
      </c>
      <c r="E1541" t="s">
        <v>6980</v>
      </c>
      <c r="F1541" t="s">
        <v>234</v>
      </c>
      <c r="G1541" t="s">
        <v>51</v>
      </c>
      <c r="H1541">
        <v>56057</v>
      </c>
      <c r="I1541">
        <v>0</v>
      </c>
      <c r="J1541" t="s">
        <v>216</v>
      </c>
      <c r="K1541" t="s">
        <v>36</v>
      </c>
      <c r="L1541" t="s">
        <v>53</v>
      </c>
      <c r="M1541">
        <v>38333</v>
      </c>
      <c r="N1541">
        <v>63794</v>
      </c>
      <c r="O1541" t="s">
        <v>38</v>
      </c>
      <c r="P1541" t="s">
        <v>3357</v>
      </c>
      <c r="Q1541" t="s">
        <v>3358</v>
      </c>
      <c r="R1541" t="s">
        <v>6981</v>
      </c>
      <c r="S1541" t="s">
        <v>237</v>
      </c>
      <c r="T1541" t="s">
        <v>6982</v>
      </c>
      <c r="U1541" t="s">
        <v>6983</v>
      </c>
      <c r="V1541" t="s">
        <v>347</v>
      </c>
      <c r="Z1541" t="s">
        <v>426</v>
      </c>
      <c r="AA1541" s="1">
        <v>44924</v>
      </c>
      <c r="AC1541" s="1">
        <v>44925</v>
      </c>
      <c r="AD1541" s="1">
        <v>44992</v>
      </c>
    </row>
    <row r="1542" spans="1:30" x14ac:dyDescent="0.25">
      <c r="A1542">
        <v>567214</v>
      </c>
      <c r="B1542" t="s">
        <v>123</v>
      </c>
      <c r="C1542" t="s">
        <v>31</v>
      </c>
      <c r="D1542">
        <v>2</v>
      </c>
      <c r="E1542" t="s">
        <v>6984</v>
      </c>
      <c r="F1542" t="s">
        <v>234</v>
      </c>
      <c r="G1542" t="s">
        <v>51</v>
      </c>
      <c r="H1542">
        <v>56057</v>
      </c>
      <c r="I1542">
        <v>0</v>
      </c>
      <c r="J1542" t="s">
        <v>205</v>
      </c>
      <c r="K1542" t="s">
        <v>36</v>
      </c>
      <c r="L1542" t="s">
        <v>37</v>
      </c>
      <c r="M1542">
        <v>38333</v>
      </c>
      <c r="N1542">
        <v>50000</v>
      </c>
      <c r="O1542" t="s">
        <v>38</v>
      </c>
      <c r="P1542" t="s">
        <v>962</v>
      </c>
      <c r="Q1542" t="s">
        <v>1022</v>
      </c>
      <c r="R1542" t="s">
        <v>6985</v>
      </c>
      <c r="S1542" t="s">
        <v>237</v>
      </c>
      <c r="T1542" t="s">
        <v>6986</v>
      </c>
      <c r="U1542" t="s">
        <v>4364</v>
      </c>
      <c r="V1542" t="s">
        <v>6987</v>
      </c>
      <c r="Z1542" t="s">
        <v>61</v>
      </c>
      <c r="AA1542" s="1">
        <v>44971</v>
      </c>
      <c r="AB1542" s="2">
        <v>45091</v>
      </c>
      <c r="AC1542" s="1">
        <v>44971</v>
      </c>
      <c r="AD1542" s="1">
        <v>44992</v>
      </c>
    </row>
    <row r="1543" spans="1:30" x14ac:dyDescent="0.25">
      <c r="A1543">
        <v>565820</v>
      </c>
      <c r="B1543" t="s">
        <v>102</v>
      </c>
      <c r="C1543" t="s">
        <v>63</v>
      </c>
      <c r="D1543">
        <v>1</v>
      </c>
      <c r="E1543" t="s">
        <v>6988</v>
      </c>
      <c r="F1543" t="s">
        <v>849</v>
      </c>
      <c r="G1543" t="s">
        <v>34</v>
      </c>
      <c r="H1543">
        <v>20210</v>
      </c>
      <c r="I1543">
        <v>0</v>
      </c>
      <c r="J1543" t="s">
        <v>35</v>
      </c>
      <c r="K1543" t="s">
        <v>36</v>
      </c>
      <c r="L1543" t="s">
        <v>53</v>
      </c>
      <c r="M1543">
        <v>57078</v>
      </c>
      <c r="N1543">
        <v>65640</v>
      </c>
      <c r="O1543" t="s">
        <v>38</v>
      </c>
      <c r="P1543" t="s">
        <v>6989</v>
      </c>
      <c r="Q1543" t="s">
        <v>6990</v>
      </c>
      <c r="R1543" t="s">
        <v>6991</v>
      </c>
      <c r="S1543" t="s">
        <v>852</v>
      </c>
      <c r="T1543" t="s">
        <v>6992</v>
      </c>
      <c r="U1543" t="s">
        <v>6993</v>
      </c>
      <c r="V1543" t="s">
        <v>3854</v>
      </c>
      <c r="W1543" t="s">
        <v>5958</v>
      </c>
      <c r="X1543" t="s">
        <v>6994</v>
      </c>
      <c r="Z1543" t="s">
        <v>87</v>
      </c>
      <c r="AA1543" s="1">
        <v>44935</v>
      </c>
      <c r="AB1543" s="2">
        <v>44995</v>
      </c>
      <c r="AC1543" s="1">
        <v>44936</v>
      </c>
      <c r="AD1543" s="1">
        <v>44992</v>
      </c>
    </row>
    <row r="1544" spans="1:30" x14ac:dyDescent="0.25">
      <c r="A1544">
        <v>565216</v>
      </c>
      <c r="B1544" t="s">
        <v>123</v>
      </c>
      <c r="C1544" t="s">
        <v>63</v>
      </c>
      <c r="D1544">
        <v>7</v>
      </c>
      <c r="E1544" t="s">
        <v>4267</v>
      </c>
      <c r="F1544" t="s">
        <v>4268</v>
      </c>
      <c r="G1544" t="s">
        <v>244</v>
      </c>
      <c r="H1544">
        <v>52020</v>
      </c>
      <c r="I1544">
        <v>0</v>
      </c>
      <c r="J1544" t="s">
        <v>205</v>
      </c>
      <c r="L1544" t="s">
        <v>53</v>
      </c>
      <c r="M1544">
        <v>21.242999999999999</v>
      </c>
      <c r="N1544">
        <v>27.788699999999999</v>
      </c>
      <c r="O1544" t="s">
        <v>68</v>
      </c>
      <c r="P1544" t="s">
        <v>2385</v>
      </c>
      <c r="Q1544" t="s">
        <v>4269</v>
      </c>
      <c r="R1544" t="s">
        <v>4270</v>
      </c>
      <c r="S1544" t="s">
        <v>2856</v>
      </c>
      <c r="T1544" t="s">
        <v>4271</v>
      </c>
      <c r="V1544" t="s">
        <v>4272</v>
      </c>
      <c r="Z1544" t="s">
        <v>61</v>
      </c>
      <c r="AA1544" s="1">
        <v>44929</v>
      </c>
      <c r="AC1544" s="1">
        <v>44935</v>
      </c>
      <c r="AD1544" s="1">
        <v>44992</v>
      </c>
    </row>
    <row r="1545" spans="1:30" x14ac:dyDescent="0.25">
      <c r="A1545">
        <v>535392</v>
      </c>
      <c r="B1545" t="s">
        <v>1040</v>
      </c>
      <c r="C1545" t="s">
        <v>63</v>
      </c>
      <c r="D1545">
        <v>2</v>
      </c>
      <c r="E1545" t="s">
        <v>6995</v>
      </c>
      <c r="F1545" t="s">
        <v>6996</v>
      </c>
      <c r="G1545" t="s">
        <v>51</v>
      </c>
      <c r="H1545">
        <v>13135</v>
      </c>
      <c r="I1545">
        <v>1</v>
      </c>
      <c r="J1545" t="s">
        <v>778</v>
      </c>
      <c r="K1545" t="s">
        <v>36</v>
      </c>
      <c r="L1545" t="s">
        <v>37</v>
      </c>
      <c r="M1545">
        <v>80517</v>
      </c>
      <c r="N1545">
        <v>86830</v>
      </c>
      <c r="O1545" t="s">
        <v>38</v>
      </c>
      <c r="P1545" t="s">
        <v>257</v>
      </c>
      <c r="Q1545" t="s">
        <v>2354</v>
      </c>
      <c r="R1545" t="s">
        <v>6997</v>
      </c>
      <c r="S1545" t="s">
        <v>6998</v>
      </c>
      <c r="T1545" t="s">
        <v>6999</v>
      </c>
      <c r="U1545" t="s">
        <v>7000</v>
      </c>
      <c r="V1545" t="s">
        <v>577</v>
      </c>
      <c r="W1545" t="s">
        <v>1050</v>
      </c>
      <c r="X1545" t="s">
        <v>2358</v>
      </c>
      <c r="Z1545" t="s">
        <v>61</v>
      </c>
      <c r="AA1545" s="1">
        <v>44737</v>
      </c>
      <c r="AB1545" s="2">
        <v>45000</v>
      </c>
      <c r="AC1545" s="1">
        <v>44986</v>
      </c>
      <c r="AD1545" s="1">
        <v>44992</v>
      </c>
    </row>
    <row r="1546" spans="1:30" x14ac:dyDescent="0.25">
      <c r="A1546">
        <v>571870</v>
      </c>
      <c r="B1546" t="s">
        <v>435</v>
      </c>
      <c r="C1546" t="s">
        <v>63</v>
      </c>
      <c r="D1546">
        <v>1</v>
      </c>
      <c r="E1546" t="s">
        <v>4770</v>
      </c>
      <c r="F1546" t="s">
        <v>2065</v>
      </c>
      <c r="G1546" t="s">
        <v>34</v>
      </c>
      <c r="H1546">
        <v>13611</v>
      </c>
      <c r="I1546">
        <v>1</v>
      </c>
      <c r="J1546" t="s">
        <v>256</v>
      </c>
      <c r="K1546" t="s">
        <v>36</v>
      </c>
      <c r="L1546" t="s">
        <v>37</v>
      </c>
      <c r="M1546">
        <v>59047</v>
      </c>
      <c r="N1546">
        <v>74762</v>
      </c>
      <c r="O1546" t="s">
        <v>38</v>
      </c>
      <c r="P1546" t="s">
        <v>1826</v>
      </c>
      <c r="Q1546" t="s">
        <v>502</v>
      </c>
      <c r="R1546" t="s">
        <v>4771</v>
      </c>
      <c r="S1546" t="s">
        <v>2068</v>
      </c>
      <c r="T1546" t="s">
        <v>4772</v>
      </c>
      <c r="V1546" t="s">
        <v>441</v>
      </c>
      <c r="X1546" t="s">
        <v>4773</v>
      </c>
      <c r="Z1546" t="s">
        <v>61</v>
      </c>
      <c r="AA1546" s="1">
        <v>44953</v>
      </c>
      <c r="AC1546" s="1">
        <v>44953</v>
      </c>
      <c r="AD1546" s="1">
        <v>44992</v>
      </c>
    </row>
    <row r="1547" spans="1:30" x14ac:dyDescent="0.25">
      <c r="A1547">
        <v>569158</v>
      </c>
      <c r="B1547" t="s">
        <v>123</v>
      </c>
      <c r="C1547" t="s">
        <v>31</v>
      </c>
      <c r="D1547">
        <v>1</v>
      </c>
      <c r="E1547" t="s">
        <v>7001</v>
      </c>
      <c r="F1547" t="s">
        <v>135</v>
      </c>
      <c r="G1547" t="s">
        <v>51</v>
      </c>
      <c r="H1547">
        <v>21744</v>
      </c>
      <c r="I1547">
        <v>3</v>
      </c>
      <c r="J1547" t="s">
        <v>4705</v>
      </c>
      <c r="K1547" t="s">
        <v>36</v>
      </c>
      <c r="L1547" t="s">
        <v>37</v>
      </c>
      <c r="M1547">
        <v>84468</v>
      </c>
      <c r="N1547">
        <v>111003</v>
      </c>
      <c r="O1547" t="s">
        <v>38</v>
      </c>
      <c r="P1547" t="s">
        <v>415</v>
      </c>
      <c r="Q1547" t="s">
        <v>7002</v>
      </c>
      <c r="R1547" t="s">
        <v>7003</v>
      </c>
      <c r="S1547" t="s">
        <v>140</v>
      </c>
      <c r="T1547" t="s">
        <v>7004</v>
      </c>
      <c r="U1547" t="s">
        <v>768</v>
      </c>
      <c r="V1547" t="s">
        <v>7005</v>
      </c>
      <c r="Z1547" t="s">
        <v>61</v>
      </c>
      <c r="AA1547" s="1">
        <v>44970</v>
      </c>
      <c r="AB1547" s="2">
        <v>45090</v>
      </c>
      <c r="AC1547" s="1">
        <v>44970</v>
      </c>
      <c r="AD1547" s="1">
        <v>44992</v>
      </c>
    </row>
    <row r="1548" spans="1:30" x14ac:dyDescent="0.25">
      <c r="A1548">
        <v>571284</v>
      </c>
      <c r="B1548" t="s">
        <v>76</v>
      </c>
      <c r="C1548" t="s">
        <v>63</v>
      </c>
      <c r="D1548">
        <v>1</v>
      </c>
      <c r="E1548" t="s">
        <v>7006</v>
      </c>
      <c r="F1548" t="s">
        <v>414</v>
      </c>
      <c r="G1548" t="s">
        <v>34</v>
      </c>
      <c r="H1548">
        <v>10124</v>
      </c>
      <c r="I1548">
        <v>3</v>
      </c>
      <c r="J1548" t="s">
        <v>7007</v>
      </c>
      <c r="K1548" t="s">
        <v>36</v>
      </c>
      <c r="L1548" t="s">
        <v>37</v>
      </c>
      <c r="M1548">
        <v>58695</v>
      </c>
      <c r="N1548">
        <v>89699</v>
      </c>
      <c r="O1548" t="s">
        <v>38</v>
      </c>
      <c r="P1548" t="s">
        <v>79</v>
      </c>
      <c r="Q1548" t="s">
        <v>2892</v>
      </c>
      <c r="R1548" t="s">
        <v>7008</v>
      </c>
      <c r="S1548" t="s">
        <v>418</v>
      </c>
      <c r="T1548" t="s">
        <v>7009</v>
      </c>
      <c r="U1548" t="s">
        <v>7010</v>
      </c>
      <c r="V1548" t="s">
        <v>7011</v>
      </c>
      <c r="Z1548" t="s">
        <v>61</v>
      </c>
      <c r="AA1548" s="1">
        <v>44959</v>
      </c>
      <c r="AC1548" s="1">
        <v>44959</v>
      </c>
      <c r="AD1548" s="1">
        <v>44992</v>
      </c>
    </row>
    <row r="1549" spans="1:30" x14ac:dyDescent="0.25">
      <c r="A1549">
        <v>565050</v>
      </c>
      <c r="B1549" t="s">
        <v>62</v>
      </c>
      <c r="C1549" t="s">
        <v>63</v>
      </c>
      <c r="D1549">
        <v>1</v>
      </c>
      <c r="E1549" t="s">
        <v>2659</v>
      </c>
      <c r="F1549" t="s">
        <v>2660</v>
      </c>
      <c r="G1549" t="s">
        <v>51</v>
      </c>
      <c r="H1549">
        <v>95808</v>
      </c>
      <c r="I1549" t="s">
        <v>1842</v>
      </c>
      <c r="J1549" t="s">
        <v>115</v>
      </c>
      <c r="K1549" t="s">
        <v>36</v>
      </c>
      <c r="L1549" t="s">
        <v>290</v>
      </c>
      <c r="M1549">
        <v>185000</v>
      </c>
      <c r="N1549">
        <v>200000</v>
      </c>
      <c r="O1549" t="s">
        <v>38</v>
      </c>
      <c r="P1549" t="s">
        <v>616</v>
      </c>
      <c r="Q1549" t="s">
        <v>901</v>
      </c>
      <c r="R1549" t="s">
        <v>2661</v>
      </c>
      <c r="S1549" t="s">
        <v>2662</v>
      </c>
      <c r="T1549" t="s">
        <v>2663</v>
      </c>
      <c r="U1549" t="s">
        <v>2664</v>
      </c>
      <c r="V1549" t="s">
        <v>2665</v>
      </c>
      <c r="Z1549" t="s">
        <v>61</v>
      </c>
      <c r="AA1549" s="1">
        <v>44909</v>
      </c>
      <c r="AC1549" s="1">
        <v>44909</v>
      </c>
      <c r="AD1549" s="1">
        <v>44992</v>
      </c>
    </row>
    <row r="1550" spans="1:30" x14ac:dyDescent="0.25">
      <c r="A1550">
        <v>576004</v>
      </c>
      <c r="B1550" t="s">
        <v>241</v>
      </c>
      <c r="C1550" t="s">
        <v>63</v>
      </c>
      <c r="D1550">
        <v>1</v>
      </c>
      <c r="E1550" t="s">
        <v>514</v>
      </c>
      <c r="F1550" t="s">
        <v>515</v>
      </c>
      <c r="G1550" t="s">
        <v>34</v>
      </c>
      <c r="H1550">
        <v>82011</v>
      </c>
      <c r="I1550">
        <v>0</v>
      </c>
      <c r="J1550" t="s">
        <v>516</v>
      </c>
      <c r="K1550" t="s">
        <v>36</v>
      </c>
      <c r="L1550" t="s">
        <v>37</v>
      </c>
      <c r="M1550">
        <v>39062</v>
      </c>
      <c r="N1550">
        <v>65449</v>
      </c>
      <c r="O1550" t="s">
        <v>38</v>
      </c>
      <c r="P1550" t="s">
        <v>7012</v>
      </c>
      <c r="Q1550" t="s">
        <v>247</v>
      </c>
      <c r="R1550" t="s">
        <v>518</v>
      </c>
      <c r="S1550" t="s">
        <v>519</v>
      </c>
      <c r="U1550" t="s">
        <v>520</v>
      </c>
      <c r="V1550" t="s">
        <v>347</v>
      </c>
      <c r="Z1550" t="s">
        <v>426</v>
      </c>
      <c r="AA1550" s="1">
        <v>44988</v>
      </c>
      <c r="AB1550" s="2">
        <v>44998</v>
      </c>
      <c r="AC1550" s="1">
        <v>44988</v>
      </c>
      <c r="AD1550" s="1">
        <v>44992</v>
      </c>
    </row>
    <row r="1551" spans="1:30" x14ac:dyDescent="0.25">
      <c r="A1551">
        <v>554642</v>
      </c>
      <c r="B1551" t="s">
        <v>214</v>
      </c>
      <c r="C1551" t="s">
        <v>31</v>
      </c>
      <c r="D1551">
        <v>1</v>
      </c>
      <c r="E1551" t="s">
        <v>7013</v>
      </c>
      <c r="F1551" t="s">
        <v>7014</v>
      </c>
      <c r="G1551" t="s">
        <v>34</v>
      </c>
      <c r="H1551" t="s">
        <v>7015</v>
      </c>
      <c r="I1551">
        <v>0</v>
      </c>
      <c r="J1551" t="s">
        <v>1098</v>
      </c>
      <c r="K1551" t="s">
        <v>36</v>
      </c>
      <c r="L1551" t="s">
        <v>37</v>
      </c>
      <c r="M1551">
        <v>58700</v>
      </c>
      <c r="N1551">
        <v>100000</v>
      </c>
      <c r="O1551" t="s">
        <v>38</v>
      </c>
      <c r="P1551" t="s">
        <v>217</v>
      </c>
      <c r="Q1551" t="s">
        <v>7016</v>
      </c>
      <c r="R1551" t="s">
        <v>7017</v>
      </c>
      <c r="S1551" t="s">
        <v>2774</v>
      </c>
      <c r="T1551" t="s">
        <v>7018</v>
      </c>
      <c r="V1551" t="s">
        <v>7019</v>
      </c>
      <c r="W1551" t="s">
        <v>152</v>
      </c>
      <c r="X1551" t="s">
        <v>217</v>
      </c>
      <c r="Z1551" t="s">
        <v>61</v>
      </c>
      <c r="AA1551" s="1">
        <v>44882</v>
      </c>
      <c r="AC1551" s="1">
        <v>44882</v>
      </c>
      <c r="AD1551" s="1">
        <v>44992</v>
      </c>
    </row>
    <row r="1552" spans="1:30" x14ac:dyDescent="0.25">
      <c r="A1552">
        <v>565378</v>
      </c>
      <c r="B1552" t="s">
        <v>76</v>
      </c>
      <c r="C1552" t="s">
        <v>63</v>
      </c>
      <c r="D1552">
        <v>1</v>
      </c>
      <c r="E1552" t="s">
        <v>7020</v>
      </c>
      <c r="F1552" t="s">
        <v>849</v>
      </c>
      <c r="G1552" t="s">
        <v>34</v>
      </c>
      <c r="H1552">
        <v>20210</v>
      </c>
      <c r="I1552">
        <v>0</v>
      </c>
      <c r="J1552" t="s">
        <v>35</v>
      </c>
      <c r="K1552" t="s">
        <v>36</v>
      </c>
      <c r="L1552" t="s">
        <v>37</v>
      </c>
      <c r="M1552">
        <v>57078</v>
      </c>
      <c r="N1552">
        <v>85646</v>
      </c>
      <c r="O1552" t="s">
        <v>38</v>
      </c>
      <c r="P1552" t="s">
        <v>79</v>
      </c>
      <c r="Q1552" t="s">
        <v>2431</v>
      </c>
      <c r="R1552" t="s">
        <v>7021</v>
      </c>
      <c r="S1552" t="s">
        <v>852</v>
      </c>
      <c r="T1552" t="s">
        <v>7022</v>
      </c>
      <c r="U1552" t="s">
        <v>7023</v>
      </c>
      <c r="V1552" t="s">
        <v>7024</v>
      </c>
      <c r="W1552" t="s">
        <v>2436</v>
      </c>
      <c r="X1552" t="s">
        <v>79</v>
      </c>
      <c r="Z1552" t="s">
        <v>87</v>
      </c>
      <c r="AA1552" s="1">
        <v>44924</v>
      </c>
      <c r="AC1552" s="1">
        <v>44937</v>
      </c>
      <c r="AD1552" s="1">
        <v>44992</v>
      </c>
    </row>
    <row r="1553" spans="1:30" x14ac:dyDescent="0.25">
      <c r="A1553">
        <v>543192</v>
      </c>
      <c r="B1553" t="s">
        <v>62</v>
      </c>
      <c r="C1553" t="s">
        <v>31</v>
      </c>
      <c r="D1553">
        <v>1</v>
      </c>
      <c r="E1553" t="s">
        <v>7025</v>
      </c>
      <c r="F1553" t="s">
        <v>545</v>
      </c>
      <c r="G1553" t="s">
        <v>34</v>
      </c>
      <c r="H1553">
        <v>13632</v>
      </c>
      <c r="I1553">
        <v>3</v>
      </c>
      <c r="J1553" t="s">
        <v>115</v>
      </c>
      <c r="K1553" t="s">
        <v>36</v>
      </c>
      <c r="L1553" t="s">
        <v>37</v>
      </c>
      <c r="M1553">
        <v>92194</v>
      </c>
      <c r="N1553">
        <v>119610</v>
      </c>
      <c r="O1553" t="s">
        <v>38</v>
      </c>
      <c r="P1553" t="s">
        <v>616</v>
      </c>
      <c r="Q1553" t="s">
        <v>859</v>
      </c>
      <c r="R1553" t="s">
        <v>7026</v>
      </c>
      <c r="S1553" t="s">
        <v>549</v>
      </c>
      <c r="T1553" t="s">
        <v>7027</v>
      </c>
      <c r="U1553" t="s">
        <v>7028</v>
      </c>
      <c r="V1553" t="s">
        <v>7029</v>
      </c>
      <c r="Z1553" t="s">
        <v>47</v>
      </c>
      <c r="AA1553" s="1">
        <v>44981</v>
      </c>
      <c r="AB1553" s="2">
        <v>45011</v>
      </c>
      <c r="AC1553" s="1">
        <v>44984</v>
      </c>
      <c r="AD1553" s="1">
        <v>44992</v>
      </c>
    </row>
    <row r="1554" spans="1:30" x14ac:dyDescent="0.25">
      <c r="A1554">
        <v>576571</v>
      </c>
      <c r="B1554" t="s">
        <v>889</v>
      </c>
      <c r="C1554" t="s">
        <v>63</v>
      </c>
      <c r="D1554">
        <v>100</v>
      </c>
      <c r="E1554" t="s">
        <v>7030</v>
      </c>
      <c r="F1554" t="s">
        <v>3059</v>
      </c>
      <c r="G1554" t="s">
        <v>51</v>
      </c>
      <c r="H1554">
        <v>91406</v>
      </c>
      <c r="I1554">
        <v>0</v>
      </c>
      <c r="J1554" t="s">
        <v>245</v>
      </c>
      <c r="K1554" t="s">
        <v>36</v>
      </c>
      <c r="L1554" t="s">
        <v>53</v>
      </c>
      <c r="M1554">
        <v>15.45</v>
      </c>
      <c r="N1554">
        <v>15.45</v>
      </c>
      <c r="O1554" t="s">
        <v>68</v>
      </c>
      <c r="P1554" t="s">
        <v>1267</v>
      </c>
      <c r="Q1554" t="s">
        <v>1268</v>
      </c>
      <c r="R1554" t="s">
        <v>7031</v>
      </c>
      <c r="S1554" t="s">
        <v>3061</v>
      </c>
      <c r="T1554" t="s">
        <v>7032</v>
      </c>
      <c r="U1554" t="s">
        <v>7033</v>
      </c>
      <c r="V1554" t="s">
        <v>7034</v>
      </c>
      <c r="X1554" t="s">
        <v>7035</v>
      </c>
      <c r="Z1554" t="s">
        <v>1275</v>
      </c>
      <c r="AA1554" s="1">
        <v>44987</v>
      </c>
      <c r="AC1554" s="1">
        <v>44988</v>
      </c>
      <c r="AD1554" s="1">
        <v>44992</v>
      </c>
    </row>
    <row r="1555" spans="1:30" x14ac:dyDescent="0.25">
      <c r="A1555">
        <v>556910</v>
      </c>
      <c r="B1555" t="s">
        <v>102</v>
      </c>
      <c r="C1555" t="s">
        <v>63</v>
      </c>
      <c r="D1555">
        <v>1</v>
      </c>
      <c r="E1555" t="s">
        <v>4666</v>
      </c>
      <c r="F1555" t="s">
        <v>7014</v>
      </c>
      <c r="G1555" t="s">
        <v>34</v>
      </c>
      <c r="H1555" t="s">
        <v>7015</v>
      </c>
      <c r="I1555">
        <v>0</v>
      </c>
      <c r="J1555" t="s">
        <v>126</v>
      </c>
      <c r="K1555" t="s">
        <v>36</v>
      </c>
      <c r="L1555" t="s">
        <v>37</v>
      </c>
      <c r="M1555">
        <v>58700</v>
      </c>
      <c r="N1555">
        <v>192152</v>
      </c>
      <c r="O1555" t="s">
        <v>38</v>
      </c>
      <c r="P1555" t="s">
        <v>195</v>
      </c>
      <c r="Q1555" t="s">
        <v>2133</v>
      </c>
      <c r="R1555" t="s">
        <v>7036</v>
      </c>
      <c r="S1555" t="s">
        <v>2774</v>
      </c>
      <c r="T1555" t="s">
        <v>6801</v>
      </c>
      <c r="U1555" t="s">
        <v>2136</v>
      </c>
      <c r="V1555" t="s">
        <v>2137</v>
      </c>
      <c r="W1555" t="s">
        <v>2138</v>
      </c>
      <c r="X1555" t="s">
        <v>2139</v>
      </c>
      <c r="Z1555" t="s">
        <v>61</v>
      </c>
      <c r="AA1555" s="1">
        <v>44859</v>
      </c>
      <c r="AC1555" s="1">
        <v>44860</v>
      </c>
      <c r="AD1555" s="1">
        <v>44992</v>
      </c>
    </row>
    <row r="1556" spans="1:30" x14ac:dyDescent="0.25">
      <c r="A1556">
        <v>471391</v>
      </c>
      <c r="B1556" t="s">
        <v>265</v>
      </c>
      <c r="C1556" t="s">
        <v>31</v>
      </c>
      <c r="D1556">
        <v>1</v>
      </c>
      <c r="E1556" t="s">
        <v>6126</v>
      </c>
      <c r="F1556" t="s">
        <v>3013</v>
      </c>
      <c r="G1556" t="s">
        <v>34</v>
      </c>
      <c r="H1556">
        <v>12749</v>
      </c>
      <c r="I1556">
        <v>0</v>
      </c>
      <c r="J1556" t="s">
        <v>256</v>
      </c>
      <c r="K1556" t="s">
        <v>36</v>
      </c>
      <c r="L1556" t="s">
        <v>37</v>
      </c>
      <c r="M1556">
        <v>39237</v>
      </c>
      <c r="N1556">
        <v>47824</v>
      </c>
      <c r="O1556" t="s">
        <v>38</v>
      </c>
      <c r="P1556" t="s">
        <v>406</v>
      </c>
      <c r="Q1556" t="s">
        <v>6127</v>
      </c>
      <c r="R1556" t="s">
        <v>6128</v>
      </c>
      <c r="S1556" t="s">
        <v>3016</v>
      </c>
      <c r="T1556" t="s">
        <v>6129</v>
      </c>
      <c r="V1556" t="s">
        <v>6130</v>
      </c>
      <c r="W1556" t="s">
        <v>6131</v>
      </c>
      <c r="X1556" t="s">
        <v>276</v>
      </c>
      <c r="Z1556" t="s">
        <v>61</v>
      </c>
      <c r="AA1556" s="1">
        <v>44883</v>
      </c>
      <c r="AC1556" s="1">
        <v>44964</v>
      </c>
      <c r="AD1556" s="1">
        <v>44992</v>
      </c>
    </row>
    <row r="1557" spans="1:30" x14ac:dyDescent="0.25">
      <c r="A1557">
        <v>573798</v>
      </c>
      <c r="B1557" t="s">
        <v>102</v>
      </c>
      <c r="C1557" t="s">
        <v>31</v>
      </c>
      <c r="D1557">
        <v>1</v>
      </c>
      <c r="E1557" t="s">
        <v>7037</v>
      </c>
      <c r="F1557" t="s">
        <v>7037</v>
      </c>
      <c r="G1557" t="s">
        <v>34</v>
      </c>
      <c r="H1557">
        <v>21205</v>
      </c>
      <c r="I1557">
        <v>0</v>
      </c>
      <c r="J1557" t="s">
        <v>374</v>
      </c>
      <c r="K1557" t="s">
        <v>36</v>
      </c>
      <c r="L1557" t="s">
        <v>53</v>
      </c>
      <c r="M1557">
        <v>51413</v>
      </c>
      <c r="N1557">
        <v>62260</v>
      </c>
      <c r="O1557" t="s">
        <v>38</v>
      </c>
      <c r="P1557" t="s">
        <v>195</v>
      </c>
      <c r="Q1557" t="s">
        <v>7038</v>
      </c>
      <c r="R1557" t="s">
        <v>7039</v>
      </c>
      <c r="S1557" t="s">
        <v>7040</v>
      </c>
      <c r="T1557" t="s">
        <v>7041</v>
      </c>
      <c r="U1557" t="s">
        <v>532</v>
      </c>
      <c r="V1557" t="s">
        <v>142</v>
      </c>
      <c r="Z1557" t="s">
        <v>87</v>
      </c>
      <c r="AA1557" s="1">
        <v>44984</v>
      </c>
      <c r="AC1557" s="1">
        <v>44984</v>
      </c>
      <c r="AD1557" s="1">
        <v>44992</v>
      </c>
    </row>
    <row r="1558" spans="1:30" x14ac:dyDescent="0.25">
      <c r="A1558">
        <v>563853</v>
      </c>
      <c r="B1558" t="s">
        <v>102</v>
      </c>
      <c r="C1558" t="s">
        <v>31</v>
      </c>
      <c r="D1558">
        <v>2</v>
      </c>
      <c r="E1558" t="s">
        <v>7042</v>
      </c>
      <c r="F1558" t="s">
        <v>135</v>
      </c>
      <c r="G1558" t="s">
        <v>51</v>
      </c>
      <c r="H1558">
        <v>21744</v>
      </c>
      <c r="I1558">
        <v>1</v>
      </c>
      <c r="J1558" t="s">
        <v>35</v>
      </c>
      <c r="K1558" t="s">
        <v>36</v>
      </c>
      <c r="L1558" t="s">
        <v>37</v>
      </c>
      <c r="M1558">
        <v>64140</v>
      </c>
      <c r="N1558">
        <v>77609</v>
      </c>
      <c r="O1558" t="s">
        <v>38</v>
      </c>
      <c r="P1558" t="s">
        <v>195</v>
      </c>
      <c r="Q1558" t="s">
        <v>528</v>
      </c>
      <c r="R1558" t="s">
        <v>7043</v>
      </c>
      <c r="S1558" t="s">
        <v>140</v>
      </c>
      <c r="T1558" t="s">
        <v>7044</v>
      </c>
      <c r="U1558" t="s">
        <v>7045</v>
      </c>
      <c r="V1558" t="s">
        <v>142</v>
      </c>
      <c r="Z1558" t="s">
        <v>61</v>
      </c>
      <c r="AA1558" s="1">
        <v>44944</v>
      </c>
      <c r="AC1558" s="1">
        <v>44944</v>
      </c>
      <c r="AD1558" s="1">
        <v>44992</v>
      </c>
    </row>
    <row r="1559" spans="1:30" x14ac:dyDescent="0.25">
      <c r="A1559">
        <v>577022</v>
      </c>
      <c r="B1559" t="s">
        <v>350</v>
      </c>
      <c r="C1559" t="s">
        <v>31</v>
      </c>
      <c r="D1559">
        <v>1</v>
      </c>
      <c r="E1559" t="s">
        <v>6551</v>
      </c>
      <c r="F1559" t="s">
        <v>1752</v>
      </c>
      <c r="G1559" t="s">
        <v>34</v>
      </c>
      <c r="H1559" t="s">
        <v>1753</v>
      </c>
      <c r="I1559">
        <v>0</v>
      </c>
      <c r="J1559" t="s">
        <v>52</v>
      </c>
      <c r="K1559" t="s">
        <v>36</v>
      </c>
      <c r="L1559" t="s">
        <v>37</v>
      </c>
      <c r="M1559">
        <v>90000</v>
      </c>
      <c r="N1559">
        <v>100000</v>
      </c>
      <c r="O1559" t="s">
        <v>38</v>
      </c>
      <c r="P1559" t="s">
        <v>355</v>
      </c>
      <c r="Q1559" t="s">
        <v>3975</v>
      </c>
      <c r="R1559" t="s">
        <v>6552</v>
      </c>
      <c r="S1559" t="s">
        <v>1756</v>
      </c>
      <c r="T1559" t="s">
        <v>6553</v>
      </c>
      <c r="V1559" t="s">
        <v>6554</v>
      </c>
      <c r="Z1559" t="s">
        <v>61</v>
      </c>
      <c r="AA1559" s="1">
        <v>44988</v>
      </c>
      <c r="AC1559" s="1">
        <v>44988</v>
      </c>
      <c r="AD1559" s="1">
        <v>44992</v>
      </c>
    </row>
    <row r="1560" spans="1:30" x14ac:dyDescent="0.25">
      <c r="A1560">
        <v>576960</v>
      </c>
      <c r="B1560" t="s">
        <v>155</v>
      </c>
      <c r="C1560" t="s">
        <v>63</v>
      </c>
      <c r="D1560">
        <v>1</v>
      </c>
      <c r="E1560" t="s">
        <v>7046</v>
      </c>
      <c r="F1560" t="s">
        <v>65</v>
      </c>
      <c r="G1560" t="s">
        <v>51</v>
      </c>
      <c r="H1560">
        <v>56058</v>
      </c>
      <c r="I1560">
        <v>0</v>
      </c>
      <c r="J1560" t="s">
        <v>66</v>
      </c>
      <c r="K1560" t="s">
        <v>36</v>
      </c>
      <c r="L1560" t="s">
        <v>37</v>
      </c>
      <c r="M1560">
        <v>62215</v>
      </c>
      <c r="N1560">
        <v>62215</v>
      </c>
      <c r="O1560" t="s">
        <v>38</v>
      </c>
      <c r="P1560" t="s">
        <v>158</v>
      </c>
      <c r="Q1560" t="s">
        <v>7047</v>
      </c>
      <c r="R1560" t="s">
        <v>7048</v>
      </c>
      <c r="S1560" t="s">
        <v>72</v>
      </c>
      <c r="T1560" t="s">
        <v>7049</v>
      </c>
      <c r="U1560" t="s">
        <v>325</v>
      </c>
      <c r="V1560" t="s">
        <v>163</v>
      </c>
      <c r="X1560" t="s">
        <v>158</v>
      </c>
      <c r="Z1560" t="s">
        <v>61</v>
      </c>
      <c r="AA1560" s="1">
        <v>44987</v>
      </c>
      <c r="AB1560" s="2">
        <v>45015</v>
      </c>
      <c r="AC1560" s="1">
        <v>44991</v>
      </c>
      <c r="AD1560" s="1">
        <v>44992</v>
      </c>
    </row>
    <row r="1561" spans="1:30" x14ac:dyDescent="0.25">
      <c r="A1561">
        <v>566085</v>
      </c>
      <c r="B1561" t="s">
        <v>1550</v>
      </c>
      <c r="C1561" t="s">
        <v>31</v>
      </c>
      <c r="D1561">
        <v>1</v>
      </c>
      <c r="E1561" t="s">
        <v>7050</v>
      </c>
      <c r="F1561" t="s">
        <v>1359</v>
      </c>
      <c r="G1561" t="s">
        <v>34</v>
      </c>
      <c r="H1561" t="s">
        <v>1360</v>
      </c>
      <c r="I1561">
        <v>0</v>
      </c>
      <c r="J1561" t="s">
        <v>216</v>
      </c>
      <c r="K1561" t="s">
        <v>36</v>
      </c>
      <c r="L1561" t="s">
        <v>37</v>
      </c>
      <c r="M1561">
        <v>64749</v>
      </c>
      <c r="N1561">
        <v>134280</v>
      </c>
      <c r="O1561" t="s">
        <v>38</v>
      </c>
      <c r="P1561" t="s">
        <v>1552</v>
      </c>
      <c r="Q1561" t="s">
        <v>7051</v>
      </c>
      <c r="R1561" t="s">
        <v>7052</v>
      </c>
      <c r="S1561" t="s">
        <v>1363</v>
      </c>
      <c r="T1561" t="s">
        <v>7053</v>
      </c>
      <c r="V1561" t="s">
        <v>7054</v>
      </c>
      <c r="Z1561" t="s">
        <v>61</v>
      </c>
      <c r="AA1561" s="1">
        <v>44922</v>
      </c>
      <c r="AB1561" s="2">
        <v>45012</v>
      </c>
      <c r="AC1561" s="1">
        <v>44923</v>
      </c>
      <c r="AD1561" s="1">
        <v>44992</v>
      </c>
    </row>
    <row r="1562" spans="1:30" x14ac:dyDescent="0.25">
      <c r="A1562">
        <v>567106</v>
      </c>
      <c r="B1562" t="s">
        <v>241</v>
      </c>
      <c r="C1562" t="s">
        <v>31</v>
      </c>
      <c r="D1562">
        <v>1</v>
      </c>
      <c r="E1562" t="s">
        <v>7055</v>
      </c>
      <c r="F1562" t="s">
        <v>65</v>
      </c>
      <c r="G1562" t="s">
        <v>51</v>
      </c>
      <c r="H1562">
        <v>56058</v>
      </c>
      <c r="I1562">
        <v>0</v>
      </c>
      <c r="J1562" t="s">
        <v>175</v>
      </c>
      <c r="K1562" t="s">
        <v>36</v>
      </c>
      <c r="L1562" t="s">
        <v>37</v>
      </c>
      <c r="M1562">
        <v>54100</v>
      </c>
      <c r="N1562">
        <v>75000</v>
      </c>
      <c r="O1562" t="s">
        <v>38</v>
      </c>
      <c r="P1562" t="s">
        <v>483</v>
      </c>
      <c r="Q1562" t="s">
        <v>7056</v>
      </c>
      <c r="R1562" t="s">
        <v>7057</v>
      </c>
      <c r="S1562" t="s">
        <v>72</v>
      </c>
      <c r="T1562" t="s">
        <v>7058</v>
      </c>
      <c r="U1562" t="s">
        <v>499</v>
      </c>
      <c r="V1562" t="s">
        <v>347</v>
      </c>
      <c r="Z1562" t="s">
        <v>426</v>
      </c>
      <c r="AA1562" s="1">
        <v>44950</v>
      </c>
      <c r="AC1562" s="1">
        <v>44950</v>
      </c>
      <c r="AD1562" s="1">
        <v>44992</v>
      </c>
    </row>
    <row r="1563" spans="1:30" x14ac:dyDescent="0.25">
      <c r="A1563">
        <v>543373</v>
      </c>
      <c r="B1563" t="s">
        <v>102</v>
      </c>
      <c r="C1563" t="s">
        <v>31</v>
      </c>
      <c r="D1563">
        <v>1</v>
      </c>
      <c r="E1563" t="s">
        <v>7059</v>
      </c>
      <c r="F1563" t="s">
        <v>295</v>
      </c>
      <c r="G1563" t="s">
        <v>34</v>
      </c>
      <c r="H1563">
        <v>22427</v>
      </c>
      <c r="I1563">
        <v>2</v>
      </c>
      <c r="J1563" t="s">
        <v>35</v>
      </c>
      <c r="K1563" t="s">
        <v>36</v>
      </c>
      <c r="L1563" t="s">
        <v>37</v>
      </c>
      <c r="M1563">
        <v>74650</v>
      </c>
      <c r="N1563">
        <v>109409</v>
      </c>
      <c r="O1563" t="s">
        <v>38</v>
      </c>
      <c r="P1563" t="s">
        <v>195</v>
      </c>
      <c r="Q1563" t="s">
        <v>2238</v>
      </c>
      <c r="R1563" t="s">
        <v>7060</v>
      </c>
      <c r="S1563" t="s">
        <v>608</v>
      </c>
      <c r="T1563" t="s">
        <v>7061</v>
      </c>
      <c r="U1563" t="s">
        <v>6035</v>
      </c>
      <c r="V1563" t="s">
        <v>110</v>
      </c>
      <c r="X1563" t="s">
        <v>195</v>
      </c>
      <c r="Z1563" t="s">
        <v>87</v>
      </c>
      <c r="AA1563" s="1">
        <v>44777</v>
      </c>
      <c r="AC1563" s="1">
        <v>44789</v>
      </c>
      <c r="AD1563" s="1">
        <v>44992</v>
      </c>
    </row>
    <row r="1564" spans="1:30" x14ac:dyDescent="0.25">
      <c r="A1564">
        <v>558439</v>
      </c>
      <c r="B1564" t="s">
        <v>563</v>
      </c>
      <c r="C1564" t="s">
        <v>31</v>
      </c>
      <c r="D1564">
        <v>1</v>
      </c>
      <c r="E1564" t="s">
        <v>7062</v>
      </c>
      <c r="F1564" t="s">
        <v>4233</v>
      </c>
      <c r="G1564" t="s">
        <v>34</v>
      </c>
      <c r="H1564">
        <v>30080</v>
      </c>
      <c r="I1564">
        <v>2</v>
      </c>
      <c r="J1564" t="s">
        <v>175</v>
      </c>
      <c r="K1564" t="s">
        <v>36</v>
      </c>
      <c r="L1564" t="s">
        <v>37</v>
      </c>
      <c r="M1564">
        <v>43197</v>
      </c>
      <c r="N1564">
        <v>49677</v>
      </c>
      <c r="O1564" t="s">
        <v>38</v>
      </c>
      <c r="P1564" t="s">
        <v>446</v>
      </c>
      <c r="Q1564" t="s">
        <v>2287</v>
      </c>
      <c r="R1564" t="s">
        <v>7063</v>
      </c>
      <c r="S1564" t="s">
        <v>4236</v>
      </c>
      <c r="T1564" t="s">
        <v>7064</v>
      </c>
      <c r="U1564" t="s">
        <v>7065</v>
      </c>
      <c r="V1564" t="s">
        <v>2877</v>
      </c>
      <c r="W1564" t="s">
        <v>7066</v>
      </c>
      <c r="X1564" t="s">
        <v>1618</v>
      </c>
      <c r="Z1564" t="s">
        <v>61</v>
      </c>
      <c r="AA1564" s="1">
        <v>44867</v>
      </c>
      <c r="AC1564" s="1">
        <v>44867</v>
      </c>
      <c r="AD1564" s="1">
        <v>44992</v>
      </c>
    </row>
    <row r="1565" spans="1:30" x14ac:dyDescent="0.25">
      <c r="A1565">
        <v>558439</v>
      </c>
      <c r="B1565" t="s">
        <v>563</v>
      </c>
      <c r="C1565" t="s">
        <v>31</v>
      </c>
      <c r="D1565">
        <v>1</v>
      </c>
      <c r="E1565" t="s">
        <v>7062</v>
      </c>
      <c r="F1565" t="s">
        <v>4233</v>
      </c>
      <c r="G1565" t="s">
        <v>34</v>
      </c>
      <c r="H1565">
        <v>30080</v>
      </c>
      <c r="I1565">
        <v>2</v>
      </c>
      <c r="J1565" t="s">
        <v>175</v>
      </c>
      <c r="K1565" t="s">
        <v>36</v>
      </c>
      <c r="L1565" t="s">
        <v>37</v>
      </c>
      <c r="M1565">
        <v>43197</v>
      </c>
      <c r="N1565">
        <v>49677</v>
      </c>
      <c r="O1565" t="s">
        <v>38</v>
      </c>
      <c r="P1565" t="s">
        <v>446</v>
      </c>
      <c r="Q1565" t="s">
        <v>2287</v>
      </c>
      <c r="R1565" t="s">
        <v>7063</v>
      </c>
      <c r="S1565" t="s">
        <v>4236</v>
      </c>
      <c r="T1565" t="s">
        <v>7064</v>
      </c>
      <c r="U1565" t="s">
        <v>7065</v>
      </c>
      <c r="V1565" t="s">
        <v>2877</v>
      </c>
      <c r="W1565" t="s">
        <v>7066</v>
      </c>
      <c r="X1565" t="s">
        <v>1618</v>
      </c>
      <c r="Z1565" t="s">
        <v>61</v>
      </c>
      <c r="AA1565" s="1">
        <v>44867</v>
      </c>
      <c r="AC1565" s="1">
        <v>44867</v>
      </c>
      <c r="AD1565" s="1">
        <v>44992</v>
      </c>
    </row>
    <row r="1566" spans="1:30" x14ac:dyDescent="0.25">
      <c r="A1566">
        <v>559533</v>
      </c>
      <c r="B1566" t="s">
        <v>241</v>
      </c>
      <c r="C1566" t="s">
        <v>63</v>
      </c>
      <c r="D1566">
        <v>11</v>
      </c>
      <c r="E1566" t="s">
        <v>7067</v>
      </c>
      <c r="F1566" t="s">
        <v>7068</v>
      </c>
      <c r="G1566" t="s">
        <v>34</v>
      </c>
      <c r="H1566">
        <v>91619</v>
      </c>
      <c r="I1566">
        <v>0</v>
      </c>
      <c r="J1566" t="s">
        <v>245</v>
      </c>
      <c r="K1566" t="s">
        <v>36</v>
      </c>
      <c r="L1566" t="s">
        <v>37</v>
      </c>
      <c r="M1566">
        <v>32938</v>
      </c>
      <c r="N1566">
        <v>54119</v>
      </c>
      <c r="O1566" t="s">
        <v>38</v>
      </c>
      <c r="P1566" t="s">
        <v>7069</v>
      </c>
      <c r="Q1566" t="s">
        <v>7070</v>
      </c>
      <c r="R1566" t="s">
        <v>7071</v>
      </c>
      <c r="S1566" t="s">
        <v>7072</v>
      </c>
      <c r="U1566" t="s">
        <v>7073</v>
      </c>
      <c r="V1566" t="s">
        <v>347</v>
      </c>
      <c r="Z1566" t="s">
        <v>426</v>
      </c>
      <c r="AA1566" s="1">
        <v>44946</v>
      </c>
      <c r="AC1566" s="1">
        <v>44970</v>
      </c>
      <c r="AD1566" s="1">
        <v>44992</v>
      </c>
    </row>
    <row r="1567" spans="1:30" x14ac:dyDescent="0.25">
      <c r="A1567">
        <v>540858</v>
      </c>
      <c r="B1567" t="s">
        <v>488</v>
      </c>
      <c r="C1567" t="s">
        <v>31</v>
      </c>
      <c r="D1567">
        <v>1</v>
      </c>
      <c r="E1567" t="s">
        <v>7074</v>
      </c>
      <c r="F1567" t="s">
        <v>135</v>
      </c>
      <c r="G1567" t="s">
        <v>51</v>
      </c>
      <c r="H1567">
        <v>21744</v>
      </c>
      <c r="I1567">
        <v>3</v>
      </c>
      <c r="J1567" t="s">
        <v>35</v>
      </c>
      <c r="K1567" t="s">
        <v>36</v>
      </c>
      <c r="L1567" t="s">
        <v>37</v>
      </c>
      <c r="M1567">
        <v>84468</v>
      </c>
      <c r="N1567">
        <v>97138</v>
      </c>
      <c r="O1567" t="s">
        <v>38</v>
      </c>
      <c r="P1567" t="s">
        <v>355</v>
      </c>
      <c r="Q1567" t="s">
        <v>490</v>
      </c>
      <c r="R1567" t="s">
        <v>7075</v>
      </c>
      <c r="S1567" t="s">
        <v>140</v>
      </c>
      <c r="T1567" t="s">
        <v>7076</v>
      </c>
      <c r="V1567" t="s">
        <v>7077</v>
      </c>
      <c r="Z1567" t="s">
        <v>61</v>
      </c>
      <c r="AA1567" s="1">
        <v>44973</v>
      </c>
      <c r="AB1567" s="2">
        <v>45033</v>
      </c>
      <c r="AC1567" s="1">
        <v>44973</v>
      </c>
      <c r="AD1567" s="1">
        <v>44992</v>
      </c>
    </row>
    <row r="1568" spans="1:30" x14ac:dyDescent="0.25">
      <c r="A1568">
        <v>559831</v>
      </c>
      <c r="B1568" t="s">
        <v>102</v>
      </c>
      <c r="C1568" t="s">
        <v>63</v>
      </c>
      <c r="D1568">
        <v>1</v>
      </c>
      <c r="E1568" t="s">
        <v>4666</v>
      </c>
      <c r="F1568" t="s">
        <v>501</v>
      </c>
      <c r="G1568" t="s">
        <v>34</v>
      </c>
      <c r="H1568">
        <v>12627</v>
      </c>
      <c r="I1568">
        <v>0</v>
      </c>
      <c r="J1568" t="s">
        <v>126</v>
      </c>
      <c r="K1568" t="s">
        <v>36</v>
      </c>
      <c r="L1568" t="s">
        <v>37</v>
      </c>
      <c r="M1568">
        <v>70611</v>
      </c>
      <c r="N1568">
        <v>105138</v>
      </c>
      <c r="O1568" t="s">
        <v>38</v>
      </c>
      <c r="P1568" t="s">
        <v>195</v>
      </c>
      <c r="Q1568" t="s">
        <v>2133</v>
      </c>
      <c r="R1568" t="s">
        <v>4667</v>
      </c>
      <c r="S1568" t="s">
        <v>504</v>
      </c>
      <c r="T1568" t="s">
        <v>4668</v>
      </c>
      <c r="U1568" t="s">
        <v>2329</v>
      </c>
      <c r="V1568" t="s">
        <v>2137</v>
      </c>
      <c r="W1568" t="s">
        <v>2138</v>
      </c>
      <c r="X1568" t="s">
        <v>195</v>
      </c>
      <c r="Z1568" t="s">
        <v>61</v>
      </c>
      <c r="AA1568" s="1">
        <v>44879</v>
      </c>
      <c r="AC1568" s="1">
        <v>44879</v>
      </c>
      <c r="AD1568" s="1">
        <v>44992</v>
      </c>
    </row>
    <row r="1569" spans="1:30" x14ac:dyDescent="0.25">
      <c r="A1569">
        <v>575938</v>
      </c>
      <c r="B1569" t="s">
        <v>102</v>
      </c>
      <c r="C1569" t="s">
        <v>63</v>
      </c>
      <c r="D1569">
        <v>1</v>
      </c>
      <c r="E1569" t="s">
        <v>7078</v>
      </c>
      <c r="F1569" t="s">
        <v>144</v>
      </c>
      <c r="G1569" t="s">
        <v>51</v>
      </c>
      <c r="H1569">
        <v>10234</v>
      </c>
      <c r="I1569">
        <v>0</v>
      </c>
      <c r="J1569" t="s">
        <v>35</v>
      </c>
      <c r="K1569" t="s">
        <v>36</v>
      </c>
      <c r="L1569" t="s">
        <v>145</v>
      </c>
      <c r="M1569">
        <v>15</v>
      </c>
      <c r="N1569">
        <v>15</v>
      </c>
      <c r="O1569" t="s">
        <v>68</v>
      </c>
      <c r="P1569" t="s">
        <v>195</v>
      </c>
      <c r="Q1569" t="s">
        <v>1143</v>
      </c>
      <c r="R1569" t="s">
        <v>7079</v>
      </c>
      <c r="S1569" t="s">
        <v>149</v>
      </c>
      <c r="T1569" t="s">
        <v>7080</v>
      </c>
      <c r="V1569" t="s">
        <v>151</v>
      </c>
      <c r="W1569" t="s">
        <v>152</v>
      </c>
      <c r="X1569" t="s">
        <v>1146</v>
      </c>
      <c r="Z1569" t="s">
        <v>154</v>
      </c>
      <c r="AA1569" s="1">
        <v>44980</v>
      </c>
      <c r="AB1569" s="2">
        <v>45079</v>
      </c>
      <c r="AC1569" s="1">
        <v>44980</v>
      </c>
      <c r="AD1569" s="1">
        <v>44992</v>
      </c>
    </row>
    <row r="1570" spans="1:30" x14ac:dyDescent="0.25">
      <c r="A1570">
        <v>537893</v>
      </c>
      <c r="B1570" t="s">
        <v>1863</v>
      </c>
      <c r="C1570" t="s">
        <v>63</v>
      </c>
      <c r="D1570">
        <v>3</v>
      </c>
      <c r="E1570" t="s">
        <v>4348</v>
      </c>
      <c r="F1570" t="s">
        <v>234</v>
      </c>
      <c r="G1570" t="s">
        <v>51</v>
      </c>
      <c r="H1570">
        <v>56057</v>
      </c>
      <c r="I1570">
        <v>0</v>
      </c>
      <c r="J1570" t="s">
        <v>2250</v>
      </c>
      <c r="K1570" t="s">
        <v>36</v>
      </c>
      <c r="L1570" t="s">
        <v>37</v>
      </c>
      <c r="M1570">
        <v>38333</v>
      </c>
      <c r="N1570">
        <v>44083</v>
      </c>
      <c r="O1570" t="s">
        <v>38</v>
      </c>
      <c r="P1570" t="s">
        <v>4349</v>
      </c>
      <c r="Q1570" t="s">
        <v>4350</v>
      </c>
      <c r="R1570" t="s">
        <v>7081</v>
      </c>
      <c r="S1570" t="s">
        <v>237</v>
      </c>
      <c r="T1570" t="s">
        <v>7082</v>
      </c>
      <c r="U1570" t="s">
        <v>7083</v>
      </c>
      <c r="V1570" t="s">
        <v>100</v>
      </c>
      <c r="W1570" t="s">
        <v>7084</v>
      </c>
      <c r="Z1570" t="s">
        <v>61</v>
      </c>
      <c r="AA1570" s="1">
        <v>44779</v>
      </c>
      <c r="AC1570" s="1">
        <v>44987</v>
      </c>
      <c r="AD1570" s="1">
        <v>44992</v>
      </c>
    </row>
    <row r="1571" spans="1:30" x14ac:dyDescent="0.25">
      <c r="A1571">
        <v>533762</v>
      </c>
      <c r="B1571" t="s">
        <v>638</v>
      </c>
      <c r="C1571" t="s">
        <v>63</v>
      </c>
      <c r="D1571">
        <v>2</v>
      </c>
      <c r="E1571" t="s">
        <v>7085</v>
      </c>
      <c r="F1571" t="s">
        <v>135</v>
      </c>
      <c r="G1571" t="s">
        <v>51</v>
      </c>
      <c r="H1571">
        <v>21744</v>
      </c>
      <c r="I1571">
        <v>3</v>
      </c>
      <c r="J1571" t="s">
        <v>157</v>
      </c>
      <c r="K1571" t="s">
        <v>36</v>
      </c>
      <c r="L1571" t="s">
        <v>37</v>
      </c>
      <c r="M1571">
        <v>84468</v>
      </c>
      <c r="N1571">
        <v>97138</v>
      </c>
      <c r="O1571" t="s">
        <v>38</v>
      </c>
      <c r="P1571" t="s">
        <v>642</v>
      </c>
      <c r="Q1571" t="s">
        <v>2211</v>
      </c>
      <c r="R1571" t="s">
        <v>7086</v>
      </c>
      <c r="S1571" t="s">
        <v>140</v>
      </c>
      <c r="T1571" t="s">
        <v>7087</v>
      </c>
      <c r="U1571" t="s">
        <v>647</v>
      </c>
      <c r="V1571" t="s">
        <v>7088</v>
      </c>
      <c r="Z1571" t="s">
        <v>61</v>
      </c>
      <c r="AA1571" s="1">
        <v>44707</v>
      </c>
      <c r="AC1571" s="1">
        <v>44819</v>
      </c>
      <c r="AD1571" s="1">
        <v>44992</v>
      </c>
    </row>
    <row r="1572" spans="1:30" x14ac:dyDescent="0.25">
      <c r="A1572">
        <v>554081</v>
      </c>
      <c r="B1572" t="s">
        <v>76</v>
      </c>
      <c r="C1572" t="s">
        <v>63</v>
      </c>
      <c r="D1572">
        <v>1</v>
      </c>
      <c r="E1572" t="s">
        <v>2280</v>
      </c>
      <c r="F1572" t="s">
        <v>7089</v>
      </c>
      <c r="G1572" t="s">
        <v>34</v>
      </c>
      <c r="H1572" t="s">
        <v>7090</v>
      </c>
      <c r="I1572">
        <v>0</v>
      </c>
      <c r="J1572" t="s">
        <v>216</v>
      </c>
      <c r="K1572" t="s">
        <v>36</v>
      </c>
      <c r="L1572" t="s">
        <v>37</v>
      </c>
      <c r="M1572">
        <v>53702</v>
      </c>
      <c r="N1572">
        <v>146121</v>
      </c>
      <c r="O1572" t="s">
        <v>38</v>
      </c>
      <c r="P1572" t="s">
        <v>79</v>
      </c>
      <c r="Q1572" t="s">
        <v>2281</v>
      </c>
      <c r="R1572" t="s">
        <v>7091</v>
      </c>
      <c r="S1572" t="s">
        <v>6727</v>
      </c>
      <c r="T1572" t="s">
        <v>2283</v>
      </c>
      <c r="U1572" t="s">
        <v>7092</v>
      </c>
      <c r="V1572" t="s">
        <v>7093</v>
      </c>
      <c r="W1572" t="s">
        <v>182</v>
      </c>
      <c r="X1572" t="s">
        <v>183</v>
      </c>
      <c r="Z1572" t="s">
        <v>61</v>
      </c>
      <c r="AA1572" s="1">
        <v>44840</v>
      </c>
      <c r="AC1572" s="1">
        <v>44840</v>
      </c>
      <c r="AD1572" s="1">
        <v>44992</v>
      </c>
    </row>
    <row r="1573" spans="1:30" x14ac:dyDescent="0.25">
      <c r="A1573">
        <v>367653</v>
      </c>
      <c r="B1573" t="s">
        <v>123</v>
      </c>
      <c r="C1573" t="s">
        <v>31</v>
      </c>
      <c r="D1573">
        <v>1</v>
      </c>
      <c r="E1573" t="s">
        <v>7094</v>
      </c>
      <c r="F1573" t="s">
        <v>1723</v>
      </c>
      <c r="G1573" t="s">
        <v>34</v>
      </c>
      <c r="H1573">
        <v>13631</v>
      </c>
      <c r="I1573">
        <v>1</v>
      </c>
      <c r="J1573" t="s">
        <v>256</v>
      </c>
      <c r="K1573" t="s">
        <v>36</v>
      </c>
      <c r="L1573" t="s">
        <v>37</v>
      </c>
      <c r="M1573">
        <v>64657</v>
      </c>
      <c r="N1573">
        <v>74356</v>
      </c>
      <c r="O1573" t="s">
        <v>38</v>
      </c>
      <c r="P1573" t="s">
        <v>127</v>
      </c>
      <c r="Q1573" t="s">
        <v>6618</v>
      </c>
      <c r="R1573" t="s">
        <v>7095</v>
      </c>
      <c r="S1573" t="s">
        <v>1727</v>
      </c>
      <c r="T1573" t="s">
        <v>7096</v>
      </c>
      <c r="U1573" t="s">
        <v>7097</v>
      </c>
      <c r="V1573" t="s">
        <v>7098</v>
      </c>
      <c r="Z1573" t="s">
        <v>87</v>
      </c>
      <c r="AA1573" s="1">
        <v>43370</v>
      </c>
      <c r="AC1573" s="1">
        <v>43370</v>
      </c>
      <c r="AD1573" s="1">
        <v>44992</v>
      </c>
    </row>
    <row r="1574" spans="1:30" x14ac:dyDescent="0.25">
      <c r="A1574">
        <v>549888</v>
      </c>
      <c r="B1574" t="s">
        <v>76</v>
      </c>
      <c r="C1574" t="s">
        <v>31</v>
      </c>
      <c r="D1574">
        <v>5</v>
      </c>
      <c r="E1574" t="s">
        <v>3497</v>
      </c>
      <c r="F1574" t="s">
        <v>3497</v>
      </c>
      <c r="G1574" t="s">
        <v>34</v>
      </c>
      <c r="H1574">
        <v>81303</v>
      </c>
      <c r="I1574">
        <v>0</v>
      </c>
      <c r="J1574" t="s">
        <v>245</v>
      </c>
      <c r="K1574" t="s">
        <v>36</v>
      </c>
      <c r="L1574" t="s">
        <v>37</v>
      </c>
      <c r="M1574">
        <v>55806</v>
      </c>
      <c r="N1574">
        <v>69093</v>
      </c>
      <c r="O1574" t="s">
        <v>38</v>
      </c>
      <c r="P1574" t="s">
        <v>3684</v>
      </c>
      <c r="Q1574" t="s">
        <v>3685</v>
      </c>
      <c r="R1574" t="s">
        <v>3686</v>
      </c>
      <c r="S1574" t="s">
        <v>3500</v>
      </c>
      <c r="T1574" t="s">
        <v>3687</v>
      </c>
      <c r="U1574" t="s">
        <v>3688</v>
      </c>
      <c r="V1574" t="s">
        <v>3689</v>
      </c>
      <c r="W1574" t="s">
        <v>3690</v>
      </c>
      <c r="Z1574" t="s">
        <v>87</v>
      </c>
      <c r="AA1574" s="1">
        <v>44811</v>
      </c>
      <c r="AC1574" s="1">
        <v>44811</v>
      </c>
      <c r="AD1574" s="1">
        <v>44992</v>
      </c>
    </row>
    <row r="1575" spans="1:30" x14ac:dyDescent="0.25">
      <c r="A1575">
        <v>577212</v>
      </c>
      <c r="B1575" t="s">
        <v>563</v>
      </c>
      <c r="C1575" t="s">
        <v>31</v>
      </c>
      <c r="D1575">
        <v>1</v>
      </c>
      <c r="E1575" t="s">
        <v>7099</v>
      </c>
      <c r="F1575" t="s">
        <v>4233</v>
      </c>
      <c r="G1575" t="s">
        <v>34</v>
      </c>
      <c r="H1575">
        <v>30080</v>
      </c>
      <c r="I1575">
        <v>2</v>
      </c>
      <c r="J1575" t="s">
        <v>175</v>
      </c>
      <c r="K1575" t="s">
        <v>67</v>
      </c>
      <c r="L1575" t="s">
        <v>37</v>
      </c>
      <c r="M1575">
        <v>23.643699999999999</v>
      </c>
      <c r="N1575">
        <v>27.1905</v>
      </c>
      <c r="O1575" t="s">
        <v>68</v>
      </c>
      <c r="P1575" t="s">
        <v>661</v>
      </c>
      <c r="Q1575" t="s">
        <v>7100</v>
      </c>
      <c r="R1575" t="s">
        <v>7101</v>
      </c>
      <c r="S1575" t="s">
        <v>4236</v>
      </c>
      <c r="T1575" t="s">
        <v>7102</v>
      </c>
      <c r="U1575" t="s">
        <v>7103</v>
      </c>
      <c r="V1575" t="s">
        <v>570</v>
      </c>
      <c r="W1575" t="s">
        <v>7104</v>
      </c>
      <c r="X1575" t="s">
        <v>7105</v>
      </c>
      <c r="Z1575" t="s">
        <v>61</v>
      </c>
      <c r="AA1575" s="1">
        <v>44991</v>
      </c>
      <c r="AC1575" s="1">
        <v>44991</v>
      </c>
      <c r="AD1575" s="1">
        <v>44992</v>
      </c>
    </row>
    <row r="1576" spans="1:30" x14ac:dyDescent="0.25">
      <c r="A1576">
        <v>577212</v>
      </c>
      <c r="B1576" t="s">
        <v>563</v>
      </c>
      <c r="C1576" t="s">
        <v>31</v>
      </c>
      <c r="D1576">
        <v>1</v>
      </c>
      <c r="E1576" t="s">
        <v>7099</v>
      </c>
      <c r="F1576" t="s">
        <v>4233</v>
      </c>
      <c r="G1576" t="s">
        <v>34</v>
      </c>
      <c r="H1576">
        <v>30080</v>
      </c>
      <c r="I1576">
        <v>2</v>
      </c>
      <c r="J1576" t="s">
        <v>175</v>
      </c>
      <c r="K1576" t="s">
        <v>67</v>
      </c>
      <c r="L1576" t="s">
        <v>37</v>
      </c>
      <c r="M1576">
        <v>23.643699999999999</v>
      </c>
      <c r="N1576">
        <v>27.1905</v>
      </c>
      <c r="O1576" t="s">
        <v>68</v>
      </c>
      <c r="P1576" t="s">
        <v>661</v>
      </c>
      <c r="Q1576" t="s">
        <v>7100</v>
      </c>
      <c r="R1576" t="s">
        <v>7101</v>
      </c>
      <c r="S1576" t="s">
        <v>4236</v>
      </c>
      <c r="T1576" t="s">
        <v>7102</v>
      </c>
      <c r="U1576" t="s">
        <v>7103</v>
      </c>
      <c r="V1576" t="s">
        <v>570</v>
      </c>
      <c r="W1576" t="s">
        <v>7104</v>
      </c>
      <c r="X1576" t="s">
        <v>7105</v>
      </c>
      <c r="Z1576" t="s">
        <v>61</v>
      </c>
      <c r="AA1576" s="1">
        <v>44991</v>
      </c>
      <c r="AC1576" s="1">
        <v>44991</v>
      </c>
      <c r="AD1576" s="1">
        <v>44992</v>
      </c>
    </row>
    <row r="1577" spans="1:30" x14ac:dyDescent="0.25">
      <c r="A1577">
        <v>535842</v>
      </c>
      <c r="B1577" t="s">
        <v>638</v>
      </c>
      <c r="C1577" t="s">
        <v>31</v>
      </c>
      <c r="D1577">
        <v>1</v>
      </c>
      <c r="E1577" t="s">
        <v>7106</v>
      </c>
      <c r="F1577" t="s">
        <v>2321</v>
      </c>
      <c r="G1577" t="s">
        <v>51</v>
      </c>
      <c r="H1577">
        <v>95043</v>
      </c>
      <c r="I1577" t="s">
        <v>2404</v>
      </c>
      <c r="J1577" t="s">
        <v>52</v>
      </c>
      <c r="K1577" t="s">
        <v>36</v>
      </c>
      <c r="L1577" t="s">
        <v>290</v>
      </c>
      <c r="M1577">
        <v>180000</v>
      </c>
      <c r="N1577">
        <v>195000</v>
      </c>
      <c r="O1577" t="s">
        <v>38</v>
      </c>
      <c r="P1577" t="s">
        <v>642</v>
      </c>
      <c r="Q1577" t="s">
        <v>2211</v>
      </c>
      <c r="R1577" t="s">
        <v>7107</v>
      </c>
      <c r="T1577" t="s">
        <v>7108</v>
      </c>
      <c r="V1577" t="s">
        <v>7109</v>
      </c>
      <c r="Z1577" t="s">
        <v>61</v>
      </c>
      <c r="AA1577" s="1">
        <v>44728</v>
      </c>
      <c r="AC1577" s="1">
        <v>44728</v>
      </c>
      <c r="AD1577" s="1">
        <v>44992</v>
      </c>
    </row>
    <row r="1578" spans="1:30" x14ac:dyDescent="0.25">
      <c r="A1578">
        <v>576017</v>
      </c>
      <c r="B1578" t="s">
        <v>102</v>
      </c>
      <c r="C1578" t="s">
        <v>31</v>
      </c>
      <c r="D1578">
        <v>1</v>
      </c>
      <c r="E1578" t="s">
        <v>372</v>
      </c>
      <c r="F1578" t="s">
        <v>3054</v>
      </c>
      <c r="G1578" t="s">
        <v>34</v>
      </c>
      <c r="H1578">
        <v>20315</v>
      </c>
      <c r="I1578">
        <v>3</v>
      </c>
      <c r="J1578" t="s">
        <v>374</v>
      </c>
      <c r="K1578" t="s">
        <v>36</v>
      </c>
      <c r="L1578" t="s">
        <v>37</v>
      </c>
      <c r="M1578">
        <v>90114</v>
      </c>
      <c r="N1578">
        <v>122168</v>
      </c>
      <c r="O1578" t="s">
        <v>38</v>
      </c>
      <c r="P1578" t="s">
        <v>4221</v>
      </c>
      <c r="Q1578" t="s">
        <v>376</v>
      </c>
      <c r="R1578" t="s">
        <v>7110</v>
      </c>
      <c r="S1578" t="s">
        <v>3056</v>
      </c>
      <c r="T1578" t="s">
        <v>4223</v>
      </c>
      <c r="V1578" t="s">
        <v>380</v>
      </c>
      <c r="X1578" t="s">
        <v>4224</v>
      </c>
      <c r="Z1578" t="s">
        <v>87</v>
      </c>
      <c r="AA1578" s="1">
        <v>44984</v>
      </c>
      <c r="AC1578" s="1">
        <v>44984</v>
      </c>
      <c r="AD1578" s="1">
        <v>44992</v>
      </c>
    </row>
    <row r="1579" spans="1:30" x14ac:dyDescent="0.25">
      <c r="A1579">
        <v>577385</v>
      </c>
      <c r="B1579" t="s">
        <v>350</v>
      </c>
      <c r="C1579" t="s">
        <v>31</v>
      </c>
      <c r="D1579">
        <v>1</v>
      </c>
      <c r="E1579" t="s">
        <v>1833</v>
      </c>
      <c r="F1579" t="s">
        <v>1834</v>
      </c>
      <c r="G1579" t="s">
        <v>51</v>
      </c>
      <c r="H1579">
        <v>95611</v>
      </c>
      <c r="I1579" t="s">
        <v>900</v>
      </c>
      <c r="J1579" t="s">
        <v>126</v>
      </c>
      <c r="K1579" t="s">
        <v>36</v>
      </c>
      <c r="L1579" t="s">
        <v>93</v>
      </c>
      <c r="M1579">
        <v>110000</v>
      </c>
      <c r="N1579">
        <v>133900</v>
      </c>
      <c r="O1579" t="s">
        <v>38</v>
      </c>
      <c r="P1579" t="s">
        <v>355</v>
      </c>
      <c r="Q1579" t="s">
        <v>1835</v>
      </c>
      <c r="R1579" t="s">
        <v>1836</v>
      </c>
      <c r="S1579" t="s">
        <v>1837</v>
      </c>
      <c r="T1579" t="s">
        <v>1838</v>
      </c>
      <c r="V1579" t="s">
        <v>1839</v>
      </c>
      <c r="Z1579" t="s">
        <v>61</v>
      </c>
      <c r="AA1579" s="1">
        <v>44988</v>
      </c>
      <c r="AC1579" s="1">
        <v>44988</v>
      </c>
      <c r="AD1579" s="1">
        <v>44992</v>
      </c>
    </row>
    <row r="1580" spans="1:30" x14ac:dyDescent="0.25">
      <c r="A1580">
        <v>569281</v>
      </c>
      <c r="B1580" t="s">
        <v>563</v>
      </c>
      <c r="C1580" t="s">
        <v>63</v>
      </c>
      <c r="D1580">
        <v>1</v>
      </c>
      <c r="E1580" t="s">
        <v>7111</v>
      </c>
      <c r="F1580" t="s">
        <v>7112</v>
      </c>
      <c r="G1580" t="s">
        <v>353</v>
      </c>
      <c r="H1580">
        <v>6517</v>
      </c>
      <c r="I1580">
        <v>0</v>
      </c>
      <c r="J1580" t="s">
        <v>175</v>
      </c>
      <c r="K1580" t="s">
        <v>36</v>
      </c>
      <c r="L1580" t="s">
        <v>37</v>
      </c>
      <c r="M1580">
        <v>50755</v>
      </c>
      <c r="N1580">
        <v>58368</v>
      </c>
      <c r="O1580" t="s">
        <v>38</v>
      </c>
      <c r="P1580" t="s">
        <v>446</v>
      </c>
      <c r="Q1580" t="s">
        <v>3645</v>
      </c>
      <c r="R1580" t="s">
        <v>7113</v>
      </c>
      <c r="S1580" t="s">
        <v>7114</v>
      </c>
      <c r="T1580" t="s">
        <v>7115</v>
      </c>
      <c r="U1580" t="s">
        <v>7116</v>
      </c>
      <c r="V1580" t="s">
        <v>2877</v>
      </c>
      <c r="W1580" t="s">
        <v>7117</v>
      </c>
      <c r="X1580" t="s">
        <v>446</v>
      </c>
      <c r="Z1580" t="s">
        <v>61</v>
      </c>
      <c r="AA1580" s="1">
        <v>44939</v>
      </c>
      <c r="AC1580" s="1">
        <v>44939</v>
      </c>
      <c r="AD1580" s="1">
        <v>44992</v>
      </c>
    </row>
    <row r="1581" spans="1:30" x14ac:dyDescent="0.25">
      <c r="A1581">
        <v>576555</v>
      </c>
      <c r="B1581" t="s">
        <v>241</v>
      </c>
      <c r="C1581" t="s">
        <v>31</v>
      </c>
      <c r="D1581">
        <v>1</v>
      </c>
      <c r="E1581" t="s">
        <v>1964</v>
      </c>
      <c r="F1581" t="s">
        <v>7118</v>
      </c>
      <c r="G1581" t="s">
        <v>34</v>
      </c>
      <c r="H1581" t="s">
        <v>7119</v>
      </c>
      <c r="I1581">
        <v>0</v>
      </c>
      <c r="J1581" t="s">
        <v>527</v>
      </c>
      <c r="K1581" t="s">
        <v>36</v>
      </c>
      <c r="L1581" t="s">
        <v>37</v>
      </c>
      <c r="M1581">
        <v>53702</v>
      </c>
      <c r="N1581">
        <v>146121</v>
      </c>
      <c r="O1581" t="s">
        <v>38</v>
      </c>
      <c r="P1581" t="s">
        <v>7120</v>
      </c>
      <c r="Q1581" t="s">
        <v>7121</v>
      </c>
      <c r="R1581" t="s">
        <v>7122</v>
      </c>
      <c r="S1581" t="s">
        <v>7123</v>
      </c>
      <c r="T1581" t="s">
        <v>7124</v>
      </c>
      <c r="U1581" t="s">
        <v>7125</v>
      </c>
      <c r="V1581" t="s">
        <v>347</v>
      </c>
      <c r="Z1581" t="s">
        <v>426</v>
      </c>
      <c r="AA1581" s="1">
        <v>44988</v>
      </c>
      <c r="AB1581" s="2">
        <v>44998</v>
      </c>
      <c r="AC1581" s="1">
        <v>44991</v>
      </c>
      <c r="AD1581" s="1">
        <v>44992</v>
      </c>
    </row>
    <row r="1582" spans="1:30" x14ac:dyDescent="0.25">
      <c r="A1582">
        <v>569895</v>
      </c>
      <c r="B1582" t="s">
        <v>241</v>
      </c>
      <c r="C1582" t="s">
        <v>63</v>
      </c>
      <c r="D1582">
        <v>1</v>
      </c>
      <c r="E1582" t="s">
        <v>7126</v>
      </c>
      <c r="F1582" t="s">
        <v>920</v>
      </c>
      <c r="G1582" t="s">
        <v>34</v>
      </c>
      <c r="H1582">
        <v>34202</v>
      </c>
      <c r="I1582">
        <v>3</v>
      </c>
      <c r="J1582" t="s">
        <v>66</v>
      </c>
      <c r="K1582" t="s">
        <v>36</v>
      </c>
      <c r="L1582" t="s">
        <v>37</v>
      </c>
      <c r="M1582">
        <v>72063</v>
      </c>
      <c r="N1582">
        <v>122168</v>
      </c>
      <c r="O1582" t="s">
        <v>38</v>
      </c>
      <c r="P1582" t="s">
        <v>2610</v>
      </c>
      <c r="Q1582" t="s">
        <v>2611</v>
      </c>
      <c r="R1582" t="s">
        <v>7127</v>
      </c>
      <c r="S1582" t="s">
        <v>923</v>
      </c>
      <c r="T1582" t="s">
        <v>7128</v>
      </c>
      <c r="U1582" t="s">
        <v>7129</v>
      </c>
      <c r="V1582" t="s">
        <v>347</v>
      </c>
      <c r="Z1582" t="s">
        <v>426</v>
      </c>
      <c r="AA1582" s="1">
        <v>44957</v>
      </c>
      <c r="AC1582" s="1">
        <v>44957</v>
      </c>
      <c r="AD1582" s="1">
        <v>44992</v>
      </c>
    </row>
    <row r="1583" spans="1:30" x14ac:dyDescent="0.25">
      <c r="A1583">
        <v>567207</v>
      </c>
      <c r="B1583" t="s">
        <v>76</v>
      </c>
      <c r="C1583" t="s">
        <v>63</v>
      </c>
      <c r="D1583">
        <v>1</v>
      </c>
      <c r="E1583" t="s">
        <v>7130</v>
      </c>
      <c r="F1583" t="s">
        <v>78</v>
      </c>
      <c r="G1583" t="s">
        <v>34</v>
      </c>
      <c r="H1583">
        <v>20215</v>
      </c>
      <c r="I1583">
        <v>2</v>
      </c>
      <c r="J1583" t="s">
        <v>35</v>
      </c>
      <c r="K1583" t="s">
        <v>36</v>
      </c>
      <c r="L1583" t="s">
        <v>37</v>
      </c>
      <c r="M1583">
        <v>80557</v>
      </c>
      <c r="N1583">
        <v>111917</v>
      </c>
      <c r="O1583" t="s">
        <v>38</v>
      </c>
      <c r="P1583" t="s">
        <v>79</v>
      </c>
      <c r="Q1583" t="s">
        <v>6925</v>
      </c>
      <c r="R1583" t="s">
        <v>7131</v>
      </c>
      <c r="S1583" t="s">
        <v>82</v>
      </c>
      <c r="T1583" t="s">
        <v>7132</v>
      </c>
      <c r="U1583" t="s">
        <v>7133</v>
      </c>
      <c r="V1583" t="s">
        <v>7134</v>
      </c>
      <c r="W1583" t="s">
        <v>86</v>
      </c>
      <c r="X1583" t="s">
        <v>7135</v>
      </c>
      <c r="Z1583" t="s">
        <v>87</v>
      </c>
      <c r="AA1583" s="1">
        <v>44938</v>
      </c>
      <c r="AC1583" s="1">
        <v>44938</v>
      </c>
      <c r="AD1583" s="1">
        <v>44992</v>
      </c>
    </row>
    <row r="1584" spans="1:30" x14ac:dyDescent="0.25">
      <c r="A1584">
        <v>571350</v>
      </c>
      <c r="B1584" t="s">
        <v>102</v>
      </c>
      <c r="C1584" t="s">
        <v>63</v>
      </c>
      <c r="D1584">
        <v>1</v>
      </c>
      <c r="E1584" t="s">
        <v>3969</v>
      </c>
      <c r="F1584" t="s">
        <v>295</v>
      </c>
      <c r="G1584" t="s">
        <v>34</v>
      </c>
      <c r="H1584">
        <v>22427</v>
      </c>
      <c r="I1584">
        <v>1</v>
      </c>
      <c r="J1584" t="s">
        <v>35</v>
      </c>
      <c r="K1584" t="s">
        <v>36</v>
      </c>
      <c r="L1584" t="s">
        <v>93</v>
      </c>
      <c r="M1584">
        <v>67757</v>
      </c>
      <c r="N1584">
        <v>98128</v>
      </c>
      <c r="O1584" t="s">
        <v>38</v>
      </c>
      <c r="P1584" t="s">
        <v>195</v>
      </c>
      <c r="Q1584" t="s">
        <v>5354</v>
      </c>
      <c r="R1584" t="s">
        <v>5612</v>
      </c>
      <c r="S1584" t="s">
        <v>608</v>
      </c>
      <c r="T1584" t="s">
        <v>5613</v>
      </c>
      <c r="U1584" t="s">
        <v>2427</v>
      </c>
      <c r="V1584" t="s">
        <v>110</v>
      </c>
      <c r="W1584" t="s">
        <v>2330</v>
      </c>
      <c r="X1584" t="s">
        <v>2331</v>
      </c>
      <c r="Z1584" t="s">
        <v>87</v>
      </c>
      <c r="AA1584" s="1">
        <v>44976</v>
      </c>
      <c r="AC1584" s="1">
        <v>44976</v>
      </c>
      <c r="AD1584" s="1">
        <v>44992</v>
      </c>
    </row>
    <row r="1585" spans="1:30" x14ac:dyDescent="0.25">
      <c r="A1585">
        <v>576212</v>
      </c>
      <c r="B1585" t="s">
        <v>381</v>
      </c>
      <c r="C1585" t="s">
        <v>63</v>
      </c>
      <c r="D1585">
        <v>4</v>
      </c>
      <c r="E1585" t="s">
        <v>4289</v>
      </c>
      <c r="F1585" t="s">
        <v>1042</v>
      </c>
      <c r="G1585" t="s">
        <v>51</v>
      </c>
      <c r="H1585">
        <v>10232</v>
      </c>
      <c r="I1585">
        <v>0</v>
      </c>
      <c r="J1585" t="s">
        <v>35</v>
      </c>
      <c r="K1585" t="s">
        <v>36</v>
      </c>
      <c r="L1585" t="s">
        <v>145</v>
      </c>
      <c r="M1585">
        <v>15.93</v>
      </c>
      <c r="N1585">
        <v>22</v>
      </c>
      <c r="O1585" t="s">
        <v>68</v>
      </c>
      <c r="P1585" t="s">
        <v>873</v>
      </c>
      <c r="Q1585" t="s">
        <v>874</v>
      </c>
      <c r="R1585" t="s">
        <v>875</v>
      </c>
      <c r="S1585" t="s">
        <v>1047</v>
      </c>
      <c r="T1585" t="s">
        <v>4291</v>
      </c>
      <c r="U1585" t="s">
        <v>4292</v>
      </c>
      <c r="V1585" t="s">
        <v>390</v>
      </c>
      <c r="W1585" t="s">
        <v>86</v>
      </c>
      <c r="X1585" t="s">
        <v>3314</v>
      </c>
      <c r="Z1585" t="s">
        <v>61</v>
      </c>
      <c r="AA1585" s="1">
        <v>44984</v>
      </c>
      <c r="AB1585" s="2">
        <v>45016</v>
      </c>
      <c r="AC1585" s="1">
        <v>44986</v>
      </c>
      <c r="AD1585" s="1">
        <v>44992</v>
      </c>
    </row>
    <row r="1586" spans="1:30" x14ac:dyDescent="0.25">
      <c r="A1586">
        <v>547865</v>
      </c>
      <c r="B1586" t="s">
        <v>76</v>
      </c>
      <c r="C1586" t="s">
        <v>63</v>
      </c>
      <c r="D1586">
        <v>1</v>
      </c>
      <c r="E1586" t="s">
        <v>7136</v>
      </c>
      <c r="F1586" t="s">
        <v>807</v>
      </c>
      <c r="G1586" t="s">
        <v>34</v>
      </c>
      <c r="H1586" t="s">
        <v>1108</v>
      </c>
      <c r="I1586">
        <v>0</v>
      </c>
      <c r="J1586" t="s">
        <v>126</v>
      </c>
      <c r="K1586" t="s">
        <v>36</v>
      </c>
      <c r="L1586" t="s">
        <v>37</v>
      </c>
      <c r="M1586">
        <v>102292</v>
      </c>
      <c r="N1586">
        <v>163512</v>
      </c>
      <c r="O1586" t="s">
        <v>38</v>
      </c>
      <c r="P1586" t="s">
        <v>79</v>
      </c>
      <c r="Q1586" t="s">
        <v>7137</v>
      </c>
      <c r="R1586" t="s">
        <v>7138</v>
      </c>
      <c r="S1586" t="s">
        <v>810</v>
      </c>
      <c r="U1586" t="s">
        <v>7139</v>
      </c>
      <c r="V1586" t="s">
        <v>7140</v>
      </c>
      <c r="W1586" t="s">
        <v>656</v>
      </c>
      <c r="X1586" t="s">
        <v>79</v>
      </c>
      <c r="Z1586" t="s">
        <v>61</v>
      </c>
      <c r="AA1586" s="1">
        <v>44799</v>
      </c>
      <c r="AC1586" s="1">
        <v>44834</v>
      </c>
      <c r="AD1586" s="1">
        <v>44992</v>
      </c>
    </row>
    <row r="1587" spans="1:30" x14ac:dyDescent="0.25">
      <c r="A1587">
        <v>527822</v>
      </c>
      <c r="B1587" t="s">
        <v>241</v>
      </c>
      <c r="C1587" t="s">
        <v>31</v>
      </c>
      <c r="D1587">
        <v>1</v>
      </c>
      <c r="E1587" t="s">
        <v>7141</v>
      </c>
      <c r="F1587" t="s">
        <v>7142</v>
      </c>
      <c r="G1587" t="s">
        <v>34</v>
      </c>
      <c r="H1587">
        <v>91769</v>
      </c>
      <c r="I1587">
        <v>0</v>
      </c>
      <c r="J1587" t="s">
        <v>245</v>
      </c>
      <c r="K1587" t="s">
        <v>36</v>
      </c>
      <c r="L1587" t="s">
        <v>37</v>
      </c>
      <c r="M1587">
        <v>67.72</v>
      </c>
      <c r="N1587">
        <v>67.72</v>
      </c>
      <c r="O1587" t="s">
        <v>68</v>
      </c>
      <c r="P1587" t="s">
        <v>1573</v>
      </c>
      <c r="Q1587" t="s">
        <v>247</v>
      </c>
      <c r="R1587" t="s">
        <v>7143</v>
      </c>
      <c r="S1587" t="s">
        <v>7144</v>
      </c>
      <c r="U1587" t="s">
        <v>7145</v>
      </c>
      <c r="V1587" t="s">
        <v>347</v>
      </c>
      <c r="Z1587" t="s">
        <v>426</v>
      </c>
      <c r="AA1587" s="1">
        <v>44662</v>
      </c>
      <c r="AC1587" s="1">
        <v>44693</v>
      </c>
      <c r="AD1587" s="1">
        <v>44992</v>
      </c>
    </row>
    <row r="1588" spans="1:30" x14ac:dyDescent="0.25">
      <c r="A1588">
        <v>563760</v>
      </c>
      <c r="B1588" t="s">
        <v>155</v>
      </c>
      <c r="C1588" t="s">
        <v>63</v>
      </c>
      <c r="D1588">
        <v>1</v>
      </c>
      <c r="E1588" t="s">
        <v>7146</v>
      </c>
      <c r="F1588" t="s">
        <v>174</v>
      </c>
      <c r="G1588" t="s">
        <v>51</v>
      </c>
      <c r="H1588">
        <v>30087</v>
      </c>
      <c r="I1588">
        <v>3</v>
      </c>
      <c r="J1588" t="s">
        <v>175</v>
      </c>
      <c r="K1588" t="s">
        <v>36</v>
      </c>
      <c r="L1588" t="s">
        <v>37</v>
      </c>
      <c r="M1588">
        <v>90000</v>
      </c>
      <c r="N1588">
        <v>105000</v>
      </c>
      <c r="O1588" t="s">
        <v>38</v>
      </c>
      <c r="P1588" t="s">
        <v>158</v>
      </c>
      <c r="Q1588" t="s">
        <v>5033</v>
      </c>
      <c r="R1588" t="s">
        <v>7147</v>
      </c>
      <c r="S1588" t="s">
        <v>178</v>
      </c>
      <c r="T1588" t="s">
        <v>7148</v>
      </c>
      <c r="U1588" t="s">
        <v>162</v>
      </c>
      <c r="V1588" t="s">
        <v>163</v>
      </c>
      <c r="X1588" t="s">
        <v>158</v>
      </c>
      <c r="Z1588" t="s">
        <v>87</v>
      </c>
      <c r="AA1588" s="1">
        <v>44951</v>
      </c>
      <c r="AB1588" s="2">
        <v>45011</v>
      </c>
      <c r="AC1588" s="1">
        <v>44951</v>
      </c>
      <c r="AD1588" s="1">
        <v>44992</v>
      </c>
    </row>
    <row r="1589" spans="1:30" x14ac:dyDescent="0.25">
      <c r="A1589">
        <v>554785</v>
      </c>
      <c r="B1589" t="s">
        <v>76</v>
      </c>
      <c r="C1589" t="s">
        <v>31</v>
      </c>
      <c r="D1589">
        <v>1</v>
      </c>
      <c r="E1589" t="s">
        <v>7149</v>
      </c>
      <c r="F1589" t="s">
        <v>650</v>
      </c>
      <c r="G1589" t="s">
        <v>34</v>
      </c>
      <c r="H1589">
        <v>20202</v>
      </c>
      <c r="I1589">
        <v>0</v>
      </c>
      <c r="J1589" t="s">
        <v>35</v>
      </c>
      <c r="K1589" t="s">
        <v>36</v>
      </c>
      <c r="L1589" t="s">
        <v>53</v>
      </c>
      <c r="M1589">
        <v>51413</v>
      </c>
      <c r="N1589">
        <v>62260</v>
      </c>
      <c r="O1589" t="s">
        <v>38</v>
      </c>
      <c r="P1589" t="s">
        <v>79</v>
      </c>
      <c r="Q1589" t="s">
        <v>7150</v>
      </c>
      <c r="R1589" t="s">
        <v>7151</v>
      </c>
      <c r="S1589" t="s">
        <v>653</v>
      </c>
      <c r="T1589" t="s">
        <v>7152</v>
      </c>
      <c r="U1589" t="s">
        <v>7153</v>
      </c>
      <c r="V1589" t="s">
        <v>7154</v>
      </c>
      <c r="Z1589" t="s">
        <v>87</v>
      </c>
      <c r="AA1589" s="1">
        <v>44846</v>
      </c>
      <c r="AC1589" s="1">
        <v>44923</v>
      </c>
      <c r="AD1589" s="1">
        <v>44992</v>
      </c>
    </row>
    <row r="1590" spans="1:30" x14ac:dyDescent="0.25">
      <c r="A1590">
        <v>575844</v>
      </c>
      <c r="B1590" t="s">
        <v>155</v>
      </c>
      <c r="C1590" t="s">
        <v>31</v>
      </c>
      <c r="D1590">
        <v>1</v>
      </c>
      <c r="E1590" t="s">
        <v>233</v>
      </c>
      <c r="F1590" t="s">
        <v>234</v>
      </c>
      <c r="G1590" t="s">
        <v>51</v>
      </c>
      <c r="H1590">
        <v>56057</v>
      </c>
      <c r="I1590">
        <v>0</v>
      </c>
      <c r="J1590" t="s">
        <v>216</v>
      </c>
      <c r="K1590" t="s">
        <v>36</v>
      </c>
      <c r="L1590" t="s">
        <v>53</v>
      </c>
      <c r="M1590">
        <v>38333</v>
      </c>
      <c r="N1590">
        <v>44083</v>
      </c>
      <c r="O1590" t="s">
        <v>38</v>
      </c>
      <c r="P1590" t="s">
        <v>158</v>
      </c>
      <c r="Q1590" t="s">
        <v>5219</v>
      </c>
      <c r="R1590" t="s">
        <v>263</v>
      </c>
      <c r="S1590" t="s">
        <v>237</v>
      </c>
      <c r="T1590" t="s">
        <v>238</v>
      </c>
      <c r="U1590" t="s">
        <v>325</v>
      </c>
      <c r="V1590" t="s">
        <v>163</v>
      </c>
      <c r="X1590" t="s">
        <v>158</v>
      </c>
      <c r="Z1590" t="s">
        <v>61</v>
      </c>
      <c r="AA1590" s="1">
        <v>44978</v>
      </c>
      <c r="AB1590" s="2">
        <v>45038</v>
      </c>
      <c r="AC1590" s="1">
        <v>44978</v>
      </c>
      <c r="AD1590" s="1">
        <v>44992</v>
      </c>
    </row>
    <row r="1591" spans="1:30" x14ac:dyDescent="0.25">
      <c r="A1591">
        <v>553342</v>
      </c>
      <c r="B1591" t="s">
        <v>3454</v>
      </c>
      <c r="C1591" t="s">
        <v>63</v>
      </c>
      <c r="D1591">
        <v>1</v>
      </c>
      <c r="E1591" t="s">
        <v>7155</v>
      </c>
      <c r="F1591" t="s">
        <v>3456</v>
      </c>
      <c r="G1591" t="s">
        <v>353</v>
      </c>
      <c r="H1591" t="s">
        <v>3457</v>
      </c>
      <c r="I1591" t="s">
        <v>91</v>
      </c>
      <c r="J1591" t="s">
        <v>256</v>
      </c>
      <c r="K1591" t="s">
        <v>36</v>
      </c>
      <c r="L1591" t="s">
        <v>93</v>
      </c>
      <c r="M1591">
        <v>90000</v>
      </c>
      <c r="N1591">
        <v>110000</v>
      </c>
      <c r="O1591" t="s">
        <v>38</v>
      </c>
      <c r="P1591" t="s">
        <v>679</v>
      </c>
      <c r="Q1591" t="s">
        <v>7156</v>
      </c>
      <c r="R1591" t="s">
        <v>7157</v>
      </c>
      <c r="S1591" t="s">
        <v>3461</v>
      </c>
      <c r="T1591" t="s">
        <v>7158</v>
      </c>
      <c r="U1591" t="s">
        <v>7159</v>
      </c>
      <c r="V1591" t="s">
        <v>7160</v>
      </c>
      <c r="X1591" t="s">
        <v>3465</v>
      </c>
      <c r="Z1591" t="s">
        <v>61</v>
      </c>
      <c r="AA1591" s="1">
        <v>44860</v>
      </c>
      <c r="AC1591" s="1">
        <v>44966</v>
      </c>
      <c r="AD1591" s="1">
        <v>44992</v>
      </c>
    </row>
    <row r="1592" spans="1:30" x14ac:dyDescent="0.25">
      <c r="A1592">
        <v>569026</v>
      </c>
      <c r="B1592" t="s">
        <v>381</v>
      </c>
      <c r="C1592" t="s">
        <v>63</v>
      </c>
      <c r="D1592">
        <v>1</v>
      </c>
      <c r="E1592" t="s">
        <v>3149</v>
      </c>
      <c r="F1592" t="s">
        <v>1680</v>
      </c>
      <c r="G1592" t="s">
        <v>34</v>
      </c>
      <c r="H1592">
        <v>22425</v>
      </c>
      <c r="I1592">
        <v>0</v>
      </c>
      <c r="J1592" t="s">
        <v>35</v>
      </c>
      <c r="K1592" t="s">
        <v>36</v>
      </c>
      <c r="L1592" t="s">
        <v>53</v>
      </c>
      <c r="M1592">
        <v>51535</v>
      </c>
      <c r="N1592">
        <v>59265</v>
      </c>
      <c r="O1592" t="s">
        <v>38</v>
      </c>
      <c r="P1592" t="s">
        <v>873</v>
      </c>
      <c r="Q1592" t="s">
        <v>1900</v>
      </c>
      <c r="R1592" t="s">
        <v>3150</v>
      </c>
      <c r="S1592" t="s">
        <v>1682</v>
      </c>
      <c r="T1592" t="s">
        <v>3151</v>
      </c>
      <c r="V1592" t="s">
        <v>390</v>
      </c>
      <c r="W1592" t="s">
        <v>86</v>
      </c>
      <c r="X1592" t="s">
        <v>878</v>
      </c>
      <c r="Z1592" t="s">
        <v>61</v>
      </c>
      <c r="AA1592" s="1">
        <v>44958</v>
      </c>
      <c r="AB1592" s="2">
        <v>45018</v>
      </c>
      <c r="AC1592" s="1">
        <v>44958</v>
      </c>
      <c r="AD1592" s="1">
        <v>44992</v>
      </c>
    </row>
    <row r="1593" spans="1:30" x14ac:dyDescent="0.25">
      <c r="A1593">
        <v>535952</v>
      </c>
      <c r="B1593" t="s">
        <v>62</v>
      </c>
      <c r="C1593" t="s">
        <v>63</v>
      </c>
      <c r="D1593">
        <v>1</v>
      </c>
      <c r="E1593" t="s">
        <v>7161</v>
      </c>
      <c r="F1593" t="s">
        <v>185</v>
      </c>
      <c r="G1593" t="s">
        <v>34</v>
      </c>
      <c r="H1593">
        <v>52408</v>
      </c>
      <c r="I1593">
        <v>0</v>
      </c>
      <c r="J1593" t="s">
        <v>115</v>
      </c>
      <c r="K1593" t="s">
        <v>36</v>
      </c>
      <c r="L1593" t="s">
        <v>37</v>
      </c>
      <c r="M1593">
        <v>73027</v>
      </c>
      <c r="N1593">
        <v>83981</v>
      </c>
      <c r="O1593" t="s">
        <v>38</v>
      </c>
      <c r="P1593" t="s">
        <v>616</v>
      </c>
      <c r="Q1593" t="s">
        <v>1314</v>
      </c>
      <c r="R1593" t="s">
        <v>7162</v>
      </c>
      <c r="S1593" t="s">
        <v>189</v>
      </c>
      <c r="U1593" t="s">
        <v>74</v>
      </c>
      <c r="V1593" t="s">
        <v>1317</v>
      </c>
      <c r="Z1593" t="s">
        <v>61</v>
      </c>
      <c r="AA1593" s="1">
        <v>44846</v>
      </c>
      <c r="AC1593" s="1">
        <v>44846</v>
      </c>
      <c r="AD1593" s="1">
        <v>44992</v>
      </c>
    </row>
    <row r="1594" spans="1:30" x14ac:dyDescent="0.25">
      <c r="A1594">
        <v>556932</v>
      </c>
      <c r="B1594" t="s">
        <v>102</v>
      </c>
      <c r="C1594" t="s">
        <v>31</v>
      </c>
      <c r="D1594">
        <v>1</v>
      </c>
      <c r="E1594" t="s">
        <v>5274</v>
      </c>
      <c r="F1594" t="s">
        <v>3591</v>
      </c>
      <c r="G1594" t="s">
        <v>34</v>
      </c>
      <c r="H1594">
        <v>31220</v>
      </c>
      <c r="I1594">
        <v>2</v>
      </c>
      <c r="J1594" t="s">
        <v>205</v>
      </c>
      <c r="K1594" t="s">
        <v>36</v>
      </c>
      <c r="L1594" t="s">
        <v>37</v>
      </c>
      <c r="M1594">
        <v>67335</v>
      </c>
      <c r="N1594">
        <v>101875</v>
      </c>
      <c r="O1594" t="s">
        <v>38</v>
      </c>
      <c r="P1594" t="s">
        <v>104</v>
      </c>
      <c r="Q1594" t="s">
        <v>1143</v>
      </c>
      <c r="R1594" t="s">
        <v>5275</v>
      </c>
      <c r="S1594" t="s">
        <v>3661</v>
      </c>
      <c r="T1594" t="s">
        <v>5276</v>
      </c>
      <c r="U1594" t="s">
        <v>2136</v>
      </c>
      <c r="V1594" t="s">
        <v>2137</v>
      </c>
      <c r="W1594" t="s">
        <v>5277</v>
      </c>
      <c r="X1594" t="s">
        <v>5278</v>
      </c>
      <c r="Z1594" t="s">
        <v>61</v>
      </c>
      <c r="AA1594" s="1">
        <v>44859</v>
      </c>
      <c r="AC1594" s="1">
        <v>44860</v>
      </c>
      <c r="AD1594" s="1">
        <v>44992</v>
      </c>
    </row>
    <row r="1595" spans="1:30" x14ac:dyDescent="0.25">
      <c r="A1595">
        <v>566475</v>
      </c>
      <c r="B1595" t="s">
        <v>241</v>
      </c>
      <c r="C1595" t="s">
        <v>63</v>
      </c>
      <c r="D1595">
        <v>1</v>
      </c>
      <c r="E1595" t="s">
        <v>604</v>
      </c>
      <c r="F1595" t="s">
        <v>193</v>
      </c>
      <c r="G1595" t="s">
        <v>34</v>
      </c>
      <c r="H1595">
        <v>83008</v>
      </c>
      <c r="I1595" t="s">
        <v>91</v>
      </c>
      <c r="J1595" t="s">
        <v>35</v>
      </c>
      <c r="K1595" t="s">
        <v>36</v>
      </c>
      <c r="L1595" t="s">
        <v>93</v>
      </c>
      <c r="M1595">
        <v>105000</v>
      </c>
      <c r="N1595">
        <v>115000</v>
      </c>
      <c r="O1595" t="s">
        <v>38</v>
      </c>
      <c r="P1595" t="s">
        <v>3839</v>
      </c>
      <c r="Q1595" t="s">
        <v>3839</v>
      </c>
      <c r="R1595" t="s">
        <v>3840</v>
      </c>
      <c r="S1595" t="s">
        <v>1688</v>
      </c>
      <c r="T1595" t="s">
        <v>3841</v>
      </c>
      <c r="U1595" t="s">
        <v>3842</v>
      </c>
      <c r="V1595" t="s">
        <v>347</v>
      </c>
      <c r="Z1595" t="s">
        <v>426</v>
      </c>
      <c r="AA1595" s="1">
        <v>44935</v>
      </c>
      <c r="AC1595" s="1">
        <v>44938</v>
      </c>
      <c r="AD1595" s="1">
        <v>44992</v>
      </c>
    </row>
    <row r="1596" spans="1:30" x14ac:dyDescent="0.25">
      <c r="A1596">
        <v>533014</v>
      </c>
      <c r="B1596" t="s">
        <v>202</v>
      </c>
      <c r="C1596" t="s">
        <v>63</v>
      </c>
      <c r="D1596">
        <v>4</v>
      </c>
      <c r="E1596" t="s">
        <v>7163</v>
      </c>
      <c r="F1596" t="s">
        <v>65</v>
      </c>
      <c r="G1596" t="s">
        <v>51</v>
      </c>
      <c r="H1596">
        <v>56058</v>
      </c>
      <c r="I1596">
        <v>0</v>
      </c>
      <c r="J1596" t="s">
        <v>205</v>
      </c>
      <c r="K1596" t="s">
        <v>36</v>
      </c>
      <c r="L1596" t="s">
        <v>37</v>
      </c>
      <c r="M1596">
        <v>54100</v>
      </c>
      <c r="N1596">
        <v>83981</v>
      </c>
      <c r="O1596" t="s">
        <v>38</v>
      </c>
      <c r="P1596" t="s">
        <v>313</v>
      </c>
      <c r="Q1596" t="s">
        <v>2161</v>
      </c>
      <c r="R1596" t="s">
        <v>7164</v>
      </c>
      <c r="S1596" t="s">
        <v>72</v>
      </c>
      <c r="T1596" t="e">
        <f>-Experience and Knowledge of the healthcare system. -excellent listening and communication skills. -Passion for proper care and well-being of patients. -proficient in the use of computers.</f>
        <v>#NAME?</v>
      </c>
      <c r="V1596" t="s">
        <v>319</v>
      </c>
      <c r="X1596" t="s">
        <v>7165</v>
      </c>
      <c r="Z1596" t="s">
        <v>61</v>
      </c>
      <c r="AA1596" s="1">
        <v>44867</v>
      </c>
      <c r="AC1596" s="1">
        <v>44867</v>
      </c>
      <c r="AD1596" s="1">
        <v>44992</v>
      </c>
    </row>
    <row r="1597" spans="1:30" x14ac:dyDescent="0.25">
      <c r="A1597">
        <v>567419</v>
      </c>
      <c r="B1597" t="s">
        <v>88</v>
      </c>
      <c r="C1597" t="s">
        <v>31</v>
      </c>
      <c r="D1597">
        <v>1</v>
      </c>
      <c r="E1597" t="s">
        <v>7166</v>
      </c>
      <c r="F1597" t="s">
        <v>501</v>
      </c>
      <c r="G1597" t="s">
        <v>34</v>
      </c>
      <c r="H1597">
        <v>12627</v>
      </c>
      <c r="I1597">
        <v>0</v>
      </c>
      <c r="J1597" t="s">
        <v>52</v>
      </c>
      <c r="K1597" t="s">
        <v>36</v>
      </c>
      <c r="L1597" t="s">
        <v>37</v>
      </c>
      <c r="M1597">
        <v>70611</v>
      </c>
      <c r="N1597">
        <v>81203</v>
      </c>
      <c r="O1597" t="s">
        <v>38</v>
      </c>
      <c r="P1597" t="s">
        <v>583</v>
      </c>
      <c r="Q1597" t="s">
        <v>6823</v>
      </c>
      <c r="R1597" t="s">
        <v>7167</v>
      </c>
      <c r="S1597" t="s">
        <v>504</v>
      </c>
      <c r="T1597" t="s">
        <v>7168</v>
      </c>
      <c r="U1597" t="s">
        <v>7169</v>
      </c>
      <c r="V1597" t="s">
        <v>7170</v>
      </c>
      <c r="W1597" t="s">
        <v>7171</v>
      </c>
      <c r="X1597" t="s">
        <v>7172</v>
      </c>
      <c r="Z1597" t="s">
        <v>61</v>
      </c>
      <c r="AA1597" s="1">
        <v>44931</v>
      </c>
      <c r="AC1597" s="1">
        <v>44964</v>
      </c>
      <c r="AD1597" s="1">
        <v>44992</v>
      </c>
    </row>
    <row r="1598" spans="1:30" x14ac:dyDescent="0.25">
      <c r="A1598">
        <v>547339</v>
      </c>
      <c r="B1598" t="s">
        <v>4879</v>
      </c>
      <c r="C1598" t="s">
        <v>31</v>
      </c>
      <c r="D1598">
        <v>1</v>
      </c>
      <c r="E1598" t="s">
        <v>7173</v>
      </c>
      <c r="F1598" t="s">
        <v>414</v>
      </c>
      <c r="G1598" t="s">
        <v>34</v>
      </c>
      <c r="H1598">
        <v>10124</v>
      </c>
      <c r="I1598">
        <v>1</v>
      </c>
      <c r="J1598" t="s">
        <v>52</v>
      </c>
      <c r="K1598" t="s">
        <v>36</v>
      </c>
      <c r="L1598" t="s">
        <v>37</v>
      </c>
      <c r="M1598">
        <v>47418</v>
      </c>
      <c r="N1598">
        <v>69462</v>
      </c>
      <c r="O1598" t="s">
        <v>38</v>
      </c>
      <c r="P1598" t="s">
        <v>1044</v>
      </c>
      <c r="Q1598" t="s">
        <v>2834</v>
      </c>
      <c r="R1598" t="s">
        <v>7174</v>
      </c>
      <c r="S1598" t="s">
        <v>418</v>
      </c>
      <c r="T1598" t="s">
        <v>7175</v>
      </c>
      <c r="U1598" t="s">
        <v>7176</v>
      </c>
      <c r="V1598" t="s">
        <v>7177</v>
      </c>
      <c r="W1598" t="s">
        <v>7178</v>
      </c>
      <c r="X1598" t="s">
        <v>7179</v>
      </c>
      <c r="Z1598" t="s">
        <v>61</v>
      </c>
      <c r="AA1598" s="1">
        <v>44802</v>
      </c>
      <c r="AC1598" s="1">
        <v>44903</v>
      </c>
      <c r="AD1598" s="1">
        <v>44992</v>
      </c>
    </row>
    <row r="1599" spans="1:30" x14ac:dyDescent="0.25">
      <c r="A1599">
        <v>535005</v>
      </c>
      <c r="B1599" t="s">
        <v>102</v>
      </c>
      <c r="C1599" t="s">
        <v>31</v>
      </c>
      <c r="D1599">
        <v>2</v>
      </c>
      <c r="E1599" t="s">
        <v>1174</v>
      </c>
      <c r="F1599" t="s">
        <v>849</v>
      </c>
      <c r="G1599" t="s">
        <v>34</v>
      </c>
      <c r="H1599">
        <v>20210</v>
      </c>
      <c r="I1599">
        <v>0</v>
      </c>
      <c r="J1599" t="s">
        <v>35</v>
      </c>
      <c r="K1599" t="s">
        <v>36</v>
      </c>
      <c r="L1599" t="s">
        <v>37</v>
      </c>
      <c r="M1599">
        <v>57078</v>
      </c>
      <c r="N1599">
        <v>65640</v>
      </c>
      <c r="O1599" t="s">
        <v>38</v>
      </c>
      <c r="P1599" t="s">
        <v>137</v>
      </c>
      <c r="Q1599" t="s">
        <v>1859</v>
      </c>
      <c r="R1599" t="s">
        <v>7180</v>
      </c>
      <c r="S1599" t="s">
        <v>852</v>
      </c>
      <c r="T1599" t="s">
        <v>1944</v>
      </c>
      <c r="U1599" t="s">
        <v>1945</v>
      </c>
      <c r="V1599" t="s">
        <v>1946</v>
      </c>
      <c r="Z1599" t="s">
        <v>87</v>
      </c>
      <c r="AA1599" s="1">
        <v>44739</v>
      </c>
      <c r="AC1599" s="1">
        <v>44855</v>
      </c>
      <c r="AD1599" s="1">
        <v>44992</v>
      </c>
    </row>
    <row r="1600" spans="1:30" x14ac:dyDescent="0.25">
      <c r="A1600">
        <v>522119</v>
      </c>
      <c r="B1600" t="s">
        <v>88</v>
      </c>
      <c r="C1600" t="s">
        <v>31</v>
      </c>
      <c r="D1600">
        <v>1</v>
      </c>
      <c r="E1600" t="s">
        <v>6068</v>
      </c>
      <c r="F1600" t="s">
        <v>90</v>
      </c>
      <c r="G1600" t="s">
        <v>51</v>
      </c>
      <c r="H1600">
        <v>95005</v>
      </c>
      <c r="I1600" t="s">
        <v>114</v>
      </c>
      <c r="J1600" t="s">
        <v>2037</v>
      </c>
      <c r="K1600" t="s">
        <v>36</v>
      </c>
      <c r="L1600" t="s">
        <v>93</v>
      </c>
      <c r="M1600">
        <v>101000</v>
      </c>
      <c r="N1600">
        <v>113363</v>
      </c>
      <c r="O1600" t="s">
        <v>38</v>
      </c>
      <c r="P1600" t="s">
        <v>583</v>
      </c>
      <c r="Q1600" t="s">
        <v>6069</v>
      </c>
      <c r="R1600" t="s">
        <v>6070</v>
      </c>
      <c r="S1600" t="s">
        <v>97</v>
      </c>
      <c r="T1600" t="s">
        <v>6071</v>
      </c>
      <c r="U1600" t="s">
        <v>229</v>
      </c>
      <c r="V1600" t="s">
        <v>2195</v>
      </c>
      <c r="W1600" t="s">
        <v>5310</v>
      </c>
      <c r="X1600" t="s">
        <v>583</v>
      </c>
      <c r="Z1600" t="s">
        <v>61</v>
      </c>
      <c r="AA1600" s="1">
        <v>44620</v>
      </c>
      <c r="AC1600" s="1">
        <v>44901</v>
      </c>
      <c r="AD1600" s="1">
        <v>44992</v>
      </c>
    </row>
    <row r="1601" spans="1:30" x14ac:dyDescent="0.25">
      <c r="A1601">
        <v>556745</v>
      </c>
      <c r="B1601" t="s">
        <v>102</v>
      </c>
      <c r="C1601" t="s">
        <v>63</v>
      </c>
      <c r="D1601">
        <v>2</v>
      </c>
      <c r="E1601" t="s">
        <v>3417</v>
      </c>
      <c r="F1601" t="s">
        <v>3417</v>
      </c>
      <c r="G1601" t="s">
        <v>34</v>
      </c>
      <c r="H1601">
        <v>91001</v>
      </c>
      <c r="I1601">
        <v>3</v>
      </c>
      <c r="J1601" t="s">
        <v>256</v>
      </c>
      <c r="K1601" t="s">
        <v>36</v>
      </c>
      <c r="L1601" t="s">
        <v>37</v>
      </c>
      <c r="M1601">
        <v>74773</v>
      </c>
      <c r="N1601">
        <v>76650</v>
      </c>
      <c r="O1601" t="s">
        <v>38</v>
      </c>
      <c r="P1601" t="s">
        <v>195</v>
      </c>
      <c r="Q1601" t="s">
        <v>1143</v>
      </c>
      <c r="R1601" t="s">
        <v>7181</v>
      </c>
      <c r="S1601" t="s">
        <v>3420</v>
      </c>
      <c r="T1601" t="s">
        <v>7182</v>
      </c>
      <c r="U1601" t="s">
        <v>2329</v>
      </c>
      <c r="V1601" t="s">
        <v>110</v>
      </c>
      <c r="W1601" t="s">
        <v>2138</v>
      </c>
      <c r="X1601" t="s">
        <v>40</v>
      </c>
      <c r="Z1601" t="s">
        <v>61</v>
      </c>
      <c r="AA1601" s="1">
        <v>44854</v>
      </c>
      <c r="AC1601" s="1">
        <v>44859</v>
      </c>
      <c r="AD1601" s="1">
        <v>44992</v>
      </c>
    </row>
    <row r="1602" spans="1:30" x14ac:dyDescent="0.25">
      <c r="A1602">
        <v>568413</v>
      </c>
      <c r="B1602" t="s">
        <v>381</v>
      </c>
      <c r="C1602" t="s">
        <v>31</v>
      </c>
      <c r="D1602">
        <v>1</v>
      </c>
      <c r="E1602" t="s">
        <v>1894</v>
      </c>
      <c r="F1602" t="s">
        <v>1783</v>
      </c>
      <c r="G1602" t="s">
        <v>34</v>
      </c>
      <c r="H1602">
        <v>10015</v>
      </c>
      <c r="I1602" t="s">
        <v>91</v>
      </c>
      <c r="J1602" t="s">
        <v>35</v>
      </c>
      <c r="K1602" t="s">
        <v>36</v>
      </c>
      <c r="L1602" t="s">
        <v>93</v>
      </c>
      <c r="M1602">
        <v>64922</v>
      </c>
      <c r="N1602">
        <v>134678</v>
      </c>
      <c r="O1602" t="s">
        <v>38</v>
      </c>
      <c r="P1602" t="s">
        <v>873</v>
      </c>
      <c r="Q1602" t="s">
        <v>1895</v>
      </c>
      <c r="R1602" t="s">
        <v>1896</v>
      </c>
      <c r="S1602" t="s">
        <v>1786</v>
      </c>
      <c r="T1602" t="s">
        <v>1897</v>
      </c>
      <c r="V1602" t="s">
        <v>1898</v>
      </c>
      <c r="W1602" t="s">
        <v>86</v>
      </c>
      <c r="X1602" t="s">
        <v>878</v>
      </c>
      <c r="Z1602" t="s">
        <v>47</v>
      </c>
      <c r="AA1602" s="1">
        <v>44980</v>
      </c>
      <c r="AB1602" s="2">
        <v>45040</v>
      </c>
      <c r="AC1602" s="1">
        <v>44980</v>
      </c>
      <c r="AD1602" s="1">
        <v>44992</v>
      </c>
    </row>
    <row r="1603" spans="1:30" x14ac:dyDescent="0.25">
      <c r="A1603">
        <v>496298</v>
      </c>
      <c r="B1603" t="s">
        <v>123</v>
      </c>
      <c r="C1603" t="s">
        <v>31</v>
      </c>
      <c r="D1603">
        <v>1</v>
      </c>
      <c r="E1603" t="s">
        <v>1642</v>
      </c>
      <c r="F1603" t="s">
        <v>1643</v>
      </c>
      <c r="G1603" t="s">
        <v>51</v>
      </c>
      <c r="H1603">
        <v>83052</v>
      </c>
      <c r="I1603">
        <v>1</v>
      </c>
      <c r="J1603" t="s">
        <v>205</v>
      </c>
      <c r="K1603" t="s">
        <v>36</v>
      </c>
      <c r="L1603" t="s">
        <v>37</v>
      </c>
      <c r="M1603">
        <v>56625</v>
      </c>
      <c r="N1603">
        <v>56625</v>
      </c>
      <c r="O1603" t="s">
        <v>38</v>
      </c>
      <c r="P1603" t="s">
        <v>4437</v>
      </c>
      <c r="Q1603" t="s">
        <v>944</v>
      </c>
      <c r="R1603" t="s">
        <v>7183</v>
      </c>
      <c r="S1603" t="s">
        <v>1646</v>
      </c>
      <c r="T1603" t="s">
        <v>1647</v>
      </c>
      <c r="U1603" t="s">
        <v>886</v>
      </c>
      <c r="V1603" t="s">
        <v>7184</v>
      </c>
      <c r="Z1603" t="s">
        <v>61</v>
      </c>
      <c r="AA1603" s="1">
        <v>44971</v>
      </c>
      <c r="AB1603" s="2">
        <v>45396</v>
      </c>
      <c r="AC1603" s="1">
        <v>44971</v>
      </c>
      <c r="AD1603" s="1">
        <v>44992</v>
      </c>
    </row>
    <row r="1604" spans="1:30" x14ac:dyDescent="0.25">
      <c r="A1604">
        <v>531109</v>
      </c>
      <c r="B1604" t="s">
        <v>76</v>
      </c>
      <c r="C1604" t="s">
        <v>31</v>
      </c>
      <c r="D1604">
        <v>2</v>
      </c>
      <c r="E1604" t="s">
        <v>1133</v>
      </c>
      <c r="F1604" t="s">
        <v>1134</v>
      </c>
      <c r="G1604" t="s">
        <v>34</v>
      </c>
      <c r="H1604">
        <v>22316</v>
      </c>
      <c r="I1604">
        <v>2</v>
      </c>
      <c r="J1604" t="s">
        <v>35</v>
      </c>
      <c r="K1604" t="s">
        <v>36</v>
      </c>
      <c r="L1604" t="s">
        <v>37</v>
      </c>
      <c r="M1604">
        <v>67757</v>
      </c>
      <c r="N1604">
        <v>98128</v>
      </c>
      <c r="O1604" t="s">
        <v>38</v>
      </c>
      <c r="P1604" t="s">
        <v>79</v>
      </c>
      <c r="Q1604" t="s">
        <v>1135</v>
      </c>
      <c r="R1604" t="s">
        <v>1136</v>
      </c>
      <c r="S1604" t="s">
        <v>1137</v>
      </c>
      <c r="T1604" t="s">
        <v>1138</v>
      </c>
      <c r="U1604" t="s">
        <v>1139</v>
      </c>
      <c r="V1604" t="s">
        <v>1140</v>
      </c>
      <c r="W1604" t="s">
        <v>1141</v>
      </c>
      <c r="X1604" t="s">
        <v>79</v>
      </c>
      <c r="Z1604" t="s">
        <v>61</v>
      </c>
      <c r="AA1604" s="1">
        <v>44694</v>
      </c>
      <c r="AC1604" s="1">
        <v>44694</v>
      </c>
      <c r="AD1604" s="1">
        <v>44992</v>
      </c>
    </row>
    <row r="1605" spans="1:30" x14ac:dyDescent="0.25">
      <c r="A1605">
        <v>570684</v>
      </c>
      <c r="B1605" t="s">
        <v>155</v>
      </c>
      <c r="C1605" t="s">
        <v>31</v>
      </c>
      <c r="D1605">
        <v>1</v>
      </c>
      <c r="E1605" t="s">
        <v>7185</v>
      </c>
      <c r="F1605" t="s">
        <v>65</v>
      </c>
      <c r="G1605" t="s">
        <v>51</v>
      </c>
      <c r="H1605">
        <v>56058</v>
      </c>
      <c r="I1605">
        <v>0</v>
      </c>
      <c r="J1605" t="s">
        <v>157</v>
      </c>
      <c r="K1605" t="s">
        <v>36</v>
      </c>
      <c r="L1605" t="s">
        <v>37</v>
      </c>
      <c r="M1605">
        <v>67500</v>
      </c>
      <c r="N1605">
        <v>77500</v>
      </c>
      <c r="O1605" t="s">
        <v>38</v>
      </c>
      <c r="P1605" t="s">
        <v>158</v>
      </c>
      <c r="Q1605" t="s">
        <v>1474</v>
      </c>
      <c r="R1605" t="s">
        <v>7186</v>
      </c>
      <c r="S1605" t="s">
        <v>72</v>
      </c>
      <c r="T1605" t="s">
        <v>7187</v>
      </c>
      <c r="U1605" t="s">
        <v>162</v>
      </c>
      <c r="V1605" t="s">
        <v>831</v>
      </c>
      <c r="X1605" t="s">
        <v>158</v>
      </c>
      <c r="Z1605" t="s">
        <v>61</v>
      </c>
      <c r="AA1605" s="1">
        <v>44964</v>
      </c>
      <c r="AB1605" s="2">
        <v>44994</v>
      </c>
      <c r="AC1605" s="1">
        <v>44964</v>
      </c>
      <c r="AD1605" s="1">
        <v>44992</v>
      </c>
    </row>
    <row r="1606" spans="1:30" x14ac:dyDescent="0.25">
      <c r="A1606">
        <v>552517</v>
      </c>
      <c r="B1606" t="s">
        <v>76</v>
      </c>
      <c r="C1606" t="s">
        <v>63</v>
      </c>
      <c r="D1606">
        <v>1</v>
      </c>
      <c r="E1606" t="s">
        <v>1231</v>
      </c>
      <c r="F1606" t="s">
        <v>78</v>
      </c>
      <c r="G1606" t="s">
        <v>34</v>
      </c>
      <c r="H1606">
        <v>20215</v>
      </c>
      <c r="I1606">
        <v>2</v>
      </c>
      <c r="J1606" t="s">
        <v>35</v>
      </c>
      <c r="K1606" t="s">
        <v>36</v>
      </c>
      <c r="L1606" t="s">
        <v>37</v>
      </c>
      <c r="M1606">
        <v>80557</v>
      </c>
      <c r="N1606">
        <v>111917</v>
      </c>
      <c r="O1606" t="s">
        <v>38</v>
      </c>
      <c r="P1606" t="s">
        <v>79</v>
      </c>
      <c r="Q1606" t="s">
        <v>6925</v>
      </c>
      <c r="R1606" t="s">
        <v>7188</v>
      </c>
      <c r="S1606" t="s">
        <v>82</v>
      </c>
      <c r="T1606" t="s">
        <v>7189</v>
      </c>
      <c r="U1606" t="s">
        <v>7190</v>
      </c>
      <c r="V1606" t="s">
        <v>7191</v>
      </c>
      <c r="W1606" t="s">
        <v>86</v>
      </c>
      <c r="X1606" t="s">
        <v>79</v>
      </c>
      <c r="Z1606" t="s">
        <v>87</v>
      </c>
      <c r="AA1606" s="1">
        <v>44827</v>
      </c>
      <c r="AC1606" s="1">
        <v>44833</v>
      </c>
      <c r="AD1606" s="1">
        <v>44992</v>
      </c>
    </row>
    <row r="1607" spans="1:30" x14ac:dyDescent="0.25">
      <c r="A1607">
        <v>574879</v>
      </c>
      <c r="B1607" t="s">
        <v>2150</v>
      </c>
      <c r="C1607" t="s">
        <v>31</v>
      </c>
      <c r="D1607">
        <v>1</v>
      </c>
      <c r="E1607" t="s">
        <v>7192</v>
      </c>
      <c r="F1607" t="s">
        <v>7193</v>
      </c>
      <c r="G1607" t="s">
        <v>34</v>
      </c>
      <c r="H1607">
        <v>82986</v>
      </c>
      <c r="I1607" t="s">
        <v>3608</v>
      </c>
      <c r="J1607" t="s">
        <v>7194</v>
      </c>
      <c r="K1607" t="s">
        <v>36</v>
      </c>
      <c r="L1607" t="s">
        <v>290</v>
      </c>
      <c r="M1607">
        <v>175000</v>
      </c>
      <c r="N1607">
        <v>215000</v>
      </c>
      <c r="O1607" t="s">
        <v>38</v>
      </c>
      <c r="P1607" t="s">
        <v>2151</v>
      </c>
      <c r="Q1607" t="s">
        <v>2152</v>
      </c>
      <c r="R1607" t="s">
        <v>7195</v>
      </c>
      <c r="S1607" t="s">
        <v>7196</v>
      </c>
      <c r="T1607" t="s">
        <v>7197</v>
      </c>
      <c r="U1607" t="s">
        <v>7198</v>
      </c>
      <c r="V1607" t="s">
        <v>7199</v>
      </c>
      <c r="Z1607" t="s">
        <v>61</v>
      </c>
      <c r="AA1607" s="1">
        <v>44973</v>
      </c>
      <c r="AC1607" s="1">
        <v>44973</v>
      </c>
      <c r="AD1607" s="1">
        <v>44992</v>
      </c>
    </row>
    <row r="1608" spans="1:30" x14ac:dyDescent="0.25">
      <c r="A1608">
        <v>567093</v>
      </c>
      <c r="B1608" t="s">
        <v>338</v>
      </c>
      <c r="C1608" t="s">
        <v>31</v>
      </c>
      <c r="D1608">
        <v>1</v>
      </c>
      <c r="E1608" t="s">
        <v>339</v>
      </c>
      <c r="F1608" t="s">
        <v>340</v>
      </c>
      <c r="G1608" t="s">
        <v>34</v>
      </c>
      <c r="H1608">
        <v>10144</v>
      </c>
      <c r="I1608">
        <v>0</v>
      </c>
      <c r="J1608" t="s">
        <v>52</v>
      </c>
      <c r="K1608" t="s">
        <v>36</v>
      </c>
      <c r="L1608" t="s">
        <v>37</v>
      </c>
      <c r="M1608">
        <v>36390</v>
      </c>
      <c r="N1608">
        <v>55228</v>
      </c>
      <c r="O1608" t="s">
        <v>38</v>
      </c>
      <c r="P1608" t="s">
        <v>7200</v>
      </c>
      <c r="Q1608" t="s">
        <v>7201</v>
      </c>
      <c r="R1608" t="s">
        <v>7202</v>
      </c>
      <c r="S1608" t="s">
        <v>344</v>
      </c>
      <c r="T1608" t="s">
        <v>7203</v>
      </c>
      <c r="U1608" t="s">
        <v>7204</v>
      </c>
      <c r="V1608" t="s">
        <v>432</v>
      </c>
      <c r="W1608" t="s">
        <v>7205</v>
      </c>
      <c r="X1608" t="s">
        <v>7206</v>
      </c>
      <c r="Z1608" t="s">
        <v>61</v>
      </c>
      <c r="AA1608" s="1">
        <v>44930</v>
      </c>
      <c r="AC1608" s="1">
        <v>44935</v>
      </c>
      <c r="AD1608" s="1">
        <v>44992</v>
      </c>
    </row>
    <row r="1609" spans="1:30" x14ac:dyDescent="0.25">
      <c r="A1609">
        <v>554364</v>
      </c>
      <c r="B1609" t="s">
        <v>76</v>
      </c>
      <c r="C1609" t="s">
        <v>31</v>
      </c>
      <c r="D1609">
        <v>1</v>
      </c>
      <c r="E1609" t="s">
        <v>5357</v>
      </c>
      <c r="F1609" t="s">
        <v>7207</v>
      </c>
      <c r="G1609" t="s">
        <v>34</v>
      </c>
      <c r="H1609" t="s">
        <v>7208</v>
      </c>
      <c r="I1609">
        <v>0</v>
      </c>
      <c r="J1609" t="s">
        <v>932</v>
      </c>
      <c r="K1609" t="s">
        <v>36</v>
      </c>
      <c r="L1609" t="s">
        <v>37</v>
      </c>
      <c r="M1609">
        <v>58700</v>
      </c>
      <c r="N1609">
        <v>192152</v>
      </c>
      <c r="O1609" t="s">
        <v>38</v>
      </c>
      <c r="P1609" t="s">
        <v>79</v>
      </c>
      <c r="Q1609" t="s">
        <v>2281</v>
      </c>
      <c r="R1609" t="s">
        <v>7209</v>
      </c>
      <c r="S1609" t="s">
        <v>7210</v>
      </c>
      <c r="T1609" t="s">
        <v>7211</v>
      </c>
      <c r="U1609" t="s">
        <v>7212</v>
      </c>
      <c r="V1609" t="s">
        <v>7213</v>
      </c>
      <c r="W1609" t="s">
        <v>182</v>
      </c>
      <c r="X1609" t="s">
        <v>183</v>
      </c>
      <c r="Z1609" t="s">
        <v>61</v>
      </c>
      <c r="AA1609" s="1">
        <v>44840</v>
      </c>
      <c r="AC1609" s="1">
        <v>44840</v>
      </c>
      <c r="AD1609" s="1">
        <v>44992</v>
      </c>
    </row>
    <row r="1610" spans="1:30" x14ac:dyDescent="0.25">
      <c r="A1610">
        <v>575753</v>
      </c>
      <c r="B1610" t="s">
        <v>350</v>
      </c>
      <c r="C1610" t="s">
        <v>31</v>
      </c>
      <c r="D1610">
        <v>1</v>
      </c>
      <c r="E1610" t="s">
        <v>7214</v>
      </c>
      <c r="F1610" t="s">
        <v>174</v>
      </c>
      <c r="G1610" t="s">
        <v>51</v>
      </c>
      <c r="H1610">
        <v>30087</v>
      </c>
      <c r="I1610">
        <v>1</v>
      </c>
      <c r="J1610" t="s">
        <v>175</v>
      </c>
      <c r="K1610" t="s">
        <v>36</v>
      </c>
      <c r="L1610" t="s">
        <v>37</v>
      </c>
      <c r="M1610">
        <v>85000</v>
      </c>
      <c r="N1610">
        <v>95000</v>
      </c>
      <c r="O1610" t="s">
        <v>38</v>
      </c>
      <c r="P1610" t="s">
        <v>355</v>
      </c>
      <c r="Q1610" t="s">
        <v>3754</v>
      </c>
      <c r="R1610" t="s">
        <v>7215</v>
      </c>
      <c r="S1610" t="s">
        <v>178</v>
      </c>
      <c r="T1610" t="e">
        <f>- proven negotiation skills.  - Exceptional analytical, organizational, and written and oral communication skills.  - the ability to prioritize and perform multiple tasks with minimal supervision and outstanding attention to detail.  - excellent interpersonal skills and ability to interact with all levels of management.   - Microsoft Office suite proficiency.</f>
        <v>#NAME?</v>
      </c>
      <c r="V1610" t="s">
        <v>7216</v>
      </c>
      <c r="Z1610" t="s">
        <v>61</v>
      </c>
      <c r="AA1610" s="1">
        <v>44983</v>
      </c>
      <c r="AC1610" s="1">
        <v>44983</v>
      </c>
      <c r="AD1610" s="1">
        <v>44992</v>
      </c>
    </row>
    <row r="1611" spans="1:30" x14ac:dyDescent="0.25">
      <c r="A1611">
        <v>562540</v>
      </c>
      <c r="B1611" t="s">
        <v>123</v>
      </c>
      <c r="C1611" t="s">
        <v>31</v>
      </c>
      <c r="D1611">
        <v>6</v>
      </c>
      <c r="E1611" t="s">
        <v>5972</v>
      </c>
      <c r="F1611" t="s">
        <v>762</v>
      </c>
      <c r="G1611" t="s">
        <v>34</v>
      </c>
      <c r="H1611">
        <v>51191</v>
      </c>
      <c r="I1611">
        <v>2</v>
      </c>
      <c r="J1611" t="s">
        <v>763</v>
      </c>
      <c r="K1611" t="s">
        <v>36</v>
      </c>
      <c r="L1611" t="s">
        <v>37</v>
      </c>
      <c r="M1611">
        <v>47155</v>
      </c>
      <c r="N1611">
        <v>54228</v>
      </c>
      <c r="O1611" t="s">
        <v>38</v>
      </c>
      <c r="P1611" t="s">
        <v>1167</v>
      </c>
      <c r="Q1611" t="s">
        <v>5973</v>
      </c>
      <c r="R1611" t="s">
        <v>5974</v>
      </c>
      <c r="S1611" t="s">
        <v>767</v>
      </c>
      <c r="U1611" t="s">
        <v>1729</v>
      </c>
      <c r="V1611" t="s">
        <v>5975</v>
      </c>
      <c r="Z1611" t="s">
        <v>61</v>
      </c>
      <c r="AA1611" s="1">
        <v>44978</v>
      </c>
      <c r="AB1611" s="2">
        <v>45098</v>
      </c>
      <c r="AC1611" s="1">
        <v>44978</v>
      </c>
      <c r="AD1611" s="1">
        <v>44992</v>
      </c>
    </row>
    <row r="1612" spans="1:30" x14ac:dyDescent="0.25">
      <c r="A1612">
        <v>572487</v>
      </c>
      <c r="B1612" t="s">
        <v>3211</v>
      </c>
      <c r="C1612" t="s">
        <v>63</v>
      </c>
      <c r="D1612">
        <v>1</v>
      </c>
      <c r="E1612" t="s">
        <v>7217</v>
      </c>
      <c r="F1612" t="s">
        <v>7218</v>
      </c>
      <c r="G1612" t="s">
        <v>51</v>
      </c>
      <c r="H1612">
        <v>55085</v>
      </c>
      <c r="I1612" t="s">
        <v>114</v>
      </c>
      <c r="J1612" t="s">
        <v>216</v>
      </c>
      <c r="K1612" t="s">
        <v>36</v>
      </c>
      <c r="L1612" t="s">
        <v>290</v>
      </c>
      <c r="M1612">
        <v>63301</v>
      </c>
      <c r="N1612">
        <v>100000</v>
      </c>
      <c r="O1612" t="s">
        <v>38</v>
      </c>
      <c r="P1612" t="s">
        <v>631</v>
      </c>
      <c r="Q1612" t="s">
        <v>7219</v>
      </c>
      <c r="R1612" t="s">
        <v>7220</v>
      </c>
      <c r="S1612" t="s">
        <v>7221</v>
      </c>
      <c r="T1612" t="s">
        <v>7222</v>
      </c>
      <c r="V1612" t="s">
        <v>7223</v>
      </c>
      <c r="W1612" t="s">
        <v>7224</v>
      </c>
      <c r="X1612" t="s">
        <v>631</v>
      </c>
      <c r="Z1612" t="s">
        <v>61</v>
      </c>
      <c r="AA1612" s="1">
        <v>44958</v>
      </c>
      <c r="AC1612" s="1">
        <v>44958</v>
      </c>
      <c r="AD1612" s="1">
        <v>44992</v>
      </c>
    </row>
    <row r="1613" spans="1:30" x14ac:dyDescent="0.25">
      <c r="A1613">
        <v>566949</v>
      </c>
      <c r="B1613" t="s">
        <v>123</v>
      </c>
      <c r="C1613" t="s">
        <v>63</v>
      </c>
      <c r="D1613">
        <v>1</v>
      </c>
      <c r="E1613" t="s">
        <v>7225</v>
      </c>
      <c r="F1613" t="s">
        <v>414</v>
      </c>
      <c r="G1613" t="s">
        <v>34</v>
      </c>
      <c r="H1613">
        <v>10124</v>
      </c>
      <c r="I1613">
        <v>2</v>
      </c>
      <c r="J1613" t="s">
        <v>763</v>
      </c>
      <c r="K1613" t="s">
        <v>36</v>
      </c>
      <c r="L1613" t="s">
        <v>37</v>
      </c>
      <c r="M1613">
        <v>53057</v>
      </c>
      <c r="N1613">
        <v>77124</v>
      </c>
      <c r="O1613" t="s">
        <v>38</v>
      </c>
      <c r="P1613" t="s">
        <v>7226</v>
      </c>
      <c r="Q1613" t="s">
        <v>6258</v>
      </c>
      <c r="R1613" t="s">
        <v>7227</v>
      </c>
      <c r="S1613" t="s">
        <v>418</v>
      </c>
      <c r="T1613" t="s">
        <v>7228</v>
      </c>
      <c r="U1613" t="s">
        <v>948</v>
      </c>
      <c r="V1613" t="s">
        <v>7229</v>
      </c>
      <c r="Z1613" t="s">
        <v>61</v>
      </c>
      <c r="AA1613" s="1">
        <v>44959</v>
      </c>
      <c r="AB1613" s="2">
        <v>45079</v>
      </c>
      <c r="AC1613" s="1">
        <v>44959</v>
      </c>
      <c r="AD1613" s="1">
        <v>44992</v>
      </c>
    </row>
    <row r="1614" spans="1:30" x14ac:dyDescent="0.25">
      <c r="A1614">
        <v>554121</v>
      </c>
      <c r="B1614" t="s">
        <v>202</v>
      </c>
      <c r="C1614" t="s">
        <v>63</v>
      </c>
      <c r="D1614">
        <v>1</v>
      </c>
      <c r="E1614" t="s">
        <v>7230</v>
      </c>
      <c r="F1614" t="s">
        <v>7231</v>
      </c>
      <c r="G1614" t="s">
        <v>51</v>
      </c>
      <c r="H1614">
        <v>50935</v>
      </c>
      <c r="I1614">
        <v>0</v>
      </c>
      <c r="J1614" t="s">
        <v>205</v>
      </c>
      <c r="K1614" t="s">
        <v>36</v>
      </c>
      <c r="L1614" t="s">
        <v>37</v>
      </c>
      <c r="M1614">
        <v>87934</v>
      </c>
      <c r="N1614">
        <v>87934</v>
      </c>
      <c r="O1614" t="s">
        <v>38</v>
      </c>
      <c r="P1614" t="s">
        <v>313</v>
      </c>
      <c r="Q1614" t="s">
        <v>2161</v>
      </c>
      <c r="R1614" t="s">
        <v>7232</v>
      </c>
      <c r="S1614" t="s">
        <v>7233</v>
      </c>
      <c r="T1614" t="s">
        <v>7234</v>
      </c>
      <c r="U1614" t="s">
        <v>7235</v>
      </c>
      <c r="V1614" t="s">
        <v>319</v>
      </c>
      <c r="X1614" t="s">
        <v>313</v>
      </c>
      <c r="Z1614" t="s">
        <v>61</v>
      </c>
      <c r="AA1614" s="1">
        <v>44838</v>
      </c>
      <c r="AC1614" s="1">
        <v>44854</v>
      </c>
      <c r="AD1614" s="1">
        <v>44992</v>
      </c>
    </row>
    <row r="1615" spans="1:30" x14ac:dyDescent="0.25">
      <c r="A1615">
        <v>544398</v>
      </c>
      <c r="B1615" t="s">
        <v>76</v>
      </c>
      <c r="C1615" t="s">
        <v>31</v>
      </c>
      <c r="D1615">
        <v>1</v>
      </c>
      <c r="E1615" t="s">
        <v>7236</v>
      </c>
      <c r="F1615" t="s">
        <v>65</v>
      </c>
      <c r="G1615" t="s">
        <v>51</v>
      </c>
      <c r="H1615">
        <v>56058</v>
      </c>
      <c r="I1615">
        <v>0</v>
      </c>
      <c r="J1615" t="s">
        <v>7237</v>
      </c>
      <c r="K1615" t="s">
        <v>36</v>
      </c>
      <c r="L1615" t="s">
        <v>37</v>
      </c>
      <c r="M1615">
        <v>54100</v>
      </c>
      <c r="N1615">
        <v>83981</v>
      </c>
      <c r="O1615" t="s">
        <v>38</v>
      </c>
      <c r="P1615" t="s">
        <v>79</v>
      </c>
      <c r="Q1615" t="s">
        <v>2431</v>
      </c>
      <c r="R1615" t="s">
        <v>7238</v>
      </c>
      <c r="S1615" t="s">
        <v>72</v>
      </c>
      <c r="T1615" t="s">
        <v>7239</v>
      </c>
      <c r="U1615" t="s">
        <v>7240</v>
      </c>
      <c r="V1615" t="s">
        <v>7241</v>
      </c>
      <c r="W1615" t="s">
        <v>7242</v>
      </c>
      <c r="X1615" t="s">
        <v>79</v>
      </c>
      <c r="Z1615" t="s">
        <v>61</v>
      </c>
      <c r="AA1615" s="1">
        <v>44782</v>
      </c>
      <c r="AC1615" s="1">
        <v>44812</v>
      </c>
      <c r="AD1615" s="1">
        <v>44992</v>
      </c>
    </row>
    <row r="1616" spans="1:30" x14ac:dyDescent="0.25">
      <c r="A1616">
        <v>562714</v>
      </c>
      <c r="B1616" t="s">
        <v>88</v>
      </c>
      <c r="C1616" t="s">
        <v>31</v>
      </c>
      <c r="D1616">
        <v>1</v>
      </c>
      <c r="E1616" t="s">
        <v>164</v>
      </c>
      <c r="F1616" t="s">
        <v>165</v>
      </c>
      <c r="G1616" t="s">
        <v>34</v>
      </c>
      <c r="H1616">
        <v>10104</v>
      </c>
      <c r="I1616">
        <v>2</v>
      </c>
      <c r="J1616" t="s">
        <v>115</v>
      </c>
      <c r="K1616" t="s">
        <v>36</v>
      </c>
      <c r="L1616" t="s">
        <v>37</v>
      </c>
      <c r="M1616">
        <v>37748</v>
      </c>
      <c r="N1616">
        <v>57043</v>
      </c>
      <c r="O1616" t="s">
        <v>38</v>
      </c>
      <c r="P1616" t="s">
        <v>94</v>
      </c>
      <c r="Q1616" t="s">
        <v>95</v>
      </c>
      <c r="R1616" t="s">
        <v>264</v>
      </c>
      <c r="S1616" t="s">
        <v>168</v>
      </c>
      <c r="T1616" t="s">
        <v>169</v>
      </c>
      <c r="U1616" t="s">
        <v>99</v>
      </c>
      <c r="V1616" t="s">
        <v>171</v>
      </c>
      <c r="W1616" t="s">
        <v>172</v>
      </c>
      <c r="Z1616" t="s">
        <v>61</v>
      </c>
      <c r="AA1616" s="1">
        <v>44925</v>
      </c>
      <c r="AC1616" s="1">
        <v>44925</v>
      </c>
      <c r="AD1616" s="1">
        <v>44992</v>
      </c>
    </row>
    <row r="1617" spans="1:30" x14ac:dyDescent="0.25">
      <c r="A1617">
        <v>563957</v>
      </c>
      <c r="B1617" t="s">
        <v>950</v>
      </c>
      <c r="C1617" t="s">
        <v>31</v>
      </c>
      <c r="D1617">
        <v>1</v>
      </c>
      <c r="E1617" t="s">
        <v>6352</v>
      </c>
      <c r="F1617" t="s">
        <v>234</v>
      </c>
      <c r="G1617" t="s">
        <v>51</v>
      </c>
      <c r="H1617">
        <v>56057</v>
      </c>
      <c r="I1617">
        <v>0</v>
      </c>
      <c r="J1617" t="s">
        <v>175</v>
      </c>
      <c r="K1617" t="s">
        <v>36</v>
      </c>
      <c r="L1617" t="s">
        <v>53</v>
      </c>
      <c r="M1617">
        <v>50000</v>
      </c>
      <c r="N1617">
        <v>55000</v>
      </c>
      <c r="O1617" t="s">
        <v>38</v>
      </c>
      <c r="P1617" t="s">
        <v>953</v>
      </c>
      <c r="Q1617" t="s">
        <v>6353</v>
      </c>
      <c r="R1617" t="s">
        <v>6354</v>
      </c>
      <c r="S1617" t="s">
        <v>237</v>
      </c>
      <c r="T1617" t="s">
        <v>6355</v>
      </c>
      <c r="V1617" t="s">
        <v>6356</v>
      </c>
      <c r="Z1617" t="s">
        <v>61</v>
      </c>
      <c r="AA1617" s="1">
        <v>44901</v>
      </c>
      <c r="AC1617" s="1">
        <v>44901</v>
      </c>
      <c r="AD1617" s="1">
        <v>44992</v>
      </c>
    </row>
    <row r="1618" spans="1:30" x14ac:dyDescent="0.25">
      <c r="A1618">
        <v>573205</v>
      </c>
      <c r="B1618" t="s">
        <v>102</v>
      </c>
      <c r="C1618" t="s">
        <v>31</v>
      </c>
      <c r="D1618">
        <v>1</v>
      </c>
      <c r="E1618" t="s">
        <v>4704</v>
      </c>
      <c r="F1618" t="s">
        <v>144</v>
      </c>
      <c r="G1618" t="s">
        <v>51</v>
      </c>
      <c r="H1618">
        <v>10234</v>
      </c>
      <c r="I1618">
        <v>0</v>
      </c>
      <c r="J1618" t="s">
        <v>4705</v>
      </c>
      <c r="L1618" t="s">
        <v>145</v>
      </c>
      <c r="M1618">
        <v>15</v>
      </c>
      <c r="N1618">
        <v>15</v>
      </c>
      <c r="O1618" t="s">
        <v>68</v>
      </c>
      <c r="P1618" t="s">
        <v>137</v>
      </c>
      <c r="Q1618" t="s">
        <v>2674</v>
      </c>
      <c r="R1618" t="s">
        <v>4706</v>
      </c>
      <c r="S1618" t="s">
        <v>149</v>
      </c>
      <c r="T1618" t="s">
        <v>4707</v>
      </c>
      <c r="V1618" t="s">
        <v>151</v>
      </c>
      <c r="W1618" t="s">
        <v>307</v>
      </c>
      <c r="X1618" t="s">
        <v>4708</v>
      </c>
      <c r="Z1618" t="s">
        <v>309</v>
      </c>
      <c r="AA1618" s="1">
        <v>44976</v>
      </c>
      <c r="AB1618" s="2">
        <v>45079</v>
      </c>
      <c r="AC1618" s="1">
        <v>44976</v>
      </c>
      <c r="AD1618" s="1">
        <v>44992</v>
      </c>
    </row>
    <row r="1619" spans="1:30" x14ac:dyDescent="0.25">
      <c r="A1619">
        <v>554340</v>
      </c>
      <c r="B1619" t="s">
        <v>950</v>
      </c>
      <c r="C1619" t="s">
        <v>31</v>
      </c>
      <c r="D1619">
        <v>1</v>
      </c>
      <c r="E1619" t="s">
        <v>7243</v>
      </c>
      <c r="F1619" t="s">
        <v>234</v>
      </c>
      <c r="G1619" t="s">
        <v>51</v>
      </c>
      <c r="H1619">
        <v>56057</v>
      </c>
      <c r="I1619">
        <v>0</v>
      </c>
      <c r="J1619" t="s">
        <v>115</v>
      </c>
      <c r="K1619" t="s">
        <v>36</v>
      </c>
      <c r="L1619" t="s">
        <v>53</v>
      </c>
      <c r="M1619">
        <v>50000</v>
      </c>
      <c r="N1619">
        <v>55000</v>
      </c>
      <c r="O1619" t="s">
        <v>38</v>
      </c>
      <c r="P1619" t="s">
        <v>953</v>
      </c>
      <c r="Q1619" t="s">
        <v>7244</v>
      </c>
      <c r="R1619" t="s">
        <v>7245</v>
      </c>
      <c r="S1619" t="s">
        <v>237</v>
      </c>
      <c r="T1619" t="s">
        <v>7246</v>
      </c>
      <c r="V1619" t="s">
        <v>7247</v>
      </c>
      <c r="Z1619" t="s">
        <v>61</v>
      </c>
      <c r="AA1619" s="1">
        <v>44839</v>
      </c>
      <c r="AC1619" s="1">
        <v>44846</v>
      </c>
      <c r="AD1619" s="1">
        <v>44992</v>
      </c>
    </row>
    <row r="1620" spans="1:30" x14ac:dyDescent="0.25">
      <c r="A1620">
        <v>527638</v>
      </c>
      <c r="B1620" t="s">
        <v>76</v>
      </c>
      <c r="C1620" t="s">
        <v>63</v>
      </c>
      <c r="D1620">
        <v>1</v>
      </c>
      <c r="E1620" t="s">
        <v>6246</v>
      </c>
      <c r="F1620" t="s">
        <v>6247</v>
      </c>
      <c r="G1620" t="s">
        <v>34</v>
      </c>
      <c r="H1620">
        <v>31715</v>
      </c>
      <c r="I1620">
        <v>1</v>
      </c>
      <c r="J1620" t="s">
        <v>66</v>
      </c>
      <c r="K1620" t="s">
        <v>36</v>
      </c>
      <c r="L1620" t="s">
        <v>37</v>
      </c>
      <c r="M1620">
        <v>45210</v>
      </c>
      <c r="N1620">
        <v>63880</v>
      </c>
      <c r="O1620" t="s">
        <v>38</v>
      </c>
      <c r="P1620" t="s">
        <v>79</v>
      </c>
      <c r="Q1620" t="s">
        <v>6248</v>
      </c>
      <c r="R1620" t="s">
        <v>6249</v>
      </c>
      <c r="S1620" t="s">
        <v>6250</v>
      </c>
      <c r="T1620" t="s">
        <v>6251</v>
      </c>
      <c r="U1620" t="s">
        <v>6252</v>
      </c>
      <c r="V1620" t="s">
        <v>6253</v>
      </c>
      <c r="W1620" t="s">
        <v>2436</v>
      </c>
      <c r="X1620" t="s">
        <v>79</v>
      </c>
      <c r="Z1620" t="s">
        <v>61</v>
      </c>
      <c r="AA1620" s="1">
        <v>44663</v>
      </c>
      <c r="AC1620" s="1">
        <v>44664</v>
      </c>
      <c r="AD1620" s="1">
        <v>44992</v>
      </c>
    </row>
    <row r="1621" spans="1:30" x14ac:dyDescent="0.25">
      <c r="A1621">
        <v>547897</v>
      </c>
      <c r="B1621" t="s">
        <v>62</v>
      </c>
      <c r="C1621" t="s">
        <v>31</v>
      </c>
      <c r="D1621">
        <v>6</v>
      </c>
      <c r="E1621" t="s">
        <v>2712</v>
      </c>
      <c r="F1621" t="s">
        <v>2713</v>
      </c>
      <c r="G1621" t="s">
        <v>34</v>
      </c>
      <c r="H1621" t="s">
        <v>2714</v>
      </c>
      <c r="I1621">
        <v>1</v>
      </c>
      <c r="J1621" t="s">
        <v>115</v>
      </c>
      <c r="K1621" t="s">
        <v>36</v>
      </c>
      <c r="L1621" t="s">
        <v>37</v>
      </c>
      <c r="M1621">
        <v>42731</v>
      </c>
      <c r="N1621">
        <v>42731</v>
      </c>
      <c r="O1621" t="s">
        <v>38</v>
      </c>
      <c r="P1621" t="s">
        <v>116</v>
      </c>
      <c r="Q1621" t="s">
        <v>2715</v>
      </c>
      <c r="R1621" t="s">
        <v>2716</v>
      </c>
      <c r="S1621" t="s">
        <v>2717</v>
      </c>
      <c r="T1621" t="s">
        <v>2718</v>
      </c>
      <c r="U1621" t="s">
        <v>74</v>
      </c>
      <c r="V1621" t="s">
        <v>2719</v>
      </c>
      <c r="Z1621" t="s">
        <v>61</v>
      </c>
      <c r="AA1621" s="1">
        <v>44925</v>
      </c>
      <c r="AB1621" s="2">
        <v>45015</v>
      </c>
      <c r="AC1621" s="1">
        <v>44957</v>
      </c>
      <c r="AD1621" s="1">
        <v>44992</v>
      </c>
    </row>
    <row r="1622" spans="1:30" x14ac:dyDescent="0.25">
      <c r="A1622">
        <v>573708</v>
      </c>
      <c r="B1622" t="s">
        <v>155</v>
      </c>
      <c r="C1622" t="s">
        <v>63</v>
      </c>
      <c r="D1622">
        <v>1</v>
      </c>
      <c r="E1622" t="s">
        <v>7248</v>
      </c>
      <c r="F1622" t="s">
        <v>7249</v>
      </c>
      <c r="G1622" t="s">
        <v>34</v>
      </c>
      <c r="H1622">
        <v>80122</v>
      </c>
      <c r="I1622">
        <v>1</v>
      </c>
      <c r="J1622" t="s">
        <v>245</v>
      </c>
      <c r="K1622" t="s">
        <v>36</v>
      </c>
      <c r="L1622" t="s">
        <v>37</v>
      </c>
      <c r="M1622">
        <v>54997</v>
      </c>
      <c r="N1622">
        <v>63247</v>
      </c>
      <c r="O1622" t="s">
        <v>38</v>
      </c>
      <c r="P1622" t="s">
        <v>158</v>
      </c>
      <c r="Q1622" t="s">
        <v>2847</v>
      </c>
      <c r="R1622" t="s">
        <v>7250</v>
      </c>
      <c r="S1622" t="s">
        <v>7251</v>
      </c>
      <c r="T1622" t="s">
        <v>7252</v>
      </c>
      <c r="U1622" t="s">
        <v>162</v>
      </c>
      <c r="V1622" t="s">
        <v>831</v>
      </c>
      <c r="X1622" t="s">
        <v>158</v>
      </c>
      <c r="Z1622" t="s">
        <v>61</v>
      </c>
      <c r="AA1622" s="1">
        <v>44965</v>
      </c>
      <c r="AB1622" s="2">
        <v>44995</v>
      </c>
      <c r="AC1622" s="1">
        <v>44965</v>
      </c>
      <c r="AD1622" s="1">
        <v>44992</v>
      </c>
    </row>
    <row r="1623" spans="1:30" x14ac:dyDescent="0.25">
      <c r="A1623">
        <v>552515</v>
      </c>
      <c r="B1623" t="s">
        <v>277</v>
      </c>
      <c r="C1623" t="s">
        <v>31</v>
      </c>
      <c r="D1623">
        <v>1</v>
      </c>
      <c r="E1623" t="s">
        <v>7253</v>
      </c>
      <c r="F1623" t="s">
        <v>507</v>
      </c>
      <c r="G1623" t="s">
        <v>51</v>
      </c>
      <c r="H1623">
        <v>31143</v>
      </c>
      <c r="I1623">
        <v>1</v>
      </c>
      <c r="J1623" t="s">
        <v>66</v>
      </c>
      <c r="K1623" t="s">
        <v>36</v>
      </c>
      <c r="L1623" t="s">
        <v>37</v>
      </c>
      <c r="M1623">
        <v>45113</v>
      </c>
      <c r="N1623">
        <v>51500</v>
      </c>
      <c r="O1623" t="s">
        <v>38</v>
      </c>
      <c r="P1623" t="s">
        <v>280</v>
      </c>
      <c r="Q1623" t="s">
        <v>7254</v>
      </c>
      <c r="R1623" t="s">
        <v>7255</v>
      </c>
      <c r="S1623" t="s">
        <v>510</v>
      </c>
      <c r="T1623" t="s">
        <v>7256</v>
      </c>
      <c r="U1623" t="s">
        <v>285</v>
      </c>
      <c r="V1623" t="s">
        <v>7257</v>
      </c>
      <c r="X1623" t="s">
        <v>280</v>
      </c>
      <c r="Z1623" t="s">
        <v>61</v>
      </c>
      <c r="AA1623" s="1">
        <v>44974</v>
      </c>
      <c r="AB1623" s="2">
        <v>45094</v>
      </c>
      <c r="AC1623" s="1">
        <v>44974</v>
      </c>
      <c r="AD1623" s="1">
        <v>44992</v>
      </c>
    </row>
    <row r="1624" spans="1:30" x14ac:dyDescent="0.25">
      <c r="A1624">
        <v>569451</v>
      </c>
      <c r="B1624" t="s">
        <v>123</v>
      </c>
      <c r="C1624" t="s">
        <v>31</v>
      </c>
      <c r="D1624">
        <v>1</v>
      </c>
      <c r="E1624" t="s">
        <v>5785</v>
      </c>
      <c r="F1624" t="s">
        <v>5786</v>
      </c>
      <c r="G1624" t="s">
        <v>566</v>
      </c>
      <c r="H1624">
        <v>95477</v>
      </c>
      <c r="I1624" t="s">
        <v>1842</v>
      </c>
      <c r="J1624" t="s">
        <v>2755</v>
      </c>
      <c r="K1624" t="s">
        <v>36</v>
      </c>
      <c r="L1624" t="s">
        <v>290</v>
      </c>
      <c r="M1624">
        <v>106729</v>
      </c>
      <c r="N1624">
        <v>233800</v>
      </c>
      <c r="O1624" t="s">
        <v>38</v>
      </c>
      <c r="P1624" t="s">
        <v>415</v>
      </c>
      <c r="Q1624" t="s">
        <v>5787</v>
      </c>
      <c r="R1624" t="s">
        <v>5788</v>
      </c>
      <c r="T1624" t="s">
        <v>5789</v>
      </c>
      <c r="U1624" t="s">
        <v>5790</v>
      </c>
      <c r="V1624" t="s">
        <v>5791</v>
      </c>
      <c r="Z1624" t="s">
        <v>1798</v>
      </c>
      <c r="AA1624" s="1">
        <v>44944</v>
      </c>
      <c r="AB1624" s="2">
        <v>45064</v>
      </c>
      <c r="AC1624" s="1">
        <v>44971</v>
      </c>
      <c r="AD1624" s="1">
        <v>44992</v>
      </c>
    </row>
    <row r="1625" spans="1:30" x14ac:dyDescent="0.25">
      <c r="A1625">
        <v>565232</v>
      </c>
      <c r="B1625" t="s">
        <v>950</v>
      </c>
      <c r="C1625" t="s">
        <v>63</v>
      </c>
      <c r="D1625">
        <v>1</v>
      </c>
      <c r="E1625" t="s">
        <v>951</v>
      </c>
      <c r="F1625" t="s">
        <v>952</v>
      </c>
      <c r="G1625" t="s">
        <v>566</v>
      </c>
      <c r="H1625">
        <v>30114</v>
      </c>
      <c r="I1625">
        <v>0</v>
      </c>
      <c r="J1625" t="s">
        <v>175</v>
      </c>
      <c r="K1625" t="s">
        <v>36</v>
      </c>
      <c r="L1625" t="s">
        <v>290</v>
      </c>
      <c r="M1625">
        <v>115000</v>
      </c>
      <c r="N1625">
        <v>125000</v>
      </c>
      <c r="O1625" t="s">
        <v>38</v>
      </c>
      <c r="P1625" t="s">
        <v>953</v>
      </c>
      <c r="Q1625" t="s">
        <v>954</v>
      </c>
      <c r="R1625" t="s">
        <v>955</v>
      </c>
      <c r="S1625" t="s">
        <v>956</v>
      </c>
      <c r="T1625" t="s">
        <v>957</v>
      </c>
      <c r="V1625" t="s">
        <v>958</v>
      </c>
      <c r="Z1625" t="s">
        <v>61</v>
      </c>
      <c r="AA1625" s="1">
        <v>44910</v>
      </c>
      <c r="AC1625" s="1">
        <v>44910</v>
      </c>
      <c r="AD1625" s="1">
        <v>44992</v>
      </c>
    </row>
    <row r="1626" spans="1:30" x14ac:dyDescent="0.25">
      <c r="A1626">
        <v>568773</v>
      </c>
      <c r="B1626" t="s">
        <v>88</v>
      </c>
      <c r="C1626" t="s">
        <v>31</v>
      </c>
      <c r="D1626">
        <v>1</v>
      </c>
      <c r="E1626" t="s">
        <v>7258</v>
      </c>
      <c r="F1626" t="s">
        <v>501</v>
      </c>
      <c r="G1626" t="s">
        <v>34</v>
      </c>
      <c r="H1626">
        <v>12627</v>
      </c>
      <c r="I1626">
        <v>0</v>
      </c>
      <c r="J1626" t="s">
        <v>1482</v>
      </c>
      <c r="K1626" t="s">
        <v>36</v>
      </c>
      <c r="L1626" t="s">
        <v>37</v>
      </c>
      <c r="M1626">
        <v>70611</v>
      </c>
      <c r="N1626">
        <v>105138</v>
      </c>
      <c r="O1626" t="s">
        <v>38</v>
      </c>
      <c r="P1626" t="s">
        <v>583</v>
      </c>
      <c r="Q1626" t="s">
        <v>2741</v>
      </c>
      <c r="R1626" t="s">
        <v>7259</v>
      </c>
      <c r="S1626" t="s">
        <v>504</v>
      </c>
      <c r="T1626" t="s">
        <v>7260</v>
      </c>
      <c r="U1626" t="s">
        <v>3243</v>
      </c>
      <c r="V1626" t="s">
        <v>7261</v>
      </c>
      <c r="W1626" t="s">
        <v>7262</v>
      </c>
      <c r="X1626" t="s">
        <v>583</v>
      </c>
      <c r="Z1626" t="s">
        <v>61</v>
      </c>
      <c r="AA1626" s="1">
        <v>44959</v>
      </c>
      <c r="AC1626" s="1">
        <v>44982</v>
      </c>
      <c r="AD1626" s="1">
        <v>44992</v>
      </c>
    </row>
    <row r="1627" spans="1:30" x14ac:dyDescent="0.25">
      <c r="A1627">
        <v>576194</v>
      </c>
      <c r="B1627" t="s">
        <v>381</v>
      </c>
      <c r="C1627" t="s">
        <v>63</v>
      </c>
      <c r="D1627">
        <v>10</v>
      </c>
      <c r="E1627" t="s">
        <v>872</v>
      </c>
      <c r="F1627" t="s">
        <v>144</v>
      </c>
      <c r="G1627" t="s">
        <v>51</v>
      </c>
      <c r="H1627">
        <v>10234</v>
      </c>
      <c r="I1627">
        <v>0</v>
      </c>
      <c r="J1627" t="s">
        <v>35</v>
      </c>
      <c r="K1627" t="s">
        <v>36</v>
      </c>
      <c r="L1627" t="s">
        <v>145</v>
      </c>
      <c r="M1627">
        <v>15</v>
      </c>
      <c r="N1627">
        <v>15</v>
      </c>
      <c r="O1627" t="s">
        <v>68</v>
      </c>
      <c r="P1627" t="s">
        <v>873</v>
      </c>
      <c r="Q1627" t="s">
        <v>874</v>
      </c>
      <c r="R1627" t="s">
        <v>875</v>
      </c>
      <c r="S1627" t="s">
        <v>149</v>
      </c>
      <c r="T1627" t="s">
        <v>876</v>
      </c>
      <c r="U1627" t="s">
        <v>877</v>
      </c>
      <c r="V1627" t="s">
        <v>390</v>
      </c>
      <c r="W1627" t="s">
        <v>86</v>
      </c>
      <c r="X1627" t="s">
        <v>878</v>
      </c>
      <c r="Z1627" t="s">
        <v>61</v>
      </c>
      <c r="AA1627" s="1">
        <v>44984</v>
      </c>
      <c r="AB1627" s="2">
        <v>45016</v>
      </c>
      <c r="AC1627" s="1">
        <v>44986</v>
      </c>
      <c r="AD1627" s="1">
        <v>44992</v>
      </c>
    </row>
    <row r="1628" spans="1:30" x14ac:dyDescent="0.25">
      <c r="A1628">
        <v>521823</v>
      </c>
      <c r="B1628" t="s">
        <v>563</v>
      </c>
      <c r="C1628" t="s">
        <v>31</v>
      </c>
      <c r="D1628">
        <v>1</v>
      </c>
      <c r="E1628" t="s">
        <v>7263</v>
      </c>
      <c r="F1628" t="s">
        <v>279</v>
      </c>
      <c r="G1628" t="s">
        <v>34</v>
      </c>
      <c r="H1628">
        <v>10251</v>
      </c>
      <c r="I1628">
        <v>3</v>
      </c>
      <c r="J1628" t="s">
        <v>785</v>
      </c>
      <c r="K1628" t="s">
        <v>36</v>
      </c>
      <c r="L1628" t="s">
        <v>37</v>
      </c>
      <c r="M1628">
        <v>36390</v>
      </c>
      <c r="N1628">
        <v>41848</v>
      </c>
      <c r="O1628" t="s">
        <v>38</v>
      </c>
      <c r="P1628" t="s">
        <v>1802</v>
      </c>
      <c r="Q1628" t="s">
        <v>1002</v>
      </c>
      <c r="R1628" t="s">
        <v>7264</v>
      </c>
      <c r="S1628" t="s">
        <v>283</v>
      </c>
      <c r="T1628" t="s">
        <v>3159</v>
      </c>
      <c r="U1628" t="s">
        <v>6269</v>
      </c>
      <c r="V1628" t="s">
        <v>3161</v>
      </c>
      <c r="Z1628" t="s">
        <v>61</v>
      </c>
      <c r="AA1628" s="1">
        <v>44617</v>
      </c>
      <c r="AC1628" s="1">
        <v>44617</v>
      </c>
      <c r="AD1628" s="1">
        <v>44992</v>
      </c>
    </row>
    <row r="1629" spans="1:30" x14ac:dyDescent="0.25">
      <c r="A1629">
        <v>521823</v>
      </c>
      <c r="B1629" t="s">
        <v>563</v>
      </c>
      <c r="C1629" t="s">
        <v>31</v>
      </c>
      <c r="D1629">
        <v>1</v>
      </c>
      <c r="E1629" t="s">
        <v>7263</v>
      </c>
      <c r="F1629" t="s">
        <v>279</v>
      </c>
      <c r="G1629" t="s">
        <v>34</v>
      </c>
      <c r="H1629">
        <v>10251</v>
      </c>
      <c r="I1629">
        <v>3</v>
      </c>
      <c r="J1629" t="s">
        <v>785</v>
      </c>
      <c r="K1629" t="s">
        <v>36</v>
      </c>
      <c r="L1629" t="s">
        <v>37</v>
      </c>
      <c r="M1629">
        <v>36390</v>
      </c>
      <c r="N1629">
        <v>41848</v>
      </c>
      <c r="O1629" t="s">
        <v>38</v>
      </c>
      <c r="P1629" t="s">
        <v>1802</v>
      </c>
      <c r="Q1629" t="s">
        <v>1002</v>
      </c>
      <c r="R1629" t="s">
        <v>7264</v>
      </c>
      <c r="S1629" t="s">
        <v>283</v>
      </c>
      <c r="T1629" t="s">
        <v>3159</v>
      </c>
      <c r="U1629" t="s">
        <v>6269</v>
      </c>
      <c r="V1629" t="s">
        <v>3161</v>
      </c>
      <c r="Z1629" t="s">
        <v>61</v>
      </c>
      <c r="AA1629" s="1">
        <v>44617</v>
      </c>
      <c r="AC1629" s="1">
        <v>44617</v>
      </c>
      <c r="AD1629" s="1">
        <v>44992</v>
      </c>
    </row>
    <row r="1630" spans="1:30" x14ac:dyDescent="0.25">
      <c r="A1630">
        <v>563677</v>
      </c>
      <c r="B1630" t="s">
        <v>381</v>
      </c>
      <c r="C1630" t="s">
        <v>63</v>
      </c>
      <c r="D1630">
        <v>1</v>
      </c>
      <c r="E1630" t="s">
        <v>3310</v>
      </c>
      <c r="F1630" t="s">
        <v>623</v>
      </c>
      <c r="G1630" t="s">
        <v>34</v>
      </c>
      <c r="H1630" t="s">
        <v>624</v>
      </c>
      <c r="I1630">
        <v>0</v>
      </c>
      <c r="J1630" t="s">
        <v>35</v>
      </c>
      <c r="K1630" t="s">
        <v>36</v>
      </c>
      <c r="L1630" t="s">
        <v>37</v>
      </c>
      <c r="M1630">
        <v>53702</v>
      </c>
      <c r="N1630">
        <v>102752</v>
      </c>
      <c r="O1630" t="s">
        <v>38</v>
      </c>
      <c r="P1630" t="s">
        <v>873</v>
      </c>
      <c r="Q1630" t="s">
        <v>6541</v>
      </c>
      <c r="R1630" t="s">
        <v>6542</v>
      </c>
      <c r="S1630" t="s">
        <v>627</v>
      </c>
      <c r="T1630" t="s">
        <v>6543</v>
      </c>
      <c r="V1630" t="s">
        <v>1968</v>
      </c>
      <c r="W1630" t="s">
        <v>86</v>
      </c>
      <c r="X1630" t="s">
        <v>1905</v>
      </c>
      <c r="Z1630" t="s">
        <v>154</v>
      </c>
      <c r="AA1630" s="1">
        <v>44967</v>
      </c>
      <c r="AB1630" s="2">
        <v>45027</v>
      </c>
      <c r="AC1630" s="1">
        <v>44967</v>
      </c>
      <c r="AD1630" s="1">
        <v>44992</v>
      </c>
    </row>
    <row r="1631" spans="1:30" x14ac:dyDescent="0.25">
      <c r="A1631">
        <v>553898</v>
      </c>
      <c r="B1631" t="s">
        <v>76</v>
      </c>
      <c r="C1631" t="s">
        <v>63</v>
      </c>
      <c r="D1631">
        <v>1</v>
      </c>
      <c r="E1631" t="s">
        <v>7265</v>
      </c>
      <c r="F1631" t="s">
        <v>807</v>
      </c>
      <c r="G1631" t="s">
        <v>34</v>
      </c>
      <c r="H1631" t="s">
        <v>1108</v>
      </c>
      <c r="I1631">
        <v>0</v>
      </c>
      <c r="J1631" t="s">
        <v>126</v>
      </c>
      <c r="K1631" t="s">
        <v>36</v>
      </c>
      <c r="L1631" t="s">
        <v>37</v>
      </c>
      <c r="M1631">
        <v>102292</v>
      </c>
      <c r="N1631">
        <v>163512</v>
      </c>
      <c r="O1631" t="s">
        <v>38</v>
      </c>
      <c r="P1631" t="s">
        <v>79</v>
      </c>
      <c r="Q1631" t="s">
        <v>7137</v>
      </c>
      <c r="R1631" t="s">
        <v>7266</v>
      </c>
      <c r="S1631" t="s">
        <v>810</v>
      </c>
      <c r="T1631" t="s">
        <v>7267</v>
      </c>
      <c r="U1631" t="s">
        <v>7268</v>
      </c>
      <c r="V1631" t="s">
        <v>7269</v>
      </c>
      <c r="W1631" t="s">
        <v>656</v>
      </c>
      <c r="X1631" t="s">
        <v>79</v>
      </c>
      <c r="Z1631" t="s">
        <v>61</v>
      </c>
      <c r="AA1631" s="1">
        <v>44838</v>
      </c>
      <c r="AC1631" s="1">
        <v>44838</v>
      </c>
      <c r="AD1631" s="1">
        <v>44992</v>
      </c>
    </row>
    <row r="1632" spans="1:30" x14ac:dyDescent="0.25">
      <c r="A1632">
        <v>574952</v>
      </c>
      <c r="B1632" t="s">
        <v>102</v>
      </c>
      <c r="C1632" t="s">
        <v>63</v>
      </c>
      <c r="D1632">
        <v>1</v>
      </c>
      <c r="E1632" t="s">
        <v>7270</v>
      </c>
      <c r="F1632" t="s">
        <v>1009</v>
      </c>
      <c r="G1632" t="s">
        <v>353</v>
      </c>
      <c r="H1632">
        <v>6804</v>
      </c>
      <c r="I1632" t="s">
        <v>114</v>
      </c>
      <c r="J1632" t="s">
        <v>3271</v>
      </c>
      <c r="K1632" t="s">
        <v>36</v>
      </c>
      <c r="L1632" t="s">
        <v>93</v>
      </c>
      <c r="M1632">
        <v>58700</v>
      </c>
      <c r="N1632">
        <v>150000</v>
      </c>
      <c r="O1632" t="s">
        <v>38</v>
      </c>
      <c r="P1632" t="s">
        <v>137</v>
      </c>
      <c r="Q1632" t="s">
        <v>1010</v>
      </c>
      <c r="R1632" t="s">
        <v>7271</v>
      </c>
      <c r="S1632" t="s">
        <v>7272</v>
      </c>
      <c r="T1632" t="s">
        <v>7273</v>
      </c>
      <c r="U1632" t="s">
        <v>5564</v>
      </c>
      <c r="V1632" t="s">
        <v>463</v>
      </c>
      <c r="W1632" t="s">
        <v>937</v>
      </c>
      <c r="X1632" t="s">
        <v>137</v>
      </c>
      <c r="Z1632" t="s">
        <v>61</v>
      </c>
      <c r="AA1632" s="1">
        <v>44976</v>
      </c>
      <c r="AC1632" s="1">
        <v>44976</v>
      </c>
      <c r="AD1632" s="1">
        <v>44992</v>
      </c>
    </row>
    <row r="1633" spans="1:30" x14ac:dyDescent="0.25">
      <c r="A1633">
        <v>568416</v>
      </c>
      <c r="B1633" t="s">
        <v>1870</v>
      </c>
      <c r="C1633" t="s">
        <v>63</v>
      </c>
      <c r="D1633">
        <v>1</v>
      </c>
      <c r="E1633" t="s">
        <v>6570</v>
      </c>
      <c r="F1633" t="s">
        <v>694</v>
      </c>
      <c r="G1633" t="s">
        <v>51</v>
      </c>
      <c r="H1633">
        <v>95710</v>
      </c>
      <c r="I1633">
        <v>0</v>
      </c>
      <c r="J1633" t="s">
        <v>256</v>
      </c>
      <c r="K1633" t="s">
        <v>36</v>
      </c>
      <c r="L1633" t="s">
        <v>37</v>
      </c>
      <c r="M1633">
        <v>110000</v>
      </c>
      <c r="N1633">
        <v>120000</v>
      </c>
      <c r="O1633" t="s">
        <v>38</v>
      </c>
      <c r="P1633" t="s">
        <v>1872</v>
      </c>
      <c r="Q1633" t="s">
        <v>6571</v>
      </c>
      <c r="R1633" t="s">
        <v>6572</v>
      </c>
      <c r="S1633" t="s">
        <v>697</v>
      </c>
      <c r="T1633" t="s">
        <v>7274</v>
      </c>
      <c r="U1633" t="s">
        <v>6574</v>
      </c>
      <c r="V1633" t="s">
        <v>7275</v>
      </c>
      <c r="W1633" t="s">
        <v>2377</v>
      </c>
      <c r="Z1633" t="s">
        <v>47</v>
      </c>
      <c r="AA1633" s="1">
        <v>44936</v>
      </c>
      <c r="AC1633" s="1">
        <v>44936</v>
      </c>
      <c r="AD1633" s="1">
        <v>44992</v>
      </c>
    </row>
    <row r="1634" spans="1:30" x14ac:dyDescent="0.25">
      <c r="A1634">
        <v>576736</v>
      </c>
      <c r="B1634" t="s">
        <v>638</v>
      </c>
      <c r="C1634" t="s">
        <v>63</v>
      </c>
      <c r="D1634">
        <v>1</v>
      </c>
      <c r="E1634" t="s">
        <v>4872</v>
      </c>
      <c r="F1634" t="s">
        <v>4873</v>
      </c>
      <c r="G1634" t="s">
        <v>34</v>
      </c>
      <c r="H1634">
        <v>10033</v>
      </c>
      <c r="I1634" t="s">
        <v>91</v>
      </c>
      <c r="J1634" t="s">
        <v>785</v>
      </c>
      <c r="K1634" t="s">
        <v>36</v>
      </c>
      <c r="L1634" t="s">
        <v>37</v>
      </c>
      <c r="M1634">
        <v>95000</v>
      </c>
      <c r="N1634">
        <v>115000</v>
      </c>
      <c r="O1634" t="s">
        <v>38</v>
      </c>
      <c r="P1634" t="s">
        <v>642</v>
      </c>
      <c r="Q1634" t="s">
        <v>1259</v>
      </c>
      <c r="R1634" t="s">
        <v>7276</v>
      </c>
      <c r="S1634" t="s">
        <v>4877</v>
      </c>
      <c r="T1634" t="s">
        <v>7277</v>
      </c>
      <c r="U1634" t="s">
        <v>7278</v>
      </c>
      <c r="V1634" t="s">
        <v>7279</v>
      </c>
      <c r="Z1634" t="s">
        <v>2217</v>
      </c>
      <c r="AA1634" s="1">
        <v>44985</v>
      </c>
      <c r="AC1634" s="1">
        <v>44985</v>
      </c>
      <c r="AD1634" s="1">
        <v>44992</v>
      </c>
    </row>
    <row r="1635" spans="1:30" x14ac:dyDescent="0.25">
      <c r="A1635">
        <v>572660</v>
      </c>
      <c r="B1635" t="s">
        <v>88</v>
      </c>
      <c r="C1635" t="s">
        <v>63</v>
      </c>
      <c r="D1635">
        <v>1</v>
      </c>
      <c r="E1635" t="s">
        <v>4661</v>
      </c>
      <c r="F1635" t="s">
        <v>864</v>
      </c>
      <c r="G1635" t="s">
        <v>34</v>
      </c>
      <c r="H1635">
        <v>10248</v>
      </c>
      <c r="I1635">
        <v>1</v>
      </c>
      <c r="J1635" t="s">
        <v>115</v>
      </c>
      <c r="K1635" t="s">
        <v>36</v>
      </c>
      <c r="L1635" t="s">
        <v>37</v>
      </c>
      <c r="M1635">
        <v>73029</v>
      </c>
      <c r="N1635">
        <v>85000</v>
      </c>
      <c r="O1635" t="s">
        <v>38</v>
      </c>
      <c r="P1635" t="s">
        <v>7280</v>
      </c>
      <c r="Q1635" t="s">
        <v>475</v>
      </c>
      <c r="R1635" t="s">
        <v>4662</v>
      </c>
      <c r="S1635" t="s">
        <v>867</v>
      </c>
      <c r="T1635" t="s">
        <v>4663</v>
      </c>
      <c r="U1635" t="s">
        <v>1623</v>
      </c>
      <c r="V1635" t="s">
        <v>4664</v>
      </c>
      <c r="W1635" t="s">
        <v>4665</v>
      </c>
      <c r="Z1635" t="s">
        <v>87</v>
      </c>
      <c r="AA1635" s="1">
        <v>44958</v>
      </c>
      <c r="AC1635" s="1">
        <v>44963</v>
      </c>
      <c r="AD1635" s="1">
        <v>44992</v>
      </c>
    </row>
    <row r="1636" spans="1:30" x14ac:dyDescent="0.25">
      <c r="A1636">
        <v>572143</v>
      </c>
      <c r="B1636" t="s">
        <v>76</v>
      </c>
      <c r="C1636" t="s">
        <v>63</v>
      </c>
      <c r="D1636">
        <v>1</v>
      </c>
      <c r="E1636" t="s">
        <v>4692</v>
      </c>
      <c r="F1636" t="s">
        <v>279</v>
      </c>
      <c r="G1636" t="s">
        <v>34</v>
      </c>
      <c r="H1636">
        <v>10251</v>
      </c>
      <c r="I1636">
        <v>4</v>
      </c>
      <c r="J1636" t="s">
        <v>52</v>
      </c>
      <c r="K1636" t="s">
        <v>36</v>
      </c>
      <c r="L1636" t="s">
        <v>37</v>
      </c>
      <c r="M1636">
        <v>40017</v>
      </c>
      <c r="N1636">
        <v>62820</v>
      </c>
      <c r="O1636" t="s">
        <v>38</v>
      </c>
      <c r="P1636" t="s">
        <v>7281</v>
      </c>
      <c r="Q1636" t="s">
        <v>7282</v>
      </c>
      <c r="R1636" t="s">
        <v>7283</v>
      </c>
      <c r="S1636" t="s">
        <v>283</v>
      </c>
      <c r="V1636" t="s">
        <v>7284</v>
      </c>
      <c r="Z1636" t="s">
        <v>61</v>
      </c>
      <c r="AA1636" s="1">
        <v>44991</v>
      </c>
      <c r="AB1636" s="2">
        <v>45004</v>
      </c>
      <c r="AC1636" s="1">
        <v>44991</v>
      </c>
      <c r="AD1636" s="1">
        <v>44992</v>
      </c>
    </row>
    <row r="1637" spans="1:30" x14ac:dyDescent="0.25">
      <c r="A1637">
        <v>509867</v>
      </c>
      <c r="B1637" t="s">
        <v>102</v>
      </c>
      <c r="C1637" t="s">
        <v>63</v>
      </c>
      <c r="D1637">
        <v>1</v>
      </c>
      <c r="E1637" t="s">
        <v>4629</v>
      </c>
      <c r="F1637" t="s">
        <v>279</v>
      </c>
      <c r="G1637" t="s">
        <v>34</v>
      </c>
      <c r="H1637">
        <v>10251</v>
      </c>
      <c r="I1637">
        <v>4</v>
      </c>
      <c r="J1637" t="s">
        <v>126</v>
      </c>
      <c r="K1637" t="s">
        <v>36</v>
      </c>
      <c r="L1637" t="s">
        <v>37</v>
      </c>
      <c r="M1637">
        <v>40017</v>
      </c>
      <c r="N1637">
        <v>62820</v>
      </c>
      <c r="O1637" t="s">
        <v>38</v>
      </c>
      <c r="P1637" t="s">
        <v>137</v>
      </c>
      <c r="Q1637" t="s">
        <v>4630</v>
      </c>
      <c r="R1637" t="s">
        <v>7285</v>
      </c>
      <c r="S1637" t="s">
        <v>283</v>
      </c>
      <c r="T1637" t="s">
        <v>4632</v>
      </c>
      <c r="U1637" t="s">
        <v>7286</v>
      </c>
      <c r="V1637" t="s">
        <v>622</v>
      </c>
      <c r="W1637" t="s">
        <v>1857</v>
      </c>
      <c r="X1637" t="s">
        <v>1858</v>
      </c>
      <c r="Z1637" t="s">
        <v>61</v>
      </c>
      <c r="AA1637" s="1">
        <v>44572</v>
      </c>
      <c r="AC1637" s="1">
        <v>44701</v>
      </c>
      <c r="AD1637" s="1">
        <v>44992</v>
      </c>
    </row>
    <row r="1638" spans="1:30" x14ac:dyDescent="0.25">
      <c r="A1638">
        <v>567049</v>
      </c>
      <c r="B1638" t="s">
        <v>1870</v>
      </c>
      <c r="C1638" t="s">
        <v>31</v>
      </c>
      <c r="D1638">
        <v>1</v>
      </c>
      <c r="E1638" t="s">
        <v>5067</v>
      </c>
      <c r="F1638" t="s">
        <v>5068</v>
      </c>
      <c r="G1638" t="s">
        <v>34</v>
      </c>
      <c r="H1638">
        <v>82984</v>
      </c>
      <c r="I1638" t="s">
        <v>327</v>
      </c>
      <c r="J1638" t="s">
        <v>256</v>
      </c>
      <c r="L1638" t="s">
        <v>93</v>
      </c>
      <c r="M1638">
        <v>150000</v>
      </c>
      <c r="N1638">
        <v>160000</v>
      </c>
      <c r="O1638" t="s">
        <v>38</v>
      </c>
      <c r="P1638" t="s">
        <v>1872</v>
      </c>
      <c r="Q1638" t="s">
        <v>5069</v>
      </c>
      <c r="R1638" t="s">
        <v>5070</v>
      </c>
      <c r="S1638" t="s">
        <v>5071</v>
      </c>
      <c r="T1638" t="s">
        <v>5072</v>
      </c>
      <c r="U1638" t="s">
        <v>5073</v>
      </c>
      <c r="V1638" t="s">
        <v>5074</v>
      </c>
      <c r="W1638" t="s">
        <v>4922</v>
      </c>
      <c r="X1638" t="s">
        <v>1872</v>
      </c>
      <c r="Z1638" t="s">
        <v>61</v>
      </c>
      <c r="AA1638" s="1">
        <v>44930</v>
      </c>
      <c r="AC1638" s="1">
        <v>44930</v>
      </c>
      <c r="AD1638" s="1">
        <v>44992</v>
      </c>
    </row>
    <row r="1639" spans="1:30" x14ac:dyDescent="0.25">
      <c r="A1639">
        <v>576674</v>
      </c>
      <c r="B1639" t="s">
        <v>241</v>
      </c>
      <c r="C1639" t="s">
        <v>31</v>
      </c>
      <c r="D1639">
        <v>1</v>
      </c>
      <c r="E1639" t="s">
        <v>514</v>
      </c>
      <c r="F1639" t="s">
        <v>515</v>
      </c>
      <c r="G1639" t="s">
        <v>34</v>
      </c>
      <c r="H1639">
        <v>82011</v>
      </c>
      <c r="I1639">
        <v>0</v>
      </c>
      <c r="J1639" t="s">
        <v>516</v>
      </c>
      <c r="K1639" t="s">
        <v>36</v>
      </c>
      <c r="L1639" t="s">
        <v>37</v>
      </c>
      <c r="M1639">
        <v>39062</v>
      </c>
      <c r="N1639">
        <v>65449</v>
      </c>
      <c r="O1639" t="s">
        <v>38</v>
      </c>
      <c r="P1639" t="s">
        <v>517</v>
      </c>
      <c r="Q1639" t="s">
        <v>247</v>
      </c>
      <c r="R1639" t="s">
        <v>518</v>
      </c>
      <c r="S1639" t="s">
        <v>519</v>
      </c>
      <c r="U1639" t="s">
        <v>520</v>
      </c>
      <c r="V1639" t="s">
        <v>347</v>
      </c>
      <c r="Z1639" t="s">
        <v>426</v>
      </c>
      <c r="AA1639" s="1">
        <v>44991</v>
      </c>
      <c r="AB1639" s="2">
        <v>45001</v>
      </c>
      <c r="AC1639" s="1">
        <v>44991</v>
      </c>
      <c r="AD1639" s="1">
        <v>44992</v>
      </c>
    </row>
    <row r="1640" spans="1:30" x14ac:dyDescent="0.25">
      <c r="A1640">
        <v>577054</v>
      </c>
      <c r="B1640" t="s">
        <v>2850</v>
      </c>
      <c r="C1640" t="s">
        <v>31</v>
      </c>
      <c r="D1640">
        <v>1</v>
      </c>
      <c r="E1640" t="s">
        <v>7287</v>
      </c>
      <c r="F1640" t="s">
        <v>65</v>
      </c>
      <c r="G1640" t="s">
        <v>51</v>
      </c>
      <c r="H1640">
        <v>56058</v>
      </c>
      <c r="I1640">
        <v>0</v>
      </c>
      <c r="J1640" t="s">
        <v>35</v>
      </c>
      <c r="K1640" t="s">
        <v>36</v>
      </c>
      <c r="L1640" t="s">
        <v>37</v>
      </c>
      <c r="M1640">
        <v>65000</v>
      </c>
      <c r="N1640">
        <v>75000</v>
      </c>
      <c r="O1640" t="s">
        <v>38</v>
      </c>
      <c r="P1640" t="s">
        <v>355</v>
      </c>
      <c r="Q1640" t="s">
        <v>7288</v>
      </c>
      <c r="R1640" t="s">
        <v>7289</v>
      </c>
      <c r="S1640" t="s">
        <v>72</v>
      </c>
      <c r="T1640" t="s">
        <v>7290</v>
      </c>
      <c r="V1640" t="s">
        <v>7291</v>
      </c>
      <c r="Z1640" t="s">
        <v>61</v>
      </c>
      <c r="AA1640" s="1">
        <v>44987</v>
      </c>
      <c r="AC1640" s="1">
        <v>44987</v>
      </c>
      <c r="AD1640" s="1">
        <v>44992</v>
      </c>
    </row>
    <row r="1641" spans="1:30" x14ac:dyDescent="0.25">
      <c r="A1641">
        <v>538985</v>
      </c>
      <c r="B1641" t="s">
        <v>88</v>
      </c>
      <c r="C1641" t="s">
        <v>31</v>
      </c>
      <c r="D1641">
        <v>1</v>
      </c>
      <c r="E1641" t="s">
        <v>2191</v>
      </c>
      <c r="F1641" t="s">
        <v>174</v>
      </c>
      <c r="G1641" t="s">
        <v>51</v>
      </c>
      <c r="H1641">
        <v>30087</v>
      </c>
      <c r="I1641">
        <v>2</v>
      </c>
      <c r="J1641" t="s">
        <v>115</v>
      </c>
      <c r="K1641" t="s">
        <v>36</v>
      </c>
      <c r="L1641" t="s">
        <v>93</v>
      </c>
      <c r="M1641">
        <v>71423</v>
      </c>
      <c r="N1641">
        <v>107032</v>
      </c>
      <c r="O1641" t="s">
        <v>38</v>
      </c>
      <c r="P1641" t="s">
        <v>583</v>
      </c>
      <c r="Q1641" t="s">
        <v>2192</v>
      </c>
      <c r="R1641" t="s">
        <v>3993</v>
      </c>
      <c r="S1641" t="s">
        <v>178</v>
      </c>
      <c r="T1641" t="s">
        <v>3994</v>
      </c>
      <c r="U1641" t="s">
        <v>229</v>
      </c>
      <c r="V1641" t="s">
        <v>3995</v>
      </c>
      <c r="W1641" t="s">
        <v>3996</v>
      </c>
      <c r="X1641" t="s">
        <v>583</v>
      </c>
      <c r="Z1641" t="s">
        <v>61</v>
      </c>
      <c r="AA1641" s="1">
        <v>44747</v>
      </c>
      <c r="AC1641" s="1">
        <v>44750</v>
      </c>
      <c r="AD1641" s="1">
        <v>44992</v>
      </c>
    </row>
    <row r="1642" spans="1:30" x14ac:dyDescent="0.25">
      <c r="A1642">
        <v>532427</v>
      </c>
      <c r="B1642" t="s">
        <v>338</v>
      </c>
      <c r="C1642" t="s">
        <v>31</v>
      </c>
      <c r="D1642">
        <v>1</v>
      </c>
      <c r="E1642" t="s">
        <v>3509</v>
      </c>
      <c r="F1642" t="s">
        <v>3510</v>
      </c>
      <c r="G1642" t="s">
        <v>34</v>
      </c>
      <c r="H1642">
        <v>10147</v>
      </c>
      <c r="I1642">
        <v>0</v>
      </c>
      <c r="J1642" t="s">
        <v>52</v>
      </c>
      <c r="K1642" t="s">
        <v>36</v>
      </c>
      <c r="L1642" t="s">
        <v>37</v>
      </c>
      <c r="M1642">
        <v>43929</v>
      </c>
      <c r="N1642">
        <v>57093</v>
      </c>
      <c r="O1642" t="s">
        <v>38</v>
      </c>
      <c r="P1642" t="s">
        <v>1368</v>
      </c>
      <c r="Q1642" t="s">
        <v>7292</v>
      </c>
      <c r="R1642" t="s">
        <v>7293</v>
      </c>
      <c r="S1642" t="s">
        <v>3514</v>
      </c>
      <c r="T1642" t="s">
        <v>7294</v>
      </c>
      <c r="U1642" t="s">
        <v>7295</v>
      </c>
      <c r="V1642" t="s">
        <v>432</v>
      </c>
      <c r="W1642" t="s">
        <v>7296</v>
      </c>
      <c r="X1642" t="s">
        <v>7297</v>
      </c>
      <c r="Z1642" t="s">
        <v>61</v>
      </c>
      <c r="AA1642" s="1">
        <v>44697</v>
      </c>
      <c r="AC1642" s="1">
        <v>44699</v>
      </c>
      <c r="AD1642" s="1">
        <v>44992</v>
      </c>
    </row>
    <row r="1643" spans="1:30" x14ac:dyDescent="0.25">
      <c r="A1643">
        <v>535670</v>
      </c>
      <c r="B1643" t="s">
        <v>435</v>
      </c>
      <c r="C1643" t="s">
        <v>63</v>
      </c>
      <c r="D1643">
        <v>1</v>
      </c>
      <c r="E1643" t="s">
        <v>4616</v>
      </c>
      <c r="F1643" t="s">
        <v>2210</v>
      </c>
      <c r="G1643" t="s">
        <v>34</v>
      </c>
      <c r="H1643">
        <v>60888</v>
      </c>
      <c r="I1643">
        <v>3</v>
      </c>
      <c r="J1643" t="s">
        <v>1445</v>
      </c>
      <c r="K1643" t="s">
        <v>36</v>
      </c>
      <c r="L1643" t="s">
        <v>37</v>
      </c>
      <c r="M1643">
        <v>67422</v>
      </c>
      <c r="N1643">
        <v>75000</v>
      </c>
      <c r="O1643" t="s">
        <v>38</v>
      </c>
      <c r="P1643" t="s">
        <v>1820</v>
      </c>
      <c r="Q1643" t="s">
        <v>4617</v>
      </c>
      <c r="R1643" t="s">
        <v>4618</v>
      </c>
      <c r="S1643" t="s">
        <v>2213</v>
      </c>
      <c r="T1643" t="s">
        <v>4619</v>
      </c>
      <c r="U1643" t="s">
        <v>5580</v>
      </c>
      <c r="V1643" t="s">
        <v>441</v>
      </c>
      <c r="Z1643" t="s">
        <v>61</v>
      </c>
      <c r="AA1643" s="1">
        <v>44727</v>
      </c>
      <c r="AC1643" s="1">
        <v>44734</v>
      </c>
      <c r="AD1643" s="1">
        <v>44992</v>
      </c>
    </row>
    <row r="1644" spans="1:30" x14ac:dyDescent="0.25">
      <c r="A1644">
        <v>568464</v>
      </c>
      <c r="B1644" t="s">
        <v>102</v>
      </c>
      <c r="C1644" t="s">
        <v>31</v>
      </c>
      <c r="D1644">
        <v>6</v>
      </c>
      <c r="E1644" t="s">
        <v>604</v>
      </c>
      <c r="F1644" t="s">
        <v>849</v>
      </c>
      <c r="G1644" t="s">
        <v>34</v>
      </c>
      <c r="H1644">
        <v>20210</v>
      </c>
      <c r="I1644">
        <v>0</v>
      </c>
      <c r="J1644" t="s">
        <v>35</v>
      </c>
      <c r="K1644" t="s">
        <v>36</v>
      </c>
      <c r="L1644" t="s">
        <v>37</v>
      </c>
      <c r="M1644">
        <v>57078</v>
      </c>
      <c r="N1644">
        <v>65640</v>
      </c>
      <c r="O1644" t="s">
        <v>38</v>
      </c>
      <c r="P1644" t="s">
        <v>195</v>
      </c>
      <c r="Q1644" t="s">
        <v>2020</v>
      </c>
      <c r="R1644" t="s">
        <v>7298</v>
      </c>
      <c r="S1644" t="s">
        <v>852</v>
      </c>
      <c r="T1644" t="s">
        <v>7299</v>
      </c>
      <c r="U1644" t="s">
        <v>3914</v>
      </c>
      <c r="V1644" t="s">
        <v>1946</v>
      </c>
      <c r="Z1644" t="s">
        <v>87</v>
      </c>
      <c r="AA1644" s="1">
        <v>44944</v>
      </c>
      <c r="AC1644" s="1">
        <v>44944</v>
      </c>
      <c r="AD1644" s="1">
        <v>44992</v>
      </c>
    </row>
    <row r="1645" spans="1:30" x14ac:dyDescent="0.25">
      <c r="A1645">
        <v>568485</v>
      </c>
      <c r="B1645" t="s">
        <v>88</v>
      </c>
      <c r="C1645" t="s">
        <v>63</v>
      </c>
      <c r="D1645">
        <v>1</v>
      </c>
      <c r="E1645" t="s">
        <v>7300</v>
      </c>
      <c r="F1645" t="s">
        <v>174</v>
      </c>
      <c r="G1645" t="s">
        <v>51</v>
      </c>
      <c r="H1645">
        <v>30087</v>
      </c>
      <c r="I1645">
        <v>4</v>
      </c>
      <c r="J1645" t="s">
        <v>582</v>
      </c>
      <c r="K1645" t="s">
        <v>36</v>
      </c>
      <c r="L1645" t="s">
        <v>37</v>
      </c>
      <c r="M1645">
        <v>83158</v>
      </c>
      <c r="N1645">
        <v>95632</v>
      </c>
      <c r="O1645" t="s">
        <v>38</v>
      </c>
      <c r="P1645" t="s">
        <v>2924</v>
      </c>
      <c r="Q1645" t="s">
        <v>2192</v>
      </c>
      <c r="R1645" t="s">
        <v>7301</v>
      </c>
      <c r="S1645" t="s">
        <v>178</v>
      </c>
      <c r="T1645" t="s">
        <v>7302</v>
      </c>
      <c r="U1645" t="s">
        <v>3765</v>
      </c>
      <c r="V1645" t="s">
        <v>7303</v>
      </c>
      <c r="W1645" t="s">
        <v>7304</v>
      </c>
      <c r="X1645" t="s">
        <v>7305</v>
      </c>
      <c r="Z1645" t="s">
        <v>87</v>
      </c>
      <c r="AA1645" s="1">
        <v>44936</v>
      </c>
      <c r="AC1645" s="1">
        <v>44963</v>
      </c>
      <c r="AD1645" s="1">
        <v>44992</v>
      </c>
    </row>
    <row r="1646" spans="1:30" x14ac:dyDescent="0.25">
      <c r="A1646">
        <v>577372</v>
      </c>
      <c r="B1646" t="s">
        <v>155</v>
      </c>
      <c r="C1646" t="s">
        <v>63</v>
      </c>
      <c r="D1646">
        <v>1</v>
      </c>
      <c r="E1646" t="s">
        <v>7306</v>
      </c>
      <c r="F1646" t="s">
        <v>65</v>
      </c>
      <c r="G1646" t="s">
        <v>51</v>
      </c>
      <c r="H1646">
        <v>56058</v>
      </c>
      <c r="I1646">
        <v>0</v>
      </c>
      <c r="J1646" t="s">
        <v>216</v>
      </c>
      <c r="K1646" t="s">
        <v>36</v>
      </c>
      <c r="L1646" t="s">
        <v>37</v>
      </c>
      <c r="M1646">
        <v>54100</v>
      </c>
      <c r="N1646">
        <v>62215</v>
      </c>
      <c r="O1646" t="s">
        <v>38</v>
      </c>
      <c r="P1646" t="s">
        <v>158</v>
      </c>
      <c r="Q1646" t="s">
        <v>1835</v>
      </c>
      <c r="R1646" t="s">
        <v>7307</v>
      </c>
      <c r="S1646" t="s">
        <v>72</v>
      </c>
      <c r="T1646" t="s">
        <v>7308</v>
      </c>
      <c r="U1646" t="s">
        <v>325</v>
      </c>
      <c r="V1646" t="s">
        <v>163</v>
      </c>
      <c r="X1646" t="s">
        <v>158</v>
      </c>
      <c r="Z1646" t="s">
        <v>61</v>
      </c>
      <c r="AA1646" s="1">
        <v>44988</v>
      </c>
      <c r="AB1646" s="2">
        <v>45001</v>
      </c>
      <c r="AC1646" s="1">
        <v>44988</v>
      </c>
      <c r="AD1646" s="1">
        <v>44992</v>
      </c>
    </row>
    <row r="1647" spans="1:30" x14ac:dyDescent="0.25">
      <c r="A1647">
        <v>556075</v>
      </c>
      <c r="B1647" t="s">
        <v>102</v>
      </c>
      <c r="C1647" t="s">
        <v>31</v>
      </c>
      <c r="D1647">
        <v>1</v>
      </c>
      <c r="E1647" t="s">
        <v>458</v>
      </c>
      <c r="F1647" t="s">
        <v>174</v>
      </c>
      <c r="G1647" t="s">
        <v>51</v>
      </c>
      <c r="H1647">
        <v>30087</v>
      </c>
      <c r="I1647">
        <v>2</v>
      </c>
      <c r="J1647" t="s">
        <v>175</v>
      </c>
      <c r="K1647" t="s">
        <v>36</v>
      </c>
      <c r="L1647" t="s">
        <v>37</v>
      </c>
      <c r="M1647">
        <v>71423</v>
      </c>
      <c r="N1647">
        <v>82137</v>
      </c>
      <c r="O1647" t="s">
        <v>38</v>
      </c>
      <c r="P1647" t="s">
        <v>2265</v>
      </c>
      <c r="Q1647" t="s">
        <v>7309</v>
      </c>
      <c r="R1647" t="s">
        <v>6220</v>
      </c>
      <c r="S1647" t="s">
        <v>178</v>
      </c>
      <c r="T1647" t="s">
        <v>6221</v>
      </c>
      <c r="U1647" t="s">
        <v>462</v>
      </c>
      <c r="V1647" t="s">
        <v>463</v>
      </c>
      <c r="W1647" t="s">
        <v>307</v>
      </c>
      <c r="X1647" t="s">
        <v>6222</v>
      </c>
      <c r="Z1647" t="s">
        <v>154</v>
      </c>
      <c r="AA1647" s="1">
        <v>44854</v>
      </c>
      <c r="AC1647" s="1">
        <v>44854</v>
      </c>
      <c r="AD1647" s="1">
        <v>44992</v>
      </c>
    </row>
    <row r="1648" spans="1:30" x14ac:dyDescent="0.25">
      <c r="A1648">
        <v>550919</v>
      </c>
      <c r="B1648" t="s">
        <v>102</v>
      </c>
      <c r="C1648" t="s">
        <v>31</v>
      </c>
      <c r="D1648">
        <v>2</v>
      </c>
      <c r="E1648" t="s">
        <v>604</v>
      </c>
      <c r="F1648" t="s">
        <v>135</v>
      </c>
      <c r="G1648" t="s">
        <v>51</v>
      </c>
      <c r="H1648">
        <v>21744</v>
      </c>
      <c r="I1648">
        <v>1</v>
      </c>
      <c r="J1648" t="s">
        <v>7310</v>
      </c>
      <c r="L1648" t="s">
        <v>37</v>
      </c>
      <c r="M1648">
        <v>64140</v>
      </c>
      <c r="N1648">
        <v>77609</v>
      </c>
      <c r="O1648" t="s">
        <v>38</v>
      </c>
      <c r="P1648" t="s">
        <v>137</v>
      </c>
      <c r="Q1648" t="s">
        <v>6827</v>
      </c>
      <c r="R1648" t="s">
        <v>7311</v>
      </c>
      <c r="S1648" t="s">
        <v>140</v>
      </c>
      <c r="T1648" t="s">
        <v>7312</v>
      </c>
      <c r="U1648" t="s">
        <v>7313</v>
      </c>
      <c r="V1648" t="s">
        <v>142</v>
      </c>
      <c r="Z1648" t="s">
        <v>61</v>
      </c>
      <c r="AA1648" s="1">
        <v>44818</v>
      </c>
      <c r="AC1648" s="1">
        <v>44818</v>
      </c>
      <c r="AD1648" s="1">
        <v>44992</v>
      </c>
    </row>
    <row r="1649" spans="1:30" x14ac:dyDescent="0.25">
      <c r="A1649">
        <v>565988</v>
      </c>
      <c r="B1649" t="s">
        <v>202</v>
      </c>
      <c r="C1649" t="s">
        <v>63</v>
      </c>
      <c r="D1649">
        <v>1</v>
      </c>
      <c r="E1649" t="s">
        <v>7314</v>
      </c>
      <c r="F1649" t="s">
        <v>2160</v>
      </c>
      <c r="G1649" t="s">
        <v>51</v>
      </c>
      <c r="H1649">
        <v>50959</v>
      </c>
      <c r="I1649">
        <v>1</v>
      </c>
      <c r="J1649" t="s">
        <v>205</v>
      </c>
      <c r="K1649" t="s">
        <v>36</v>
      </c>
      <c r="L1649" t="s">
        <v>37</v>
      </c>
      <c r="M1649">
        <v>84744</v>
      </c>
      <c r="N1649">
        <v>84744</v>
      </c>
      <c r="O1649" t="s">
        <v>38</v>
      </c>
      <c r="P1649" t="s">
        <v>313</v>
      </c>
      <c r="Q1649" t="s">
        <v>2161</v>
      </c>
      <c r="R1649" t="s">
        <v>7315</v>
      </c>
      <c r="S1649" t="s">
        <v>2163</v>
      </c>
      <c r="T1649" t="s">
        <v>2164</v>
      </c>
      <c r="U1649" t="s">
        <v>1095</v>
      </c>
      <c r="V1649" t="s">
        <v>7316</v>
      </c>
      <c r="Z1649" t="s">
        <v>61</v>
      </c>
      <c r="AA1649" s="1">
        <v>44917</v>
      </c>
      <c r="AC1649" s="1">
        <v>44944</v>
      </c>
      <c r="AD1649" s="1">
        <v>44992</v>
      </c>
    </row>
    <row r="1650" spans="1:30" x14ac:dyDescent="0.25">
      <c r="A1650">
        <v>515156</v>
      </c>
      <c r="B1650" t="s">
        <v>241</v>
      </c>
      <c r="C1650" t="s">
        <v>63</v>
      </c>
      <c r="D1650">
        <v>1</v>
      </c>
      <c r="E1650" t="s">
        <v>7317</v>
      </c>
      <c r="F1650" t="s">
        <v>1428</v>
      </c>
      <c r="G1650" t="s">
        <v>34</v>
      </c>
      <c r="H1650">
        <v>40910</v>
      </c>
      <c r="I1650">
        <v>2</v>
      </c>
      <c r="J1650" t="s">
        <v>157</v>
      </c>
      <c r="K1650" t="s">
        <v>36</v>
      </c>
      <c r="L1650" t="s">
        <v>37</v>
      </c>
      <c r="M1650">
        <v>56013</v>
      </c>
      <c r="N1650">
        <v>84862</v>
      </c>
      <c r="O1650" t="s">
        <v>38</v>
      </c>
      <c r="P1650" t="s">
        <v>7318</v>
      </c>
      <c r="Q1650" t="s">
        <v>7319</v>
      </c>
      <c r="R1650" t="s">
        <v>7320</v>
      </c>
      <c r="S1650" t="s">
        <v>1431</v>
      </c>
      <c r="T1650" t="s">
        <v>7321</v>
      </c>
      <c r="U1650" t="s">
        <v>7322</v>
      </c>
      <c r="V1650" t="s">
        <v>7323</v>
      </c>
      <c r="Z1650" t="s">
        <v>426</v>
      </c>
      <c r="AA1650" s="1">
        <v>44818</v>
      </c>
      <c r="AC1650" s="1">
        <v>44818</v>
      </c>
      <c r="AD1650" s="1">
        <v>44992</v>
      </c>
    </row>
    <row r="1651" spans="1:30" x14ac:dyDescent="0.25">
      <c r="A1651">
        <v>572862</v>
      </c>
      <c r="B1651" t="s">
        <v>102</v>
      </c>
      <c r="C1651" t="s">
        <v>31</v>
      </c>
      <c r="D1651">
        <v>1</v>
      </c>
      <c r="E1651" t="s">
        <v>7324</v>
      </c>
      <c r="F1651" t="s">
        <v>1414</v>
      </c>
      <c r="G1651" t="s">
        <v>34</v>
      </c>
      <c r="H1651">
        <v>20617</v>
      </c>
      <c r="I1651">
        <v>0</v>
      </c>
      <c r="J1651" t="s">
        <v>374</v>
      </c>
      <c r="K1651" t="s">
        <v>36</v>
      </c>
      <c r="L1651" t="s">
        <v>37</v>
      </c>
      <c r="M1651">
        <v>57078</v>
      </c>
      <c r="N1651">
        <v>85646</v>
      </c>
      <c r="O1651" t="s">
        <v>38</v>
      </c>
      <c r="P1651" t="s">
        <v>195</v>
      </c>
      <c r="Q1651" t="s">
        <v>7325</v>
      </c>
      <c r="R1651" t="s">
        <v>7326</v>
      </c>
      <c r="S1651" t="s">
        <v>1417</v>
      </c>
      <c r="T1651" t="s">
        <v>7327</v>
      </c>
      <c r="U1651" t="s">
        <v>532</v>
      </c>
      <c r="V1651" t="s">
        <v>142</v>
      </c>
      <c r="Z1651" t="s">
        <v>87</v>
      </c>
      <c r="AA1651" s="1">
        <v>44984</v>
      </c>
      <c r="AC1651" s="1">
        <v>44984</v>
      </c>
      <c r="AD1651" s="1">
        <v>44992</v>
      </c>
    </row>
    <row r="1652" spans="1:30" x14ac:dyDescent="0.25">
      <c r="A1652">
        <v>555965</v>
      </c>
      <c r="B1652" t="s">
        <v>88</v>
      </c>
      <c r="C1652" t="s">
        <v>63</v>
      </c>
      <c r="D1652">
        <v>1</v>
      </c>
      <c r="E1652" t="s">
        <v>5823</v>
      </c>
      <c r="F1652" t="s">
        <v>545</v>
      </c>
      <c r="G1652" t="s">
        <v>34</v>
      </c>
      <c r="H1652">
        <v>13632</v>
      </c>
      <c r="I1652">
        <v>4</v>
      </c>
      <c r="J1652" t="s">
        <v>328</v>
      </c>
      <c r="K1652" t="s">
        <v>36</v>
      </c>
      <c r="L1652" t="s">
        <v>37</v>
      </c>
      <c r="M1652">
        <v>98901</v>
      </c>
      <c r="N1652">
        <v>136951</v>
      </c>
      <c r="O1652" t="s">
        <v>38</v>
      </c>
      <c r="P1652" t="s">
        <v>406</v>
      </c>
      <c r="Q1652" t="s">
        <v>1620</v>
      </c>
      <c r="R1652" t="s">
        <v>5824</v>
      </c>
      <c r="S1652" t="s">
        <v>549</v>
      </c>
      <c r="T1652" t="s">
        <v>5825</v>
      </c>
      <c r="U1652" t="s">
        <v>1623</v>
      </c>
      <c r="V1652" t="s">
        <v>5826</v>
      </c>
      <c r="W1652" t="s">
        <v>1407</v>
      </c>
      <c r="Z1652" t="s">
        <v>87</v>
      </c>
      <c r="AA1652" s="1">
        <v>44847</v>
      </c>
      <c r="AC1652" s="1">
        <v>44963</v>
      </c>
      <c r="AD1652" s="1">
        <v>44992</v>
      </c>
    </row>
    <row r="1653" spans="1:30" x14ac:dyDescent="0.25">
      <c r="A1653">
        <v>563634</v>
      </c>
      <c r="B1653" t="s">
        <v>381</v>
      </c>
      <c r="C1653" t="s">
        <v>31</v>
      </c>
      <c r="D1653">
        <v>1</v>
      </c>
      <c r="E1653" t="s">
        <v>1964</v>
      </c>
      <c r="F1653" t="s">
        <v>193</v>
      </c>
      <c r="G1653" t="s">
        <v>34</v>
      </c>
      <c r="H1653" t="s">
        <v>194</v>
      </c>
      <c r="I1653">
        <v>0</v>
      </c>
      <c r="J1653" t="s">
        <v>35</v>
      </c>
      <c r="K1653" t="s">
        <v>36</v>
      </c>
      <c r="L1653" t="s">
        <v>37</v>
      </c>
      <c r="M1653">
        <v>53702</v>
      </c>
      <c r="N1653">
        <v>92700</v>
      </c>
      <c r="O1653" t="s">
        <v>38</v>
      </c>
      <c r="P1653" t="s">
        <v>873</v>
      </c>
      <c r="Q1653" t="s">
        <v>7328</v>
      </c>
      <c r="R1653" t="s">
        <v>7329</v>
      </c>
      <c r="S1653" t="s">
        <v>198</v>
      </c>
      <c r="T1653" t="s">
        <v>5255</v>
      </c>
      <c r="V1653" t="s">
        <v>1968</v>
      </c>
      <c r="W1653" t="s">
        <v>86</v>
      </c>
      <c r="X1653" t="s">
        <v>878</v>
      </c>
      <c r="Z1653" t="s">
        <v>154</v>
      </c>
      <c r="AA1653" s="1">
        <v>44967</v>
      </c>
      <c r="AB1653" s="2">
        <v>45027</v>
      </c>
      <c r="AC1653" s="1">
        <v>44967</v>
      </c>
      <c r="AD1653" s="1">
        <v>44992</v>
      </c>
    </row>
    <row r="1654" spans="1:30" x14ac:dyDescent="0.25">
      <c r="A1654">
        <v>570580</v>
      </c>
      <c r="B1654" t="s">
        <v>543</v>
      </c>
      <c r="C1654" t="s">
        <v>31</v>
      </c>
      <c r="D1654">
        <v>1</v>
      </c>
      <c r="E1654" t="s">
        <v>7330</v>
      </c>
      <c r="F1654" t="s">
        <v>279</v>
      </c>
      <c r="G1654" t="s">
        <v>34</v>
      </c>
      <c r="H1654">
        <v>10251</v>
      </c>
      <c r="I1654">
        <v>4</v>
      </c>
      <c r="J1654" t="s">
        <v>52</v>
      </c>
      <c r="K1654" t="s">
        <v>36</v>
      </c>
      <c r="L1654" t="s">
        <v>37</v>
      </c>
      <c r="M1654">
        <v>40017</v>
      </c>
      <c r="N1654">
        <v>46019</v>
      </c>
      <c r="O1654" t="s">
        <v>38</v>
      </c>
      <c r="P1654" t="s">
        <v>546</v>
      </c>
      <c r="Q1654" t="s">
        <v>7331</v>
      </c>
      <c r="R1654" t="s">
        <v>7332</v>
      </c>
      <c r="S1654" t="s">
        <v>283</v>
      </c>
      <c r="T1654" t="s">
        <v>7333</v>
      </c>
      <c r="U1654" t="s">
        <v>551</v>
      </c>
      <c r="V1654" t="s">
        <v>6281</v>
      </c>
      <c r="Z1654" t="s">
        <v>61</v>
      </c>
      <c r="AA1654" s="1">
        <v>44951</v>
      </c>
      <c r="AB1654" s="2">
        <v>44994</v>
      </c>
      <c r="AC1654" s="1">
        <v>44985</v>
      </c>
      <c r="AD1654" s="1">
        <v>44992</v>
      </c>
    </row>
    <row r="1655" spans="1:30" x14ac:dyDescent="0.25">
      <c r="A1655">
        <v>568642</v>
      </c>
      <c r="B1655" t="s">
        <v>1347</v>
      </c>
      <c r="C1655" t="s">
        <v>63</v>
      </c>
      <c r="D1655">
        <v>2</v>
      </c>
      <c r="E1655" t="s">
        <v>7334</v>
      </c>
      <c r="F1655" t="s">
        <v>2416</v>
      </c>
      <c r="G1655" t="s">
        <v>34</v>
      </c>
      <c r="H1655">
        <v>60215</v>
      </c>
      <c r="I1655">
        <v>0</v>
      </c>
      <c r="J1655" t="s">
        <v>157</v>
      </c>
      <c r="K1655" t="s">
        <v>67</v>
      </c>
      <c r="L1655" t="s">
        <v>53</v>
      </c>
      <c r="M1655">
        <v>18.7318</v>
      </c>
      <c r="N1655">
        <v>21.541899999999998</v>
      </c>
      <c r="O1655" t="s">
        <v>68</v>
      </c>
      <c r="P1655" t="s">
        <v>1350</v>
      </c>
      <c r="Q1655" t="s">
        <v>7335</v>
      </c>
      <c r="R1655" t="s">
        <v>7336</v>
      </c>
      <c r="S1655" t="s">
        <v>2419</v>
      </c>
      <c r="T1655" t="s">
        <v>7337</v>
      </c>
      <c r="U1655" t="s">
        <v>7338</v>
      </c>
      <c r="V1655" t="s">
        <v>7339</v>
      </c>
      <c r="W1655" t="s">
        <v>7340</v>
      </c>
      <c r="X1655" t="s">
        <v>7341</v>
      </c>
      <c r="Z1655" t="s">
        <v>61</v>
      </c>
      <c r="AA1655" s="1">
        <v>44953</v>
      </c>
      <c r="AC1655" s="1">
        <v>44967</v>
      </c>
      <c r="AD1655" s="1">
        <v>44992</v>
      </c>
    </row>
    <row r="1656" spans="1:30" x14ac:dyDescent="0.25">
      <c r="A1656">
        <v>530452</v>
      </c>
      <c r="B1656" t="s">
        <v>88</v>
      </c>
      <c r="C1656" t="s">
        <v>63</v>
      </c>
      <c r="D1656">
        <v>1</v>
      </c>
      <c r="E1656" t="s">
        <v>7342</v>
      </c>
      <c r="F1656" t="s">
        <v>414</v>
      </c>
      <c r="G1656" t="s">
        <v>34</v>
      </c>
      <c r="H1656">
        <v>10124</v>
      </c>
      <c r="I1656">
        <v>2</v>
      </c>
      <c r="J1656" t="s">
        <v>1098</v>
      </c>
      <c r="K1656" t="s">
        <v>36</v>
      </c>
      <c r="L1656" t="s">
        <v>37</v>
      </c>
      <c r="M1656">
        <v>53057</v>
      </c>
      <c r="N1656">
        <v>61015</v>
      </c>
      <c r="O1656" t="s">
        <v>38</v>
      </c>
      <c r="P1656" t="s">
        <v>3255</v>
      </c>
      <c r="Q1656" t="s">
        <v>1115</v>
      </c>
      <c r="R1656" t="s">
        <v>7343</v>
      </c>
      <c r="S1656" t="s">
        <v>418</v>
      </c>
      <c r="U1656" t="s">
        <v>7344</v>
      </c>
      <c r="V1656" t="s">
        <v>7345</v>
      </c>
      <c r="W1656" t="s">
        <v>2413</v>
      </c>
      <c r="X1656" t="s">
        <v>7346</v>
      </c>
      <c r="Z1656" t="s">
        <v>61</v>
      </c>
      <c r="AA1656" s="1">
        <v>44683</v>
      </c>
      <c r="AC1656" s="1">
        <v>44735</v>
      </c>
      <c r="AD1656" s="1">
        <v>44992</v>
      </c>
    </row>
    <row r="1657" spans="1:30" x14ac:dyDescent="0.25">
      <c r="A1657">
        <v>564899</v>
      </c>
      <c r="B1657" t="s">
        <v>123</v>
      </c>
      <c r="C1657" t="s">
        <v>63</v>
      </c>
      <c r="D1657">
        <v>1</v>
      </c>
      <c r="E1657" t="s">
        <v>6984</v>
      </c>
      <c r="F1657" t="s">
        <v>234</v>
      </c>
      <c r="G1657" t="s">
        <v>51</v>
      </c>
      <c r="H1657">
        <v>56057</v>
      </c>
      <c r="I1657">
        <v>0</v>
      </c>
      <c r="J1657" t="s">
        <v>216</v>
      </c>
      <c r="K1657" t="s">
        <v>36</v>
      </c>
      <c r="L1657" t="s">
        <v>53</v>
      </c>
      <c r="M1657">
        <v>38333</v>
      </c>
      <c r="N1657">
        <v>63794</v>
      </c>
      <c r="O1657" t="s">
        <v>38</v>
      </c>
      <c r="P1657" t="s">
        <v>7347</v>
      </c>
      <c r="Q1657" t="s">
        <v>1022</v>
      </c>
      <c r="R1657" t="s">
        <v>7348</v>
      </c>
      <c r="S1657" t="s">
        <v>237</v>
      </c>
      <c r="T1657" t="s">
        <v>7349</v>
      </c>
      <c r="U1657" t="s">
        <v>5388</v>
      </c>
      <c r="V1657" t="s">
        <v>7350</v>
      </c>
      <c r="Z1657" t="s">
        <v>61</v>
      </c>
      <c r="AA1657" s="1">
        <v>44910</v>
      </c>
      <c r="AB1657" s="2">
        <v>45030</v>
      </c>
      <c r="AC1657" s="1">
        <v>44929</v>
      </c>
      <c r="AD1657" s="1">
        <v>44992</v>
      </c>
    </row>
    <row r="1658" spans="1:30" x14ac:dyDescent="0.25">
      <c r="A1658">
        <v>533493</v>
      </c>
      <c r="B1658" t="s">
        <v>202</v>
      </c>
      <c r="C1658" t="s">
        <v>31</v>
      </c>
      <c r="D1658">
        <v>1</v>
      </c>
      <c r="E1658" t="s">
        <v>7351</v>
      </c>
      <c r="F1658" t="s">
        <v>1333</v>
      </c>
      <c r="G1658" t="s">
        <v>34</v>
      </c>
      <c r="H1658">
        <v>20415</v>
      </c>
      <c r="I1658">
        <v>2</v>
      </c>
      <c r="J1658" t="s">
        <v>35</v>
      </c>
      <c r="K1658" t="s">
        <v>36</v>
      </c>
      <c r="L1658" t="s">
        <v>37</v>
      </c>
      <c r="M1658">
        <v>80557</v>
      </c>
      <c r="N1658">
        <v>111917</v>
      </c>
      <c r="O1658" t="s">
        <v>38</v>
      </c>
      <c r="P1658" t="s">
        <v>313</v>
      </c>
      <c r="Q1658" t="s">
        <v>1638</v>
      </c>
      <c r="R1658" t="s">
        <v>7352</v>
      </c>
      <c r="S1658" t="s">
        <v>1336</v>
      </c>
      <c r="T1658" t="s">
        <v>7353</v>
      </c>
      <c r="U1658" t="s">
        <v>7354</v>
      </c>
      <c r="V1658" t="s">
        <v>319</v>
      </c>
      <c r="X1658" t="s">
        <v>7355</v>
      </c>
      <c r="Z1658" t="s">
        <v>87</v>
      </c>
      <c r="AA1658" s="1">
        <v>44719</v>
      </c>
      <c r="AC1658" s="1">
        <v>44851</v>
      </c>
      <c r="AD1658" s="1">
        <v>44992</v>
      </c>
    </row>
    <row r="1659" spans="1:30" x14ac:dyDescent="0.25">
      <c r="A1659">
        <v>577068</v>
      </c>
      <c r="B1659" t="s">
        <v>287</v>
      </c>
      <c r="C1659" t="s">
        <v>31</v>
      </c>
      <c r="D1659">
        <v>1</v>
      </c>
      <c r="E1659" t="s">
        <v>3368</v>
      </c>
      <c r="F1659" t="s">
        <v>807</v>
      </c>
      <c r="G1659" t="s">
        <v>34</v>
      </c>
      <c r="H1659">
        <v>10026</v>
      </c>
      <c r="I1659" t="s">
        <v>900</v>
      </c>
      <c r="J1659" t="s">
        <v>126</v>
      </c>
      <c r="K1659" t="s">
        <v>36</v>
      </c>
      <c r="L1659" t="s">
        <v>93</v>
      </c>
      <c r="M1659">
        <v>100000</v>
      </c>
      <c r="N1659">
        <v>120000</v>
      </c>
      <c r="O1659" t="s">
        <v>38</v>
      </c>
      <c r="P1659" t="s">
        <v>289</v>
      </c>
      <c r="Q1659" t="s">
        <v>3369</v>
      </c>
      <c r="R1659" t="s">
        <v>3370</v>
      </c>
      <c r="S1659" t="s">
        <v>1227</v>
      </c>
      <c r="T1659" t="s">
        <v>3371</v>
      </c>
      <c r="U1659" t="s">
        <v>3372</v>
      </c>
      <c r="V1659" t="s">
        <v>1472</v>
      </c>
      <c r="Z1659" t="s">
        <v>61</v>
      </c>
      <c r="AA1659" s="1">
        <v>44987</v>
      </c>
      <c r="AC1659" s="1">
        <v>44987</v>
      </c>
      <c r="AD1659" s="1">
        <v>44992</v>
      </c>
    </row>
    <row r="1660" spans="1:30" x14ac:dyDescent="0.25">
      <c r="A1660">
        <v>559857</v>
      </c>
      <c r="B1660" t="s">
        <v>123</v>
      </c>
      <c r="C1660" t="s">
        <v>31</v>
      </c>
      <c r="D1660">
        <v>1</v>
      </c>
      <c r="E1660" t="s">
        <v>7356</v>
      </c>
      <c r="F1660" t="s">
        <v>135</v>
      </c>
      <c r="G1660" t="s">
        <v>51</v>
      </c>
      <c r="H1660">
        <v>21744</v>
      </c>
      <c r="I1660">
        <v>2</v>
      </c>
      <c r="J1660" t="s">
        <v>2755</v>
      </c>
      <c r="K1660" t="s">
        <v>36</v>
      </c>
      <c r="L1660" t="s">
        <v>37</v>
      </c>
      <c r="M1660">
        <v>75504</v>
      </c>
      <c r="N1660">
        <v>86830</v>
      </c>
      <c r="O1660" t="s">
        <v>38</v>
      </c>
      <c r="P1660" t="s">
        <v>415</v>
      </c>
      <c r="Q1660" t="s">
        <v>1259</v>
      </c>
      <c r="R1660" t="s">
        <v>7357</v>
      </c>
      <c r="S1660" t="s">
        <v>140</v>
      </c>
      <c r="T1660" t="s">
        <v>7358</v>
      </c>
      <c r="U1660" t="s">
        <v>7359</v>
      </c>
      <c r="V1660" t="s">
        <v>7360</v>
      </c>
      <c r="Z1660" t="s">
        <v>61</v>
      </c>
      <c r="AA1660" s="1">
        <v>44971</v>
      </c>
      <c r="AB1660" s="2">
        <v>45091</v>
      </c>
      <c r="AC1660" s="1">
        <v>44971</v>
      </c>
      <c r="AD1660" s="1">
        <v>44992</v>
      </c>
    </row>
    <row r="1661" spans="1:30" x14ac:dyDescent="0.25">
      <c r="A1661">
        <v>546999</v>
      </c>
      <c r="B1661" t="s">
        <v>88</v>
      </c>
      <c r="C1661" t="s">
        <v>31</v>
      </c>
      <c r="D1661">
        <v>1</v>
      </c>
      <c r="E1661" t="s">
        <v>7361</v>
      </c>
      <c r="F1661" t="s">
        <v>694</v>
      </c>
      <c r="G1661" t="s">
        <v>51</v>
      </c>
      <c r="H1661">
        <v>95710</v>
      </c>
      <c r="I1661">
        <v>0</v>
      </c>
      <c r="J1661" t="s">
        <v>328</v>
      </c>
      <c r="K1661" t="s">
        <v>36</v>
      </c>
      <c r="L1661" t="s">
        <v>37</v>
      </c>
      <c r="M1661">
        <v>75000</v>
      </c>
      <c r="N1661">
        <v>120000</v>
      </c>
      <c r="O1661" t="s">
        <v>38</v>
      </c>
      <c r="P1661" t="s">
        <v>2924</v>
      </c>
      <c r="Q1661" t="s">
        <v>7362</v>
      </c>
      <c r="R1661" t="s">
        <v>7363</v>
      </c>
      <c r="S1661" t="s">
        <v>697</v>
      </c>
      <c r="T1661" t="s">
        <v>7364</v>
      </c>
      <c r="U1661" t="s">
        <v>729</v>
      </c>
      <c r="V1661" t="s">
        <v>7365</v>
      </c>
      <c r="Z1661" t="s">
        <v>87</v>
      </c>
      <c r="AA1661" s="1">
        <v>44792</v>
      </c>
      <c r="AC1661" s="1">
        <v>44970</v>
      </c>
      <c r="AD1661" s="1">
        <v>44992</v>
      </c>
    </row>
    <row r="1662" spans="1:30" x14ac:dyDescent="0.25">
      <c r="A1662">
        <v>545837</v>
      </c>
      <c r="B1662" t="s">
        <v>88</v>
      </c>
      <c r="C1662" t="s">
        <v>31</v>
      </c>
      <c r="D1662">
        <v>1</v>
      </c>
      <c r="E1662" t="s">
        <v>4217</v>
      </c>
      <c r="F1662" t="s">
        <v>545</v>
      </c>
      <c r="G1662" t="s">
        <v>34</v>
      </c>
      <c r="H1662">
        <v>13632</v>
      </c>
      <c r="I1662">
        <v>3</v>
      </c>
      <c r="J1662" t="s">
        <v>328</v>
      </c>
      <c r="K1662" t="s">
        <v>36</v>
      </c>
      <c r="L1662" t="s">
        <v>37</v>
      </c>
      <c r="M1662">
        <v>92194</v>
      </c>
      <c r="N1662">
        <v>106023</v>
      </c>
      <c r="O1662" t="s">
        <v>38</v>
      </c>
      <c r="P1662" t="s">
        <v>406</v>
      </c>
      <c r="Q1662" t="s">
        <v>1620</v>
      </c>
      <c r="R1662" t="s">
        <v>4218</v>
      </c>
      <c r="S1662" t="s">
        <v>549</v>
      </c>
      <c r="T1662" t="s">
        <v>4219</v>
      </c>
      <c r="U1662" t="s">
        <v>1623</v>
      </c>
      <c r="V1662" t="s">
        <v>4220</v>
      </c>
      <c r="W1662" t="s">
        <v>1407</v>
      </c>
      <c r="Z1662" t="s">
        <v>87</v>
      </c>
      <c r="AA1662" s="1">
        <v>44788</v>
      </c>
      <c r="AC1662" s="1">
        <v>44904</v>
      </c>
      <c r="AD1662" s="1">
        <v>44992</v>
      </c>
    </row>
    <row r="1663" spans="1:30" x14ac:dyDescent="0.25">
      <c r="A1663">
        <v>540878</v>
      </c>
      <c r="B1663" t="s">
        <v>658</v>
      </c>
      <c r="C1663" t="s">
        <v>31</v>
      </c>
      <c r="D1663">
        <v>15</v>
      </c>
      <c r="E1663" t="s">
        <v>5807</v>
      </c>
      <c r="F1663" t="s">
        <v>234</v>
      </c>
      <c r="G1663" t="s">
        <v>51</v>
      </c>
      <c r="H1663">
        <v>56057</v>
      </c>
      <c r="I1663">
        <v>0</v>
      </c>
      <c r="J1663" t="s">
        <v>5808</v>
      </c>
      <c r="L1663" t="s">
        <v>53</v>
      </c>
      <c r="M1663">
        <v>44083</v>
      </c>
      <c r="N1663">
        <v>63794</v>
      </c>
      <c r="O1663" t="s">
        <v>38</v>
      </c>
      <c r="P1663" t="s">
        <v>3163</v>
      </c>
      <c r="Q1663" t="s">
        <v>662</v>
      </c>
      <c r="R1663" t="s">
        <v>5809</v>
      </c>
      <c r="S1663" t="s">
        <v>237</v>
      </c>
      <c r="U1663" t="s">
        <v>5810</v>
      </c>
      <c r="V1663" t="s">
        <v>664</v>
      </c>
      <c r="Z1663" t="s">
        <v>665</v>
      </c>
      <c r="AA1663" s="1">
        <v>44760</v>
      </c>
      <c r="AB1663" s="2">
        <v>45125</v>
      </c>
      <c r="AC1663" s="1">
        <v>44760</v>
      </c>
      <c r="AD1663" s="1">
        <v>44992</v>
      </c>
    </row>
    <row r="1664" spans="1:30" x14ac:dyDescent="0.25">
      <c r="A1664">
        <v>541751</v>
      </c>
      <c r="B1664" t="s">
        <v>241</v>
      </c>
      <c r="C1664" t="s">
        <v>63</v>
      </c>
      <c r="D1664">
        <v>1</v>
      </c>
      <c r="E1664" t="s">
        <v>3949</v>
      </c>
      <c r="F1664" t="s">
        <v>3950</v>
      </c>
      <c r="G1664" t="s">
        <v>34</v>
      </c>
      <c r="H1664">
        <v>91916</v>
      </c>
      <c r="I1664">
        <v>0</v>
      </c>
      <c r="J1664" t="s">
        <v>245</v>
      </c>
      <c r="K1664" t="s">
        <v>36</v>
      </c>
      <c r="L1664" t="s">
        <v>53</v>
      </c>
      <c r="M1664">
        <v>36.950000000000003</v>
      </c>
      <c r="N1664">
        <v>36.950000000000003</v>
      </c>
      <c r="O1664" t="s">
        <v>68</v>
      </c>
      <c r="P1664" t="s">
        <v>7366</v>
      </c>
      <c r="Q1664" t="s">
        <v>7366</v>
      </c>
      <c r="R1664" t="s">
        <v>7367</v>
      </c>
      <c r="S1664" t="s">
        <v>3953</v>
      </c>
      <c r="U1664" t="s">
        <v>7368</v>
      </c>
      <c r="V1664" t="s">
        <v>347</v>
      </c>
      <c r="Z1664" t="s">
        <v>426</v>
      </c>
      <c r="AA1664" s="1">
        <v>44984</v>
      </c>
      <c r="AB1664" s="2">
        <v>44994</v>
      </c>
      <c r="AC1664" s="1">
        <v>44984</v>
      </c>
      <c r="AD1664" s="1">
        <v>44992</v>
      </c>
    </row>
    <row r="1665" spans="1:30" x14ac:dyDescent="0.25">
      <c r="A1665">
        <v>564375</v>
      </c>
      <c r="B1665" t="s">
        <v>76</v>
      </c>
      <c r="C1665" t="s">
        <v>31</v>
      </c>
      <c r="D1665">
        <v>1</v>
      </c>
      <c r="E1665" t="s">
        <v>6483</v>
      </c>
      <c r="F1665" t="s">
        <v>1134</v>
      </c>
      <c r="G1665" t="s">
        <v>34</v>
      </c>
      <c r="H1665">
        <v>22316</v>
      </c>
      <c r="I1665">
        <v>1</v>
      </c>
      <c r="J1665" t="s">
        <v>35</v>
      </c>
      <c r="K1665" t="s">
        <v>36</v>
      </c>
      <c r="L1665" t="s">
        <v>37</v>
      </c>
      <c r="M1665">
        <v>57078</v>
      </c>
      <c r="N1665">
        <v>85646</v>
      </c>
      <c r="O1665" t="s">
        <v>38</v>
      </c>
      <c r="P1665" t="s">
        <v>79</v>
      </c>
      <c r="Q1665" t="s">
        <v>4260</v>
      </c>
      <c r="R1665" t="s">
        <v>6484</v>
      </c>
      <c r="S1665" t="s">
        <v>1137</v>
      </c>
      <c r="T1665" t="s">
        <v>6485</v>
      </c>
      <c r="U1665" t="s">
        <v>7369</v>
      </c>
      <c r="V1665" t="s">
        <v>7370</v>
      </c>
      <c r="W1665" t="s">
        <v>86</v>
      </c>
      <c r="Z1665" t="s">
        <v>61</v>
      </c>
      <c r="AA1665" s="1">
        <v>44907</v>
      </c>
      <c r="AC1665" s="1">
        <v>44915</v>
      </c>
      <c r="AD1665" s="1">
        <v>44992</v>
      </c>
    </row>
    <row r="1666" spans="1:30" x14ac:dyDescent="0.25">
      <c r="A1666">
        <v>577115</v>
      </c>
      <c r="B1666" t="s">
        <v>889</v>
      </c>
      <c r="C1666" t="s">
        <v>63</v>
      </c>
      <c r="D1666">
        <v>1</v>
      </c>
      <c r="E1666" t="s">
        <v>6730</v>
      </c>
      <c r="F1666" t="s">
        <v>6731</v>
      </c>
      <c r="G1666" t="s">
        <v>51</v>
      </c>
      <c r="H1666">
        <v>95834</v>
      </c>
      <c r="I1666" t="s">
        <v>91</v>
      </c>
      <c r="J1666" t="s">
        <v>785</v>
      </c>
      <c r="K1666" t="s">
        <v>36</v>
      </c>
      <c r="L1666" t="s">
        <v>93</v>
      </c>
      <c r="M1666">
        <v>130000</v>
      </c>
      <c r="N1666">
        <v>134000</v>
      </c>
      <c r="O1666" t="s">
        <v>38</v>
      </c>
      <c r="P1666" t="s">
        <v>891</v>
      </c>
      <c r="Q1666" t="s">
        <v>6732</v>
      </c>
      <c r="R1666" t="s">
        <v>6733</v>
      </c>
      <c r="S1666" t="s">
        <v>6734</v>
      </c>
      <c r="T1666" t="s">
        <v>6735</v>
      </c>
      <c r="U1666" t="s">
        <v>6736</v>
      </c>
      <c r="V1666" t="s">
        <v>6737</v>
      </c>
      <c r="X1666" t="s">
        <v>897</v>
      </c>
      <c r="Z1666" t="s">
        <v>1275</v>
      </c>
      <c r="AA1666" s="1">
        <v>44988</v>
      </c>
      <c r="AB1666" s="2">
        <v>45002</v>
      </c>
      <c r="AC1666" s="1">
        <v>44988</v>
      </c>
      <c r="AD1666" s="1">
        <v>44992</v>
      </c>
    </row>
    <row r="1667" spans="1:30" x14ac:dyDescent="0.25">
      <c r="A1667">
        <v>455567</v>
      </c>
      <c r="B1667" t="s">
        <v>62</v>
      </c>
      <c r="C1667" t="s">
        <v>63</v>
      </c>
      <c r="D1667">
        <v>1</v>
      </c>
      <c r="E1667" t="s">
        <v>413</v>
      </c>
      <c r="F1667" t="s">
        <v>694</v>
      </c>
      <c r="G1667" t="s">
        <v>51</v>
      </c>
      <c r="H1667">
        <v>95710</v>
      </c>
      <c r="I1667">
        <v>0</v>
      </c>
      <c r="J1667" t="s">
        <v>256</v>
      </c>
      <c r="K1667" t="s">
        <v>36</v>
      </c>
      <c r="L1667" t="s">
        <v>37</v>
      </c>
      <c r="M1667">
        <v>75000</v>
      </c>
      <c r="N1667">
        <v>90000</v>
      </c>
      <c r="O1667" t="s">
        <v>38</v>
      </c>
      <c r="P1667" t="s">
        <v>616</v>
      </c>
      <c r="Q1667" t="s">
        <v>859</v>
      </c>
      <c r="R1667" t="s">
        <v>7371</v>
      </c>
      <c r="S1667" t="s">
        <v>697</v>
      </c>
      <c r="T1667" t="s">
        <v>7372</v>
      </c>
      <c r="U1667" t="s">
        <v>7373</v>
      </c>
      <c r="V1667" t="s">
        <v>862</v>
      </c>
      <c r="Z1667" t="s">
        <v>87</v>
      </c>
      <c r="AA1667" s="1">
        <v>44916</v>
      </c>
      <c r="AC1667" s="1">
        <v>44916</v>
      </c>
      <c r="AD1667" s="1">
        <v>44992</v>
      </c>
    </row>
    <row r="1668" spans="1:30" x14ac:dyDescent="0.25">
      <c r="A1668">
        <v>428860</v>
      </c>
      <c r="B1668" t="s">
        <v>241</v>
      </c>
      <c r="C1668" t="s">
        <v>63</v>
      </c>
      <c r="D1668">
        <v>200</v>
      </c>
      <c r="E1668" t="s">
        <v>7374</v>
      </c>
      <c r="F1668" t="s">
        <v>7375</v>
      </c>
      <c r="G1668" t="s">
        <v>51</v>
      </c>
      <c r="H1668">
        <v>52406</v>
      </c>
      <c r="I1668">
        <v>0</v>
      </c>
      <c r="J1668" t="s">
        <v>66</v>
      </c>
      <c r="K1668" t="s">
        <v>36</v>
      </c>
      <c r="L1668" t="s">
        <v>53</v>
      </c>
      <c r="M1668">
        <v>29360</v>
      </c>
      <c r="N1668">
        <v>35265</v>
      </c>
      <c r="O1668" t="s">
        <v>38</v>
      </c>
      <c r="P1668" t="s">
        <v>7376</v>
      </c>
      <c r="Q1668" t="s">
        <v>7377</v>
      </c>
      <c r="R1668" t="s">
        <v>7378</v>
      </c>
      <c r="S1668" t="s">
        <v>7379</v>
      </c>
      <c r="T1668" t="s">
        <v>7380</v>
      </c>
      <c r="U1668" t="s">
        <v>7381</v>
      </c>
      <c r="V1668" t="s">
        <v>347</v>
      </c>
      <c r="Z1668" t="s">
        <v>426</v>
      </c>
      <c r="AA1668" s="1">
        <v>44960</v>
      </c>
      <c r="AC1668" s="1">
        <v>44963</v>
      </c>
      <c r="AD1668" s="1">
        <v>44992</v>
      </c>
    </row>
    <row r="1669" spans="1:30" x14ac:dyDescent="0.25">
      <c r="A1669">
        <v>561622</v>
      </c>
      <c r="B1669" t="s">
        <v>102</v>
      </c>
      <c r="C1669" t="s">
        <v>63</v>
      </c>
      <c r="D1669">
        <v>1</v>
      </c>
      <c r="E1669" t="s">
        <v>372</v>
      </c>
      <c r="F1669" t="s">
        <v>78</v>
      </c>
      <c r="G1669" t="s">
        <v>34</v>
      </c>
      <c r="H1669">
        <v>20215</v>
      </c>
      <c r="I1669">
        <v>2</v>
      </c>
      <c r="J1669" t="s">
        <v>374</v>
      </c>
      <c r="K1669" t="s">
        <v>36</v>
      </c>
      <c r="L1669" t="s">
        <v>37</v>
      </c>
      <c r="M1669">
        <v>80557</v>
      </c>
      <c r="N1669">
        <v>111917</v>
      </c>
      <c r="O1669" t="s">
        <v>38</v>
      </c>
      <c r="P1669" t="s">
        <v>375</v>
      </c>
      <c r="Q1669" t="s">
        <v>376</v>
      </c>
      <c r="R1669" t="s">
        <v>4115</v>
      </c>
      <c r="S1669" t="s">
        <v>82</v>
      </c>
      <c r="T1669" t="s">
        <v>379</v>
      </c>
      <c r="V1669" t="s">
        <v>380</v>
      </c>
      <c r="Z1669" t="s">
        <v>87</v>
      </c>
      <c r="AA1669" s="1">
        <v>44890</v>
      </c>
      <c r="AC1669" s="1">
        <v>44890</v>
      </c>
      <c r="AD1669" s="1">
        <v>44992</v>
      </c>
    </row>
    <row r="1670" spans="1:30" x14ac:dyDescent="0.25">
      <c r="A1670">
        <v>565643</v>
      </c>
      <c r="B1670" t="s">
        <v>76</v>
      </c>
      <c r="C1670" t="s">
        <v>31</v>
      </c>
      <c r="D1670">
        <v>3</v>
      </c>
      <c r="E1670" t="s">
        <v>849</v>
      </c>
      <c r="F1670" t="s">
        <v>849</v>
      </c>
      <c r="G1670" t="s">
        <v>34</v>
      </c>
      <c r="H1670">
        <v>20210</v>
      </c>
      <c r="I1670">
        <v>0</v>
      </c>
      <c r="J1670" t="s">
        <v>35</v>
      </c>
      <c r="K1670" t="s">
        <v>36</v>
      </c>
      <c r="L1670" t="s">
        <v>37</v>
      </c>
      <c r="M1670">
        <v>57078</v>
      </c>
      <c r="N1670">
        <v>85646</v>
      </c>
      <c r="O1670" t="s">
        <v>38</v>
      </c>
      <c r="P1670" t="s">
        <v>79</v>
      </c>
      <c r="Q1670" t="s">
        <v>80</v>
      </c>
      <c r="R1670" t="s">
        <v>7382</v>
      </c>
      <c r="S1670" t="s">
        <v>852</v>
      </c>
      <c r="U1670" t="s">
        <v>7383</v>
      </c>
      <c r="V1670" t="s">
        <v>7384</v>
      </c>
      <c r="W1670" t="s">
        <v>86</v>
      </c>
      <c r="X1670" t="s">
        <v>79</v>
      </c>
      <c r="Z1670" t="s">
        <v>87</v>
      </c>
      <c r="AA1670" s="1">
        <v>44921</v>
      </c>
      <c r="AC1670" s="1">
        <v>44921</v>
      </c>
      <c r="AD1670" s="1">
        <v>44992</v>
      </c>
    </row>
    <row r="1671" spans="1:30" x14ac:dyDescent="0.25">
      <c r="A1671">
        <v>518840</v>
      </c>
      <c r="B1671" t="s">
        <v>88</v>
      </c>
      <c r="C1671" t="s">
        <v>63</v>
      </c>
      <c r="D1671">
        <v>1</v>
      </c>
      <c r="E1671" t="s">
        <v>165</v>
      </c>
      <c r="F1671" t="s">
        <v>165</v>
      </c>
      <c r="G1671" t="s">
        <v>34</v>
      </c>
      <c r="H1671">
        <v>10104</v>
      </c>
      <c r="I1671">
        <v>3</v>
      </c>
      <c r="J1671" t="s">
        <v>115</v>
      </c>
      <c r="K1671" t="s">
        <v>36</v>
      </c>
      <c r="L1671" t="s">
        <v>37</v>
      </c>
      <c r="M1671">
        <v>40062</v>
      </c>
      <c r="N1671">
        <v>46071</v>
      </c>
      <c r="O1671" t="s">
        <v>38</v>
      </c>
      <c r="P1671" t="s">
        <v>583</v>
      </c>
      <c r="Q1671" t="s">
        <v>7385</v>
      </c>
      <c r="R1671" t="s">
        <v>7386</v>
      </c>
      <c r="S1671" t="s">
        <v>168</v>
      </c>
      <c r="U1671" t="s">
        <v>6381</v>
      </c>
      <c r="V1671" t="s">
        <v>7387</v>
      </c>
      <c r="W1671" t="s">
        <v>990</v>
      </c>
      <c r="Z1671" t="s">
        <v>61</v>
      </c>
      <c r="AA1671" s="1">
        <v>44616</v>
      </c>
      <c r="AC1671" s="1">
        <v>44743</v>
      </c>
      <c r="AD1671" s="1">
        <v>44992</v>
      </c>
    </row>
    <row r="1672" spans="1:30" x14ac:dyDescent="0.25">
      <c r="A1672">
        <v>554430</v>
      </c>
      <c r="B1672" t="s">
        <v>62</v>
      </c>
      <c r="C1672" t="s">
        <v>63</v>
      </c>
      <c r="D1672">
        <v>50</v>
      </c>
      <c r="E1672" t="s">
        <v>7388</v>
      </c>
      <c r="F1672" t="s">
        <v>7389</v>
      </c>
      <c r="G1672" t="s">
        <v>34</v>
      </c>
      <c r="H1672">
        <v>52287</v>
      </c>
      <c r="I1672">
        <v>0</v>
      </c>
      <c r="J1672" t="s">
        <v>115</v>
      </c>
      <c r="K1672" t="s">
        <v>36</v>
      </c>
      <c r="L1672" t="s">
        <v>37</v>
      </c>
      <c r="M1672">
        <v>47393</v>
      </c>
      <c r="N1672">
        <v>47393</v>
      </c>
      <c r="O1672" t="s">
        <v>38</v>
      </c>
      <c r="P1672" t="s">
        <v>69</v>
      </c>
      <c r="Q1672" t="s">
        <v>70</v>
      </c>
      <c r="R1672" t="s">
        <v>7390</v>
      </c>
      <c r="S1672" t="s">
        <v>7391</v>
      </c>
      <c r="U1672" t="s">
        <v>7392</v>
      </c>
      <c r="V1672" t="s">
        <v>7393</v>
      </c>
      <c r="Z1672" t="s">
        <v>87</v>
      </c>
      <c r="AA1672" s="1">
        <v>44847</v>
      </c>
      <c r="AC1672" s="1">
        <v>44925</v>
      </c>
      <c r="AD1672" s="1">
        <v>44992</v>
      </c>
    </row>
    <row r="1673" spans="1:30" x14ac:dyDescent="0.25">
      <c r="A1673">
        <v>544720</v>
      </c>
      <c r="B1673" t="s">
        <v>123</v>
      </c>
      <c r="C1673" t="s">
        <v>63</v>
      </c>
      <c r="D1673">
        <v>1</v>
      </c>
      <c r="E1673" t="s">
        <v>7394</v>
      </c>
      <c r="F1673" t="s">
        <v>135</v>
      </c>
      <c r="G1673" t="s">
        <v>51</v>
      </c>
      <c r="H1673">
        <v>21744</v>
      </c>
      <c r="I1673">
        <v>1</v>
      </c>
      <c r="J1673" t="s">
        <v>4705</v>
      </c>
      <c r="L1673" t="s">
        <v>37</v>
      </c>
      <c r="M1673">
        <v>64140</v>
      </c>
      <c r="N1673">
        <v>64140</v>
      </c>
      <c r="O1673" t="s">
        <v>38</v>
      </c>
      <c r="P1673" t="s">
        <v>415</v>
      </c>
      <c r="Q1673" t="s">
        <v>5082</v>
      </c>
      <c r="R1673" t="s">
        <v>7395</v>
      </c>
      <c r="S1673" t="s">
        <v>140</v>
      </c>
      <c r="T1673" t="s">
        <v>7396</v>
      </c>
      <c r="U1673" t="s">
        <v>7397</v>
      </c>
      <c r="V1673" t="s">
        <v>7398</v>
      </c>
      <c r="Z1673" t="s">
        <v>61</v>
      </c>
      <c r="AA1673" s="1">
        <v>44971</v>
      </c>
      <c r="AB1673" s="2">
        <v>45091</v>
      </c>
      <c r="AC1673" s="1">
        <v>44971</v>
      </c>
      <c r="AD1673" s="1">
        <v>44992</v>
      </c>
    </row>
    <row r="1674" spans="1:30" x14ac:dyDescent="0.25">
      <c r="A1674">
        <v>541726</v>
      </c>
      <c r="B1674" t="s">
        <v>1040</v>
      </c>
      <c r="C1674" t="s">
        <v>31</v>
      </c>
      <c r="D1674">
        <v>34</v>
      </c>
      <c r="E1674" t="s">
        <v>1710</v>
      </c>
      <c r="F1674" t="s">
        <v>7399</v>
      </c>
      <c r="G1674" t="s">
        <v>353</v>
      </c>
      <c r="H1674" t="s">
        <v>7400</v>
      </c>
      <c r="I1674">
        <v>0</v>
      </c>
      <c r="J1674" t="s">
        <v>175</v>
      </c>
      <c r="K1674" t="s">
        <v>67</v>
      </c>
      <c r="L1674" t="s">
        <v>37</v>
      </c>
      <c r="M1674">
        <v>57.99</v>
      </c>
      <c r="N1674">
        <v>57.99</v>
      </c>
      <c r="O1674" t="s">
        <v>68</v>
      </c>
      <c r="P1674" t="s">
        <v>39</v>
      </c>
      <c r="Q1674" t="s">
        <v>7401</v>
      </c>
      <c r="R1674" t="s">
        <v>7402</v>
      </c>
      <c r="S1674" t="s">
        <v>7403</v>
      </c>
      <c r="T1674" t="s">
        <v>7404</v>
      </c>
      <c r="U1674" t="s">
        <v>7405</v>
      </c>
      <c r="V1674" t="s">
        <v>577</v>
      </c>
      <c r="W1674" t="s">
        <v>7406</v>
      </c>
      <c r="X1674" t="s">
        <v>7407</v>
      </c>
      <c r="Z1674" t="s">
        <v>7408</v>
      </c>
      <c r="AA1674" s="1">
        <v>44791</v>
      </c>
      <c r="AB1674" s="2">
        <v>45016</v>
      </c>
      <c r="AC1674" s="1">
        <v>44985</v>
      </c>
      <c r="AD1674" s="1">
        <v>44992</v>
      </c>
    </row>
    <row r="1675" spans="1:30" x14ac:dyDescent="0.25">
      <c r="A1675">
        <v>573544</v>
      </c>
      <c r="B1675" t="s">
        <v>241</v>
      </c>
      <c r="C1675" t="s">
        <v>31</v>
      </c>
      <c r="D1675">
        <v>1</v>
      </c>
      <c r="E1675" t="s">
        <v>3138</v>
      </c>
      <c r="F1675" t="s">
        <v>1783</v>
      </c>
      <c r="G1675" t="s">
        <v>34</v>
      </c>
      <c r="H1675">
        <v>10015</v>
      </c>
      <c r="I1675" t="s">
        <v>327</v>
      </c>
      <c r="J1675" t="s">
        <v>35</v>
      </c>
      <c r="K1675" t="s">
        <v>36</v>
      </c>
      <c r="L1675" t="s">
        <v>37</v>
      </c>
      <c r="M1675">
        <v>122000</v>
      </c>
      <c r="N1675">
        <v>132000</v>
      </c>
      <c r="O1675" t="s">
        <v>38</v>
      </c>
      <c r="P1675" t="s">
        <v>7409</v>
      </c>
      <c r="Q1675" t="s">
        <v>7409</v>
      </c>
      <c r="R1675" t="s">
        <v>7410</v>
      </c>
      <c r="S1675" t="s">
        <v>1786</v>
      </c>
      <c r="T1675" t="s">
        <v>7411</v>
      </c>
      <c r="U1675" t="s">
        <v>7412</v>
      </c>
      <c r="V1675" t="s">
        <v>347</v>
      </c>
      <c r="Z1675" t="s">
        <v>426</v>
      </c>
      <c r="AA1675" s="1">
        <v>44984</v>
      </c>
      <c r="AC1675" s="1">
        <v>44984</v>
      </c>
      <c r="AD1675" s="1">
        <v>44992</v>
      </c>
    </row>
    <row r="1676" spans="1:30" x14ac:dyDescent="0.25">
      <c r="A1676">
        <v>366589</v>
      </c>
      <c r="B1676" t="s">
        <v>62</v>
      </c>
      <c r="C1676" t="s">
        <v>31</v>
      </c>
      <c r="D1676">
        <v>1</v>
      </c>
      <c r="E1676" t="s">
        <v>7413</v>
      </c>
      <c r="F1676" t="s">
        <v>615</v>
      </c>
      <c r="G1676" t="s">
        <v>34</v>
      </c>
      <c r="H1676">
        <v>52416</v>
      </c>
      <c r="I1676">
        <v>0</v>
      </c>
      <c r="J1676" t="s">
        <v>115</v>
      </c>
      <c r="K1676" t="s">
        <v>36</v>
      </c>
      <c r="L1676" t="s">
        <v>37</v>
      </c>
      <c r="M1676">
        <v>61850</v>
      </c>
      <c r="N1676">
        <v>76745</v>
      </c>
      <c r="O1676" t="s">
        <v>38</v>
      </c>
      <c r="P1676" t="s">
        <v>616</v>
      </c>
      <c r="Q1676" t="s">
        <v>7414</v>
      </c>
      <c r="R1676" t="s">
        <v>7415</v>
      </c>
      <c r="S1676" t="s">
        <v>619</v>
      </c>
      <c r="T1676" t="s">
        <v>7416</v>
      </c>
      <c r="U1676" t="s">
        <v>7417</v>
      </c>
      <c r="V1676" t="s">
        <v>2137</v>
      </c>
      <c r="Z1676" t="s">
        <v>61</v>
      </c>
      <c r="AA1676" s="1">
        <v>43367</v>
      </c>
      <c r="AC1676" s="1">
        <v>43402</v>
      </c>
      <c r="AD1676" s="1">
        <v>44992</v>
      </c>
    </row>
    <row r="1677" spans="1:30" x14ac:dyDescent="0.25">
      <c r="A1677">
        <v>571054</v>
      </c>
      <c r="B1677" t="s">
        <v>350</v>
      </c>
      <c r="C1677" t="s">
        <v>31</v>
      </c>
      <c r="D1677">
        <v>1</v>
      </c>
      <c r="E1677" t="s">
        <v>2243</v>
      </c>
      <c r="F1677" t="s">
        <v>545</v>
      </c>
      <c r="G1677" t="s">
        <v>34</v>
      </c>
      <c r="H1677">
        <v>13632</v>
      </c>
      <c r="I1677">
        <v>1</v>
      </c>
      <c r="J1677" t="s">
        <v>256</v>
      </c>
      <c r="K1677" t="s">
        <v>36</v>
      </c>
      <c r="L1677" t="s">
        <v>37</v>
      </c>
      <c r="M1677">
        <v>81951</v>
      </c>
      <c r="N1677">
        <v>100000</v>
      </c>
      <c r="O1677" t="s">
        <v>38</v>
      </c>
      <c r="P1677" t="s">
        <v>355</v>
      </c>
      <c r="Q1677" t="s">
        <v>1844</v>
      </c>
      <c r="R1677" t="s">
        <v>6436</v>
      </c>
      <c r="S1677" t="s">
        <v>549</v>
      </c>
      <c r="T1677" t="s">
        <v>6437</v>
      </c>
      <c r="V1677" t="s">
        <v>6438</v>
      </c>
      <c r="Z1677" t="s">
        <v>87</v>
      </c>
      <c r="AA1677" s="1">
        <v>44952</v>
      </c>
      <c r="AC1677" s="1">
        <v>44952</v>
      </c>
      <c r="AD1677" s="1">
        <v>44992</v>
      </c>
    </row>
    <row r="1678" spans="1:30" x14ac:dyDescent="0.25">
      <c r="A1678">
        <v>555941</v>
      </c>
      <c r="B1678" t="s">
        <v>1863</v>
      </c>
      <c r="C1678" t="s">
        <v>31</v>
      </c>
      <c r="D1678">
        <v>8</v>
      </c>
      <c r="E1678" t="s">
        <v>7418</v>
      </c>
      <c r="F1678" t="s">
        <v>807</v>
      </c>
      <c r="G1678" t="s">
        <v>34</v>
      </c>
      <c r="H1678" t="s">
        <v>4054</v>
      </c>
      <c r="I1678">
        <v>0</v>
      </c>
      <c r="J1678" t="s">
        <v>582</v>
      </c>
      <c r="K1678" t="s">
        <v>36</v>
      </c>
      <c r="L1678" t="s">
        <v>37</v>
      </c>
      <c r="M1678">
        <v>84451</v>
      </c>
      <c r="N1678">
        <v>113550</v>
      </c>
      <c r="O1678" t="s">
        <v>38</v>
      </c>
      <c r="P1678" t="s">
        <v>438</v>
      </c>
      <c r="Q1678" t="s">
        <v>6102</v>
      </c>
      <c r="R1678" t="s">
        <v>7419</v>
      </c>
      <c r="S1678" t="s">
        <v>1227</v>
      </c>
      <c r="U1678" t="s">
        <v>5481</v>
      </c>
      <c r="V1678" t="s">
        <v>7420</v>
      </c>
      <c r="W1678" t="s">
        <v>7421</v>
      </c>
      <c r="X1678" t="s">
        <v>3303</v>
      </c>
      <c r="Z1678" t="s">
        <v>61</v>
      </c>
      <c r="AA1678" s="1">
        <v>44938</v>
      </c>
      <c r="AC1678" s="1">
        <v>44943</v>
      </c>
      <c r="AD1678" s="1">
        <v>44992</v>
      </c>
    </row>
    <row r="1679" spans="1:30" x14ac:dyDescent="0.25">
      <c r="A1679">
        <v>534979</v>
      </c>
      <c r="B1679" t="s">
        <v>102</v>
      </c>
      <c r="C1679" t="s">
        <v>31</v>
      </c>
      <c r="D1679">
        <v>9</v>
      </c>
      <c r="E1679" t="s">
        <v>849</v>
      </c>
      <c r="F1679" t="s">
        <v>849</v>
      </c>
      <c r="G1679" t="s">
        <v>34</v>
      </c>
      <c r="H1679">
        <v>20210</v>
      </c>
      <c r="I1679">
        <v>0</v>
      </c>
      <c r="J1679" t="s">
        <v>35</v>
      </c>
      <c r="K1679" t="s">
        <v>36</v>
      </c>
      <c r="L1679" t="s">
        <v>37</v>
      </c>
      <c r="M1679">
        <v>57078</v>
      </c>
      <c r="N1679">
        <v>65640</v>
      </c>
      <c r="O1679" t="s">
        <v>38</v>
      </c>
      <c r="P1679" t="s">
        <v>137</v>
      </c>
      <c r="Q1679" t="s">
        <v>2059</v>
      </c>
      <c r="R1679" t="s">
        <v>2060</v>
      </c>
      <c r="S1679" t="s">
        <v>852</v>
      </c>
      <c r="T1679" t="s">
        <v>2061</v>
      </c>
      <c r="U1679" t="s">
        <v>2062</v>
      </c>
      <c r="V1679" t="s">
        <v>2063</v>
      </c>
      <c r="Z1679" t="s">
        <v>87</v>
      </c>
      <c r="AA1679" s="1">
        <v>44739</v>
      </c>
      <c r="AC1679" s="1">
        <v>44855</v>
      </c>
      <c r="AD1679" s="1">
        <v>44992</v>
      </c>
    </row>
    <row r="1680" spans="1:30" x14ac:dyDescent="0.25">
      <c r="A1680">
        <v>569513</v>
      </c>
      <c r="B1680" t="s">
        <v>88</v>
      </c>
      <c r="C1680" t="s">
        <v>63</v>
      </c>
      <c r="D1680">
        <v>1</v>
      </c>
      <c r="E1680" t="s">
        <v>7422</v>
      </c>
      <c r="F1680" t="s">
        <v>65</v>
      </c>
      <c r="G1680" t="s">
        <v>51</v>
      </c>
      <c r="H1680">
        <v>56058</v>
      </c>
      <c r="I1680">
        <v>0</v>
      </c>
      <c r="J1680" t="s">
        <v>115</v>
      </c>
      <c r="K1680" t="s">
        <v>36</v>
      </c>
      <c r="L1680" t="s">
        <v>37</v>
      </c>
      <c r="M1680">
        <v>54100</v>
      </c>
      <c r="N1680">
        <v>83981</v>
      </c>
      <c r="O1680" t="s">
        <v>38</v>
      </c>
      <c r="P1680" t="s">
        <v>2924</v>
      </c>
      <c r="Q1680" t="s">
        <v>2925</v>
      </c>
      <c r="R1680" t="s">
        <v>7423</v>
      </c>
      <c r="S1680" t="s">
        <v>72</v>
      </c>
      <c r="T1680" t="s">
        <v>7424</v>
      </c>
      <c r="U1680" t="s">
        <v>1676</v>
      </c>
      <c r="V1680" t="s">
        <v>1104</v>
      </c>
      <c r="W1680" t="s">
        <v>7425</v>
      </c>
      <c r="X1680" t="s">
        <v>7426</v>
      </c>
      <c r="Z1680" t="s">
        <v>61</v>
      </c>
      <c r="AA1680" s="1">
        <v>44973</v>
      </c>
      <c r="AC1680" s="1">
        <v>44973</v>
      </c>
      <c r="AD1680" s="1">
        <v>44992</v>
      </c>
    </row>
    <row r="1681" spans="1:30" x14ac:dyDescent="0.25">
      <c r="A1681">
        <v>531670</v>
      </c>
      <c r="B1681" t="s">
        <v>350</v>
      </c>
      <c r="C1681" t="s">
        <v>63</v>
      </c>
      <c r="D1681">
        <v>1</v>
      </c>
      <c r="E1681" t="s">
        <v>7427</v>
      </c>
      <c r="F1681" t="s">
        <v>1834</v>
      </c>
      <c r="G1681" t="s">
        <v>51</v>
      </c>
      <c r="H1681">
        <v>95611</v>
      </c>
      <c r="I1681" t="s">
        <v>900</v>
      </c>
      <c r="J1681" t="s">
        <v>126</v>
      </c>
      <c r="K1681" t="s">
        <v>36</v>
      </c>
      <c r="L1681" t="s">
        <v>93</v>
      </c>
      <c r="M1681">
        <v>110000</v>
      </c>
      <c r="N1681">
        <v>133900</v>
      </c>
      <c r="O1681" t="s">
        <v>38</v>
      </c>
      <c r="P1681" t="s">
        <v>355</v>
      </c>
      <c r="Q1681" t="s">
        <v>1835</v>
      </c>
      <c r="R1681" t="s">
        <v>7428</v>
      </c>
      <c r="T1681" t="s">
        <v>7429</v>
      </c>
      <c r="V1681" t="s">
        <v>4029</v>
      </c>
      <c r="Z1681" t="s">
        <v>61</v>
      </c>
      <c r="AA1681" s="1">
        <v>44692</v>
      </c>
      <c r="AC1681" s="1">
        <v>44692</v>
      </c>
      <c r="AD1681" s="1">
        <v>44992</v>
      </c>
    </row>
    <row r="1682" spans="1:30" x14ac:dyDescent="0.25">
      <c r="A1682">
        <v>566767</v>
      </c>
      <c r="B1682" t="s">
        <v>88</v>
      </c>
      <c r="C1682" t="s">
        <v>63</v>
      </c>
      <c r="D1682">
        <v>1</v>
      </c>
      <c r="E1682" t="s">
        <v>7430</v>
      </c>
      <c r="F1682" t="s">
        <v>7431</v>
      </c>
      <c r="G1682" t="s">
        <v>34</v>
      </c>
      <c r="H1682">
        <v>31113</v>
      </c>
      <c r="I1682">
        <v>2</v>
      </c>
      <c r="J1682" t="s">
        <v>709</v>
      </c>
      <c r="K1682" t="s">
        <v>36</v>
      </c>
      <c r="L1682" t="s">
        <v>37</v>
      </c>
      <c r="M1682">
        <v>51079</v>
      </c>
      <c r="N1682">
        <v>58741</v>
      </c>
      <c r="O1682" t="s">
        <v>38</v>
      </c>
      <c r="P1682" t="s">
        <v>7432</v>
      </c>
      <c r="Q1682" t="s">
        <v>2925</v>
      </c>
      <c r="R1682" t="s">
        <v>7433</v>
      </c>
      <c r="S1682" t="s">
        <v>7434</v>
      </c>
      <c r="T1682" t="s">
        <v>7435</v>
      </c>
      <c r="U1682" t="s">
        <v>7436</v>
      </c>
      <c r="V1682" t="s">
        <v>7437</v>
      </c>
      <c r="W1682" t="s">
        <v>7438</v>
      </c>
      <c r="X1682" t="s">
        <v>7439</v>
      </c>
      <c r="Z1682" t="s">
        <v>61</v>
      </c>
      <c r="AA1682" s="1">
        <v>44945</v>
      </c>
      <c r="AC1682" s="1">
        <v>44984</v>
      </c>
      <c r="AD1682" s="1">
        <v>44992</v>
      </c>
    </row>
    <row r="1683" spans="1:30" x14ac:dyDescent="0.25">
      <c r="A1683">
        <v>534927</v>
      </c>
      <c r="B1683" t="s">
        <v>889</v>
      </c>
      <c r="C1683" t="s">
        <v>31</v>
      </c>
      <c r="D1683">
        <v>6</v>
      </c>
      <c r="E1683" t="s">
        <v>1814</v>
      </c>
      <c r="F1683" t="s">
        <v>1815</v>
      </c>
      <c r="G1683" t="s">
        <v>34</v>
      </c>
      <c r="H1683">
        <v>60430</v>
      </c>
      <c r="I1683">
        <v>0</v>
      </c>
      <c r="J1683" t="s">
        <v>216</v>
      </c>
      <c r="K1683" t="s">
        <v>36</v>
      </c>
      <c r="L1683" t="s">
        <v>53</v>
      </c>
      <c r="M1683">
        <v>41660</v>
      </c>
      <c r="N1683">
        <v>47909</v>
      </c>
      <c r="O1683" t="s">
        <v>38</v>
      </c>
      <c r="P1683" t="s">
        <v>7440</v>
      </c>
      <c r="Q1683" t="s">
        <v>2553</v>
      </c>
      <c r="R1683" t="s">
        <v>7441</v>
      </c>
      <c r="S1683" t="s">
        <v>1817</v>
      </c>
      <c r="T1683" t="s">
        <v>4314</v>
      </c>
      <c r="U1683" t="s">
        <v>895</v>
      </c>
      <c r="V1683" t="s">
        <v>7442</v>
      </c>
      <c r="X1683" t="s">
        <v>7443</v>
      </c>
      <c r="Z1683" t="s">
        <v>1275</v>
      </c>
      <c r="AA1683" s="1">
        <v>44722</v>
      </c>
      <c r="AC1683" s="1">
        <v>44734</v>
      </c>
      <c r="AD1683" s="1">
        <v>44992</v>
      </c>
    </row>
    <row r="1684" spans="1:30" x14ac:dyDescent="0.25">
      <c r="A1684">
        <v>534927</v>
      </c>
      <c r="B1684" t="s">
        <v>889</v>
      </c>
      <c r="C1684" t="s">
        <v>31</v>
      </c>
      <c r="D1684">
        <v>6</v>
      </c>
      <c r="E1684" t="s">
        <v>1814</v>
      </c>
      <c r="F1684" t="s">
        <v>1815</v>
      </c>
      <c r="G1684" t="s">
        <v>34</v>
      </c>
      <c r="H1684">
        <v>60430</v>
      </c>
      <c r="I1684">
        <v>0</v>
      </c>
      <c r="J1684" t="s">
        <v>216</v>
      </c>
      <c r="K1684" t="s">
        <v>36</v>
      </c>
      <c r="L1684" t="s">
        <v>53</v>
      </c>
      <c r="M1684">
        <v>41660</v>
      </c>
      <c r="N1684">
        <v>47909</v>
      </c>
      <c r="O1684" t="s">
        <v>38</v>
      </c>
      <c r="P1684" t="s">
        <v>7440</v>
      </c>
      <c r="Q1684" t="s">
        <v>2553</v>
      </c>
      <c r="R1684" t="s">
        <v>7441</v>
      </c>
      <c r="S1684" t="s">
        <v>1817</v>
      </c>
      <c r="T1684" t="s">
        <v>4314</v>
      </c>
      <c r="U1684" t="s">
        <v>895</v>
      </c>
      <c r="V1684" t="s">
        <v>7442</v>
      </c>
      <c r="X1684" t="s">
        <v>7443</v>
      </c>
      <c r="Z1684" t="s">
        <v>1275</v>
      </c>
      <c r="AA1684" s="1">
        <v>44722</v>
      </c>
      <c r="AC1684" s="1">
        <v>44734</v>
      </c>
      <c r="AD1684" s="1">
        <v>44992</v>
      </c>
    </row>
    <row r="1685" spans="1:30" x14ac:dyDescent="0.25">
      <c r="A1685">
        <v>546647</v>
      </c>
      <c r="B1685" t="s">
        <v>889</v>
      </c>
      <c r="C1685" t="s">
        <v>31</v>
      </c>
      <c r="D1685">
        <v>2</v>
      </c>
      <c r="E1685" t="s">
        <v>7444</v>
      </c>
      <c r="F1685" t="s">
        <v>694</v>
      </c>
      <c r="G1685" t="s">
        <v>51</v>
      </c>
      <c r="H1685">
        <v>95710</v>
      </c>
      <c r="I1685">
        <v>0</v>
      </c>
      <c r="J1685" t="s">
        <v>256</v>
      </c>
      <c r="K1685" t="s">
        <v>36</v>
      </c>
      <c r="L1685" t="s">
        <v>37</v>
      </c>
      <c r="M1685">
        <v>90000</v>
      </c>
      <c r="N1685">
        <v>100000</v>
      </c>
      <c r="O1685" t="s">
        <v>38</v>
      </c>
      <c r="P1685" t="s">
        <v>1198</v>
      </c>
      <c r="Q1685" t="s">
        <v>687</v>
      </c>
      <c r="R1685" t="s">
        <v>7445</v>
      </c>
      <c r="S1685" t="s">
        <v>697</v>
      </c>
      <c r="T1685" t="s">
        <v>7446</v>
      </c>
      <c r="U1685" t="s">
        <v>895</v>
      </c>
      <c r="V1685" t="s">
        <v>7447</v>
      </c>
      <c r="X1685" t="s">
        <v>1203</v>
      </c>
      <c r="Z1685" t="s">
        <v>898</v>
      </c>
      <c r="AA1685" s="1">
        <v>44792</v>
      </c>
      <c r="AC1685" s="1">
        <v>44831</v>
      </c>
      <c r="AD1685" s="1">
        <v>44992</v>
      </c>
    </row>
    <row r="1686" spans="1:30" x14ac:dyDescent="0.25">
      <c r="A1686">
        <v>546647</v>
      </c>
      <c r="B1686" t="s">
        <v>889</v>
      </c>
      <c r="C1686" t="s">
        <v>31</v>
      </c>
      <c r="D1686">
        <v>2</v>
      </c>
      <c r="E1686" t="s">
        <v>7444</v>
      </c>
      <c r="F1686" t="s">
        <v>694</v>
      </c>
      <c r="G1686" t="s">
        <v>51</v>
      </c>
      <c r="H1686">
        <v>95710</v>
      </c>
      <c r="I1686">
        <v>0</v>
      </c>
      <c r="J1686" t="s">
        <v>256</v>
      </c>
      <c r="K1686" t="s">
        <v>36</v>
      </c>
      <c r="L1686" t="s">
        <v>37</v>
      </c>
      <c r="M1686">
        <v>90000</v>
      </c>
      <c r="N1686">
        <v>100000</v>
      </c>
      <c r="O1686" t="s">
        <v>38</v>
      </c>
      <c r="P1686" t="s">
        <v>1198</v>
      </c>
      <c r="Q1686" t="s">
        <v>687</v>
      </c>
      <c r="R1686" t="s">
        <v>7445</v>
      </c>
      <c r="S1686" t="s">
        <v>697</v>
      </c>
      <c r="T1686" t="s">
        <v>7446</v>
      </c>
      <c r="U1686" t="s">
        <v>895</v>
      </c>
      <c r="V1686" t="s">
        <v>7447</v>
      </c>
      <c r="X1686" t="s">
        <v>1203</v>
      </c>
      <c r="Z1686" t="s">
        <v>898</v>
      </c>
      <c r="AA1686" s="1">
        <v>44792</v>
      </c>
      <c r="AC1686" s="1">
        <v>44831</v>
      </c>
      <c r="AD1686" s="1">
        <v>44992</v>
      </c>
    </row>
    <row r="1687" spans="1:30" x14ac:dyDescent="0.25">
      <c r="A1687">
        <v>546705</v>
      </c>
      <c r="B1687" t="s">
        <v>1870</v>
      </c>
      <c r="C1687" t="s">
        <v>63</v>
      </c>
      <c r="D1687">
        <v>1</v>
      </c>
      <c r="E1687" t="s">
        <v>6570</v>
      </c>
      <c r="F1687" t="s">
        <v>694</v>
      </c>
      <c r="G1687" t="s">
        <v>51</v>
      </c>
      <c r="H1687">
        <v>95710</v>
      </c>
      <c r="I1687">
        <v>0</v>
      </c>
      <c r="J1687" t="s">
        <v>256</v>
      </c>
      <c r="K1687" t="s">
        <v>36</v>
      </c>
      <c r="L1687" t="s">
        <v>37</v>
      </c>
      <c r="M1687">
        <v>110000</v>
      </c>
      <c r="N1687">
        <v>120000</v>
      </c>
      <c r="O1687" t="s">
        <v>38</v>
      </c>
      <c r="P1687" t="s">
        <v>1872</v>
      </c>
      <c r="Q1687" t="s">
        <v>6571</v>
      </c>
      <c r="R1687" t="s">
        <v>6572</v>
      </c>
      <c r="S1687" t="s">
        <v>697</v>
      </c>
      <c r="T1687" t="s">
        <v>6573</v>
      </c>
      <c r="U1687" t="s">
        <v>6574</v>
      </c>
      <c r="V1687" t="s">
        <v>6575</v>
      </c>
      <c r="W1687" t="s">
        <v>2377</v>
      </c>
      <c r="Z1687" t="s">
        <v>47</v>
      </c>
      <c r="AA1687" s="1">
        <v>44791</v>
      </c>
      <c r="AC1687" s="1">
        <v>44936</v>
      </c>
      <c r="AD1687" s="1">
        <v>44992</v>
      </c>
    </row>
    <row r="1688" spans="1:30" x14ac:dyDescent="0.25">
      <c r="A1688">
        <v>465587</v>
      </c>
      <c r="B1688" t="s">
        <v>102</v>
      </c>
      <c r="C1688" t="s">
        <v>31</v>
      </c>
      <c r="D1688">
        <v>2</v>
      </c>
      <c r="E1688" t="s">
        <v>1853</v>
      </c>
      <c r="F1688" t="s">
        <v>555</v>
      </c>
      <c r="G1688" t="s">
        <v>34</v>
      </c>
      <c r="H1688">
        <v>12626</v>
      </c>
      <c r="I1688">
        <v>2</v>
      </c>
      <c r="J1688" t="s">
        <v>216</v>
      </c>
      <c r="K1688" t="s">
        <v>36</v>
      </c>
      <c r="L1688" t="s">
        <v>37</v>
      </c>
      <c r="M1688">
        <v>58152</v>
      </c>
      <c r="N1688">
        <v>74479</v>
      </c>
      <c r="O1688" t="s">
        <v>38</v>
      </c>
      <c r="P1688" t="s">
        <v>137</v>
      </c>
      <c r="Q1688" t="s">
        <v>933</v>
      </c>
      <c r="R1688" t="s">
        <v>7448</v>
      </c>
      <c r="S1688" t="s">
        <v>559</v>
      </c>
      <c r="T1688" t="s">
        <v>1855</v>
      </c>
      <c r="U1688" t="s">
        <v>6510</v>
      </c>
      <c r="V1688" t="s">
        <v>622</v>
      </c>
      <c r="W1688" t="s">
        <v>1857</v>
      </c>
      <c r="X1688" t="s">
        <v>7449</v>
      </c>
      <c r="Z1688" t="s">
        <v>61</v>
      </c>
      <c r="AA1688" s="1">
        <v>44358</v>
      </c>
      <c r="AC1688" s="1">
        <v>44358</v>
      </c>
      <c r="AD1688" s="1">
        <v>44992</v>
      </c>
    </row>
    <row r="1689" spans="1:30" x14ac:dyDescent="0.25">
      <c r="A1689">
        <v>576212</v>
      </c>
      <c r="B1689" t="s">
        <v>381</v>
      </c>
      <c r="C1689" t="s">
        <v>31</v>
      </c>
      <c r="D1689">
        <v>4</v>
      </c>
      <c r="E1689" t="s">
        <v>4289</v>
      </c>
      <c r="F1689" t="s">
        <v>1042</v>
      </c>
      <c r="G1689" t="s">
        <v>51</v>
      </c>
      <c r="H1689">
        <v>10232</v>
      </c>
      <c r="I1689">
        <v>0</v>
      </c>
      <c r="J1689" t="s">
        <v>35</v>
      </c>
      <c r="K1689" t="s">
        <v>36</v>
      </c>
      <c r="L1689" t="s">
        <v>145</v>
      </c>
      <c r="M1689">
        <v>15.93</v>
      </c>
      <c r="N1689">
        <v>22</v>
      </c>
      <c r="O1689" t="s">
        <v>68</v>
      </c>
      <c r="P1689" t="s">
        <v>873</v>
      </c>
      <c r="Q1689" t="s">
        <v>874</v>
      </c>
      <c r="R1689" t="s">
        <v>875</v>
      </c>
      <c r="S1689" t="s">
        <v>1047</v>
      </c>
      <c r="T1689" t="s">
        <v>4291</v>
      </c>
      <c r="U1689" t="s">
        <v>4292</v>
      </c>
      <c r="V1689" t="s">
        <v>390</v>
      </c>
      <c r="W1689" t="s">
        <v>86</v>
      </c>
      <c r="X1689" t="s">
        <v>3314</v>
      </c>
      <c r="Z1689" t="s">
        <v>61</v>
      </c>
      <c r="AA1689" s="1">
        <v>44984</v>
      </c>
      <c r="AB1689" s="2">
        <v>45016</v>
      </c>
      <c r="AC1689" s="1">
        <v>44986</v>
      </c>
      <c r="AD1689" s="1">
        <v>44992</v>
      </c>
    </row>
    <row r="1690" spans="1:30" x14ac:dyDescent="0.25">
      <c r="A1690">
        <v>572714</v>
      </c>
      <c r="B1690" t="s">
        <v>563</v>
      </c>
      <c r="C1690" t="s">
        <v>63</v>
      </c>
      <c r="D1690">
        <v>1</v>
      </c>
      <c r="E1690" t="s">
        <v>7450</v>
      </c>
      <c r="F1690" t="s">
        <v>279</v>
      </c>
      <c r="G1690" t="s">
        <v>34</v>
      </c>
      <c r="H1690">
        <v>10251</v>
      </c>
      <c r="I1690">
        <v>3</v>
      </c>
      <c r="J1690" t="s">
        <v>52</v>
      </c>
      <c r="K1690" t="s">
        <v>36</v>
      </c>
      <c r="L1690" t="s">
        <v>37</v>
      </c>
      <c r="M1690">
        <v>36390</v>
      </c>
      <c r="N1690">
        <v>41848</v>
      </c>
      <c r="O1690" t="s">
        <v>38</v>
      </c>
      <c r="P1690" t="s">
        <v>446</v>
      </c>
      <c r="Q1690" t="s">
        <v>1567</v>
      </c>
      <c r="R1690" t="s">
        <v>7451</v>
      </c>
      <c r="S1690" t="s">
        <v>283</v>
      </c>
      <c r="U1690" t="s">
        <v>7452</v>
      </c>
      <c r="V1690" t="s">
        <v>570</v>
      </c>
      <c r="Z1690" t="s">
        <v>61</v>
      </c>
      <c r="AA1690" s="1">
        <v>44960</v>
      </c>
      <c r="AC1690" s="1">
        <v>44966</v>
      </c>
      <c r="AD1690" s="1">
        <v>44992</v>
      </c>
    </row>
    <row r="1691" spans="1:30" x14ac:dyDescent="0.25">
      <c r="A1691">
        <v>552784</v>
      </c>
      <c r="B1691" t="s">
        <v>102</v>
      </c>
      <c r="C1691" t="s">
        <v>63</v>
      </c>
      <c r="D1691">
        <v>1</v>
      </c>
      <c r="E1691" t="s">
        <v>2359</v>
      </c>
      <c r="F1691" t="s">
        <v>296</v>
      </c>
      <c r="G1691" t="s">
        <v>34</v>
      </c>
      <c r="H1691">
        <v>22122</v>
      </c>
      <c r="I1691">
        <v>2</v>
      </c>
      <c r="J1691" t="s">
        <v>35</v>
      </c>
      <c r="K1691" t="s">
        <v>36</v>
      </c>
      <c r="L1691" t="s">
        <v>37</v>
      </c>
      <c r="M1691">
        <v>65208</v>
      </c>
      <c r="N1691">
        <v>95993</v>
      </c>
      <c r="O1691" t="s">
        <v>38</v>
      </c>
      <c r="P1691" t="s">
        <v>195</v>
      </c>
      <c r="Q1691" t="s">
        <v>2360</v>
      </c>
      <c r="R1691" t="s">
        <v>7453</v>
      </c>
      <c r="S1691" t="s">
        <v>299</v>
      </c>
      <c r="T1691" t="s">
        <v>7454</v>
      </c>
      <c r="U1691" t="s">
        <v>2427</v>
      </c>
      <c r="V1691" t="s">
        <v>2364</v>
      </c>
      <c r="Z1691" t="s">
        <v>2365</v>
      </c>
      <c r="AA1691" s="1">
        <v>44833</v>
      </c>
      <c r="AC1691" s="1">
        <v>44833</v>
      </c>
      <c r="AD1691" s="1">
        <v>44992</v>
      </c>
    </row>
    <row r="1692" spans="1:30" x14ac:dyDescent="0.25">
      <c r="A1692">
        <v>568317</v>
      </c>
      <c r="B1692" t="s">
        <v>102</v>
      </c>
      <c r="C1692" t="s">
        <v>31</v>
      </c>
      <c r="D1692">
        <v>1</v>
      </c>
      <c r="E1692" t="s">
        <v>2942</v>
      </c>
      <c r="F1692" t="s">
        <v>650</v>
      </c>
      <c r="G1692" t="s">
        <v>34</v>
      </c>
      <c r="H1692">
        <v>20202</v>
      </c>
      <c r="I1692">
        <v>0</v>
      </c>
      <c r="J1692" t="s">
        <v>35</v>
      </c>
      <c r="K1692" t="s">
        <v>36</v>
      </c>
      <c r="L1692" t="s">
        <v>53</v>
      </c>
      <c r="M1692">
        <v>51413</v>
      </c>
      <c r="N1692">
        <v>62260</v>
      </c>
      <c r="O1692" t="s">
        <v>38</v>
      </c>
      <c r="P1692" t="s">
        <v>146</v>
      </c>
      <c r="Q1692" t="s">
        <v>334</v>
      </c>
      <c r="R1692" t="s">
        <v>6028</v>
      </c>
      <c r="S1692" t="s">
        <v>653</v>
      </c>
      <c r="T1692" t="s">
        <v>6029</v>
      </c>
      <c r="U1692" t="s">
        <v>1177</v>
      </c>
      <c r="V1692" t="s">
        <v>611</v>
      </c>
      <c r="W1692" t="s">
        <v>5338</v>
      </c>
      <c r="X1692" t="s">
        <v>1179</v>
      </c>
      <c r="Z1692" t="s">
        <v>87</v>
      </c>
      <c r="AA1692" s="1">
        <v>44944</v>
      </c>
      <c r="AB1692" s="2">
        <v>45004</v>
      </c>
      <c r="AC1692" s="1">
        <v>44944</v>
      </c>
      <c r="AD1692" s="1">
        <v>44992</v>
      </c>
    </row>
    <row r="1693" spans="1:30" x14ac:dyDescent="0.25">
      <c r="A1693">
        <v>572521</v>
      </c>
      <c r="B1693" t="s">
        <v>102</v>
      </c>
      <c r="C1693" t="s">
        <v>31</v>
      </c>
      <c r="D1693">
        <v>1</v>
      </c>
      <c r="E1693" t="s">
        <v>4022</v>
      </c>
      <c r="F1693" t="s">
        <v>144</v>
      </c>
      <c r="G1693" t="s">
        <v>51</v>
      </c>
      <c r="H1693">
        <v>10234</v>
      </c>
      <c r="I1693">
        <v>0</v>
      </c>
      <c r="J1693" t="s">
        <v>205</v>
      </c>
      <c r="K1693" t="s">
        <v>36</v>
      </c>
      <c r="L1693" t="s">
        <v>145</v>
      </c>
      <c r="M1693">
        <v>15</v>
      </c>
      <c r="N1693">
        <v>15</v>
      </c>
      <c r="O1693" t="s">
        <v>68</v>
      </c>
      <c r="P1693" t="s">
        <v>2265</v>
      </c>
      <c r="Q1693" t="s">
        <v>3468</v>
      </c>
      <c r="R1693" t="s">
        <v>4023</v>
      </c>
      <c r="S1693" t="s">
        <v>149</v>
      </c>
      <c r="T1693" t="s">
        <v>4024</v>
      </c>
      <c r="V1693" t="s">
        <v>151</v>
      </c>
      <c r="W1693" t="s">
        <v>152</v>
      </c>
      <c r="X1693" t="s">
        <v>4025</v>
      </c>
      <c r="Z1693" t="s">
        <v>154</v>
      </c>
      <c r="AA1693" s="1">
        <v>44976</v>
      </c>
      <c r="AB1693" s="2">
        <v>45079</v>
      </c>
      <c r="AC1693" s="1">
        <v>44976</v>
      </c>
      <c r="AD1693" s="1">
        <v>44992</v>
      </c>
    </row>
    <row r="1694" spans="1:30" x14ac:dyDescent="0.25">
      <c r="A1694">
        <v>500416</v>
      </c>
      <c r="B1694" t="s">
        <v>1863</v>
      </c>
      <c r="C1694" t="s">
        <v>63</v>
      </c>
      <c r="D1694">
        <v>1</v>
      </c>
      <c r="E1694" t="s">
        <v>7455</v>
      </c>
      <c r="F1694" t="s">
        <v>279</v>
      </c>
      <c r="G1694" t="s">
        <v>34</v>
      </c>
      <c r="H1694">
        <v>10251</v>
      </c>
      <c r="I1694">
        <v>4</v>
      </c>
      <c r="J1694" t="s">
        <v>1098</v>
      </c>
      <c r="K1694" t="s">
        <v>36</v>
      </c>
      <c r="L1694" t="s">
        <v>37</v>
      </c>
      <c r="M1694">
        <v>40017</v>
      </c>
      <c r="N1694">
        <v>46019</v>
      </c>
      <c r="O1694" t="s">
        <v>38</v>
      </c>
      <c r="P1694" t="s">
        <v>7456</v>
      </c>
      <c r="Q1694" t="s">
        <v>5478</v>
      </c>
      <c r="R1694" t="s">
        <v>7457</v>
      </c>
      <c r="S1694" t="s">
        <v>283</v>
      </c>
      <c r="T1694" t="s">
        <v>7458</v>
      </c>
      <c r="U1694" t="s">
        <v>7459</v>
      </c>
      <c r="V1694" t="s">
        <v>7460</v>
      </c>
      <c r="W1694" t="s">
        <v>7461</v>
      </c>
      <c r="X1694" t="s">
        <v>7462</v>
      </c>
      <c r="Z1694" t="s">
        <v>61</v>
      </c>
      <c r="AA1694" s="1">
        <v>44779</v>
      </c>
      <c r="AC1694" s="1">
        <v>44973</v>
      </c>
      <c r="AD1694" s="1">
        <v>44992</v>
      </c>
    </row>
    <row r="1695" spans="1:30" x14ac:dyDescent="0.25">
      <c r="A1695">
        <v>554515</v>
      </c>
      <c r="B1695" t="s">
        <v>1550</v>
      </c>
      <c r="C1695" t="s">
        <v>63</v>
      </c>
      <c r="D1695">
        <v>1</v>
      </c>
      <c r="E1695" t="s">
        <v>7463</v>
      </c>
      <c r="F1695" t="s">
        <v>555</v>
      </c>
      <c r="G1695" t="s">
        <v>34</v>
      </c>
      <c r="H1695">
        <v>12626</v>
      </c>
      <c r="I1695">
        <v>1</v>
      </c>
      <c r="J1695" t="s">
        <v>126</v>
      </c>
      <c r="L1695" t="s">
        <v>37</v>
      </c>
      <c r="M1695">
        <v>53797</v>
      </c>
      <c r="N1695">
        <v>73243</v>
      </c>
      <c r="O1695" t="s">
        <v>38</v>
      </c>
      <c r="P1695" t="s">
        <v>1552</v>
      </c>
      <c r="Q1695" t="s">
        <v>7464</v>
      </c>
      <c r="R1695" t="s">
        <v>7465</v>
      </c>
      <c r="S1695" t="s">
        <v>559</v>
      </c>
      <c r="T1695" t="s">
        <v>7466</v>
      </c>
      <c r="U1695" t="s">
        <v>7467</v>
      </c>
      <c r="V1695" t="s">
        <v>7468</v>
      </c>
      <c r="Z1695" t="s">
        <v>61</v>
      </c>
      <c r="AA1695" s="1">
        <v>44862</v>
      </c>
      <c r="AB1695" s="2">
        <v>45016</v>
      </c>
      <c r="AC1695" s="1">
        <v>44981</v>
      </c>
      <c r="AD1695" s="1">
        <v>44992</v>
      </c>
    </row>
    <row r="1696" spans="1:30" x14ac:dyDescent="0.25">
      <c r="A1696">
        <v>549982</v>
      </c>
      <c r="B1696" t="s">
        <v>815</v>
      </c>
      <c r="C1696" t="s">
        <v>63</v>
      </c>
      <c r="D1696">
        <v>1</v>
      </c>
      <c r="E1696" t="s">
        <v>4789</v>
      </c>
      <c r="F1696" t="s">
        <v>1375</v>
      </c>
      <c r="G1696" t="s">
        <v>353</v>
      </c>
      <c r="H1696">
        <v>6765</v>
      </c>
      <c r="I1696">
        <v>0</v>
      </c>
      <c r="J1696" t="s">
        <v>785</v>
      </c>
      <c r="K1696" t="s">
        <v>36</v>
      </c>
      <c r="L1696" t="s">
        <v>93</v>
      </c>
      <c r="M1696">
        <v>95000</v>
      </c>
      <c r="N1696">
        <v>110000</v>
      </c>
      <c r="O1696" t="s">
        <v>38</v>
      </c>
      <c r="P1696" t="s">
        <v>818</v>
      </c>
      <c r="Q1696" t="s">
        <v>2512</v>
      </c>
      <c r="R1696" t="s">
        <v>4790</v>
      </c>
      <c r="S1696" t="s">
        <v>1378</v>
      </c>
      <c r="T1696" t="s">
        <v>4791</v>
      </c>
      <c r="U1696" t="s">
        <v>4614</v>
      </c>
      <c r="V1696" t="s">
        <v>4792</v>
      </c>
      <c r="W1696" t="s">
        <v>825</v>
      </c>
      <c r="X1696" t="s">
        <v>826</v>
      </c>
      <c r="Z1696" t="s">
        <v>61</v>
      </c>
      <c r="AA1696" s="1">
        <v>44882</v>
      </c>
      <c r="AC1696" s="1">
        <v>44882</v>
      </c>
      <c r="AD1696" s="1">
        <v>44992</v>
      </c>
    </row>
    <row r="1697" spans="1:30" x14ac:dyDescent="0.25">
      <c r="A1697">
        <v>540190</v>
      </c>
      <c r="B1697" t="s">
        <v>658</v>
      </c>
      <c r="C1697" t="s">
        <v>31</v>
      </c>
      <c r="D1697">
        <v>15</v>
      </c>
      <c r="E1697" t="s">
        <v>7469</v>
      </c>
      <c r="F1697" t="s">
        <v>952</v>
      </c>
      <c r="G1697" t="s">
        <v>566</v>
      </c>
      <c r="H1697">
        <v>30114</v>
      </c>
      <c r="I1697">
        <v>0</v>
      </c>
      <c r="J1697" t="s">
        <v>312</v>
      </c>
      <c r="K1697" t="s">
        <v>36</v>
      </c>
      <c r="L1697" t="s">
        <v>37</v>
      </c>
      <c r="M1697">
        <v>80440</v>
      </c>
      <c r="N1697">
        <v>167610</v>
      </c>
      <c r="O1697" t="s">
        <v>38</v>
      </c>
      <c r="P1697" t="s">
        <v>661</v>
      </c>
      <c r="Q1697" t="s">
        <v>2101</v>
      </c>
      <c r="R1697" t="s">
        <v>7470</v>
      </c>
      <c r="S1697" t="s">
        <v>7471</v>
      </c>
      <c r="V1697" t="s">
        <v>664</v>
      </c>
      <c r="Z1697" t="s">
        <v>2104</v>
      </c>
      <c r="AA1697" s="1">
        <v>44755</v>
      </c>
      <c r="AB1697" s="2">
        <v>45120</v>
      </c>
      <c r="AC1697" s="1">
        <v>44755</v>
      </c>
      <c r="AD1697" s="1">
        <v>44992</v>
      </c>
    </row>
    <row r="1698" spans="1:30" x14ac:dyDescent="0.25">
      <c r="A1698">
        <v>527781</v>
      </c>
      <c r="B1698" t="s">
        <v>241</v>
      </c>
      <c r="C1698" t="s">
        <v>63</v>
      </c>
      <c r="D1698">
        <v>1</v>
      </c>
      <c r="E1698" t="s">
        <v>1286</v>
      </c>
      <c r="F1698" t="s">
        <v>1287</v>
      </c>
      <c r="G1698" t="s">
        <v>34</v>
      </c>
      <c r="H1698">
        <v>92005</v>
      </c>
      <c r="I1698">
        <v>0</v>
      </c>
      <c r="J1698" t="s">
        <v>245</v>
      </c>
      <c r="L1698" t="s">
        <v>37</v>
      </c>
      <c r="M1698">
        <v>53.58</v>
      </c>
      <c r="N1698">
        <v>53.58</v>
      </c>
      <c r="O1698" t="s">
        <v>68</v>
      </c>
      <c r="P1698" t="s">
        <v>1288</v>
      </c>
      <c r="Q1698" t="s">
        <v>914</v>
      </c>
      <c r="R1698" t="s">
        <v>1289</v>
      </c>
      <c r="S1698" t="s">
        <v>1290</v>
      </c>
      <c r="U1698" t="s">
        <v>1291</v>
      </c>
      <c r="V1698" t="s">
        <v>347</v>
      </c>
      <c r="Z1698" t="s">
        <v>426</v>
      </c>
      <c r="AA1698" s="1">
        <v>44659</v>
      </c>
      <c r="AC1698" s="1">
        <v>44694</v>
      </c>
      <c r="AD1698" s="1">
        <v>44992</v>
      </c>
    </row>
    <row r="1699" spans="1:30" x14ac:dyDescent="0.25">
      <c r="A1699">
        <v>560170</v>
      </c>
      <c r="B1699" t="s">
        <v>88</v>
      </c>
      <c r="C1699" t="s">
        <v>31</v>
      </c>
      <c r="D1699">
        <v>1</v>
      </c>
      <c r="E1699" t="s">
        <v>2409</v>
      </c>
      <c r="F1699" t="s">
        <v>414</v>
      </c>
      <c r="G1699" t="s">
        <v>34</v>
      </c>
      <c r="H1699">
        <v>10124</v>
      </c>
      <c r="I1699">
        <v>2</v>
      </c>
      <c r="J1699" t="s">
        <v>115</v>
      </c>
      <c r="K1699" t="s">
        <v>36</v>
      </c>
      <c r="L1699" t="s">
        <v>37</v>
      </c>
      <c r="M1699">
        <v>53057</v>
      </c>
      <c r="N1699">
        <v>61015</v>
      </c>
      <c r="O1699" t="s">
        <v>38</v>
      </c>
      <c r="P1699" t="s">
        <v>583</v>
      </c>
      <c r="Q1699" t="s">
        <v>1115</v>
      </c>
      <c r="R1699" t="s">
        <v>2410</v>
      </c>
      <c r="S1699" t="s">
        <v>418</v>
      </c>
      <c r="U1699" t="s">
        <v>2411</v>
      </c>
      <c r="V1699" t="s">
        <v>7472</v>
      </c>
      <c r="W1699" t="s">
        <v>2413</v>
      </c>
      <c r="X1699" t="s">
        <v>2414</v>
      </c>
      <c r="Z1699" t="s">
        <v>61</v>
      </c>
      <c r="AA1699" s="1">
        <v>44909</v>
      </c>
      <c r="AC1699" s="1">
        <v>44944</v>
      </c>
      <c r="AD1699" s="1">
        <v>44992</v>
      </c>
    </row>
    <row r="1700" spans="1:30" x14ac:dyDescent="0.25">
      <c r="A1700">
        <v>535886</v>
      </c>
      <c r="B1700" t="s">
        <v>815</v>
      </c>
      <c r="C1700" t="s">
        <v>63</v>
      </c>
      <c r="D1700">
        <v>1</v>
      </c>
      <c r="E1700" t="s">
        <v>7473</v>
      </c>
      <c r="F1700" t="s">
        <v>174</v>
      </c>
      <c r="G1700" t="s">
        <v>51</v>
      </c>
      <c r="H1700">
        <v>30087</v>
      </c>
      <c r="I1700">
        <v>2</v>
      </c>
      <c r="J1700" t="s">
        <v>175</v>
      </c>
      <c r="K1700" t="s">
        <v>36</v>
      </c>
      <c r="L1700" t="s">
        <v>37</v>
      </c>
      <c r="M1700">
        <v>71423</v>
      </c>
      <c r="N1700">
        <v>82137</v>
      </c>
      <c r="O1700" t="s">
        <v>38</v>
      </c>
      <c r="P1700" t="s">
        <v>818</v>
      </c>
      <c r="Q1700" t="s">
        <v>7474</v>
      </c>
      <c r="R1700" t="s">
        <v>7475</v>
      </c>
      <c r="S1700" t="s">
        <v>178</v>
      </c>
      <c r="T1700" t="s">
        <v>7476</v>
      </c>
      <c r="U1700" t="s">
        <v>7477</v>
      </c>
      <c r="V1700" t="s">
        <v>7478</v>
      </c>
      <c r="W1700" t="s">
        <v>7479</v>
      </c>
      <c r="X1700" t="s">
        <v>826</v>
      </c>
      <c r="Z1700" t="s">
        <v>7480</v>
      </c>
      <c r="AA1700" s="1">
        <v>44791</v>
      </c>
      <c r="AC1700" s="1">
        <v>44804</v>
      </c>
      <c r="AD1700" s="1">
        <v>44992</v>
      </c>
    </row>
    <row r="1701" spans="1:30" x14ac:dyDescent="0.25">
      <c r="A1701">
        <v>541010</v>
      </c>
      <c r="B1701" t="s">
        <v>102</v>
      </c>
      <c r="C1701" t="s">
        <v>31</v>
      </c>
      <c r="D1701">
        <v>1</v>
      </c>
      <c r="E1701" t="s">
        <v>3277</v>
      </c>
      <c r="F1701" t="s">
        <v>193</v>
      </c>
      <c r="G1701" t="s">
        <v>34</v>
      </c>
      <c r="H1701" t="s">
        <v>194</v>
      </c>
      <c r="I1701">
        <v>0</v>
      </c>
      <c r="J1701" t="s">
        <v>527</v>
      </c>
      <c r="K1701" t="s">
        <v>36</v>
      </c>
      <c r="L1701" t="s">
        <v>37</v>
      </c>
      <c r="M1701">
        <v>53702</v>
      </c>
      <c r="N1701">
        <v>115000</v>
      </c>
      <c r="O1701" t="s">
        <v>38</v>
      </c>
      <c r="P1701" t="s">
        <v>195</v>
      </c>
      <c r="Q1701" t="s">
        <v>1988</v>
      </c>
      <c r="R1701" t="s">
        <v>7481</v>
      </c>
      <c r="S1701" t="s">
        <v>198</v>
      </c>
      <c r="T1701" t="s">
        <v>3279</v>
      </c>
      <c r="U1701" t="s">
        <v>462</v>
      </c>
      <c r="V1701" t="s">
        <v>463</v>
      </c>
      <c r="W1701" t="s">
        <v>307</v>
      </c>
      <c r="X1701" t="s">
        <v>195</v>
      </c>
      <c r="Z1701" t="s">
        <v>87</v>
      </c>
      <c r="AA1701" s="1">
        <v>44774</v>
      </c>
      <c r="AC1701" s="1">
        <v>44791</v>
      </c>
      <c r="AD1701" s="1">
        <v>44992</v>
      </c>
    </row>
    <row r="1702" spans="1:30" x14ac:dyDescent="0.25">
      <c r="A1702">
        <v>430362</v>
      </c>
      <c r="B1702" t="s">
        <v>62</v>
      </c>
      <c r="C1702" t="s">
        <v>63</v>
      </c>
      <c r="D1702">
        <v>1</v>
      </c>
      <c r="E1702" t="s">
        <v>7482</v>
      </c>
      <c r="F1702" t="s">
        <v>4165</v>
      </c>
      <c r="G1702" t="s">
        <v>51</v>
      </c>
      <c r="H1702">
        <v>95714</v>
      </c>
      <c r="I1702">
        <v>0</v>
      </c>
      <c r="J1702" t="s">
        <v>328</v>
      </c>
      <c r="K1702" t="s">
        <v>36</v>
      </c>
      <c r="L1702" t="s">
        <v>37</v>
      </c>
      <c r="M1702">
        <v>75000</v>
      </c>
      <c r="N1702">
        <v>90000</v>
      </c>
      <c r="O1702" t="s">
        <v>38</v>
      </c>
      <c r="P1702" t="s">
        <v>616</v>
      </c>
      <c r="Q1702" t="s">
        <v>859</v>
      </c>
      <c r="R1702" t="s">
        <v>7483</v>
      </c>
      <c r="S1702" t="s">
        <v>4169</v>
      </c>
      <c r="T1702" t="s">
        <v>7484</v>
      </c>
      <c r="U1702" t="s">
        <v>7485</v>
      </c>
      <c r="V1702" t="s">
        <v>862</v>
      </c>
      <c r="Z1702" t="s">
        <v>87</v>
      </c>
      <c r="AA1702" s="1">
        <v>44916</v>
      </c>
      <c r="AC1702" s="1">
        <v>44916</v>
      </c>
      <c r="AD1702" s="1">
        <v>44992</v>
      </c>
    </row>
    <row r="1703" spans="1:30" x14ac:dyDescent="0.25">
      <c r="A1703">
        <v>533667</v>
      </c>
      <c r="B1703" t="s">
        <v>202</v>
      </c>
      <c r="C1703" t="s">
        <v>63</v>
      </c>
      <c r="D1703">
        <v>1</v>
      </c>
      <c r="E1703" t="s">
        <v>2159</v>
      </c>
      <c r="F1703" t="s">
        <v>2160</v>
      </c>
      <c r="G1703" t="s">
        <v>51</v>
      </c>
      <c r="H1703">
        <v>50959</v>
      </c>
      <c r="I1703">
        <v>1</v>
      </c>
      <c r="J1703" t="s">
        <v>205</v>
      </c>
      <c r="K1703" t="s">
        <v>36</v>
      </c>
      <c r="L1703" t="s">
        <v>37</v>
      </c>
      <c r="M1703">
        <v>84744</v>
      </c>
      <c r="N1703">
        <v>84744</v>
      </c>
      <c r="O1703" t="s">
        <v>38</v>
      </c>
      <c r="P1703" t="s">
        <v>313</v>
      </c>
      <c r="Q1703" t="s">
        <v>2161</v>
      </c>
      <c r="R1703" t="s">
        <v>2162</v>
      </c>
      <c r="S1703" t="s">
        <v>2163</v>
      </c>
      <c r="T1703" t="s">
        <v>2164</v>
      </c>
      <c r="V1703" t="s">
        <v>319</v>
      </c>
      <c r="X1703" t="s">
        <v>1285</v>
      </c>
      <c r="Z1703" t="s">
        <v>61</v>
      </c>
      <c r="AA1703" s="1">
        <v>44708</v>
      </c>
      <c r="AC1703" s="1">
        <v>44859</v>
      </c>
      <c r="AD1703" s="1">
        <v>44992</v>
      </c>
    </row>
    <row r="1704" spans="1:30" x14ac:dyDescent="0.25">
      <c r="A1704">
        <v>577111</v>
      </c>
      <c r="B1704" t="s">
        <v>889</v>
      </c>
      <c r="C1704" t="s">
        <v>63</v>
      </c>
      <c r="D1704">
        <v>1</v>
      </c>
      <c r="E1704" t="s">
        <v>7486</v>
      </c>
      <c r="F1704" t="s">
        <v>1197</v>
      </c>
      <c r="G1704" t="s">
        <v>51</v>
      </c>
      <c r="H1704">
        <v>95713</v>
      </c>
      <c r="I1704">
        <v>0</v>
      </c>
      <c r="J1704" t="s">
        <v>256</v>
      </c>
      <c r="K1704" t="s">
        <v>36</v>
      </c>
      <c r="L1704" t="s">
        <v>37</v>
      </c>
      <c r="M1704">
        <v>89000</v>
      </c>
      <c r="N1704">
        <v>94000</v>
      </c>
      <c r="O1704" t="s">
        <v>38</v>
      </c>
      <c r="P1704" t="s">
        <v>1198</v>
      </c>
      <c r="Q1704" t="s">
        <v>687</v>
      </c>
      <c r="R1704" t="s">
        <v>7487</v>
      </c>
      <c r="S1704" t="s">
        <v>1200</v>
      </c>
      <c r="T1704" t="s">
        <v>7488</v>
      </c>
      <c r="U1704" t="s">
        <v>7489</v>
      </c>
      <c r="V1704" t="s">
        <v>7490</v>
      </c>
      <c r="X1704" t="s">
        <v>1203</v>
      </c>
      <c r="Z1704" t="s">
        <v>898</v>
      </c>
      <c r="AA1704" s="1">
        <v>44988</v>
      </c>
      <c r="AC1704" s="1">
        <v>44987</v>
      </c>
      <c r="AD1704" s="1">
        <v>44992</v>
      </c>
    </row>
    <row r="1705" spans="1:30" x14ac:dyDescent="0.25">
      <c r="A1705">
        <v>568223</v>
      </c>
      <c r="B1705" t="s">
        <v>950</v>
      </c>
      <c r="C1705" t="s">
        <v>31</v>
      </c>
      <c r="D1705">
        <v>1</v>
      </c>
      <c r="E1705" t="s">
        <v>7491</v>
      </c>
      <c r="F1705" t="s">
        <v>135</v>
      </c>
      <c r="G1705" t="s">
        <v>51</v>
      </c>
      <c r="H1705">
        <v>21744</v>
      </c>
      <c r="I1705" t="s">
        <v>1397</v>
      </c>
      <c r="J1705" t="s">
        <v>482</v>
      </c>
      <c r="K1705" t="s">
        <v>36</v>
      </c>
      <c r="L1705" t="s">
        <v>93</v>
      </c>
      <c r="M1705">
        <v>94283</v>
      </c>
      <c r="N1705">
        <v>122290</v>
      </c>
      <c r="O1705" t="s">
        <v>38</v>
      </c>
      <c r="P1705" t="s">
        <v>953</v>
      </c>
      <c r="Q1705" t="s">
        <v>290</v>
      </c>
      <c r="R1705" t="s">
        <v>7492</v>
      </c>
      <c r="S1705" t="s">
        <v>140</v>
      </c>
      <c r="T1705" t="s">
        <v>7493</v>
      </c>
      <c r="V1705" t="s">
        <v>7494</v>
      </c>
      <c r="Z1705" t="s">
        <v>61</v>
      </c>
      <c r="AA1705" s="1">
        <v>44935</v>
      </c>
      <c r="AC1705" s="1">
        <v>44935</v>
      </c>
      <c r="AD1705" s="1">
        <v>44992</v>
      </c>
    </row>
    <row r="1706" spans="1:30" x14ac:dyDescent="0.25">
      <c r="A1706">
        <v>556507</v>
      </c>
      <c r="B1706" t="s">
        <v>102</v>
      </c>
      <c r="C1706" t="s">
        <v>63</v>
      </c>
      <c r="D1706">
        <v>1</v>
      </c>
      <c r="E1706" t="s">
        <v>3442</v>
      </c>
      <c r="F1706" t="s">
        <v>555</v>
      </c>
      <c r="G1706" t="s">
        <v>34</v>
      </c>
      <c r="H1706">
        <v>12626</v>
      </c>
      <c r="I1706">
        <v>1</v>
      </c>
      <c r="J1706" t="s">
        <v>3443</v>
      </c>
      <c r="K1706" t="s">
        <v>36</v>
      </c>
      <c r="L1706" t="s">
        <v>37</v>
      </c>
      <c r="M1706">
        <v>53797</v>
      </c>
      <c r="N1706">
        <v>73243</v>
      </c>
      <c r="O1706" t="s">
        <v>38</v>
      </c>
      <c r="P1706" t="s">
        <v>195</v>
      </c>
      <c r="Q1706" t="s">
        <v>304</v>
      </c>
      <c r="R1706" t="s">
        <v>4434</v>
      </c>
      <c r="S1706" t="s">
        <v>559</v>
      </c>
      <c r="T1706" t="s">
        <v>3445</v>
      </c>
      <c r="U1706" t="s">
        <v>4435</v>
      </c>
      <c r="V1706" t="s">
        <v>142</v>
      </c>
      <c r="Z1706" t="s">
        <v>61</v>
      </c>
      <c r="AA1706" s="1">
        <v>44859</v>
      </c>
      <c r="AC1706" s="1">
        <v>44859</v>
      </c>
      <c r="AD1706" s="1">
        <v>44992</v>
      </c>
    </row>
    <row r="1707" spans="1:30" x14ac:dyDescent="0.25">
      <c r="A1707">
        <v>547536</v>
      </c>
      <c r="B1707" t="s">
        <v>4879</v>
      </c>
      <c r="C1707" t="s">
        <v>63</v>
      </c>
      <c r="D1707">
        <v>9</v>
      </c>
      <c r="E1707" t="s">
        <v>4880</v>
      </c>
      <c r="F1707" t="s">
        <v>1325</v>
      </c>
      <c r="G1707" t="s">
        <v>51</v>
      </c>
      <c r="H1707">
        <v>10209</v>
      </c>
      <c r="I1707">
        <v>1</v>
      </c>
      <c r="J1707" t="s">
        <v>4881</v>
      </c>
      <c r="K1707" t="s">
        <v>67</v>
      </c>
      <c r="L1707" t="s">
        <v>145</v>
      </c>
      <c r="M1707">
        <v>15.5</v>
      </c>
      <c r="N1707">
        <v>19.899999999999999</v>
      </c>
      <c r="O1707" t="s">
        <v>68</v>
      </c>
      <c r="P1707" t="s">
        <v>962</v>
      </c>
      <c r="Q1707" t="s">
        <v>4882</v>
      </c>
      <c r="R1707" t="s">
        <v>4883</v>
      </c>
      <c r="S1707" t="s">
        <v>1328</v>
      </c>
      <c r="T1707" t="s">
        <v>4884</v>
      </c>
      <c r="U1707" t="s">
        <v>4885</v>
      </c>
      <c r="V1707" t="s">
        <v>4886</v>
      </c>
      <c r="W1707" t="s">
        <v>4887</v>
      </c>
      <c r="X1707" t="s">
        <v>4888</v>
      </c>
      <c r="Z1707" t="s">
        <v>4889</v>
      </c>
      <c r="AA1707" s="1">
        <v>44900</v>
      </c>
      <c r="AC1707" s="1">
        <v>44903</v>
      </c>
      <c r="AD1707" s="1">
        <v>44992</v>
      </c>
    </row>
    <row r="1708" spans="1:30" x14ac:dyDescent="0.25">
      <c r="A1708">
        <v>537134</v>
      </c>
      <c r="B1708" t="s">
        <v>102</v>
      </c>
      <c r="C1708" t="s">
        <v>31</v>
      </c>
      <c r="D1708">
        <v>2</v>
      </c>
      <c r="E1708" t="s">
        <v>7495</v>
      </c>
      <c r="F1708" t="s">
        <v>526</v>
      </c>
      <c r="G1708" t="s">
        <v>34</v>
      </c>
      <c r="H1708">
        <v>21822</v>
      </c>
      <c r="I1708">
        <v>1</v>
      </c>
      <c r="J1708" t="s">
        <v>374</v>
      </c>
      <c r="K1708" t="s">
        <v>36</v>
      </c>
      <c r="L1708" t="s">
        <v>53</v>
      </c>
      <c r="M1708">
        <v>52923</v>
      </c>
      <c r="N1708">
        <v>52923</v>
      </c>
      <c r="O1708" t="s">
        <v>38</v>
      </c>
      <c r="P1708" t="s">
        <v>137</v>
      </c>
      <c r="Q1708" t="s">
        <v>7496</v>
      </c>
      <c r="R1708" t="s">
        <v>7497</v>
      </c>
      <c r="S1708" t="s">
        <v>530</v>
      </c>
      <c r="T1708" t="s">
        <v>7498</v>
      </c>
      <c r="U1708" t="s">
        <v>7499</v>
      </c>
      <c r="V1708" t="s">
        <v>142</v>
      </c>
      <c r="Z1708" t="s">
        <v>61</v>
      </c>
      <c r="AA1708" s="1">
        <v>44758</v>
      </c>
      <c r="AC1708" s="1">
        <v>44758</v>
      </c>
      <c r="AD1708" s="1">
        <v>44992</v>
      </c>
    </row>
    <row r="1709" spans="1:30" x14ac:dyDescent="0.25">
      <c r="A1709">
        <v>577081</v>
      </c>
      <c r="B1709" t="s">
        <v>381</v>
      </c>
      <c r="C1709" t="s">
        <v>31</v>
      </c>
      <c r="D1709">
        <v>1</v>
      </c>
      <c r="E1709" t="s">
        <v>2970</v>
      </c>
      <c r="F1709" t="s">
        <v>65</v>
      </c>
      <c r="G1709" t="s">
        <v>51</v>
      </c>
      <c r="H1709">
        <v>56058</v>
      </c>
      <c r="I1709">
        <v>0</v>
      </c>
      <c r="J1709" t="s">
        <v>3883</v>
      </c>
      <c r="K1709" t="s">
        <v>36</v>
      </c>
      <c r="L1709" t="s">
        <v>37</v>
      </c>
      <c r="M1709">
        <v>54100</v>
      </c>
      <c r="N1709">
        <v>83981</v>
      </c>
      <c r="O1709" t="s">
        <v>38</v>
      </c>
      <c r="P1709" t="s">
        <v>873</v>
      </c>
      <c r="Q1709" t="s">
        <v>7500</v>
      </c>
      <c r="R1709" t="s">
        <v>7501</v>
      </c>
      <c r="S1709" t="s">
        <v>72</v>
      </c>
      <c r="T1709" t="s">
        <v>7502</v>
      </c>
      <c r="V1709" t="s">
        <v>1684</v>
      </c>
      <c r="W1709" t="s">
        <v>86</v>
      </c>
      <c r="X1709" t="s">
        <v>1235</v>
      </c>
      <c r="Z1709" t="s">
        <v>61</v>
      </c>
      <c r="AA1709" s="1">
        <v>44988</v>
      </c>
      <c r="AB1709" s="2">
        <v>45048</v>
      </c>
      <c r="AC1709" s="1">
        <v>44988</v>
      </c>
      <c r="AD1709" s="1">
        <v>44992</v>
      </c>
    </row>
    <row r="1710" spans="1:30" x14ac:dyDescent="0.25">
      <c r="A1710">
        <v>571087</v>
      </c>
      <c r="B1710" t="s">
        <v>102</v>
      </c>
      <c r="C1710" t="s">
        <v>31</v>
      </c>
      <c r="D1710">
        <v>1</v>
      </c>
      <c r="E1710" t="s">
        <v>3304</v>
      </c>
      <c r="F1710" t="s">
        <v>1148</v>
      </c>
      <c r="G1710" t="s">
        <v>34</v>
      </c>
      <c r="H1710">
        <v>91011</v>
      </c>
      <c r="I1710">
        <v>0</v>
      </c>
      <c r="J1710" t="s">
        <v>245</v>
      </c>
      <c r="K1710" t="s">
        <v>36</v>
      </c>
      <c r="L1710" t="s">
        <v>53</v>
      </c>
      <c r="M1710">
        <v>41033</v>
      </c>
      <c r="N1710">
        <v>60017</v>
      </c>
      <c r="O1710" t="s">
        <v>38</v>
      </c>
      <c r="P1710" t="s">
        <v>737</v>
      </c>
      <c r="Q1710" t="s">
        <v>3305</v>
      </c>
      <c r="R1710" t="s">
        <v>3306</v>
      </c>
      <c r="S1710" t="s">
        <v>1152</v>
      </c>
      <c r="T1710" t="s">
        <v>3307</v>
      </c>
      <c r="V1710" t="s">
        <v>611</v>
      </c>
      <c r="W1710" t="s">
        <v>3308</v>
      </c>
      <c r="X1710" t="s">
        <v>3309</v>
      </c>
      <c r="Z1710" t="s">
        <v>154</v>
      </c>
      <c r="AA1710" s="1">
        <v>44956</v>
      </c>
      <c r="AB1710" s="2">
        <v>45016</v>
      </c>
      <c r="AC1710" s="1">
        <v>44956</v>
      </c>
      <c r="AD1710" s="1">
        <v>44992</v>
      </c>
    </row>
    <row r="1711" spans="1:30" x14ac:dyDescent="0.25">
      <c r="A1711">
        <v>568327</v>
      </c>
      <c r="B1711" t="s">
        <v>488</v>
      </c>
      <c r="C1711" t="s">
        <v>63</v>
      </c>
      <c r="D1711">
        <v>2</v>
      </c>
      <c r="E1711" t="s">
        <v>604</v>
      </c>
      <c r="F1711" t="s">
        <v>630</v>
      </c>
      <c r="G1711" t="s">
        <v>34</v>
      </c>
      <c r="H1711">
        <v>21215</v>
      </c>
      <c r="I1711">
        <v>3</v>
      </c>
      <c r="J1711" t="s">
        <v>35</v>
      </c>
      <c r="K1711" t="s">
        <v>36</v>
      </c>
      <c r="L1711" t="s">
        <v>37</v>
      </c>
      <c r="M1711">
        <v>90114</v>
      </c>
      <c r="N1711">
        <v>103631</v>
      </c>
      <c r="O1711" t="s">
        <v>38</v>
      </c>
      <c r="P1711" t="s">
        <v>355</v>
      </c>
      <c r="Q1711" t="s">
        <v>1334</v>
      </c>
      <c r="R1711" t="s">
        <v>6036</v>
      </c>
      <c r="S1711" t="s">
        <v>634</v>
      </c>
      <c r="T1711" t="s">
        <v>6037</v>
      </c>
      <c r="V1711" t="s">
        <v>6038</v>
      </c>
      <c r="Z1711" t="s">
        <v>87</v>
      </c>
      <c r="AA1711" s="1">
        <v>44936</v>
      </c>
      <c r="AB1711" s="2">
        <v>44996</v>
      </c>
      <c r="AC1711" s="1">
        <v>44981</v>
      </c>
      <c r="AD1711" s="1">
        <v>44992</v>
      </c>
    </row>
    <row r="1712" spans="1:30" x14ac:dyDescent="0.25">
      <c r="A1712">
        <v>576220</v>
      </c>
      <c r="B1712" t="s">
        <v>381</v>
      </c>
      <c r="C1712" t="s">
        <v>31</v>
      </c>
      <c r="D1712">
        <v>1</v>
      </c>
      <c r="E1712" t="s">
        <v>4289</v>
      </c>
      <c r="F1712" t="s">
        <v>1042</v>
      </c>
      <c r="G1712" t="s">
        <v>51</v>
      </c>
      <c r="H1712">
        <v>10232</v>
      </c>
      <c r="I1712">
        <v>0</v>
      </c>
      <c r="J1712" t="s">
        <v>35</v>
      </c>
      <c r="K1712" t="s">
        <v>36</v>
      </c>
      <c r="L1712" t="s">
        <v>145</v>
      </c>
      <c r="M1712">
        <v>15.93</v>
      </c>
      <c r="N1712">
        <v>22</v>
      </c>
      <c r="O1712" t="s">
        <v>68</v>
      </c>
      <c r="P1712" t="s">
        <v>873</v>
      </c>
      <c r="Q1712" t="s">
        <v>7500</v>
      </c>
      <c r="R1712" t="s">
        <v>875</v>
      </c>
      <c r="S1712" t="s">
        <v>1047</v>
      </c>
      <c r="T1712" t="s">
        <v>4291</v>
      </c>
      <c r="U1712" t="s">
        <v>4292</v>
      </c>
      <c r="V1712" t="s">
        <v>390</v>
      </c>
      <c r="W1712" t="s">
        <v>86</v>
      </c>
      <c r="X1712" t="s">
        <v>878</v>
      </c>
      <c r="Z1712" t="s">
        <v>61</v>
      </c>
      <c r="AA1712" s="1">
        <v>44984</v>
      </c>
      <c r="AB1712" s="2">
        <v>45016</v>
      </c>
      <c r="AC1712" s="1">
        <v>44986</v>
      </c>
      <c r="AD1712" s="1">
        <v>44992</v>
      </c>
    </row>
    <row r="1713" spans="1:30" x14ac:dyDescent="0.25">
      <c r="A1713">
        <v>558698</v>
      </c>
      <c r="B1713" t="s">
        <v>88</v>
      </c>
      <c r="C1713" t="s">
        <v>63</v>
      </c>
      <c r="D1713">
        <v>1</v>
      </c>
      <c r="E1713" t="s">
        <v>7503</v>
      </c>
      <c r="F1713" t="s">
        <v>414</v>
      </c>
      <c r="G1713" t="s">
        <v>34</v>
      </c>
      <c r="H1713">
        <v>10124</v>
      </c>
      <c r="I1713">
        <v>3</v>
      </c>
      <c r="J1713" t="s">
        <v>115</v>
      </c>
      <c r="K1713" t="s">
        <v>36</v>
      </c>
      <c r="L1713" t="s">
        <v>37</v>
      </c>
      <c r="M1713">
        <v>58695</v>
      </c>
      <c r="N1713">
        <v>89699</v>
      </c>
      <c r="O1713" t="s">
        <v>38</v>
      </c>
      <c r="P1713" t="s">
        <v>583</v>
      </c>
      <c r="Q1713" t="s">
        <v>2127</v>
      </c>
      <c r="R1713" t="s">
        <v>7504</v>
      </c>
      <c r="S1713" t="s">
        <v>418</v>
      </c>
      <c r="T1713" t="s">
        <v>7505</v>
      </c>
      <c r="U1713" t="s">
        <v>7506</v>
      </c>
      <c r="V1713" t="s">
        <v>7507</v>
      </c>
      <c r="W1713" t="s">
        <v>2131</v>
      </c>
      <c r="X1713" t="s">
        <v>583</v>
      </c>
      <c r="Z1713" t="s">
        <v>61</v>
      </c>
      <c r="AA1713" s="1">
        <v>44880</v>
      </c>
      <c r="AC1713" s="1">
        <v>44924</v>
      </c>
      <c r="AD1713" s="1">
        <v>44992</v>
      </c>
    </row>
    <row r="1714" spans="1:30" x14ac:dyDescent="0.25">
      <c r="A1714">
        <v>575014</v>
      </c>
      <c r="B1714" t="s">
        <v>102</v>
      </c>
      <c r="C1714" t="s">
        <v>63</v>
      </c>
      <c r="D1714">
        <v>1</v>
      </c>
      <c r="E1714" t="s">
        <v>7508</v>
      </c>
      <c r="F1714" t="s">
        <v>144</v>
      </c>
      <c r="G1714" t="s">
        <v>51</v>
      </c>
      <c r="H1714">
        <v>10234</v>
      </c>
      <c r="I1714">
        <v>0</v>
      </c>
      <c r="J1714" t="s">
        <v>1843</v>
      </c>
      <c r="K1714" t="s">
        <v>36</v>
      </c>
      <c r="L1714" t="s">
        <v>145</v>
      </c>
      <c r="M1714">
        <v>15</v>
      </c>
      <c r="N1714">
        <v>15</v>
      </c>
      <c r="O1714" t="s">
        <v>68</v>
      </c>
      <c r="P1714" t="s">
        <v>195</v>
      </c>
      <c r="Q1714" t="s">
        <v>196</v>
      </c>
      <c r="R1714" t="s">
        <v>7509</v>
      </c>
      <c r="S1714" t="s">
        <v>149</v>
      </c>
      <c r="T1714" t="s">
        <v>7510</v>
      </c>
      <c r="V1714" t="s">
        <v>151</v>
      </c>
      <c r="W1714" t="s">
        <v>307</v>
      </c>
      <c r="X1714" t="s">
        <v>2018</v>
      </c>
      <c r="Z1714" t="s">
        <v>309</v>
      </c>
      <c r="AA1714" s="1">
        <v>44972</v>
      </c>
      <c r="AB1714" s="2">
        <v>45079</v>
      </c>
      <c r="AC1714" s="1">
        <v>44980</v>
      </c>
      <c r="AD1714" s="1">
        <v>44992</v>
      </c>
    </row>
    <row r="1715" spans="1:30" x14ac:dyDescent="0.25">
      <c r="A1715">
        <v>576282</v>
      </c>
      <c r="B1715" t="s">
        <v>102</v>
      </c>
      <c r="C1715" t="s">
        <v>63</v>
      </c>
      <c r="D1715">
        <v>1</v>
      </c>
      <c r="E1715" t="s">
        <v>3606</v>
      </c>
      <c r="F1715" t="s">
        <v>3607</v>
      </c>
      <c r="G1715" t="s">
        <v>566</v>
      </c>
      <c r="H1715">
        <v>95202</v>
      </c>
      <c r="I1715" t="s">
        <v>3608</v>
      </c>
      <c r="J1715" t="s">
        <v>3609</v>
      </c>
      <c r="K1715" t="s">
        <v>36</v>
      </c>
      <c r="L1715" t="s">
        <v>93</v>
      </c>
      <c r="M1715">
        <v>116506</v>
      </c>
      <c r="N1715">
        <v>243171</v>
      </c>
      <c r="O1715" t="s">
        <v>38</v>
      </c>
      <c r="P1715" t="s">
        <v>137</v>
      </c>
      <c r="Q1715" t="s">
        <v>1916</v>
      </c>
      <c r="R1715" t="s">
        <v>3610</v>
      </c>
      <c r="S1715" t="s">
        <v>3611</v>
      </c>
      <c r="T1715" t="s">
        <v>3612</v>
      </c>
      <c r="U1715" t="s">
        <v>3613</v>
      </c>
      <c r="V1715" t="s">
        <v>463</v>
      </c>
      <c r="W1715" t="s">
        <v>307</v>
      </c>
      <c r="X1715" t="s">
        <v>1015</v>
      </c>
      <c r="Z1715" t="s">
        <v>61</v>
      </c>
      <c r="AA1715" s="1">
        <v>44981</v>
      </c>
      <c r="AC1715" s="1">
        <v>44981</v>
      </c>
      <c r="AD1715" s="1">
        <v>44992</v>
      </c>
    </row>
    <row r="1716" spans="1:30" x14ac:dyDescent="0.25">
      <c r="A1716">
        <v>577348</v>
      </c>
      <c r="B1716" t="s">
        <v>30</v>
      </c>
      <c r="C1716" t="s">
        <v>63</v>
      </c>
      <c r="D1716">
        <v>1</v>
      </c>
      <c r="E1716" t="s">
        <v>4382</v>
      </c>
      <c r="F1716" t="s">
        <v>414</v>
      </c>
      <c r="G1716" t="s">
        <v>34</v>
      </c>
      <c r="H1716">
        <v>10124</v>
      </c>
      <c r="I1716">
        <v>3</v>
      </c>
      <c r="J1716" t="s">
        <v>437</v>
      </c>
      <c r="L1716" t="s">
        <v>37</v>
      </c>
      <c r="M1716">
        <v>58695</v>
      </c>
      <c r="N1716">
        <v>72000</v>
      </c>
      <c r="O1716" t="s">
        <v>38</v>
      </c>
      <c r="P1716" t="s">
        <v>4383</v>
      </c>
      <c r="Q1716" t="s">
        <v>4384</v>
      </c>
      <c r="R1716" t="s">
        <v>4385</v>
      </c>
      <c r="S1716" t="s">
        <v>418</v>
      </c>
      <c r="T1716" t="s">
        <v>4386</v>
      </c>
      <c r="U1716" t="s">
        <v>4387</v>
      </c>
      <c r="V1716" t="s">
        <v>776</v>
      </c>
      <c r="Z1716" t="s">
        <v>61</v>
      </c>
      <c r="AA1716" s="1">
        <v>44988</v>
      </c>
      <c r="AB1716" s="2">
        <v>45001</v>
      </c>
      <c r="AC1716" s="1">
        <v>44988</v>
      </c>
      <c r="AD1716" s="1">
        <v>44992</v>
      </c>
    </row>
    <row r="1717" spans="1:30" x14ac:dyDescent="0.25">
      <c r="A1717">
        <v>560524</v>
      </c>
      <c r="B1717" t="s">
        <v>102</v>
      </c>
      <c r="C1717" t="s">
        <v>31</v>
      </c>
      <c r="D1717">
        <v>1</v>
      </c>
      <c r="E1717" t="s">
        <v>4965</v>
      </c>
      <c r="F1717" t="s">
        <v>4965</v>
      </c>
      <c r="G1717" t="s">
        <v>34</v>
      </c>
      <c r="H1717">
        <v>31105</v>
      </c>
      <c r="I1717">
        <v>0</v>
      </c>
      <c r="J1717" t="s">
        <v>66</v>
      </c>
      <c r="K1717" t="s">
        <v>36</v>
      </c>
      <c r="L1717" t="s">
        <v>37</v>
      </c>
      <c r="M1717">
        <v>41483</v>
      </c>
      <c r="N1717">
        <v>47705</v>
      </c>
      <c r="O1717" t="s">
        <v>38</v>
      </c>
      <c r="P1717" t="s">
        <v>195</v>
      </c>
      <c r="Q1717" t="s">
        <v>2015</v>
      </c>
      <c r="R1717" t="s">
        <v>7511</v>
      </c>
      <c r="S1717" t="s">
        <v>4968</v>
      </c>
      <c r="T1717" t="s">
        <v>7512</v>
      </c>
      <c r="U1717" t="s">
        <v>3914</v>
      </c>
      <c r="V1717" t="s">
        <v>1946</v>
      </c>
      <c r="Z1717" t="s">
        <v>61</v>
      </c>
      <c r="AA1717" s="1">
        <v>44879</v>
      </c>
      <c r="AC1717" s="1">
        <v>44879</v>
      </c>
      <c r="AD1717" s="1">
        <v>44992</v>
      </c>
    </row>
    <row r="1718" spans="1:30" x14ac:dyDescent="0.25">
      <c r="A1718">
        <v>576068</v>
      </c>
      <c r="B1718" t="s">
        <v>563</v>
      </c>
      <c r="C1718" t="s">
        <v>31</v>
      </c>
      <c r="D1718">
        <v>4</v>
      </c>
      <c r="E1718" t="s">
        <v>564</v>
      </c>
      <c r="F1718" t="s">
        <v>565</v>
      </c>
      <c r="G1718" t="s">
        <v>566</v>
      </c>
      <c r="H1718">
        <v>30112</v>
      </c>
      <c r="I1718">
        <v>0</v>
      </c>
      <c r="J1718" t="s">
        <v>175</v>
      </c>
      <c r="K1718" t="s">
        <v>36</v>
      </c>
      <c r="L1718" t="s">
        <v>37</v>
      </c>
      <c r="M1718">
        <v>73579</v>
      </c>
      <c r="N1718">
        <v>153666</v>
      </c>
      <c r="O1718" t="s">
        <v>38</v>
      </c>
      <c r="P1718" t="s">
        <v>446</v>
      </c>
      <c r="Q1718" t="s">
        <v>567</v>
      </c>
      <c r="R1718" t="s">
        <v>568</v>
      </c>
      <c r="S1718" t="s">
        <v>569</v>
      </c>
      <c r="V1718" t="s">
        <v>570</v>
      </c>
      <c r="Z1718" t="s">
        <v>47</v>
      </c>
      <c r="AA1718" s="1">
        <v>44981</v>
      </c>
      <c r="AB1718" s="2">
        <v>45002</v>
      </c>
      <c r="AC1718" s="1">
        <v>44981</v>
      </c>
      <c r="AD1718" s="1">
        <v>44992</v>
      </c>
    </row>
    <row r="1719" spans="1:30" x14ac:dyDescent="0.25">
      <c r="A1719">
        <v>562503</v>
      </c>
      <c r="B1719" t="s">
        <v>102</v>
      </c>
      <c r="C1719" t="s">
        <v>63</v>
      </c>
      <c r="D1719">
        <v>1</v>
      </c>
      <c r="E1719" t="s">
        <v>7513</v>
      </c>
      <c r="F1719" t="s">
        <v>849</v>
      </c>
      <c r="G1719" t="s">
        <v>34</v>
      </c>
      <c r="H1719">
        <v>20210</v>
      </c>
      <c r="I1719">
        <v>0</v>
      </c>
      <c r="J1719" t="s">
        <v>35</v>
      </c>
      <c r="L1719" t="s">
        <v>53</v>
      </c>
      <c r="M1719">
        <v>57078</v>
      </c>
      <c r="N1719">
        <v>85646</v>
      </c>
      <c r="O1719" t="s">
        <v>38</v>
      </c>
      <c r="P1719" t="s">
        <v>137</v>
      </c>
      <c r="Q1719" t="s">
        <v>2055</v>
      </c>
      <c r="R1719" t="s">
        <v>7514</v>
      </c>
      <c r="S1719" t="s">
        <v>852</v>
      </c>
      <c r="T1719" t="s">
        <v>7515</v>
      </c>
      <c r="U1719" t="s">
        <v>7516</v>
      </c>
      <c r="V1719" t="s">
        <v>142</v>
      </c>
      <c r="Z1719" t="s">
        <v>47</v>
      </c>
      <c r="AA1719" s="1">
        <v>44900</v>
      </c>
      <c r="AC1719" s="1">
        <v>44900</v>
      </c>
      <c r="AD1719" s="1">
        <v>44992</v>
      </c>
    </row>
    <row r="1720" spans="1:30" x14ac:dyDescent="0.25">
      <c r="A1720">
        <v>576006</v>
      </c>
      <c r="B1720" t="s">
        <v>102</v>
      </c>
      <c r="C1720" t="s">
        <v>63</v>
      </c>
      <c r="D1720">
        <v>1</v>
      </c>
      <c r="E1720" t="s">
        <v>372</v>
      </c>
      <c r="F1720" t="s">
        <v>78</v>
      </c>
      <c r="G1720" t="s">
        <v>34</v>
      </c>
      <c r="H1720">
        <v>20215</v>
      </c>
      <c r="I1720">
        <v>3</v>
      </c>
      <c r="J1720" t="s">
        <v>374</v>
      </c>
      <c r="K1720" t="s">
        <v>36</v>
      </c>
      <c r="L1720" t="s">
        <v>37</v>
      </c>
      <c r="M1720">
        <v>90114</v>
      </c>
      <c r="N1720">
        <v>122168</v>
      </c>
      <c r="O1720" t="s">
        <v>38</v>
      </c>
      <c r="P1720" t="s">
        <v>4221</v>
      </c>
      <c r="Q1720" t="s">
        <v>376</v>
      </c>
      <c r="R1720" t="s">
        <v>7517</v>
      </c>
      <c r="S1720" t="s">
        <v>82</v>
      </c>
      <c r="T1720" t="s">
        <v>4223</v>
      </c>
      <c r="V1720" t="s">
        <v>380</v>
      </c>
      <c r="X1720" t="s">
        <v>4224</v>
      </c>
      <c r="Z1720" t="s">
        <v>87</v>
      </c>
      <c r="AA1720" s="1">
        <v>44984</v>
      </c>
      <c r="AC1720" s="1">
        <v>44984</v>
      </c>
      <c r="AD1720" s="1">
        <v>44992</v>
      </c>
    </row>
    <row r="1721" spans="1:30" x14ac:dyDescent="0.25">
      <c r="A1721">
        <v>558059</v>
      </c>
      <c r="B1721" t="s">
        <v>241</v>
      </c>
      <c r="C1721" t="s">
        <v>63</v>
      </c>
      <c r="D1721">
        <v>1</v>
      </c>
      <c r="E1721" t="s">
        <v>7518</v>
      </c>
      <c r="F1721" t="s">
        <v>3720</v>
      </c>
      <c r="G1721" t="s">
        <v>34</v>
      </c>
      <c r="H1721">
        <v>10022</v>
      </c>
      <c r="I1721" t="s">
        <v>900</v>
      </c>
      <c r="J1721" t="s">
        <v>216</v>
      </c>
      <c r="K1721" t="s">
        <v>36</v>
      </c>
      <c r="L1721" t="s">
        <v>93</v>
      </c>
      <c r="M1721">
        <v>80931</v>
      </c>
      <c r="N1721">
        <v>208826</v>
      </c>
      <c r="O1721" t="s">
        <v>38</v>
      </c>
      <c r="P1721" t="s">
        <v>1508</v>
      </c>
      <c r="Q1721" t="s">
        <v>496</v>
      </c>
      <c r="R1721" t="s">
        <v>7519</v>
      </c>
      <c r="S1721" t="s">
        <v>3723</v>
      </c>
      <c r="T1721" t="s">
        <v>7520</v>
      </c>
      <c r="U1721" t="s">
        <v>7521</v>
      </c>
      <c r="V1721" t="s">
        <v>347</v>
      </c>
      <c r="Z1721" t="s">
        <v>426</v>
      </c>
      <c r="AA1721" s="1">
        <v>44872</v>
      </c>
      <c r="AC1721" s="1">
        <v>44872</v>
      </c>
      <c r="AD1721" s="1">
        <v>44992</v>
      </c>
    </row>
    <row r="1722" spans="1:30" x14ac:dyDescent="0.25">
      <c r="A1722">
        <v>558439</v>
      </c>
      <c r="B1722" t="s">
        <v>563</v>
      </c>
      <c r="C1722" t="s">
        <v>63</v>
      </c>
      <c r="D1722">
        <v>1</v>
      </c>
      <c r="E1722" t="s">
        <v>7062</v>
      </c>
      <c r="F1722" t="s">
        <v>4233</v>
      </c>
      <c r="G1722" t="s">
        <v>34</v>
      </c>
      <c r="H1722">
        <v>30080</v>
      </c>
      <c r="I1722">
        <v>2</v>
      </c>
      <c r="J1722" t="s">
        <v>175</v>
      </c>
      <c r="K1722" t="s">
        <v>36</v>
      </c>
      <c r="L1722" t="s">
        <v>37</v>
      </c>
      <c r="M1722">
        <v>43197</v>
      </c>
      <c r="N1722">
        <v>49677</v>
      </c>
      <c r="O1722" t="s">
        <v>38</v>
      </c>
      <c r="P1722" t="s">
        <v>446</v>
      </c>
      <c r="Q1722" t="s">
        <v>2287</v>
      </c>
      <c r="R1722" t="s">
        <v>7063</v>
      </c>
      <c r="S1722" t="s">
        <v>4236</v>
      </c>
      <c r="T1722" t="s">
        <v>7064</v>
      </c>
      <c r="U1722" t="s">
        <v>7065</v>
      </c>
      <c r="V1722" t="s">
        <v>2877</v>
      </c>
      <c r="W1722" t="s">
        <v>7066</v>
      </c>
      <c r="X1722" t="s">
        <v>1618</v>
      </c>
      <c r="Z1722" t="s">
        <v>61</v>
      </c>
      <c r="AA1722" s="1">
        <v>44867</v>
      </c>
      <c r="AC1722" s="1">
        <v>44867</v>
      </c>
      <c r="AD1722" s="1">
        <v>44992</v>
      </c>
    </row>
    <row r="1723" spans="1:30" x14ac:dyDescent="0.25">
      <c r="A1723">
        <v>570249</v>
      </c>
      <c r="B1723" t="s">
        <v>563</v>
      </c>
      <c r="C1723" t="s">
        <v>31</v>
      </c>
      <c r="D1723">
        <v>1</v>
      </c>
      <c r="E1723" t="s">
        <v>5171</v>
      </c>
      <c r="F1723" t="s">
        <v>279</v>
      </c>
      <c r="G1723" t="s">
        <v>34</v>
      </c>
      <c r="H1723">
        <v>10251</v>
      </c>
      <c r="I1723">
        <v>3</v>
      </c>
      <c r="J1723" t="s">
        <v>1768</v>
      </c>
      <c r="K1723" t="s">
        <v>36</v>
      </c>
      <c r="L1723" t="s">
        <v>37</v>
      </c>
      <c r="M1723">
        <v>36390</v>
      </c>
      <c r="N1723">
        <v>41848</v>
      </c>
      <c r="O1723" t="s">
        <v>38</v>
      </c>
      <c r="P1723" t="s">
        <v>446</v>
      </c>
      <c r="Q1723" t="s">
        <v>1567</v>
      </c>
      <c r="R1723" t="s">
        <v>7522</v>
      </c>
      <c r="S1723" t="s">
        <v>283</v>
      </c>
      <c r="T1723" t="s">
        <v>7523</v>
      </c>
      <c r="U1723" t="s">
        <v>7452</v>
      </c>
      <c r="V1723" t="s">
        <v>570</v>
      </c>
      <c r="Z1723" t="s">
        <v>61</v>
      </c>
      <c r="AA1723" s="1">
        <v>44945</v>
      </c>
      <c r="AC1723" s="1">
        <v>44959</v>
      </c>
      <c r="AD1723" s="1">
        <v>44992</v>
      </c>
    </row>
    <row r="1724" spans="1:30" x14ac:dyDescent="0.25">
      <c r="A1724">
        <v>537903</v>
      </c>
      <c r="B1724" t="s">
        <v>1863</v>
      </c>
      <c r="C1724" t="s">
        <v>63</v>
      </c>
      <c r="D1724">
        <v>3</v>
      </c>
      <c r="E1724" t="s">
        <v>5211</v>
      </c>
      <c r="F1724" t="s">
        <v>65</v>
      </c>
      <c r="G1724" t="s">
        <v>51</v>
      </c>
      <c r="H1724">
        <v>56058</v>
      </c>
      <c r="I1724">
        <v>0</v>
      </c>
      <c r="J1724" t="s">
        <v>582</v>
      </c>
      <c r="K1724" t="s">
        <v>36</v>
      </c>
      <c r="L1724" t="s">
        <v>37</v>
      </c>
      <c r="M1724">
        <v>54100</v>
      </c>
      <c r="N1724">
        <v>83981</v>
      </c>
      <c r="O1724" t="s">
        <v>38</v>
      </c>
      <c r="P1724" t="s">
        <v>4349</v>
      </c>
      <c r="Q1724" t="s">
        <v>4350</v>
      </c>
      <c r="R1724" t="s">
        <v>7524</v>
      </c>
      <c r="S1724" t="s">
        <v>72</v>
      </c>
      <c r="T1724" t="s">
        <v>7525</v>
      </c>
      <c r="U1724" t="s">
        <v>4682</v>
      </c>
      <c r="V1724" t="s">
        <v>7526</v>
      </c>
      <c r="W1724" t="s">
        <v>7527</v>
      </c>
      <c r="X1724" t="s">
        <v>4684</v>
      </c>
      <c r="Z1724" t="s">
        <v>61</v>
      </c>
      <c r="AA1724" s="1">
        <v>44849</v>
      </c>
      <c r="AC1724" s="1">
        <v>44887</v>
      </c>
      <c r="AD1724" s="1">
        <v>44992</v>
      </c>
    </row>
    <row r="1725" spans="1:30" x14ac:dyDescent="0.25">
      <c r="A1725">
        <v>566327</v>
      </c>
      <c r="B1725" t="s">
        <v>338</v>
      </c>
      <c r="C1725" t="s">
        <v>31</v>
      </c>
      <c r="D1725">
        <v>2</v>
      </c>
      <c r="E1725" t="s">
        <v>339</v>
      </c>
      <c r="F1725" t="s">
        <v>340</v>
      </c>
      <c r="G1725" t="s">
        <v>34</v>
      </c>
      <c r="H1725">
        <v>10144</v>
      </c>
      <c r="I1725">
        <v>0</v>
      </c>
      <c r="J1725" t="s">
        <v>66</v>
      </c>
      <c r="K1725" t="s">
        <v>36</v>
      </c>
      <c r="L1725" t="s">
        <v>37</v>
      </c>
      <c r="M1725">
        <v>36390</v>
      </c>
      <c r="N1725">
        <v>55228</v>
      </c>
      <c r="O1725" t="s">
        <v>38</v>
      </c>
      <c r="P1725" t="s">
        <v>7528</v>
      </c>
      <c r="Q1725" t="s">
        <v>7529</v>
      </c>
      <c r="R1725" t="s">
        <v>7530</v>
      </c>
      <c r="S1725" t="s">
        <v>344</v>
      </c>
      <c r="T1725" t="e">
        <f>- Positive attitude and proactive self-starter.  - Knowledge of the CPR system. - Preference will be given to candidates who have Roll Call experience. - Payroll position - working Knowledge of CityTime Preferred</f>
        <v>#NAME?</v>
      </c>
      <c r="U1725" t="s">
        <v>7531</v>
      </c>
      <c r="V1725" t="s">
        <v>347</v>
      </c>
      <c r="W1725" t="s">
        <v>7532</v>
      </c>
      <c r="X1725" t="s">
        <v>7533</v>
      </c>
      <c r="Z1725" t="s">
        <v>61</v>
      </c>
      <c r="AA1725" s="1">
        <v>44923</v>
      </c>
      <c r="AC1725" s="1">
        <v>44944</v>
      </c>
      <c r="AD1725" s="1">
        <v>44992</v>
      </c>
    </row>
    <row r="1726" spans="1:30" x14ac:dyDescent="0.25">
      <c r="A1726">
        <v>464235</v>
      </c>
      <c r="B1726" t="s">
        <v>102</v>
      </c>
      <c r="C1726" t="s">
        <v>63</v>
      </c>
      <c r="D1726">
        <v>2</v>
      </c>
      <c r="E1726" t="s">
        <v>604</v>
      </c>
      <c r="F1726" t="s">
        <v>7534</v>
      </c>
      <c r="G1726" t="s">
        <v>34</v>
      </c>
      <c r="H1726">
        <v>21915</v>
      </c>
      <c r="I1726">
        <v>1</v>
      </c>
      <c r="J1726" t="s">
        <v>527</v>
      </c>
      <c r="K1726" t="s">
        <v>36</v>
      </c>
      <c r="L1726" t="s">
        <v>53</v>
      </c>
      <c r="M1726">
        <v>49328</v>
      </c>
      <c r="N1726">
        <v>56727</v>
      </c>
      <c r="O1726" t="s">
        <v>38</v>
      </c>
      <c r="P1726" t="s">
        <v>158</v>
      </c>
      <c r="Q1726" t="s">
        <v>7535</v>
      </c>
      <c r="R1726" t="s">
        <v>7536</v>
      </c>
      <c r="S1726" t="s">
        <v>7537</v>
      </c>
      <c r="T1726" t="s">
        <v>7538</v>
      </c>
      <c r="U1726" t="s">
        <v>7539</v>
      </c>
      <c r="V1726" t="s">
        <v>463</v>
      </c>
      <c r="W1726" t="s">
        <v>307</v>
      </c>
      <c r="X1726" t="s">
        <v>2120</v>
      </c>
      <c r="Z1726" t="s">
        <v>61</v>
      </c>
      <c r="AA1726" s="1">
        <v>44341</v>
      </c>
      <c r="AC1726" s="1">
        <v>44518</v>
      </c>
      <c r="AD1726" s="1">
        <v>44992</v>
      </c>
    </row>
    <row r="1727" spans="1:30" x14ac:dyDescent="0.25">
      <c r="A1727">
        <v>564482</v>
      </c>
      <c r="B1727" t="s">
        <v>102</v>
      </c>
      <c r="C1727" t="s">
        <v>63</v>
      </c>
      <c r="D1727">
        <v>1</v>
      </c>
      <c r="E1727" t="s">
        <v>7540</v>
      </c>
      <c r="F1727" t="s">
        <v>555</v>
      </c>
      <c r="G1727" t="s">
        <v>34</v>
      </c>
      <c r="H1727">
        <v>12626</v>
      </c>
      <c r="I1727">
        <v>2</v>
      </c>
      <c r="J1727" t="s">
        <v>52</v>
      </c>
      <c r="K1727" t="s">
        <v>36</v>
      </c>
      <c r="L1727" t="s">
        <v>37</v>
      </c>
      <c r="M1727">
        <v>62470</v>
      </c>
      <c r="N1727">
        <v>80008</v>
      </c>
      <c r="O1727" t="s">
        <v>38</v>
      </c>
      <c r="P1727" t="s">
        <v>137</v>
      </c>
      <c r="Q1727" t="s">
        <v>4482</v>
      </c>
      <c r="R1727" t="s">
        <v>7541</v>
      </c>
      <c r="S1727" t="s">
        <v>559</v>
      </c>
      <c r="U1727" t="s">
        <v>4484</v>
      </c>
      <c r="V1727" t="s">
        <v>7542</v>
      </c>
      <c r="W1727" t="s">
        <v>1857</v>
      </c>
      <c r="X1727" t="s">
        <v>7543</v>
      </c>
      <c r="Z1727" t="s">
        <v>61</v>
      </c>
      <c r="AA1727" s="1">
        <v>44915</v>
      </c>
      <c r="AC1727" s="1">
        <v>44915</v>
      </c>
      <c r="AD1727" s="1">
        <v>44992</v>
      </c>
    </row>
    <row r="1728" spans="1:30" x14ac:dyDescent="0.25">
      <c r="A1728">
        <v>462622</v>
      </c>
      <c r="B1728" t="s">
        <v>638</v>
      </c>
      <c r="C1728" t="s">
        <v>63</v>
      </c>
      <c r="D1728">
        <v>2</v>
      </c>
      <c r="E1728" t="s">
        <v>2818</v>
      </c>
      <c r="F1728" t="s">
        <v>174</v>
      </c>
      <c r="G1728" t="s">
        <v>51</v>
      </c>
      <c r="H1728">
        <v>30087</v>
      </c>
      <c r="I1728">
        <v>1</v>
      </c>
      <c r="J1728" t="s">
        <v>175</v>
      </c>
      <c r="K1728" t="s">
        <v>36</v>
      </c>
      <c r="L1728" t="s">
        <v>53</v>
      </c>
      <c r="M1728">
        <v>63228</v>
      </c>
      <c r="N1728">
        <v>72712</v>
      </c>
      <c r="O1728" t="s">
        <v>38</v>
      </c>
      <c r="P1728" t="s">
        <v>642</v>
      </c>
      <c r="Q1728" t="s">
        <v>1016</v>
      </c>
      <c r="R1728" t="s">
        <v>7544</v>
      </c>
      <c r="S1728" t="s">
        <v>178</v>
      </c>
      <c r="T1728" t="s">
        <v>7545</v>
      </c>
      <c r="V1728" t="s">
        <v>7546</v>
      </c>
      <c r="Z1728" t="s">
        <v>61</v>
      </c>
      <c r="AA1728" s="1">
        <v>44320</v>
      </c>
      <c r="AC1728" s="1">
        <v>44326</v>
      </c>
      <c r="AD1728" s="1">
        <v>44992</v>
      </c>
    </row>
    <row r="1729" spans="1:30" x14ac:dyDescent="0.25">
      <c r="A1729">
        <v>573538</v>
      </c>
      <c r="B1729" t="s">
        <v>102</v>
      </c>
      <c r="C1729" t="s">
        <v>63</v>
      </c>
      <c r="D1729">
        <v>2</v>
      </c>
      <c r="E1729" t="s">
        <v>6563</v>
      </c>
      <c r="F1729" t="s">
        <v>3622</v>
      </c>
      <c r="G1729" t="s">
        <v>34</v>
      </c>
      <c r="H1729">
        <v>21538</v>
      </c>
      <c r="I1729">
        <v>2</v>
      </c>
      <c r="J1729" t="s">
        <v>961</v>
      </c>
      <c r="K1729" t="s">
        <v>36</v>
      </c>
      <c r="L1729" t="s">
        <v>37</v>
      </c>
      <c r="M1729">
        <v>52931</v>
      </c>
      <c r="N1729">
        <v>77517</v>
      </c>
      <c r="O1729" t="s">
        <v>38</v>
      </c>
      <c r="P1729" t="s">
        <v>195</v>
      </c>
      <c r="Q1729" t="s">
        <v>1211</v>
      </c>
      <c r="R1729" t="s">
        <v>6564</v>
      </c>
      <c r="S1729" t="s">
        <v>3624</v>
      </c>
      <c r="T1729" t="s">
        <v>6565</v>
      </c>
      <c r="U1729" t="s">
        <v>1189</v>
      </c>
      <c r="V1729" t="s">
        <v>611</v>
      </c>
      <c r="W1729" t="s">
        <v>4576</v>
      </c>
      <c r="X1729" t="s">
        <v>1215</v>
      </c>
      <c r="Z1729" t="s">
        <v>61</v>
      </c>
      <c r="AA1729" s="1">
        <v>44965</v>
      </c>
      <c r="AB1729" s="2">
        <v>45025</v>
      </c>
      <c r="AC1729" s="1">
        <v>44973</v>
      </c>
      <c r="AD1729" s="1">
        <v>44992</v>
      </c>
    </row>
    <row r="1730" spans="1:30" x14ac:dyDescent="0.25">
      <c r="A1730">
        <v>348560</v>
      </c>
      <c r="B1730" t="s">
        <v>62</v>
      </c>
      <c r="C1730" t="s">
        <v>63</v>
      </c>
      <c r="D1730">
        <v>1</v>
      </c>
      <c r="E1730" t="s">
        <v>2560</v>
      </c>
      <c r="F1730" t="s">
        <v>414</v>
      </c>
      <c r="G1730" t="s">
        <v>34</v>
      </c>
      <c r="H1730">
        <v>10124</v>
      </c>
      <c r="I1730">
        <v>2</v>
      </c>
      <c r="J1730" t="s">
        <v>126</v>
      </c>
      <c r="K1730" t="s">
        <v>36</v>
      </c>
      <c r="L1730" t="s">
        <v>37</v>
      </c>
      <c r="M1730">
        <v>49390</v>
      </c>
      <c r="N1730">
        <v>59183</v>
      </c>
      <c r="O1730" t="s">
        <v>38</v>
      </c>
      <c r="P1730" t="s">
        <v>616</v>
      </c>
      <c r="Q1730" t="s">
        <v>2561</v>
      </c>
      <c r="R1730" t="s">
        <v>2562</v>
      </c>
      <c r="S1730" t="s">
        <v>418</v>
      </c>
      <c r="T1730" t="s">
        <v>2563</v>
      </c>
      <c r="U1730" t="s">
        <v>2564</v>
      </c>
      <c r="V1730" t="s">
        <v>110</v>
      </c>
      <c r="Z1730" t="s">
        <v>61</v>
      </c>
      <c r="AA1730" s="1">
        <v>43266</v>
      </c>
      <c r="AC1730" s="1">
        <v>44728</v>
      </c>
      <c r="AD1730" s="1">
        <v>44992</v>
      </c>
    </row>
    <row r="1731" spans="1:30" x14ac:dyDescent="0.25">
      <c r="A1731">
        <v>572870</v>
      </c>
      <c r="B1731" t="s">
        <v>62</v>
      </c>
      <c r="C1731" t="s">
        <v>31</v>
      </c>
      <c r="D1731">
        <v>1</v>
      </c>
      <c r="E1731" t="s">
        <v>7547</v>
      </c>
      <c r="F1731" t="s">
        <v>65</v>
      </c>
      <c r="G1731" t="s">
        <v>51</v>
      </c>
      <c r="H1731">
        <v>56058</v>
      </c>
      <c r="I1731">
        <v>0</v>
      </c>
      <c r="J1731" t="s">
        <v>115</v>
      </c>
      <c r="K1731" t="s">
        <v>36</v>
      </c>
      <c r="L1731" t="s">
        <v>37</v>
      </c>
      <c r="M1731">
        <v>54100</v>
      </c>
      <c r="N1731">
        <v>83981</v>
      </c>
      <c r="O1731" t="s">
        <v>38</v>
      </c>
      <c r="P1731" t="s">
        <v>116</v>
      </c>
      <c r="Q1731" t="s">
        <v>2715</v>
      </c>
      <c r="R1731" t="s">
        <v>7548</v>
      </c>
      <c r="S1731" t="s">
        <v>72</v>
      </c>
      <c r="U1731" t="s">
        <v>6429</v>
      </c>
      <c r="V1731" t="s">
        <v>7549</v>
      </c>
      <c r="Z1731" t="s">
        <v>61</v>
      </c>
      <c r="AA1731" s="1">
        <v>44979</v>
      </c>
      <c r="AB1731" s="2">
        <v>45009</v>
      </c>
      <c r="AC1731" s="1">
        <v>44979</v>
      </c>
      <c r="AD1731" s="1">
        <v>44992</v>
      </c>
    </row>
    <row r="1732" spans="1:30" x14ac:dyDescent="0.25">
      <c r="A1732">
        <v>572870</v>
      </c>
      <c r="B1732" t="s">
        <v>62</v>
      </c>
      <c r="C1732" t="s">
        <v>31</v>
      </c>
      <c r="D1732">
        <v>1</v>
      </c>
      <c r="E1732" t="s">
        <v>7547</v>
      </c>
      <c r="F1732" t="s">
        <v>65</v>
      </c>
      <c r="G1732" t="s">
        <v>51</v>
      </c>
      <c r="H1732">
        <v>56058</v>
      </c>
      <c r="I1732">
        <v>0</v>
      </c>
      <c r="J1732" t="s">
        <v>115</v>
      </c>
      <c r="K1732" t="s">
        <v>36</v>
      </c>
      <c r="L1732" t="s">
        <v>37</v>
      </c>
      <c r="M1732">
        <v>54100</v>
      </c>
      <c r="N1732">
        <v>83981</v>
      </c>
      <c r="O1732" t="s">
        <v>38</v>
      </c>
      <c r="P1732" t="s">
        <v>116</v>
      </c>
      <c r="Q1732" t="s">
        <v>2715</v>
      </c>
      <c r="R1732" t="s">
        <v>7548</v>
      </c>
      <c r="S1732" t="s">
        <v>72</v>
      </c>
      <c r="U1732" t="s">
        <v>6429</v>
      </c>
      <c r="V1732" t="s">
        <v>7549</v>
      </c>
      <c r="Z1732" t="s">
        <v>61</v>
      </c>
      <c r="AA1732" s="1">
        <v>44979</v>
      </c>
      <c r="AB1732" s="2">
        <v>45009</v>
      </c>
      <c r="AC1732" s="1">
        <v>44979</v>
      </c>
      <c r="AD1732" s="1">
        <v>44992</v>
      </c>
    </row>
    <row r="1733" spans="1:30" x14ac:dyDescent="0.25">
      <c r="A1733">
        <v>533178</v>
      </c>
      <c r="B1733" t="s">
        <v>76</v>
      </c>
      <c r="C1733" t="s">
        <v>31</v>
      </c>
      <c r="D1733">
        <v>1</v>
      </c>
      <c r="E1733" t="s">
        <v>7550</v>
      </c>
      <c r="F1733" t="s">
        <v>414</v>
      </c>
      <c r="G1733" t="s">
        <v>34</v>
      </c>
      <c r="H1733">
        <v>10124</v>
      </c>
      <c r="I1733">
        <v>2</v>
      </c>
      <c r="J1733" t="s">
        <v>126</v>
      </c>
      <c r="K1733" t="s">
        <v>36</v>
      </c>
      <c r="L1733" t="s">
        <v>37</v>
      </c>
      <c r="M1733">
        <v>53057</v>
      </c>
      <c r="N1733">
        <v>77124</v>
      </c>
      <c r="O1733" t="s">
        <v>38</v>
      </c>
      <c r="P1733" t="s">
        <v>79</v>
      </c>
      <c r="Q1733" t="s">
        <v>2281</v>
      </c>
      <c r="R1733" t="s">
        <v>7551</v>
      </c>
      <c r="S1733" t="s">
        <v>418</v>
      </c>
      <c r="T1733" t="s">
        <v>7552</v>
      </c>
      <c r="U1733" t="s">
        <v>7553</v>
      </c>
      <c r="V1733" t="s">
        <v>7554</v>
      </c>
      <c r="W1733" t="s">
        <v>182</v>
      </c>
      <c r="X1733" t="s">
        <v>183</v>
      </c>
      <c r="Z1733" t="s">
        <v>61</v>
      </c>
      <c r="AA1733" s="1">
        <v>44712</v>
      </c>
      <c r="AC1733" s="1">
        <v>44713</v>
      </c>
      <c r="AD1733" s="1">
        <v>44992</v>
      </c>
    </row>
    <row r="1734" spans="1:30" x14ac:dyDescent="0.25">
      <c r="A1734">
        <v>527789</v>
      </c>
      <c r="B1734" t="s">
        <v>241</v>
      </c>
      <c r="C1734" t="s">
        <v>63</v>
      </c>
      <c r="D1734">
        <v>1</v>
      </c>
      <c r="E1734" t="s">
        <v>5471</v>
      </c>
      <c r="F1734" t="s">
        <v>5472</v>
      </c>
      <c r="G1734" t="s">
        <v>34</v>
      </c>
      <c r="H1734">
        <v>91915</v>
      </c>
      <c r="I1734">
        <v>0</v>
      </c>
      <c r="J1734" t="s">
        <v>245</v>
      </c>
      <c r="K1734" t="s">
        <v>36</v>
      </c>
      <c r="L1734" t="s">
        <v>37</v>
      </c>
      <c r="M1734">
        <v>52.79</v>
      </c>
      <c r="N1734">
        <v>52.79</v>
      </c>
      <c r="O1734" t="s">
        <v>68</v>
      </c>
      <c r="P1734" t="s">
        <v>1288</v>
      </c>
      <c r="Q1734" t="s">
        <v>914</v>
      </c>
      <c r="R1734" t="s">
        <v>6785</v>
      </c>
      <c r="S1734" t="s">
        <v>5474</v>
      </c>
      <c r="U1734" t="s">
        <v>5475</v>
      </c>
      <c r="V1734" t="s">
        <v>347</v>
      </c>
      <c r="Z1734" t="s">
        <v>426</v>
      </c>
      <c r="AA1734" s="1">
        <v>44664</v>
      </c>
      <c r="AC1734" s="1">
        <v>44693</v>
      </c>
      <c r="AD1734" s="1">
        <v>44992</v>
      </c>
    </row>
    <row r="1735" spans="1:30" x14ac:dyDescent="0.25">
      <c r="A1735">
        <v>531064</v>
      </c>
      <c r="B1735" t="s">
        <v>123</v>
      </c>
      <c r="C1735" t="s">
        <v>63</v>
      </c>
      <c r="D1735">
        <v>1</v>
      </c>
      <c r="E1735" t="s">
        <v>7555</v>
      </c>
      <c r="F1735" t="s">
        <v>204</v>
      </c>
      <c r="G1735" t="s">
        <v>51</v>
      </c>
      <c r="H1735">
        <v>53040</v>
      </c>
      <c r="I1735">
        <v>4</v>
      </c>
      <c r="J1735" t="s">
        <v>205</v>
      </c>
      <c r="K1735" t="s">
        <v>67</v>
      </c>
      <c r="L1735" t="s">
        <v>37</v>
      </c>
      <c r="M1735">
        <v>82.23</v>
      </c>
      <c r="N1735">
        <v>88.13</v>
      </c>
      <c r="O1735" t="s">
        <v>751</v>
      </c>
      <c r="P1735" t="s">
        <v>764</v>
      </c>
      <c r="Q1735" t="s">
        <v>1500</v>
      </c>
      <c r="R1735" t="s">
        <v>7556</v>
      </c>
      <c r="S1735" t="s">
        <v>209</v>
      </c>
      <c r="T1735" t="e">
        <f>-Bilingual Spanish/English  -Residency training in Pediatrics, internal medicine, family practice, gynecology or in preventive medicine -Fellowship training in Infectious Diseases -Knowledge of STDs and HIV  -Experience with electronic Medical records.</f>
        <v>#NAME?</v>
      </c>
      <c r="U1735" t="s">
        <v>7557</v>
      </c>
      <c r="V1735" t="s">
        <v>7558</v>
      </c>
      <c r="Z1735" t="s">
        <v>87</v>
      </c>
      <c r="AA1735" s="1">
        <v>44686</v>
      </c>
      <c r="AC1735" s="1">
        <v>44686</v>
      </c>
      <c r="AD1735" s="1">
        <v>44992</v>
      </c>
    </row>
    <row r="1736" spans="1:30" x14ac:dyDescent="0.25">
      <c r="A1736">
        <v>576262</v>
      </c>
      <c r="B1736" t="s">
        <v>30</v>
      </c>
      <c r="C1736" t="s">
        <v>63</v>
      </c>
      <c r="D1736">
        <v>1</v>
      </c>
      <c r="E1736" t="s">
        <v>770</v>
      </c>
      <c r="F1736" t="s">
        <v>1993</v>
      </c>
      <c r="G1736" t="s">
        <v>51</v>
      </c>
      <c r="H1736">
        <v>30086</v>
      </c>
      <c r="I1736">
        <v>0</v>
      </c>
      <c r="J1736" t="s">
        <v>482</v>
      </c>
      <c r="K1736" t="s">
        <v>36</v>
      </c>
      <c r="L1736" t="s">
        <v>53</v>
      </c>
      <c r="M1736">
        <v>62397</v>
      </c>
      <c r="N1736">
        <v>71757</v>
      </c>
      <c r="O1736" t="s">
        <v>38</v>
      </c>
      <c r="P1736" t="s">
        <v>771</v>
      </c>
      <c r="Q1736" t="s">
        <v>772</v>
      </c>
      <c r="R1736" t="s">
        <v>3783</v>
      </c>
      <c r="S1736" t="s">
        <v>1996</v>
      </c>
      <c r="T1736" t="s">
        <v>3784</v>
      </c>
      <c r="V1736" t="s">
        <v>776</v>
      </c>
      <c r="Z1736" t="s">
        <v>87</v>
      </c>
      <c r="AA1736" s="1">
        <v>44981</v>
      </c>
      <c r="AB1736" s="2">
        <v>45004</v>
      </c>
      <c r="AC1736" s="1">
        <v>44980</v>
      </c>
      <c r="AD1736" s="1">
        <v>44992</v>
      </c>
    </row>
    <row r="1737" spans="1:30" x14ac:dyDescent="0.25">
      <c r="A1737">
        <v>576393</v>
      </c>
      <c r="B1737" t="s">
        <v>155</v>
      </c>
      <c r="C1737" t="s">
        <v>63</v>
      </c>
      <c r="D1737">
        <v>1</v>
      </c>
      <c r="E1737" t="s">
        <v>7559</v>
      </c>
      <c r="F1737" t="s">
        <v>174</v>
      </c>
      <c r="G1737" t="s">
        <v>51</v>
      </c>
      <c r="H1737">
        <v>30087</v>
      </c>
      <c r="I1737">
        <v>3</v>
      </c>
      <c r="J1737" t="s">
        <v>175</v>
      </c>
      <c r="K1737" t="s">
        <v>36</v>
      </c>
      <c r="L1737" t="s">
        <v>37</v>
      </c>
      <c r="M1737">
        <v>100000</v>
      </c>
      <c r="N1737">
        <v>100000</v>
      </c>
      <c r="O1737" t="s">
        <v>38</v>
      </c>
      <c r="P1737" t="s">
        <v>158</v>
      </c>
      <c r="Q1737" t="s">
        <v>7560</v>
      </c>
      <c r="R1737" t="s">
        <v>7561</v>
      </c>
      <c r="S1737" t="s">
        <v>178</v>
      </c>
      <c r="T1737" t="s">
        <v>7562</v>
      </c>
      <c r="U1737" t="s">
        <v>325</v>
      </c>
      <c r="V1737" t="s">
        <v>163</v>
      </c>
      <c r="X1737" t="s">
        <v>158</v>
      </c>
      <c r="Z1737" t="s">
        <v>87</v>
      </c>
      <c r="AA1737" s="1">
        <v>44983</v>
      </c>
      <c r="AB1737" s="2">
        <v>44996</v>
      </c>
      <c r="AC1737" s="1">
        <v>44983</v>
      </c>
      <c r="AD1737" s="1">
        <v>44992</v>
      </c>
    </row>
    <row r="1738" spans="1:30" x14ac:dyDescent="0.25">
      <c r="A1738">
        <v>570450</v>
      </c>
      <c r="B1738" t="s">
        <v>435</v>
      </c>
      <c r="C1738" t="s">
        <v>63</v>
      </c>
      <c r="D1738">
        <v>1</v>
      </c>
      <c r="E1738" t="s">
        <v>554</v>
      </c>
      <c r="F1738" t="s">
        <v>135</v>
      </c>
      <c r="G1738" t="s">
        <v>51</v>
      </c>
      <c r="H1738">
        <v>21744</v>
      </c>
      <c r="I1738">
        <v>2</v>
      </c>
      <c r="J1738" t="s">
        <v>157</v>
      </c>
      <c r="K1738" t="s">
        <v>36</v>
      </c>
      <c r="L1738" t="s">
        <v>37</v>
      </c>
      <c r="M1738">
        <v>75504</v>
      </c>
      <c r="N1738">
        <v>94761</v>
      </c>
      <c r="O1738" t="s">
        <v>38</v>
      </c>
      <c r="P1738" t="s">
        <v>438</v>
      </c>
      <c r="Q1738" t="s">
        <v>7563</v>
      </c>
      <c r="R1738" t="s">
        <v>7564</v>
      </c>
      <c r="S1738" t="s">
        <v>140</v>
      </c>
      <c r="T1738" t="s">
        <v>7565</v>
      </c>
      <c r="V1738" t="s">
        <v>441</v>
      </c>
      <c r="X1738" t="s">
        <v>438</v>
      </c>
      <c r="Z1738" t="s">
        <v>61</v>
      </c>
      <c r="AA1738" s="1">
        <v>44946</v>
      </c>
      <c r="AC1738" s="1">
        <v>44946</v>
      </c>
      <c r="AD1738" s="1">
        <v>44992</v>
      </c>
    </row>
    <row r="1739" spans="1:30" x14ac:dyDescent="0.25">
      <c r="A1739">
        <v>576184</v>
      </c>
      <c r="B1739" t="s">
        <v>381</v>
      </c>
      <c r="C1739" t="s">
        <v>63</v>
      </c>
      <c r="D1739">
        <v>10</v>
      </c>
      <c r="E1739" t="s">
        <v>872</v>
      </c>
      <c r="F1739" t="s">
        <v>144</v>
      </c>
      <c r="G1739" t="s">
        <v>51</v>
      </c>
      <c r="H1739">
        <v>10234</v>
      </c>
      <c r="I1739">
        <v>0</v>
      </c>
      <c r="J1739" t="s">
        <v>35</v>
      </c>
      <c r="K1739" t="s">
        <v>36</v>
      </c>
      <c r="L1739" t="s">
        <v>145</v>
      </c>
      <c r="M1739">
        <v>15</v>
      </c>
      <c r="N1739">
        <v>15</v>
      </c>
      <c r="O1739" t="s">
        <v>68</v>
      </c>
      <c r="P1739" t="s">
        <v>873</v>
      </c>
      <c r="Q1739" t="s">
        <v>7566</v>
      </c>
      <c r="R1739" t="s">
        <v>875</v>
      </c>
      <c r="S1739" t="s">
        <v>149</v>
      </c>
      <c r="T1739" t="s">
        <v>876</v>
      </c>
      <c r="U1739" t="s">
        <v>877</v>
      </c>
      <c r="V1739" t="s">
        <v>390</v>
      </c>
      <c r="W1739" t="s">
        <v>86</v>
      </c>
      <c r="X1739" t="s">
        <v>878</v>
      </c>
      <c r="Z1739" t="s">
        <v>61</v>
      </c>
      <c r="AA1739" s="1">
        <v>44984</v>
      </c>
      <c r="AB1739" s="2">
        <v>45020</v>
      </c>
      <c r="AC1739" s="1">
        <v>44986</v>
      </c>
      <c r="AD1739" s="1">
        <v>44992</v>
      </c>
    </row>
    <row r="1740" spans="1:30" x14ac:dyDescent="0.25">
      <c r="A1740">
        <v>565868</v>
      </c>
      <c r="B1740" t="s">
        <v>102</v>
      </c>
      <c r="C1740" t="s">
        <v>63</v>
      </c>
      <c r="D1740">
        <v>1</v>
      </c>
      <c r="E1740" t="s">
        <v>5955</v>
      </c>
      <c r="F1740" t="s">
        <v>295</v>
      </c>
      <c r="G1740" t="s">
        <v>34</v>
      </c>
      <c r="H1740">
        <v>22427</v>
      </c>
      <c r="I1740">
        <v>1</v>
      </c>
      <c r="J1740" t="s">
        <v>35</v>
      </c>
      <c r="K1740" t="s">
        <v>36</v>
      </c>
      <c r="L1740" t="s">
        <v>37</v>
      </c>
      <c r="M1740">
        <v>67757</v>
      </c>
      <c r="N1740">
        <v>98128</v>
      </c>
      <c r="O1740" t="s">
        <v>38</v>
      </c>
      <c r="P1740" t="s">
        <v>737</v>
      </c>
      <c r="Q1740" t="s">
        <v>738</v>
      </c>
      <c r="R1740" t="s">
        <v>7567</v>
      </c>
      <c r="S1740" t="s">
        <v>608</v>
      </c>
      <c r="T1740" t="s">
        <v>7568</v>
      </c>
      <c r="U1740" t="s">
        <v>3520</v>
      </c>
      <c r="V1740" t="s">
        <v>611</v>
      </c>
      <c r="W1740" t="s">
        <v>5958</v>
      </c>
      <c r="X1740" t="s">
        <v>3309</v>
      </c>
      <c r="Z1740" t="s">
        <v>87</v>
      </c>
      <c r="AA1740" s="1">
        <v>44935</v>
      </c>
      <c r="AB1740" s="2">
        <v>44995</v>
      </c>
      <c r="AC1740" s="1">
        <v>44935</v>
      </c>
      <c r="AD1740" s="1">
        <v>44992</v>
      </c>
    </row>
    <row r="1741" spans="1:30" x14ac:dyDescent="0.25">
      <c r="A1741">
        <v>566793</v>
      </c>
      <c r="B1741" t="s">
        <v>155</v>
      </c>
      <c r="C1741" t="s">
        <v>63</v>
      </c>
      <c r="D1741">
        <v>1</v>
      </c>
      <c r="E1741" t="s">
        <v>7569</v>
      </c>
      <c r="F1741" t="s">
        <v>545</v>
      </c>
      <c r="G1741" t="s">
        <v>34</v>
      </c>
      <c r="H1741">
        <v>13632</v>
      </c>
      <c r="I1741">
        <v>3</v>
      </c>
      <c r="J1741" t="s">
        <v>256</v>
      </c>
      <c r="K1741" t="s">
        <v>36</v>
      </c>
      <c r="L1741" t="s">
        <v>37</v>
      </c>
      <c r="M1741">
        <v>92194</v>
      </c>
      <c r="N1741">
        <v>106023</v>
      </c>
      <c r="O1741" t="s">
        <v>38</v>
      </c>
      <c r="P1741" t="s">
        <v>158</v>
      </c>
      <c r="Q1741" t="s">
        <v>1811</v>
      </c>
      <c r="R1741" t="s">
        <v>7570</v>
      </c>
      <c r="S1741" t="s">
        <v>549</v>
      </c>
      <c r="T1741" t="s">
        <v>7571</v>
      </c>
      <c r="U1741" t="s">
        <v>7572</v>
      </c>
      <c r="V1741" t="s">
        <v>163</v>
      </c>
      <c r="X1741" t="s">
        <v>158</v>
      </c>
      <c r="Z1741" t="s">
        <v>87</v>
      </c>
      <c r="AA1741" s="1">
        <v>44925</v>
      </c>
      <c r="AB1741" s="2">
        <v>45015</v>
      </c>
      <c r="AC1741" s="1">
        <v>44929</v>
      </c>
      <c r="AD1741" s="1">
        <v>44992</v>
      </c>
    </row>
    <row r="1742" spans="1:30" x14ac:dyDescent="0.25">
      <c r="A1742">
        <v>556168</v>
      </c>
      <c r="B1742" t="s">
        <v>76</v>
      </c>
      <c r="C1742" t="s">
        <v>63</v>
      </c>
      <c r="D1742">
        <v>3</v>
      </c>
      <c r="E1742" t="s">
        <v>7573</v>
      </c>
      <c r="F1742" t="s">
        <v>501</v>
      </c>
      <c r="G1742" t="s">
        <v>34</v>
      </c>
      <c r="H1742">
        <v>12627</v>
      </c>
      <c r="I1742">
        <v>0</v>
      </c>
      <c r="J1742" t="s">
        <v>35</v>
      </c>
      <c r="K1742" t="s">
        <v>36</v>
      </c>
      <c r="L1742" t="s">
        <v>37</v>
      </c>
      <c r="M1742">
        <v>70611</v>
      </c>
      <c r="N1742">
        <v>95500</v>
      </c>
      <c r="O1742" t="s">
        <v>38</v>
      </c>
      <c r="P1742" t="s">
        <v>79</v>
      </c>
      <c r="Q1742" t="s">
        <v>7574</v>
      </c>
      <c r="R1742" t="s">
        <v>7575</v>
      </c>
      <c r="S1742" t="s">
        <v>504</v>
      </c>
      <c r="T1742" t="s">
        <v>7576</v>
      </c>
      <c r="U1742" t="s">
        <v>7577</v>
      </c>
      <c r="V1742" t="s">
        <v>7578</v>
      </c>
      <c r="W1742" t="s">
        <v>7579</v>
      </c>
      <c r="X1742" t="s">
        <v>79</v>
      </c>
      <c r="Z1742" t="s">
        <v>61</v>
      </c>
      <c r="AA1742" s="1">
        <v>44888</v>
      </c>
      <c r="AC1742" s="1">
        <v>44887</v>
      </c>
      <c r="AD1742" s="1">
        <v>44992</v>
      </c>
    </row>
    <row r="1743" spans="1:30" x14ac:dyDescent="0.25">
      <c r="A1743">
        <v>538686</v>
      </c>
      <c r="B1743" t="s">
        <v>76</v>
      </c>
      <c r="C1743" t="s">
        <v>31</v>
      </c>
      <c r="D1743">
        <v>3</v>
      </c>
      <c r="E1743" t="s">
        <v>5441</v>
      </c>
      <c r="F1743" t="s">
        <v>555</v>
      </c>
      <c r="G1743" t="s">
        <v>34</v>
      </c>
      <c r="H1743">
        <v>12626</v>
      </c>
      <c r="I1743">
        <v>2</v>
      </c>
      <c r="J1743" t="s">
        <v>126</v>
      </c>
      <c r="K1743" t="s">
        <v>36</v>
      </c>
      <c r="L1743" t="s">
        <v>37</v>
      </c>
      <c r="M1743">
        <v>62470</v>
      </c>
      <c r="N1743">
        <v>80008</v>
      </c>
      <c r="O1743" t="s">
        <v>38</v>
      </c>
      <c r="P1743" t="s">
        <v>79</v>
      </c>
      <c r="Q1743" t="s">
        <v>5442</v>
      </c>
      <c r="R1743" t="s">
        <v>7580</v>
      </c>
      <c r="S1743" t="s">
        <v>559</v>
      </c>
      <c r="T1743" t="s">
        <v>7581</v>
      </c>
      <c r="U1743" t="s">
        <v>7582</v>
      </c>
      <c r="V1743" t="s">
        <v>7583</v>
      </c>
      <c r="W1743" t="s">
        <v>7584</v>
      </c>
      <c r="X1743" t="s">
        <v>79</v>
      </c>
      <c r="Z1743" t="s">
        <v>61</v>
      </c>
      <c r="AA1743" s="1">
        <v>44750</v>
      </c>
      <c r="AC1743" s="1">
        <v>44749</v>
      </c>
      <c r="AD1743" s="1">
        <v>44992</v>
      </c>
    </row>
    <row r="1744" spans="1:30" x14ac:dyDescent="0.25">
      <c r="A1744">
        <v>562719</v>
      </c>
      <c r="B1744" t="s">
        <v>88</v>
      </c>
      <c r="C1744" t="s">
        <v>63</v>
      </c>
      <c r="D1744">
        <v>1</v>
      </c>
      <c r="E1744" t="s">
        <v>164</v>
      </c>
      <c r="F1744" t="s">
        <v>165</v>
      </c>
      <c r="G1744" t="s">
        <v>34</v>
      </c>
      <c r="H1744">
        <v>10104</v>
      </c>
      <c r="I1744">
        <v>2</v>
      </c>
      <c r="J1744" t="s">
        <v>2250</v>
      </c>
      <c r="K1744" t="s">
        <v>36</v>
      </c>
      <c r="L1744" t="s">
        <v>37</v>
      </c>
      <c r="M1744">
        <v>37748</v>
      </c>
      <c r="N1744">
        <v>57043</v>
      </c>
      <c r="O1744" t="s">
        <v>38</v>
      </c>
      <c r="P1744" t="s">
        <v>94</v>
      </c>
      <c r="Q1744" t="s">
        <v>95</v>
      </c>
      <c r="R1744" t="s">
        <v>264</v>
      </c>
      <c r="S1744" t="s">
        <v>168</v>
      </c>
      <c r="T1744" t="s">
        <v>169</v>
      </c>
      <c r="U1744" t="s">
        <v>99</v>
      </c>
      <c r="V1744" t="s">
        <v>171</v>
      </c>
      <c r="W1744" t="s">
        <v>172</v>
      </c>
      <c r="Z1744" t="s">
        <v>61</v>
      </c>
      <c r="AA1744" s="1">
        <v>44925</v>
      </c>
      <c r="AC1744" s="1">
        <v>44925</v>
      </c>
      <c r="AD1744" s="1">
        <v>44992</v>
      </c>
    </row>
    <row r="1745" spans="1:30" x14ac:dyDescent="0.25">
      <c r="A1745">
        <v>561336</v>
      </c>
      <c r="B1745" t="s">
        <v>350</v>
      </c>
      <c r="C1745" t="s">
        <v>31</v>
      </c>
      <c r="D1745">
        <v>1</v>
      </c>
      <c r="E1745" t="s">
        <v>7585</v>
      </c>
      <c r="F1745" t="s">
        <v>784</v>
      </c>
      <c r="G1745" t="s">
        <v>51</v>
      </c>
      <c r="H1745">
        <v>95998</v>
      </c>
      <c r="I1745" t="s">
        <v>91</v>
      </c>
      <c r="J1745" t="s">
        <v>785</v>
      </c>
      <c r="K1745" t="s">
        <v>36</v>
      </c>
      <c r="L1745" t="s">
        <v>93</v>
      </c>
      <c r="M1745">
        <v>70000</v>
      </c>
      <c r="N1745">
        <v>80000</v>
      </c>
      <c r="O1745" t="s">
        <v>38</v>
      </c>
      <c r="P1745" t="s">
        <v>355</v>
      </c>
      <c r="Q1745" t="s">
        <v>786</v>
      </c>
      <c r="R1745" t="s">
        <v>7586</v>
      </c>
      <c r="T1745" t="s">
        <v>7587</v>
      </c>
      <c r="V1745" t="s">
        <v>3979</v>
      </c>
      <c r="Z1745" t="s">
        <v>61</v>
      </c>
      <c r="AA1745" s="1">
        <v>44882</v>
      </c>
      <c r="AC1745" s="1">
        <v>44882</v>
      </c>
      <c r="AD1745" s="1">
        <v>44992</v>
      </c>
    </row>
    <row r="1746" spans="1:30" x14ac:dyDescent="0.25">
      <c r="A1746">
        <v>534116</v>
      </c>
      <c r="B1746" t="s">
        <v>62</v>
      </c>
      <c r="C1746" t="s">
        <v>63</v>
      </c>
      <c r="D1746">
        <v>6</v>
      </c>
      <c r="E1746" t="s">
        <v>7588</v>
      </c>
      <c r="F1746" t="s">
        <v>2979</v>
      </c>
      <c r="G1746" t="s">
        <v>34</v>
      </c>
      <c r="H1746">
        <v>52367</v>
      </c>
      <c r="I1746">
        <v>2</v>
      </c>
      <c r="J1746" t="s">
        <v>115</v>
      </c>
      <c r="K1746" t="s">
        <v>36</v>
      </c>
      <c r="L1746" t="s">
        <v>37</v>
      </c>
      <c r="M1746">
        <v>86096</v>
      </c>
      <c r="N1746">
        <v>96000</v>
      </c>
      <c r="O1746" t="s">
        <v>38</v>
      </c>
      <c r="P1746" t="s">
        <v>7589</v>
      </c>
      <c r="Q1746" t="s">
        <v>7590</v>
      </c>
      <c r="R1746" t="s">
        <v>7591</v>
      </c>
      <c r="S1746" t="s">
        <v>2984</v>
      </c>
      <c r="T1746" t="s">
        <v>7592</v>
      </c>
      <c r="U1746" t="s">
        <v>74</v>
      </c>
      <c r="V1746" t="s">
        <v>3259</v>
      </c>
      <c r="Z1746" t="s">
        <v>87</v>
      </c>
      <c r="AA1746" s="1">
        <v>44734</v>
      </c>
      <c r="AC1746" s="1">
        <v>44741</v>
      </c>
      <c r="AD1746" s="1">
        <v>44992</v>
      </c>
    </row>
    <row r="1747" spans="1:30" x14ac:dyDescent="0.25">
      <c r="A1747">
        <v>544433</v>
      </c>
      <c r="B1747" t="s">
        <v>62</v>
      </c>
      <c r="C1747" t="s">
        <v>63</v>
      </c>
      <c r="D1747">
        <v>2</v>
      </c>
      <c r="E1747" t="s">
        <v>112</v>
      </c>
      <c r="F1747" t="s">
        <v>113</v>
      </c>
      <c r="G1747" t="s">
        <v>51</v>
      </c>
      <c r="H1747">
        <v>95600</v>
      </c>
      <c r="I1747" t="s">
        <v>114</v>
      </c>
      <c r="J1747" t="s">
        <v>115</v>
      </c>
      <c r="K1747" t="s">
        <v>36</v>
      </c>
      <c r="L1747" t="s">
        <v>93</v>
      </c>
      <c r="M1747">
        <v>90000</v>
      </c>
      <c r="N1747">
        <v>102226</v>
      </c>
      <c r="O1747" t="s">
        <v>38</v>
      </c>
      <c r="P1747" t="s">
        <v>186</v>
      </c>
      <c r="Q1747" t="s">
        <v>7593</v>
      </c>
      <c r="R1747" t="s">
        <v>7594</v>
      </c>
      <c r="S1747" t="s">
        <v>119</v>
      </c>
      <c r="T1747" t="s">
        <v>120</v>
      </c>
      <c r="U1747" t="s">
        <v>74</v>
      </c>
      <c r="V1747" t="s">
        <v>7595</v>
      </c>
      <c r="Z1747" t="s">
        <v>47</v>
      </c>
      <c r="AA1747" s="1">
        <v>44963</v>
      </c>
      <c r="AB1747" s="2">
        <v>44993</v>
      </c>
      <c r="AC1747" s="1">
        <v>44963</v>
      </c>
      <c r="AD1747" s="1">
        <v>44992</v>
      </c>
    </row>
    <row r="1748" spans="1:30" x14ac:dyDescent="0.25">
      <c r="A1748">
        <v>557079</v>
      </c>
      <c r="B1748" t="s">
        <v>88</v>
      </c>
      <c r="C1748" t="s">
        <v>63</v>
      </c>
      <c r="D1748">
        <v>1</v>
      </c>
      <c r="E1748" t="s">
        <v>7596</v>
      </c>
      <c r="F1748" t="s">
        <v>414</v>
      </c>
      <c r="G1748" t="s">
        <v>34</v>
      </c>
      <c r="H1748">
        <v>10124</v>
      </c>
      <c r="I1748">
        <v>3</v>
      </c>
      <c r="J1748" t="s">
        <v>2438</v>
      </c>
      <c r="K1748" t="s">
        <v>36</v>
      </c>
      <c r="L1748" t="s">
        <v>37</v>
      </c>
      <c r="M1748">
        <v>58695</v>
      </c>
      <c r="N1748">
        <v>67499</v>
      </c>
      <c r="O1748" t="s">
        <v>38</v>
      </c>
      <c r="P1748" t="s">
        <v>583</v>
      </c>
      <c r="Q1748" t="s">
        <v>7597</v>
      </c>
      <c r="R1748" t="s">
        <v>7598</v>
      </c>
      <c r="S1748" t="s">
        <v>418</v>
      </c>
      <c r="T1748" t="s">
        <v>7599</v>
      </c>
      <c r="U1748" t="s">
        <v>3051</v>
      </c>
      <c r="V1748" t="s">
        <v>7600</v>
      </c>
      <c r="W1748" t="s">
        <v>990</v>
      </c>
      <c r="Z1748" t="s">
        <v>61</v>
      </c>
      <c r="AA1748" s="1">
        <v>44866</v>
      </c>
      <c r="AC1748" s="1">
        <v>44960</v>
      </c>
      <c r="AD1748" s="1">
        <v>44992</v>
      </c>
    </row>
    <row r="1749" spans="1:30" x14ac:dyDescent="0.25">
      <c r="A1749">
        <v>574824</v>
      </c>
      <c r="B1749" t="s">
        <v>241</v>
      </c>
      <c r="C1749" t="s">
        <v>31</v>
      </c>
      <c r="D1749">
        <v>1</v>
      </c>
      <c r="E1749" t="s">
        <v>7601</v>
      </c>
      <c r="F1749" t="s">
        <v>1029</v>
      </c>
      <c r="G1749" t="s">
        <v>34</v>
      </c>
      <c r="H1749">
        <v>80305</v>
      </c>
      <c r="I1749">
        <v>0</v>
      </c>
      <c r="J1749" t="s">
        <v>245</v>
      </c>
      <c r="K1749" t="s">
        <v>36</v>
      </c>
      <c r="L1749" t="s">
        <v>53</v>
      </c>
      <c r="M1749">
        <v>49666</v>
      </c>
      <c r="N1749">
        <v>76064</v>
      </c>
      <c r="O1749" t="s">
        <v>38</v>
      </c>
      <c r="P1749" t="s">
        <v>7602</v>
      </c>
      <c r="Q1749" t="s">
        <v>914</v>
      </c>
      <c r="R1749" t="s">
        <v>5530</v>
      </c>
      <c r="S1749" t="s">
        <v>1033</v>
      </c>
      <c r="U1749" t="s">
        <v>7603</v>
      </c>
      <c r="V1749" t="s">
        <v>347</v>
      </c>
      <c r="Z1749" t="s">
        <v>426</v>
      </c>
      <c r="AA1749" s="1">
        <v>44987</v>
      </c>
      <c r="AB1749" s="2">
        <v>44997</v>
      </c>
      <c r="AC1749" s="1">
        <v>44987</v>
      </c>
      <c r="AD1749" s="1">
        <v>44992</v>
      </c>
    </row>
    <row r="1750" spans="1:30" x14ac:dyDescent="0.25">
      <c r="A1750">
        <v>520114</v>
      </c>
      <c r="B1750" t="s">
        <v>265</v>
      </c>
      <c r="C1750" t="s">
        <v>31</v>
      </c>
      <c r="D1750">
        <v>1</v>
      </c>
      <c r="E1750" t="s">
        <v>7604</v>
      </c>
      <c r="F1750" t="s">
        <v>3139</v>
      </c>
      <c r="G1750" t="s">
        <v>34</v>
      </c>
      <c r="H1750">
        <v>13652</v>
      </c>
      <c r="I1750">
        <v>4</v>
      </c>
      <c r="J1750" t="s">
        <v>256</v>
      </c>
      <c r="L1750" t="s">
        <v>37</v>
      </c>
      <c r="M1750">
        <v>98901</v>
      </c>
      <c r="N1750">
        <v>122000</v>
      </c>
      <c r="O1750" t="s">
        <v>38</v>
      </c>
      <c r="P1750" t="s">
        <v>269</v>
      </c>
      <c r="Q1750" t="s">
        <v>7605</v>
      </c>
      <c r="R1750" t="s">
        <v>7606</v>
      </c>
      <c r="S1750" t="s">
        <v>3142</v>
      </c>
      <c r="T1750" t="s">
        <v>7607</v>
      </c>
      <c r="V1750" t="s">
        <v>7608</v>
      </c>
      <c r="W1750" t="s">
        <v>7609</v>
      </c>
      <c r="X1750" t="s">
        <v>276</v>
      </c>
      <c r="Z1750" t="s">
        <v>665</v>
      </c>
      <c r="AA1750" s="1">
        <v>44627</v>
      </c>
      <c r="AC1750" s="1">
        <v>44628</v>
      </c>
      <c r="AD1750" s="1">
        <v>44992</v>
      </c>
    </row>
    <row r="1751" spans="1:30" x14ac:dyDescent="0.25">
      <c r="A1751">
        <v>546647</v>
      </c>
      <c r="B1751" t="s">
        <v>889</v>
      </c>
      <c r="C1751" t="s">
        <v>63</v>
      </c>
      <c r="D1751">
        <v>2</v>
      </c>
      <c r="E1751" t="s">
        <v>7444</v>
      </c>
      <c r="F1751" t="s">
        <v>694</v>
      </c>
      <c r="G1751" t="s">
        <v>51</v>
      </c>
      <c r="H1751">
        <v>95710</v>
      </c>
      <c r="I1751">
        <v>0</v>
      </c>
      <c r="J1751" t="s">
        <v>256</v>
      </c>
      <c r="K1751" t="s">
        <v>36</v>
      </c>
      <c r="L1751" t="s">
        <v>37</v>
      </c>
      <c r="M1751">
        <v>90000</v>
      </c>
      <c r="N1751">
        <v>100000</v>
      </c>
      <c r="O1751" t="s">
        <v>38</v>
      </c>
      <c r="P1751" t="s">
        <v>1198</v>
      </c>
      <c r="Q1751" t="s">
        <v>687</v>
      </c>
      <c r="R1751" t="s">
        <v>7445</v>
      </c>
      <c r="S1751" t="s">
        <v>697</v>
      </c>
      <c r="T1751" t="s">
        <v>7446</v>
      </c>
      <c r="U1751" t="s">
        <v>895</v>
      </c>
      <c r="V1751" t="s">
        <v>7447</v>
      </c>
      <c r="X1751" t="s">
        <v>1203</v>
      </c>
      <c r="Z1751" t="s">
        <v>898</v>
      </c>
      <c r="AA1751" s="1">
        <v>44792</v>
      </c>
      <c r="AC1751" s="1">
        <v>44831</v>
      </c>
      <c r="AD1751" s="1">
        <v>44992</v>
      </c>
    </row>
    <row r="1752" spans="1:30" x14ac:dyDescent="0.25">
      <c r="A1752">
        <v>463563</v>
      </c>
      <c r="B1752" t="s">
        <v>102</v>
      </c>
      <c r="C1752" t="s">
        <v>63</v>
      </c>
      <c r="D1752">
        <v>1</v>
      </c>
      <c r="E1752" t="s">
        <v>7610</v>
      </c>
      <c r="F1752" t="s">
        <v>6143</v>
      </c>
      <c r="G1752" t="s">
        <v>34</v>
      </c>
      <c r="H1752">
        <v>31305</v>
      </c>
      <c r="I1752">
        <v>1</v>
      </c>
      <c r="J1752" t="s">
        <v>245</v>
      </c>
      <c r="K1752" t="s">
        <v>36</v>
      </c>
      <c r="L1752" t="s">
        <v>53</v>
      </c>
      <c r="M1752">
        <v>30.76</v>
      </c>
      <c r="N1752">
        <v>30.76</v>
      </c>
      <c r="O1752" t="s">
        <v>68</v>
      </c>
      <c r="P1752" t="s">
        <v>7611</v>
      </c>
      <c r="Q1752" t="s">
        <v>7612</v>
      </c>
      <c r="R1752" t="s">
        <v>7613</v>
      </c>
      <c r="S1752" t="s">
        <v>6146</v>
      </c>
      <c r="T1752" t="s">
        <v>7614</v>
      </c>
      <c r="U1752" t="s">
        <v>7615</v>
      </c>
      <c r="V1752" t="s">
        <v>611</v>
      </c>
      <c r="W1752" t="s">
        <v>7616</v>
      </c>
      <c r="X1752" t="s">
        <v>7617</v>
      </c>
      <c r="Z1752" t="s">
        <v>61</v>
      </c>
      <c r="AA1752" s="1">
        <v>44329</v>
      </c>
      <c r="AC1752" s="1">
        <v>44342</v>
      </c>
      <c r="AD1752" s="1">
        <v>44992</v>
      </c>
    </row>
    <row r="1753" spans="1:30" x14ac:dyDescent="0.25">
      <c r="A1753">
        <v>576006</v>
      </c>
      <c r="B1753" t="s">
        <v>102</v>
      </c>
      <c r="C1753" t="s">
        <v>31</v>
      </c>
      <c r="D1753">
        <v>1</v>
      </c>
      <c r="E1753" t="s">
        <v>372</v>
      </c>
      <c r="F1753" t="s">
        <v>78</v>
      </c>
      <c r="G1753" t="s">
        <v>34</v>
      </c>
      <c r="H1753">
        <v>20215</v>
      </c>
      <c r="I1753">
        <v>3</v>
      </c>
      <c r="J1753" t="s">
        <v>374</v>
      </c>
      <c r="K1753" t="s">
        <v>36</v>
      </c>
      <c r="L1753" t="s">
        <v>37</v>
      </c>
      <c r="M1753">
        <v>90114</v>
      </c>
      <c r="N1753">
        <v>122168</v>
      </c>
      <c r="O1753" t="s">
        <v>38</v>
      </c>
      <c r="P1753" t="s">
        <v>4221</v>
      </c>
      <c r="Q1753" t="s">
        <v>376</v>
      </c>
      <c r="R1753" t="s">
        <v>7517</v>
      </c>
      <c r="S1753" t="s">
        <v>82</v>
      </c>
      <c r="T1753" t="s">
        <v>4223</v>
      </c>
      <c r="V1753" t="s">
        <v>380</v>
      </c>
      <c r="X1753" t="s">
        <v>4224</v>
      </c>
      <c r="Z1753" t="s">
        <v>87</v>
      </c>
      <c r="AA1753" s="1">
        <v>44984</v>
      </c>
      <c r="AC1753" s="1">
        <v>44984</v>
      </c>
      <c r="AD1753" s="1">
        <v>44992</v>
      </c>
    </row>
    <row r="1754" spans="1:30" x14ac:dyDescent="0.25">
      <c r="A1754">
        <v>571794</v>
      </c>
      <c r="B1754" t="s">
        <v>435</v>
      </c>
      <c r="C1754" t="s">
        <v>63</v>
      </c>
      <c r="D1754">
        <v>1</v>
      </c>
      <c r="E1754" t="s">
        <v>7618</v>
      </c>
      <c r="F1754" t="s">
        <v>545</v>
      </c>
      <c r="G1754" t="s">
        <v>34</v>
      </c>
      <c r="H1754">
        <v>13632</v>
      </c>
      <c r="I1754">
        <v>4</v>
      </c>
      <c r="J1754" t="s">
        <v>256</v>
      </c>
      <c r="K1754" t="s">
        <v>36</v>
      </c>
      <c r="L1754" t="s">
        <v>37</v>
      </c>
      <c r="M1754">
        <v>98901</v>
      </c>
      <c r="N1754">
        <v>136951</v>
      </c>
      <c r="O1754" t="s">
        <v>38</v>
      </c>
      <c r="P1754" t="s">
        <v>438</v>
      </c>
      <c r="Q1754" t="s">
        <v>502</v>
      </c>
      <c r="R1754" t="s">
        <v>7619</v>
      </c>
      <c r="S1754" t="s">
        <v>549</v>
      </c>
      <c r="T1754" t="s">
        <v>7620</v>
      </c>
      <c r="U1754" t="s">
        <v>4901</v>
      </c>
      <c r="V1754" t="s">
        <v>441</v>
      </c>
      <c r="X1754" t="s">
        <v>438</v>
      </c>
      <c r="Z1754" t="s">
        <v>87</v>
      </c>
      <c r="AA1754" s="1">
        <v>44953</v>
      </c>
      <c r="AC1754" s="1">
        <v>44964</v>
      </c>
      <c r="AD1754" s="1">
        <v>44992</v>
      </c>
    </row>
    <row r="1755" spans="1:30" x14ac:dyDescent="0.25">
      <c r="A1755">
        <v>568594</v>
      </c>
      <c r="B1755" t="s">
        <v>48</v>
      </c>
      <c r="C1755" t="s">
        <v>31</v>
      </c>
      <c r="D1755">
        <v>1</v>
      </c>
      <c r="E1755" t="s">
        <v>7621</v>
      </c>
      <c r="F1755" t="s">
        <v>7622</v>
      </c>
      <c r="G1755" t="s">
        <v>51</v>
      </c>
      <c r="H1755">
        <v>13365</v>
      </c>
      <c r="I1755" t="s">
        <v>900</v>
      </c>
      <c r="J1755" t="s">
        <v>52</v>
      </c>
      <c r="K1755" t="s">
        <v>36</v>
      </c>
      <c r="L1755" t="s">
        <v>290</v>
      </c>
      <c r="M1755">
        <v>80931</v>
      </c>
      <c r="N1755">
        <v>208826</v>
      </c>
      <c r="O1755" t="s">
        <v>38</v>
      </c>
      <c r="P1755" t="s">
        <v>54</v>
      </c>
      <c r="Q1755" t="s">
        <v>290</v>
      </c>
      <c r="R1755" t="s">
        <v>7623</v>
      </c>
      <c r="S1755" t="s">
        <v>7624</v>
      </c>
      <c r="V1755" t="s">
        <v>7625</v>
      </c>
      <c r="X1755" t="s">
        <v>7626</v>
      </c>
      <c r="Z1755" t="s">
        <v>61</v>
      </c>
      <c r="AA1755" s="1">
        <v>44937</v>
      </c>
      <c r="AC1755" s="1">
        <v>44984</v>
      </c>
      <c r="AD1755" s="1">
        <v>44992</v>
      </c>
    </row>
    <row r="1756" spans="1:30" x14ac:dyDescent="0.25">
      <c r="A1756">
        <v>561222</v>
      </c>
      <c r="B1756" t="s">
        <v>488</v>
      </c>
      <c r="C1756" t="s">
        <v>31</v>
      </c>
      <c r="D1756">
        <v>1</v>
      </c>
      <c r="E1756" t="s">
        <v>7351</v>
      </c>
      <c r="F1756" t="s">
        <v>1333</v>
      </c>
      <c r="G1756" t="s">
        <v>34</v>
      </c>
      <c r="H1756">
        <v>20415</v>
      </c>
      <c r="I1756">
        <v>3</v>
      </c>
      <c r="J1756" t="s">
        <v>35</v>
      </c>
      <c r="K1756" t="s">
        <v>36</v>
      </c>
      <c r="L1756" t="s">
        <v>37</v>
      </c>
      <c r="M1756">
        <v>90114</v>
      </c>
      <c r="N1756">
        <v>103631</v>
      </c>
      <c r="O1756" t="s">
        <v>38</v>
      </c>
      <c r="P1756" t="s">
        <v>355</v>
      </c>
      <c r="Q1756" t="s">
        <v>1334</v>
      </c>
      <c r="R1756" t="s">
        <v>7627</v>
      </c>
      <c r="S1756" t="s">
        <v>1336</v>
      </c>
      <c r="T1756" t="s">
        <v>1337</v>
      </c>
      <c r="U1756" t="s">
        <v>7628</v>
      </c>
      <c r="V1756" t="s">
        <v>7629</v>
      </c>
      <c r="Z1756" t="s">
        <v>87</v>
      </c>
      <c r="AA1756" s="1">
        <v>44981</v>
      </c>
      <c r="AB1756" s="2">
        <v>45041</v>
      </c>
      <c r="AC1756" s="1">
        <v>44981</v>
      </c>
      <c r="AD1756" s="1">
        <v>44992</v>
      </c>
    </row>
    <row r="1757" spans="1:30" x14ac:dyDescent="0.25">
      <c r="A1757">
        <v>550759</v>
      </c>
      <c r="B1757" t="s">
        <v>76</v>
      </c>
      <c r="C1757" t="s">
        <v>31</v>
      </c>
      <c r="D1757">
        <v>2</v>
      </c>
      <c r="E1757" t="s">
        <v>5458</v>
      </c>
      <c r="F1757" t="s">
        <v>3235</v>
      </c>
      <c r="G1757" t="s">
        <v>34</v>
      </c>
      <c r="H1757" t="s">
        <v>3236</v>
      </c>
      <c r="I1757">
        <v>0</v>
      </c>
      <c r="J1757" t="s">
        <v>35</v>
      </c>
      <c r="K1757" t="s">
        <v>36</v>
      </c>
      <c r="L1757" t="s">
        <v>37</v>
      </c>
      <c r="M1757">
        <v>53702</v>
      </c>
      <c r="N1757">
        <v>146121</v>
      </c>
      <c r="O1757" t="s">
        <v>38</v>
      </c>
      <c r="P1757" t="s">
        <v>79</v>
      </c>
      <c r="Q1757" t="s">
        <v>1518</v>
      </c>
      <c r="R1757" t="s">
        <v>7630</v>
      </c>
      <c r="S1757" t="s">
        <v>3238</v>
      </c>
      <c r="T1757" t="s">
        <v>7631</v>
      </c>
      <c r="U1757" t="s">
        <v>7632</v>
      </c>
      <c r="V1757" t="s">
        <v>7633</v>
      </c>
      <c r="W1757" t="s">
        <v>7634</v>
      </c>
      <c r="X1757" t="s">
        <v>7635</v>
      </c>
      <c r="Z1757" t="s">
        <v>87</v>
      </c>
      <c r="AA1757" s="1">
        <v>44894</v>
      </c>
      <c r="AC1757" s="1">
        <v>44894</v>
      </c>
      <c r="AD1757" s="1">
        <v>44992</v>
      </c>
    </row>
    <row r="1758" spans="1:30" x14ac:dyDescent="0.25">
      <c r="A1758">
        <v>527784</v>
      </c>
      <c r="B1758" t="s">
        <v>241</v>
      </c>
      <c r="C1758" t="s">
        <v>31</v>
      </c>
      <c r="D1758">
        <v>1</v>
      </c>
      <c r="E1758" t="s">
        <v>2140</v>
      </c>
      <c r="F1758" t="s">
        <v>2141</v>
      </c>
      <c r="G1758" t="s">
        <v>34</v>
      </c>
      <c r="H1758">
        <v>91717</v>
      </c>
      <c r="I1758">
        <v>0</v>
      </c>
      <c r="J1758" t="s">
        <v>245</v>
      </c>
      <c r="K1758" t="s">
        <v>36</v>
      </c>
      <c r="L1758" t="s">
        <v>37</v>
      </c>
      <c r="M1758">
        <v>62.88</v>
      </c>
      <c r="N1758">
        <v>62.88</v>
      </c>
      <c r="O1758" t="s">
        <v>68</v>
      </c>
      <c r="P1758" t="s">
        <v>1288</v>
      </c>
      <c r="Q1758" t="s">
        <v>914</v>
      </c>
      <c r="R1758" t="s">
        <v>7636</v>
      </c>
      <c r="S1758" t="s">
        <v>2144</v>
      </c>
      <c r="U1758" t="s">
        <v>4127</v>
      </c>
      <c r="V1758" t="s">
        <v>347</v>
      </c>
      <c r="Z1758" t="s">
        <v>426</v>
      </c>
      <c r="AA1758" s="1">
        <v>44664</v>
      </c>
      <c r="AC1758" s="1">
        <v>44694</v>
      </c>
      <c r="AD1758" s="1">
        <v>44992</v>
      </c>
    </row>
    <row r="1759" spans="1:30" x14ac:dyDescent="0.25">
      <c r="A1759">
        <v>389883</v>
      </c>
      <c r="B1759" t="s">
        <v>287</v>
      </c>
      <c r="C1759" t="s">
        <v>31</v>
      </c>
      <c r="D1759">
        <v>1</v>
      </c>
      <c r="E1759" t="s">
        <v>7637</v>
      </c>
      <c r="F1759" t="s">
        <v>144</v>
      </c>
      <c r="G1759" t="s">
        <v>51</v>
      </c>
      <c r="H1759">
        <v>10234</v>
      </c>
      <c r="I1759">
        <v>0</v>
      </c>
      <c r="J1759" t="s">
        <v>52</v>
      </c>
      <c r="K1759" t="s">
        <v>67</v>
      </c>
      <c r="L1759" t="s">
        <v>145</v>
      </c>
      <c r="M1759">
        <v>17.5</v>
      </c>
      <c r="N1759">
        <v>17.5</v>
      </c>
      <c r="O1759" t="s">
        <v>68</v>
      </c>
      <c r="P1759" t="s">
        <v>289</v>
      </c>
      <c r="Q1759" t="s">
        <v>7638</v>
      </c>
      <c r="R1759" t="s">
        <v>7639</v>
      </c>
      <c r="S1759" t="s">
        <v>149</v>
      </c>
      <c r="V1759" t="s">
        <v>7640</v>
      </c>
      <c r="Z1759" t="s">
        <v>61</v>
      </c>
      <c r="AA1759" s="1">
        <v>43564</v>
      </c>
      <c r="AC1759" s="1">
        <v>43588</v>
      </c>
      <c r="AD1759" s="1">
        <v>44992</v>
      </c>
    </row>
    <row r="1760" spans="1:30" x14ac:dyDescent="0.25">
      <c r="A1760">
        <v>543722</v>
      </c>
      <c r="B1760" t="s">
        <v>123</v>
      </c>
      <c r="C1760" t="s">
        <v>63</v>
      </c>
      <c r="D1760">
        <v>4</v>
      </c>
      <c r="E1760" t="s">
        <v>7641</v>
      </c>
      <c r="F1760" t="s">
        <v>65</v>
      </c>
      <c r="G1760" t="s">
        <v>51</v>
      </c>
      <c r="H1760">
        <v>56058</v>
      </c>
      <c r="I1760">
        <v>0</v>
      </c>
      <c r="J1760" t="s">
        <v>205</v>
      </c>
      <c r="K1760" t="s">
        <v>36</v>
      </c>
      <c r="L1760" t="s">
        <v>37</v>
      </c>
      <c r="M1760">
        <v>54100</v>
      </c>
      <c r="N1760">
        <v>63500</v>
      </c>
      <c r="O1760" t="s">
        <v>38</v>
      </c>
      <c r="P1760" t="s">
        <v>127</v>
      </c>
      <c r="Q1760" t="s">
        <v>4842</v>
      </c>
      <c r="R1760" t="s">
        <v>7642</v>
      </c>
      <c r="S1760" t="s">
        <v>72</v>
      </c>
      <c r="T1760" t="s">
        <v>7643</v>
      </c>
      <c r="U1760" t="s">
        <v>4846</v>
      </c>
      <c r="V1760" t="s">
        <v>7644</v>
      </c>
      <c r="Z1760" t="s">
        <v>61</v>
      </c>
      <c r="AA1760" s="1">
        <v>44861</v>
      </c>
      <c r="AC1760" s="1">
        <v>44953</v>
      </c>
      <c r="AD1760" s="1">
        <v>44992</v>
      </c>
    </row>
    <row r="1761" spans="1:30" x14ac:dyDescent="0.25">
      <c r="A1761">
        <v>566464</v>
      </c>
      <c r="B1761" t="s">
        <v>1550</v>
      </c>
      <c r="C1761" t="s">
        <v>31</v>
      </c>
      <c r="D1761">
        <v>1</v>
      </c>
      <c r="E1761" t="s">
        <v>7645</v>
      </c>
      <c r="F1761" t="s">
        <v>65</v>
      </c>
      <c r="G1761" t="s">
        <v>51</v>
      </c>
      <c r="H1761">
        <v>56058</v>
      </c>
      <c r="I1761">
        <v>0</v>
      </c>
      <c r="J1761" t="s">
        <v>216</v>
      </c>
      <c r="K1761" t="s">
        <v>36</v>
      </c>
      <c r="L1761" t="s">
        <v>37</v>
      </c>
      <c r="M1761">
        <v>54100</v>
      </c>
      <c r="N1761">
        <v>83981</v>
      </c>
      <c r="O1761" t="s">
        <v>38</v>
      </c>
      <c r="P1761" t="s">
        <v>1552</v>
      </c>
      <c r="Q1761" t="s">
        <v>7646</v>
      </c>
      <c r="R1761" t="s">
        <v>7647</v>
      </c>
      <c r="S1761" t="s">
        <v>72</v>
      </c>
      <c r="T1761" t="s">
        <v>7648</v>
      </c>
      <c r="V1761" t="s">
        <v>7649</v>
      </c>
      <c r="Z1761" t="s">
        <v>61</v>
      </c>
      <c r="AA1761" s="1">
        <v>44931</v>
      </c>
      <c r="AB1761" s="2">
        <v>45021</v>
      </c>
      <c r="AC1761" s="1">
        <v>44931</v>
      </c>
      <c r="AD1761" s="1">
        <v>44992</v>
      </c>
    </row>
    <row r="1762" spans="1:30" x14ac:dyDescent="0.25">
      <c r="A1762">
        <v>558450</v>
      </c>
      <c r="B1762" t="s">
        <v>241</v>
      </c>
      <c r="C1762" t="s">
        <v>63</v>
      </c>
      <c r="D1762">
        <v>7</v>
      </c>
      <c r="E1762" t="s">
        <v>6901</v>
      </c>
      <c r="F1762" t="s">
        <v>234</v>
      </c>
      <c r="G1762" t="s">
        <v>51</v>
      </c>
      <c r="H1762">
        <v>56057</v>
      </c>
      <c r="I1762">
        <v>0</v>
      </c>
      <c r="J1762" t="s">
        <v>6902</v>
      </c>
      <c r="K1762" t="s">
        <v>36</v>
      </c>
      <c r="L1762" t="s">
        <v>53</v>
      </c>
      <c r="M1762">
        <v>38333</v>
      </c>
      <c r="N1762">
        <v>63794</v>
      </c>
      <c r="O1762" t="s">
        <v>38</v>
      </c>
      <c r="P1762" t="s">
        <v>6903</v>
      </c>
      <c r="Q1762" t="s">
        <v>6904</v>
      </c>
      <c r="R1762" t="s">
        <v>6905</v>
      </c>
      <c r="S1762" t="s">
        <v>237</v>
      </c>
      <c r="T1762" t="s">
        <v>6906</v>
      </c>
      <c r="U1762" t="s">
        <v>6907</v>
      </c>
      <c r="V1762" t="s">
        <v>347</v>
      </c>
      <c r="Z1762" t="s">
        <v>426</v>
      </c>
      <c r="AA1762" s="1">
        <v>44872</v>
      </c>
      <c r="AC1762" s="1">
        <v>44897</v>
      </c>
      <c r="AD1762" s="1">
        <v>44992</v>
      </c>
    </row>
    <row r="1763" spans="1:30" x14ac:dyDescent="0.25">
      <c r="A1763">
        <v>573709</v>
      </c>
      <c r="B1763" t="s">
        <v>155</v>
      </c>
      <c r="C1763" t="s">
        <v>31</v>
      </c>
      <c r="D1763">
        <v>1</v>
      </c>
      <c r="E1763" t="s">
        <v>7248</v>
      </c>
      <c r="F1763" t="s">
        <v>7249</v>
      </c>
      <c r="G1763" t="s">
        <v>34</v>
      </c>
      <c r="H1763">
        <v>80122</v>
      </c>
      <c r="I1763">
        <v>1</v>
      </c>
      <c r="J1763" t="s">
        <v>245</v>
      </c>
      <c r="K1763" t="s">
        <v>36</v>
      </c>
      <c r="L1763" t="s">
        <v>37</v>
      </c>
      <c r="M1763">
        <v>54997</v>
      </c>
      <c r="N1763">
        <v>63247</v>
      </c>
      <c r="O1763" t="s">
        <v>38</v>
      </c>
      <c r="P1763" t="s">
        <v>158</v>
      </c>
      <c r="Q1763" t="s">
        <v>2847</v>
      </c>
      <c r="R1763" t="s">
        <v>7250</v>
      </c>
      <c r="S1763" t="s">
        <v>7251</v>
      </c>
      <c r="T1763" t="s">
        <v>7252</v>
      </c>
      <c r="U1763" t="s">
        <v>162</v>
      </c>
      <c r="V1763" t="s">
        <v>163</v>
      </c>
      <c r="X1763" t="s">
        <v>158</v>
      </c>
      <c r="Z1763" t="s">
        <v>61</v>
      </c>
      <c r="AA1763" s="1">
        <v>44965</v>
      </c>
      <c r="AB1763" s="2">
        <v>44995</v>
      </c>
      <c r="AC1763" s="1">
        <v>44965</v>
      </c>
      <c r="AD1763" s="1">
        <v>44992</v>
      </c>
    </row>
    <row r="1764" spans="1:30" x14ac:dyDescent="0.25">
      <c r="A1764">
        <v>467032</v>
      </c>
      <c r="B1764" t="s">
        <v>76</v>
      </c>
      <c r="C1764" t="s">
        <v>31</v>
      </c>
      <c r="D1764">
        <v>1</v>
      </c>
      <c r="E1764" t="s">
        <v>5472</v>
      </c>
      <c r="F1764" t="s">
        <v>5472</v>
      </c>
      <c r="G1764" t="s">
        <v>34</v>
      </c>
      <c r="H1764">
        <v>91915</v>
      </c>
      <c r="I1764">
        <v>0</v>
      </c>
      <c r="J1764" t="s">
        <v>245</v>
      </c>
      <c r="K1764" t="s">
        <v>36</v>
      </c>
      <c r="L1764" t="s">
        <v>37</v>
      </c>
      <c r="M1764">
        <v>369.53</v>
      </c>
      <c r="N1764">
        <v>369.53</v>
      </c>
      <c r="O1764" t="s">
        <v>751</v>
      </c>
      <c r="P1764" t="s">
        <v>5181</v>
      </c>
      <c r="Q1764" t="s">
        <v>2892</v>
      </c>
      <c r="R1764" t="s">
        <v>7650</v>
      </c>
      <c r="S1764" t="s">
        <v>5474</v>
      </c>
      <c r="T1764" t="s">
        <v>7651</v>
      </c>
      <c r="U1764" t="s">
        <v>3656</v>
      </c>
      <c r="V1764" t="s">
        <v>7652</v>
      </c>
      <c r="X1764" t="s">
        <v>5181</v>
      </c>
      <c r="Z1764" t="s">
        <v>61</v>
      </c>
      <c r="AA1764" s="1">
        <v>44441</v>
      </c>
      <c r="AC1764" s="1">
        <v>44441</v>
      </c>
      <c r="AD1764" s="1">
        <v>44992</v>
      </c>
    </row>
    <row r="1765" spans="1:30" x14ac:dyDescent="0.25">
      <c r="A1765">
        <v>568731</v>
      </c>
      <c r="B1765" t="s">
        <v>488</v>
      </c>
      <c r="C1765" t="s">
        <v>31</v>
      </c>
      <c r="D1765">
        <v>1</v>
      </c>
      <c r="E1765" t="s">
        <v>7653</v>
      </c>
      <c r="F1765" t="s">
        <v>4084</v>
      </c>
      <c r="G1765" t="s">
        <v>34</v>
      </c>
      <c r="H1765">
        <v>10035</v>
      </c>
      <c r="I1765" t="s">
        <v>114</v>
      </c>
      <c r="J1765" t="s">
        <v>245</v>
      </c>
      <c r="K1765" t="s">
        <v>36</v>
      </c>
      <c r="L1765" t="s">
        <v>93</v>
      </c>
      <c r="M1765">
        <v>90000</v>
      </c>
      <c r="N1765">
        <v>100000</v>
      </c>
      <c r="O1765" t="s">
        <v>38</v>
      </c>
      <c r="P1765" t="s">
        <v>355</v>
      </c>
      <c r="Q1765" t="s">
        <v>490</v>
      </c>
      <c r="R1765" t="s">
        <v>7654</v>
      </c>
      <c r="S1765" t="s">
        <v>4086</v>
      </c>
      <c r="T1765" t="s">
        <v>7655</v>
      </c>
      <c r="V1765" t="s">
        <v>7656</v>
      </c>
      <c r="Z1765" t="s">
        <v>87</v>
      </c>
      <c r="AA1765" s="1">
        <v>44960</v>
      </c>
      <c r="AB1765" s="2">
        <v>45020</v>
      </c>
      <c r="AC1765" s="1">
        <v>44981</v>
      </c>
      <c r="AD1765" s="1">
        <v>44992</v>
      </c>
    </row>
    <row r="1766" spans="1:30" x14ac:dyDescent="0.25">
      <c r="A1766">
        <v>553421</v>
      </c>
      <c r="B1766" t="s">
        <v>815</v>
      </c>
      <c r="C1766" t="s">
        <v>63</v>
      </c>
      <c r="D1766">
        <v>1</v>
      </c>
      <c r="E1766" t="s">
        <v>7657</v>
      </c>
      <c r="F1766" t="s">
        <v>817</v>
      </c>
      <c r="G1766" t="s">
        <v>353</v>
      </c>
      <c r="H1766">
        <v>6766</v>
      </c>
      <c r="I1766">
        <v>1</v>
      </c>
      <c r="J1766" t="s">
        <v>52</v>
      </c>
      <c r="K1766" t="s">
        <v>67</v>
      </c>
      <c r="L1766" t="s">
        <v>37</v>
      </c>
      <c r="M1766">
        <v>28</v>
      </c>
      <c r="N1766">
        <v>28</v>
      </c>
      <c r="O1766" t="s">
        <v>68</v>
      </c>
      <c r="P1766" t="s">
        <v>818</v>
      </c>
      <c r="Q1766" t="s">
        <v>819</v>
      </c>
      <c r="R1766" t="s">
        <v>7658</v>
      </c>
      <c r="S1766" t="s">
        <v>821</v>
      </c>
      <c r="T1766" t="s">
        <v>7659</v>
      </c>
      <c r="V1766" t="s">
        <v>7660</v>
      </c>
      <c r="W1766" t="s">
        <v>7661</v>
      </c>
      <c r="X1766" t="s">
        <v>826</v>
      </c>
      <c r="Z1766" t="s">
        <v>61</v>
      </c>
      <c r="AA1766" s="1">
        <v>44882</v>
      </c>
      <c r="AC1766" s="1">
        <v>44882</v>
      </c>
      <c r="AD1766" s="1">
        <v>44992</v>
      </c>
    </row>
    <row r="1767" spans="1:30" x14ac:dyDescent="0.25">
      <c r="A1767">
        <v>564208</v>
      </c>
      <c r="B1767" t="s">
        <v>123</v>
      </c>
      <c r="C1767" t="s">
        <v>63</v>
      </c>
      <c r="D1767">
        <v>1</v>
      </c>
      <c r="E1767" t="s">
        <v>959</v>
      </c>
      <c r="F1767" t="s">
        <v>960</v>
      </c>
      <c r="G1767" t="s">
        <v>34</v>
      </c>
      <c r="H1767">
        <v>31215</v>
      </c>
      <c r="I1767">
        <v>1</v>
      </c>
      <c r="J1767" t="s">
        <v>961</v>
      </c>
      <c r="K1767" t="s">
        <v>36</v>
      </c>
      <c r="L1767" t="s">
        <v>37</v>
      </c>
      <c r="M1767">
        <v>45722</v>
      </c>
      <c r="N1767">
        <v>45722</v>
      </c>
      <c r="O1767" t="s">
        <v>38</v>
      </c>
      <c r="P1767" t="s">
        <v>6013</v>
      </c>
      <c r="Q1767" t="s">
        <v>963</v>
      </c>
      <c r="R1767" t="s">
        <v>7662</v>
      </c>
      <c r="S1767" t="s">
        <v>965</v>
      </c>
      <c r="T1767" t="s">
        <v>966</v>
      </c>
      <c r="U1767" t="s">
        <v>7663</v>
      </c>
      <c r="V1767" t="s">
        <v>7664</v>
      </c>
      <c r="Z1767" t="s">
        <v>61</v>
      </c>
      <c r="AA1767" s="1">
        <v>44949</v>
      </c>
      <c r="AB1767" s="2">
        <v>45069</v>
      </c>
      <c r="AC1767" s="1">
        <v>44987</v>
      </c>
      <c r="AD1767" s="1">
        <v>44992</v>
      </c>
    </row>
    <row r="1768" spans="1:30" x14ac:dyDescent="0.25">
      <c r="A1768">
        <v>559462</v>
      </c>
      <c r="B1768" t="s">
        <v>338</v>
      </c>
      <c r="C1768" t="s">
        <v>31</v>
      </c>
      <c r="D1768">
        <v>1</v>
      </c>
      <c r="E1768" t="s">
        <v>1367</v>
      </c>
      <c r="F1768" t="s">
        <v>414</v>
      </c>
      <c r="G1768" t="s">
        <v>34</v>
      </c>
      <c r="H1768">
        <v>10124</v>
      </c>
      <c r="I1768">
        <v>2</v>
      </c>
      <c r="J1768" t="s">
        <v>52</v>
      </c>
      <c r="K1768" t="s">
        <v>36</v>
      </c>
      <c r="L1768" t="s">
        <v>37</v>
      </c>
      <c r="M1768">
        <v>53057</v>
      </c>
      <c r="N1768">
        <v>77124</v>
      </c>
      <c r="O1768" t="s">
        <v>38</v>
      </c>
      <c r="P1768" t="s">
        <v>7665</v>
      </c>
      <c r="Q1768" t="s">
        <v>7666</v>
      </c>
      <c r="R1768" t="s">
        <v>7667</v>
      </c>
      <c r="S1768" t="s">
        <v>418</v>
      </c>
      <c r="T1768" t="e">
        <f>- Possess Strong leadership skills, Knowledge of computer applications, Strong written and verbal skills</f>
        <v>#NAME?</v>
      </c>
      <c r="U1768" t="s">
        <v>7668</v>
      </c>
      <c r="V1768" t="s">
        <v>432</v>
      </c>
      <c r="X1768" t="s">
        <v>7665</v>
      </c>
      <c r="Z1768" t="s">
        <v>61</v>
      </c>
      <c r="AA1768" s="1">
        <v>44868</v>
      </c>
      <c r="AC1768" s="1">
        <v>44874</v>
      </c>
      <c r="AD1768" s="1">
        <v>44992</v>
      </c>
    </row>
    <row r="1769" spans="1:30" x14ac:dyDescent="0.25">
      <c r="A1769">
        <v>481622</v>
      </c>
      <c r="B1769" t="s">
        <v>62</v>
      </c>
      <c r="C1769" t="s">
        <v>31</v>
      </c>
      <c r="D1769">
        <v>1</v>
      </c>
      <c r="E1769" t="s">
        <v>112</v>
      </c>
      <c r="F1769" t="s">
        <v>113</v>
      </c>
      <c r="G1769" t="s">
        <v>51</v>
      </c>
      <c r="H1769">
        <v>95600</v>
      </c>
      <c r="I1769" t="s">
        <v>114</v>
      </c>
      <c r="J1769" t="s">
        <v>115</v>
      </c>
      <c r="K1769" t="s">
        <v>36</v>
      </c>
      <c r="L1769" t="s">
        <v>37</v>
      </c>
      <c r="M1769">
        <v>58700</v>
      </c>
      <c r="N1769">
        <v>102226</v>
      </c>
      <c r="O1769" t="s">
        <v>38</v>
      </c>
      <c r="P1769" t="s">
        <v>3573</v>
      </c>
      <c r="Q1769" t="s">
        <v>329</v>
      </c>
      <c r="R1769" t="s">
        <v>7669</v>
      </c>
      <c r="S1769" t="s">
        <v>119</v>
      </c>
      <c r="T1769" t="s">
        <v>120</v>
      </c>
      <c r="U1769" t="s">
        <v>74</v>
      </c>
      <c r="V1769" t="s">
        <v>3259</v>
      </c>
      <c r="Z1769" t="s">
        <v>87</v>
      </c>
      <c r="AA1769" s="1">
        <v>44742</v>
      </c>
      <c r="AC1769" s="1">
        <v>44742</v>
      </c>
      <c r="AD1769" s="1">
        <v>44992</v>
      </c>
    </row>
    <row r="1770" spans="1:30" x14ac:dyDescent="0.25">
      <c r="A1770">
        <v>485230</v>
      </c>
      <c r="B1770" t="s">
        <v>123</v>
      </c>
      <c r="C1770" t="s">
        <v>63</v>
      </c>
      <c r="D1770">
        <v>2</v>
      </c>
      <c r="E1770" t="s">
        <v>7670</v>
      </c>
      <c r="F1770" t="s">
        <v>6358</v>
      </c>
      <c r="G1770" t="s">
        <v>353</v>
      </c>
      <c r="H1770">
        <v>6776</v>
      </c>
      <c r="I1770">
        <v>0</v>
      </c>
      <c r="J1770" t="s">
        <v>205</v>
      </c>
      <c r="K1770" t="s">
        <v>36</v>
      </c>
      <c r="L1770" t="s">
        <v>37</v>
      </c>
      <c r="M1770">
        <v>88780</v>
      </c>
      <c r="N1770">
        <v>88780</v>
      </c>
      <c r="O1770" t="s">
        <v>38</v>
      </c>
      <c r="P1770" t="s">
        <v>415</v>
      </c>
      <c r="Q1770" t="s">
        <v>6359</v>
      </c>
      <c r="R1770" t="s">
        <v>7671</v>
      </c>
      <c r="S1770" t="s">
        <v>6361</v>
      </c>
      <c r="T1770" t="s">
        <v>7672</v>
      </c>
      <c r="U1770" t="s">
        <v>7673</v>
      </c>
      <c r="V1770" t="s">
        <v>7674</v>
      </c>
      <c r="Z1770" t="s">
        <v>87</v>
      </c>
      <c r="AA1770" s="1">
        <v>44888</v>
      </c>
      <c r="AC1770" s="1">
        <v>44888</v>
      </c>
      <c r="AD1770" s="1">
        <v>44992</v>
      </c>
    </row>
    <row r="1771" spans="1:30" x14ac:dyDescent="0.25">
      <c r="A1771">
        <v>152738</v>
      </c>
      <c r="B1771" t="s">
        <v>563</v>
      </c>
      <c r="C1771" t="s">
        <v>31</v>
      </c>
      <c r="D1771">
        <v>1</v>
      </c>
      <c r="E1771" t="s">
        <v>940</v>
      </c>
      <c r="F1771" t="s">
        <v>279</v>
      </c>
      <c r="G1771" t="s">
        <v>34</v>
      </c>
      <c r="H1771">
        <v>10251</v>
      </c>
      <c r="I1771">
        <v>3</v>
      </c>
      <c r="J1771" t="s">
        <v>7675</v>
      </c>
      <c r="K1771" t="s">
        <v>36</v>
      </c>
      <c r="L1771" t="s">
        <v>37</v>
      </c>
      <c r="M1771">
        <v>30683</v>
      </c>
      <c r="N1771">
        <v>49707</v>
      </c>
      <c r="O1771" t="s">
        <v>38</v>
      </c>
      <c r="P1771" t="s">
        <v>446</v>
      </c>
      <c r="Q1771" t="s">
        <v>954</v>
      </c>
      <c r="R1771" t="s">
        <v>7676</v>
      </c>
      <c r="S1771" t="s">
        <v>283</v>
      </c>
      <c r="T1771" t="s">
        <v>7677</v>
      </c>
      <c r="U1771" t="s">
        <v>7678</v>
      </c>
      <c r="V1771" t="s">
        <v>7679</v>
      </c>
      <c r="W1771" t="s">
        <v>7680</v>
      </c>
      <c r="Z1771" t="s">
        <v>61</v>
      </c>
      <c r="AA1771" s="1">
        <v>41816</v>
      </c>
      <c r="AC1771" s="1">
        <v>41816</v>
      </c>
      <c r="AD1771" s="1">
        <v>44992</v>
      </c>
    </row>
    <row r="1772" spans="1:30" x14ac:dyDescent="0.25">
      <c r="A1772">
        <v>564834</v>
      </c>
      <c r="B1772" t="s">
        <v>350</v>
      </c>
      <c r="C1772" t="s">
        <v>63</v>
      </c>
      <c r="D1772">
        <v>1</v>
      </c>
      <c r="E1772" t="s">
        <v>6566</v>
      </c>
      <c r="F1772" t="s">
        <v>1834</v>
      </c>
      <c r="G1772" t="s">
        <v>51</v>
      </c>
      <c r="H1772">
        <v>95611</v>
      </c>
      <c r="I1772" t="s">
        <v>91</v>
      </c>
      <c r="J1772" t="s">
        <v>126</v>
      </c>
      <c r="K1772" t="s">
        <v>36</v>
      </c>
      <c r="L1772" t="s">
        <v>93</v>
      </c>
      <c r="M1772">
        <v>85000</v>
      </c>
      <c r="N1772">
        <v>95000</v>
      </c>
      <c r="O1772" t="s">
        <v>38</v>
      </c>
      <c r="P1772" t="s">
        <v>355</v>
      </c>
      <c r="Q1772" t="s">
        <v>1835</v>
      </c>
      <c r="R1772" t="s">
        <v>6567</v>
      </c>
      <c r="S1772" t="s">
        <v>6568</v>
      </c>
      <c r="T1772" t="s">
        <v>6569</v>
      </c>
      <c r="V1772" t="s">
        <v>4052</v>
      </c>
      <c r="Z1772" t="s">
        <v>61</v>
      </c>
      <c r="AA1772" s="1">
        <v>44908</v>
      </c>
      <c r="AC1772" s="1">
        <v>44908</v>
      </c>
      <c r="AD1772" s="1">
        <v>44992</v>
      </c>
    </row>
    <row r="1773" spans="1:30" x14ac:dyDescent="0.25">
      <c r="A1773">
        <v>571587</v>
      </c>
      <c r="B1773" t="s">
        <v>88</v>
      </c>
      <c r="C1773" t="s">
        <v>63</v>
      </c>
      <c r="D1773">
        <v>1</v>
      </c>
      <c r="E1773" t="s">
        <v>2919</v>
      </c>
      <c r="F1773" t="s">
        <v>224</v>
      </c>
      <c r="G1773" t="s">
        <v>34</v>
      </c>
      <c r="H1773">
        <v>52316</v>
      </c>
      <c r="I1773">
        <v>2</v>
      </c>
      <c r="J1773" t="s">
        <v>115</v>
      </c>
      <c r="K1773" t="s">
        <v>36</v>
      </c>
      <c r="L1773" t="s">
        <v>37</v>
      </c>
      <c r="M1773">
        <v>60793</v>
      </c>
      <c r="N1773">
        <v>70000</v>
      </c>
      <c r="O1773" t="s">
        <v>38</v>
      </c>
      <c r="P1773" t="s">
        <v>474</v>
      </c>
      <c r="Q1773" t="s">
        <v>475</v>
      </c>
      <c r="R1773" t="s">
        <v>2920</v>
      </c>
      <c r="S1773" t="s">
        <v>228</v>
      </c>
      <c r="U1773" t="s">
        <v>2921</v>
      </c>
      <c r="V1773" t="s">
        <v>2922</v>
      </c>
      <c r="W1773" t="s">
        <v>2110</v>
      </c>
      <c r="Z1773" t="s">
        <v>87</v>
      </c>
      <c r="AA1773" s="1">
        <v>44952</v>
      </c>
      <c r="AC1773" s="1">
        <v>44952</v>
      </c>
      <c r="AD1773" s="1">
        <v>44992</v>
      </c>
    </row>
    <row r="1774" spans="1:30" x14ac:dyDescent="0.25">
      <c r="A1774">
        <v>561263</v>
      </c>
      <c r="B1774" t="s">
        <v>123</v>
      </c>
      <c r="C1774" t="s">
        <v>63</v>
      </c>
      <c r="D1774">
        <v>1</v>
      </c>
      <c r="E1774" t="s">
        <v>7681</v>
      </c>
      <c r="F1774" t="s">
        <v>1325</v>
      </c>
      <c r="G1774" t="s">
        <v>51</v>
      </c>
      <c r="H1774">
        <v>10209</v>
      </c>
      <c r="I1774">
        <v>1</v>
      </c>
      <c r="J1774" t="s">
        <v>205</v>
      </c>
      <c r="K1774" t="s">
        <v>67</v>
      </c>
      <c r="L1774" t="s">
        <v>145</v>
      </c>
      <c r="M1774">
        <v>15.5</v>
      </c>
      <c r="N1774">
        <v>19.899999999999999</v>
      </c>
      <c r="O1774" t="s">
        <v>68</v>
      </c>
      <c r="P1774" t="s">
        <v>127</v>
      </c>
      <c r="Q1774" t="s">
        <v>7682</v>
      </c>
      <c r="R1774" t="s">
        <v>7683</v>
      </c>
      <c r="S1774" t="s">
        <v>1328</v>
      </c>
      <c r="T1774" t="s">
        <v>7684</v>
      </c>
      <c r="U1774" t="s">
        <v>7685</v>
      </c>
      <c r="V1774" t="s">
        <v>7686</v>
      </c>
      <c r="Z1774" t="s">
        <v>61</v>
      </c>
      <c r="AA1774" s="1">
        <v>44931</v>
      </c>
      <c r="AC1774" s="1">
        <v>44931</v>
      </c>
      <c r="AD1774" s="1">
        <v>44992</v>
      </c>
    </row>
    <row r="1775" spans="1:30" x14ac:dyDescent="0.25">
      <c r="A1775">
        <v>558830</v>
      </c>
      <c r="B1775" t="s">
        <v>214</v>
      </c>
      <c r="C1775" t="s">
        <v>31</v>
      </c>
      <c r="D1775">
        <v>1</v>
      </c>
      <c r="E1775" t="s">
        <v>6196</v>
      </c>
      <c r="F1775" t="s">
        <v>65</v>
      </c>
      <c r="G1775" t="s">
        <v>51</v>
      </c>
      <c r="H1775">
        <v>56058</v>
      </c>
      <c r="I1775">
        <v>0</v>
      </c>
      <c r="J1775" t="s">
        <v>216</v>
      </c>
      <c r="K1775" t="s">
        <v>36</v>
      </c>
      <c r="L1775" t="s">
        <v>37</v>
      </c>
      <c r="M1775">
        <v>54100</v>
      </c>
      <c r="N1775">
        <v>83981</v>
      </c>
      <c r="O1775" t="s">
        <v>38</v>
      </c>
      <c r="P1775" t="s">
        <v>217</v>
      </c>
      <c r="Q1775" t="s">
        <v>7687</v>
      </c>
      <c r="R1775" t="s">
        <v>7688</v>
      </c>
      <c r="S1775" t="s">
        <v>72</v>
      </c>
      <c r="T1775" t="s">
        <v>7689</v>
      </c>
      <c r="V1775" t="s">
        <v>7690</v>
      </c>
      <c r="W1775" t="s">
        <v>152</v>
      </c>
      <c r="X1775" t="s">
        <v>217</v>
      </c>
      <c r="Z1775" t="s">
        <v>61</v>
      </c>
      <c r="AA1775" s="1">
        <v>44911</v>
      </c>
      <c r="AC1775" s="1">
        <v>44931</v>
      </c>
      <c r="AD1775" s="1">
        <v>44992</v>
      </c>
    </row>
    <row r="1776" spans="1:30" x14ac:dyDescent="0.25">
      <c r="A1776">
        <v>572504</v>
      </c>
      <c r="B1776" t="s">
        <v>102</v>
      </c>
      <c r="C1776" t="s">
        <v>63</v>
      </c>
      <c r="D1776">
        <v>3</v>
      </c>
      <c r="E1776" t="s">
        <v>7691</v>
      </c>
      <c r="F1776" t="s">
        <v>1042</v>
      </c>
      <c r="G1776" t="s">
        <v>51</v>
      </c>
      <c r="H1776">
        <v>10232</v>
      </c>
      <c r="I1776">
        <v>0</v>
      </c>
      <c r="J1776" t="s">
        <v>7692</v>
      </c>
      <c r="K1776" t="s">
        <v>36</v>
      </c>
      <c r="L1776" t="s">
        <v>145</v>
      </c>
      <c r="M1776">
        <v>17</v>
      </c>
      <c r="N1776">
        <v>17</v>
      </c>
      <c r="O1776" t="s">
        <v>68</v>
      </c>
      <c r="P1776" t="s">
        <v>137</v>
      </c>
      <c r="Q1776" t="s">
        <v>1916</v>
      </c>
      <c r="R1776" t="s">
        <v>7693</v>
      </c>
      <c r="S1776" t="s">
        <v>1047</v>
      </c>
      <c r="T1776" t="s">
        <v>7694</v>
      </c>
      <c r="V1776" t="s">
        <v>7695</v>
      </c>
      <c r="W1776" t="s">
        <v>307</v>
      </c>
      <c r="X1776" t="s">
        <v>5262</v>
      </c>
      <c r="Z1776" t="s">
        <v>154</v>
      </c>
      <c r="AA1776" s="1">
        <v>44976</v>
      </c>
      <c r="AB1776" s="2">
        <v>45079</v>
      </c>
      <c r="AC1776" s="1">
        <v>44976</v>
      </c>
      <c r="AD1776" s="1">
        <v>44992</v>
      </c>
    </row>
    <row r="1777" spans="1:30" x14ac:dyDescent="0.25">
      <c r="A1777">
        <v>562542</v>
      </c>
      <c r="B1777" t="s">
        <v>815</v>
      </c>
      <c r="C1777" t="s">
        <v>31</v>
      </c>
      <c r="D1777">
        <v>1</v>
      </c>
      <c r="E1777" t="s">
        <v>7696</v>
      </c>
      <c r="F1777" t="s">
        <v>1375</v>
      </c>
      <c r="G1777" t="s">
        <v>353</v>
      </c>
      <c r="H1777">
        <v>6765</v>
      </c>
      <c r="I1777">
        <v>0</v>
      </c>
      <c r="J1777" t="s">
        <v>256</v>
      </c>
      <c r="K1777" t="s">
        <v>36</v>
      </c>
      <c r="L1777" t="s">
        <v>93</v>
      </c>
      <c r="M1777">
        <v>110000</v>
      </c>
      <c r="N1777">
        <v>125000</v>
      </c>
      <c r="O1777" t="s">
        <v>38</v>
      </c>
      <c r="P1777" t="s">
        <v>818</v>
      </c>
      <c r="Q1777" t="s">
        <v>3379</v>
      </c>
      <c r="R1777" t="s">
        <v>7697</v>
      </c>
      <c r="S1777" t="s">
        <v>1378</v>
      </c>
      <c r="T1777" t="s">
        <v>7698</v>
      </c>
      <c r="U1777" t="s">
        <v>7699</v>
      </c>
      <c r="V1777" t="s">
        <v>7700</v>
      </c>
      <c r="W1777" t="s">
        <v>2480</v>
      </c>
      <c r="X1777" t="s">
        <v>7701</v>
      </c>
      <c r="Z1777" t="s">
        <v>61</v>
      </c>
      <c r="AA1777" s="1">
        <v>44988</v>
      </c>
      <c r="AC1777" s="1">
        <v>44991</v>
      </c>
      <c r="AD1777" s="1">
        <v>44992</v>
      </c>
    </row>
    <row r="1778" spans="1:30" x14ac:dyDescent="0.25">
      <c r="A1778">
        <v>573667</v>
      </c>
      <c r="B1778" t="s">
        <v>381</v>
      </c>
      <c r="C1778" t="s">
        <v>63</v>
      </c>
      <c r="D1778">
        <v>1</v>
      </c>
      <c r="E1778" t="s">
        <v>7702</v>
      </c>
      <c r="F1778" t="s">
        <v>65</v>
      </c>
      <c r="G1778" t="s">
        <v>51</v>
      </c>
      <c r="H1778">
        <v>56058</v>
      </c>
      <c r="I1778">
        <v>0</v>
      </c>
      <c r="J1778" t="s">
        <v>216</v>
      </c>
      <c r="K1778" t="s">
        <v>36</v>
      </c>
      <c r="L1778" t="s">
        <v>37</v>
      </c>
      <c r="M1778">
        <v>54100</v>
      </c>
      <c r="N1778">
        <v>62215</v>
      </c>
      <c r="O1778" t="s">
        <v>38</v>
      </c>
      <c r="P1778" t="s">
        <v>873</v>
      </c>
      <c r="Q1778" t="s">
        <v>7703</v>
      </c>
      <c r="R1778" t="s">
        <v>7704</v>
      </c>
      <c r="S1778" t="s">
        <v>72</v>
      </c>
      <c r="T1778" t="s">
        <v>7705</v>
      </c>
      <c r="V1778" t="s">
        <v>7706</v>
      </c>
      <c r="W1778" t="s">
        <v>86</v>
      </c>
      <c r="X1778" t="s">
        <v>878</v>
      </c>
      <c r="Z1778" t="s">
        <v>61</v>
      </c>
      <c r="AA1778" s="1">
        <v>44985</v>
      </c>
      <c r="AB1778" s="2">
        <v>45045</v>
      </c>
      <c r="AC1778" s="1">
        <v>44985</v>
      </c>
      <c r="AD1778" s="1">
        <v>44992</v>
      </c>
    </row>
    <row r="1779" spans="1:30" x14ac:dyDescent="0.25">
      <c r="A1779">
        <v>451048</v>
      </c>
      <c r="B1779" t="s">
        <v>62</v>
      </c>
      <c r="C1779" t="s">
        <v>63</v>
      </c>
      <c r="D1779">
        <v>1</v>
      </c>
      <c r="E1779" t="s">
        <v>7707</v>
      </c>
      <c r="F1779" t="s">
        <v>65</v>
      </c>
      <c r="G1779" t="s">
        <v>51</v>
      </c>
      <c r="H1779">
        <v>56058</v>
      </c>
      <c r="I1779">
        <v>0</v>
      </c>
      <c r="J1779" t="s">
        <v>115</v>
      </c>
      <c r="K1779" t="s">
        <v>36</v>
      </c>
      <c r="L1779" t="s">
        <v>37</v>
      </c>
      <c r="M1779">
        <v>54100</v>
      </c>
      <c r="N1779">
        <v>65415</v>
      </c>
      <c r="O1779" t="s">
        <v>38</v>
      </c>
      <c r="P1779" t="s">
        <v>616</v>
      </c>
      <c r="Q1779" t="s">
        <v>7708</v>
      </c>
      <c r="R1779" t="s">
        <v>7709</v>
      </c>
      <c r="S1779" t="s">
        <v>72</v>
      </c>
      <c r="U1779" t="s">
        <v>74</v>
      </c>
      <c r="V1779" t="s">
        <v>7710</v>
      </c>
      <c r="Z1779" t="s">
        <v>61</v>
      </c>
      <c r="AA1779" s="1">
        <v>44728</v>
      </c>
      <c r="AC1779" s="1">
        <v>44728</v>
      </c>
      <c r="AD1779" s="1">
        <v>44992</v>
      </c>
    </row>
    <row r="1780" spans="1:30" x14ac:dyDescent="0.25">
      <c r="A1780">
        <v>511006</v>
      </c>
      <c r="B1780" t="s">
        <v>76</v>
      </c>
      <c r="C1780" t="s">
        <v>31</v>
      </c>
      <c r="D1780">
        <v>2</v>
      </c>
      <c r="E1780" t="s">
        <v>7711</v>
      </c>
      <c r="F1780" t="s">
        <v>3433</v>
      </c>
      <c r="G1780" t="s">
        <v>34</v>
      </c>
      <c r="H1780">
        <v>31121</v>
      </c>
      <c r="I1780">
        <v>2</v>
      </c>
      <c r="J1780" t="s">
        <v>516</v>
      </c>
      <c r="K1780" t="s">
        <v>36</v>
      </c>
      <c r="L1780" t="s">
        <v>37</v>
      </c>
      <c r="M1780">
        <v>60132</v>
      </c>
      <c r="N1780">
        <v>84611</v>
      </c>
      <c r="O1780" t="s">
        <v>38</v>
      </c>
      <c r="P1780" t="s">
        <v>2679</v>
      </c>
      <c r="Q1780" t="s">
        <v>2680</v>
      </c>
      <c r="R1780" t="s">
        <v>7712</v>
      </c>
      <c r="S1780" t="s">
        <v>3436</v>
      </c>
      <c r="T1780" t="s">
        <v>7713</v>
      </c>
      <c r="U1780" t="s">
        <v>7714</v>
      </c>
      <c r="V1780" t="s">
        <v>7715</v>
      </c>
      <c r="W1780" t="s">
        <v>7716</v>
      </c>
      <c r="X1780" t="s">
        <v>7717</v>
      </c>
      <c r="Z1780" t="s">
        <v>61</v>
      </c>
      <c r="AA1780" s="1">
        <v>44590</v>
      </c>
      <c r="AC1780" s="1">
        <v>44628</v>
      </c>
      <c r="AD1780" s="1">
        <v>44992</v>
      </c>
    </row>
    <row r="1781" spans="1:30" x14ac:dyDescent="0.25">
      <c r="A1781">
        <v>569989</v>
      </c>
      <c r="B1781" t="s">
        <v>102</v>
      </c>
      <c r="C1781" t="s">
        <v>63</v>
      </c>
      <c r="D1781">
        <v>3</v>
      </c>
      <c r="E1781" t="s">
        <v>7718</v>
      </c>
      <c r="F1781" t="s">
        <v>1042</v>
      </c>
      <c r="G1781" t="s">
        <v>51</v>
      </c>
      <c r="H1781">
        <v>10232</v>
      </c>
      <c r="I1781">
        <v>0</v>
      </c>
      <c r="J1781" t="s">
        <v>175</v>
      </c>
      <c r="K1781" t="s">
        <v>36</v>
      </c>
      <c r="L1781" t="s">
        <v>145</v>
      </c>
      <c r="M1781">
        <v>17</v>
      </c>
      <c r="N1781">
        <v>17</v>
      </c>
      <c r="O1781" t="s">
        <v>68</v>
      </c>
      <c r="P1781" t="s">
        <v>137</v>
      </c>
      <c r="Q1781" t="s">
        <v>459</v>
      </c>
      <c r="R1781" t="s">
        <v>7719</v>
      </c>
      <c r="S1781" t="s">
        <v>1047</v>
      </c>
      <c r="T1781" t="s">
        <v>7720</v>
      </c>
      <c r="U1781" t="s">
        <v>7721</v>
      </c>
      <c r="V1781" t="s">
        <v>151</v>
      </c>
      <c r="W1781" t="s">
        <v>307</v>
      </c>
      <c r="X1781" t="s">
        <v>7722</v>
      </c>
      <c r="Z1781" t="s">
        <v>309</v>
      </c>
      <c r="AA1781" s="1">
        <v>44944</v>
      </c>
      <c r="AB1781" s="2">
        <v>45079</v>
      </c>
      <c r="AC1781" s="1">
        <v>44944</v>
      </c>
      <c r="AD1781" s="1">
        <v>44992</v>
      </c>
    </row>
    <row r="1782" spans="1:30" x14ac:dyDescent="0.25">
      <c r="A1782">
        <v>573053</v>
      </c>
      <c r="B1782" t="s">
        <v>676</v>
      </c>
      <c r="C1782" t="s">
        <v>63</v>
      </c>
      <c r="D1782">
        <v>1</v>
      </c>
      <c r="E1782" t="s">
        <v>7723</v>
      </c>
      <c r="F1782" t="s">
        <v>678</v>
      </c>
      <c r="G1782" t="s">
        <v>353</v>
      </c>
      <c r="H1782">
        <v>6088</v>
      </c>
      <c r="I1782">
        <v>1</v>
      </c>
      <c r="J1782" t="s">
        <v>354</v>
      </c>
      <c r="K1782" t="s">
        <v>36</v>
      </c>
      <c r="L1782" t="s">
        <v>53</v>
      </c>
      <c r="M1782">
        <v>51550</v>
      </c>
      <c r="N1782">
        <v>73806</v>
      </c>
      <c r="O1782" t="s">
        <v>38</v>
      </c>
      <c r="P1782" t="s">
        <v>679</v>
      </c>
      <c r="Q1782" t="s">
        <v>5582</v>
      </c>
      <c r="R1782" t="s">
        <v>7724</v>
      </c>
      <c r="S1782" t="s">
        <v>681</v>
      </c>
      <c r="T1782" t="s">
        <v>7725</v>
      </c>
      <c r="U1782" t="s">
        <v>7726</v>
      </c>
      <c r="V1782" t="s">
        <v>684</v>
      </c>
      <c r="X1782" t="s">
        <v>679</v>
      </c>
      <c r="Z1782" t="s">
        <v>61</v>
      </c>
      <c r="AA1782" s="1">
        <v>44966</v>
      </c>
      <c r="AC1782" s="1">
        <v>44966</v>
      </c>
      <c r="AD1782" s="1">
        <v>44992</v>
      </c>
    </row>
    <row r="1783" spans="1:30" x14ac:dyDescent="0.25">
      <c r="A1783">
        <v>560892</v>
      </c>
      <c r="B1783" t="s">
        <v>253</v>
      </c>
      <c r="C1783" t="s">
        <v>63</v>
      </c>
      <c r="D1783">
        <v>1</v>
      </c>
      <c r="E1783" t="s">
        <v>4285</v>
      </c>
      <c r="F1783" t="s">
        <v>1325</v>
      </c>
      <c r="G1783" t="s">
        <v>51</v>
      </c>
      <c r="H1783">
        <v>10209</v>
      </c>
      <c r="I1783">
        <v>1</v>
      </c>
      <c r="J1783" t="s">
        <v>256</v>
      </c>
      <c r="K1783" t="s">
        <v>67</v>
      </c>
      <c r="L1783" t="s">
        <v>145</v>
      </c>
      <c r="M1783">
        <v>15.5</v>
      </c>
      <c r="N1783">
        <v>17.3</v>
      </c>
      <c r="O1783" t="s">
        <v>68</v>
      </c>
      <c r="P1783" t="s">
        <v>257</v>
      </c>
      <c r="Q1783" t="s">
        <v>258</v>
      </c>
      <c r="R1783" t="s">
        <v>4286</v>
      </c>
      <c r="S1783" t="s">
        <v>1328</v>
      </c>
      <c r="T1783" t="s">
        <v>4287</v>
      </c>
      <c r="V1783" t="s">
        <v>4288</v>
      </c>
      <c r="Z1783" t="s">
        <v>61</v>
      </c>
      <c r="AA1783" s="1">
        <v>44959</v>
      </c>
      <c r="AC1783" s="1">
        <v>44959</v>
      </c>
      <c r="AD1783" s="1">
        <v>44992</v>
      </c>
    </row>
    <row r="1784" spans="1:30" x14ac:dyDescent="0.25">
      <c r="A1784">
        <v>548981</v>
      </c>
      <c r="B1784" t="s">
        <v>88</v>
      </c>
      <c r="C1784" t="s">
        <v>63</v>
      </c>
      <c r="D1784">
        <v>1</v>
      </c>
      <c r="E1784" t="s">
        <v>7727</v>
      </c>
      <c r="F1784" t="s">
        <v>1993</v>
      </c>
      <c r="G1784" t="s">
        <v>51</v>
      </c>
      <c r="H1784">
        <v>30086</v>
      </c>
      <c r="I1784">
        <v>0</v>
      </c>
      <c r="J1784" t="s">
        <v>175</v>
      </c>
      <c r="K1784" t="s">
        <v>36</v>
      </c>
      <c r="L1784" t="s">
        <v>37</v>
      </c>
      <c r="M1784">
        <v>62397</v>
      </c>
      <c r="N1784">
        <v>71757</v>
      </c>
      <c r="O1784" t="s">
        <v>38</v>
      </c>
      <c r="P1784" t="s">
        <v>583</v>
      </c>
      <c r="Q1784" t="s">
        <v>2192</v>
      </c>
      <c r="R1784" t="s">
        <v>7728</v>
      </c>
      <c r="S1784" t="s">
        <v>1996</v>
      </c>
      <c r="T1784" t="s">
        <v>3994</v>
      </c>
      <c r="U1784" t="s">
        <v>229</v>
      </c>
      <c r="V1784" t="s">
        <v>2195</v>
      </c>
      <c r="W1784" t="s">
        <v>7729</v>
      </c>
      <c r="X1784" t="s">
        <v>583</v>
      </c>
      <c r="Z1784" t="s">
        <v>61</v>
      </c>
      <c r="AA1784" s="1">
        <v>44805</v>
      </c>
      <c r="AC1784" s="1">
        <v>44883</v>
      </c>
      <c r="AD1784" s="1">
        <v>44992</v>
      </c>
    </row>
    <row r="1785" spans="1:30" x14ac:dyDescent="0.25">
      <c r="A1785">
        <v>555219</v>
      </c>
      <c r="B1785" t="s">
        <v>88</v>
      </c>
      <c r="C1785" t="s">
        <v>31</v>
      </c>
      <c r="D1785">
        <v>1</v>
      </c>
      <c r="E1785" t="s">
        <v>7730</v>
      </c>
      <c r="F1785" t="s">
        <v>545</v>
      </c>
      <c r="G1785" t="s">
        <v>34</v>
      </c>
      <c r="H1785">
        <v>13632</v>
      </c>
      <c r="I1785">
        <v>4</v>
      </c>
      <c r="J1785" t="s">
        <v>328</v>
      </c>
      <c r="K1785" t="s">
        <v>36</v>
      </c>
      <c r="L1785" t="s">
        <v>37</v>
      </c>
      <c r="M1785">
        <v>98901</v>
      </c>
      <c r="N1785">
        <v>136951</v>
      </c>
      <c r="O1785" t="s">
        <v>38</v>
      </c>
      <c r="P1785" t="s">
        <v>406</v>
      </c>
      <c r="Q1785" t="s">
        <v>1620</v>
      </c>
      <c r="R1785" t="s">
        <v>7731</v>
      </c>
      <c r="S1785" t="s">
        <v>549</v>
      </c>
      <c r="T1785" t="s">
        <v>7732</v>
      </c>
      <c r="U1785" t="s">
        <v>1623</v>
      </c>
      <c r="V1785" t="s">
        <v>7733</v>
      </c>
      <c r="W1785" t="s">
        <v>1407</v>
      </c>
      <c r="Z1785" t="s">
        <v>87</v>
      </c>
      <c r="AA1785" s="1">
        <v>44846</v>
      </c>
      <c r="AC1785" s="1">
        <v>44853</v>
      </c>
      <c r="AD1785" s="1">
        <v>44992</v>
      </c>
    </row>
    <row r="1786" spans="1:30" x14ac:dyDescent="0.25">
      <c r="A1786">
        <v>547139</v>
      </c>
      <c r="B1786" t="s">
        <v>62</v>
      </c>
      <c r="C1786" t="s">
        <v>31</v>
      </c>
      <c r="D1786">
        <v>1</v>
      </c>
      <c r="E1786" t="s">
        <v>7734</v>
      </c>
      <c r="F1786" t="s">
        <v>65</v>
      </c>
      <c r="G1786" t="s">
        <v>51</v>
      </c>
      <c r="H1786">
        <v>56058</v>
      </c>
      <c r="I1786">
        <v>0</v>
      </c>
      <c r="J1786" t="s">
        <v>52</v>
      </c>
      <c r="K1786" t="s">
        <v>36</v>
      </c>
      <c r="L1786" t="s">
        <v>37</v>
      </c>
      <c r="M1786">
        <v>54100</v>
      </c>
      <c r="N1786">
        <v>62215</v>
      </c>
      <c r="O1786" t="s">
        <v>38</v>
      </c>
      <c r="P1786" t="s">
        <v>616</v>
      </c>
      <c r="Q1786" t="s">
        <v>1939</v>
      </c>
      <c r="R1786" t="s">
        <v>7735</v>
      </c>
      <c r="S1786" t="s">
        <v>72</v>
      </c>
      <c r="T1786" t="s">
        <v>7736</v>
      </c>
      <c r="U1786" t="s">
        <v>7737</v>
      </c>
      <c r="V1786" t="s">
        <v>7738</v>
      </c>
      <c r="Z1786" t="s">
        <v>61</v>
      </c>
      <c r="AA1786" s="1">
        <v>44970</v>
      </c>
      <c r="AB1786" s="2">
        <v>45030</v>
      </c>
      <c r="AC1786" s="1">
        <v>44970</v>
      </c>
      <c r="AD1786" s="1">
        <v>44992</v>
      </c>
    </row>
    <row r="1787" spans="1:30" x14ac:dyDescent="0.25">
      <c r="A1787">
        <v>552896</v>
      </c>
      <c r="B1787" t="s">
        <v>123</v>
      </c>
      <c r="C1787" t="s">
        <v>63</v>
      </c>
      <c r="D1787">
        <v>1</v>
      </c>
      <c r="E1787" t="s">
        <v>7739</v>
      </c>
      <c r="F1787" t="s">
        <v>135</v>
      </c>
      <c r="G1787" t="s">
        <v>51</v>
      </c>
      <c r="H1787">
        <v>21744</v>
      </c>
      <c r="I1787">
        <v>3</v>
      </c>
      <c r="J1787" t="s">
        <v>157</v>
      </c>
      <c r="K1787" t="s">
        <v>36</v>
      </c>
      <c r="L1787" t="s">
        <v>37</v>
      </c>
      <c r="M1787">
        <v>84468</v>
      </c>
      <c r="N1787">
        <v>97138</v>
      </c>
      <c r="O1787" t="s">
        <v>38</v>
      </c>
      <c r="P1787" t="s">
        <v>1099</v>
      </c>
      <c r="Q1787" t="s">
        <v>7740</v>
      </c>
      <c r="R1787" t="s">
        <v>7741</v>
      </c>
      <c r="S1787" t="s">
        <v>140</v>
      </c>
      <c r="T1787" t="s">
        <v>7742</v>
      </c>
      <c r="U1787" t="s">
        <v>540</v>
      </c>
      <c r="V1787" t="s">
        <v>7743</v>
      </c>
      <c r="Z1787" t="s">
        <v>61</v>
      </c>
      <c r="AA1787" s="1">
        <v>44929</v>
      </c>
      <c r="AB1787" s="2">
        <v>45049</v>
      </c>
      <c r="AC1787" s="1">
        <v>44929</v>
      </c>
      <c r="AD1787" s="1">
        <v>44992</v>
      </c>
    </row>
    <row r="1788" spans="1:30" x14ac:dyDescent="0.25">
      <c r="A1788">
        <v>573047</v>
      </c>
      <c r="B1788" t="s">
        <v>102</v>
      </c>
      <c r="C1788" t="s">
        <v>31</v>
      </c>
      <c r="D1788">
        <v>1</v>
      </c>
      <c r="E1788" t="s">
        <v>5316</v>
      </c>
      <c r="F1788" t="s">
        <v>1042</v>
      </c>
      <c r="G1788" t="s">
        <v>51</v>
      </c>
      <c r="H1788">
        <v>10232</v>
      </c>
      <c r="I1788">
        <v>0</v>
      </c>
      <c r="J1788" t="s">
        <v>527</v>
      </c>
      <c r="K1788" t="s">
        <v>36</v>
      </c>
      <c r="L1788" t="s">
        <v>145</v>
      </c>
      <c r="M1788">
        <v>17</v>
      </c>
      <c r="N1788">
        <v>17</v>
      </c>
      <c r="O1788" t="s">
        <v>68</v>
      </c>
      <c r="P1788" t="s">
        <v>195</v>
      </c>
      <c r="Q1788" t="s">
        <v>304</v>
      </c>
      <c r="R1788" t="s">
        <v>5317</v>
      </c>
      <c r="S1788" t="s">
        <v>1047</v>
      </c>
      <c r="T1788" t="s">
        <v>5318</v>
      </c>
      <c r="V1788" t="s">
        <v>151</v>
      </c>
      <c r="W1788" t="s">
        <v>307</v>
      </c>
      <c r="X1788" t="s">
        <v>308</v>
      </c>
      <c r="Z1788" t="s">
        <v>309</v>
      </c>
      <c r="AA1788" s="1">
        <v>44980</v>
      </c>
      <c r="AB1788" s="2">
        <v>45079</v>
      </c>
      <c r="AC1788" s="1">
        <v>44980</v>
      </c>
      <c r="AD1788" s="1">
        <v>44992</v>
      </c>
    </row>
    <row r="1789" spans="1:30" x14ac:dyDescent="0.25">
      <c r="A1789">
        <v>570283</v>
      </c>
      <c r="B1789" t="s">
        <v>676</v>
      </c>
      <c r="C1789" t="s">
        <v>63</v>
      </c>
      <c r="D1789">
        <v>2</v>
      </c>
      <c r="E1789" t="s">
        <v>7744</v>
      </c>
      <c r="F1789" t="s">
        <v>678</v>
      </c>
      <c r="G1789" t="s">
        <v>353</v>
      </c>
      <c r="H1789">
        <v>6088</v>
      </c>
      <c r="I1789">
        <v>2</v>
      </c>
      <c r="J1789" t="s">
        <v>354</v>
      </c>
      <c r="K1789" t="s">
        <v>36</v>
      </c>
      <c r="L1789" t="s">
        <v>37</v>
      </c>
      <c r="M1789">
        <v>83399</v>
      </c>
      <c r="N1789">
        <v>103307</v>
      </c>
      <c r="O1789" t="s">
        <v>38</v>
      </c>
      <c r="P1789" t="s">
        <v>679</v>
      </c>
      <c r="Q1789" t="s">
        <v>7745</v>
      </c>
      <c r="R1789" t="s">
        <v>7746</v>
      </c>
      <c r="S1789" t="s">
        <v>681</v>
      </c>
      <c r="U1789" t="s">
        <v>7747</v>
      </c>
      <c r="V1789" t="s">
        <v>684</v>
      </c>
      <c r="X1789" t="s">
        <v>679</v>
      </c>
      <c r="Z1789" t="s">
        <v>61</v>
      </c>
      <c r="AA1789" s="1">
        <v>44946</v>
      </c>
      <c r="AC1789" s="1">
        <v>44946</v>
      </c>
      <c r="AD1789" s="1">
        <v>44992</v>
      </c>
    </row>
    <row r="1790" spans="1:30" x14ac:dyDescent="0.25">
      <c r="A1790">
        <v>571099</v>
      </c>
      <c r="B1790" t="s">
        <v>102</v>
      </c>
      <c r="C1790" t="s">
        <v>63</v>
      </c>
      <c r="D1790">
        <v>3</v>
      </c>
      <c r="E1790" t="s">
        <v>7748</v>
      </c>
      <c r="F1790" t="s">
        <v>1148</v>
      </c>
      <c r="G1790" t="s">
        <v>34</v>
      </c>
      <c r="H1790">
        <v>91011</v>
      </c>
      <c r="I1790">
        <v>0</v>
      </c>
      <c r="J1790" t="s">
        <v>245</v>
      </c>
      <c r="K1790" t="s">
        <v>36</v>
      </c>
      <c r="L1790" t="s">
        <v>53</v>
      </c>
      <c r="M1790">
        <v>41033</v>
      </c>
      <c r="N1790">
        <v>60017</v>
      </c>
      <c r="O1790" t="s">
        <v>38</v>
      </c>
      <c r="P1790" t="s">
        <v>737</v>
      </c>
      <c r="Q1790" t="s">
        <v>3305</v>
      </c>
      <c r="R1790" t="s">
        <v>7749</v>
      </c>
      <c r="S1790" t="s">
        <v>1152</v>
      </c>
      <c r="T1790" t="s">
        <v>7750</v>
      </c>
      <c r="U1790" t="s">
        <v>3520</v>
      </c>
      <c r="V1790" t="s">
        <v>611</v>
      </c>
      <c r="W1790" t="s">
        <v>3308</v>
      </c>
      <c r="X1790" t="s">
        <v>3309</v>
      </c>
      <c r="Z1790" t="s">
        <v>154</v>
      </c>
      <c r="AA1790" s="1">
        <v>44956</v>
      </c>
      <c r="AB1790" s="2">
        <v>45016</v>
      </c>
      <c r="AC1790" s="1">
        <v>44956</v>
      </c>
      <c r="AD1790" s="1">
        <v>44992</v>
      </c>
    </row>
    <row r="1791" spans="1:30" x14ac:dyDescent="0.25">
      <c r="A1791">
        <v>567782</v>
      </c>
      <c r="B1791" t="s">
        <v>1347</v>
      </c>
      <c r="C1791" t="s">
        <v>31</v>
      </c>
      <c r="D1791">
        <v>1</v>
      </c>
      <c r="E1791" t="s">
        <v>7751</v>
      </c>
      <c r="F1791" t="s">
        <v>7752</v>
      </c>
      <c r="G1791" t="s">
        <v>34</v>
      </c>
      <c r="H1791">
        <v>60216</v>
      </c>
      <c r="I1791">
        <v>0</v>
      </c>
      <c r="J1791" t="s">
        <v>157</v>
      </c>
      <c r="K1791" t="s">
        <v>36</v>
      </c>
      <c r="L1791" t="s">
        <v>37</v>
      </c>
      <c r="M1791">
        <v>44092</v>
      </c>
      <c r="N1791">
        <v>50706</v>
      </c>
      <c r="O1791" t="s">
        <v>38</v>
      </c>
      <c r="P1791" t="s">
        <v>1350</v>
      </c>
      <c r="Q1791" t="s">
        <v>1351</v>
      </c>
      <c r="R1791" t="s">
        <v>7753</v>
      </c>
      <c r="S1791" t="s">
        <v>7754</v>
      </c>
      <c r="T1791" t="s">
        <v>7755</v>
      </c>
      <c r="U1791" t="s">
        <v>1355</v>
      </c>
      <c r="V1791" t="s">
        <v>7756</v>
      </c>
      <c r="W1791" t="s">
        <v>7757</v>
      </c>
      <c r="X1791" t="s">
        <v>7758</v>
      </c>
      <c r="Z1791" t="s">
        <v>61</v>
      </c>
      <c r="AA1791" s="1">
        <v>44953</v>
      </c>
      <c r="AC1791" s="1">
        <v>44967</v>
      </c>
      <c r="AD1791" s="1">
        <v>44992</v>
      </c>
    </row>
    <row r="1792" spans="1:30" x14ac:dyDescent="0.25">
      <c r="A1792">
        <v>546492</v>
      </c>
      <c r="B1792" t="s">
        <v>102</v>
      </c>
      <c r="C1792" t="s">
        <v>31</v>
      </c>
      <c r="D1792">
        <v>1</v>
      </c>
      <c r="E1792" t="s">
        <v>604</v>
      </c>
      <c r="F1792" t="s">
        <v>849</v>
      </c>
      <c r="G1792" t="s">
        <v>34</v>
      </c>
      <c r="H1792">
        <v>20210</v>
      </c>
      <c r="I1792">
        <v>0</v>
      </c>
      <c r="J1792" t="s">
        <v>35</v>
      </c>
      <c r="K1792" t="s">
        <v>36</v>
      </c>
      <c r="L1792" t="s">
        <v>53</v>
      </c>
      <c r="M1792">
        <v>57078</v>
      </c>
      <c r="N1792">
        <v>85646</v>
      </c>
      <c r="O1792" t="s">
        <v>38</v>
      </c>
      <c r="P1792" t="s">
        <v>137</v>
      </c>
      <c r="Q1792" t="s">
        <v>2055</v>
      </c>
      <c r="R1792" t="s">
        <v>7759</v>
      </c>
      <c r="S1792" t="s">
        <v>852</v>
      </c>
      <c r="T1792" t="s">
        <v>7760</v>
      </c>
      <c r="U1792" t="s">
        <v>2329</v>
      </c>
      <c r="V1792" t="s">
        <v>6472</v>
      </c>
      <c r="W1792" t="s">
        <v>7761</v>
      </c>
      <c r="X1792" t="s">
        <v>137</v>
      </c>
      <c r="Z1792" t="s">
        <v>87</v>
      </c>
      <c r="AA1792" s="1">
        <v>44795</v>
      </c>
      <c r="AC1792" s="1">
        <v>44795</v>
      </c>
      <c r="AD1792" s="1">
        <v>44992</v>
      </c>
    </row>
    <row r="1793" spans="1:30" x14ac:dyDescent="0.25">
      <c r="A1793">
        <v>551600</v>
      </c>
      <c r="B1793" t="s">
        <v>123</v>
      </c>
      <c r="C1793" t="s">
        <v>63</v>
      </c>
      <c r="D1793">
        <v>4</v>
      </c>
      <c r="E1793" t="s">
        <v>7762</v>
      </c>
      <c r="F1793" t="s">
        <v>234</v>
      </c>
      <c r="G1793" t="s">
        <v>51</v>
      </c>
      <c r="H1793">
        <v>56057</v>
      </c>
      <c r="I1793">
        <v>0</v>
      </c>
      <c r="J1793" t="s">
        <v>205</v>
      </c>
      <c r="K1793" t="s">
        <v>36</v>
      </c>
      <c r="L1793" t="s">
        <v>37</v>
      </c>
      <c r="M1793">
        <v>38333</v>
      </c>
      <c r="N1793">
        <v>55000</v>
      </c>
      <c r="O1793" t="s">
        <v>38</v>
      </c>
      <c r="P1793" t="s">
        <v>415</v>
      </c>
      <c r="Q1793" t="s">
        <v>7763</v>
      </c>
      <c r="R1793" t="s">
        <v>7764</v>
      </c>
      <c r="S1793" t="s">
        <v>237</v>
      </c>
      <c r="T1793" t="s">
        <v>7765</v>
      </c>
      <c r="U1793" t="s">
        <v>540</v>
      </c>
      <c r="V1793" t="s">
        <v>7766</v>
      </c>
      <c r="Z1793" t="s">
        <v>61</v>
      </c>
      <c r="AA1793" s="1">
        <v>44971</v>
      </c>
      <c r="AB1793" s="2">
        <v>45154</v>
      </c>
      <c r="AC1793" s="1">
        <v>44971</v>
      </c>
      <c r="AD1793" s="1">
        <v>44992</v>
      </c>
    </row>
    <row r="1794" spans="1:30" x14ac:dyDescent="0.25">
      <c r="A1794">
        <v>553421</v>
      </c>
      <c r="B1794" t="s">
        <v>815</v>
      </c>
      <c r="C1794" t="s">
        <v>31</v>
      </c>
      <c r="D1794">
        <v>1</v>
      </c>
      <c r="E1794" t="s">
        <v>7657</v>
      </c>
      <c r="F1794" t="s">
        <v>817</v>
      </c>
      <c r="G1794" t="s">
        <v>353</v>
      </c>
      <c r="H1794">
        <v>6766</v>
      </c>
      <c r="I1794">
        <v>1</v>
      </c>
      <c r="J1794" t="s">
        <v>52</v>
      </c>
      <c r="K1794" t="s">
        <v>67</v>
      </c>
      <c r="L1794" t="s">
        <v>37</v>
      </c>
      <c r="M1794">
        <v>28</v>
      </c>
      <c r="N1794">
        <v>28</v>
      </c>
      <c r="O1794" t="s">
        <v>68</v>
      </c>
      <c r="P1794" t="s">
        <v>818</v>
      </c>
      <c r="Q1794" t="s">
        <v>819</v>
      </c>
      <c r="R1794" t="s">
        <v>7658</v>
      </c>
      <c r="S1794" t="s">
        <v>821</v>
      </c>
      <c r="T1794" t="s">
        <v>7659</v>
      </c>
      <c r="V1794" t="s">
        <v>7660</v>
      </c>
      <c r="W1794" t="s">
        <v>7661</v>
      </c>
      <c r="X1794" t="s">
        <v>826</v>
      </c>
      <c r="Z1794" t="s">
        <v>61</v>
      </c>
      <c r="AA1794" s="1">
        <v>44882</v>
      </c>
      <c r="AC1794" s="1">
        <v>44882</v>
      </c>
      <c r="AD1794" s="1">
        <v>44992</v>
      </c>
    </row>
    <row r="1795" spans="1:30" x14ac:dyDescent="0.25">
      <c r="A1795">
        <v>465898</v>
      </c>
      <c r="B1795" t="s">
        <v>638</v>
      </c>
      <c r="C1795" t="s">
        <v>31</v>
      </c>
      <c r="D1795">
        <v>2</v>
      </c>
      <c r="E1795" t="s">
        <v>7767</v>
      </c>
      <c r="F1795" t="s">
        <v>4165</v>
      </c>
      <c r="G1795" t="s">
        <v>51</v>
      </c>
      <c r="H1795">
        <v>95714</v>
      </c>
      <c r="I1795">
        <v>0</v>
      </c>
      <c r="J1795" t="s">
        <v>256</v>
      </c>
      <c r="L1795" t="s">
        <v>37</v>
      </c>
      <c r="M1795">
        <v>75000</v>
      </c>
      <c r="N1795">
        <v>120000</v>
      </c>
      <c r="O1795" t="s">
        <v>38</v>
      </c>
      <c r="P1795" t="s">
        <v>642</v>
      </c>
      <c r="Q1795" t="s">
        <v>695</v>
      </c>
      <c r="R1795" t="s">
        <v>7768</v>
      </c>
      <c r="S1795" t="s">
        <v>4169</v>
      </c>
      <c r="V1795" t="s">
        <v>7769</v>
      </c>
      <c r="Z1795" t="s">
        <v>87</v>
      </c>
      <c r="AA1795" s="1">
        <v>44363</v>
      </c>
      <c r="AC1795" s="1">
        <v>44364</v>
      </c>
      <c r="AD1795" s="1">
        <v>44992</v>
      </c>
    </row>
    <row r="1796" spans="1:30" x14ac:dyDescent="0.25">
      <c r="A1796">
        <v>442559</v>
      </c>
      <c r="B1796" t="s">
        <v>241</v>
      </c>
      <c r="C1796" t="s">
        <v>31</v>
      </c>
      <c r="D1796">
        <v>100</v>
      </c>
      <c r="E1796" t="s">
        <v>1602</v>
      </c>
      <c r="F1796" t="s">
        <v>243</v>
      </c>
      <c r="G1796" t="s">
        <v>244</v>
      </c>
      <c r="H1796">
        <v>90645</v>
      </c>
      <c r="I1796">
        <v>0</v>
      </c>
      <c r="J1796" t="s">
        <v>245</v>
      </c>
      <c r="K1796" t="s">
        <v>36</v>
      </c>
      <c r="L1796" t="s">
        <v>53</v>
      </c>
      <c r="M1796">
        <v>30909</v>
      </c>
      <c r="N1796">
        <v>44930</v>
      </c>
      <c r="O1796" t="s">
        <v>38</v>
      </c>
      <c r="P1796" t="s">
        <v>7770</v>
      </c>
      <c r="Q1796" t="s">
        <v>7771</v>
      </c>
      <c r="R1796" t="s">
        <v>7772</v>
      </c>
      <c r="S1796" t="s">
        <v>249</v>
      </c>
      <c r="U1796" t="s">
        <v>6907</v>
      </c>
      <c r="V1796" t="s">
        <v>347</v>
      </c>
      <c r="Z1796" t="s">
        <v>426</v>
      </c>
      <c r="AA1796" s="1">
        <v>44078</v>
      </c>
      <c r="AC1796" s="1">
        <v>44078</v>
      </c>
      <c r="AD1796" s="1">
        <v>44992</v>
      </c>
    </row>
    <row r="1797" spans="1:30" x14ac:dyDescent="0.25">
      <c r="A1797">
        <v>569454</v>
      </c>
      <c r="B1797" t="s">
        <v>102</v>
      </c>
      <c r="C1797" t="s">
        <v>63</v>
      </c>
      <c r="D1797">
        <v>1</v>
      </c>
      <c r="E1797" t="s">
        <v>7773</v>
      </c>
      <c r="F1797" t="s">
        <v>144</v>
      </c>
      <c r="G1797" t="s">
        <v>51</v>
      </c>
      <c r="H1797">
        <v>10234</v>
      </c>
      <c r="I1797">
        <v>0</v>
      </c>
      <c r="J1797" t="s">
        <v>205</v>
      </c>
      <c r="K1797" t="s">
        <v>36</v>
      </c>
      <c r="L1797" t="s">
        <v>145</v>
      </c>
      <c r="M1797">
        <v>15</v>
      </c>
      <c r="N1797">
        <v>15</v>
      </c>
      <c r="O1797" t="s">
        <v>68</v>
      </c>
      <c r="P1797" t="s">
        <v>1149</v>
      </c>
      <c r="Q1797" t="s">
        <v>7774</v>
      </c>
      <c r="R1797" t="s">
        <v>7775</v>
      </c>
      <c r="S1797" t="s">
        <v>149</v>
      </c>
      <c r="T1797" t="s">
        <v>7776</v>
      </c>
      <c r="V1797" t="s">
        <v>151</v>
      </c>
      <c r="W1797" t="s">
        <v>307</v>
      </c>
      <c r="X1797" t="s">
        <v>7777</v>
      </c>
      <c r="Z1797" t="s">
        <v>154</v>
      </c>
      <c r="AA1797" s="1">
        <v>44976</v>
      </c>
      <c r="AB1797" s="2">
        <v>45079</v>
      </c>
      <c r="AC1797" s="1">
        <v>44976</v>
      </c>
      <c r="AD1797" s="1">
        <v>44992</v>
      </c>
    </row>
    <row r="1798" spans="1:30" x14ac:dyDescent="0.25">
      <c r="A1798">
        <v>572037</v>
      </c>
      <c r="B1798" t="s">
        <v>543</v>
      </c>
      <c r="C1798" t="s">
        <v>31</v>
      </c>
      <c r="D1798">
        <v>1</v>
      </c>
      <c r="E1798" t="s">
        <v>6856</v>
      </c>
      <c r="F1798" t="s">
        <v>174</v>
      </c>
      <c r="G1798" t="s">
        <v>51</v>
      </c>
      <c r="H1798">
        <v>30087</v>
      </c>
      <c r="I1798">
        <v>2</v>
      </c>
      <c r="J1798" t="s">
        <v>175</v>
      </c>
      <c r="K1798" t="s">
        <v>36</v>
      </c>
      <c r="L1798" t="s">
        <v>37</v>
      </c>
      <c r="M1798">
        <v>71423</v>
      </c>
      <c r="N1798">
        <v>82137</v>
      </c>
      <c r="O1798" t="s">
        <v>38</v>
      </c>
      <c r="P1798" t="s">
        <v>546</v>
      </c>
      <c r="Q1798" t="s">
        <v>7778</v>
      </c>
      <c r="R1798" t="s">
        <v>7779</v>
      </c>
      <c r="S1798" t="s">
        <v>178</v>
      </c>
      <c r="T1798" t="s">
        <v>7780</v>
      </c>
      <c r="U1798" t="s">
        <v>551</v>
      </c>
      <c r="V1798" t="s">
        <v>6281</v>
      </c>
      <c r="Z1798" t="s">
        <v>87</v>
      </c>
      <c r="AA1798" s="1">
        <v>44957</v>
      </c>
      <c r="AB1798" s="2">
        <v>45018</v>
      </c>
      <c r="AC1798" s="1">
        <v>44958</v>
      </c>
      <c r="AD1798" s="1">
        <v>44992</v>
      </c>
    </row>
    <row r="1799" spans="1:30" x14ac:dyDescent="0.25">
      <c r="A1799">
        <v>549000</v>
      </c>
      <c r="B1799" t="s">
        <v>76</v>
      </c>
      <c r="C1799" t="s">
        <v>31</v>
      </c>
      <c r="D1799">
        <v>4</v>
      </c>
      <c r="E1799" t="s">
        <v>848</v>
      </c>
      <c r="F1799" t="s">
        <v>295</v>
      </c>
      <c r="G1799" t="s">
        <v>34</v>
      </c>
      <c r="H1799">
        <v>22427</v>
      </c>
      <c r="I1799">
        <v>1</v>
      </c>
      <c r="J1799" t="s">
        <v>35</v>
      </c>
      <c r="K1799" t="s">
        <v>36</v>
      </c>
      <c r="L1799" t="s">
        <v>37</v>
      </c>
      <c r="M1799">
        <v>67757</v>
      </c>
      <c r="N1799">
        <v>98128</v>
      </c>
      <c r="O1799" t="s">
        <v>38</v>
      </c>
      <c r="P1799" t="s">
        <v>79</v>
      </c>
      <c r="Q1799" t="s">
        <v>1518</v>
      </c>
      <c r="R1799" t="s">
        <v>7781</v>
      </c>
      <c r="S1799" t="s">
        <v>608</v>
      </c>
      <c r="T1799" t="s">
        <v>7782</v>
      </c>
      <c r="U1799" t="s">
        <v>7783</v>
      </c>
      <c r="V1799" t="s">
        <v>7784</v>
      </c>
      <c r="W1799" t="s">
        <v>1523</v>
      </c>
      <c r="X1799" t="s">
        <v>7785</v>
      </c>
      <c r="Z1799" t="s">
        <v>87</v>
      </c>
      <c r="AA1799" s="1">
        <v>44886</v>
      </c>
      <c r="AC1799" s="1">
        <v>44886</v>
      </c>
      <c r="AD1799" s="1">
        <v>44992</v>
      </c>
    </row>
    <row r="1800" spans="1:30" x14ac:dyDescent="0.25">
      <c r="A1800">
        <v>533660</v>
      </c>
      <c r="B1800" t="s">
        <v>202</v>
      </c>
      <c r="C1800" t="s">
        <v>31</v>
      </c>
      <c r="D1800">
        <v>2</v>
      </c>
      <c r="E1800" t="s">
        <v>2575</v>
      </c>
      <c r="F1800" t="s">
        <v>2576</v>
      </c>
      <c r="G1800" t="s">
        <v>34</v>
      </c>
      <c r="H1800">
        <v>40482</v>
      </c>
      <c r="I1800" t="s">
        <v>2577</v>
      </c>
      <c r="J1800" t="s">
        <v>205</v>
      </c>
      <c r="K1800" t="s">
        <v>36</v>
      </c>
      <c r="L1800" t="s">
        <v>37</v>
      </c>
      <c r="M1800">
        <v>41389</v>
      </c>
      <c r="N1800">
        <v>47597</v>
      </c>
      <c r="O1800" t="s">
        <v>38</v>
      </c>
      <c r="P1800" t="s">
        <v>313</v>
      </c>
      <c r="Q1800" t="s">
        <v>2161</v>
      </c>
      <c r="R1800" t="s">
        <v>2578</v>
      </c>
      <c r="S1800" t="s">
        <v>2579</v>
      </c>
      <c r="T1800" t="s">
        <v>2580</v>
      </c>
      <c r="V1800" t="s">
        <v>319</v>
      </c>
      <c r="X1800" t="s">
        <v>2581</v>
      </c>
      <c r="Z1800" t="s">
        <v>61</v>
      </c>
      <c r="AA1800" s="1">
        <v>44714</v>
      </c>
      <c r="AC1800" s="1">
        <v>44887</v>
      </c>
      <c r="AD1800" s="1">
        <v>44992</v>
      </c>
    </row>
    <row r="1801" spans="1:30" x14ac:dyDescent="0.25">
      <c r="A1801">
        <v>561081</v>
      </c>
      <c r="B1801" t="s">
        <v>123</v>
      </c>
      <c r="C1801" t="s">
        <v>31</v>
      </c>
      <c r="D1801">
        <v>1</v>
      </c>
      <c r="E1801" t="s">
        <v>7786</v>
      </c>
      <c r="F1801" t="s">
        <v>762</v>
      </c>
      <c r="G1801" t="s">
        <v>34</v>
      </c>
      <c r="H1801">
        <v>51191</v>
      </c>
      <c r="I1801">
        <v>2</v>
      </c>
      <c r="J1801" t="s">
        <v>763</v>
      </c>
      <c r="K1801" t="s">
        <v>36</v>
      </c>
      <c r="L1801" t="s">
        <v>37</v>
      </c>
      <c r="M1801">
        <v>47155</v>
      </c>
      <c r="N1801">
        <v>54228</v>
      </c>
      <c r="O1801" t="s">
        <v>38</v>
      </c>
      <c r="P1801" t="s">
        <v>7787</v>
      </c>
      <c r="Q1801" t="s">
        <v>7788</v>
      </c>
      <c r="R1801" t="s">
        <v>7789</v>
      </c>
      <c r="S1801" t="s">
        <v>767</v>
      </c>
      <c r="T1801" t="s">
        <v>7790</v>
      </c>
      <c r="U1801" t="s">
        <v>540</v>
      </c>
      <c r="V1801" t="s">
        <v>7791</v>
      </c>
      <c r="Z1801" t="s">
        <v>61</v>
      </c>
      <c r="AA1801" s="1">
        <v>44931</v>
      </c>
      <c r="AB1801" s="2">
        <v>45051</v>
      </c>
      <c r="AC1801" s="1">
        <v>44952</v>
      </c>
      <c r="AD1801" s="1">
        <v>44992</v>
      </c>
    </row>
    <row r="1802" spans="1:30" x14ac:dyDescent="0.25">
      <c r="A1802">
        <v>534990</v>
      </c>
      <c r="B1802" t="s">
        <v>102</v>
      </c>
      <c r="C1802" t="s">
        <v>31</v>
      </c>
      <c r="D1802">
        <v>6</v>
      </c>
      <c r="E1802" t="s">
        <v>1174</v>
      </c>
      <c r="F1802" t="s">
        <v>849</v>
      </c>
      <c r="G1802" t="s">
        <v>34</v>
      </c>
      <c r="H1802">
        <v>20210</v>
      </c>
      <c r="I1802">
        <v>0</v>
      </c>
      <c r="J1802" t="s">
        <v>35</v>
      </c>
      <c r="K1802" t="s">
        <v>36</v>
      </c>
      <c r="L1802" t="s">
        <v>37</v>
      </c>
      <c r="M1802">
        <v>57078</v>
      </c>
      <c r="N1802">
        <v>65640</v>
      </c>
      <c r="O1802" t="s">
        <v>38</v>
      </c>
      <c r="P1802" t="s">
        <v>137</v>
      </c>
      <c r="Q1802" t="s">
        <v>1859</v>
      </c>
      <c r="R1802" t="s">
        <v>7792</v>
      </c>
      <c r="S1802" t="s">
        <v>852</v>
      </c>
      <c r="T1802" t="s">
        <v>1944</v>
      </c>
      <c r="U1802" t="s">
        <v>1945</v>
      </c>
      <c r="V1802" t="s">
        <v>1946</v>
      </c>
      <c r="Z1802" t="s">
        <v>87</v>
      </c>
      <c r="AA1802" s="1">
        <v>44739</v>
      </c>
      <c r="AC1802" s="1">
        <v>44855</v>
      </c>
      <c r="AD1802" s="1">
        <v>44992</v>
      </c>
    </row>
    <row r="1803" spans="1:30" x14ac:dyDescent="0.25">
      <c r="A1803">
        <v>561337</v>
      </c>
      <c r="B1803" t="s">
        <v>102</v>
      </c>
      <c r="C1803" t="s">
        <v>31</v>
      </c>
      <c r="D1803">
        <v>1</v>
      </c>
      <c r="E1803" t="s">
        <v>5005</v>
      </c>
      <c r="F1803" t="s">
        <v>941</v>
      </c>
      <c r="G1803" t="s">
        <v>34</v>
      </c>
      <c r="H1803" t="s">
        <v>942</v>
      </c>
      <c r="I1803">
        <v>3</v>
      </c>
      <c r="J1803" t="s">
        <v>35</v>
      </c>
      <c r="L1803" t="s">
        <v>37</v>
      </c>
      <c r="M1803">
        <v>74730</v>
      </c>
      <c r="N1803">
        <v>161534</v>
      </c>
      <c r="O1803" t="s">
        <v>38</v>
      </c>
      <c r="P1803" t="s">
        <v>195</v>
      </c>
      <c r="Q1803" t="s">
        <v>1143</v>
      </c>
      <c r="R1803" t="s">
        <v>7793</v>
      </c>
      <c r="S1803" t="s">
        <v>946</v>
      </c>
      <c r="T1803" t="s">
        <v>5007</v>
      </c>
      <c r="U1803" t="s">
        <v>2136</v>
      </c>
      <c r="V1803" t="s">
        <v>2137</v>
      </c>
      <c r="W1803" t="s">
        <v>2138</v>
      </c>
      <c r="X1803" t="s">
        <v>195</v>
      </c>
      <c r="Z1803" t="s">
        <v>61</v>
      </c>
      <c r="AA1803" s="1">
        <v>44935</v>
      </c>
      <c r="AC1803" s="1">
        <v>44935</v>
      </c>
      <c r="AD1803" s="1">
        <v>44992</v>
      </c>
    </row>
    <row r="1804" spans="1:30" x14ac:dyDescent="0.25">
      <c r="A1804">
        <v>524625</v>
      </c>
      <c r="B1804" t="s">
        <v>76</v>
      </c>
      <c r="C1804" t="s">
        <v>63</v>
      </c>
      <c r="D1804">
        <v>1</v>
      </c>
      <c r="E1804" t="s">
        <v>604</v>
      </c>
      <c r="F1804" t="s">
        <v>1134</v>
      </c>
      <c r="G1804" t="s">
        <v>34</v>
      </c>
      <c r="H1804">
        <v>22316</v>
      </c>
      <c r="I1804">
        <v>3</v>
      </c>
      <c r="J1804" t="s">
        <v>35</v>
      </c>
      <c r="K1804" t="s">
        <v>36</v>
      </c>
      <c r="L1804" t="s">
        <v>37</v>
      </c>
      <c r="M1804">
        <v>74650</v>
      </c>
      <c r="N1804">
        <v>109409</v>
      </c>
      <c r="O1804" t="s">
        <v>38</v>
      </c>
      <c r="P1804" t="s">
        <v>79</v>
      </c>
      <c r="Q1804" t="s">
        <v>7794</v>
      </c>
      <c r="R1804" t="s">
        <v>7795</v>
      </c>
      <c r="S1804" t="s">
        <v>1137</v>
      </c>
      <c r="T1804" t="s">
        <v>7796</v>
      </c>
      <c r="U1804" t="s">
        <v>3656</v>
      </c>
      <c r="V1804" t="s">
        <v>7797</v>
      </c>
      <c r="X1804" t="s">
        <v>79</v>
      </c>
      <c r="Z1804" t="s">
        <v>61</v>
      </c>
      <c r="AA1804" s="1">
        <v>44634</v>
      </c>
      <c r="AC1804" s="1">
        <v>44634</v>
      </c>
      <c r="AD1804" s="1">
        <v>44992</v>
      </c>
    </row>
    <row r="1805" spans="1:30" x14ac:dyDescent="0.25">
      <c r="A1805">
        <v>572215</v>
      </c>
      <c r="B1805" t="s">
        <v>287</v>
      </c>
      <c r="C1805" t="s">
        <v>31</v>
      </c>
      <c r="D1805">
        <v>1</v>
      </c>
      <c r="E1805" t="s">
        <v>7798</v>
      </c>
      <c r="F1805" t="s">
        <v>144</v>
      </c>
      <c r="G1805" t="s">
        <v>51</v>
      </c>
      <c r="H1805">
        <v>10234</v>
      </c>
      <c r="I1805">
        <v>0</v>
      </c>
      <c r="J1805" t="s">
        <v>35</v>
      </c>
      <c r="K1805" t="s">
        <v>67</v>
      </c>
      <c r="L1805" t="s">
        <v>145</v>
      </c>
      <c r="M1805">
        <v>17.5</v>
      </c>
      <c r="N1805">
        <v>17.5</v>
      </c>
      <c r="O1805" t="s">
        <v>68</v>
      </c>
      <c r="P1805" t="s">
        <v>289</v>
      </c>
      <c r="Q1805" t="s">
        <v>7799</v>
      </c>
      <c r="R1805" t="s">
        <v>7800</v>
      </c>
      <c r="S1805" t="s">
        <v>149</v>
      </c>
      <c r="T1805" t="s">
        <v>7801</v>
      </c>
      <c r="U1805" t="s">
        <v>293</v>
      </c>
      <c r="V1805" t="s">
        <v>294</v>
      </c>
      <c r="Z1805" t="s">
        <v>61</v>
      </c>
      <c r="AA1805" s="1">
        <v>44959</v>
      </c>
      <c r="AB1805" s="2">
        <v>44995</v>
      </c>
      <c r="AC1805" s="1">
        <v>44970</v>
      </c>
      <c r="AD1805" s="1">
        <v>44992</v>
      </c>
    </row>
    <row r="1806" spans="1:30" x14ac:dyDescent="0.25">
      <c r="A1806">
        <v>577143</v>
      </c>
      <c r="B1806" t="s">
        <v>241</v>
      </c>
      <c r="C1806" t="s">
        <v>63</v>
      </c>
      <c r="D1806">
        <v>1</v>
      </c>
      <c r="E1806" t="s">
        <v>7802</v>
      </c>
      <c r="F1806" t="s">
        <v>807</v>
      </c>
      <c r="G1806" t="s">
        <v>34</v>
      </c>
      <c r="H1806" t="s">
        <v>4054</v>
      </c>
      <c r="I1806">
        <v>0</v>
      </c>
      <c r="J1806" t="s">
        <v>52</v>
      </c>
      <c r="K1806" t="s">
        <v>36</v>
      </c>
      <c r="L1806" t="s">
        <v>93</v>
      </c>
      <c r="M1806">
        <v>84451</v>
      </c>
      <c r="N1806">
        <v>100000</v>
      </c>
      <c r="O1806" t="s">
        <v>38</v>
      </c>
      <c r="P1806" t="s">
        <v>7803</v>
      </c>
      <c r="Q1806" t="s">
        <v>7804</v>
      </c>
      <c r="R1806" t="s">
        <v>7805</v>
      </c>
      <c r="S1806" t="s">
        <v>1227</v>
      </c>
      <c r="T1806" t="s">
        <v>7806</v>
      </c>
      <c r="U1806" t="s">
        <v>7807</v>
      </c>
      <c r="V1806" t="s">
        <v>347</v>
      </c>
      <c r="Z1806" t="s">
        <v>426</v>
      </c>
      <c r="AA1806" s="1">
        <v>44991</v>
      </c>
      <c r="AB1806" s="2">
        <v>45001</v>
      </c>
      <c r="AC1806" s="1">
        <v>44991</v>
      </c>
      <c r="AD1806" s="1">
        <v>44992</v>
      </c>
    </row>
    <row r="1807" spans="1:30" x14ac:dyDescent="0.25">
      <c r="A1807">
        <v>527471</v>
      </c>
      <c r="B1807" t="s">
        <v>123</v>
      </c>
      <c r="C1807" t="s">
        <v>63</v>
      </c>
      <c r="D1807">
        <v>1</v>
      </c>
      <c r="E1807" t="s">
        <v>7808</v>
      </c>
      <c r="F1807" t="s">
        <v>3607</v>
      </c>
      <c r="G1807" t="s">
        <v>51</v>
      </c>
      <c r="H1807">
        <v>95594</v>
      </c>
      <c r="I1807" t="s">
        <v>3608</v>
      </c>
      <c r="J1807" t="s">
        <v>205</v>
      </c>
      <c r="K1807" t="s">
        <v>36</v>
      </c>
      <c r="L1807" t="s">
        <v>290</v>
      </c>
      <c r="M1807">
        <v>116506</v>
      </c>
      <c r="N1807">
        <v>233800</v>
      </c>
      <c r="O1807" t="s">
        <v>38</v>
      </c>
      <c r="P1807" t="s">
        <v>415</v>
      </c>
      <c r="Q1807" t="s">
        <v>5928</v>
      </c>
      <c r="R1807" t="s">
        <v>7809</v>
      </c>
      <c r="S1807" t="s">
        <v>7810</v>
      </c>
      <c r="T1807" t="s">
        <v>7811</v>
      </c>
      <c r="U1807" t="s">
        <v>7812</v>
      </c>
      <c r="V1807" t="s">
        <v>7813</v>
      </c>
      <c r="Z1807" t="s">
        <v>7814</v>
      </c>
      <c r="AA1807" s="1">
        <v>44952</v>
      </c>
      <c r="AC1807" s="1">
        <v>44952</v>
      </c>
      <c r="AD1807" s="1">
        <v>44992</v>
      </c>
    </row>
    <row r="1808" spans="1:30" x14ac:dyDescent="0.25">
      <c r="A1808">
        <v>569001</v>
      </c>
      <c r="B1808" t="s">
        <v>88</v>
      </c>
      <c r="C1808" t="s">
        <v>31</v>
      </c>
      <c r="D1808">
        <v>1</v>
      </c>
      <c r="E1808" t="s">
        <v>1396</v>
      </c>
      <c r="F1808" t="s">
        <v>135</v>
      </c>
      <c r="G1808" t="s">
        <v>51</v>
      </c>
      <c r="H1808">
        <v>21744</v>
      </c>
      <c r="I1808" t="s">
        <v>1397</v>
      </c>
      <c r="J1808" t="s">
        <v>582</v>
      </c>
      <c r="K1808" t="s">
        <v>36</v>
      </c>
      <c r="L1808" t="s">
        <v>93</v>
      </c>
      <c r="M1808">
        <v>94283</v>
      </c>
      <c r="N1808">
        <v>122290</v>
      </c>
      <c r="O1808" t="s">
        <v>38</v>
      </c>
      <c r="P1808" t="s">
        <v>583</v>
      </c>
      <c r="Q1808" t="s">
        <v>1398</v>
      </c>
      <c r="R1808" t="s">
        <v>7815</v>
      </c>
      <c r="S1808" t="s">
        <v>140</v>
      </c>
      <c r="T1808" t="s">
        <v>7816</v>
      </c>
      <c r="U1808" t="s">
        <v>7817</v>
      </c>
      <c r="V1808" t="s">
        <v>7818</v>
      </c>
      <c r="W1808" t="s">
        <v>7819</v>
      </c>
      <c r="Z1808" t="s">
        <v>61</v>
      </c>
      <c r="AA1808" s="1">
        <v>44963</v>
      </c>
      <c r="AC1808" s="1">
        <v>44986</v>
      </c>
      <c r="AD1808" s="1">
        <v>44992</v>
      </c>
    </row>
    <row r="1809" spans="1:30" x14ac:dyDescent="0.25">
      <c r="A1809">
        <v>527762</v>
      </c>
      <c r="B1809" t="s">
        <v>241</v>
      </c>
      <c r="C1809" t="s">
        <v>63</v>
      </c>
      <c r="D1809">
        <v>1</v>
      </c>
      <c r="E1809" t="s">
        <v>7820</v>
      </c>
      <c r="F1809" t="s">
        <v>7821</v>
      </c>
      <c r="G1809" t="s">
        <v>34</v>
      </c>
      <c r="H1809">
        <v>10019</v>
      </c>
      <c r="I1809" t="s">
        <v>114</v>
      </c>
      <c r="J1809" t="s">
        <v>4302</v>
      </c>
      <c r="K1809" t="s">
        <v>36</v>
      </c>
      <c r="L1809" t="s">
        <v>93</v>
      </c>
      <c r="M1809">
        <v>58700</v>
      </c>
      <c r="N1809">
        <v>161534</v>
      </c>
      <c r="O1809" t="s">
        <v>38</v>
      </c>
      <c r="P1809" t="s">
        <v>1288</v>
      </c>
      <c r="Q1809" t="s">
        <v>914</v>
      </c>
      <c r="R1809" t="s">
        <v>7822</v>
      </c>
      <c r="S1809" t="s">
        <v>7823</v>
      </c>
      <c r="T1809" t="s">
        <v>7824</v>
      </c>
      <c r="U1809" t="s">
        <v>7825</v>
      </c>
      <c r="V1809" t="s">
        <v>347</v>
      </c>
      <c r="Z1809" t="s">
        <v>426</v>
      </c>
      <c r="AA1809" s="1">
        <v>44693</v>
      </c>
      <c r="AC1809" s="1">
        <v>44694</v>
      </c>
      <c r="AD1809" s="1">
        <v>44992</v>
      </c>
    </row>
    <row r="1810" spans="1:30" x14ac:dyDescent="0.25">
      <c r="A1810">
        <v>561635</v>
      </c>
      <c r="B1810" t="s">
        <v>102</v>
      </c>
      <c r="C1810" t="s">
        <v>63</v>
      </c>
      <c r="D1810">
        <v>1</v>
      </c>
      <c r="E1810" t="s">
        <v>1772</v>
      </c>
      <c r="F1810" t="s">
        <v>1680</v>
      </c>
      <c r="G1810" t="s">
        <v>34</v>
      </c>
      <c r="H1810">
        <v>22425</v>
      </c>
      <c r="I1810">
        <v>0</v>
      </c>
      <c r="J1810" t="s">
        <v>374</v>
      </c>
      <c r="K1810" t="s">
        <v>36</v>
      </c>
      <c r="L1810" t="s">
        <v>37</v>
      </c>
      <c r="M1810">
        <v>51535</v>
      </c>
      <c r="N1810">
        <v>59265</v>
      </c>
      <c r="O1810" t="s">
        <v>38</v>
      </c>
      <c r="P1810" t="s">
        <v>195</v>
      </c>
      <c r="Q1810" t="s">
        <v>625</v>
      </c>
      <c r="R1810" t="s">
        <v>7826</v>
      </c>
      <c r="S1810" t="s">
        <v>1682</v>
      </c>
      <c r="T1810" t="s">
        <v>7827</v>
      </c>
      <c r="V1810" t="s">
        <v>380</v>
      </c>
      <c r="Z1810" t="s">
        <v>61</v>
      </c>
      <c r="AA1810" s="1">
        <v>44883</v>
      </c>
      <c r="AC1810" s="1">
        <v>44900</v>
      </c>
      <c r="AD1810" s="1">
        <v>44992</v>
      </c>
    </row>
    <row r="1811" spans="1:30" x14ac:dyDescent="0.25">
      <c r="A1811">
        <v>541178</v>
      </c>
      <c r="B1811" t="s">
        <v>88</v>
      </c>
      <c r="C1811" t="s">
        <v>63</v>
      </c>
      <c r="D1811">
        <v>1</v>
      </c>
      <c r="E1811" t="s">
        <v>7828</v>
      </c>
      <c r="F1811" t="s">
        <v>1359</v>
      </c>
      <c r="G1811" t="s">
        <v>34</v>
      </c>
      <c r="H1811" t="s">
        <v>1360</v>
      </c>
      <c r="I1811">
        <v>0</v>
      </c>
      <c r="J1811" t="s">
        <v>52</v>
      </c>
      <c r="K1811" t="s">
        <v>36</v>
      </c>
      <c r="L1811" t="s">
        <v>37</v>
      </c>
      <c r="M1811">
        <v>64749</v>
      </c>
      <c r="N1811">
        <v>130000</v>
      </c>
      <c r="O1811" t="s">
        <v>38</v>
      </c>
      <c r="P1811" t="s">
        <v>1537</v>
      </c>
      <c r="Q1811" t="s">
        <v>1100</v>
      </c>
      <c r="R1811" t="s">
        <v>7829</v>
      </c>
      <c r="S1811" t="s">
        <v>1363</v>
      </c>
      <c r="T1811" t="s">
        <v>7830</v>
      </c>
      <c r="U1811" t="s">
        <v>4682</v>
      </c>
      <c r="V1811" t="s">
        <v>7831</v>
      </c>
      <c r="W1811" t="s">
        <v>7832</v>
      </c>
      <c r="X1811" t="s">
        <v>1537</v>
      </c>
      <c r="Z1811" t="s">
        <v>61</v>
      </c>
      <c r="AA1811" s="1">
        <v>44760</v>
      </c>
      <c r="AC1811" s="1">
        <v>44802</v>
      </c>
      <c r="AD1811" s="1">
        <v>44992</v>
      </c>
    </row>
    <row r="1812" spans="1:30" x14ac:dyDescent="0.25">
      <c r="A1812">
        <v>568187</v>
      </c>
      <c r="B1812" t="s">
        <v>381</v>
      </c>
      <c r="C1812" t="s">
        <v>31</v>
      </c>
      <c r="D1812">
        <v>2</v>
      </c>
      <c r="E1812" t="s">
        <v>1231</v>
      </c>
      <c r="F1812" t="s">
        <v>78</v>
      </c>
      <c r="G1812" t="s">
        <v>34</v>
      </c>
      <c r="H1812">
        <v>20215</v>
      </c>
      <c r="I1812">
        <v>2</v>
      </c>
      <c r="J1812" t="s">
        <v>35</v>
      </c>
      <c r="K1812" t="s">
        <v>36</v>
      </c>
      <c r="L1812" t="s">
        <v>37</v>
      </c>
      <c r="M1812">
        <v>80557</v>
      </c>
      <c r="N1812">
        <v>92640</v>
      </c>
      <c r="O1812" t="s">
        <v>38</v>
      </c>
      <c r="P1812" t="s">
        <v>873</v>
      </c>
      <c r="Q1812" t="s">
        <v>1232</v>
      </c>
      <c r="R1812" t="s">
        <v>7833</v>
      </c>
      <c r="S1812" t="s">
        <v>82</v>
      </c>
      <c r="T1812" t="s">
        <v>1234</v>
      </c>
      <c r="V1812" t="s">
        <v>390</v>
      </c>
      <c r="W1812" t="s">
        <v>86</v>
      </c>
      <c r="X1812" t="s">
        <v>878</v>
      </c>
      <c r="Z1812" t="s">
        <v>87</v>
      </c>
      <c r="AA1812" s="1">
        <v>44937</v>
      </c>
      <c r="AB1812" s="2">
        <v>44997</v>
      </c>
      <c r="AC1812" s="1">
        <v>44939</v>
      </c>
      <c r="AD1812" s="1">
        <v>44992</v>
      </c>
    </row>
    <row r="1813" spans="1:30" x14ac:dyDescent="0.25">
      <c r="A1813">
        <v>559022</v>
      </c>
      <c r="B1813" t="s">
        <v>102</v>
      </c>
      <c r="C1813" t="s">
        <v>63</v>
      </c>
      <c r="D1813">
        <v>1</v>
      </c>
      <c r="E1813" t="s">
        <v>7834</v>
      </c>
      <c r="F1813" t="s">
        <v>7835</v>
      </c>
      <c r="G1813" t="s">
        <v>353</v>
      </c>
      <c r="H1813">
        <v>6753</v>
      </c>
      <c r="I1813">
        <v>0</v>
      </c>
      <c r="J1813" t="s">
        <v>5680</v>
      </c>
      <c r="K1813" t="s">
        <v>36</v>
      </c>
      <c r="L1813" t="s">
        <v>37</v>
      </c>
      <c r="M1813">
        <v>86620</v>
      </c>
      <c r="N1813">
        <v>128073</v>
      </c>
      <c r="O1813" t="s">
        <v>38</v>
      </c>
      <c r="P1813" t="s">
        <v>104</v>
      </c>
      <c r="Q1813" t="s">
        <v>105</v>
      </c>
      <c r="R1813" t="s">
        <v>7836</v>
      </c>
      <c r="S1813" t="s">
        <v>7837</v>
      </c>
      <c r="T1813" t="s">
        <v>7838</v>
      </c>
      <c r="U1813" t="s">
        <v>7839</v>
      </c>
      <c r="V1813" t="s">
        <v>110</v>
      </c>
      <c r="W1813" t="s">
        <v>111</v>
      </c>
      <c r="X1813" t="s">
        <v>104</v>
      </c>
      <c r="Z1813" t="s">
        <v>61</v>
      </c>
      <c r="AA1813" s="1">
        <v>44915</v>
      </c>
      <c r="AC1813" s="1">
        <v>44915</v>
      </c>
      <c r="AD1813" s="1">
        <v>44992</v>
      </c>
    </row>
    <row r="1814" spans="1:30" x14ac:dyDescent="0.25">
      <c r="A1814">
        <v>553161</v>
      </c>
      <c r="B1814" t="s">
        <v>1863</v>
      </c>
      <c r="C1814" t="s">
        <v>63</v>
      </c>
      <c r="D1814">
        <v>1</v>
      </c>
      <c r="E1814" t="s">
        <v>3299</v>
      </c>
      <c r="F1814" t="s">
        <v>1359</v>
      </c>
      <c r="G1814" t="s">
        <v>34</v>
      </c>
      <c r="H1814" t="s">
        <v>1360</v>
      </c>
      <c r="I1814">
        <v>0</v>
      </c>
      <c r="J1814" t="s">
        <v>582</v>
      </c>
      <c r="K1814" t="s">
        <v>36</v>
      </c>
      <c r="L1814" t="s">
        <v>37</v>
      </c>
      <c r="M1814">
        <v>64749</v>
      </c>
      <c r="N1814">
        <v>134280</v>
      </c>
      <c r="O1814" t="s">
        <v>38</v>
      </c>
      <c r="P1814" t="s">
        <v>438</v>
      </c>
      <c r="Q1814" t="s">
        <v>1865</v>
      </c>
      <c r="R1814" t="s">
        <v>3300</v>
      </c>
      <c r="S1814" t="s">
        <v>1363</v>
      </c>
      <c r="V1814" t="s">
        <v>3301</v>
      </c>
      <c r="W1814" t="s">
        <v>3302</v>
      </c>
      <c r="X1814" t="s">
        <v>3303</v>
      </c>
      <c r="Z1814" t="s">
        <v>61</v>
      </c>
      <c r="AA1814" s="1">
        <v>44954</v>
      </c>
      <c r="AC1814" s="1">
        <v>44954</v>
      </c>
      <c r="AD1814" s="1">
        <v>44992</v>
      </c>
    </row>
    <row r="1815" spans="1:30" x14ac:dyDescent="0.25">
      <c r="A1815">
        <v>540462</v>
      </c>
      <c r="B1815" t="s">
        <v>638</v>
      </c>
      <c r="C1815" t="s">
        <v>31</v>
      </c>
      <c r="D1815">
        <v>10</v>
      </c>
      <c r="E1815" t="s">
        <v>7840</v>
      </c>
      <c r="F1815" t="s">
        <v>204</v>
      </c>
      <c r="G1815" t="s">
        <v>51</v>
      </c>
      <c r="H1815">
        <v>53040</v>
      </c>
      <c r="I1815">
        <v>3</v>
      </c>
      <c r="J1815" t="s">
        <v>205</v>
      </c>
      <c r="K1815" t="s">
        <v>67</v>
      </c>
      <c r="L1815" t="s">
        <v>37</v>
      </c>
      <c r="M1815">
        <v>78.040000000000006</v>
      </c>
      <c r="N1815">
        <v>83.61</v>
      </c>
      <c r="O1815" t="s">
        <v>68</v>
      </c>
      <c r="P1815" t="s">
        <v>137</v>
      </c>
      <c r="Q1815" t="s">
        <v>2367</v>
      </c>
      <c r="R1815" t="s">
        <v>7841</v>
      </c>
      <c r="S1815" t="s">
        <v>209</v>
      </c>
      <c r="T1815" t="s">
        <v>7842</v>
      </c>
      <c r="V1815" t="s">
        <v>7843</v>
      </c>
      <c r="Z1815" t="s">
        <v>87</v>
      </c>
      <c r="AA1815" s="1">
        <v>44756</v>
      </c>
      <c r="AC1815" s="1">
        <v>44756</v>
      </c>
      <c r="AD1815" s="1">
        <v>44992</v>
      </c>
    </row>
    <row r="1816" spans="1:30" x14ac:dyDescent="0.25">
      <c r="A1816">
        <v>572609</v>
      </c>
      <c r="B1816" t="s">
        <v>102</v>
      </c>
      <c r="C1816" t="s">
        <v>63</v>
      </c>
      <c r="D1816">
        <v>1</v>
      </c>
      <c r="E1816" t="s">
        <v>5258</v>
      </c>
      <c r="F1816" t="s">
        <v>144</v>
      </c>
      <c r="G1816" t="s">
        <v>51</v>
      </c>
      <c r="H1816">
        <v>10234</v>
      </c>
      <c r="I1816">
        <v>0</v>
      </c>
      <c r="J1816" t="s">
        <v>3883</v>
      </c>
      <c r="K1816" t="s">
        <v>36</v>
      </c>
      <c r="L1816" t="s">
        <v>145</v>
      </c>
      <c r="M1816">
        <v>15</v>
      </c>
      <c r="N1816">
        <v>15</v>
      </c>
      <c r="O1816" t="s">
        <v>68</v>
      </c>
      <c r="P1816" t="s">
        <v>137</v>
      </c>
      <c r="Q1816" t="s">
        <v>5048</v>
      </c>
      <c r="R1816" t="s">
        <v>5259</v>
      </c>
      <c r="S1816" t="s">
        <v>149</v>
      </c>
      <c r="T1816" t="s">
        <v>5260</v>
      </c>
      <c r="V1816" t="s">
        <v>5261</v>
      </c>
      <c r="W1816" t="s">
        <v>307</v>
      </c>
      <c r="X1816" t="s">
        <v>5262</v>
      </c>
      <c r="Z1816" t="s">
        <v>154</v>
      </c>
      <c r="AA1816" s="1">
        <v>44976</v>
      </c>
      <c r="AB1816" s="2">
        <v>45079</v>
      </c>
      <c r="AC1816" s="1">
        <v>44976</v>
      </c>
      <c r="AD1816" s="1">
        <v>44992</v>
      </c>
    </row>
    <row r="1817" spans="1:30" x14ac:dyDescent="0.25">
      <c r="A1817">
        <v>557911</v>
      </c>
      <c r="B1817" t="s">
        <v>88</v>
      </c>
      <c r="C1817" t="s">
        <v>63</v>
      </c>
      <c r="D1817">
        <v>1</v>
      </c>
      <c r="E1817" t="s">
        <v>7844</v>
      </c>
      <c r="F1817" t="s">
        <v>65</v>
      </c>
      <c r="G1817" t="s">
        <v>51</v>
      </c>
      <c r="H1817">
        <v>56058</v>
      </c>
      <c r="I1817">
        <v>0</v>
      </c>
      <c r="J1817" t="s">
        <v>115</v>
      </c>
      <c r="K1817" t="s">
        <v>36</v>
      </c>
      <c r="L1817" t="s">
        <v>37</v>
      </c>
      <c r="M1817">
        <v>54100</v>
      </c>
      <c r="N1817">
        <v>66066</v>
      </c>
      <c r="O1817" t="s">
        <v>38</v>
      </c>
      <c r="P1817" t="s">
        <v>2924</v>
      </c>
      <c r="Q1817" t="s">
        <v>2925</v>
      </c>
      <c r="R1817" t="s">
        <v>7845</v>
      </c>
      <c r="S1817" t="s">
        <v>72</v>
      </c>
      <c r="T1817" t="s">
        <v>7846</v>
      </c>
      <c r="U1817" t="s">
        <v>7847</v>
      </c>
      <c r="V1817" t="s">
        <v>1104</v>
      </c>
      <c r="W1817" t="s">
        <v>7848</v>
      </c>
      <c r="X1817" t="s">
        <v>7849</v>
      </c>
      <c r="Z1817" t="s">
        <v>61</v>
      </c>
      <c r="AA1817" s="1">
        <v>44859</v>
      </c>
      <c r="AC1817" s="1">
        <v>44904</v>
      </c>
      <c r="AD1817" s="1">
        <v>44992</v>
      </c>
    </row>
    <row r="1818" spans="1:30" x14ac:dyDescent="0.25">
      <c r="A1818">
        <v>537525</v>
      </c>
      <c r="B1818" t="s">
        <v>1863</v>
      </c>
      <c r="C1818" t="s">
        <v>31</v>
      </c>
      <c r="D1818">
        <v>1</v>
      </c>
      <c r="E1818" t="s">
        <v>7850</v>
      </c>
      <c r="F1818" t="s">
        <v>7851</v>
      </c>
      <c r="G1818" t="s">
        <v>34</v>
      </c>
      <c r="H1818">
        <v>52633</v>
      </c>
      <c r="I1818">
        <v>0</v>
      </c>
      <c r="J1818" t="s">
        <v>115</v>
      </c>
      <c r="K1818" t="s">
        <v>36</v>
      </c>
      <c r="L1818" t="s">
        <v>37</v>
      </c>
      <c r="M1818">
        <v>73027</v>
      </c>
      <c r="N1818">
        <v>98484</v>
      </c>
      <c r="O1818" t="s">
        <v>38</v>
      </c>
      <c r="P1818" t="s">
        <v>7456</v>
      </c>
      <c r="Q1818" t="s">
        <v>5478</v>
      </c>
      <c r="R1818" t="s">
        <v>7852</v>
      </c>
      <c r="S1818" t="s">
        <v>7853</v>
      </c>
      <c r="T1818" t="s">
        <v>7854</v>
      </c>
      <c r="U1818" t="s">
        <v>7855</v>
      </c>
      <c r="V1818" t="s">
        <v>7856</v>
      </c>
      <c r="W1818" t="s">
        <v>7857</v>
      </c>
      <c r="X1818" t="s">
        <v>7456</v>
      </c>
      <c r="Z1818" t="s">
        <v>61</v>
      </c>
      <c r="AA1818" s="1">
        <v>44742</v>
      </c>
      <c r="AC1818" s="1">
        <v>44958</v>
      </c>
      <c r="AD1818" s="1">
        <v>44992</v>
      </c>
    </row>
    <row r="1819" spans="1:30" x14ac:dyDescent="0.25">
      <c r="A1819">
        <v>550069</v>
      </c>
      <c r="B1819" t="s">
        <v>1479</v>
      </c>
      <c r="C1819" t="s">
        <v>31</v>
      </c>
      <c r="D1819">
        <v>1</v>
      </c>
      <c r="E1819" t="s">
        <v>7858</v>
      </c>
      <c r="F1819" t="s">
        <v>65</v>
      </c>
      <c r="G1819" t="s">
        <v>51</v>
      </c>
      <c r="H1819">
        <v>56058</v>
      </c>
      <c r="I1819">
        <v>0</v>
      </c>
      <c r="J1819" t="s">
        <v>3219</v>
      </c>
      <c r="K1819" t="s">
        <v>36</v>
      </c>
      <c r="L1819" t="s">
        <v>37</v>
      </c>
      <c r="M1819">
        <v>54100</v>
      </c>
      <c r="N1819">
        <v>62215</v>
      </c>
      <c r="O1819" t="s">
        <v>38</v>
      </c>
      <c r="P1819" t="s">
        <v>217</v>
      </c>
      <c r="Q1819" t="s">
        <v>4075</v>
      </c>
      <c r="R1819" t="s">
        <v>7859</v>
      </c>
      <c r="S1819" t="s">
        <v>72</v>
      </c>
      <c r="T1819" t="s">
        <v>7860</v>
      </c>
      <c r="U1819" t="s">
        <v>1487</v>
      </c>
      <c r="V1819" t="s">
        <v>7861</v>
      </c>
      <c r="Z1819" t="s">
        <v>61</v>
      </c>
      <c r="AA1819" s="1">
        <v>44868</v>
      </c>
      <c r="AB1819" s="2">
        <v>45048</v>
      </c>
      <c r="AC1819" s="1">
        <v>44868</v>
      </c>
      <c r="AD1819" s="1">
        <v>44992</v>
      </c>
    </row>
    <row r="1820" spans="1:30" x14ac:dyDescent="0.25">
      <c r="A1820">
        <v>572510</v>
      </c>
      <c r="B1820" t="s">
        <v>381</v>
      </c>
      <c r="C1820" t="s">
        <v>31</v>
      </c>
      <c r="D1820">
        <v>1</v>
      </c>
      <c r="E1820" t="s">
        <v>1685</v>
      </c>
      <c r="F1820" t="s">
        <v>193</v>
      </c>
      <c r="G1820" t="s">
        <v>34</v>
      </c>
      <c r="H1820">
        <v>83008</v>
      </c>
      <c r="I1820" t="s">
        <v>91</v>
      </c>
      <c r="J1820" t="s">
        <v>157</v>
      </c>
      <c r="K1820" t="s">
        <v>36</v>
      </c>
      <c r="L1820" t="s">
        <v>93</v>
      </c>
      <c r="M1820">
        <v>64922</v>
      </c>
      <c r="N1820">
        <v>134678</v>
      </c>
      <c r="O1820" t="s">
        <v>38</v>
      </c>
      <c r="P1820" t="s">
        <v>873</v>
      </c>
      <c r="Q1820" t="s">
        <v>1686</v>
      </c>
      <c r="R1820" t="s">
        <v>1687</v>
      </c>
      <c r="S1820" t="s">
        <v>1688</v>
      </c>
      <c r="T1820" t="s">
        <v>1689</v>
      </c>
      <c r="V1820" t="s">
        <v>390</v>
      </c>
      <c r="W1820" t="s">
        <v>86</v>
      </c>
      <c r="X1820" t="s">
        <v>1235</v>
      </c>
      <c r="Z1820" t="s">
        <v>154</v>
      </c>
      <c r="AA1820" s="1">
        <v>44985</v>
      </c>
      <c r="AB1820" s="2">
        <v>45045</v>
      </c>
      <c r="AC1820" s="1">
        <v>44985</v>
      </c>
      <c r="AD1820" s="1">
        <v>44992</v>
      </c>
    </row>
    <row r="1821" spans="1:30" x14ac:dyDescent="0.25">
      <c r="A1821">
        <v>470996</v>
      </c>
      <c r="B1821" t="s">
        <v>76</v>
      </c>
      <c r="C1821" t="s">
        <v>31</v>
      </c>
      <c r="D1821">
        <v>2</v>
      </c>
      <c r="E1821" t="s">
        <v>7862</v>
      </c>
      <c r="F1821" t="s">
        <v>296</v>
      </c>
      <c r="G1821" t="s">
        <v>34</v>
      </c>
      <c r="H1821">
        <v>22122</v>
      </c>
      <c r="I1821">
        <v>2</v>
      </c>
      <c r="J1821" t="s">
        <v>35</v>
      </c>
      <c r="K1821" t="s">
        <v>36</v>
      </c>
      <c r="L1821" t="s">
        <v>37</v>
      </c>
      <c r="M1821">
        <v>65208</v>
      </c>
      <c r="N1821">
        <v>95993</v>
      </c>
      <c r="O1821" t="s">
        <v>38</v>
      </c>
      <c r="P1821" t="s">
        <v>79</v>
      </c>
      <c r="Q1821" t="s">
        <v>2281</v>
      </c>
      <c r="R1821" t="s">
        <v>7863</v>
      </c>
      <c r="S1821" t="s">
        <v>299</v>
      </c>
      <c r="T1821" t="s">
        <v>7864</v>
      </c>
      <c r="U1821" t="s">
        <v>7865</v>
      </c>
      <c r="V1821" t="s">
        <v>7866</v>
      </c>
      <c r="Z1821" t="s">
        <v>61</v>
      </c>
      <c r="AA1821" s="1">
        <v>44420</v>
      </c>
      <c r="AC1821" s="1">
        <v>44420</v>
      </c>
      <c r="AD1821" s="1">
        <v>44992</v>
      </c>
    </row>
    <row r="1822" spans="1:30" x14ac:dyDescent="0.25">
      <c r="A1822">
        <v>568207</v>
      </c>
      <c r="B1822" t="s">
        <v>381</v>
      </c>
      <c r="C1822" t="s">
        <v>31</v>
      </c>
      <c r="D1822">
        <v>1</v>
      </c>
      <c r="E1822" t="s">
        <v>7867</v>
      </c>
      <c r="F1822" t="s">
        <v>555</v>
      </c>
      <c r="G1822" t="s">
        <v>34</v>
      </c>
      <c r="H1822">
        <v>12626</v>
      </c>
      <c r="I1822">
        <v>2</v>
      </c>
      <c r="J1822" t="s">
        <v>52</v>
      </c>
      <c r="K1822" t="s">
        <v>36</v>
      </c>
      <c r="L1822" t="s">
        <v>37</v>
      </c>
      <c r="M1822">
        <v>62470</v>
      </c>
      <c r="N1822">
        <v>75197</v>
      </c>
      <c r="O1822" t="s">
        <v>38</v>
      </c>
      <c r="P1822" t="s">
        <v>873</v>
      </c>
      <c r="Q1822" t="s">
        <v>4640</v>
      </c>
      <c r="R1822" t="s">
        <v>7868</v>
      </c>
      <c r="S1822" t="s">
        <v>559</v>
      </c>
      <c r="T1822" t="s">
        <v>7869</v>
      </c>
      <c r="V1822" t="s">
        <v>1968</v>
      </c>
      <c r="W1822" t="s">
        <v>86</v>
      </c>
      <c r="X1822" t="s">
        <v>1905</v>
      </c>
      <c r="Z1822" t="s">
        <v>61</v>
      </c>
      <c r="AA1822" s="1">
        <v>44935</v>
      </c>
      <c r="AB1822" s="2">
        <v>44995</v>
      </c>
      <c r="AC1822" s="1">
        <v>44972</v>
      </c>
      <c r="AD1822" s="1">
        <v>44992</v>
      </c>
    </row>
    <row r="1823" spans="1:30" x14ac:dyDescent="0.25">
      <c r="A1823">
        <v>539582</v>
      </c>
      <c r="B1823" t="s">
        <v>102</v>
      </c>
      <c r="C1823" t="s">
        <v>31</v>
      </c>
      <c r="D1823">
        <v>1</v>
      </c>
      <c r="E1823" t="s">
        <v>7870</v>
      </c>
      <c r="F1823" t="s">
        <v>849</v>
      </c>
      <c r="G1823" t="s">
        <v>34</v>
      </c>
      <c r="H1823">
        <v>20210</v>
      </c>
      <c r="I1823">
        <v>0</v>
      </c>
      <c r="J1823" t="s">
        <v>35</v>
      </c>
      <c r="K1823" t="s">
        <v>36</v>
      </c>
      <c r="L1823" t="s">
        <v>37</v>
      </c>
      <c r="M1823">
        <v>57078</v>
      </c>
      <c r="N1823">
        <v>85646</v>
      </c>
      <c r="O1823" t="s">
        <v>38</v>
      </c>
      <c r="P1823" t="s">
        <v>195</v>
      </c>
      <c r="Q1823" t="s">
        <v>2020</v>
      </c>
      <c r="R1823" t="s">
        <v>7871</v>
      </c>
      <c r="S1823" t="s">
        <v>852</v>
      </c>
      <c r="T1823" t="s">
        <v>7872</v>
      </c>
      <c r="U1823" t="s">
        <v>3914</v>
      </c>
      <c r="V1823" t="s">
        <v>1946</v>
      </c>
      <c r="Z1823" t="s">
        <v>87</v>
      </c>
      <c r="AA1823" s="1">
        <v>44758</v>
      </c>
      <c r="AC1823" s="1">
        <v>44758</v>
      </c>
      <c r="AD1823" s="1">
        <v>44992</v>
      </c>
    </row>
    <row r="1824" spans="1:30" x14ac:dyDescent="0.25">
      <c r="A1824">
        <v>548701</v>
      </c>
      <c r="B1824" t="s">
        <v>88</v>
      </c>
      <c r="C1824" t="s">
        <v>63</v>
      </c>
      <c r="D1824">
        <v>1</v>
      </c>
      <c r="E1824" t="s">
        <v>7873</v>
      </c>
      <c r="F1824" t="s">
        <v>807</v>
      </c>
      <c r="G1824" t="s">
        <v>34</v>
      </c>
      <c r="H1824" t="s">
        <v>808</v>
      </c>
      <c r="I1824">
        <v>0</v>
      </c>
      <c r="J1824" t="s">
        <v>3883</v>
      </c>
      <c r="K1824" t="s">
        <v>36</v>
      </c>
      <c r="L1824" t="s">
        <v>37</v>
      </c>
      <c r="M1824">
        <v>94715</v>
      </c>
      <c r="N1824">
        <v>110000</v>
      </c>
      <c r="O1824" t="s">
        <v>38</v>
      </c>
      <c r="P1824" t="s">
        <v>583</v>
      </c>
      <c r="Q1824" t="s">
        <v>4205</v>
      </c>
      <c r="R1824" t="s">
        <v>7874</v>
      </c>
      <c r="S1824" t="s">
        <v>810</v>
      </c>
      <c r="T1824" t="s">
        <v>7875</v>
      </c>
      <c r="U1824" t="s">
        <v>229</v>
      </c>
      <c r="V1824" t="s">
        <v>7876</v>
      </c>
      <c r="W1824" t="s">
        <v>4208</v>
      </c>
      <c r="X1824" t="s">
        <v>583</v>
      </c>
      <c r="Z1824" t="s">
        <v>61</v>
      </c>
      <c r="AA1824" s="1">
        <v>44803</v>
      </c>
      <c r="AC1824" s="1">
        <v>44803</v>
      </c>
      <c r="AD1824" s="1">
        <v>44992</v>
      </c>
    </row>
    <row r="1825" spans="1:30" x14ac:dyDescent="0.25">
      <c r="A1825">
        <v>569230</v>
      </c>
      <c r="B1825" t="s">
        <v>76</v>
      </c>
      <c r="C1825" t="s">
        <v>63</v>
      </c>
      <c r="D1825">
        <v>2</v>
      </c>
      <c r="E1825" t="s">
        <v>3711</v>
      </c>
      <c r="F1825" t="s">
        <v>623</v>
      </c>
      <c r="G1825" t="s">
        <v>34</v>
      </c>
      <c r="H1825" t="s">
        <v>624</v>
      </c>
      <c r="I1825">
        <v>0</v>
      </c>
      <c r="J1825" t="s">
        <v>2322</v>
      </c>
      <c r="K1825" t="s">
        <v>36</v>
      </c>
      <c r="L1825" t="s">
        <v>37</v>
      </c>
      <c r="M1825">
        <v>53702</v>
      </c>
      <c r="N1825">
        <v>98128</v>
      </c>
      <c r="O1825" t="s">
        <v>38</v>
      </c>
      <c r="P1825" t="s">
        <v>79</v>
      </c>
      <c r="Q1825" t="s">
        <v>2892</v>
      </c>
      <c r="R1825" t="s">
        <v>3712</v>
      </c>
      <c r="S1825" t="s">
        <v>627</v>
      </c>
      <c r="T1825" t="s">
        <v>3713</v>
      </c>
      <c r="U1825" t="s">
        <v>7877</v>
      </c>
      <c r="V1825" t="s">
        <v>7878</v>
      </c>
      <c r="Z1825" t="s">
        <v>87</v>
      </c>
      <c r="AA1825" s="1">
        <v>44959</v>
      </c>
      <c r="AC1825" s="1">
        <v>44959</v>
      </c>
      <c r="AD1825" s="1">
        <v>44992</v>
      </c>
    </row>
    <row r="1826" spans="1:30" x14ac:dyDescent="0.25">
      <c r="A1826">
        <v>548496</v>
      </c>
      <c r="B1826" t="s">
        <v>62</v>
      </c>
      <c r="C1826" t="s">
        <v>63</v>
      </c>
      <c r="D1826">
        <v>1</v>
      </c>
      <c r="E1826" t="s">
        <v>7879</v>
      </c>
      <c r="F1826" t="s">
        <v>65</v>
      </c>
      <c r="G1826" t="s">
        <v>51</v>
      </c>
      <c r="H1826">
        <v>56058</v>
      </c>
      <c r="I1826">
        <v>0</v>
      </c>
      <c r="J1826" t="s">
        <v>115</v>
      </c>
      <c r="K1826" t="s">
        <v>36</v>
      </c>
      <c r="L1826" t="s">
        <v>37</v>
      </c>
      <c r="M1826">
        <v>54100</v>
      </c>
      <c r="N1826">
        <v>62215</v>
      </c>
      <c r="O1826" t="s">
        <v>38</v>
      </c>
      <c r="P1826" t="s">
        <v>616</v>
      </c>
      <c r="Q1826" t="s">
        <v>7880</v>
      </c>
      <c r="R1826" t="s">
        <v>7881</v>
      </c>
      <c r="S1826" t="s">
        <v>72</v>
      </c>
      <c r="T1826" t="s">
        <v>7882</v>
      </c>
      <c r="U1826" t="s">
        <v>7883</v>
      </c>
      <c r="V1826" t="s">
        <v>7884</v>
      </c>
      <c r="Z1826" t="s">
        <v>61</v>
      </c>
      <c r="AA1826" s="1">
        <v>44986</v>
      </c>
      <c r="AB1826" s="2">
        <v>45016</v>
      </c>
      <c r="AC1826" s="1">
        <v>44986</v>
      </c>
      <c r="AD1826" s="1">
        <v>44992</v>
      </c>
    </row>
    <row r="1827" spans="1:30" x14ac:dyDescent="0.25">
      <c r="A1827">
        <v>545830</v>
      </c>
      <c r="B1827" t="s">
        <v>638</v>
      </c>
      <c r="C1827" t="s">
        <v>31</v>
      </c>
      <c r="D1827">
        <v>4</v>
      </c>
      <c r="E1827" t="s">
        <v>5095</v>
      </c>
      <c r="F1827" t="s">
        <v>5096</v>
      </c>
      <c r="G1827" t="s">
        <v>51</v>
      </c>
      <c r="H1827">
        <v>90116</v>
      </c>
      <c r="I1827">
        <v>0</v>
      </c>
      <c r="J1827" t="s">
        <v>205</v>
      </c>
      <c r="K1827" t="s">
        <v>36</v>
      </c>
      <c r="L1827" t="s">
        <v>53</v>
      </c>
      <c r="M1827">
        <v>35197</v>
      </c>
      <c r="N1827">
        <v>40477</v>
      </c>
      <c r="O1827" t="s">
        <v>38</v>
      </c>
      <c r="P1827" t="s">
        <v>710</v>
      </c>
      <c r="Q1827" t="s">
        <v>5097</v>
      </c>
      <c r="R1827" t="s">
        <v>7885</v>
      </c>
      <c r="S1827" t="s">
        <v>5099</v>
      </c>
      <c r="U1827" t="s">
        <v>647</v>
      </c>
      <c r="V1827" t="s">
        <v>7886</v>
      </c>
      <c r="Z1827" t="s">
        <v>2217</v>
      </c>
      <c r="AA1827" s="1">
        <v>44802</v>
      </c>
      <c r="AC1827" s="1">
        <v>44802</v>
      </c>
      <c r="AD1827" s="1">
        <v>44992</v>
      </c>
    </row>
    <row r="1828" spans="1:30" x14ac:dyDescent="0.25">
      <c r="A1828">
        <v>572339</v>
      </c>
      <c r="B1828" t="s">
        <v>381</v>
      </c>
      <c r="C1828" t="s">
        <v>63</v>
      </c>
      <c r="D1828">
        <v>1</v>
      </c>
      <c r="E1828" t="s">
        <v>7887</v>
      </c>
      <c r="F1828" t="s">
        <v>555</v>
      </c>
      <c r="G1828" t="s">
        <v>34</v>
      </c>
      <c r="H1828">
        <v>12626</v>
      </c>
      <c r="I1828">
        <v>1</v>
      </c>
      <c r="J1828" t="s">
        <v>52</v>
      </c>
      <c r="K1828" t="s">
        <v>36</v>
      </c>
      <c r="L1828" t="s">
        <v>37</v>
      </c>
      <c r="M1828">
        <v>53797</v>
      </c>
      <c r="N1828">
        <v>66000</v>
      </c>
      <c r="O1828" t="s">
        <v>38</v>
      </c>
      <c r="P1828" t="s">
        <v>873</v>
      </c>
      <c r="Q1828" t="s">
        <v>4640</v>
      </c>
      <c r="R1828" t="s">
        <v>7888</v>
      </c>
      <c r="S1828" t="s">
        <v>559</v>
      </c>
      <c r="T1828" t="s">
        <v>7889</v>
      </c>
      <c r="V1828" t="s">
        <v>390</v>
      </c>
      <c r="W1828" t="s">
        <v>86</v>
      </c>
      <c r="X1828" t="s">
        <v>878</v>
      </c>
      <c r="Z1828" t="s">
        <v>61</v>
      </c>
      <c r="AA1828" s="1">
        <v>44985</v>
      </c>
      <c r="AB1828" s="2">
        <v>45045</v>
      </c>
      <c r="AC1828" s="1">
        <v>44985</v>
      </c>
      <c r="AD1828" s="1">
        <v>44992</v>
      </c>
    </row>
    <row r="1829" spans="1:30" x14ac:dyDescent="0.25">
      <c r="A1829">
        <v>575976</v>
      </c>
      <c r="B1829" t="s">
        <v>76</v>
      </c>
      <c r="C1829" t="s">
        <v>63</v>
      </c>
      <c r="D1829">
        <v>1</v>
      </c>
      <c r="E1829" t="s">
        <v>7890</v>
      </c>
      <c r="F1829" t="s">
        <v>623</v>
      </c>
      <c r="G1829" t="s">
        <v>34</v>
      </c>
      <c r="H1829" t="s">
        <v>624</v>
      </c>
      <c r="I1829">
        <v>0</v>
      </c>
      <c r="J1829" t="s">
        <v>7891</v>
      </c>
      <c r="K1829" t="s">
        <v>36</v>
      </c>
      <c r="L1829" t="s">
        <v>37</v>
      </c>
      <c r="M1829">
        <v>53702</v>
      </c>
      <c r="N1829">
        <v>146121</v>
      </c>
      <c r="O1829" t="s">
        <v>38</v>
      </c>
      <c r="P1829" t="s">
        <v>79</v>
      </c>
      <c r="Q1829" t="s">
        <v>2281</v>
      </c>
      <c r="R1829" t="s">
        <v>7892</v>
      </c>
      <c r="S1829" t="s">
        <v>627</v>
      </c>
      <c r="T1829" t="s">
        <v>7893</v>
      </c>
      <c r="U1829" t="s">
        <v>180</v>
      </c>
      <c r="V1829" t="s">
        <v>7894</v>
      </c>
      <c r="W1829" t="s">
        <v>182</v>
      </c>
      <c r="X1829" t="s">
        <v>183</v>
      </c>
      <c r="Z1829" t="s">
        <v>87</v>
      </c>
      <c r="AA1829" s="1">
        <v>44983</v>
      </c>
      <c r="AB1829" s="2">
        <v>44996</v>
      </c>
      <c r="AC1829" s="1">
        <v>44983</v>
      </c>
      <c r="AD1829" s="1">
        <v>44992</v>
      </c>
    </row>
    <row r="1830" spans="1:30" x14ac:dyDescent="0.25">
      <c r="A1830">
        <v>568286</v>
      </c>
      <c r="B1830" t="s">
        <v>202</v>
      </c>
      <c r="C1830" t="s">
        <v>31</v>
      </c>
      <c r="D1830">
        <v>1</v>
      </c>
      <c r="E1830" t="s">
        <v>7895</v>
      </c>
      <c r="F1830" t="s">
        <v>267</v>
      </c>
      <c r="G1830" t="s">
        <v>34</v>
      </c>
      <c r="H1830" t="s">
        <v>268</v>
      </c>
      <c r="I1830">
        <v>0</v>
      </c>
      <c r="J1830" t="s">
        <v>256</v>
      </c>
      <c r="K1830" t="s">
        <v>36</v>
      </c>
      <c r="L1830" t="s">
        <v>37</v>
      </c>
      <c r="M1830">
        <v>58700</v>
      </c>
      <c r="N1830">
        <v>162000</v>
      </c>
      <c r="O1830" t="s">
        <v>38</v>
      </c>
      <c r="P1830" t="s">
        <v>313</v>
      </c>
      <c r="Q1830" t="s">
        <v>1092</v>
      </c>
      <c r="R1830" t="s">
        <v>7896</v>
      </c>
      <c r="S1830" t="s">
        <v>272</v>
      </c>
      <c r="T1830" t="s">
        <v>7897</v>
      </c>
      <c r="U1830" t="s">
        <v>1095</v>
      </c>
      <c r="V1830" t="s">
        <v>319</v>
      </c>
      <c r="Z1830" t="s">
        <v>87</v>
      </c>
      <c r="AA1830" s="1">
        <v>44978</v>
      </c>
      <c r="AC1830" s="1">
        <v>44978</v>
      </c>
      <c r="AD1830" s="1">
        <v>44992</v>
      </c>
    </row>
    <row r="1831" spans="1:30" x14ac:dyDescent="0.25">
      <c r="A1831">
        <v>567184</v>
      </c>
      <c r="B1831" t="s">
        <v>102</v>
      </c>
      <c r="C1831" t="s">
        <v>63</v>
      </c>
      <c r="D1831">
        <v>1</v>
      </c>
      <c r="E1831" t="s">
        <v>7898</v>
      </c>
      <c r="F1831" t="s">
        <v>1696</v>
      </c>
      <c r="G1831" t="s">
        <v>34</v>
      </c>
      <c r="H1831">
        <v>60217</v>
      </c>
      <c r="I1831">
        <v>2</v>
      </c>
      <c r="J1831" t="s">
        <v>256</v>
      </c>
      <c r="K1831" t="s">
        <v>36</v>
      </c>
      <c r="L1831" t="s">
        <v>37</v>
      </c>
      <c r="M1831">
        <v>61469</v>
      </c>
      <c r="N1831">
        <v>87863</v>
      </c>
      <c r="O1831" t="s">
        <v>38</v>
      </c>
      <c r="P1831" t="s">
        <v>2721</v>
      </c>
      <c r="Q1831" t="s">
        <v>2722</v>
      </c>
      <c r="R1831" t="s">
        <v>7899</v>
      </c>
      <c r="S1831" t="s">
        <v>1698</v>
      </c>
      <c r="T1831" t="s">
        <v>7900</v>
      </c>
      <c r="U1831" t="s">
        <v>7516</v>
      </c>
      <c r="V1831" t="s">
        <v>7901</v>
      </c>
      <c r="W1831" t="s">
        <v>5867</v>
      </c>
      <c r="Z1831" t="s">
        <v>61</v>
      </c>
      <c r="AA1831" s="1">
        <v>44944</v>
      </c>
      <c r="AC1831" s="1">
        <v>44944</v>
      </c>
      <c r="AD1831" s="1">
        <v>44992</v>
      </c>
    </row>
    <row r="1832" spans="1:30" x14ac:dyDescent="0.25">
      <c r="A1832">
        <v>535392</v>
      </c>
      <c r="B1832" t="s">
        <v>1040</v>
      </c>
      <c r="C1832" t="s">
        <v>31</v>
      </c>
      <c r="D1832">
        <v>2</v>
      </c>
      <c r="E1832" t="s">
        <v>6995</v>
      </c>
      <c r="F1832" t="s">
        <v>6996</v>
      </c>
      <c r="G1832" t="s">
        <v>51</v>
      </c>
      <c r="H1832">
        <v>13135</v>
      </c>
      <c r="I1832">
        <v>1</v>
      </c>
      <c r="J1832" t="s">
        <v>778</v>
      </c>
      <c r="K1832" t="s">
        <v>36</v>
      </c>
      <c r="L1832" t="s">
        <v>37</v>
      </c>
      <c r="M1832">
        <v>80517</v>
      </c>
      <c r="N1832">
        <v>86830</v>
      </c>
      <c r="O1832" t="s">
        <v>38</v>
      </c>
      <c r="P1832" t="s">
        <v>257</v>
      </c>
      <c r="Q1832" t="s">
        <v>2354</v>
      </c>
      <c r="R1832" t="s">
        <v>6997</v>
      </c>
      <c r="S1832" t="s">
        <v>6998</v>
      </c>
      <c r="T1832" t="s">
        <v>6999</v>
      </c>
      <c r="U1832" t="s">
        <v>7000</v>
      </c>
      <c r="V1832" t="s">
        <v>577</v>
      </c>
      <c r="W1832" t="s">
        <v>1050</v>
      </c>
      <c r="X1832" t="s">
        <v>2358</v>
      </c>
      <c r="Z1832" t="s">
        <v>61</v>
      </c>
      <c r="AA1832" s="1">
        <v>44737</v>
      </c>
      <c r="AB1832" s="2">
        <v>45000</v>
      </c>
      <c r="AC1832" s="1">
        <v>44986</v>
      </c>
      <c r="AD1832" s="1">
        <v>44992</v>
      </c>
    </row>
    <row r="1833" spans="1:30" x14ac:dyDescent="0.25">
      <c r="A1833">
        <v>572598</v>
      </c>
      <c r="B1833" t="s">
        <v>155</v>
      </c>
      <c r="C1833" t="s">
        <v>31</v>
      </c>
      <c r="D1833">
        <v>1</v>
      </c>
      <c r="E1833" t="s">
        <v>3835</v>
      </c>
      <c r="F1833" t="s">
        <v>920</v>
      </c>
      <c r="G1833" t="s">
        <v>34</v>
      </c>
      <c r="H1833">
        <v>34202</v>
      </c>
      <c r="I1833">
        <v>1</v>
      </c>
      <c r="J1833" t="s">
        <v>66</v>
      </c>
      <c r="K1833" t="s">
        <v>36</v>
      </c>
      <c r="L1833" t="s">
        <v>37</v>
      </c>
      <c r="M1833">
        <v>65640</v>
      </c>
      <c r="N1833">
        <v>65640</v>
      </c>
      <c r="O1833" t="s">
        <v>38</v>
      </c>
      <c r="P1833" t="s">
        <v>2263</v>
      </c>
      <c r="Q1833" t="s">
        <v>2501</v>
      </c>
      <c r="R1833" t="s">
        <v>3836</v>
      </c>
      <c r="S1833" t="s">
        <v>923</v>
      </c>
      <c r="T1833" t="s">
        <v>3837</v>
      </c>
      <c r="U1833" t="s">
        <v>3838</v>
      </c>
      <c r="V1833" t="s">
        <v>163</v>
      </c>
      <c r="X1833" t="s">
        <v>2263</v>
      </c>
      <c r="Z1833" t="s">
        <v>87</v>
      </c>
      <c r="AA1833" s="1">
        <v>44966</v>
      </c>
      <c r="AB1833" s="2">
        <v>45025</v>
      </c>
      <c r="AC1833" s="1">
        <v>44988</v>
      </c>
      <c r="AD1833" s="1">
        <v>44992</v>
      </c>
    </row>
    <row r="1834" spans="1:30" x14ac:dyDescent="0.25">
      <c r="A1834">
        <v>563488</v>
      </c>
      <c r="B1834" t="s">
        <v>287</v>
      </c>
      <c r="C1834" t="s">
        <v>63</v>
      </c>
      <c r="D1834">
        <v>1</v>
      </c>
      <c r="E1834" t="s">
        <v>7902</v>
      </c>
      <c r="F1834" t="s">
        <v>6724</v>
      </c>
      <c r="G1834" t="s">
        <v>34</v>
      </c>
      <c r="H1834">
        <v>10053</v>
      </c>
      <c r="I1834" t="s">
        <v>900</v>
      </c>
      <c r="J1834" t="s">
        <v>35</v>
      </c>
      <c r="K1834" t="s">
        <v>36</v>
      </c>
      <c r="L1834" t="s">
        <v>93</v>
      </c>
      <c r="M1834">
        <v>110000</v>
      </c>
      <c r="N1834">
        <v>120000</v>
      </c>
      <c r="O1834" t="s">
        <v>38</v>
      </c>
      <c r="P1834" t="s">
        <v>289</v>
      </c>
      <c r="Q1834" t="s">
        <v>5689</v>
      </c>
      <c r="R1834" t="s">
        <v>7903</v>
      </c>
      <c r="S1834" t="s">
        <v>6727</v>
      </c>
      <c r="T1834" t="s">
        <v>7904</v>
      </c>
      <c r="U1834" t="s">
        <v>7905</v>
      </c>
      <c r="V1834" t="s">
        <v>1472</v>
      </c>
      <c r="Z1834" t="s">
        <v>61</v>
      </c>
      <c r="AA1834" s="1">
        <v>44897</v>
      </c>
      <c r="AC1834" s="1">
        <v>44897</v>
      </c>
      <c r="AD1834" s="1">
        <v>44992</v>
      </c>
    </row>
    <row r="1835" spans="1:30" x14ac:dyDescent="0.25">
      <c r="A1835">
        <v>574027</v>
      </c>
      <c r="B1835" t="s">
        <v>102</v>
      </c>
      <c r="C1835" t="s">
        <v>31</v>
      </c>
      <c r="D1835">
        <v>6</v>
      </c>
      <c r="E1835" t="s">
        <v>7906</v>
      </c>
      <c r="F1835" t="s">
        <v>1148</v>
      </c>
      <c r="G1835" t="s">
        <v>34</v>
      </c>
      <c r="H1835">
        <v>91011</v>
      </c>
      <c r="I1835">
        <v>0</v>
      </c>
      <c r="J1835" t="s">
        <v>245</v>
      </c>
      <c r="K1835" t="s">
        <v>36</v>
      </c>
      <c r="L1835" t="s">
        <v>53</v>
      </c>
      <c r="M1835">
        <v>41033</v>
      </c>
      <c r="N1835">
        <v>60017</v>
      </c>
      <c r="O1835" t="s">
        <v>38</v>
      </c>
      <c r="P1835" t="s">
        <v>7611</v>
      </c>
      <c r="Q1835" t="s">
        <v>7612</v>
      </c>
      <c r="R1835" t="s">
        <v>7907</v>
      </c>
      <c r="S1835" t="s">
        <v>1152</v>
      </c>
      <c r="T1835" t="s">
        <v>7908</v>
      </c>
      <c r="U1835" t="s">
        <v>1189</v>
      </c>
      <c r="V1835" t="s">
        <v>611</v>
      </c>
      <c r="W1835" t="s">
        <v>7909</v>
      </c>
      <c r="X1835" t="s">
        <v>7910</v>
      </c>
      <c r="Z1835" t="s">
        <v>61</v>
      </c>
      <c r="AA1835" s="1">
        <v>44972</v>
      </c>
      <c r="AB1835" s="2">
        <v>45032</v>
      </c>
      <c r="AC1835" s="1">
        <v>44972</v>
      </c>
      <c r="AD1835" s="1">
        <v>44992</v>
      </c>
    </row>
    <row r="1836" spans="1:30" x14ac:dyDescent="0.25">
      <c r="A1836">
        <v>577086</v>
      </c>
      <c r="B1836" t="s">
        <v>889</v>
      </c>
      <c r="C1836" t="s">
        <v>63</v>
      </c>
      <c r="D1836">
        <v>2</v>
      </c>
      <c r="E1836" t="s">
        <v>5471</v>
      </c>
      <c r="F1836" t="s">
        <v>5472</v>
      </c>
      <c r="G1836" t="s">
        <v>34</v>
      </c>
      <c r="H1836">
        <v>91915</v>
      </c>
      <c r="I1836">
        <v>0</v>
      </c>
      <c r="J1836" t="s">
        <v>245</v>
      </c>
      <c r="K1836" t="s">
        <v>36</v>
      </c>
      <c r="L1836" t="s">
        <v>37</v>
      </c>
      <c r="M1836">
        <v>103883.22</v>
      </c>
      <c r="N1836">
        <v>103883.22</v>
      </c>
      <c r="O1836" t="s">
        <v>38</v>
      </c>
      <c r="P1836" t="s">
        <v>1198</v>
      </c>
      <c r="Q1836" t="s">
        <v>2492</v>
      </c>
      <c r="R1836" t="s">
        <v>7911</v>
      </c>
      <c r="S1836" t="s">
        <v>5474</v>
      </c>
      <c r="T1836" t="s">
        <v>7912</v>
      </c>
      <c r="U1836" t="s">
        <v>1457</v>
      </c>
      <c r="V1836" t="s">
        <v>7913</v>
      </c>
      <c r="X1836" t="s">
        <v>1678</v>
      </c>
      <c r="Z1836" t="s">
        <v>2559</v>
      </c>
      <c r="AA1836" s="1">
        <v>44988</v>
      </c>
      <c r="AB1836" s="2">
        <v>45009</v>
      </c>
      <c r="AC1836" s="1">
        <v>44988</v>
      </c>
      <c r="AD1836" s="1">
        <v>44992</v>
      </c>
    </row>
    <row r="1837" spans="1:30" x14ac:dyDescent="0.25">
      <c r="A1837">
        <v>544512</v>
      </c>
      <c r="B1837" t="s">
        <v>102</v>
      </c>
      <c r="C1837" t="s">
        <v>31</v>
      </c>
      <c r="D1837">
        <v>1</v>
      </c>
      <c r="E1837" t="s">
        <v>7914</v>
      </c>
      <c r="F1837" t="s">
        <v>1783</v>
      </c>
      <c r="G1837" t="s">
        <v>34</v>
      </c>
      <c r="H1837">
        <v>10015</v>
      </c>
      <c r="I1837" t="s">
        <v>91</v>
      </c>
      <c r="J1837" t="s">
        <v>245</v>
      </c>
      <c r="K1837" t="s">
        <v>36</v>
      </c>
      <c r="L1837" t="s">
        <v>93</v>
      </c>
      <c r="M1837">
        <v>64922</v>
      </c>
      <c r="N1837">
        <v>173486</v>
      </c>
      <c r="O1837" t="s">
        <v>38</v>
      </c>
      <c r="P1837" t="s">
        <v>3951</v>
      </c>
      <c r="Q1837" t="s">
        <v>1762</v>
      </c>
      <c r="R1837" t="s">
        <v>7915</v>
      </c>
      <c r="S1837" t="s">
        <v>1786</v>
      </c>
      <c r="T1837" t="s">
        <v>7916</v>
      </c>
      <c r="U1837" t="s">
        <v>2946</v>
      </c>
      <c r="V1837" t="s">
        <v>1946</v>
      </c>
      <c r="Z1837" t="s">
        <v>87</v>
      </c>
      <c r="AA1837" s="1">
        <v>44782</v>
      </c>
      <c r="AC1837" s="1">
        <v>44782</v>
      </c>
      <c r="AD1837" s="1">
        <v>44992</v>
      </c>
    </row>
    <row r="1838" spans="1:30" x14ac:dyDescent="0.25">
      <c r="A1838">
        <v>562797</v>
      </c>
      <c r="B1838" t="s">
        <v>123</v>
      </c>
      <c r="C1838" t="s">
        <v>31</v>
      </c>
      <c r="D1838">
        <v>1</v>
      </c>
      <c r="E1838" t="s">
        <v>7917</v>
      </c>
      <c r="F1838" t="s">
        <v>1428</v>
      </c>
      <c r="G1838" t="s">
        <v>34</v>
      </c>
      <c r="H1838">
        <v>40910</v>
      </c>
      <c r="I1838">
        <v>2</v>
      </c>
      <c r="J1838" t="s">
        <v>126</v>
      </c>
      <c r="K1838" t="s">
        <v>36</v>
      </c>
      <c r="L1838" t="s">
        <v>37</v>
      </c>
      <c r="M1838">
        <v>56013</v>
      </c>
      <c r="N1838">
        <v>84862</v>
      </c>
      <c r="O1838" t="s">
        <v>38</v>
      </c>
      <c r="P1838" t="s">
        <v>415</v>
      </c>
      <c r="Q1838" t="s">
        <v>3374</v>
      </c>
      <c r="R1838" t="s">
        <v>7918</v>
      </c>
      <c r="S1838" t="s">
        <v>1431</v>
      </c>
      <c r="T1838" t="s">
        <v>7919</v>
      </c>
      <c r="U1838" t="s">
        <v>7920</v>
      </c>
      <c r="V1838" t="s">
        <v>7921</v>
      </c>
      <c r="Z1838" t="s">
        <v>61</v>
      </c>
      <c r="AA1838" s="1">
        <v>44894</v>
      </c>
      <c r="AB1838" s="2">
        <v>45014</v>
      </c>
      <c r="AC1838" s="1">
        <v>44904</v>
      </c>
      <c r="AD1838" s="1">
        <v>44992</v>
      </c>
    </row>
    <row r="1839" spans="1:30" x14ac:dyDescent="0.25">
      <c r="A1839">
        <v>559857</v>
      </c>
      <c r="B1839" t="s">
        <v>123</v>
      </c>
      <c r="C1839" t="s">
        <v>63</v>
      </c>
      <c r="D1839">
        <v>1</v>
      </c>
      <c r="E1839" t="s">
        <v>7356</v>
      </c>
      <c r="F1839" t="s">
        <v>135</v>
      </c>
      <c r="G1839" t="s">
        <v>51</v>
      </c>
      <c r="H1839">
        <v>21744</v>
      </c>
      <c r="I1839">
        <v>2</v>
      </c>
      <c r="J1839" t="s">
        <v>2755</v>
      </c>
      <c r="K1839" t="s">
        <v>36</v>
      </c>
      <c r="L1839" t="s">
        <v>37</v>
      </c>
      <c r="M1839">
        <v>75504</v>
      </c>
      <c r="N1839">
        <v>86830</v>
      </c>
      <c r="O1839" t="s">
        <v>38</v>
      </c>
      <c r="P1839" t="s">
        <v>415</v>
      </c>
      <c r="Q1839" t="s">
        <v>1259</v>
      </c>
      <c r="R1839" t="s">
        <v>7357</v>
      </c>
      <c r="S1839" t="s">
        <v>140</v>
      </c>
      <c r="T1839" t="s">
        <v>7358</v>
      </c>
      <c r="U1839" t="s">
        <v>7359</v>
      </c>
      <c r="V1839" t="s">
        <v>7360</v>
      </c>
      <c r="Z1839" t="s">
        <v>61</v>
      </c>
      <c r="AA1839" s="1">
        <v>44971</v>
      </c>
      <c r="AB1839" s="2">
        <v>45091</v>
      </c>
      <c r="AC1839" s="1">
        <v>44971</v>
      </c>
      <c r="AD1839" s="1">
        <v>44992</v>
      </c>
    </row>
    <row r="1840" spans="1:30" x14ac:dyDescent="0.25">
      <c r="A1840">
        <v>564020</v>
      </c>
      <c r="B1840" t="s">
        <v>435</v>
      </c>
      <c r="C1840" t="s">
        <v>63</v>
      </c>
      <c r="D1840">
        <v>1</v>
      </c>
      <c r="E1840" t="s">
        <v>436</v>
      </c>
      <c r="F1840" t="s">
        <v>90</v>
      </c>
      <c r="G1840" t="s">
        <v>51</v>
      </c>
      <c r="H1840">
        <v>95005</v>
      </c>
      <c r="I1840" t="s">
        <v>114</v>
      </c>
      <c r="J1840" t="s">
        <v>437</v>
      </c>
      <c r="K1840" t="s">
        <v>36</v>
      </c>
      <c r="L1840" t="s">
        <v>93</v>
      </c>
      <c r="M1840">
        <v>100000</v>
      </c>
      <c r="N1840">
        <v>125000</v>
      </c>
      <c r="O1840" t="s">
        <v>38</v>
      </c>
      <c r="P1840" t="s">
        <v>438</v>
      </c>
      <c r="Q1840" t="s">
        <v>175</v>
      </c>
      <c r="R1840" t="s">
        <v>439</v>
      </c>
      <c r="S1840" t="s">
        <v>97</v>
      </c>
      <c r="T1840" t="s">
        <v>440</v>
      </c>
      <c r="U1840" t="s">
        <v>180</v>
      </c>
      <c r="V1840" t="s">
        <v>441</v>
      </c>
      <c r="X1840" t="s">
        <v>438</v>
      </c>
      <c r="Z1840" t="s">
        <v>442</v>
      </c>
      <c r="AA1840" s="1">
        <v>44902</v>
      </c>
      <c r="AC1840" s="1">
        <v>44902</v>
      </c>
      <c r="AD1840" s="1">
        <v>44992</v>
      </c>
    </row>
    <row r="1841" spans="1:30" x14ac:dyDescent="0.25">
      <c r="A1841">
        <v>552537</v>
      </c>
      <c r="B1841" t="s">
        <v>76</v>
      </c>
      <c r="C1841" t="s">
        <v>31</v>
      </c>
      <c r="D1841">
        <v>1</v>
      </c>
      <c r="E1841" t="s">
        <v>7922</v>
      </c>
      <c r="F1841" t="s">
        <v>295</v>
      </c>
      <c r="G1841" t="s">
        <v>34</v>
      </c>
      <c r="H1841">
        <v>22427</v>
      </c>
      <c r="I1841">
        <v>1</v>
      </c>
      <c r="J1841" t="s">
        <v>35</v>
      </c>
      <c r="K1841" t="s">
        <v>36</v>
      </c>
      <c r="L1841" t="s">
        <v>37</v>
      </c>
      <c r="M1841">
        <v>67757</v>
      </c>
      <c r="N1841">
        <v>98128</v>
      </c>
      <c r="O1841" t="s">
        <v>38</v>
      </c>
      <c r="P1841" t="s">
        <v>79</v>
      </c>
      <c r="Q1841" t="s">
        <v>6925</v>
      </c>
      <c r="R1841" t="s">
        <v>7923</v>
      </c>
      <c r="S1841" t="s">
        <v>608</v>
      </c>
      <c r="T1841" t="s">
        <v>7189</v>
      </c>
      <c r="U1841" t="s">
        <v>7924</v>
      </c>
      <c r="V1841" t="s">
        <v>7925</v>
      </c>
      <c r="W1841" t="s">
        <v>86</v>
      </c>
      <c r="X1841" t="s">
        <v>79</v>
      </c>
      <c r="Z1841" t="s">
        <v>87</v>
      </c>
      <c r="AA1841" s="1">
        <v>44828</v>
      </c>
      <c r="AC1841" s="1">
        <v>44833</v>
      </c>
      <c r="AD1841" s="1">
        <v>44992</v>
      </c>
    </row>
    <row r="1842" spans="1:30" x14ac:dyDescent="0.25">
      <c r="A1842">
        <v>559838</v>
      </c>
      <c r="B1842" t="s">
        <v>102</v>
      </c>
      <c r="C1842" t="s">
        <v>63</v>
      </c>
      <c r="D1842">
        <v>1</v>
      </c>
      <c r="E1842" t="s">
        <v>2729</v>
      </c>
      <c r="F1842" t="s">
        <v>555</v>
      </c>
      <c r="G1842" t="s">
        <v>34</v>
      </c>
      <c r="H1842">
        <v>12626</v>
      </c>
      <c r="I1842">
        <v>2</v>
      </c>
      <c r="J1842" t="s">
        <v>126</v>
      </c>
      <c r="K1842" t="s">
        <v>36</v>
      </c>
      <c r="L1842" t="s">
        <v>37</v>
      </c>
      <c r="M1842">
        <v>62470</v>
      </c>
      <c r="N1842">
        <v>80008</v>
      </c>
      <c r="O1842" t="s">
        <v>38</v>
      </c>
      <c r="P1842" t="s">
        <v>195</v>
      </c>
      <c r="Q1842" t="s">
        <v>2133</v>
      </c>
      <c r="R1842" t="s">
        <v>2730</v>
      </c>
      <c r="S1842" t="s">
        <v>559</v>
      </c>
      <c r="T1842" t="s">
        <v>2731</v>
      </c>
      <c r="U1842" t="s">
        <v>2329</v>
      </c>
      <c r="V1842" t="s">
        <v>110</v>
      </c>
      <c r="W1842" t="s">
        <v>2732</v>
      </c>
      <c r="X1842" t="s">
        <v>195</v>
      </c>
      <c r="Z1842" t="s">
        <v>61</v>
      </c>
      <c r="AA1842" s="1">
        <v>44879</v>
      </c>
      <c r="AC1842" s="1">
        <v>44879</v>
      </c>
      <c r="AD1842" s="1">
        <v>44992</v>
      </c>
    </row>
    <row r="1843" spans="1:30" x14ac:dyDescent="0.25">
      <c r="A1843">
        <v>576335</v>
      </c>
      <c r="B1843" t="s">
        <v>155</v>
      </c>
      <c r="C1843" t="s">
        <v>63</v>
      </c>
      <c r="D1843">
        <v>2</v>
      </c>
      <c r="E1843" t="s">
        <v>7926</v>
      </c>
      <c r="F1843" t="s">
        <v>65</v>
      </c>
      <c r="G1843" t="s">
        <v>51</v>
      </c>
      <c r="H1843">
        <v>56058</v>
      </c>
      <c r="I1843">
        <v>0</v>
      </c>
      <c r="J1843" t="s">
        <v>126</v>
      </c>
      <c r="K1843" t="s">
        <v>36</v>
      </c>
      <c r="L1843" t="s">
        <v>37</v>
      </c>
      <c r="M1843">
        <v>65000</v>
      </c>
      <c r="N1843">
        <v>70000</v>
      </c>
      <c r="O1843" t="s">
        <v>38</v>
      </c>
      <c r="P1843" t="s">
        <v>158</v>
      </c>
      <c r="Q1843" t="s">
        <v>1002</v>
      </c>
      <c r="R1843" t="s">
        <v>7927</v>
      </c>
      <c r="S1843" t="s">
        <v>72</v>
      </c>
      <c r="T1843" t="s">
        <v>7928</v>
      </c>
      <c r="U1843" t="s">
        <v>325</v>
      </c>
      <c r="V1843" t="s">
        <v>163</v>
      </c>
      <c r="X1843" t="s">
        <v>158</v>
      </c>
      <c r="Z1843" t="s">
        <v>61</v>
      </c>
      <c r="AA1843" s="1">
        <v>44981</v>
      </c>
      <c r="AB1843" s="2">
        <v>44994</v>
      </c>
      <c r="AC1843" s="1">
        <v>44981</v>
      </c>
      <c r="AD1843" s="1">
        <v>44992</v>
      </c>
    </row>
    <row r="1844" spans="1:30" x14ac:dyDescent="0.25">
      <c r="A1844">
        <v>560492</v>
      </c>
      <c r="B1844" t="s">
        <v>338</v>
      </c>
      <c r="C1844" t="s">
        <v>31</v>
      </c>
      <c r="D1844">
        <v>1</v>
      </c>
      <c r="E1844" t="s">
        <v>339</v>
      </c>
      <c r="F1844" t="s">
        <v>340</v>
      </c>
      <c r="G1844" t="s">
        <v>34</v>
      </c>
      <c r="H1844">
        <v>10144</v>
      </c>
      <c r="I1844">
        <v>0</v>
      </c>
      <c r="J1844" t="s">
        <v>52</v>
      </c>
      <c r="K1844" t="s">
        <v>36</v>
      </c>
      <c r="L1844" t="s">
        <v>37</v>
      </c>
      <c r="M1844">
        <v>36390</v>
      </c>
      <c r="N1844">
        <v>55228</v>
      </c>
      <c r="O1844" t="s">
        <v>38</v>
      </c>
      <c r="P1844" t="s">
        <v>7929</v>
      </c>
      <c r="Q1844" t="s">
        <v>7930</v>
      </c>
      <c r="R1844" t="s">
        <v>7931</v>
      </c>
      <c r="S1844" t="s">
        <v>344</v>
      </c>
      <c r="U1844" t="s">
        <v>5116</v>
      </c>
      <c r="V1844" t="s">
        <v>347</v>
      </c>
      <c r="W1844" t="s">
        <v>7932</v>
      </c>
      <c r="X1844" t="s">
        <v>7929</v>
      </c>
      <c r="Z1844" t="s">
        <v>61</v>
      </c>
      <c r="AA1844" s="1">
        <v>44874</v>
      </c>
      <c r="AC1844" s="1">
        <v>44874</v>
      </c>
      <c r="AD1844" s="1">
        <v>44992</v>
      </c>
    </row>
    <row r="1845" spans="1:30" x14ac:dyDescent="0.25">
      <c r="A1845">
        <v>567051</v>
      </c>
      <c r="B1845" t="s">
        <v>102</v>
      </c>
      <c r="C1845" t="s">
        <v>31</v>
      </c>
      <c r="D1845">
        <v>1</v>
      </c>
      <c r="E1845" t="s">
        <v>6869</v>
      </c>
      <c r="F1845" t="s">
        <v>2078</v>
      </c>
      <c r="G1845" t="s">
        <v>34</v>
      </c>
      <c r="H1845">
        <v>10025</v>
      </c>
      <c r="I1845" t="s">
        <v>900</v>
      </c>
      <c r="J1845" t="s">
        <v>52</v>
      </c>
      <c r="K1845" t="s">
        <v>36</v>
      </c>
      <c r="L1845" t="s">
        <v>93</v>
      </c>
      <c r="M1845">
        <v>80931</v>
      </c>
      <c r="N1845">
        <v>208826</v>
      </c>
      <c r="O1845" t="s">
        <v>38</v>
      </c>
      <c r="P1845" t="s">
        <v>195</v>
      </c>
      <c r="Q1845" t="s">
        <v>1143</v>
      </c>
      <c r="R1845" t="s">
        <v>7933</v>
      </c>
      <c r="S1845" t="s">
        <v>2080</v>
      </c>
      <c r="T1845" t="s">
        <v>7934</v>
      </c>
      <c r="U1845" t="s">
        <v>2136</v>
      </c>
      <c r="V1845" t="s">
        <v>110</v>
      </c>
      <c r="W1845" t="s">
        <v>2138</v>
      </c>
      <c r="X1845" t="s">
        <v>5080</v>
      </c>
      <c r="Z1845" t="s">
        <v>61</v>
      </c>
      <c r="AA1845" s="1">
        <v>44935</v>
      </c>
      <c r="AC1845" s="1">
        <v>44935</v>
      </c>
      <c r="AD1845" s="1">
        <v>44992</v>
      </c>
    </row>
    <row r="1846" spans="1:30" x14ac:dyDescent="0.25">
      <c r="A1846">
        <v>528438</v>
      </c>
      <c r="B1846" t="s">
        <v>638</v>
      </c>
      <c r="C1846" t="s">
        <v>63</v>
      </c>
      <c r="D1846">
        <v>6</v>
      </c>
      <c r="E1846" t="s">
        <v>639</v>
      </c>
      <c r="F1846" t="s">
        <v>640</v>
      </c>
      <c r="G1846" t="s">
        <v>34</v>
      </c>
      <c r="H1846">
        <v>30081</v>
      </c>
      <c r="I1846">
        <v>0</v>
      </c>
      <c r="J1846" t="s">
        <v>115</v>
      </c>
      <c r="K1846" t="s">
        <v>36</v>
      </c>
      <c r="L1846" t="s">
        <v>53</v>
      </c>
      <c r="M1846">
        <v>47418</v>
      </c>
      <c r="N1846">
        <v>54531</v>
      </c>
      <c r="O1846" t="s">
        <v>38</v>
      </c>
      <c r="P1846" t="s">
        <v>642</v>
      </c>
      <c r="Q1846" t="s">
        <v>643</v>
      </c>
      <c r="R1846" t="s">
        <v>7935</v>
      </c>
      <c r="S1846" t="s">
        <v>645</v>
      </c>
      <c r="T1846" t="s">
        <v>646</v>
      </c>
      <c r="U1846" t="s">
        <v>647</v>
      </c>
      <c r="V1846" t="s">
        <v>7936</v>
      </c>
      <c r="Z1846" t="s">
        <v>61</v>
      </c>
      <c r="AA1846" s="1">
        <v>44665</v>
      </c>
      <c r="AC1846" s="1">
        <v>44960</v>
      </c>
      <c r="AD1846" s="1">
        <v>44992</v>
      </c>
    </row>
    <row r="1847" spans="1:30" x14ac:dyDescent="0.25">
      <c r="A1847">
        <v>566724</v>
      </c>
      <c r="B1847" t="s">
        <v>889</v>
      </c>
      <c r="C1847" t="s">
        <v>63</v>
      </c>
      <c r="D1847">
        <v>1</v>
      </c>
      <c r="E1847" t="s">
        <v>7937</v>
      </c>
      <c r="F1847" t="s">
        <v>65</v>
      </c>
      <c r="G1847" t="s">
        <v>51</v>
      </c>
      <c r="H1847">
        <v>56058</v>
      </c>
      <c r="I1847">
        <v>0</v>
      </c>
      <c r="J1847" t="s">
        <v>4302</v>
      </c>
      <c r="K1847" t="s">
        <v>36</v>
      </c>
      <c r="L1847" t="s">
        <v>37</v>
      </c>
      <c r="M1847">
        <v>54100</v>
      </c>
      <c r="N1847">
        <v>83981</v>
      </c>
      <c r="O1847" t="s">
        <v>38</v>
      </c>
      <c r="P1847" t="s">
        <v>1198</v>
      </c>
      <c r="Q1847" t="s">
        <v>2492</v>
      </c>
      <c r="R1847" t="s">
        <v>7938</v>
      </c>
      <c r="S1847" t="s">
        <v>72</v>
      </c>
      <c r="T1847" t="s">
        <v>7939</v>
      </c>
      <c r="U1847" t="s">
        <v>7940</v>
      </c>
      <c r="V1847" t="s">
        <v>7941</v>
      </c>
      <c r="X1847" t="s">
        <v>5352</v>
      </c>
      <c r="Z1847" t="s">
        <v>1275</v>
      </c>
      <c r="AA1847" s="1">
        <v>44981</v>
      </c>
      <c r="AB1847" s="2">
        <v>44995</v>
      </c>
      <c r="AC1847" s="1">
        <v>44980</v>
      </c>
      <c r="AD1847" s="1">
        <v>44992</v>
      </c>
    </row>
    <row r="1848" spans="1:30" x14ac:dyDescent="0.25">
      <c r="A1848">
        <v>408527</v>
      </c>
      <c r="B1848" t="s">
        <v>563</v>
      </c>
      <c r="C1848" t="s">
        <v>31</v>
      </c>
      <c r="D1848">
        <v>1</v>
      </c>
      <c r="E1848" t="s">
        <v>7942</v>
      </c>
      <c r="F1848" t="s">
        <v>555</v>
      </c>
      <c r="G1848" t="s">
        <v>34</v>
      </c>
      <c r="H1848">
        <v>12626</v>
      </c>
      <c r="I1848">
        <v>1</v>
      </c>
      <c r="J1848" t="s">
        <v>3492</v>
      </c>
      <c r="K1848" t="s">
        <v>36</v>
      </c>
      <c r="L1848" t="s">
        <v>37</v>
      </c>
      <c r="M1848">
        <v>50078</v>
      </c>
      <c r="N1848">
        <v>57590</v>
      </c>
      <c r="O1848" t="s">
        <v>38</v>
      </c>
      <c r="P1848" t="s">
        <v>446</v>
      </c>
      <c r="Q1848" t="s">
        <v>567</v>
      </c>
      <c r="R1848" t="s">
        <v>7943</v>
      </c>
      <c r="S1848" t="s">
        <v>559</v>
      </c>
      <c r="T1848" t="s">
        <v>7944</v>
      </c>
      <c r="V1848" t="s">
        <v>3184</v>
      </c>
      <c r="Z1848" t="s">
        <v>61</v>
      </c>
      <c r="AA1848" s="1">
        <v>43713</v>
      </c>
      <c r="AC1848" s="1">
        <v>43713</v>
      </c>
      <c r="AD1848" s="1">
        <v>44992</v>
      </c>
    </row>
    <row r="1849" spans="1:30" x14ac:dyDescent="0.25">
      <c r="A1849">
        <v>574561</v>
      </c>
      <c r="B1849" t="s">
        <v>241</v>
      </c>
      <c r="C1849" t="s">
        <v>63</v>
      </c>
      <c r="D1849">
        <v>1</v>
      </c>
      <c r="E1849" t="s">
        <v>7945</v>
      </c>
      <c r="F1849" t="s">
        <v>174</v>
      </c>
      <c r="G1849" t="s">
        <v>51</v>
      </c>
      <c r="H1849">
        <v>30087</v>
      </c>
      <c r="I1849">
        <v>3</v>
      </c>
      <c r="J1849" t="s">
        <v>175</v>
      </c>
      <c r="K1849" t="s">
        <v>36</v>
      </c>
      <c r="L1849" t="s">
        <v>37</v>
      </c>
      <c r="M1849">
        <v>79620</v>
      </c>
      <c r="N1849">
        <v>91563</v>
      </c>
      <c r="O1849" t="s">
        <v>38</v>
      </c>
      <c r="P1849" t="s">
        <v>5811</v>
      </c>
      <c r="Q1849" t="s">
        <v>5812</v>
      </c>
      <c r="R1849" t="s">
        <v>7946</v>
      </c>
      <c r="S1849" t="s">
        <v>178</v>
      </c>
      <c r="T1849" t="s">
        <v>7947</v>
      </c>
      <c r="U1849" t="s">
        <v>7948</v>
      </c>
      <c r="V1849" t="s">
        <v>347</v>
      </c>
      <c r="Z1849" t="s">
        <v>426</v>
      </c>
      <c r="AA1849" s="1">
        <v>44974</v>
      </c>
      <c r="AC1849" s="1">
        <v>44974</v>
      </c>
      <c r="AD1849" s="1">
        <v>44992</v>
      </c>
    </row>
    <row r="1850" spans="1:30" x14ac:dyDescent="0.25">
      <c r="A1850">
        <v>567839</v>
      </c>
      <c r="B1850" t="s">
        <v>123</v>
      </c>
      <c r="C1850" t="s">
        <v>31</v>
      </c>
      <c r="D1850">
        <v>1</v>
      </c>
      <c r="E1850" t="s">
        <v>7949</v>
      </c>
      <c r="F1850" t="s">
        <v>135</v>
      </c>
      <c r="G1850" t="s">
        <v>51</v>
      </c>
      <c r="H1850">
        <v>21744</v>
      </c>
      <c r="I1850">
        <v>2</v>
      </c>
      <c r="J1850" t="s">
        <v>205</v>
      </c>
      <c r="K1850" t="s">
        <v>36</v>
      </c>
      <c r="L1850" t="s">
        <v>37</v>
      </c>
      <c r="M1850">
        <v>75504</v>
      </c>
      <c r="N1850">
        <v>86830</v>
      </c>
      <c r="O1850" t="s">
        <v>38</v>
      </c>
      <c r="P1850" t="s">
        <v>415</v>
      </c>
      <c r="Q1850" t="s">
        <v>2761</v>
      </c>
      <c r="R1850" t="s">
        <v>7950</v>
      </c>
      <c r="S1850" t="s">
        <v>140</v>
      </c>
      <c r="T1850" t="s">
        <v>7951</v>
      </c>
      <c r="U1850" t="s">
        <v>1441</v>
      </c>
      <c r="V1850" t="s">
        <v>7952</v>
      </c>
      <c r="Z1850" t="s">
        <v>61</v>
      </c>
      <c r="AA1850" s="1">
        <v>44935</v>
      </c>
      <c r="AB1850" s="2">
        <v>45055</v>
      </c>
      <c r="AC1850" s="1">
        <v>44953</v>
      </c>
      <c r="AD1850" s="1">
        <v>44992</v>
      </c>
    </row>
    <row r="1851" spans="1:30" x14ac:dyDescent="0.25">
      <c r="A1851">
        <v>563575</v>
      </c>
      <c r="B1851" t="s">
        <v>241</v>
      </c>
      <c r="C1851" t="s">
        <v>63</v>
      </c>
      <c r="D1851">
        <v>1</v>
      </c>
      <c r="E1851" t="s">
        <v>3356</v>
      </c>
      <c r="F1851" t="s">
        <v>65</v>
      </c>
      <c r="G1851" t="s">
        <v>51</v>
      </c>
      <c r="H1851">
        <v>56058</v>
      </c>
      <c r="I1851">
        <v>0</v>
      </c>
      <c r="J1851" t="s">
        <v>216</v>
      </c>
      <c r="K1851" t="s">
        <v>36</v>
      </c>
      <c r="L1851" t="s">
        <v>37</v>
      </c>
      <c r="M1851">
        <v>54100</v>
      </c>
      <c r="N1851">
        <v>83981</v>
      </c>
      <c r="O1851" t="s">
        <v>38</v>
      </c>
      <c r="P1851" t="s">
        <v>3357</v>
      </c>
      <c r="Q1851" t="s">
        <v>3358</v>
      </c>
      <c r="R1851" t="s">
        <v>3359</v>
      </c>
      <c r="S1851" t="s">
        <v>72</v>
      </c>
      <c r="T1851" t="s">
        <v>3360</v>
      </c>
      <c r="U1851" t="s">
        <v>3361</v>
      </c>
      <c r="V1851" t="s">
        <v>347</v>
      </c>
      <c r="Z1851" t="s">
        <v>426</v>
      </c>
      <c r="AA1851" s="1">
        <v>44915</v>
      </c>
      <c r="AC1851" s="1">
        <v>44915</v>
      </c>
      <c r="AD1851" s="1">
        <v>44992</v>
      </c>
    </row>
    <row r="1852" spans="1:30" x14ac:dyDescent="0.25">
      <c r="A1852">
        <v>572031</v>
      </c>
      <c r="B1852" t="s">
        <v>1040</v>
      </c>
      <c r="C1852" t="s">
        <v>31</v>
      </c>
      <c r="D1852">
        <v>1</v>
      </c>
      <c r="E1852" t="s">
        <v>7953</v>
      </c>
      <c r="F1852" t="s">
        <v>807</v>
      </c>
      <c r="G1852" t="s">
        <v>34</v>
      </c>
      <c r="H1852" t="s">
        <v>808</v>
      </c>
      <c r="I1852">
        <v>0</v>
      </c>
      <c r="J1852" t="s">
        <v>354</v>
      </c>
      <c r="K1852" t="s">
        <v>36</v>
      </c>
      <c r="L1852" t="s">
        <v>37</v>
      </c>
      <c r="M1852">
        <v>94715</v>
      </c>
      <c r="N1852">
        <v>99257</v>
      </c>
      <c r="O1852" t="s">
        <v>38</v>
      </c>
      <c r="P1852" t="s">
        <v>257</v>
      </c>
      <c r="Q1852" t="s">
        <v>7954</v>
      </c>
      <c r="R1852" t="s">
        <v>7955</v>
      </c>
      <c r="S1852" t="s">
        <v>810</v>
      </c>
      <c r="T1852" t="s">
        <v>7956</v>
      </c>
      <c r="U1852" t="s">
        <v>7957</v>
      </c>
      <c r="V1852" t="s">
        <v>577</v>
      </c>
      <c r="W1852" t="s">
        <v>1050</v>
      </c>
      <c r="X1852" t="s">
        <v>2601</v>
      </c>
      <c r="Z1852" t="s">
        <v>61</v>
      </c>
      <c r="AA1852" s="1">
        <v>44966</v>
      </c>
      <c r="AB1852" s="2">
        <v>44996</v>
      </c>
      <c r="AC1852" s="1">
        <v>44966</v>
      </c>
      <c r="AD1852" s="1">
        <v>44992</v>
      </c>
    </row>
    <row r="1853" spans="1:30" x14ac:dyDescent="0.25">
      <c r="A1853">
        <v>574616</v>
      </c>
      <c r="B1853" t="s">
        <v>102</v>
      </c>
      <c r="C1853" t="s">
        <v>31</v>
      </c>
      <c r="D1853">
        <v>1</v>
      </c>
      <c r="E1853" t="s">
        <v>5561</v>
      </c>
      <c r="F1853" t="s">
        <v>1009</v>
      </c>
      <c r="G1853" t="s">
        <v>353</v>
      </c>
      <c r="H1853">
        <v>6804</v>
      </c>
      <c r="I1853" t="s">
        <v>114</v>
      </c>
      <c r="J1853" t="s">
        <v>354</v>
      </c>
      <c r="K1853" t="s">
        <v>36</v>
      </c>
      <c r="L1853" t="s">
        <v>37</v>
      </c>
      <c r="M1853">
        <v>90000</v>
      </c>
      <c r="N1853">
        <v>130000</v>
      </c>
      <c r="O1853" t="s">
        <v>38</v>
      </c>
      <c r="P1853" t="s">
        <v>137</v>
      </c>
      <c r="Q1853" t="s">
        <v>1916</v>
      </c>
      <c r="R1853" t="s">
        <v>5562</v>
      </c>
      <c r="S1853" t="s">
        <v>1918</v>
      </c>
      <c r="T1853" t="s">
        <v>5563</v>
      </c>
      <c r="U1853" t="s">
        <v>5564</v>
      </c>
      <c r="V1853" t="s">
        <v>463</v>
      </c>
      <c r="W1853" t="s">
        <v>937</v>
      </c>
      <c r="X1853" t="s">
        <v>137</v>
      </c>
      <c r="Z1853" t="s">
        <v>61</v>
      </c>
      <c r="AA1853" s="1">
        <v>44973</v>
      </c>
      <c r="AC1853" s="1">
        <v>44973</v>
      </c>
      <c r="AD1853" s="1">
        <v>44992</v>
      </c>
    </row>
    <row r="1854" spans="1:30" x14ac:dyDescent="0.25">
      <c r="A1854">
        <v>571421</v>
      </c>
      <c r="B1854" t="s">
        <v>88</v>
      </c>
      <c r="C1854" t="s">
        <v>63</v>
      </c>
      <c r="D1854">
        <v>2</v>
      </c>
      <c r="E1854" t="s">
        <v>473</v>
      </c>
      <c r="F1854" t="s">
        <v>224</v>
      </c>
      <c r="G1854" t="s">
        <v>34</v>
      </c>
      <c r="H1854">
        <v>52316</v>
      </c>
      <c r="I1854">
        <v>1</v>
      </c>
      <c r="J1854" t="s">
        <v>115</v>
      </c>
      <c r="K1854" t="s">
        <v>36</v>
      </c>
      <c r="L1854" t="s">
        <v>37</v>
      </c>
      <c r="M1854">
        <v>51869</v>
      </c>
      <c r="N1854">
        <v>59649</v>
      </c>
      <c r="O1854" t="s">
        <v>38</v>
      </c>
      <c r="P1854" t="s">
        <v>1986</v>
      </c>
      <c r="Q1854" t="s">
        <v>475</v>
      </c>
      <c r="R1854" t="s">
        <v>939</v>
      </c>
      <c r="S1854" t="s">
        <v>228</v>
      </c>
      <c r="T1854" t="s">
        <v>477</v>
      </c>
      <c r="U1854" t="s">
        <v>478</v>
      </c>
      <c r="V1854" t="s">
        <v>479</v>
      </c>
      <c r="W1854" t="s">
        <v>480</v>
      </c>
      <c r="Z1854" t="s">
        <v>87</v>
      </c>
      <c r="AA1854" s="1">
        <v>44952</v>
      </c>
      <c r="AC1854" s="1">
        <v>44953</v>
      </c>
      <c r="AD1854" s="1">
        <v>44992</v>
      </c>
    </row>
    <row r="1855" spans="1:30" x14ac:dyDescent="0.25">
      <c r="A1855">
        <v>562924</v>
      </c>
      <c r="B1855" t="s">
        <v>253</v>
      </c>
      <c r="C1855" t="s">
        <v>31</v>
      </c>
      <c r="D1855">
        <v>1</v>
      </c>
      <c r="E1855" t="s">
        <v>7958</v>
      </c>
      <c r="F1855" t="s">
        <v>1993</v>
      </c>
      <c r="G1855" t="s">
        <v>51</v>
      </c>
      <c r="H1855">
        <v>30086</v>
      </c>
      <c r="I1855">
        <v>0</v>
      </c>
      <c r="J1855" t="s">
        <v>175</v>
      </c>
      <c r="K1855" t="s">
        <v>36</v>
      </c>
      <c r="L1855" t="s">
        <v>37</v>
      </c>
      <c r="M1855">
        <v>62397</v>
      </c>
      <c r="N1855">
        <v>71757</v>
      </c>
      <c r="O1855" t="s">
        <v>38</v>
      </c>
      <c r="P1855" t="s">
        <v>446</v>
      </c>
      <c r="Q1855" t="s">
        <v>1712</v>
      </c>
      <c r="R1855" t="s">
        <v>7959</v>
      </c>
      <c r="S1855" t="s">
        <v>1996</v>
      </c>
      <c r="T1855" t="s">
        <v>7960</v>
      </c>
      <c r="V1855" t="s">
        <v>7961</v>
      </c>
      <c r="Z1855" t="s">
        <v>61</v>
      </c>
      <c r="AA1855" s="1">
        <v>44967</v>
      </c>
      <c r="AB1855" s="2">
        <v>44997</v>
      </c>
      <c r="AC1855" s="1">
        <v>44973</v>
      </c>
      <c r="AD1855" s="1">
        <v>44992</v>
      </c>
    </row>
    <row r="1856" spans="1:30" x14ac:dyDescent="0.25">
      <c r="A1856">
        <v>573246</v>
      </c>
      <c r="B1856" t="s">
        <v>102</v>
      </c>
      <c r="C1856" t="s">
        <v>31</v>
      </c>
      <c r="D1856">
        <v>2</v>
      </c>
      <c r="E1856" t="s">
        <v>7962</v>
      </c>
      <c r="F1856" t="s">
        <v>1042</v>
      </c>
      <c r="G1856" t="s">
        <v>51</v>
      </c>
      <c r="H1856">
        <v>10232</v>
      </c>
      <c r="I1856">
        <v>0</v>
      </c>
      <c r="J1856" t="s">
        <v>4705</v>
      </c>
      <c r="K1856" t="s">
        <v>36</v>
      </c>
      <c r="L1856" t="s">
        <v>145</v>
      </c>
      <c r="M1856">
        <v>15.93</v>
      </c>
      <c r="N1856">
        <v>17</v>
      </c>
      <c r="O1856" t="s">
        <v>68</v>
      </c>
      <c r="P1856" t="s">
        <v>137</v>
      </c>
      <c r="Q1856" t="s">
        <v>2674</v>
      </c>
      <c r="R1856" t="s">
        <v>7963</v>
      </c>
      <c r="S1856" t="s">
        <v>1047</v>
      </c>
      <c r="T1856" t="s">
        <v>7964</v>
      </c>
      <c r="V1856" t="s">
        <v>151</v>
      </c>
      <c r="W1856" t="s">
        <v>152</v>
      </c>
      <c r="X1856" t="s">
        <v>5066</v>
      </c>
      <c r="Z1856" t="s">
        <v>309</v>
      </c>
      <c r="AA1856" s="1">
        <v>44976</v>
      </c>
      <c r="AB1856" s="2">
        <v>45079</v>
      </c>
      <c r="AC1856" s="1">
        <v>44976</v>
      </c>
      <c r="AD1856" s="1">
        <v>44992</v>
      </c>
    </row>
    <row r="1857" spans="1:30" x14ac:dyDescent="0.25">
      <c r="A1857">
        <v>552537</v>
      </c>
      <c r="B1857" t="s">
        <v>76</v>
      </c>
      <c r="C1857" t="s">
        <v>63</v>
      </c>
      <c r="D1857">
        <v>1</v>
      </c>
      <c r="E1857" t="s">
        <v>7922</v>
      </c>
      <c r="F1857" t="s">
        <v>295</v>
      </c>
      <c r="G1857" t="s">
        <v>34</v>
      </c>
      <c r="H1857">
        <v>22427</v>
      </c>
      <c r="I1857">
        <v>1</v>
      </c>
      <c r="J1857" t="s">
        <v>35</v>
      </c>
      <c r="K1857" t="s">
        <v>36</v>
      </c>
      <c r="L1857" t="s">
        <v>37</v>
      </c>
      <c r="M1857">
        <v>67757</v>
      </c>
      <c r="N1857">
        <v>98128</v>
      </c>
      <c r="O1857" t="s">
        <v>38</v>
      </c>
      <c r="P1857" t="s">
        <v>79</v>
      </c>
      <c r="Q1857" t="s">
        <v>6925</v>
      </c>
      <c r="R1857" t="s">
        <v>7923</v>
      </c>
      <c r="S1857" t="s">
        <v>608</v>
      </c>
      <c r="T1857" t="s">
        <v>7189</v>
      </c>
      <c r="U1857" t="s">
        <v>7924</v>
      </c>
      <c r="V1857" t="s">
        <v>7925</v>
      </c>
      <c r="W1857" t="s">
        <v>86</v>
      </c>
      <c r="X1857" t="s">
        <v>79</v>
      </c>
      <c r="Z1857" t="s">
        <v>87</v>
      </c>
      <c r="AA1857" s="1">
        <v>44828</v>
      </c>
      <c r="AC1857" s="1">
        <v>44833</v>
      </c>
      <c r="AD1857" s="1">
        <v>44992</v>
      </c>
    </row>
    <row r="1858" spans="1:30" x14ac:dyDescent="0.25">
      <c r="A1858">
        <v>538084</v>
      </c>
      <c r="B1858" t="s">
        <v>202</v>
      </c>
      <c r="C1858" t="s">
        <v>31</v>
      </c>
      <c r="D1858">
        <v>1</v>
      </c>
      <c r="E1858" t="s">
        <v>7965</v>
      </c>
      <c r="F1858" t="s">
        <v>2576</v>
      </c>
      <c r="G1858" t="s">
        <v>34</v>
      </c>
      <c r="H1858">
        <v>40482</v>
      </c>
      <c r="I1858" t="s">
        <v>2577</v>
      </c>
      <c r="J1858" t="s">
        <v>205</v>
      </c>
      <c r="K1858" t="s">
        <v>36</v>
      </c>
      <c r="L1858" t="s">
        <v>37</v>
      </c>
      <c r="M1858">
        <v>41389</v>
      </c>
      <c r="N1858">
        <v>47597</v>
      </c>
      <c r="O1858" t="s">
        <v>38</v>
      </c>
      <c r="P1858" t="s">
        <v>313</v>
      </c>
      <c r="Q1858" t="s">
        <v>2161</v>
      </c>
      <c r="R1858" t="s">
        <v>7966</v>
      </c>
      <c r="S1858" t="s">
        <v>2579</v>
      </c>
      <c r="T1858" t="s">
        <v>2580</v>
      </c>
      <c r="V1858" t="s">
        <v>319</v>
      </c>
      <c r="X1858" t="s">
        <v>7967</v>
      </c>
      <c r="Z1858" t="s">
        <v>61</v>
      </c>
      <c r="AA1858" s="1">
        <v>44742</v>
      </c>
      <c r="AC1858" s="1">
        <v>44958</v>
      </c>
      <c r="AD1858" s="1">
        <v>44992</v>
      </c>
    </row>
    <row r="1859" spans="1:30" x14ac:dyDescent="0.25">
      <c r="A1859">
        <v>548946</v>
      </c>
      <c r="B1859" t="s">
        <v>658</v>
      </c>
      <c r="C1859" t="s">
        <v>63</v>
      </c>
      <c r="D1859">
        <v>4</v>
      </c>
      <c r="E1859" t="s">
        <v>3032</v>
      </c>
      <c r="F1859" t="s">
        <v>405</v>
      </c>
      <c r="G1859" t="s">
        <v>34</v>
      </c>
      <c r="H1859">
        <v>70810</v>
      </c>
      <c r="I1859">
        <v>0</v>
      </c>
      <c r="J1859" t="s">
        <v>312</v>
      </c>
      <c r="K1859" t="s">
        <v>36</v>
      </c>
      <c r="L1859" t="s">
        <v>37</v>
      </c>
      <c r="M1859">
        <v>40554</v>
      </c>
      <c r="N1859">
        <v>40554</v>
      </c>
      <c r="O1859" t="s">
        <v>38</v>
      </c>
      <c r="P1859" t="s">
        <v>661</v>
      </c>
      <c r="Q1859" t="s">
        <v>662</v>
      </c>
      <c r="R1859" t="s">
        <v>7968</v>
      </c>
      <c r="S1859" t="s">
        <v>409</v>
      </c>
      <c r="U1859" t="s">
        <v>7969</v>
      </c>
      <c r="V1859" t="s">
        <v>664</v>
      </c>
      <c r="Z1859" t="s">
        <v>665</v>
      </c>
      <c r="AA1859" s="1">
        <v>44805</v>
      </c>
      <c r="AB1859" s="2">
        <v>45260</v>
      </c>
      <c r="AC1859" s="1">
        <v>44964</v>
      </c>
      <c r="AD1859" s="1">
        <v>44992</v>
      </c>
    </row>
    <row r="1860" spans="1:30" x14ac:dyDescent="0.25">
      <c r="A1860">
        <v>568888</v>
      </c>
      <c r="B1860" t="s">
        <v>381</v>
      </c>
      <c r="C1860" t="s">
        <v>31</v>
      </c>
      <c r="D1860">
        <v>1</v>
      </c>
      <c r="E1860" t="s">
        <v>5590</v>
      </c>
      <c r="F1860" t="s">
        <v>373</v>
      </c>
      <c r="G1860" t="s">
        <v>34</v>
      </c>
      <c r="H1860">
        <v>20618</v>
      </c>
      <c r="I1860">
        <v>1</v>
      </c>
      <c r="J1860" t="s">
        <v>35</v>
      </c>
      <c r="K1860" t="s">
        <v>36</v>
      </c>
      <c r="L1860" t="s">
        <v>37</v>
      </c>
      <c r="M1860">
        <v>67757</v>
      </c>
      <c r="N1860">
        <v>77921</v>
      </c>
      <c r="O1860" t="s">
        <v>38</v>
      </c>
      <c r="P1860" t="s">
        <v>873</v>
      </c>
      <c r="Q1860" t="s">
        <v>5591</v>
      </c>
      <c r="R1860" t="s">
        <v>5592</v>
      </c>
      <c r="S1860" t="s">
        <v>378</v>
      </c>
      <c r="T1860" t="s">
        <v>5593</v>
      </c>
      <c r="V1860" t="s">
        <v>390</v>
      </c>
      <c r="W1860" t="s">
        <v>86</v>
      </c>
      <c r="X1860" t="s">
        <v>878</v>
      </c>
      <c r="Z1860" t="s">
        <v>47</v>
      </c>
      <c r="AA1860" s="1">
        <v>44985</v>
      </c>
      <c r="AB1860" s="2">
        <v>45045</v>
      </c>
      <c r="AC1860" s="1">
        <v>44985</v>
      </c>
      <c r="AD1860" s="1">
        <v>44992</v>
      </c>
    </row>
    <row r="1861" spans="1:30" x14ac:dyDescent="0.25">
      <c r="A1861">
        <v>537844</v>
      </c>
      <c r="B1861" t="s">
        <v>658</v>
      </c>
      <c r="C1861" t="s">
        <v>31</v>
      </c>
      <c r="D1861">
        <v>80</v>
      </c>
      <c r="E1861" t="s">
        <v>7970</v>
      </c>
      <c r="F1861" t="s">
        <v>952</v>
      </c>
      <c r="G1861" t="s">
        <v>566</v>
      </c>
      <c r="H1861">
        <v>30114</v>
      </c>
      <c r="I1861">
        <v>0</v>
      </c>
      <c r="J1861" t="s">
        <v>312</v>
      </c>
      <c r="K1861" t="s">
        <v>36</v>
      </c>
      <c r="L1861" t="s">
        <v>53</v>
      </c>
      <c r="M1861">
        <v>73579</v>
      </c>
      <c r="N1861">
        <v>75121</v>
      </c>
      <c r="O1861" t="s">
        <v>38</v>
      </c>
      <c r="P1861" t="s">
        <v>661</v>
      </c>
      <c r="Q1861" t="s">
        <v>2101</v>
      </c>
      <c r="R1861" t="s">
        <v>7971</v>
      </c>
      <c r="S1861" t="s">
        <v>7972</v>
      </c>
      <c r="V1861" t="s">
        <v>664</v>
      </c>
      <c r="Z1861" t="s">
        <v>7973</v>
      </c>
      <c r="AA1861" s="1">
        <v>44753</v>
      </c>
      <c r="AB1861" s="2">
        <v>45119</v>
      </c>
      <c r="AC1861" s="1">
        <v>44753</v>
      </c>
      <c r="AD1861" s="1">
        <v>44992</v>
      </c>
    </row>
    <row r="1862" spans="1:30" x14ac:dyDescent="0.25">
      <c r="A1862">
        <v>462494</v>
      </c>
      <c r="B1862" t="s">
        <v>102</v>
      </c>
      <c r="C1862" t="s">
        <v>31</v>
      </c>
      <c r="D1862">
        <v>1</v>
      </c>
      <c r="E1862" t="s">
        <v>7974</v>
      </c>
      <c r="F1862" t="s">
        <v>6143</v>
      </c>
      <c r="G1862" t="s">
        <v>34</v>
      </c>
      <c r="H1862">
        <v>31305</v>
      </c>
      <c r="I1862">
        <v>2</v>
      </c>
      <c r="J1862" t="s">
        <v>66</v>
      </c>
      <c r="K1862" t="s">
        <v>36</v>
      </c>
      <c r="L1862" t="s">
        <v>37</v>
      </c>
      <c r="M1862">
        <v>56041</v>
      </c>
      <c r="N1862">
        <v>75318</v>
      </c>
      <c r="O1862" t="s">
        <v>38</v>
      </c>
      <c r="P1862" t="s">
        <v>195</v>
      </c>
      <c r="Q1862" t="s">
        <v>2708</v>
      </c>
      <c r="R1862" t="s">
        <v>7975</v>
      </c>
      <c r="S1862" t="s">
        <v>6146</v>
      </c>
      <c r="T1862" t="s">
        <v>7976</v>
      </c>
      <c r="U1862" t="s">
        <v>7977</v>
      </c>
      <c r="V1862" t="s">
        <v>2063</v>
      </c>
      <c r="W1862" t="s">
        <v>1991</v>
      </c>
      <c r="Z1862" t="s">
        <v>61</v>
      </c>
      <c r="AA1862" s="1">
        <v>44320</v>
      </c>
      <c r="AC1862" s="1">
        <v>44497</v>
      </c>
      <c r="AD1862" s="1">
        <v>44992</v>
      </c>
    </row>
    <row r="1863" spans="1:30" x14ac:dyDescent="0.25">
      <c r="A1863">
        <v>534054</v>
      </c>
      <c r="B1863" t="s">
        <v>76</v>
      </c>
      <c r="C1863" t="s">
        <v>63</v>
      </c>
      <c r="D1863">
        <v>1</v>
      </c>
      <c r="E1863" t="s">
        <v>1992</v>
      </c>
      <c r="F1863" t="s">
        <v>174</v>
      </c>
      <c r="G1863" t="s">
        <v>51</v>
      </c>
      <c r="H1863">
        <v>30087</v>
      </c>
      <c r="I1863">
        <v>1</v>
      </c>
      <c r="J1863" t="s">
        <v>175</v>
      </c>
      <c r="K1863" t="s">
        <v>36</v>
      </c>
      <c r="L1863" t="s">
        <v>37</v>
      </c>
      <c r="M1863">
        <v>63228</v>
      </c>
      <c r="N1863">
        <v>96526</v>
      </c>
      <c r="O1863" t="s">
        <v>38</v>
      </c>
      <c r="P1863" t="s">
        <v>79</v>
      </c>
      <c r="Q1863" t="s">
        <v>175</v>
      </c>
      <c r="R1863" t="s">
        <v>3069</v>
      </c>
      <c r="S1863" t="s">
        <v>178</v>
      </c>
      <c r="T1863" t="s">
        <v>3070</v>
      </c>
      <c r="U1863" t="s">
        <v>3071</v>
      </c>
      <c r="V1863" t="s">
        <v>7978</v>
      </c>
      <c r="W1863" t="s">
        <v>182</v>
      </c>
      <c r="X1863" t="s">
        <v>183</v>
      </c>
      <c r="Z1863" t="s">
        <v>61</v>
      </c>
      <c r="AA1863" s="1">
        <v>44713</v>
      </c>
      <c r="AC1863" s="1">
        <v>44714</v>
      </c>
      <c r="AD1863" s="1">
        <v>44992</v>
      </c>
    </row>
    <row r="1864" spans="1:30" x14ac:dyDescent="0.25">
      <c r="A1864">
        <v>547635</v>
      </c>
      <c r="B1864" t="s">
        <v>638</v>
      </c>
      <c r="C1864" t="s">
        <v>31</v>
      </c>
      <c r="D1864">
        <v>2</v>
      </c>
      <c r="E1864" t="s">
        <v>7979</v>
      </c>
      <c r="F1864" t="s">
        <v>667</v>
      </c>
      <c r="G1864" t="s">
        <v>51</v>
      </c>
      <c r="H1864">
        <v>95711</v>
      </c>
      <c r="I1864">
        <v>0</v>
      </c>
      <c r="J1864" t="s">
        <v>256</v>
      </c>
      <c r="K1864" t="s">
        <v>36</v>
      </c>
      <c r="L1864" t="s">
        <v>37</v>
      </c>
      <c r="M1864">
        <v>100000</v>
      </c>
      <c r="N1864">
        <v>145000</v>
      </c>
      <c r="O1864" t="s">
        <v>38</v>
      </c>
      <c r="P1864" t="s">
        <v>642</v>
      </c>
      <c r="Q1864" t="s">
        <v>695</v>
      </c>
      <c r="R1864" t="s">
        <v>7980</v>
      </c>
      <c r="S1864" t="s">
        <v>3772</v>
      </c>
      <c r="T1864" t="s">
        <v>7981</v>
      </c>
      <c r="U1864" t="s">
        <v>647</v>
      </c>
      <c r="V1864" t="s">
        <v>7982</v>
      </c>
      <c r="Z1864" t="s">
        <v>87</v>
      </c>
      <c r="AA1864" s="1">
        <v>44797</v>
      </c>
      <c r="AC1864" s="1">
        <v>44798</v>
      </c>
      <c r="AD1864" s="1">
        <v>44992</v>
      </c>
    </row>
    <row r="1865" spans="1:30" x14ac:dyDescent="0.25">
      <c r="A1865">
        <v>556910</v>
      </c>
      <c r="B1865" t="s">
        <v>102</v>
      </c>
      <c r="C1865" t="s">
        <v>31</v>
      </c>
      <c r="D1865">
        <v>1</v>
      </c>
      <c r="E1865" t="s">
        <v>4666</v>
      </c>
      <c r="F1865" t="s">
        <v>7014</v>
      </c>
      <c r="G1865" t="s">
        <v>34</v>
      </c>
      <c r="H1865" t="s">
        <v>7015</v>
      </c>
      <c r="I1865">
        <v>0</v>
      </c>
      <c r="J1865" t="s">
        <v>126</v>
      </c>
      <c r="K1865" t="s">
        <v>36</v>
      </c>
      <c r="L1865" t="s">
        <v>37</v>
      </c>
      <c r="M1865">
        <v>58700</v>
      </c>
      <c r="N1865">
        <v>192152</v>
      </c>
      <c r="O1865" t="s">
        <v>38</v>
      </c>
      <c r="P1865" t="s">
        <v>195</v>
      </c>
      <c r="Q1865" t="s">
        <v>2133</v>
      </c>
      <c r="R1865" t="s">
        <v>7036</v>
      </c>
      <c r="S1865" t="s">
        <v>2774</v>
      </c>
      <c r="T1865" t="s">
        <v>6801</v>
      </c>
      <c r="U1865" t="s">
        <v>2136</v>
      </c>
      <c r="V1865" t="s">
        <v>2137</v>
      </c>
      <c r="W1865" t="s">
        <v>2138</v>
      </c>
      <c r="X1865" t="s">
        <v>2139</v>
      </c>
      <c r="Z1865" t="s">
        <v>61</v>
      </c>
      <c r="AA1865" s="1">
        <v>44859</v>
      </c>
      <c r="AC1865" s="1">
        <v>44860</v>
      </c>
      <c r="AD1865" s="1">
        <v>44992</v>
      </c>
    </row>
    <row r="1866" spans="1:30" x14ac:dyDescent="0.25">
      <c r="A1866">
        <v>440873</v>
      </c>
      <c r="B1866" t="s">
        <v>123</v>
      </c>
      <c r="C1866" t="s">
        <v>31</v>
      </c>
      <c r="D1866">
        <v>1</v>
      </c>
      <c r="E1866" t="s">
        <v>2291</v>
      </c>
      <c r="F1866" t="s">
        <v>762</v>
      </c>
      <c r="G1866" t="s">
        <v>34</v>
      </c>
      <c r="H1866">
        <v>51191</v>
      </c>
      <c r="I1866">
        <v>1</v>
      </c>
      <c r="J1866" t="s">
        <v>205</v>
      </c>
      <c r="K1866" t="s">
        <v>67</v>
      </c>
      <c r="L1866" t="s">
        <v>37</v>
      </c>
      <c r="M1866">
        <v>21.399000000000001</v>
      </c>
      <c r="N1866">
        <v>24.618600000000001</v>
      </c>
      <c r="O1866" t="s">
        <v>68</v>
      </c>
      <c r="P1866" t="s">
        <v>39</v>
      </c>
      <c r="Q1866" t="s">
        <v>2220</v>
      </c>
      <c r="R1866" t="s">
        <v>7983</v>
      </c>
      <c r="S1866" t="s">
        <v>767</v>
      </c>
      <c r="T1866" t="s">
        <v>7984</v>
      </c>
      <c r="U1866" t="s">
        <v>768</v>
      </c>
      <c r="V1866" t="s">
        <v>7985</v>
      </c>
      <c r="Z1866" t="s">
        <v>61</v>
      </c>
      <c r="AA1866" s="1">
        <v>44951</v>
      </c>
      <c r="AB1866" s="2">
        <v>45071</v>
      </c>
      <c r="AC1866" s="1">
        <v>44966</v>
      </c>
      <c r="AD1866" s="1">
        <v>44992</v>
      </c>
    </row>
    <row r="1867" spans="1:30" x14ac:dyDescent="0.25">
      <c r="A1867">
        <v>577384</v>
      </c>
      <c r="B1867" t="s">
        <v>155</v>
      </c>
      <c r="C1867" t="s">
        <v>31</v>
      </c>
      <c r="D1867">
        <v>1</v>
      </c>
      <c r="E1867" t="s">
        <v>6078</v>
      </c>
      <c r="F1867" t="s">
        <v>3504</v>
      </c>
      <c r="G1867" t="s">
        <v>51</v>
      </c>
      <c r="H1867">
        <v>54746</v>
      </c>
      <c r="I1867">
        <v>0</v>
      </c>
      <c r="J1867" t="s">
        <v>157</v>
      </c>
      <c r="K1867" t="s">
        <v>36</v>
      </c>
      <c r="L1867" t="s">
        <v>37</v>
      </c>
      <c r="M1867">
        <v>95000</v>
      </c>
      <c r="N1867">
        <v>100812</v>
      </c>
      <c r="O1867" t="s">
        <v>38</v>
      </c>
      <c r="P1867" t="s">
        <v>158</v>
      </c>
      <c r="Q1867" t="s">
        <v>1925</v>
      </c>
      <c r="R1867" t="s">
        <v>6079</v>
      </c>
      <c r="S1867" t="s">
        <v>6080</v>
      </c>
      <c r="T1867" t="s">
        <v>6081</v>
      </c>
      <c r="U1867" t="s">
        <v>325</v>
      </c>
      <c r="V1867" t="s">
        <v>163</v>
      </c>
      <c r="X1867" t="s">
        <v>158</v>
      </c>
      <c r="Z1867" t="s">
        <v>61</v>
      </c>
      <c r="AA1867" s="1">
        <v>44991</v>
      </c>
      <c r="AB1867" s="2">
        <v>45021</v>
      </c>
      <c r="AC1867" s="1">
        <v>44991</v>
      </c>
      <c r="AD1867" s="1">
        <v>44992</v>
      </c>
    </row>
    <row r="1868" spans="1:30" x14ac:dyDescent="0.25">
      <c r="A1868">
        <v>572832</v>
      </c>
      <c r="B1868" t="s">
        <v>287</v>
      </c>
      <c r="C1868" t="s">
        <v>63</v>
      </c>
      <c r="D1868">
        <v>1</v>
      </c>
      <c r="E1868" t="s">
        <v>7986</v>
      </c>
      <c r="F1868" t="s">
        <v>144</v>
      </c>
      <c r="G1868" t="s">
        <v>51</v>
      </c>
      <c r="H1868">
        <v>10234</v>
      </c>
      <c r="I1868">
        <v>0</v>
      </c>
      <c r="J1868" t="s">
        <v>35</v>
      </c>
      <c r="K1868" t="s">
        <v>67</v>
      </c>
      <c r="L1868" t="s">
        <v>145</v>
      </c>
      <c r="M1868">
        <v>17.5</v>
      </c>
      <c r="N1868">
        <v>17.5</v>
      </c>
      <c r="O1868" t="s">
        <v>68</v>
      </c>
      <c r="P1868" t="s">
        <v>289</v>
      </c>
      <c r="Q1868" t="s">
        <v>7987</v>
      </c>
      <c r="R1868" t="s">
        <v>7988</v>
      </c>
      <c r="S1868" t="s">
        <v>149</v>
      </c>
      <c r="U1868" t="s">
        <v>7989</v>
      </c>
      <c r="V1868" t="s">
        <v>294</v>
      </c>
      <c r="Z1868" t="s">
        <v>61</v>
      </c>
      <c r="AA1868" s="1">
        <v>44963</v>
      </c>
      <c r="AB1868" s="2">
        <v>44995</v>
      </c>
      <c r="AC1868" s="1">
        <v>44963</v>
      </c>
      <c r="AD1868" s="1">
        <v>44992</v>
      </c>
    </row>
    <row r="1869" spans="1:30" x14ac:dyDescent="0.25">
      <c r="A1869">
        <v>527828</v>
      </c>
      <c r="B1869" t="s">
        <v>241</v>
      </c>
      <c r="C1869" t="s">
        <v>31</v>
      </c>
      <c r="D1869">
        <v>1</v>
      </c>
      <c r="E1869" t="s">
        <v>3949</v>
      </c>
      <c r="F1869" t="s">
        <v>3950</v>
      </c>
      <c r="G1869" t="s">
        <v>34</v>
      </c>
      <c r="H1869">
        <v>91916</v>
      </c>
      <c r="I1869">
        <v>0</v>
      </c>
      <c r="J1869" t="s">
        <v>245</v>
      </c>
      <c r="K1869" t="s">
        <v>36</v>
      </c>
      <c r="L1869" t="s">
        <v>37</v>
      </c>
      <c r="M1869">
        <v>36.950000000000003</v>
      </c>
      <c r="N1869">
        <v>36.950000000000003</v>
      </c>
      <c r="O1869" t="s">
        <v>68</v>
      </c>
      <c r="P1869" t="s">
        <v>1573</v>
      </c>
      <c r="Q1869" t="s">
        <v>247</v>
      </c>
      <c r="R1869" t="s">
        <v>7990</v>
      </c>
      <c r="S1869" t="s">
        <v>3953</v>
      </c>
      <c r="U1869" t="s">
        <v>5475</v>
      </c>
      <c r="V1869" t="s">
        <v>347</v>
      </c>
      <c r="Z1869" t="s">
        <v>426</v>
      </c>
      <c r="AA1869" s="1">
        <v>44662</v>
      </c>
      <c r="AC1869" s="1">
        <v>44693</v>
      </c>
      <c r="AD1869" s="1">
        <v>44992</v>
      </c>
    </row>
    <row r="1870" spans="1:30" x14ac:dyDescent="0.25">
      <c r="A1870">
        <v>484977</v>
      </c>
      <c r="B1870" t="s">
        <v>1870</v>
      </c>
      <c r="C1870" t="s">
        <v>63</v>
      </c>
      <c r="D1870">
        <v>1</v>
      </c>
      <c r="E1870" t="s">
        <v>7991</v>
      </c>
      <c r="F1870" t="s">
        <v>667</v>
      </c>
      <c r="G1870" t="s">
        <v>51</v>
      </c>
      <c r="H1870">
        <v>95711</v>
      </c>
      <c r="I1870">
        <v>0</v>
      </c>
      <c r="J1870" t="s">
        <v>256</v>
      </c>
      <c r="K1870" t="s">
        <v>36</v>
      </c>
      <c r="L1870" t="s">
        <v>37</v>
      </c>
      <c r="M1870">
        <v>0</v>
      </c>
      <c r="N1870">
        <v>100000</v>
      </c>
      <c r="O1870" t="s">
        <v>38</v>
      </c>
      <c r="P1870" t="s">
        <v>1872</v>
      </c>
      <c r="Q1870" t="s">
        <v>7992</v>
      </c>
      <c r="R1870" t="s">
        <v>7993</v>
      </c>
      <c r="S1870" t="s">
        <v>3772</v>
      </c>
      <c r="T1870" t="s">
        <v>7994</v>
      </c>
      <c r="U1870" t="s">
        <v>7995</v>
      </c>
      <c r="V1870" t="s">
        <v>7996</v>
      </c>
      <c r="W1870" t="s">
        <v>3024</v>
      </c>
      <c r="Z1870" t="s">
        <v>47</v>
      </c>
      <c r="AA1870" s="1">
        <v>44459</v>
      </c>
      <c r="AC1870" s="1">
        <v>44603</v>
      </c>
      <c r="AD1870" s="1">
        <v>44992</v>
      </c>
    </row>
    <row r="1871" spans="1:30" x14ac:dyDescent="0.25">
      <c r="A1871">
        <v>571121</v>
      </c>
      <c r="B1871" t="s">
        <v>62</v>
      </c>
      <c r="C1871" t="s">
        <v>63</v>
      </c>
      <c r="D1871">
        <v>1</v>
      </c>
      <c r="E1871" t="s">
        <v>7997</v>
      </c>
      <c r="F1871" t="s">
        <v>65</v>
      </c>
      <c r="G1871" t="s">
        <v>51</v>
      </c>
      <c r="H1871">
        <v>56058</v>
      </c>
      <c r="I1871">
        <v>0</v>
      </c>
      <c r="J1871" t="s">
        <v>1482</v>
      </c>
      <c r="K1871" t="s">
        <v>36</v>
      </c>
      <c r="L1871" t="s">
        <v>37</v>
      </c>
      <c r="M1871">
        <v>54100</v>
      </c>
      <c r="N1871">
        <v>62215</v>
      </c>
      <c r="O1871" t="s">
        <v>38</v>
      </c>
      <c r="P1871" t="s">
        <v>616</v>
      </c>
      <c r="Q1871" t="s">
        <v>617</v>
      </c>
      <c r="R1871" t="s">
        <v>7998</v>
      </c>
      <c r="S1871" t="s">
        <v>72</v>
      </c>
      <c r="T1871" t="s">
        <v>7999</v>
      </c>
      <c r="U1871" t="s">
        <v>904</v>
      </c>
      <c r="V1871" t="s">
        <v>8000</v>
      </c>
      <c r="Z1871" t="s">
        <v>61</v>
      </c>
      <c r="AA1871" s="1">
        <v>44981</v>
      </c>
      <c r="AB1871" s="2">
        <v>45011</v>
      </c>
      <c r="AC1871" s="1">
        <v>44981</v>
      </c>
      <c r="AD1871" s="1">
        <v>44992</v>
      </c>
    </row>
    <row r="1872" spans="1:30" x14ac:dyDescent="0.25">
      <c r="A1872">
        <v>263674</v>
      </c>
      <c r="B1872" t="s">
        <v>2150</v>
      </c>
      <c r="C1872" t="s">
        <v>63</v>
      </c>
      <c r="D1872">
        <v>1</v>
      </c>
      <c r="E1872" t="s">
        <v>545</v>
      </c>
      <c r="F1872" t="s">
        <v>545</v>
      </c>
      <c r="G1872" t="s">
        <v>34</v>
      </c>
      <c r="H1872">
        <v>13632</v>
      </c>
      <c r="I1872">
        <v>2</v>
      </c>
      <c r="J1872" t="s">
        <v>256</v>
      </c>
      <c r="L1872" t="s">
        <v>37</v>
      </c>
      <c r="M1872">
        <v>79471</v>
      </c>
      <c r="N1872">
        <v>102388</v>
      </c>
      <c r="O1872" t="s">
        <v>38</v>
      </c>
      <c r="P1872" t="s">
        <v>2151</v>
      </c>
      <c r="Q1872" t="s">
        <v>2152</v>
      </c>
      <c r="R1872" t="s">
        <v>6802</v>
      </c>
      <c r="S1872" t="s">
        <v>549</v>
      </c>
      <c r="T1872" t="s">
        <v>6803</v>
      </c>
      <c r="V1872" t="s">
        <v>6804</v>
      </c>
      <c r="Z1872" t="s">
        <v>87</v>
      </c>
      <c r="AA1872" s="1">
        <v>42635</v>
      </c>
      <c r="AC1872" s="1">
        <v>43005</v>
      </c>
      <c r="AD1872" s="1">
        <v>44992</v>
      </c>
    </row>
    <row r="1873" spans="1:30" x14ac:dyDescent="0.25">
      <c r="A1873">
        <v>553299</v>
      </c>
      <c r="B1873" t="s">
        <v>76</v>
      </c>
      <c r="C1873" t="s">
        <v>63</v>
      </c>
      <c r="D1873">
        <v>3</v>
      </c>
      <c r="E1873" t="s">
        <v>3969</v>
      </c>
      <c r="F1873" t="s">
        <v>295</v>
      </c>
      <c r="G1873" t="s">
        <v>34</v>
      </c>
      <c r="H1873">
        <v>22427</v>
      </c>
      <c r="I1873">
        <v>1</v>
      </c>
      <c r="J1873" t="s">
        <v>35</v>
      </c>
      <c r="K1873" t="s">
        <v>36</v>
      </c>
      <c r="L1873" t="s">
        <v>37</v>
      </c>
      <c r="M1873">
        <v>67757</v>
      </c>
      <c r="N1873">
        <v>98128</v>
      </c>
      <c r="O1873" t="s">
        <v>38</v>
      </c>
      <c r="P1873" t="s">
        <v>79</v>
      </c>
      <c r="Q1873" t="s">
        <v>8001</v>
      </c>
      <c r="R1873" t="s">
        <v>8002</v>
      </c>
      <c r="S1873" t="s">
        <v>608</v>
      </c>
      <c r="T1873" t="s">
        <v>8003</v>
      </c>
      <c r="U1873" t="s">
        <v>8004</v>
      </c>
      <c r="V1873" t="s">
        <v>8005</v>
      </c>
      <c r="W1873" t="s">
        <v>8006</v>
      </c>
      <c r="X1873" t="s">
        <v>8007</v>
      </c>
      <c r="Z1873" t="s">
        <v>87</v>
      </c>
      <c r="AA1873" s="1">
        <v>44901</v>
      </c>
      <c r="AC1873" s="1">
        <v>44901</v>
      </c>
      <c r="AD1873" s="1">
        <v>44992</v>
      </c>
    </row>
    <row r="1874" spans="1:30" x14ac:dyDescent="0.25">
      <c r="A1874">
        <v>569808</v>
      </c>
      <c r="B1874" t="s">
        <v>4879</v>
      </c>
      <c r="C1874" t="s">
        <v>31</v>
      </c>
      <c r="D1874">
        <v>1</v>
      </c>
      <c r="E1874" t="s">
        <v>8008</v>
      </c>
      <c r="F1874" t="s">
        <v>8009</v>
      </c>
      <c r="G1874" t="s">
        <v>34</v>
      </c>
      <c r="H1874">
        <v>92508</v>
      </c>
      <c r="I1874">
        <v>2</v>
      </c>
      <c r="J1874" t="s">
        <v>245</v>
      </c>
      <c r="K1874" t="s">
        <v>36</v>
      </c>
      <c r="L1874" t="s">
        <v>37</v>
      </c>
      <c r="M1874">
        <v>42712</v>
      </c>
      <c r="N1874">
        <v>54386</v>
      </c>
      <c r="O1874" t="s">
        <v>38</v>
      </c>
      <c r="P1874" t="s">
        <v>8010</v>
      </c>
      <c r="Q1874" t="s">
        <v>8011</v>
      </c>
      <c r="R1874" t="s">
        <v>8012</v>
      </c>
      <c r="S1874" t="s">
        <v>8013</v>
      </c>
      <c r="V1874" t="s">
        <v>8014</v>
      </c>
      <c r="Z1874" t="s">
        <v>61</v>
      </c>
      <c r="AA1874" s="1">
        <v>44943</v>
      </c>
      <c r="AC1874" s="1">
        <v>44981</v>
      </c>
      <c r="AD1874" s="1">
        <v>44992</v>
      </c>
    </row>
    <row r="1875" spans="1:30" x14ac:dyDescent="0.25">
      <c r="A1875">
        <v>573900</v>
      </c>
      <c r="B1875" t="s">
        <v>62</v>
      </c>
      <c r="C1875" t="s">
        <v>31</v>
      </c>
      <c r="D1875">
        <v>1</v>
      </c>
      <c r="E1875" t="s">
        <v>899</v>
      </c>
      <c r="F1875" t="s">
        <v>113</v>
      </c>
      <c r="G1875" t="s">
        <v>51</v>
      </c>
      <c r="H1875">
        <v>95600</v>
      </c>
      <c r="I1875" t="s">
        <v>900</v>
      </c>
      <c r="J1875" t="s">
        <v>115</v>
      </c>
      <c r="K1875" t="s">
        <v>36</v>
      </c>
      <c r="L1875" t="s">
        <v>93</v>
      </c>
      <c r="M1875">
        <v>80931</v>
      </c>
      <c r="N1875">
        <v>208826</v>
      </c>
      <c r="O1875" t="s">
        <v>38</v>
      </c>
      <c r="P1875" t="s">
        <v>616</v>
      </c>
      <c r="Q1875" t="s">
        <v>5326</v>
      </c>
      <c r="R1875" t="s">
        <v>5327</v>
      </c>
      <c r="S1875" t="s">
        <v>119</v>
      </c>
      <c r="T1875" t="s">
        <v>5328</v>
      </c>
      <c r="U1875" t="s">
        <v>5329</v>
      </c>
      <c r="V1875" t="s">
        <v>5330</v>
      </c>
      <c r="Z1875" t="s">
        <v>87</v>
      </c>
      <c r="AA1875" s="1">
        <v>44984</v>
      </c>
      <c r="AB1875" s="2">
        <v>45014</v>
      </c>
      <c r="AC1875" s="1">
        <v>44984</v>
      </c>
      <c r="AD1875" s="1">
        <v>44992</v>
      </c>
    </row>
    <row r="1876" spans="1:30" x14ac:dyDescent="0.25">
      <c r="A1876">
        <v>573900</v>
      </c>
      <c r="B1876" t="s">
        <v>62</v>
      </c>
      <c r="C1876" t="s">
        <v>31</v>
      </c>
      <c r="D1876">
        <v>1</v>
      </c>
      <c r="E1876" t="s">
        <v>899</v>
      </c>
      <c r="F1876" t="s">
        <v>113</v>
      </c>
      <c r="G1876" t="s">
        <v>51</v>
      </c>
      <c r="H1876">
        <v>95600</v>
      </c>
      <c r="I1876" t="s">
        <v>900</v>
      </c>
      <c r="J1876" t="s">
        <v>115</v>
      </c>
      <c r="K1876" t="s">
        <v>36</v>
      </c>
      <c r="L1876" t="s">
        <v>93</v>
      </c>
      <c r="M1876">
        <v>80931</v>
      </c>
      <c r="N1876">
        <v>208826</v>
      </c>
      <c r="O1876" t="s">
        <v>38</v>
      </c>
      <c r="P1876" t="s">
        <v>616</v>
      </c>
      <c r="Q1876" t="s">
        <v>5326</v>
      </c>
      <c r="R1876" t="s">
        <v>5327</v>
      </c>
      <c r="S1876" t="s">
        <v>119</v>
      </c>
      <c r="T1876" t="s">
        <v>5328</v>
      </c>
      <c r="U1876" t="s">
        <v>5329</v>
      </c>
      <c r="V1876" t="s">
        <v>5330</v>
      </c>
      <c r="Z1876" t="s">
        <v>87</v>
      </c>
      <c r="AA1876" s="1">
        <v>44984</v>
      </c>
      <c r="AB1876" s="2">
        <v>45014</v>
      </c>
      <c r="AC1876" s="1">
        <v>44984</v>
      </c>
      <c r="AD1876" s="1">
        <v>44992</v>
      </c>
    </row>
    <row r="1877" spans="1:30" x14ac:dyDescent="0.25">
      <c r="A1877">
        <v>571497</v>
      </c>
      <c r="B1877" t="s">
        <v>102</v>
      </c>
      <c r="C1877" t="s">
        <v>31</v>
      </c>
      <c r="D1877">
        <v>1</v>
      </c>
      <c r="E1877" t="s">
        <v>8015</v>
      </c>
      <c r="F1877" t="s">
        <v>545</v>
      </c>
      <c r="G1877" t="s">
        <v>34</v>
      </c>
      <c r="H1877">
        <v>13632</v>
      </c>
      <c r="I1877">
        <v>4</v>
      </c>
      <c r="J1877" t="s">
        <v>256</v>
      </c>
      <c r="K1877" t="s">
        <v>36</v>
      </c>
      <c r="L1877" t="s">
        <v>37</v>
      </c>
      <c r="M1877">
        <v>98901</v>
      </c>
      <c r="N1877">
        <v>136951</v>
      </c>
      <c r="O1877" t="s">
        <v>38</v>
      </c>
      <c r="P1877" t="s">
        <v>2265</v>
      </c>
      <c r="Q1877" t="s">
        <v>2266</v>
      </c>
      <c r="R1877" t="s">
        <v>8016</v>
      </c>
      <c r="S1877" t="s">
        <v>549</v>
      </c>
      <c r="T1877" t="s">
        <v>8017</v>
      </c>
      <c r="U1877" t="s">
        <v>8018</v>
      </c>
      <c r="V1877" t="s">
        <v>611</v>
      </c>
      <c r="W1877" t="s">
        <v>612</v>
      </c>
      <c r="X1877" t="s">
        <v>8019</v>
      </c>
      <c r="Z1877" t="s">
        <v>87</v>
      </c>
      <c r="AA1877" s="1">
        <v>44956</v>
      </c>
      <c r="AB1877" s="2">
        <v>45016</v>
      </c>
      <c r="AC1877" s="1">
        <v>44956</v>
      </c>
      <c r="AD1877" s="1">
        <v>44992</v>
      </c>
    </row>
    <row r="1878" spans="1:30" x14ac:dyDescent="0.25">
      <c r="A1878">
        <v>555097</v>
      </c>
      <c r="B1878" t="s">
        <v>1550</v>
      </c>
      <c r="C1878" t="s">
        <v>63</v>
      </c>
      <c r="D1878">
        <v>1</v>
      </c>
      <c r="E1878" t="s">
        <v>3152</v>
      </c>
      <c r="F1878" t="s">
        <v>1359</v>
      </c>
      <c r="G1878" t="s">
        <v>34</v>
      </c>
      <c r="H1878" t="s">
        <v>1360</v>
      </c>
      <c r="I1878">
        <v>0</v>
      </c>
      <c r="J1878" t="s">
        <v>216</v>
      </c>
      <c r="K1878" t="s">
        <v>36</v>
      </c>
      <c r="L1878" t="s">
        <v>93</v>
      </c>
      <c r="M1878">
        <v>64749</v>
      </c>
      <c r="N1878">
        <v>134280</v>
      </c>
      <c r="O1878" t="s">
        <v>38</v>
      </c>
      <c r="P1878" t="s">
        <v>1552</v>
      </c>
      <c r="Q1878" t="s">
        <v>1553</v>
      </c>
      <c r="R1878" t="s">
        <v>3153</v>
      </c>
      <c r="S1878" t="s">
        <v>1363</v>
      </c>
      <c r="T1878" t="s">
        <v>3154</v>
      </c>
      <c r="U1878" t="s">
        <v>3155</v>
      </c>
      <c r="V1878" t="s">
        <v>3156</v>
      </c>
      <c r="Z1878" t="s">
        <v>61</v>
      </c>
      <c r="AA1878" s="1">
        <v>44931</v>
      </c>
      <c r="AB1878" s="2">
        <v>45021</v>
      </c>
      <c r="AC1878" s="1">
        <v>44935</v>
      </c>
      <c r="AD1878" s="1">
        <v>44992</v>
      </c>
    </row>
    <row r="1879" spans="1:30" x14ac:dyDescent="0.25">
      <c r="A1879">
        <v>538109</v>
      </c>
      <c r="B1879" t="s">
        <v>102</v>
      </c>
      <c r="C1879" t="s">
        <v>63</v>
      </c>
      <c r="D1879">
        <v>2</v>
      </c>
      <c r="E1879" t="s">
        <v>458</v>
      </c>
      <c r="F1879" t="s">
        <v>174</v>
      </c>
      <c r="G1879" t="s">
        <v>51</v>
      </c>
      <c r="H1879">
        <v>30087</v>
      </c>
      <c r="I1879">
        <v>2</v>
      </c>
      <c r="J1879" t="s">
        <v>175</v>
      </c>
      <c r="K1879" t="s">
        <v>36</v>
      </c>
      <c r="L1879" t="s">
        <v>37</v>
      </c>
      <c r="M1879">
        <v>71423</v>
      </c>
      <c r="N1879">
        <v>82137</v>
      </c>
      <c r="O1879" t="s">
        <v>38</v>
      </c>
      <c r="P1879" t="s">
        <v>605</v>
      </c>
      <c r="Q1879" t="s">
        <v>459</v>
      </c>
      <c r="R1879" t="s">
        <v>8020</v>
      </c>
      <c r="S1879" t="s">
        <v>178</v>
      </c>
      <c r="T1879" t="s">
        <v>6221</v>
      </c>
      <c r="U1879" t="s">
        <v>462</v>
      </c>
      <c r="V1879" t="s">
        <v>463</v>
      </c>
      <c r="W1879" t="s">
        <v>307</v>
      </c>
      <c r="X1879" t="s">
        <v>6776</v>
      </c>
      <c r="Z1879" t="s">
        <v>6777</v>
      </c>
      <c r="AA1879" s="1">
        <v>44758</v>
      </c>
      <c r="AC1879" s="1">
        <v>44952</v>
      </c>
      <c r="AD1879" s="1">
        <v>44992</v>
      </c>
    </row>
    <row r="1880" spans="1:30" x14ac:dyDescent="0.25">
      <c r="A1880">
        <v>526467</v>
      </c>
      <c r="B1880" t="s">
        <v>88</v>
      </c>
      <c r="C1880" t="s">
        <v>31</v>
      </c>
      <c r="D1880">
        <v>1</v>
      </c>
      <c r="E1880" t="s">
        <v>8021</v>
      </c>
      <c r="F1880" t="s">
        <v>667</v>
      </c>
      <c r="G1880" t="s">
        <v>51</v>
      </c>
      <c r="H1880">
        <v>95711</v>
      </c>
      <c r="I1880">
        <v>0</v>
      </c>
      <c r="J1880" t="s">
        <v>328</v>
      </c>
      <c r="K1880" t="s">
        <v>36</v>
      </c>
      <c r="L1880" t="s">
        <v>37</v>
      </c>
      <c r="M1880">
        <v>100000</v>
      </c>
      <c r="N1880">
        <v>155000</v>
      </c>
      <c r="O1880" t="s">
        <v>38</v>
      </c>
      <c r="P1880" t="s">
        <v>406</v>
      </c>
      <c r="Q1880" t="s">
        <v>1620</v>
      </c>
      <c r="R1880" t="s">
        <v>8022</v>
      </c>
      <c r="S1880" t="s">
        <v>3772</v>
      </c>
      <c r="T1880" t="s">
        <v>8023</v>
      </c>
      <c r="U1880" t="s">
        <v>2070</v>
      </c>
      <c r="V1880" t="s">
        <v>100</v>
      </c>
      <c r="W1880" t="s">
        <v>1407</v>
      </c>
      <c r="Z1880" t="s">
        <v>87</v>
      </c>
      <c r="AA1880" s="1">
        <v>44645</v>
      </c>
      <c r="AC1880" s="1">
        <v>44882</v>
      </c>
      <c r="AD1880" s="1">
        <v>44992</v>
      </c>
    </row>
    <row r="1881" spans="1:30" x14ac:dyDescent="0.25">
      <c r="A1881">
        <v>563652</v>
      </c>
      <c r="B1881" t="s">
        <v>381</v>
      </c>
      <c r="C1881" t="s">
        <v>63</v>
      </c>
      <c r="D1881">
        <v>1</v>
      </c>
      <c r="E1881" t="s">
        <v>4354</v>
      </c>
      <c r="F1881" t="s">
        <v>807</v>
      </c>
      <c r="G1881" t="s">
        <v>34</v>
      </c>
      <c r="H1881" t="s">
        <v>4054</v>
      </c>
      <c r="I1881">
        <v>0</v>
      </c>
      <c r="J1881" t="s">
        <v>126</v>
      </c>
      <c r="K1881" t="s">
        <v>36</v>
      </c>
      <c r="L1881" t="s">
        <v>37</v>
      </c>
      <c r="M1881">
        <v>84451</v>
      </c>
      <c r="N1881">
        <v>105000</v>
      </c>
      <c r="O1881" t="s">
        <v>38</v>
      </c>
      <c r="P1881" t="s">
        <v>873</v>
      </c>
      <c r="Q1881" t="s">
        <v>2122</v>
      </c>
      <c r="R1881" t="s">
        <v>4355</v>
      </c>
      <c r="S1881" t="s">
        <v>1227</v>
      </c>
      <c r="T1881" t="s">
        <v>4356</v>
      </c>
      <c r="V1881" t="s">
        <v>925</v>
      </c>
      <c r="W1881" t="s">
        <v>86</v>
      </c>
      <c r="X1881" t="s">
        <v>4357</v>
      </c>
      <c r="Z1881" t="s">
        <v>154</v>
      </c>
      <c r="AA1881" s="1">
        <v>44984</v>
      </c>
      <c r="AB1881" s="2">
        <v>45044</v>
      </c>
      <c r="AC1881" s="1">
        <v>44984</v>
      </c>
      <c r="AD1881" s="1">
        <v>44992</v>
      </c>
    </row>
    <row r="1882" spans="1:30" x14ac:dyDescent="0.25">
      <c r="A1882">
        <v>272382</v>
      </c>
      <c r="B1882" t="s">
        <v>102</v>
      </c>
      <c r="C1882" t="s">
        <v>63</v>
      </c>
      <c r="D1882">
        <v>1</v>
      </c>
      <c r="E1882" t="s">
        <v>8024</v>
      </c>
      <c r="F1882" t="s">
        <v>3591</v>
      </c>
      <c r="G1882" t="s">
        <v>34</v>
      </c>
      <c r="H1882">
        <v>31220</v>
      </c>
      <c r="I1882">
        <v>2</v>
      </c>
      <c r="J1882" t="s">
        <v>66</v>
      </c>
      <c r="K1882" t="s">
        <v>36</v>
      </c>
      <c r="L1882" t="s">
        <v>37</v>
      </c>
      <c r="M1882">
        <v>60673</v>
      </c>
      <c r="N1882">
        <v>91795</v>
      </c>
      <c r="O1882" t="s">
        <v>38</v>
      </c>
      <c r="P1882" t="s">
        <v>195</v>
      </c>
      <c r="Q1882" t="s">
        <v>2708</v>
      </c>
      <c r="R1882" t="s">
        <v>8025</v>
      </c>
      <c r="S1882" t="s">
        <v>3595</v>
      </c>
      <c r="T1882" t="s">
        <v>8026</v>
      </c>
      <c r="U1882" t="s">
        <v>8027</v>
      </c>
      <c r="V1882" t="s">
        <v>2063</v>
      </c>
      <c r="Z1882" t="s">
        <v>61</v>
      </c>
      <c r="AA1882" s="1">
        <v>42691</v>
      </c>
      <c r="AC1882" s="1">
        <v>42691</v>
      </c>
      <c r="AD1882" s="1">
        <v>44992</v>
      </c>
    </row>
    <row r="1883" spans="1:30" x14ac:dyDescent="0.25">
      <c r="A1883">
        <v>551990</v>
      </c>
      <c r="B1883" t="s">
        <v>638</v>
      </c>
      <c r="C1883" t="s">
        <v>63</v>
      </c>
      <c r="D1883">
        <v>1</v>
      </c>
      <c r="E1883" t="s">
        <v>5496</v>
      </c>
      <c r="F1883" t="s">
        <v>743</v>
      </c>
      <c r="G1883" t="s">
        <v>51</v>
      </c>
      <c r="H1883">
        <v>95712</v>
      </c>
      <c r="I1883">
        <v>0</v>
      </c>
      <c r="J1883" t="s">
        <v>256</v>
      </c>
      <c r="K1883" t="s">
        <v>36</v>
      </c>
      <c r="L1883" t="s">
        <v>37</v>
      </c>
      <c r="M1883">
        <v>100000</v>
      </c>
      <c r="N1883">
        <v>140000</v>
      </c>
      <c r="O1883" t="s">
        <v>38</v>
      </c>
      <c r="P1883" t="s">
        <v>642</v>
      </c>
      <c r="Q1883" t="s">
        <v>695</v>
      </c>
      <c r="R1883" t="s">
        <v>5497</v>
      </c>
      <c r="S1883" t="s">
        <v>1187</v>
      </c>
      <c r="T1883" t="s">
        <v>8028</v>
      </c>
      <c r="U1883" t="s">
        <v>647</v>
      </c>
      <c r="V1883" t="s">
        <v>8029</v>
      </c>
      <c r="Z1883" t="s">
        <v>87</v>
      </c>
      <c r="AA1883" s="1">
        <v>44824</v>
      </c>
      <c r="AC1883" s="1">
        <v>44958</v>
      </c>
      <c r="AD1883" s="1">
        <v>44992</v>
      </c>
    </row>
    <row r="1884" spans="1:30" x14ac:dyDescent="0.25">
      <c r="A1884">
        <v>554821</v>
      </c>
      <c r="B1884" t="s">
        <v>381</v>
      </c>
      <c r="C1884" t="s">
        <v>31</v>
      </c>
      <c r="D1884">
        <v>1</v>
      </c>
      <c r="E1884" t="s">
        <v>8030</v>
      </c>
      <c r="F1884" t="s">
        <v>555</v>
      </c>
      <c r="G1884" t="s">
        <v>34</v>
      </c>
      <c r="H1884">
        <v>12626</v>
      </c>
      <c r="I1884">
        <v>2</v>
      </c>
      <c r="J1884" t="s">
        <v>126</v>
      </c>
      <c r="K1884" t="s">
        <v>36</v>
      </c>
      <c r="L1884" t="s">
        <v>37</v>
      </c>
      <c r="M1884">
        <v>62470</v>
      </c>
      <c r="N1884">
        <v>71840</v>
      </c>
      <c r="O1884" t="s">
        <v>38</v>
      </c>
      <c r="P1884" t="s">
        <v>873</v>
      </c>
      <c r="Q1884" t="s">
        <v>2303</v>
      </c>
      <c r="R1884" t="s">
        <v>8031</v>
      </c>
      <c r="S1884" t="s">
        <v>559</v>
      </c>
      <c r="T1884" t="s">
        <v>8032</v>
      </c>
      <c r="V1884" t="s">
        <v>925</v>
      </c>
      <c r="W1884" t="s">
        <v>86</v>
      </c>
      <c r="X1884" t="s">
        <v>1905</v>
      </c>
      <c r="Z1884" t="s">
        <v>61</v>
      </c>
      <c r="AA1884" s="1">
        <v>44986</v>
      </c>
      <c r="AB1884" s="2">
        <v>45046</v>
      </c>
      <c r="AC1884" s="1">
        <v>44986</v>
      </c>
      <c r="AD1884" s="1">
        <v>44992</v>
      </c>
    </row>
    <row r="1885" spans="1:30" x14ac:dyDescent="0.25">
      <c r="A1885">
        <v>558364</v>
      </c>
      <c r="B1885" t="s">
        <v>102</v>
      </c>
      <c r="C1885" t="s">
        <v>31</v>
      </c>
      <c r="D1885">
        <v>1</v>
      </c>
      <c r="E1885" t="s">
        <v>8033</v>
      </c>
      <c r="F1885" t="s">
        <v>3622</v>
      </c>
      <c r="G1885" t="s">
        <v>34</v>
      </c>
      <c r="H1885">
        <v>21538</v>
      </c>
      <c r="I1885">
        <v>3</v>
      </c>
      <c r="J1885" t="s">
        <v>2453</v>
      </c>
      <c r="K1885" t="s">
        <v>36</v>
      </c>
      <c r="L1885" t="s">
        <v>37</v>
      </c>
      <c r="M1885">
        <v>65877</v>
      </c>
      <c r="N1885">
        <v>93984</v>
      </c>
      <c r="O1885" t="s">
        <v>38</v>
      </c>
      <c r="P1885" t="s">
        <v>365</v>
      </c>
      <c r="Q1885" t="s">
        <v>5249</v>
      </c>
      <c r="R1885" t="s">
        <v>8034</v>
      </c>
      <c r="S1885" t="s">
        <v>3624</v>
      </c>
      <c r="T1885" t="s">
        <v>8035</v>
      </c>
      <c r="U1885" t="s">
        <v>2136</v>
      </c>
      <c r="V1885" t="s">
        <v>2137</v>
      </c>
      <c r="W1885" t="s">
        <v>2138</v>
      </c>
      <c r="X1885" t="s">
        <v>365</v>
      </c>
      <c r="Z1885" t="s">
        <v>61</v>
      </c>
      <c r="AA1885" s="1">
        <v>44880</v>
      </c>
      <c r="AC1885" s="1">
        <v>44880</v>
      </c>
      <c r="AD1885" s="1">
        <v>44992</v>
      </c>
    </row>
    <row r="1886" spans="1:30" x14ac:dyDescent="0.25">
      <c r="A1886">
        <v>562437</v>
      </c>
      <c r="B1886" t="s">
        <v>123</v>
      </c>
      <c r="C1886" t="s">
        <v>31</v>
      </c>
      <c r="D1886">
        <v>1</v>
      </c>
      <c r="E1886" t="s">
        <v>8036</v>
      </c>
      <c r="F1886" t="s">
        <v>724</v>
      </c>
      <c r="G1886" t="s">
        <v>34</v>
      </c>
      <c r="H1886">
        <v>12158</v>
      </c>
      <c r="I1886">
        <v>2</v>
      </c>
      <c r="J1886" t="s">
        <v>2379</v>
      </c>
      <c r="L1886" t="s">
        <v>37</v>
      </c>
      <c r="M1886">
        <v>50972</v>
      </c>
      <c r="N1886">
        <v>58618</v>
      </c>
      <c r="O1886" t="s">
        <v>38</v>
      </c>
      <c r="P1886" t="s">
        <v>7787</v>
      </c>
      <c r="Q1886" t="s">
        <v>8037</v>
      </c>
      <c r="R1886" t="s">
        <v>8038</v>
      </c>
      <c r="S1886" t="s">
        <v>728</v>
      </c>
      <c r="T1886" t="s">
        <v>8039</v>
      </c>
      <c r="U1886" t="s">
        <v>967</v>
      </c>
      <c r="V1886" t="s">
        <v>8040</v>
      </c>
      <c r="Z1886" t="s">
        <v>61</v>
      </c>
      <c r="AA1886" s="1">
        <v>44971</v>
      </c>
      <c r="AB1886" s="2">
        <v>45091</v>
      </c>
      <c r="AC1886" s="1">
        <v>44971</v>
      </c>
      <c r="AD1886" s="1">
        <v>44992</v>
      </c>
    </row>
    <row r="1887" spans="1:30" x14ac:dyDescent="0.25">
      <c r="A1887">
        <v>574725</v>
      </c>
      <c r="B1887" t="s">
        <v>202</v>
      </c>
      <c r="C1887" t="s">
        <v>31</v>
      </c>
      <c r="D1887">
        <v>1</v>
      </c>
      <c r="E1887" t="s">
        <v>8041</v>
      </c>
      <c r="F1887" t="s">
        <v>743</v>
      </c>
      <c r="G1887" t="s">
        <v>51</v>
      </c>
      <c r="H1887">
        <v>95712</v>
      </c>
      <c r="I1887">
        <v>0</v>
      </c>
      <c r="J1887" t="s">
        <v>256</v>
      </c>
      <c r="K1887" t="s">
        <v>36</v>
      </c>
      <c r="L1887" t="s">
        <v>37</v>
      </c>
      <c r="M1887">
        <v>75000</v>
      </c>
      <c r="N1887">
        <v>140000</v>
      </c>
      <c r="O1887" t="s">
        <v>38</v>
      </c>
      <c r="P1887" t="s">
        <v>313</v>
      </c>
      <c r="Q1887" t="s">
        <v>1092</v>
      </c>
      <c r="R1887" t="s">
        <v>8042</v>
      </c>
      <c r="S1887" t="s">
        <v>1187</v>
      </c>
      <c r="T1887" t="s">
        <v>8043</v>
      </c>
      <c r="U1887" t="s">
        <v>1095</v>
      </c>
      <c r="V1887" t="s">
        <v>319</v>
      </c>
      <c r="Z1887" t="s">
        <v>87</v>
      </c>
      <c r="AA1887" s="1">
        <v>44979</v>
      </c>
      <c r="AB1887" s="2">
        <v>44994</v>
      </c>
      <c r="AC1887" s="1">
        <v>44979</v>
      </c>
      <c r="AD1887" s="1">
        <v>44992</v>
      </c>
    </row>
    <row r="1888" spans="1:30" x14ac:dyDescent="0.25">
      <c r="A1888">
        <v>571602</v>
      </c>
      <c r="B1888" t="s">
        <v>889</v>
      </c>
      <c r="C1888" t="s">
        <v>31</v>
      </c>
      <c r="D1888">
        <v>4</v>
      </c>
      <c r="E1888" t="s">
        <v>8044</v>
      </c>
      <c r="F1888" t="s">
        <v>8045</v>
      </c>
      <c r="G1888" t="s">
        <v>34</v>
      </c>
      <c r="H1888">
        <v>60422</v>
      </c>
      <c r="I1888">
        <v>0</v>
      </c>
      <c r="J1888" t="s">
        <v>66</v>
      </c>
      <c r="K1888" t="s">
        <v>36</v>
      </c>
      <c r="L1888" t="s">
        <v>37</v>
      </c>
      <c r="M1888">
        <v>59054</v>
      </c>
      <c r="N1888">
        <v>59054</v>
      </c>
      <c r="O1888" t="s">
        <v>38</v>
      </c>
      <c r="P1888" t="s">
        <v>1887</v>
      </c>
      <c r="Q1888" t="s">
        <v>1888</v>
      </c>
      <c r="R1888" t="s">
        <v>8046</v>
      </c>
      <c r="S1888" t="s">
        <v>8047</v>
      </c>
      <c r="T1888" t="s">
        <v>8048</v>
      </c>
      <c r="U1888" t="s">
        <v>8049</v>
      </c>
      <c r="V1888" t="s">
        <v>8050</v>
      </c>
      <c r="X1888" t="s">
        <v>1678</v>
      </c>
      <c r="Z1888" t="s">
        <v>1275</v>
      </c>
      <c r="AA1888" s="1">
        <v>44981</v>
      </c>
      <c r="AB1888" s="2">
        <v>44995</v>
      </c>
      <c r="AC1888" s="1">
        <v>44980</v>
      </c>
      <c r="AD1888" s="1">
        <v>44992</v>
      </c>
    </row>
    <row r="1889" spans="1:30" x14ac:dyDescent="0.25">
      <c r="A1889">
        <v>571602</v>
      </c>
      <c r="B1889" t="s">
        <v>889</v>
      </c>
      <c r="C1889" t="s">
        <v>31</v>
      </c>
      <c r="D1889">
        <v>4</v>
      </c>
      <c r="E1889" t="s">
        <v>8044</v>
      </c>
      <c r="F1889" t="s">
        <v>8045</v>
      </c>
      <c r="G1889" t="s">
        <v>34</v>
      </c>
      <c r="H1889">
        <v>60422</v>
      </c>
      <c r="I1889">
        <v>0</v>
      </c>
      <c r="J1889" t="s">
        <v>66</v>
      </c>
      <c r="K1889" t="s">
        <v>36</v>
      </c>
      <c r="L1889" t="s">
        <v>37</v>
      </c>
      <c r="M1889">
        <v>59054</v>
      </c>
      <c r="N1889">
        <v>59054</v>
      </c>
      <c r="O1889" t="s">
        <v>38</v>
      </c>
      <c r="P1889" t="s">
        <v>1887</v>
      </c>
      <c r="Q1889" t="s">
        <v>1888</v>
      </c>
      <c r="R1889" t="s">
        <v>8046</v>
      </c>
      <c r="S1889" t="s">
        <v>8047</v>
      </c>
      <c r="T1889" t="s">
        <v>8048</v>
      </c>
      <c r="U1889" t="s">
        <v>8049</v>
      </c>
      <c r="V1889" t="s">
        <v>8050</v>
      </c>
      <c r="X1889" t="s">
        <v>1678</v>
      </c>
      <c r="Z1889" t="s">
        <v>1275</v>
      </c>
      <c r="AA1889" s="1">
        <v>44981</v>
      </c>
      <c r="AB1889" s="2">
        <v>44995</v>
      </c>
      <c r="AC1889" s="1">
        <v>44980</v>
      </c>
      <c r="AD1889" s="1">
        <v>44992</v>
      </c>
    </row>
    <row r="1890" spans="1:30" x14ac:dyDescent="0.25">
      <c r="A1890">
        <v>575371</v>
      </c>
      <c r="B1890" t="s">
        <v>76</v>
      </c>
      <c r="C1890" t="s">
        <v>31</v>
      </c>
      <c r="D1890">
        <v>1</v>
      </c>
      <c r="E1890" t="s">
        <v>2678</v>
      </c>
      <c r="F1890" t="s">
        <v>1723</v>
      </c>
      <c r="G1890" t="s">
        <v>34</v>
      </c>
      <c r="H1890">
        <v>13631</v>
      </c>
      <c r="I1890">
        <v>1</v>
      </c>
      <c r="J1890" t="s">
        <v>778</v>
      </c>
      <c r="K1890" t="s">
        <v>36</v>
      </c>
      <c r="L1890" t="s">
        <v>37</v>
      </c>
      <c r="M1890">
        <v>66597</v>
      </c>
      <c r="N1890">
        <v>92323</v>
      </c>
      <c r="O1890" t="s">
        <v>38</v>
      </c>
      <c r="P1890" t="s">
        <v>2679</v>
      </c>
      <c r="Q1890" t="s">
        <v>2680</v>
      </c>
      <c r="R1890" t="s">
        <v>2681</v>
      </c>
      <c r="S1890" t="s">
        <v>1727</v>
      </c>
      <c r="T1890" t="s">
        <v>2682</v>
      </c>
      <c r="U1890" t="s">
        <v>2683</v>
      </c>
      <c r="V1890" t="s">
        <v>2684</v>
      </c>
      <c r="W1890" t="s">
        <v>2685</v>
      </c>
      <c r="X1890" t="s">
        <v>2686</v>
      </c>
      <c r="Z1890" t="s">
        <v>47</v>
      </c>
      <c r="AA1890" s="1">
        <v>44988</v>
      </c>
      <c r="AB1890" s="2">
        <v>45002</v>
      </c>
      <c r="AC1890" s="1">
        <v>44991</v>
      </c>
      <c r="AD1890" s="1">
        <v>44992</v>
      </c>
    </row>
    <row r="1891" spans="1:30" x14ac:dyDescent="0.25">
      <c r="A1891">
        <v>557088</v>
      </c>
      <c r="B1891" t="s">
        <v>889</v>
      </c>
      <c r="C1891" t="s">
        <v>31</v>
      </c>
      <c r="D1891">
        <v>4</v>
      </c>
      <c r="E1891" t="s">
        <v>8051</v>
      </c>
      <c r="F1891" t="s">
        <v>8052</v>
      </c>
      <c r="G1891" t="s">
        <v>34</v>
      </c>
      <c r="H1891">
        <v>91628</v>
      </c>
      <c r="I1891">
        <v>0</v>
      </c>
      <c r="J1891" t="s">
        <v>245</v>
      </c>
      <c r="K1891" t="s">
        <v>36</v>
      </c>
      <c r="L1891" t="s">
        <v>37</v>
      </c>
      <c r="M1891">
        <v>59.75</v>
      </c>
      <c r="N1891">
        <v>59.75</v>
      </c>
      <c r="O1891" t="s">
        <v>68</v>
      </c>
      <c r="P1891" t="s">
        <v>5227</v>
      </c>
      <c r="Q1891" t="s">
        <v>8053</v>
      </c>
      <c r="R1891" t="s">
        <v>8054</v>
      </c>
      <c r="S1891" t="s">
        <v>8055</v>
      </c>
      <c r="T1891" t="s">
        <v>8056</v>
      </c>
      <c r="U1891" t="s">
        <v>8057</v>
      </c>
      <c r="V1891" t="s">
        <v>8058</v>
      </c>
      <c r="W1891" t="s">
        <v>8059</v>
      </c>
      <c r="X1891" t="s">
        <v>5235</v>
      </c>
      <c r="Z1891" t="s">
        <v>8060</v>
      </c>
      <c r="AA1891" s="1">
        <v>44855</v>
      </c>
      <c r="AC1891" s="1">
        <v>44880</v>
      </c>
      <c r="AD1891" s="1">
        <v>44992</v>
      </c>
    </row>
    <row r="1892" spans="1:30" x14ac:dyDescent="0.25">
      <c r="A1892">
        <v>557088</v>
      </c>
      <c r="B1892" t="s">
        <v>889</v>
      </c>
      <c r="C1892" t="s">
        <v>31</v>
      </c>
      <c r="D1892">
        <v>4</v>
      </c>
      <c r="E1892" t="s">
        <v>8051</v>
      </c>
      <c r="F1892" t="s">
        <v>8052</v>
      </c>
      <c r="G1892" t="s">
        <v>34</v>
      </c>
      <c r="H1892">
        <v>91628</v>
      </c>
      <c r="I1892">
        <v>0</v>
      </c>
      <c r="J1892" t="s">
        <v>245</v>
      </c>
      <c r="K1892" t="s">
        <v>36</v>
      </c>
      <c r="L1892" t="s">
        <v>37</v>
      </c>
      <c r="M1892">
        <v>59.75</v>
      </c>
      <c r="N1892">
        <v>59.75</v>
      </c>
      <c r="O1892" t="s">
        <v>68</v>
      </c>
      <c r="P1892" t="s">
        <v>5227</v>
      </c>
      <c r="Q1892" t="s">
        <v>8053</v>
      </c>
      <c r="R1892" t="s">
        <v>8054</v>
      </c>
      <c r="S1892" t="s">
        <v>8055</v>
      </c>
      <c r="T1892" t="s">
        <v>8056</v>
      </c>
      <c r="U1892" t="s">
        <v>8057</v>
      </c>
      <c r="V1892" t="s">
        <v>8058</v>
      </c>
      <c r="W1892" t="s">
        <v>8059</v>
      </c>
      <c r="X1892" t="s">
        <v>5235</v>
      </c>
      <c r="Z1892" t="s">
        <v>8060</v>
      </c>
      <c r="AA1892" s="1">
        <v>44855</v>
      </c>
      <c r="AC1892" s="1">
        <v>44880</v>
      </c>
      <c r="AD1892" s="1">
        <v>44992</v>
      </c>
    </row>
    <row r="1893" spans="1:30" x14ac:dyDescent="0.25">
      <c r="A1893">
        <v>533201</v>
      </c>
      <c r="B1893" t="s">
        <v>76</v>
      </c>
      <c r="C1893" t="s">
        <v>31</v>
      </c>
      <c r="D1893">
        <v>8</v>
      </c>
      <c r="E1893" t="s">
        <v>650</v>
      </c>
      <c r="F1893" t="s">
        <v>650</v>
      </c>
      <c r="G1893" t="s">
        <v>34</v>
      </c>
      <c r="H1893">
        <v>20202</v>
      </c>
      <c r="I1893">
        <v>0</v>
      </c>
      <c r="J1893" t="s">
        <v>35</v>
      </c>
      <c r="K1893" t="s">
        <v>36</v>
      </c>
      <c r="L1893" t="s">
        <v>37</v>
      </c>
      <c r="M1893">
        <v>59125</v>
      </c>
      <c r="N1893">
        <v>62260</v>
      </c>
      <c r="O1893" t="s">
        <v>38</v>
      </c>
      <c r="P1893" t="s">
        <v>79</v>
      </c>
      <c r="Q1893" t="s">
        <v>4260</v>
      </c>
      <c r="R1893" t="s">
        <v>8061</v>
      </c>
      <c r="S1893" t="s">
        <v>653</v>
      </c>
      <c r="T1893" t="s">
        <v>8062</v>
      </c>
      <c r="U1893" t="s">
        <v>8063</v>
      </c>
      <c r="V1893" t="s">
        <v>8064</v>
      </c>
      <c r="W1893" t="s">
        <v>1857</v>
      </c>
      <c r="X1893" t="s">
        <v>79</v>
      </c>
      <c r="Z1893" t="s">
        <v>87</v>
      </c>
      <c r="AA1893" s="1">
        <v>44705</v>
      </c>
      <c r="AC1893" s="1">
        <v>44754</v>
      </c>
      <c r="AD1893" s="1">
        <v>44992</v>
      </c>
    </row>
    <row r="1894" spans="1:30" x14ac:dyDescent="0.25">
      <c r="A1894">
        <v>561458</v>
      </c>
      <c r="B1894" t="s">
        <v>241</v>
      </c>
      <c r="C1894" t="s">
        <v>63</v>
      </c>
      <c r="D1894">
        <v>1</v>
      </c>
      <c r="E1894" t="s">
        <v>8065</v>
      </c>
      <c r="F1894" t="s">
        <v>267</v>
      </c>
      <c r="G1894" t="s">
        <v>34</v>
      </c>
      <c r="H1894">
        <v>10050</v>
      </c>
      <c r="I1894" t="s">
        <v>900</v>
      </c>
      <c r="J1894" t="s">
        <v>256</v>
      </c>
      <c r="K1894" t="s">
        <v>36</v>
      </c>
      <c r="L1894" t="s">
        <v>93</v>
      </c>
      <c r="M1894">
        <v>80931</v>
      </c>
      <c r="N1894">
        <v>208826</v>
      </c>
      <c r="O1894" t="s">
        <v>38</v>
      </c>
      <c r="P1894" t="s">
        <v>4166</v>
      </c>
      <c r="Q1894" t="s">
        <v>4167</v>
      </c>
      <c r="R1894" t="s">
        <v>8066</v>
      </c>
      <c r="S1894" t="s">
        <v>272</v>
      </c>
      <c r="T1894" t="s">
        <v>8067</v>
      </c>
      <c r="U1894" t="s">
        <v>8068</v>
      </c>
      <c r="V1894" t="s">
        <v>347</v>
      </c>
      <c r="Z1894" t="s">
        <v>87</v>
      </c>
      <c r="AA1894" s="1">
        <v>44888</v>
      </c>
      <c r="AC1894" s="1">
        <v>44915</v>
      </c>
      <c r="AD1894" s="1">
        <v>44992</v>
      </c>
    </row>
    <row r="1895" spans="1:30" x14ac:dyDescent="0.25">
      <c r="A1895">
        <v>557310</v>
      </c>
      <c r="B1895" t="s">
        <v>76</v>
      </c>
      <c r="C1895" t="s">
        <v>31</v>
      </c>
      <c r="D1895">
        <v>1</v>
      </c>
      <c r="E1895" t="s">
        <v>8069</v>
      </c>
      <c r="F1895" t="s">
        <v>2416</v>
      </c>
      <c r="G1895" t="s">
        <v>34</v>
      </c>
      <c r="H1895">
        <v>60215</v>
      </c>
      <c r="I1895">
        <v>0</v>
      </c>
      <c r="J1895" t="s">
        <v>52</v>
      </c>
      <c r="K1895" t="s">
        <v>36</v>
      </c>
      <c r="L1895" t="s">
        <v>37</v>
      </c>
      <c r="M1895">
        <v>131.12260000000001</v>
      </c>
      <c r="N1895">
        <v>200.7739</v>
      </c>
      <c r="O1895" t="s">
        <v>751</v>
      </c>
      <c r="P1895" t="s">
        <v>1044</v>
      </c>
      <c r="Q1895" t="s">
        <v>8070</v>
      </c>
      <c r="R1895" t="s">
        <v>8071</v>
      </c>
      <c r="S1895" t="s">
        <v>2419</v>
      </c>
      <c r="T1895" t="s">
        <v>8072</v>
      </c>
      <c r="U1895" t="s">
        <v>8073</v>
      </c>
      <c r="V1895" t="s">
        <v>8074</v>
      </c>
      <c r="W1895" t="s">
        <v>182</v>
      </c>
      <c r="X1895" t="s">
        <v>8075</v>
      </c>
      <c r="Z1895" t="s">
        <v>61</v>
      </c>
      <c r="AA1895" s="1">
        <v>44867</v>
      </c>
      <c r="AC1895" s="1">
        <v>44867</v>
      </c>
      <c r="AD1895" s="1">
        <v>44992</v>
      </c>
    </row>
    <row r="1896" spans="1:30" x14ac:dyDescent="0.25">
      <c r="A1896">
        <v>547920</v>
      </c>
      <c r="B1896" t="s">
        <v>1870</v>
      </c>
      <c r="C1896" t="s">
        <v>63</v>
      </c>
      <c r="D1896">
        <v>1</v>
      </c>
      <c r="E1896" t="s">
        <v>5146</v>
      </c>
      <c r="F1896" t="s">
        <v>1197</v>
      </c>
      <c r="G1896" t="s">
        <v>51</v>
      </c>
      <c r="H1896">
        <v>95713</v>
      </c>
      <c r="I1896">
        <v>0</v>
      </c>
      <c r="J1896" t="s">
        <v>256</v>
      </c>
      <c r="K1896" t="s">
        <v>36</v>
      </c>
      <c r="L1896" t="s">
        <v>37</v>
      </c>
      <c r="M1896">
        <v>90000</v>
      </c>
      <c r="N1896">
        <v>100000</v>
      </c>
      <c r="O1896" t="s">
        <v>38</v>
      </c>
      <c r="P1896" t="s">
        <v>1872</v>
      </c>
      <c r="Q1896" t="s">
        <v>8076</v>
      </c>
      <c r="R1896" t="s">
        <v>8077</v>
      </c>
      <c r="S1896" t="s">
        <v>1200</v>
      </c>
      <c r="T1896" t="s">
        <v>8078</v>
      </c>
      <c r="U1896" t="s">
        <v>8079</v>
      </c>
      <c r="V1896" t="s">
        <v>8080</v>
      </c>
      <c r="W1896" t="s">
        <v>3024</v>
      </c>
      <c r="Z1896" t="s">
        <v>47</v>
      </c>
      <c r="AA1896" s="1">
        <v>44798</v>
      </c>
      <c r="AC1896" s="1">
        <v>44798</v>
      </c>
      <c r="AD1896" s="1">
        <v>44992</v>
      </c>
    </row>
    <row r="1897" spans="1:30" x14ac:dyDescent="0.25">
      <c r="A1897">
        <v>570787</v>
      </c>
      <c r="B1897" t="s">
        <v>287</v>
      </c>
      <c r="C1897" t="s">
        <v>31</v>
      </c>
      <c r="D1897">
        <v>1</v>
      </c>
      <c r="E1897" t="s">
        <v>8081</v>
      </c>
      <c r="F1897" t="s">
        <v>8082</v>
      </c>
      <c r="G1897" t="s">
        <v>51</v>
      </c>
      <c r="H1897">
        <v>10196</v>
      </c>
      <c r="I1897" t="s">
        <v>1246</v>
      </c>
      <c r="J1897" t="s">
        <v>35</v>
      </c>
      <c r="K1897" t="s">
        <v>36</v>
      </c>
      <c r="L1897" t="s">
        <v>93</v>
      </c>
      <c r="M1897">
        <v>160000</v>
      </c>
      <c r="N1897">
        <v>200000</v>
      </c>
      <c r="O1897" t="s">
        <v>38</v>
      </c>
      <c r="P1897" t="s">
        <v>289</v>
      </c>
      <c r="Q1897" t="s">
        <v>8083</v>
      </c>
      <c r="R1897" t="s">
        <v>8084</v>
      </c>
      <c r="S1897" t="s">
        <v>8085</v>
      </c>
      <c r="T1897" t="s">
        <v>8086</v>
      </c>
      <c r="V1897" t="s">
        <v>1472</v>
      </c>
      <c r="Z1897" t="s">
        <v>61</v>
      </c>
      <c r="AA1897" s="1">
        <v>44949</v>
      </c>
      <c r="AC1897" s="1">
        <v>44949</v>
      </c>
      <c r="AD1897" s="1">
        <v>44992</v>
      </c>
    </row>
    <row r="1898" spans="1:30" x14ac:dyDescent="0.25">
      <c r="A1898">
        <v>554464</v>
      </c>
      <c r="B1898" t="s">
        <v>76</v>
      </c>
      <c r="C1898" t="s">
        <v>63</v>
      </c>
      <c r="D1898">
        <v>1</v>
      </c>
      <c r="E1898" t="s">
        <v>8087</v>
      </c>
      <c r="F1898" t="s">
        <v>174</v>
      </c>
      <c r="G1898" t="s">
        <v>51</v>
      </c>
      <c r="H1898">
        <v>30087</v>
      </c>
      <c r="I1898">
        <v>4</v>
      </c>
      <c r="J1898" t="s">
        <v>482</v>
      </c>
      <c r="K1898" t="s">
        <v>36</v>
      </c>
      <c r="L1898" t="s">
        <v>37</v>
      </c>
      <c r="M1898">
        <v>105000</v>
      </c>
      <c r="N1898">
        <v>125000</v>
      </c>
      <c r="O1898" t="s">
        <v>38</v>
      </c>
      <c r="P1898" t="s">
        <v>1044</v>
      </c>
      <c r="Q1898" t="s">
        <v>8088</v>
      </c>
      <c r="R1898" t="s">
        <v>8089</v>
      </c>
      <c r="S1898" t="s">
        <v>178</v>
      </c>
      <c r="T1898" t="s">
        <v>8090</v>
      </c>
      <c r="U1898" t="s">
        <v>3324</v>
      </c>
      <c r="V1898" t="s">
        <v>8091</v>
      </c>
      <c r="W1898" t="s">
        <v>182</v>
      </c>
      <c r="X1898" t="s">
        <v>8092</v>
      </c>
      <c r="Z1898" t="s">
        <v>61</v>
      </c>
      <c r="AA1898" s="1">
        <v>44841</v>
      </c>
      <c r="AC1898" s="1">
        <v>44841</v>
      </c>
      <c r="AD1898" s="1">
        <v>44992</v>
      </c>
    </row>
    <row r="1899" spans="1:30" x14ac:dyDescent="0.25">
      <c r="A1899">
        <v>572247</v>
      </c>
      <c r="B1899" t="s">
        <v>102</v>
      </c>
      <c r="C1899" t="s">
        <v>31</v>
      </c>
      <c r="D1899">
        <v>1</v>
      </c>
      <c r="E1899" t="s">
        <v>8093</v>
      </c>
      <c r="F1899" t="s">
        <v>65</v>
      </c>
      <c r="G1899" t="s">
        <v>51</v>
      </c>
      <c r="H1899">
        <v>56058</v>
      </c>
      <c r="I1899">
        <v>0</v>
      </c>
      <c r="J1899" t="s">
        <v>785</v>
      </c>
      <c r="K1899" t="s">
        <v>36</v>
      </c>
      <c r="L1899" t="s">
        <v>37</v>
      </c>
      <c r="M1899">
        <v>54100</v>
      </c>
      <c r="N1899">
        <v>62215</v>
      </c>
      <c r="O1899" t="s">
        <v>38</v>
      </c>
      <c r="P1899" t="s">
        <v>137</v>
      </c>
      <c r="Q1899" t="s">
        <v>1010</v>
      </c>
      <c r="R1899" t="s">
        <v>8094</v>
      </c>
      <c r="S1899" t="s">
        <v>72</v>
      </c>
      <c r="T1899" t="s">
        <v>8095</v>
      </c>
      <c r="U1899" t="s">
        <v>8096</v>
      </c>
      <c r="V1899" t="s">
        <v>463</v>
      </c>
      <c r="W1899" t="s">
        <v>307</v>
      </c>
      <c r="X1899" t="s">
        <v>464</v>
      </c>
      <c r="Z1899" t="s">
        <v>61</v>
      </c>
      <c r="AA1899" s="1">
        <v>44959</v>
      </c>
      <c r="AC1899" s="1">
        <v>44960</v>
      </c>
      <c r="AD1899" s="1">
        <v>44992</v>
      </c>
    </row>
    <row r="1900" spans="1:30" x14ac:dyDescent="0.25">
      <c r="A1900">
        <v>575175</v>
      </c>
      <c r="B1900" t="s">
        <v>563</v>
      </c>
      <c r="C1900" t="s">
        <v>63</v>
      </c>
      <c r="D1900">
        <v>1</v>
      </c>
      <c r="E1900" t="s">
        <v>8097</v>
      </c>
      <c r="F1900" t="s">
        <v>807</v>
      </c>
      <c r="G1900" t="s">
        <v>34</v>
      </c>
      <c r="H1900">
        <v>10026</v>
      </c>
      <c r="I1900" t="s">
        <v>327</v>
      </c>
      <c r="J1900" t="s">
        <v>1205</v>
      </c>
      <c r="K1900" t="s">
        <v>36</v>
      </c>
      <c r="L1900" t="s">
        <v>93</v>
      </c>
      <c r="M1900">
        <v>134330</v>
      </c>
      <c r="N1900">
        <v>134330</v>
      </c>
      <c r="O1900" t="s">
        <v>38</v>
      </c>
      <c r="P1900" t="s">
        <v>446</v>
      </c>
      <c r="Q1900" t="s">
        <v>1567</v>
      </c>
      <c r="R1900" t="s">
        <v>8098</v>
      </c>
      <c r="S1900" t="s">
        <v>1227</v>
      </c>
      <c r="T1900" t="s">
        <v>8099</v>
      </c>
      <c r="U1900" t="s">
        <v>8100</v>
      </c>
      <c r="V1900" t="s">
        <v>8101</v>
      </c>
      <c r="X1900" t="s">
        <v>8102</v>
      </c>
      <c r="Z1900" t="s">
        <v>61</v>
      </c>
      <c r="AA1900" s="1">
        <v>44973</v>
      </c>
      <c r="AC1900" s="1">
        <v>44984</v>
      </c>
      <c r="AD1900" s="1">
        <v>44992</v>
      </c>
    </row>
    <row r="1901" spans="1:30" x14ac:dyDescent="0.25">
      <c r="A1901">
        <v>558295</v>
      </c>
      <c r="B1901" t="s">
        <v>102</v>
      </c>
      <c r="C1901" t="s">
        <v>31</v>
      </c>
      <c r="D1901">
        <v>1</v>
      </c>
      <c r="E1901" t="s">
        <v>8103</v>
      </c>
      <c r="F1901" t="s">
        <v>135</v>
      </c>
      <c r="G1901" t="s">
        <v>51</v>
      </c>
      <c r="H1901">
        <v>21744</v>
      </c>
      <c r="I1901">
        <v>3</v>
      </c>
      <c r="J1901" t="s">
        <v>205</v>
      </c>
      <c r="K1901" t="s">
        <v>36</v>
      </c>
      <c r="L1901" t="s">
        <v>37</v>
      </c>
      <c r="M1901">
        <v>84468</v>
      </c>
      <c r="N1901">
        <v>111003</v>
      </c>
      <c r="O1901" t="s">
        <v>38</v>
      </c>
      <c r="P1901" t="s">
        <v>195</v>
      </c>
      <c r="Q1901" t="s">
        <v>8104</v>
      </c>
      <c r="R1901" t="s">
        <v>8105</v>
      </c>
      <c r="S1901" t="s">
        <v>140</v>
      </c>
      <c r="T1901" t="s">
        <v>8106</v>
      </c>
      <c r="U1901" t="s">
        <v>8107</v>
      </c>
      <c r="V1901" t="s">
        <v>110</v>
      </c>
      <c r="X1901" t="s">
        <v>2139</v>
      </c>
      <c r="Z1901" t="s">
        <v>61</v>
      </c>
      <c r="AA1901" s="1">
        <v>44880</v>
      </c>
      <c r="AC1901" s="1">
        <v>44880</v>
      </c>
      <c r="AD1901" s="1">
        <v>44992</v>
      </c>
    </row>
    <row r="1902" spans="1:30" x14ac:dyDescent="0.25">
      <c r="A1902">
        <v>567155</v>
      </c>
      <c r="B1902" t="s">
        <v>102</v>
      </c>
      <c r="C1902" t="s">
        <v>31</v>
      </c>
      <c r="D1902">
        <v>1</v>
      </c>
      <c r="E1902" t="s">
        <v>604</v>
      </c>
      <c r="F1902" t="s">
        <v>135</v>
      </c>
      <c r="G1902" t="s">
        <v>51</v>
      </c>
      <c r="H1902">
        <v>21744</v>
      </c>
      <c r="I1902">
        <v>2</v>
      </c>
      <c r="J1902" t="s">
        <v>8108</v>
      </c>
      <c r="K1902" t="s">
        <v>36</v>
      </c>
      <c r="L1902" t="s">
        <v>37</v>
      </c>
      <c r="M1902">
        <v>75504</v>
      </c>
      <c r="N1902">
        <v>94761</v>
      </c>
      <c r="O1902" t="s">
        <v>38</v>
      </c>
      <c r="P1902" t="s">
        <v>137</v>
      </c>
      <c r="Q1902" t="s">
        <v>394</v>
      </c>
      <c r="R1902" t="s">
        <v>8109</v>
      </c>
      <c r="S1902" t="s">
        <v>140</v>
      </c>
      <c r="T1902" t="s">
        <v>8110</v>
      </c>
      <c r="U1902" t="s">
        <v>4011</v>
      </c>
      <c r="V1902" t="s">
        <v>142</v>
      </c>
      <c r="Z1902" t="s">
        <v>61</v>
      </c>
      <c r="AA1902" s="1">
        <v>44935</v>
      </c>
      <c r="AC1902" s="1">
        <v>44935</v>
      </c>
      <c r="AD1902" s="1">
        <v>44992</v>
      </c>
    </row>
    <row r="1903" spans="1:30" x14ac:dyDescent="0.25">
      <c r="A1903">
        <v>551337</v>
      </c>
      <c r="B1903" t="s">
        <v>563</v>
      </c>
      <c r="C1903" t="s">
        <v>31</v>
      </c>
      <c r="D1903">
        <v>1</v>
      </c>
      <c r="E1903" t="s">
        <v>8111</v>
      </c>
      <c r="F1903" t="s">
        <v>125</v>
      </c>
      <c r="G1903" t="s">
        <v>34</v>
      </c>
      <c r="H1903">
        <v>40502</v>
      </c>
      <c r="I1903">
        <v>2</v>
      </c>
      <c r="J1903" t="s">
        <v>1205</v>
      </c>
      <c r="L1903" t="s">
        <v>37</v>
      </c>
      <c r="M1903">
        <v>64857</v>
      </c>
      <c r="N1903">
        <v>97000</v>
      </c>
      <c r="O1903" t="s">
        <v>38</v>
      </c>
      <c r="P1903" t="s">
        <v>446</v>
      </c>
      <c r="Q1903" t="s">
        <v>1567</v>
      </c>
      <c r="R1903" t="s">
        <v>8112</v>
      </c>
      <c r="S1903" t="s">
        <v>130</v>
      </c>
      <c r="T1903" t="s">
        <v>6910</v>
      </c>
      <c r="U1903" t="s">
        <v>6911</v>
      </c>
      <c r="V1903" t="s">
        <v>570</v>
      </c>
      <c r="Z1903" t="s">
        <v>61</v>
      </c>
      <c r="AA1903" s="1">
        <v>44820</v>
      </c>
      <c r="AC1903" s="1">
        <v>44851</v>
      </c>
      <c r="AD1903" s="1">
        <v>44992</v>
      </c>
    </row>
    <row r="1904" spans="1:30" x14ac:dyDescent="0.25">
      <c r="A1904">
        <v>576955</v>
      </c>
      <c r="B1904" t="s">
        <v>155</v>
      </c>
      <c r="C1904" t="s">
        <v>63</v>
      </c>
      <c r="D1904">
        <v>1</v>
      </c>
      <c r="E1904" t="s">
        <v>3639</v>
      </c>
      <c r="F1904" t="s">
        <v>545</v>
      </c>
      <c r="G1904" t="s">
        <v>34</v>
      </c>
      <c r="H1904">
        <v>13632</v>
      </c>
      <c r="I1904">
        <v>1</v>
      </c>
      <c r="J1904" t="s">
        <v>256</v>
      </c>
      <c r="K1904" t="s">
        <v>36</v>
      </c>
      <c r="L1904" t="s">
        <v>37</v>
      </c>
      <c r="M1904">
        <v>84244</v>
      </c>
      <c r="N1904">
        <v>94244</v>
      </c>
      <c r="O1904" t="s">
        <v>38</v>
      </c>
      <c r="P1904" t="s">
        <v>158</v>
      </c>
      <c r="Q1904" t="s">
        <v>1811</v>
      </c>
      <c r="R1904" t="s">
        <v>8113</v>
      </c>
      <c r="S1904" t="s">
        <v>549</v>
      </c>
      <c r="T1904" t="s">
        <v>8114</v>
      </c>
      <c r="U1904" t="s">
        <v>8115</v>
      </c>
      <c r="V1904" t="s">
        <v>163</v>
      </c>
      <c r="X1904" t="s">
        <v>158</v>
      </c>
      <c r="Z1904" t="s">
        <v>87</v>
      </c>
      <c r="AA1904" s="1">
        <v>44987</v>
      </c>
      <c r="AB1904" s="2">
        <v>45077</v>
      </c>
      <c r="AC1904" s="1">
        <v>44987</v>
      </c>
      <c r="AD1904" s="1">
        <v>44992</v>
      </c>
    </row>
    <row r="1905" spans="1:30" x14ac:dyDescent="0.25">
      <c r="A1905">
        <v>541529</v>
      </c>
      <c r="B1905" t="s">
        <v>102</v>
      </c>
      <c r="C1905" t="s">
        <v>63</v>
      </c>
      <c r="D1905">
        <v>1</v>
      </c>
      <c r="E1905" t="s">
        <v>8116</v>
      </c>
      <c r="F1905" t="s">
        <v>3054</v>
      </c>
      <c r="G1905" t="s">
        <v>34</v>
      </c>
      <c r="H1905">
        <v>20315</v>
      </c>
      <c r="I1905">
        <v>2</v>
      </c>
      <c r="J1905" t="s">
        <v>374</v>
      </c>
      <c r="K1905" t="s">
        <v>36</v>
      </c>
      <c r="L1905" t="s">
        <v>37</v>
      </c>
      <c r="M1905">
        <v>80557</v>
      </c>
      <c r="N1905">
        <v>111917</v>
      </c>
      <c r="O1905" t="s">
        <v>38</v>
      </c>
      <c r="P1905" t="s">
        <v>195</v>
      </c>
      <c r="Q1905" t="s">
        <v>3039</v>
      </c>
      <c r="R1905" t="s">
        <v>8117</v>
      </c>
      <c r="S1905" t="s">
        <v>3056</v>
      </c>
      <c r="T1905" t="s">
        <v>8118</v>
      </c>
      <c r="U1905" t="s">
        <v>8119</v>
      </c>
      <c r="V1905" t="s">
        <v>142</v>
      </c>
      <c r="Z1905" t="s">
        <v>87</v>
      </c>
      <c r="AA1905" s="1">
        <v>44862</v>
      </c>
      <c r="AC1905" s="1">
        <v>44862</v>
      </c>
      <c r="AD1905" s="1">
        <v>44992</v>
      </c>
    </row>
    <row r="1906" spans="1:30" x14ac:dyDescent="0.25">
      <c r="A1906">
        <v>542027</v>
      </c>
      <c r="B1906" t="s">
        <v>1870</v>
      </c>
      <c r="C1906" t="s">
        <v>31</v>
      </c>
      <c r="D1906">
        <v>1</v>
      </c>
      <c r="E1906" t="s">
        <v>8120</v>
      </c>
      <c r="F1906" t="s">
        <v>90</v>
      </c>
      <c r="G1906" t="s">
        <v>51</v>
      </c>
      <c r="H1906">
        <v>95005</v>
      </c>
      <c r="I1906" t="s">
        <v>114</v>
      </c>
      <c r="J1906" t="s">
        <v>3492</v>
      </c>
      <c r="K1906" t="s">
        <v>36</v>
      </c>
      <c r="L1906" t="s">
        <v>290</v>
      </c>
      <c r="M1906">
        <v>58700</v>
      </c>
      <c r="N1906">
        <v>130000</v>
      </c>
      <c r="O1906" t="s">
        <v>38</v>
      </c>
      <c r="P1906" t="s">
        <v>1872</v>
      </c>
      <c r="Q1906" t="s">
        <v>5373</v>
      </c>
      <c r="R1906" t="s">
        <v>8121</v>
      </c>
      <c r="S1906" t="s">
        <v>97</v>
      </c>
      <c r="T1906" t="s">
        <v>8122</v>
      </c>
      <c r="U1906" t="s">
        <v>8123</v>
      </c>
      <c r="V1906" t="s">
        <v>8124</v>
      </c>
      <c r="W1906" t="s">
        <v>2377</v>
      </c>
      <c r="Z1906" t="s">
        <v>61</v>
      </c>
      <c r="AA1906" s="1">
        <v>44764</v>
      </c>
      <c r="AC1906" s="1">
        <v>44813</v>
      </c>
      <c r="AD1906" s="1">
        <v>44992</v>
      </c>
    </row>
    <row r="1907" spans="1:30" x14ac:dyDescent="0.25">
      <c r="A1907">
        <v>576182</v>
      </c>
      <c r="B1907" t="s">
        <v>76</v>
      </c>
      <c r="C1907" t="s">
        <v>63</v>
      </c>
      <c r="D1907">
        <v>1</v>
      </c>
      <c r="E1907" t="s">
        <v>5413</v>
      </c>
      <c r="F1907" t="s">
        <v>65</v>
      </c>
      <c r="G1907" t="s">
        <v>51</v>
      </c>
      <c r="H1907">
        <v>56058</v>
      </c>
      <c r="I1907">
        <v>0</v>
      </c>
      <c r="J1907" t="s">
        <v>364</v>
      </c>
      <c r="K1907" t="s">
        <v>36</v>
      </c>
      <c r="L1907" t="s">
        <v>37</v>
      </c>
      <c r="M1907">
        <v>54100</v>
      </c>
      <c r="N1907">
        <v>83981</v>
      </c>
      <c r="O1907" t="s">
        <v>38</v>
      </c>
      <c r="P1907" t="s">
        <v>1044</v>
      </c>
      <c r="Q1907" t="s">
        <v>4867</v>
      </c>
      <c r="R1907" t="s">
        <v>5414</v>
      </c>
      <c r="S1907" t="s">
        <v>72</v>
      </c>
      <c r="T1907" t="s">
        <v>5415</v>
      </c>
      <c r="U1907" t="s">
        <v>180</v>
      </c>
      <c r="V1907" t="s">
        <v>5416</v>
      </c>
      <c r="W1907" t="s">
        <v>182</v>
      </c>
      <c r="X1907" t="s">
        <v>5417</v>
      </c>
      <c r="Z1907" t="s">
        <v>61</v>
      </c>
      <c r="AA1907" s="1">
        <v>44984</v>
      </c>
      <c r="AB1907" s="2">
        <v>44997</v>
      </c>
      <c r="AC1907" s="1">
        <v>44984</v>
      </c>
      <c r="AD1907" s="1">
        <v>44992</v>
      </c>
    </row>
    <row r="1908" spans="1:30" x14ac:dyDescent="0.25">
      <c r="A1908">
        <v>573213</v>
      </c>
      <c r="B1908" t="s">
        <v>102</v>
      </c>
      <c r="C1908" t="s">
        <v>31</v>
      </c>
      <c r="D1908">
        <v>1</v>
      </c>
      <c r="E1908" t="s">
        <v>8125</v>
      </c>
      <c r="F1908" t="s">
        <v>144</v>
      </c>
      <c r="G1908" t="s">
        <v>51</v>
      </c>
      <c r="H1908">
        <v>10234</v>
      </c>
      <c r="I1908">
        <v>0</v>
      </c>
      <c r="J1908" t="s">
        <v>8126</v>
      </c>
      <c r="K1908" t="s">
        <v>36</v>
      </c>
      <c r="L1908" t="s">
        <v>145</v>
      </c>
      <c r="M1908">
        <v>15</v>
      </c>
      <c r="N1908">
        <v>15</v>
      </c>
      <c r="O1908" t="s">
        <v>68</v>
      </c>
      <c r="P1908" t="s">
        <v>137</v>
      </c>
      <c r="Q1908" t="s">
        <v>1921</v>
      </c>
      <c r="R1908" t="s">
        <v>8127</v>
      </c>
      <c r="S1908" t="s">
        <v>149</v>
      </c>
      <c r="T1908" t="s">
        <v>8128</v>
      </c>
      <c r="V1908" t="s">
        <v>151</v>
      </c>
      <c r="W1908" t="s">
        <v>152</v>
      </c>
      <c r="X1908" t="s">
        <v>4708</v>
      </c>
      <c r="Z1908" t="s">
        <v>154</v>
      </c>
      <c r="AA1908" s="1">
        <v>44976</v>
      </c>
      <c r="AB1908" s="2">
        <v>45079</v>
      </c>
      <c r="AC1908" s="1">
        <v>44980</v>
      </c>
      <c r="AD1908" s="1">
        <v>44992</v>
      </c>
    </row>
    <row r="1909" spans="1:30" x14ac:dyDescent="0.25">
      <c r="A1909">
        <v>540807</v>
      </c>
      <c r="B1909" t="s">
        <v>202</v>
      </c>
      <c r="C1909" t="s">
        <v>63</v>
      </c>
      <c r="D1909">
        <v>1</v>
      </c>
      <c r="E1909" t="s">
        <v>8129</v>
      </c>
      <c r="F1909" t="s">
        <v>414</v>
      </c>
      <c r="G1909" t="s">
        <v>34</v>
      </c>
      <c r="H1909">
        <v>10124</v>
      </c>
      <c r="I1909">
        <v>1</v>
      </c>
      <c r="J1909" t="s">
        <v>205</v>
      </c>
      <c r="K1909" t="s">
        <v>36</v>
      </c>
      <c r="L1909" t="s">
        <v>37</v>
      </c>
      <c r="M1909">
        <v>47418</v>
      </c>
      <c r="N1909">
        <v>69462</v>
      </c>
      <c r="O1909" t="s">
        <v>38</v>
      </c>
      <c r="P1909" t="s">
        <v>8130</v>
      </c>
      <c r="Q1909" t="s">
        <v>2161</v>
      </c>
      <c r="R1909" t="s">
        <v>8131</v>
      </c>
      <c r="S1909" t="s">
        <v>418</v>
      </c>
      <c r="V1909" t="s">
        <v>8132</v>
      </c>
      <c r="X1909" t="s">
        <v>8133</v>
      </c>
      <c r="Z1909" t="s">
        <v>61</v>
      </c>
      <c r="AA1909" s="1">
        <v>44761</v>
      </c>
      <c r="AC1909" s="1">
        <v>44859</v>
      </c>
      <c r="AD1909" s="1">
        <v>44992</v>
      </c>
    </row>
    <row r="1910" spans="1:30" x14ac:dyDescent="0.25">
      <c r="A1910">
        <v>559799</v>
      </c>
      <c r="B1910" t="s">
        <v>88</v>
      </c>
      <c r="C1910" t="s">
        <v>31</v>
      </c>
      <c r="D1910">
        <v>1</v>
      </c>
      <c r="E1910" t="s">
        <v>8134</v>
      </c>
      <c r="F1910" t="s">
        <v>414</v>
      </c>
      <c r="G1910" t="s">
        <v>34</v>
      </c>
      <c r="H1910">
        <v>10124</v>
      </c>
      <c r="I1910">
        <v>3</v>
      </c>
      <c r="J1910" t="s">
        <v>582</v>
      </c>
      <c r="K1910" t="s">
        <v>36</v>
      </c>
      <c r="L1910" t="s">
        <v>37</v>
      </c>
      <c r="M1910">
        <v>58695</v>
      </c>
      <c r="N1910">
        <v>67499</v>
      </c>
      <c r="O1910" t="s">
        <v>38</v>
      </c>
      <c r="P1910" t="s">
        <v>583</v>
      </c>
      <c r="Q1910" t="s">
        <v>8135</v>
      </c>
      <c r="R1910" t="s">
        <v>8136</v>
      </c>
      <c r="S1910" t="s">
        <v>418</v>
      </c>
      <c r="T1910" t="s">
        <v>8137</v>
      </c>
      <c r="U1910" t="s">
        <v>229</v>
      </c>
      <c r="V1910" t="s">
        <v>1972</v>
      </c>
      <c r="W1910" t="s">
        <v>7171</v>
      </c>
      <c r="X1910" t="s">
        <v>8138</v>
      </c>
      <c r="Z1910" t="s">
        <v>61</v>
      </c>
      <c r="AA1910" s="1">
        <v>44869</v>
      </c>
      <c r="AC1910" s="1">
        <v>44872</v>
      </c>
      <c r="AD1910" s="1">
        <v>44992</v>
      </c>
    </row>
    <row r="1911" spans="1:30" x14ac:dyDescent="0.25">
      <c r="A1911">
        <v>568872</v>
      </c>
      <c r="B1911" t="s">
        <v>123</v>
      </c>
      <c r="C1911" t="s">
        <v>31</v>
      </c>
      <c r="D1911">
        <v>1</v>
      </c>
      <c r="E1911" t="s">
        <v>7917</v>
      </c>
      <c r="F1911" t="s">
        <v>414</v>
      </c>
      <c r="G1911" t="s">
        <v>34</v>
      </c>
      <c r="H1911">
        <v>10124</v>
      </c>
      <c r="I1911">
        <v>1</v>
      </c>
      <c r="J1911" t="s">
        <v>2379</v>
      </c>
      <c r="K1911" t="s">
        <v>36</v>
      </c>
      <c r="L1911" t="s">
        <v>37</v>
      </c>
      <c r="M1911">
        <v>68000</v>
      </c>
      <c r="N1911">
        <v>69462</v>
      </c>
      <c r="O1911" t="s">
        <v>38</v>
      </c>
      <c r="P1911" t="s">
        <v>415</v>
      </c>
      <c r="Q1911" t="s">
        <v>3374</v>
      </c>
      <c r="R1911" t="s">
        <v>8139</v>
      </c>
      <c r="S1911" t="s">
        <v>418</v>
      </c>
      <c r="T1911" t="e">
        <f>-perform general Office functions:  Typing, photocopying, scanning, assists in generating and or updating records, inventories.  - under supervision, maintain the ACCO Files (both paper and electronically) and data bases for the work unit.  - Check records for accuracy of information and for conformity with establish policy and procedures.  - perform a variety of Clerical/Administrative assignments in order to meet the program goals and objectives.  - perform other duties as assigned, such as delivering documents to various Department and agencies.</f>
        <v>#NAME?</v>
      </c>
      <c r="U1911" t="s">
        <v>8140</v>
      </c>
      <c r="V1911" t="s">
        <v>4099</v>
      </c>
      <c r="Z1911" t="s">
        <v>61</v>
      </c>
      <c r="AA1911" s="1">
        <v>44938</v>
      </c>
      <c r="AB1911" s="2">
        <v>45058</v>
      </c>
      <c r="AC1911" s="1">
        <v>44991</v>
      </c>
      <c r="AD1911" s="1">
        <v>44992</v>
      </c>
    </row>
    <row r="1912" spans="1:30" x14ac:dyDescent="0.25">
      <c r="A1912">
        <v>576517</v>
      </c>
      <c r="B1912" t="s">
        <v>3315</v>
      </c>
      <c r="C1912" t="s">
        <v>31</v>
      </c>
      <c r="D1912">
        <v>1</v>
      </c>
      <c r="E1912" t="s">
        <v>8141</v>
      </c>
      <c r="F1912" t="s">
        <v>65</v>
      </c>
      <c r="G1912" t="s">
        <v>51</v>
      </c>
      <c r="H1912">
        <v>56058</v>
      </c>
      <c r="I1912">
        <v>0</v>
      </c>
      <c r="J1912" t="s">
        <v>216</v>
      </c>
      <c r="K1912" t="s">
        <v>36</v>
      </c>
      <c r="L1912" t="s">
        <v>53</v>
      </c>
      <c r="M1912">
        <v>54100</v>
      </c>
      <c r="N1912">
        <v>83981</v>
      </c>
      <c r="O1912" t="s">
        <v>38</v>
      </c>
      <c r="P1912" t="s">
        <v>438</v>
      </c>
      <c r="Q1912" t="s">
        <v>3400</v>
      </c>
      <c r="R1912" t="s">
        <v>8142</v>
      </c>
      <c r="S1912" t="s">
        <v>72</v>
      </c>
      <c r="T1912" t="s">
        <v>8143</v>
      </c>
      <c r="U1912" t="s">
        <v>8144</v>
      </c>
      <c r="V1912" t="s">
        <v>8145</v>
      </c>
      <c r="Z1912" t="s">
        <v>3321</v>
      </c>
      <c r="AA1912" s="1">
        <v>44978</v>
      </c>
      <c r="AC1912" s="1">
        <v>44985</v>
      </c>
      <c r="AD1912" s="1">
        <v>44992</v>
      </c>
    </row>
    <row r="1913" spans="1:30" x14ac:dyDescent="0.25">
      <c r="A1913">
        <v>464988</v>
      </c>
      <c r="B1913" t="s">
        <v>102</v>
      </c>
      <c r="C1913" t="s">
        <v>31</v>
      </c>
      <c r="D1913">
        <v>1</v>
      </c>
      <c r="E1913" t="s">
        <v>2930</v>
      </c>
      <c r="F1913" t="s">
        <v>501</v>
      </c>
      <c r="G1913" t="s">
        <v>34</v>
      </c>
      <c r="H1913">
        <v>12627</v>
      </c>
      <c r="I1913">
        <v>0</v>
      </c>
      <c r="J1913" t="s">
        <v>157</v>
      </c>
      <c r="K1913" t="s">
        <v>36</v>
      </c>
      <c r="L1913" t="s">
        <v>37</v>
      </c>
      <c r="M1913">
        <v>65731</v>
      </c>
      <c r="N1913">
        <v>75591</v>
      </c>
      <c r="O1913" t="s">
        <v>38</v>
      </c>
      <c r="P1913" t="s">
        <v>137</v>
      </c>
      <c r="Q1913" t="s">
        <v>8146</v>
      </c>
      <c r="R1913" t="s">
        <v>8147</v>
      </c>
      <c r="S1913" t="s">
        <v>504</v>
      </c>
      <c r="T1913" t="s">
        <v>8148</v>
      </c>
      <c r="U1913" t="s">
        <v>8149</v>
      </c>
      <c r="V1913" t="s">
        <v>463</v>
      </c>
      <c r="W1913" t="s">
        <v>307</v>
      </c>
      <c r="X1913" t="s">
        <v>464</v>
      </c>
      <c r="Z1913" t="s">
        <v>61</v>
      </c>
      <c r="AA1913" s="1">
        <v>44351</v>
      </c>
      <c r="AC1913" s="1">
        <v>44354</v>
      </c>
      <c r="AD1913" s="1">
        <v>44992</v>
      </c>
    </row>
    <row r="1914" spans="1:30" x14ac:dyDescent="0.25">
      <c r="A1914">
        <v>569107</v>
      </c>
      <c r="B1914" t="s">
        <v>1863</v>
      </c>
      <c r="C1914" t="s">
        <v>31</v>
      </c>
      <c r="D1914">
        <v>1</v>
      </c>
      <c r="E1914" t="s">
        <v>8150</v>
      </c>
      <c r="F1914" t="s">
        <v>807</v>
      </c>
      <c r="G1914" t="s">
        <v>34</v>
      </c>
      <c r="H1914" t="s">
        <v>4054</v>
      </c>
      <c r="I1914">
        <v>0</v>
      </c>
      <c r="J1914" t="s">
        <v>582</v>
      </c>
      <c r="K1914" t="s">
        <v>36</v>
      </c>
      <c r="L1914" t="s">
        <v>37</v>
      </c>
      <c r="M1914">
        <v>84451</v>
      </c>
      <c r="N1914">
        <v>113550</v>
      </c>
      <c r="O1914" t="s">
        <v>38</v>
      </c>
      <c r="P1914" t="s">
        <v>438</v>
      </c>
      <c r="Q1914" t="s">
        <v>8151</v>
      </c>
      <c r="R1914" t="s">
        <v>8152</v>
      </c>
      <c r="S1914" t="s">
        <v>1227</v>
      </c>
      <c r="U1914" t="s">
        <v>8153</v>
      </c>
      <c r="V1914" t="s">
        <v>8154</v>
      </c>
      <c r="W1914" t="s">
        <v>7421</v>
      </c>
      <c r="X1914" t="s">
        <v>3303</v>
      </c>
      <c r="Z1914" t="s">
        <v>61</v>
      </c>
      <c r="AA1914" s="1">
        <v>44952</v>
      </c>
      <c r="AC1914" s="1">
        <v>44974</v>
      </c>
      <c r="AD1914" s="1">
        <v>44992</v>
      </c>
    </row>
    <row r="1915" spans="1:30" x14ac:dyDescent="0.25">
      <c r="A1915">
        <v>541758</v>
      </c>
      <c r="B1915" t="s">
        <v>76</v>
      </c>
      <c r="C1915" t="s">
        <v>31</v>
      </c>
      <c r="D1915">
        <v>1</v>
      </c>
      <c r="E1915" t="s">
        <v>1992</v>
      </c>
      <c r="F1915" t="s">
        <v>174</v>
      </c>
      <c r="G1915" t="s">
        <v>51</v>
      </c>
      <c r="H1915">
        <v>30087</v>
      </c>
      <c r="I1915">
        <v>1</v>
      </c>
      <c r="J1915" t="s">
        <v>175</v>
      </c>
      <c r="K1915" t="s">
        <v>36</v>
      </c>
      <c r="L1915" t="s">
        <v>37</v>
      </c>
      <c r="M1915">
        <v>63228</v>
      </c>
      <c r="N1915">
        <v>96526</v>
      </c>
      <c r="O1915" t="s">
        <v>38</v>
      </c>
      <c r="P1915" t="s">
        <v>79</v>
      </c>
      <c r="Q1915" t="s">
        <v>175</v>
      </c>
      <c r="R1915" t="s">
        <v>5820</v>
      </c>
      <c r="S1915" t="s">
        <v>178</v>
      </c>
      <c r="T1915" t="s">
        <v>5821</v>
      </c>
      <c r="U1915" t="s">
        <v>3324</v>
      </c>
      <c r="V1915" t="s">
        <v>5822</v>
      </c>
      <c r="W1915" t="s">
        <v>182</v>
      </c>
      <c r="X1915" t="s">
        <v>183</v>
      </c>
      <c r="Z1915" t="s">
        <v>61</v>
      </c>
      <c r="AA1915" s="1">
        <v>44769</v>
      </c>
      <c r="AC1915" s="1">
        <v>44769</v>
      </c>
      <c r="AD1915" s="1">
        <v>44992</v>
      </c>
    </row>
    <row r="1916" spans="1:30" x14ac:dyDescent="0.25">
      <c r="A1916">
        <v>563090</v>
      </c>
      <c r="B1916" t="s">
        <v>123</v>
      </c>
      <c r="C1916" t="s">
        <v>31</v>
      </c>
      <c r="D1916">
        <v>1</v>
      </c>
      <c r="E1916" t="s">
        <v>959</v>
      </c>
      <c r="F1916" t="s">
        <v>960</v>
      </c>
      <c r="G1916" t="s">
        <v>34</v>
      </c>
      <c r="H1916">
        <v>31215</v>
      </c>
      <c r="I1916">
        <v>1</v>
      </c>
      <c r="J1916" t="s">
        <v>961</v>
      </c>
      <c r="K1916" t="s">
        <v>36</v>
      </c>
      <c r="L1916" t="s">
        <v>37</v>
      </c>
      <c r="M1916">
        <v>45722</v>
      </c>
      <c r="N1916">
        <v>45722</v>
      </c>
      <c r="O1916" t="s">
        <v>38</v>
      </c>
      <c r="P1916" t="s">
        <v>54</v>
      </c>
      <c r="Q1916" t="s">
        <v>963</v>
      </c>
      <c r="R1916" t="s">
        <v>8155</v>
      </c>
      <c r="S1916" t="s">
        <v>965</v>
      </c>
      <c r="T1916" t="s">
        <v>8156</v>
      </c>
      <c r="U1916" t="s">
        <v>8157</v>
      </c>
      <c r="V1916" t="s">
        <v>8158</v>
      </c>
      <c r="Z1916" t="s">
        <v>61</v>
      </c>
      <c r="AA1916" s="1">
        <v>44917</v>
      </c>
      <c r="AB1916" s="2">
        <v>45037</v>
      </c>
      <c r="AC1916" s="1">
        <v>44987</v>
      </c>
      <c r="AD1916" s="1">
        <v>44992</v>
      </c>
    </row>
    <row r="1917" spans="1:30" x14ac:dyDescent="0.25">
      <c r="A1917">
        <v>565889</v>
      </c>
      <c r="B1917" t="s">
        <v>102</v>
      </c>
      <c r="C1917" t="s">
        <v>63</v>
      </c>
      <c r="D1917">
        <v>1</v>
      </c>
      <c r="E1917" t="s">
        <v>8159</v>
      </c>
      <c r="F1917" t="s">
        <v>78</v>
      </c>
      <c r="G1917" t="s">
        <v>34</v>
      </c>
      <c r="H1917">
        <v>20215</v>
      </c>
      <c r="I1917">
        <v>2</v>
      </c>
      <c r="J1917" t="s">
        <v>35</v>
      </c>
      <c r="K1917" t="s">
        <v>36</v>
      </c>
      <c r="L1917" t="s">
        <v>37</v>
      </c>
      <c r="M1917">
        <v>80557</v>
      </c>
      <c r="N1917">
        <v>111917</v>
      </c>
      <c r="O1917" t="s">
        <v>38</v>
      </c>
      <c r="P1917" t="s">
        <v>195</v>
      </c>
      <c r="Q1917" t="s">
        <v>2238</v>
      </c>
      <c r="R1917" t="s">
        <v>8160</v>
      </c>
      <c r="S1917" t="s">
        <v>82</v>
      </c>
      <c r="T1917" t="s">
        <v>8161</v>
      </c>
      <c r="U1917" t="s">
        <v>8162</v>
      </c>
      <c r="V1917" t="s">
        <v>2428</v>
      </c>
      <c r="X1917" t="s">
        <v>195</v>
      </c>
      <c r="Z1917" t="s">
        <v>87</v>
      </c>
      <c r="AA1917" s="1">
        <v>44935</v>
      </c>
      <c r="AC1917" s="1">
        <v>44935</v>
      </c>
      <c r="AD1917" s="1">
        <v>44992</v>
      </c>
    </row>
    <row r="1918" spans="1:30" x14ac:dyDescent="0.25">
      <c r="A1918">
        <v>561386</v>
      </c>
      <c r="B1918" t="s">
        <v>102</v>
      </c>
      <c r="C1918" t="s">
        <v>31</v>
      </c>
      <c r="D1918">
        <v>1</v>
      </c>
      <c r="E1918" t="s">
        <v>6718</v>
      </c>
      <c r="F1918" t="s">
        <v>8163</v>
      </c>
      <c r="G1918" t="s">
        <v>34</v>
      </c>
      <c r="H1918">
        <v>22092</v>
      </c>
      <c r="I1918">
        <v>0</v>
      </c>
      <c r="J1918" t="s">
        <v>35</v>
      </c>
      <c r="K1918" t="s">
        <v>36</v>
      </c>
      <c r="L1918" t="s">
        <v>37</v>
      </c>
      <c r="M1918">
        <v>57078</v>
      </c>
      <c r="N1918">
        <v>85646</v>
      </c>
      <c r="O1918" t="s">
        <v>38</v>
      </c>
      <c r="P1918" t="s">
        <v>195</v>
      </c>
      <c r="Q1918" t="s">
        <v>6719</v>
      </c>
      <c r="R1918" t="s">
        <v>8164</v>
      </c>
      <c r="S1918" t="s">
        <v>8165</v>
      </c>
      <c r="T1918" t="s">
        <v>8166</v>
      </c>
      <c r="U1918" t="s">
        <v>8167</v>
      </c>
      <c r="V1918" t="s">
        <v>142</v>
      </c>
      <c r="Z1918" t="s">
        <v>61</v>
      </c>
      <c r="AA1918" s="1">
        <v>44931</v>
      </c>
      <c r="AC1918" s="1">
        <v>44931</v>
      </c>
      <c r="AD1918" s="1">
        <v>44992</v>
      </c>
    </row>
    <row r="1919" spans="1:30" x14ac:dyDescent="0.25">
      <c r="A1919">
        <v>515337</v>
      </c>
      <c r="B1919" t="s">
        <v>241</v>
      </c>
      <c r="C1919" t="s">
        <v>63</v>
      </c>
      <c r="D1919">
        <v>1</v>
      </c>
      <c r="E1919" t="s">
        <v>8168</v>
      </c>
      <c r="F1919" t="s">
        <v>1359</v>
      </c>
      <c r="G1919" t="s">
        <v>34</v>
      </c>
      <c r="H1919" t="s">
        <v>1360</v>
      </c>
      <c r="I1919">
        <v>0</v>
      </c>
      <c r="J1919" t="s">
        <v>216</v>
      </c>
      <c r="K1919" t="s">
        <v>36</v>
      </c>
      <c r="L1919" t="s">
        <v>37</v>
      </c>
      <c r="M1919">
        <v>64749</v>
      </c>
      <c r="N1919">
        <v>134280</v>
      </c>
      <c r="O1919" t="s">
        <v>38</v>
      </c>
      <c r="P1919" t="s">
        <v>8169</v>
      </c>
      <c r="Q1919" t="s">
        <v>484</v>
      </c>
      <c r="R1919" t="s">
        <v>8170</v>
      </c>
      <c r="S1919" t="s">
        <v>1363</v>
      </c>
      <c r="T1919" t="s">
        <v>8171</v>
      </c>
      <c r="U1919" t="s">
        <v>8172</v>
      </c>
      <c r="V1919" t="s">
        <v>7710</v>
      </c>
      <c r="Z1919" t="s">
        <v>426</v>
      </c>
      <c r="AA1919" s="1">
        <v>44606</v>
      </c>
      <c r="AC1919" s="1">
        <v>44606</v>
      </c>
      <c r="AD1919" s="1">
        <v>44992</v>
      </c>
    </row>
    <row r="1920" spans="1:30" x14ac:dyDescent="0.25">
      <c r="A1920">
        <v>543029</v>
      </c>
      <c r="B1920" t="s">
        <v>638</v>
      </c>
      <c r="C1920" t="s">
        <v>31</v>
      </c>
      <c r="D1920">
        <v>3</v>
      </c>
      <c r="E1920" t="s">
        <v>3099</v>
      </c>
      <c r="F1920" t="s">
        <v>4338</v>
      </c>
      <c r="G1920" t="s">
        <v>51</v>
      </c>
      <c r="H1920">
        <v>31164</v>
      </c>
      <c r="I1920">
        <v>2</v>
      </c>
      <c r="J1920" t="s">
        <v>66</v>
      </c>
      <c r="K1920" t="s">
        <v>36</v>
      </c>
      <c r="L1920" t="s">
        <v>53</v>
      </c>
      <c r="M1920">
        <v>58167</v>
      </c>
      <c r="N1920">
        <v>58167</v>
      </c>
      <c r="O1920" t="s">
        <v>38</v>
      </c>
      <c r="P1920" t="s">
        <v>642</v>
      </c>
      <c r="Q1920" t="s">
        <v>3336</v>
      </c>
      <c r="R1920" t="s">
        <v>4339</v>
      </c>
      <c r="S1920" t="s">
        <v>4340</v>
      </c>
      <c r="T1920" t="s">
        <v>4341</v>
      </c>
      <c r="U1920" t="s">
        <v>647</v>
      </c>
      <c r="V1920" t="s">
        <v>4342</v>
      </c>
      <c r="X1920" t="s">
        <v>1533</v>
      </c>
      <c r="Z1920" t="s">
        <v>61</v>
      </c>
      <c r="AA1920" s="1">
        <v>44770</v>
      </c>
      <c r="AC1920" s="1">
        <v>44770</v>
      </c>
      <c r="AD1920" s="1">
        <v>44992</v>
      </c>
    </row>
    <row r="1921" spans="1:30" x14ac:dyDescent="0.25">
      <c r="A1921">
        <v>557839</v>
      </c>
      <c r="B1921" t="s">
        <v>88</v>
      </c>
      <c r="C1921" t="s">
        <v>63</v>
      </c>
      <c r="D1921">
        <v>1</v>
      </c>
      <c r="E1921" t="s">
        <v>8173</v>
      </c>
      <c r="F1921" t="s">
        <v>807</v>
      </c>
      <c r="G1921" t="s">
        <v>34</v>
      </c>
      <c r="H1921" t="s">
        <v>4054</v>
      </c>
      <c r="I1921">
        <v>0</v>
      </c>
      <c r="J1921" t="s">
        <v>52</v>
      </c>
      <c r="K1921" t="s">
        <v>36</v>
      </c>
      <c r="L1921" t="s">
        <v>37</v>
      </c>
      <c r="M1921">
        <v>84451</v>
      </c>
      <c r="N1921">
        <v>113550</v>
      </c>
      <c r="O1921" t="s">
        <v>38</v>
      </c>
      <c r="P1921" t="s">
        <v>406</v>
      </c>
      <c r="Q1921" t="s">
        <v>1620</v>
      </c>
      <c r="R1921" t="s">
        <v>8174</v>
      </c>
      <c r="S1921" t="s">
        <v>1227</v>
      </c>
      <c r="T1921" t="s">
        <v>8175</v>
      </c>
      <c r="U1921" t="s">
        <v>229</v>
      </c>
      <c r="V1921" t="s">
        <v>1406</v>
      </c>
      <c r="W1921" t="s">
        <v>1407</v>
      </c>
      <c r="X1921" t="s">
        <v>406</v>
      </c>
      <c r="Z1921" t="s">
        <v>61</v>
      </c>
      <c r="AA1921" s="1">
        <v>44859</v>
      </c>
      <c r="AC1921" s="1">
        <v>44888</v>
      </c>
      <c r="AD1921" s="1">
        <v>44992</v>
      </c>
    </row>
    <row r="1922" spans="1:30" x14ac:dyDescent="0.25">
      <c r="A1922">
        <v>574404</v>
      </c>
      <c r="B1922" t="s">
        <v>155</v>
      </c>
      <c r="C1922" t="s">
        <v>31</v>
      </c>
      <c r="D1922">
        <v>1</v>
      </c>
      <c r="E1922" t="s">
        <v>8176</v>
      </c>
      <c r="F1922" t="s">
        <v>267</v>
      </c>
      <c r="G1922" t="s">
        <v>34</v>
      </c>
      <c r="H1922" t="s">
        <v>268</v>
      </c>
      <c r="I1922">
        <v>0</v>
      </c>
      <c r="J1922" t="s">
        <v>256</v>
      </c>
      <c r="K1922" t="s">
        <v>36</v>
      </c>
      <c r="L1922" t="s">
        <v>37</v>
      </c>
      <c r="M1922">
        <v>98000</v>
      </c>
      <c r="N1922">
        <v>108000</v>
      </c>
      <c r="O1922" t="s">
        <v>38</v>
      </c>
      <c r="P1922" t="s">
        <v>158</v>
      </c>
      <c r="Q1922" t="s">
        <v>1811</v>
      </c>
      <c r="R1922" t="s">
        <v>8177</v>
      </c>
      <c r="S1922" t="s">
        <v>272</v>
      </c>
      <c r="T1922" t="s">
        <v>8178</v>
      </c>
      <c r="U1922" t="s">
        <v>8179</v>
      </c>
      <c r="V1922" t="s">
        <v>163</v>
      </c>
      <c r="X1922" t="s">
        <v>158</v>
      </c>
      <c r="Z1922" t="s">
        <v>87</v>
      </c>
      <c r="AA1922" s="1">
        <v>44978</v>
      </c>
      <c r="AB1922" s="2">
        <v>45068</v>
      </c>
      <c r="AC1922" s="1">
        <v>44978</v>
      </c>
      <c r="AD1922" s="1">
        <v>44992</v>
      </c>
    </row>
    <row r="1923" spans="1:30" x14ac:dyDescent="0.25">
      <c r="A1923">
        <v>552732</v>
      </c>
      <c r="B1923" t="s">
        <v>102</v>
      </c>
      <c r="C1923" t="s">
        <v>31</v>
      </c>
      <c r="D1923">
        <v>1</v>
      </c>
      <c r="E1923" t="s">
        <v>8180</v>
      </c>
      <c r="F1923" t="s">
        <v>295</v>
      </c>
      <c r="G1923" t="s">
        <v>34</v>
      </c>
      <c r="H1923">
        <v>22427</v>
      </c>
      <c r="I1923">
        <v>2</v>
      </c>
      <c r="J1923" t="s">
        <v>35</v>
      </c>
      <c r="K1923" t="s">
        <v>36</v>
      </c>
      <c r="L1923" t="s">
        <v>37</v>
      </c>
      <c r="M1923">
        <v>74650</v>
      </c>
      <c r="N1923">
        <v>109409</v>
      </c>
      <c r="O1923" t="s">
        <v>38</v>
      </c>
      <c r="P1923" t="s">
        <v>195</v>
      </c>
      <c r="Q1923" t="s">
        <v>8181</v>
      </c>
      <c r="R1923" t="s">
        <v>8182</v>
      </c>
      <c r="S1923" t="s">
        <v>608</v>
      </c>
      <c r="U1923" t="s">
        <v>8183</v>
      </c>
      <c r="V1923" t="s">
        <v>2428</v>
      </c>
      <c r="X1923" t="s">
        <v>195</v>
      </c>
      <c r="Z1923" t="s">
        <v>87</v>
      </c>
      <c r="AA1923" s="1">
        <v>44833</v>
      </c>
      <c r="AC1923" s="1">
        <v>44833</v>
      </c>
      <c r="AD1923" s="1">
        <v>44992</v>
      </c>
    </row>
    <row r="1924" spans="1:30" x14ac:dyDescent="0.25">
      <c r="A1924">
        <v>576071</v>
      </c>
      <c r="B1924" t="s">
        <v>563</v>
      </c>
      <c r="C1924" t="s">
        <v>31</v>
      </c>
      <c r="D1924">
        <v>10</v>
      </c>
      <c r="E1924" t="s">
        <v>564</v>
      </c>
      <c r="F1924" t="s">
        <v>565</v>
      </c>
      <c r="G1924" t="s">
        <v>566</v>
      </c>
      <c r="H1924">
        <v>30112</v>
      </c>
      <c r="I1924">
        <v>0</v>
      </c>
      <c r="J1924" t="s">
        <v>175</v>
      </c>
      <c r="K1924" t="s">
        <v>36</v>
      </c>
      <c r="L1924" t="s">
        <v>37</v>
      </c>
      <c r="M1924">
        <v>73579</v>
      </c>
      <c r="N1924">
        <v>76663</v>
      </c>
      <c r="O1924" t="s">
        <v>38</v>
      </c>
      <c r="P1924" t="s">
        <v>446</v>
      </c>
      <c r="Q1924" t="s">
        <v>567</v>
      </c>
      <c r="R1924" t="s">
        <v>8184</v>
      </c>
      <c r="S1924" t="s">
        <v>8185</v>
      </c>
      <c r="V1924" t="s">
        <v>570</v>
      </c>
      <c r="Z1924" t="s">
        <v>47</v>
      </c>
      <c r="AA1924" s="1">
        <v>44981</v>
      </c>
      <c r="AB1924" s="2">
        <v>45077</v>
      </c>
      <c r="AC1924" s="1">
        <v>44981</v>
      </c>
      <c r="AD1924" s="1">
        <v>44992</v>
      </c>
    </row>
    <row r="1925" spans="1:30" x14ac:dyDescent="0.25">
      <c r="A1925">
        <v>574848</v>
      </c>
      <c r="B1925" t="s">
        <v>76</v>
      </c>
      <c r="C1925" t="s">
        <v>31</v>
      </c>
      <c r="D1925">
        <v>6</v>
      </c>
      <c r="E1925" t="s">
        <v>5619</v>
      </c>
      <c r="F1925" t="s">
        <v>5620</v>
      </c>
      <c r="G1925" t="s">
        <v>34</v>
      </c>
      <c r="H1925">
        <v>90910</v>
      </c>
      <c r="I1925">
        <v>0</v>
      </c>
      <c r="J1925" t="s">
        <v>516</v>
      </c>
      <c r="K1925" t="s">
        <v>36</v>
      </c>
      <c r="L1925" t="s">
        <v>37</v>
      </c>
      <c r="M1925">
        <v>51317</v>
      </c>
      <c r="N1925">
        <v>67044</v>
      </c>
      <c r="O1925" t="s">
        <v>38</v>
      </c>
      <c r="P1925" t="s">
        <v>2679</v>
      </c>
      <c r="Q1925" t="s">
        <v>8186</v>
      </c>
      <c r="R1925" t="s">
        <v>8187</v>
      </c>
      <c r="S1925" t="s">
        <v>5623</v>
      </c>
      <c r="T1925" t="s">
        <v>8188</v>
      </c>
      <c r="U1925" t="s">
        <v>8189</v>
      </c>
      <c r="V1925" t="s">
        <v>8190</v>
      </c>
      <c r="W1925" t="s">
        <v>8191</v>
      </c>
      <c r="X1925" t="s">
        <v>7717</v>
      </c>
      <c r="Z1925" t="s">
        <v>61</v>
      </c>
      <c r="AA1925" s="1">
        <v>44979</v>
      </c>
      <c r="AB1925" s="2">
        <v>44993</v>
      </c>
      <c r="AC1925" s="1">
        <v>44979</v>
      </c>
      <c r="AD1925" s="1">
        <v>44992</v>
      </c>
    </row>
    <row r="1926" spans="1:30" x14ac:dyDescent="0.25">
      <c r="A1926">
        <v>518843</v>
      </c>
      <c r="B1926" t="s">
        <v>241</v>
      </c>
      <c r="C1926" t="s">
        <v>63</v>
      </c>
      <c r="D1926">
        <v>1</v>
      </c>
      <c r="E1926" t="s">
        <v>8192</v>
      </c>
      <c r="F1926" t="s">
        <v>65</v>
      </c>
      <c r="G1926" t="s">
        <v>51</v>
      </c>
      <c r="H1926">
        <v>56058</v>
      </c>
      <c r="I1926">
        <v>0</v>
      </c>
      <c r="J1926" t="s">
        <v>126</v>
      </c>
      <c r="L1926" t="s">
        <v>37</v>
      </c>
      <c r="M1926">
        <v>54100</v>
      </c>
      <c r="N1926">
        <v>83981</v>
      </c>
      <c r="O1926" t="s">
        <v>38</v>
      </c>
      <c r="P1926" t="s">
        <v>8193</v>
      </c>
      <c r="Q1926" t="s">
        <v>8194</v>
      </c>
      <c r="R1926" t="s">
        <v>8195</v>
      </c>
      <c r="S1926" t="s">
        <v>72</v>
      </c>
      <c r="T1926" t="s">
        <v>8196</v>
      </c>
      <c r="U1926" t="s">
        <v>8197</v>
      </c>
      <c r="V1926" t="s">
        <v>347</v>
      </c>
      <c r="Z1926" t="s">
        <v>426</v>
      </c>
      <c r="AA1926" s="1">
        <v>44781</v>
      </c>
      <c r="AC1926" s="1">
        <v>44781</v>
      </c>
      <c r="AD1926" s="1">
        <v>44992</v>
      </c>
    </row>
    <row r="1927" spans="1:30" x14ac:dyDescent="0.25">
      <c r="A1927">
        <v>553379</v>
      </c>
      <c r="B1927" t="s">
        <v>287</v>
      </c>
      <c r="C1927" t="s">
        <v>31</v>
      </c>
      <c r="D1927">
        <v>1</v>
      </c>
      <c r="E1927" t="s">
        <v>4155</v>
      </c>
      <c r="F1927" t="s">
        <v>296</v>
      </c>
      <c r="G1927" t="s">
        <v>34</v>
      </c>
      <c r="H1927">
        <v>22122</v>
      </c>
      <c r="I1927">
        <v>2</v>
      </c>
      <c r="J1927" t="s">
        <v>35</v>
      </c>
      <c r="K1927" t="s">
        <v>36</v>
      </c>
      <c r="L1927" t="s">
        <v>37</v>
      </c>
      <c r="M1927">
        <v>65208</v>
      </c>
      <c r="N1927">
        <v>74989</v>
      </c>
      <c r="O1927" t="s">
        <v>38</v>
      </c>
      <c r="P1927" t="s">
        <v>289</v>
      </c>
      <c r="Q1927" t="s">
        <v>4156</v>
      </c>
      <c r="R1927" t="s">
        <v>4157</v>
      </c>
      <c r="S1927" t="s">
        <v>299</v>
      </c>
      <c r="T1927" t="s">
        <v>4158</v>
      </c>
      <c r="U1927" t="s">
        <v>301</v>
      </c>
      <c r="V1927" t="s">
        <v>1472</v>
      </c>
      <c r="Z1927" t="s">
        <v>61</v>
      </c>
      <c r="AA1927" s="1">
        <v>44833</v>
      </c>
      <c r="AC1927" s="1">
        <v>44984</v>
      </c>
      <c r="AD1927" s="1">
        <v>44992</v>
      </c>
    </row>
    <row r="1928" spans="1:30" x14ac:dyDescent="0.25">
      <c r="A1928">
        <v>568572</v>
      </c>
      <c r="B1928" t="s">
        <v>102</v>
      </c>
      <c r="C1928" t="s">
        <v>63</v>
      </c>
      <c r="D1928">
        <v>1</v>
      </c>
      <c r="E1928" t="s">
        <v>8198</v>
      </c>
      <c r="F1928" t="s">
        <v>90</v>
      </c>
      <c r="G1928" t="s">
        <v>51</v>
      </c>
      <c r="H1928">
        <v>95005</v>
      </c>
      <c r="I1928" t="s">
        <v>327</v>
      </c>
      <c r="J1928" t="s">
        <v>175</v>
      </c>
      <c r="K1928" t="s">
        <v>36</v>
      </c>
      <c r="L1928" t="s">
        <v>93</v>
      </c>
      <c r="M1928">
        <v>72038</v>
      </c>
      <c r="N1928">
        <v>190000</v>
      </c>
      <c r="O1928" t="s">
        <v>38</v>
      </c>
      <c r="P1928" t="s">
        <v>137</v>
      </c>
      <c r="Q1928" t="s">
        <v>459</v>
      </c>
      <c r="R1928" t="s">
        <v>8199</v>
      </c>
      <c r="S1928" t="s">
        <v>97</v>
      </c>
      <c r="T1928" t="s">
        <v>8200</v>
      </c>
      <c r="U1928" t="s">
        <v>462</v>
      </c>
      <c r="V1928" t="s">
        <v>463</v>
      </c>
      <c r="W1928" t="s">
        <v>937</v>
      </c>
      <c r="X1928" t="s">
        <v>137</v>
      </c>
      <c r="Z1928" t="s">
        <v>8201</v>
      </c>
      <c r="AA1928" s="1">
        <v>44945</v>
      </c>
      <c r="AC1928" s="1">
        <v>44952</v>
      </c>
      <c r="AD1928" s="1">
        <v>44992</v>
      </c>
    </row>
    <row r="1929" spans="1:30" x14ac:dyDescent="0.25">
      <c r="A1929">
        <v>576390</v>
      </c>
      <c r="B1929" t="s">
        <v>155</v>
      </c>
      <c r="C1929" t="s">
        <v>31</v>
      </c>
      <c r="D1929">
        <v>1</v>
      </c>
      <c r="E1929" t="s">
        <v>8202</v>
      </c>
      <c r="F1929" t="s">
        <v>65</v>
      </c>
      <c r="G1929" t="s">
        <v>51</v>
      </c>
      <c r="H1929">
        <v>56058</v>
      </c>
      <c r="I1929">
        <v>0</v>
      </c>
      <c r="J1929" t="s">
        <v>52</v>
      </c>
      <c r="K1929" t="s">
        <v>36</v>
      </c>
      <c r="L1929" t="s">
        <v>37</v>
      </c>
      <c r="M1929">
        <v>54100</v>
      </c>
      <c r="N1929">
        <v>62215</v>
      </c>
      <c r="O1929" t="s">
        <v>38</v>
      </c>
      <c r="P1929" t="s">
        <v>158</v>
      </c>
      <c r="Q1929" t="s">
        <v>8203</v>
      </c>
      <c r="R1929" t="s">
        <v>8204</v>
      </c>
      <c r="S1929" t="s">
        <v>72</v>
      </c>
      <c r="T1929" t="s">
        <v>8205</v>
      </c>
      <c r="U1929" t="s">
        <v>325</v>
      </c>
      <c r="V1929" t="s">
        <v>163</v>
      </c>
      <c r="X1929" t="s">
        <v>158</v>
      </c>
      <c r="Z1929" t="s">
        <v>61</v>
      </c>
      <c r="AA1929" s="1">
        <v>44983</v>
      </c>
      <c r="AB1929" s="2">
        <v>44996</v>
      </c>
      <c r="AC1929" s="1">
        <v>44983</v>
      </c>
      <c r="AD1929" s="1">
        <v>44992</v>
      </c>
    </row>
    <row r="1930" spans="1:30" x14ac:dyDescent="0.25">
      <c r="A1930">
        <v>540482</v>
      </c>
      <c r="B1930" t="s">
        <v>658</v>
      </c>
      <c r="C1930" t="s">
        <v>63</v>
      </c>
      <c r="D1930">
        <v>20</v>
      </c>
      <c r="E1930" t="s">
        <v>3790</v>
      </c>
      <c r="F1930" t="s">
        <v>952</v>
      </c>
      <c r="G1930" t="s">
        <v>566</v>
      </c>
      <c r="H1930">
        <v>30114</v>
      </c>
      <c r="I1930">
        <v>0</v>
      </c>
      <c r="J1930" t="s">
        <v>312</v>
      </c>
      <c r="K1930" t="s">
        <v>36</v>
      </c>
      <c r="L1930" t="s">
        <v>37</v>
      </c>
      <c r="M1930">
        <v>75121</v>
      </c>
      <c r="N1930">
        <v>167610</v>
      </c>
      <c r="O1930" t="s">
        <v>38</v>
      </c>
      <c r="P1930" t="s">
        <v>661</v>
      </c>
      <c r="Q1930" t="s">
        <v>2101</v>
      </c>
      <c r="R1930" t="s">
        <v>3791</v>
      </c>
      <c r="S1930" t="s">
        <v>3792</v>
      </c>
      <c r="V1930" t="s">
        <v>664</v>
      </c>
      <c r="Z1930" t="s">
        <v>2104</v>
      </c>
      <c r="AA1930" s="1">
        <v>44756</v>
      </c>
      <c r="AB1930" s="2">
        <v>45121</v>
      </c>
      <c r="AC1930" s="1">
        <v>44756</v>
      </c>
      <c r="AD1930" s="1">
        <v>44992</v>
      </c>
    </row>
    <row r="1931" spans="1:30" x14ac:dyDescent="0.25">
      <c r="A1931">
        <v>577160</v>
      </c>
      <c r="B1931" t="s">
        <v>889</v>
      </c>
      <c r="C1931" t="s">
        <v>31</v>
      </c>
      <c r="D1931">
        <v>10</v>
      </c>
      <c r="E1931" t="s">
        <v>1265</v>
      </c>
      <c r="F1931" t="s">
        <v>1266</v>
      </c>
      <c r="G1931" t="s">
        <v>34</v>
      </c>
      <c r="H1931">
        <v>81106</v>
      </c>
      <c r="I1931">
        <v>0</v>
      </c>
      <c r="J1931" t="s">
        <v>245</v>
      </c>
      <c r="K1931" t="s">
        <v>36</v>
      </c>
      <c r="L1931" t="s">
        <v>37</v>
      </c>
      <c r="M1931">
        <v>21.76</v>
      </c>
      <c r="N1931">
        <v>21.76</v>
      </c>
      <c r="O1931" t="s">
        <v>68</v>
      </c>
      <c r="P1931" t="s">
        <v>1198</v>
      </c>
      <c r="Q1931" t="s">
        <v>5348</v>
      </c>
      <c r="R1931" t="s">
        <v>8206</v>
      </c>
      <c r="S1931" t="s">
        <v>1270</v>
      </c>
      <c r="T1931" t="s">
        <v>1271</v>
      </c>
      <c r="U1931" t="s">
        <v>1780</v>
      </c>
      <c r="V1931" t="s">
        <v>8207</v>
      </c>
      <c r="X1931" t="s">
        <v>8208</v>
      </c>
      <c r="Z1931" t="s">
        <v>1275</v>
      </c>
      <c r="AA1931" s="1">
        <v>44988</v>
      </c>
      <c r="AC1931" s="1">
        <v>44987</v>
      </c>
      <c r="AD1931" s="1">
        <v>44992</v>
      </c>
    </row>
    <row r="1932" spans="1:30" x14ac:dyDescent="0.25">
      <c r="A1932">
        <v>577160</v>
      </c>
      <c r="B1932" t="s">
        <v>889</v>
      </c>
      <c r="C1932" t="s">
        <v>31</v>
      </c>
      <c r="D1932">
        <v>10</v>
      </c>
      <c r="E1932" t="s">
        <v>1265</v>
      </c>
      <c r="F1932" t="s">
        <v>1266</v>
      </c>
      <c r="G1932" t="s">
        <v>34</v>
      </c>
      <c r="H1932">
        <v>81106</v>
      </c>
      <c r="I1932">
        <v>0</v>
      </c>
      <c r="J1932" t="s">
        <v>245</v>
      </c>
      <c r="K1932" t="s">
        <v>36</v>
      </c>
      <c r="L1932" t="s">
        <v>37</v>
      </c>
      <c r="M1932">
        <v>21.76</v>
      </c>
      <c r="N1932">
        <v>21.76</v>
      </c>
      <c r="O1932" t="s">
        <v>68</v>
      </c>
      <c r="P1932" t="s">
        <v>1198</v>
      </c>
      <c r="Q1932" t="s">
        <v>5348</v>
      </c>
      <c r="R1932" t="s">
        <v>8206</v>
      </c>
      <c r="S1932" t="s">
        <v>1270</v>
      </c>
      <c r="T1932" t="s">
        <v>1271</v>
      </c>
      <c r="U1932" t="s">
        <v>1780</v>
      </c>
      <c r="V1932" t="s">
        <v>8207</v>
      </c>
      <c r="X1932" t="s">
        <v>8208</v>
      </c>
      <c r="Z1932" t="s">
        <v>1275</v>
      </c>
      <c r="AA1932" s="1">
        <v>44988</v>
      </c>
      <c r="AC1932" s="1">
        <v>44987</v>
      </c>
      <c r="AD1932" s="1">
        <v>44992</v>
      </c>
    </row>
    <row r="1933" spans="1:30" x14ac:dyDescent="0.25">
      <c r="A1933">
        <v>563844</v>
      </c>
      <c r="B1933" t="s">
        <v>102</v>
      </c>
      <c r="C1933" t="s">
        <v>63</v>
      </c>
      <c r="D1933">
        <v>1</v>
      </c>
      <c r="E1933" t="s">
        <v>2237</v>
      </c>
      <c r="F1933" t="s">
        <v>78</v>
      </c>
      <c r="G1933" t="s">
        <v>34</v>
      </c>
      <c r="H1933">
        <v>20215</v>
      </c>
      <c r="I1933">
        <v>3</v>
      </c>
      <c r="J1933" t="s">
        <v>35</v>
      </c>
      <c r="K1933" t="s">
        <v>36</v>
      </c>
      <c r="L1933" t="s">
        <v>93</v>
      </c>
      <c r="M1933">
        <v>90114</v>
      </c>
      <c r="N1933">
        <v>122168</v>
      </c>
      <c r="O1933" t="s">
        <v>38</v>
      </c>
      <c r="P1933" t="s">
        <v>195</v>
      </c>
      <c r="Q1933" t="s">
        <v>2238</v>
      </c>
      <c r="R1933" t="s">
        <v>8209</v>
      </c>
      <c r="S1933" t="s">
        <v>82</v>
      </c>
      <c r="T1933" t="s">
        <v>2240</v>
      </c>
      <c r="U1933" t="s">
        <v>2241</v>
      </c>
      <c r="V1933" t="s">
        <v>2137</v>
      </c>
      <c r="W1933" t="s">
        <v>2138</v>
      </c>
      <c r="X1933" t="s">
        <v>2139</v>
      </c>
      <c r="Z1933" t="s">
        <v>61</v>
      </c>
      <c r="AA1933" s="1">
        <v>44907</v>
      </c>
      <c r="AC1933" s="1">
        <v>44907</v>
      </c>
      <c r="AD1933" s="1">
        <v>44992</v>
      </c>
    </row>
    <row r="1934" spans="1:30" x14ac:dyDescent="0.25">
      <c r="A1934">
        <v>576343</v>
      </c>
      <c r="B1934" t="s">
        <v>155</v>
      </c>
      <c r="C1934" t="s">
        <v>31</v>
      </c>
      <c r="D1934">
        <v>1</v>
      </c>
      <c r="E1934" t="s">
        <v>6193</v>
      </c>
      <c r="F1934" t="s">
        <v>234</v>
      </c>
      <c r="G1934" t="s">
        <v>51</v>
      </c>
      <c r="H1934">
        <v>56057</v>
      </c>
      <c r="I1934">
        <v>0</v>
      </c>
      <c r="J1934" t="s">
        <v>216</v>
      </c>
      <c r="K1934" t="s">
        <v>36</v>
      </c>
      <c r="L1934" t="s">
        <v>53</v>
      </c>
      <c r="M1934">
        <v>38333</v>
      </c>
      <c r="N1934">
        <v>44083</v>
      </c>
      <c r="O1934" t="s">
        <v>38</v>
      </c>
      <c r="P1934" t="s">
        <v>2263</v>
      </c>
      <c r="Q1934" t="s">
        <v>2501</v>
      </c>
      <c r="R1934" t="s">
        <v>6194</v>
      </c>
      <c r="S1934" t="s">
        <v>237</v>
      </c>
      <c r="T1934" t="s">
        <v>6195</v>
      </c>
      <c r="U1934" t="s">
        <v>325</v>
      </c>
      <c r="V1934" t="s">
        <v>163</v>
      </c>
      <c r="X1934" t="s">
        <v>2263</v>
      </c>
      <c r="Z1934" t="s">
        <v>61</v>
      </c>
      <c r="AA1934" s="1">
        <v>44981</v>
      </c>
      <c r="AB1934" s="2">
        <v>44994</v>
      </c>
      <c r="AC1934" s="1">
        <v>44981</v>
      </c>
      <c r="AD1934" s="1">
        <v>44992</v>
      </c>
    </row>
    <row r="1935" spans="1:30" x14ac:dyDescent="0.25">
      <c r="A1935">
        <v>575320</v>
      </c>
      <c r="B1935" t="s">
        <v>543</v>
      </c>
      <c r="C1935" t="s">
        <v>31</v>
      </c>
      <c r="D1935">
        <v>1</v>
      </c>
      <c r="E1935" t="s">
        <v>8210</v>
      </c>
      <c r="F1935" t="s">
        <v>414</v>
      </c>
      <c r="G1935" t="s">
        <v>34</v>
      </c>
      <c r="H1935">
        <v>10124</v>
      </c>
      <c r="I1935">
        <v>1</v>
      </c>
      <c r="J1935" t="s">
        <v>52</v>
      </c>
      <c r="K1935" t="s">
        <v>36</v>
      </c>
      <c r="L1935" t="s">
        <v>37</v>
      </c>
      <c r="M1935">
        <v>47418</v>
      </c>
      <c r="N1935">
        <v>65000</v>
      </c>
      <c r="O1935" t="s">
        <v>38</v>
      </c>
      <c r="P1935" t="s">
        <v>546</v>
      </c>
      <c r="Q1935" t="s">
        <v>8211</v>
      </c>
      <c r="R1935" t="s">
        <v>8212</v>
      </c>
      <c r="S1935" t="s">
        <v>418</v>
      </c>
      <c r="T1935" t="s">
        <v>8213</v>
      </c>
      <c r="U1935" t="s">
        <v>551</v>
      </c>
      <c r="V1935" t="s">
        <v>8214</v>
      </c>
      <c r="Z1935" t="s">
        <v>61</v>
      </c>
      <c r="AA1935" s="1">
        <v>44973</v>
      </c>
      <c r="AB1935" s="2">
        <v>45052</v>
      </c>
      <c r="AC1935" s="1">
        <v>44973</v>
      </c>
      <c r="AD1935" s="1">
        <v>44992</v>
      </c>
    </row>
    <row r="1936" spans="1:30" x14ac:dyDescent="0.25">
      <c r="A1936">
        <v>572075</v>
      </c>
      <c r="B1936" t="s">
        <v>435</v>
      </c>
      <c r="C1936" t="s">
        <v>63</v>
      </c>
      <c r="D1936">
        <v>1</v>
      </c>
      <c r="E1936" t="s">
        <v>8215</v>
      </c>
      <c r="F1936" t="s">
        <v>555</v>
      </c>
      <c r="G1936" t="s">
        <v>34</v>
      </c>
      <c r="H1936">
        <v>12626</v>
      </c>
      <c r="I1936">
        <v>2</v>
      </c>
      <c r="J1936" t="s">
        <v>157</v>
      </c>
      <c r="K1936" t="s">
        <v>36</v>
      </c>
      <c r="L1936" t="s">
        <v>37</v>
      </c>
      <c r="M1936">
        <v>62470</v>
      </c>
      <c r="N1936">
        <v>80008</v>
      </c>
      <c r="O1936" t="s">
        <v>38</v>
      </c>
      <c r="P1936" t="s">
        <v>438</v>
      </c>
      <c r="Q1936" t="s">
        <v>908</v>
      </c>
      <c r="R1936" t="s">
        <v>8216</v>
      </c>
      <c r="S1936" t="s">
        <v>559</v>
      </c>
      <c r="T1936" t="s">
        <v>8217</v>
      </c>
      <c r="V1936" t="s">
        <v>441</v>
      </c>
      <c r="X1936" t="s">
        <v>438</v>
      </c>
      <c r="Z1936" t="s">
        <v>61</v>
      </c>
      <c r="AA1936" s="1">
        <v>44957</v>
      </c>
      <c r="AC1936" s="1">
        <v>44957</v>
      </c>
      <c r="AD1936" s="1">
        <v>44992</v>
      </c>
    </row>
    <row r="1937" spans="1:30" x14ac:dyDescent="0.25">
      <c r="A1937">
        <v>545807</v>
      </c>
      <c r="B1937" t="s">
        <v>102</v>
      </c>
      <c r="C1937" t="s">
        <v>63</v>
      </c>
      <c r="D1937">
        <v>5</v>
      </c>
      <c r="E1937" t="s">
        <v>3065</v>
      </c>
      <c r="F1937" t="s">
        <v>3038</v>
      </c>
      <c r="G1937" t="s">
        <v>34</v>
      </c>
      <c r="H1937">
        <v>20310</v>
      </c>
      <c r="I1937">
        <v>0</v>
      </c>
      <c r="J1937" t="s">
        <v>7237</v>
      </c>
      <c r="K1937" t="s">
        <v>36</v>
      </c>
      <c r="L1937" t="s">
        <v>37</v>
      </c>
      <c r="M1937">
        <v>57078</v>
      </c>
      <c r="N1937">
        <v>85646</v>
      </c>
      <c r="O1937" t="s">
        <v>38</v>
      </c>
      <c r="P1937" t="s">
        <v>195</v>
      </c>
      <c r="Q1937" t="s">
        <v>1143</v>
      </c>
      <c r="R1937" t="s">
        <v>8218</v>
      </c>
      <c r="S1937" t="s">
        <v>3041</v>
      </c>
      <c r="T1937" t="s">
        <v>3414</v>
      </c>
      <c r="U1937" t="s">
        <v>2136</v>
      </c>
      <c r="V1937" t="s">
        <v>2428</v>
      </c>
      <c r="X1937" t="s">
        <v>1678</v>
      </c>
      <c r="Z1937" t="s">
        <v>1678</v>
      </c>
      <c r="AA1937" s="1">
        <v>44795</v>
      </c>
      <c r="AC1937" s="1">
        <v>44795</v>
      </c>
      <c r="AD1937" s="1">
        <v>44992</v>
      </c>
    </row>
    <row r="1938" spans="1:30" x14ac:dyDescent="0.25">
      <c r="A1938">
        <v>575000</v>
      </c>
      <c r="B1938" t="s">
        <v>338</v>
      </c>
      <c r="C1938" t="s">
        <v>31</v>
      </c>
      <c r="D1938">
        <v>1</v>
      </c>
      <c r="E1938" t="s">
        <v>8219</v>
      </c>
      <c r="F1938" t="s">
        <v>8220</v>
      </c>
      <c r="G1938" t="s">
        <v>34</v>
      </c>
      <c r="H1938">
        <v>92340</v>
      </c>
      <c r="I1938">
        <v>0</v>
      </c>
      <c r="J1938" t="s">
        <v>245</v>
      </c>
      <c r="K1938" t="s">
        <v>36</v>
      </c>
      <c r="L1938" t="s">
        <v>37</v>
      </c>
      <c r="M1938">
        <v>57.92</v>
      </c>
      <c r="N1938">
        <v>57.92</v>
      </c>
      <c r="O1938" t="s">
        <v>68</v>
      </c>
      <c r="P1938" t="s">
        <v>8221</v>
      </c>
      <c r="Q1938" t="s">
        <v>8222</v>
      </c>
      <c r="R1938" t="s">
        <v>8223</v>
      </c>
      <c r="S1938" t="s">
        <v>8224</v>
      </c>
      <c r="T1938" t="s">
        <v>8225</v>
      </c>
      <c r="U1938" t="s">
        <v>8226</v>
      </c>
      <c r="V1938" t="s">
        <v>432</v>
      </c>
      <c r="X1938" t="s">
        <v>8221</v>
      </c>
      <c r="Z1938" t="s">
        <v>61</v>
      </c>
      <c r="AA1938" s="1">
        <v>44972</v>
      </c>
      <c r="AC1938" s="1">
        <v>44972</v>
      </c>
      <c r="AD1938" s="1">
        <v>44992</v>
      </c>
    </row>
    <row r="1939" spans="1:30" x14ac:dyDescent="0.25">
      <c r="A1939">
        <v>572471</v>
      </c>
      <c r="B1939" t="s">
        <v>287</v>
      </c>
      <c r="C1939" t="s">
        <v>63</v>
      </c>
      <c r="D1939">
        <v>1</v>
      </c>
      <c r="E1939" t="s">
        <v>8227</v>
      </c>
      <c r="F1939" t="s">
        <v>144</v>
      </c>
      <c r="G1939" t="s">
        <v>51</v>
      </c>
      <c r="H1939">
        <v>10234</v>
      </c>
      <c r="I1939">
        <v>0</v>
      </c>
      <c r="J1939" t="s">
        <v>35</v>
      </c>
      <c r="K1939" t="s">
        <v>67</v>
      </c>
      <c r="L1939" t="s">
        <v>145</v>
      </c>
      <c r="M1939">
        <v>17.5</v>
      </c>
      <c r="N1939">
        <v>17.5</v>
      </c>
      <c r="O1939" t="s">
        <v>68</v>
      </c>
      <c r="P1939" t="s">
        <v>289</v>
      </c>
      <c r="Q1939" t="s">
        <v>596</v>
      </c>
      <c r="R1939" t="s">
        <v>8228</v>
      </c>
      <c r="S1939" t="s">
        <v>149</v>
      </c>
      <c r="T1939" t="s">
        <v>8229</v>
      </c>
      <c r="U1939" t="s">
        <v>293</v>
      </c>
      <c r="V1939" t="s">
        <v>294</v>
      </c>
      <c r="Z1939" t="s">
        <v>61</v>
      </c>
      <c r="AA1939" s="1">
        <v>44959</v>
      </c>
      <c r="AB1939" s="2">
        <v>44995</v>
      </c>
      <c r="AC1939" s="1">
        <v>44970</v>
      </c>
      <c r="AD1939" s="1">
        <v>44992</v>
      </c>
    </row>
    <row r="1940" spans="1:30" x14ac:dyDescent="0.25">
      <c r="A1940">
        <v>558921</v>
      </c>
      <c r="B1940" t="s">
        <v>102</v>
      </c>
      <c r="C1940" t="s">
        <v>31</v>
      </c>
      <c r="D1940">
        <v>1</v>
      </c>
      <c r="E1940" t="s">
        <v>372</v>
      </c>
      <c r="F1940" t="s">
        <v>78</v>
      </c>
      <c r="G1940" t="s">
        <v>34</v>
      </c>
      <c r="H1940">
        <v>20215</v>
      </c>
      <c r="I1940">
        <v>2</v>
      </c>
      <c r="J1940" t="s">
        <v>374</v>
      </c>
      <c r="K1940" t="s">
        <v>36</v>
      </c>
      <c r="L1940" t="s">
        <v>37</v>
      </c>
      <c r="M1940">
        <v>80557</v>
      </c>
      <c r="N1940">
        <v>111917</v>
      </c>
      <c r="O1940" t="s">
        <v>38</v>
      </c>
      <c r="P1940" t="s">
        <v>4221</v>
      </c>
      <c r="Q1940" t="s">
        <v>625</v>
      </c>
      <c r="R1940" t="s">
        <v>8230</v>
      </c>
      <c r="S1940" t="s">
        <v>82</v>
      </c>
      <c r="T1940" t="s">
        <v>5320</v>
      </c>
      <c r="V1940" t="s">
        <v>380</v>
      </c>
      <c r="X1940" t="s">
        <v>4224</v>
      </c>
      <c r="Z1940" t="s">
        <v>87</v>
      </c>
      <c r="AA1940" s="1">
        <v>44879</v>
      </c>
      <c r="AC1940" s="1">
        <v>44879</v>
      </c>
      <c r="AD1940" s="1">
        <v>44992</v>
      </c>
    </row>
    <row r="1941" spans="1:30" x14ac:dyDescent="0.25">
      <c r="A1941">
        <v>401486</v>
      </c>
      <c r="B1941" t="s">
        <v>1323</v>
      </c>
      <c r="C1941" t="s">
        <v>31</v>
      </c>
      <c r="D1941">
        <v>1</v>
      </c>
      <c r="E1941" t="s">
        <v>8231</v>
      </c>
      <c r="F1941" t="s">
        <v>7207</v>
      </c>
      <c r="G1941" t="s">
        <v>34</v>
      </c>
      <c r="H1941">
        <v>10009</v>
      </c>
      <c r="I1941" t="s">
        <v>114</v>
      </c>
      <c r="J1941" t="s">
        <v>216</v>
      </c>
      <c r="K1941" t="s">
        <v>36</v>
      </c>
      <c r="L1941" t="s">
        <v>93</v>
      </c>
      <c r="M1941">
        <v>56990</v>
      </c>
      <c r="N1941">
        <v>156829</v>
      </c>
      <c r="O1941" t="s">
        <v>38</v>
      </c>
      <c r="P1941" t="s">
        <v>446</v>
      </c>
      <c r="Q1941" t="s">
        <v>1326</v>
      </c>
      <c r="R1941" t="s">
        <v>8232</v>
      </c>
      <c r="S1941" t="s">
        <v>8233</v>
      </c>
      <c r="T1941" t="s">
        <v>8234</v>
      </c>
      <c r="V1941" t="s">
        <v>8235</v>
      </c>
      <c r="Z1941" t="s">
        <v>61</v>
      </c>
      <c r="AA1941" s="1">
        <v>43663</v>
      </c>
      <c r="AC1941" s="1">
        <v>43663</v>
      </c>
      <c r="AD1941" s="1">
        <v>44992</v>
      </c>
    </row>
    <row r="1942" spans="1:30" x14ac:dyDescent="0.25">
      <c r="A1942">
        <v>577598</v>
      </c>
      <c r="B1942" t="s">
        <v>155</v>
      </c>
      <c r="C1942" t="s">
        <v>31</v>
      </c>
      <c r="D1942">
        <v>1</v>
      </c>
      <c r="E1942" t="s">
        <v>5201</v>
      </c>
      <c r="F1942" t="s">
        <v>65</v>
      </c>
      <c r="G1942" t="s">
        <v>51</v>
      </c>
      <c r="H1942">
        <v>56058</v>
      </c>
      <c r="I1942">
        <v>0</v>
      </c>
      <c r="J1942" t="s">
        <v>216</v>
      </c>
      <c r="K1942" t="s">
        <v>36</v>
      </c>
      <c r="L1942" t="s">
        <v>37</v>
      </c>
      <c r="M1942">
        <v>54100</v>
      </c>
      <c r="N1942">
        <v>62215</v>
      </c>
      <c r="O1942" t="s">
        <v>38</v>
      </c>
      <c r="P1942" t="s">
        <v>5202</v>
      </c>
      <c r="Q1942" t="s">
        <v>5203</v>
      </c>
      <c r="R1942" t="s">
        <v>5204</v>
      </c>
      <c r="S1942" t="s">
        <v>72</v>
      </c>
      <c r="T1942" t="s">
        <v>5205</v>
      </c>
      <c r="U1942" t="s">
        <v>325</v>
      </c>
      <c r="V1942" t="s">
        <v>163</v>
      </c>
      <c r="X1942" t="s">
        <v>5202</v>
      </c>
      <c r="Z1942" t="s">
        <v>61</v>
      </c>
      <c r="AA1942" s="1">
        <v>44991</v>
      </c>
      <c r="AB1942" s="2">
        <v>45004</v>
      </c>
      <c r="AC1942" s="1">
        <v>44991</v>
      </c>
      <c r="AD1942" s="1">
        <v>44992</v>
      </c>
    </row>
    <row r="1943" spans="1:30" x14ac:dyDescent="0.25">
      <c r="A1943">
        <v>556506</v>
      </c>
      <c r="B1943" t="s">
        <v>435</v>
      </c>
      <c r="C1943" t="s">
        <v>63</v>
      </c>
      <c r="D1943">
        <v>1</v>
      </c>
      <c r="E1943" t="s">
        <v>6153</v>
      </c>
      <c r="F1943" t="s">
        <v>6154</v>
      </c>
      <c r="G1943" t="s">
        <v>34</v>
      </c>
      <c r="H1943">
        <v>91232</v>
      </c>
      <c r="I1943">
        <v>2</v>
      </c>
      <c r="J1943" t="s">
        <v>245</v>
      </c>
      <c r="K1943" t="s">
        <v>36</v>
      </c>
      <c r="L1943" t="s">
        <v>37</v>
      </c>
      <c r="M1943">
        <v>54091</v>
      </c>
      <c r="N1943">
        <v>62205</v>
      </c>
      <c r="O1943" t="s">
        <v>38</v>
      </c>
      <c r="P1943" t="s">
        <v>1826</v>
      </c>
      <c r="Q1943" t="s">
        <v>1827</v>
      </c>
      <c r="R1943" t="s">
        <v>6155</v>
      </c>
      <c r="S1943" t="s">
        <v>6156</v>
      </c>
      <c r="T1943" t="s">
        <v>6157</v>
      </c>
      <c r="U1943" t="s">
        <v>285</v>
      </c>
      <c r="V1943" t="s">
        <v>441</v>
      </c>
      <c r="X1943" t="s">
        <v>1826</v>
      </c>
      <c r="Z1943" t="s">
        <v>61</v>
      </c>
      <c r="AA1943" s="1">
        <v>44852</v>
      </c>
      <c r="AC1943" s="1">
        <v>44852</v>
      </c>
      <c r="AD1943" s="1">
        <v>44992</v>
      </c>
    </row>
    <row r="1944" spans="1:30" x14ac:dyDescent="0.25">
      <c r="A1944">
        <v>527090</v>
      </c>
      <c r="B1944" t="s">
        <v>123</v>
      </c>
      <c r="C1944" t="s">
        <v>63</v>
      </c>
      <c r="D1944">
        <v>1</v>
      </c>
      <c r="E1944" t="s">
        <v>8236</v>
      </c>
      <c r="F1944" t="s">
        <v>8237</v>
      </c>
      <c r="G1944" t="s">
        <v>34</v>
      </c>
      <c r="H1944">
        <v>51181</v>
      </c>
      <c r="I1944">
        <v>2</v>
      </c>
      <c r="J1944" t="s">
        <v>205</v>
      </c>
      <c r="K1944" t="s">
        <v>36</v>
      </c>
      <c r="L1944" t="s">
        <v>37</v>
      </c>
      <c r="M1944">
        <v>63053</v>
      </c>
      <c r="N1944">
        <v>72511</v>
      </c>
      <c r="O1944" t="s">
        <v>38</v>
      </c>
      <c r="P1944" t="s">
        <v>39</v>
      </c>
      <c r="Q1944" t="s">
        <v>8238</v>
      </c>
      <c r="R1944" t="s">
        <v>8239</v>
      </c>
      <c r="S1944" t="s">
        <v>8240</v>
      </c>
      <c r="T1944" t="s">
        <v>8241</v>
      </c>
      <c r="U1944" t="s">
        <v>1365</v>
      </c>
      <c r="V1944" t="s">
        <v>8242</v>
      </c>
      <c r="Z1944" t="s">
        <v>61</v>
      </c>
      <c r="AA1944" s="1">
        <v>44959</v>
      </c>
      <c r="AB1944" s="2">
        <v>45079</v>
      </c>
      <c r="AC1944" s="1">
        <v>44959</v>
      </c>
      <c r="AD1944" s="1">
        <v>44992</v>
      </c>
    </row>
    <row r="1945" spans="1:30" x14ac:dyDescent="0.25">
      <c r="A1945">
        <v>566766</v>
      </c>
      <c r="B1945" t="s">
        <v>638</v>
      </c>
      <c r="C1945" t="s">
        <v>63</v>
      </c>
      <c r="D1945">
        <v>1</v>
      </c>
      <c r="E1945" t="s">
        <v>8243</v>
      </c>
      <c r="F1945" t="s">
        <v>2321</v>
      </c>
      <c r="G1945" t="s">
        <v>51</v>
      </c>
      <c r="H1945">
        <v>95043</v>
      </c>
      <c r="I1945" t="s">
        <v>1246</v>
      </c>
      <c r="J1945" t="s">
        <v>52</v>
      </c>
      <c r="K1945" t="s">
        <v>36</v>
      </c>
      <c r="L1945" t="s">
        <v>290</v>
      </c>
      <c r="M1945">
        <v>195000</v>
      </c>
      <c r="N1945">
        <v>225000</v>
      </c>
      <c r="O1945" t="s">
        <v>38</v>
      </c>
      <c r="P1945" t="s">
        <v>642</v>
      </c>
      <c r="Q1945" t="s">
        <v>2211</v>
      </c>
      <c r="R1945" t="s">
        <v>8244</v>
      </c>
      <c r="S1945" t="s">
        <v>8245</v>
      </c>
      <c r="T1945" t="s">
        <v>8246</v>
      </c>
      <c r="U1945" t="s">
        <v>647</v>
      </c>
      <c r="V1945" t="s">
        <v>8247</v>
      </c>
      <c r="Z1945" t="s">
        <v>61</v>
      </c>
      <c r="AA1945" s="1">
        <v>44924</v>
      </c>
      <c r="AC1945" s="1">
        <v>44952</v>
      </c>
      <c r="AD1945" s="1">
        <v>44992</v>
      </c>
    </row>
    <row r="1946" spans="1:30" x14ac:dyDescent="0.25">
      <c r="A1946">
        <v>558032</v>
      </c>
      <c r="B1946" t="s">
        <v>76</v>
      </c>
      <c r="C1946" t="s">
        <v>31</v>
      </c>
      <c r="D1946">
        <v>1</v>
      </c>
      <c r="E1946" t="s">
        <v>8248</v>
      </c>
      <c r="F1946" t="s">
        <v>1610</v>
      </c>
      <c r="G1946" t="s">
        <v>34</v>
      </c>
      <c r="H1946">
        <v>30726</v>
      </c>
      <c r="I1946">
        <v>1</v>
      </c>
      <c r="J1946" t="s">
        <v>482</v>
      </c>
      <c r="K1946" t="s">
        <v>36</v>
      </c>
      <c r="L1946" t="s">
        <v>37</v>
      </c>
      <c r="M1946">
        <v>41483</v>
      </c>
      <c r="N1946">
        <v>66236</v>
      </c>
      <c r="O1946" t="s">
        <v>38</v>
      </c>
      <c r="P1946" t="s">
        <v>1044</v>
      </c>
      <c r="Q1946" t="s">
        <v>8070</v>
      </c>
      <c r="R1946" t="s">
        <v>8249</v>
      </c>
      <c r="S1946" t="s">
        <v>1613</v>
      </c>
      <c r="T1946" t="s">
        <v>8250</v>
      </c>
      <c r="U1946" t="s">
        <v>8251</v>
      </c>
      <c r="V1946" t="s">
        <v>8252</v>
      </c>
      <c r="W1946" t="s">
        <v>182</v>
      </c>
      <c r="X1946" t="s">
        <v>8075</v>
      </c>
      <c r="Z1946" t="s">
        <v>61</v>
      </c>
      <c r="AA1946" s="1">
        <v>44867</v>
      </c>
      <c r="AC1946" s="1">
        <v>44867</v>
      </c>
      <c r="AD1946" s="1">
        <v>44992</v>
      </c>
    </row>
    <row r="1947" spans="1:30" x14ac:dyDescent="0.25">
      <c r="A1947">
        <v>576372</v>
      </c>
      <c r="B1947" t="s">
        <v>241</v>
      </c>
      <c r="C1947" t="s">
        <v>63</v>
      </c>
      <c r="D1947">
        <v>1</v>
      </c>
      <c r="E1947" t="s">
        <v>514</v>
      </c>
      <c r="F1947" t="s">
        <v>515</v>
      </c>
      <c r="G1947" t="s">
        <v>34</v>
      </c>
      <c r="H1947">
        <v>82011</v>
      </c>
      <c r="I1947">
        <v>0</v>
      </c>
      <c r="J1947" t="s">
        <v>516</v>
      </c>
      <c r="K1947" t="s">
        <v>36</v>
      </c>
      <c r="L1947" t="s">
        <v>37</v>
      </c>
      <c r="M1947">
        <v>39062</v>
      </c>
      <c r="N1947">
        <v>65449</v>
      </c>
      <c r="O1947" t="s">
        <v>38</v>
      </c>
      <c r="P1947" t="s">
        <v>8253</v>
      </c>
      <c r="Q1947" t="s">
        <v>247</v>
      </c>
      <c r="R1947" t="s">
        <v>518</v>
      </c>
      <c r="S1947" t="s">
        <v>519</v>
      </c>
      <c r="U1947" t="s">
        <v>520</v>
      </c>
      <c r="V1947" t="s">
        <v>347</v>
      </c>
      <c r="Z1947" t="s">
        <v>426</v>
      </c>
      <c r="AA1947" s="1">
        <v>44991</v>
      </c>
      <c r="AB1947" s="2">
        <v>45001</v>
      </c>
      <c r="AC1947" s="1">
        <v>44991</v>
      </c>
      <c r="AD1947" s="1">
        <v>44992</v>
      </c>
    </row>
    <row r="1948" spans="1:30" x14ac:dyDescent="0.25">
      <c r="A1948">
        <v>562818</v>
      </c>
      <c r="B1948" t="s">
        <v>88</v>
      </c>
      <c r="C1948" t="s">
        <v>31</v>
      </c>
      <c r="D1948">
        <v>1</v>
      </c>
      <c r="E1948" t="s">
        <v>604</v>
      </c>
      <c r="F1948" t="s">
        <v>694</v>
      </c>
      <c r="G1948" t="s">
        <v>51</v>
      </c>
      <c r="H1948">
        <v>95710</v>
      </c>
      <c r="I1948">
        <v>0</v>
      </c>
      <c r="J1948" t="s">
        <v>328</v>
      </c>
      <c r="K1948" t="s">
        <v>36</v>
      </c>
      <c r="L1948" t="s">
        <v>37</v>
      </c>
      <c r="M1948">
        <v>0</v>
      </c>
      <c r="N1948">
        <v>160000</v>
      </c>
      <c r="O1948" t="s">
        <v>38</v>
      </c>
      <c r="P1948" t="s">
        <v>583</v>
      </c>
      <c r="Q1948" t="s">
        <v>3240</v>
      </c>
      <c r="R1948" t="s">
        <v>3241</v>
      </c>
      <c r="S1948" t="s">
        <v>697</v>
      </c>
      <c r="T1948" t="s">
        <v>3242</v>
      </c>
      <c r="U1948" t="s">
        <v>3243</v>
      </c>
      <c r="V1948" t="s">
        <v>3244</v>
      </c>
      <c r="W1948" t="s">
        <v>1407</v>
      </c>
      <c r="X1948" t="s">
        <v>583</v>
      </c>
      <c r="Z1948" t="s">
        <v>87</v>
      </c>
      <c r="AA1948" s="1">
        <v>44902</v>
      </c>
      <c r="AC1948" s="1">
        <v>44970</v>
      </c>
      <c r="AD1948" s="1">
        <v>44992</v>
      </c>
    </row>
    <row r="1949" spans="1:30" x14ac:dyDescent="0.25">
      <c r="A1949">
        <v>540183</v>
      </c>
      <c r="B1949" t="s">
        <v>88</v>
      </c>
      <c r="C1949" t="s">
        <v>31</v>
      </c>
      <c r="D1949">
        <v>1</v>
      </c>
      <c r="E1949" t="s">
        <v>8254</v>
      </c>
      <c r="F1949" t="s">
        <v>414</v>
      </c>
      <c r="G1949" t="s">
        <v>34</v>
      </c>
      <c r="H1949">
        <v>10124</v>
      </c>
      <c r="I1949">
        <v>3</v>
      </c>
      <c r="J1949" t="s">
        <v>52</v>
      </c>
      <c r="K1949" t="s">
        <v>36</v>
      </c>
      <c r="L1949" t="s">
        <v>37</v>
      </c>
      <c r="M1949">
        <v>58695</v>
      </c>
      <c r="N1949">
        <v>67499</v>
      </c>
      <c r="O1949" t="s">
        <v>38</v>
      </c>
      <c r="P1949" t="s">
        <v>1537</v>
      </c>
      <c r="Q1949" t="s">
        <v>8255</v>
      </c>
      <c r="R1949" t="s">
        <v>8256</v>
      </c>
      <c r="S1949" t="s">
        <v>418</v>
      </c>
      <c r="T1949" t="s">
        <v>8257</v>
      </c>
      <c r="U1949" t="s">
        <v>8258</v>
      </c>
      <c r="V1949" t="s">
        <v>8259</v>
      </c>
      <c r="W1949" t="s">
        <v>8260</v>
      </c>
      <c r="X1949" t="s">
        <v>1537</v>
      </c>
      <c r="Z1949" t="s">
        <v>61</v>
      </c>
      <c r="AA1949" s="1">
        <v>44754</v>
      </c>
      <c r="AC1949" s="1">
        <v>44755</v>
      </c>
      <c r="AD1949" s="1">
        <v>44992</v>
      </c>
    </row>
    <row r="1950" spans="1:30" x14ac:dyDescent="0.25">
      <c r="A1950">
        <v>556927</v>
      </c>
      <c r="B1950" t="s">
        <v>102</v>
      </c>
      <c r="C1950" t="s">
        <v>63</v>
      </c>
      <c r="D1950">
        <v>1</v>
      </c>
      <c r="E1950" t="s">
        <v>8261</v>
      </c>
      <c r="F1950" t="s">
        <v>960</v>
      </c>
      <c r="G1950" t="s">
        <v>34</v>
      </c>
      <c r="H1950">
        <v>31215</v>
      </c>
      <c r="I1950">
        <v>2</v>
      </c>
      <c r="J1950" t="s">
        <v>205</v>
      </c>
      <c r="K1950" t="s">
        <v>36</v>
      </c>
      <c r="L1950" t="s">
        <v>37</v>
      </c>
      <c r="M1950">
        <v>54377</v>
      </c>
      <c r="N1950">
        <v>81225</v>
      </c>
      <c r="O1950" t="s">
        <v>38</v>
      </c>
      <c r="P1950" t="s">
        <v>104</v>
      </c>
      <c r="Q1950" t="s">
        <v>1143</v>
      </c>
      <c r="R1950" t="s">
        <v>8262</v>
      </c>
      <c r="S1950" t="s">
        <v>965</v>
      </c>
      <c r="T1950" t="s">
        <v>5276</v>
      </c>
      <c r="U1950" t="s">
        <v>2136</v>
      </c>
      <c r="V1950" t="s">
        <v>2137</v>
      </c>
      <c r="W1950" t="s">
        <v>5277</v>
      </c>
      <c r="X1950" t="s">
        <v>5278</v>
      </c>
      <c r="Z1950" t="s">
        <v>61</v>
      </c>
      <c r="AA1950" s="1">
        <v>44859</v>
      </c>
      <c r="AC1950" s="1">
        <v>44860</v>
      </c>
      <c r="AD1950" s="1">
        <v>44992</v>
      </c>
    </row>
    <row r="1951" spans="1:30" x14ac:dyDescent="0.25">
      <c r="A1951">
        <v>567676</v>
      </c>
      <c r="B1951" t="s">
        <v>381</v>
      </c>
      <c r="C1951" t="s">
        <v>63</v>
      </c>
      <c r="D1951">
        <v>1</v>
      </c>
      <c r="E1951" t="s">
        <v>8263</v>
      </c>
      <c r="F1951" t="s">
        <v>920</v>
      </c>
      <c r="G1951" t="s">
        <v>34</v>
      </c>
      <c r="H1951">
        <v>34202</v>
      </c>
      <c r="I1951">
        <v>2</v>
      </c>
      <c r="J1951" t="s">
        <v>35</v>
      </c>
      <c r="K1951" t="s">
        <v>36</v>
      </c>
      <c r="L1951" t="s">
        <v>37</v>
      </c>
      <c r="M1951">
        <v>67757</v>
      </c>
      <c r="N1951">
        <v>77921</v>
      </c>
      <c r="O1951" t="s">
        <v>38</v>
      </c>
      <c r="P1951" t="s">
        <v>873</v>
      </c>
      <c r="Q1951" t="s">
        <v>8264</v>
      </c>
      <c r="R1951" t="s">
        <v>8265</v>
      </c>
      <c r="S1951" t="s">
        <v>923</v>
      </c>
      <c r="T1951" t="s">
        <v>8266</v>
      </c>
      <c r="V1951" t="s">
        <v>925</v>
      </c>
      <c r="W1951" t="s">
        <v>86</v>
      </c>
      <c r="X1951" t="s">
        <v>878</v>
      </c>
      <c r="Z1951" t="s">
        <v>154</v>
      </c>
      <c r="AA1951" s="1">
        <v>44935</v>
      </c>
      <c r="AB1951" s="2">
        <v>44995</v>
      </c>
      <c r="AC1951" s="1">
        <v>44972</v>
      </c>
      <c r="AD1951" s="1">
        <v>44992</v>
      </c>
    </row>
    <row r="1952" spans="1:30" x14ac:dyDescent="0.25">
      <c r="A1952">
        <v>559804</v>
      </c>
      <c r="B1952" t="s">
        <v>76</v>
      </c>
      <c r="C1952" t="s">
        <v>31</v>
      </c>
      <c r="D1952">
        <v>2</v>
      </c>
      <c r="E1952" t="s">
        <v>1513</v>
      </c>
      <c r="F1952" t="s">
        <v>4965</v>
      </c>
      <c r="G1952" t="s">
        <v>34</v>
      </c>
      <c r="H1952">
        <v>31105</v>
      </c>
      <c r="I1952">
        <v>0</v>
      </c>
      <c r="J1952" t="s">
        <v>516</v>
      </c>
      <c r="K1952" t="s">
        <v>36</v>
      </c>
      <c r="L1952" t="s">
        <v>53</v>
      </c>
      <c r="M1952">
        <v>41483</v>
      </c>
      <c r="N1952">
        <v>66236</v>
      </c>
      <c r="O1952" t="s">
        <v>38</v>
      </c>
      <c r="P1952" t="s">
        <v>79</v>
      </c>
      <c r="Q1952" t="s">
        <v>4966</v>
      </c>
      <c r="R1952" t="s">
        <v>4967</v>
      </c>
      <c r="S1952" t="s">
        <v>4968</v>
      </c>
      <c r="T1952" t="s">
        <v>4969</v>
      </c>
      <c r="U1952" t="s">
        <v>4970</v>
      </c>
      <c r="V1952" t="s">
        <v>4971</v>
      </c>
      <c r="Z1952" t="s">
        <v>61</v>
      </c>
      <c r="AA1952" s="1">
        <v>44907</v>
      </c>
      <c r="AC1952" s="1">
        <v>44907</v>
      </c>
      <c r="AD1952" s="1">
        <v>44992</v>
      </c>
    </row>
    <row r="1953" spans="1:30" x14ac:dyDescent="0.25">
      <c r="A1953">
        <v>502860</v>
      </c>
      <c r="B1953" t="s">
        <v>638</v>
      </c>
      <c r="C1953" t="s">
        <v>63</v>
      </c>
      <c r="D1953">
        <v>9</v>
      </c>
      <c r="E1953" t="s">
        <v>716</v>
      </c>
      <c r="F1953" t="s">
        <v>716</v>
      </c>
      <c r="G1953" t="s">
        <v>34</v>
      </c>
      <c r="H1953">
        <v>90510</v>
      </c>
      <c r="I1953">
        <v>1</v>
      </c>
      <c r="J1953" t="s">
        <v>8267</v>
      </c>
      <c r="K1953" t="s">
        <v>36</v>
      </c>
      <c r="L1953" t="s">
        <v>37</v>
      </c>
      <c r="M1953">
        <v>34027</v>
      </c>
      <c r="N1953">
        <v>47967</v>
      </c>
      <c r="O1953" t="s">
        <v>38</v>
      </c>
      <c r="P1953" t="s">
        <v>642</v>
      </c>
      <c r="Q1953" t="s">
        <v>717</v>
      </c>
      <c r="R1953" t="s">
        <v>8268</v>
      </c>
      <c r="S1953" t="s">
        <v>719</v>
      </c>
      <c r="U1953" t="s">
        <v>720</v>
      </c>
      <c r="V1953" t="s">
        <v>8269</v>
      </c>
      <c r="X1953" t="s">
        <v>722</v>
      </c>
      <c r="Z1953" t="s">
        <v>61</v>
      </c>
      <c r="AA1953" s="1">
        <v>44698</v>
      </c>
      <c r="AC1953" s="1">
        <v>44742</v>
      </c>
      <c r="AD1953" s="1">
        <v>44992</v>
      </c>
    </row>
    <row r="1954" spans="1:30" x14ac:dyDescent="0.25">
      <c r="A1954">
        <v>564306</v>
      </c>
      <c r="B1954" t="s">
        <v>5912</v>
      </c>
      <c r="C1954" t="s">
        <v>63</v>
      </c>
      <c r="D1954">
        <v>1</v>
      </c>
      <c r="E1954" t="s">
        <v>5913</v>
      </c>
      <c r="F1954" t="s">
        <v>5914</v>
      </c>
      <c r="G1954" t="s">
        <v>51</v>
      </c>
      <c r="H1954">
        <v>60496</v>
      </c>
      <c r="I1954">
        <v>0</v>
      </c>
      <c r="J1954" t="s">
        <v>216</v>
      </c>
      <c r="K1954" t="s">
        <v>36</v>
      </c>
      <c r="L1954" t="s">
        <v>37</v>
      </c>
      <c r="M1954">
        <v>51538</v>
      </c>
      <c r="N1954">
        <v>59269</v>
      </c>
      <c r="O1954" t="s">
        <v>38</v>
      </c>
      <c r="P1954" t="s">
        <v>1350</v>
      </c>
      <c r="Q1954" t="s">
        <v>5915</v>
      </c>
      <c r="R1954" t="s">
        <v>5916</v>
      </c>
      <c r="S1954" t="s">
        <v>5917</v>
      </c>
      <c r="T1954" t="s">
        <v>5918</v>
      </c>
      <c r="U1954" t="s">
        <v>5919</v>
      </c>
      <c r="V1954" t="s">
        <v>2364</v>
      </c>
      <c r="Z1954" t="s">
        <v>61</v>
      </c>
      <c r="AA1954" s="1">
        <v>44956</v>
      </c>
      <c r="AC1954" s="1">
        <v>44956</v>
      </c>
      <c r="AD1954" s="1">
        <v>44992</v>
      </c>
    </row>
    <row r="1955" spans="1:30" x14ac:dyDescent="0.25">
      <c r="A1955">
        <v>569316</v>
      </c>
      <c r="B1955" t="s">
        <v>543</v>
      </c>
      <c r="C1955" t="s">
        <v>31</v>
      </c>
      <c r="D1955">
        <v>1</v>
      </c>
      <c r="E1955" t="s">
        <v>1460</v>
      </c>
      <c r="F1955" t="s">
        <v>8270</v>
      </c>
      <c r="G1955" t="s">
        <v>34</v>
      </c>
      <c r="H1955">
        <v>33997</v>
      </c>
      <c r="I1955">
        <v>1</v>
      </c>
      <c r="J1955" t="s">
        <v>66</v>
      </c>
      <c r="K1955" t="s">
        <v>36</v>
      </c>
      <c r="L1955" t="s">
        <v>37</v>
      </c>
      <c r="M1955">
        <v>42507</v>
      </c>
      <c r="N1955">
        <v>48883</v>
      </c>
      <c r="O1955" t="s">
        <v>38</v>
      </c>
      <c r="P1955" t="s">
        <v>546</v>
      </c>
      <c r="Q1955" t="s">
        <v>8271</v>
      </c>
      <c r="R1955" t="s">
        <v>8272</v>
      </c>
      <c r="S1955" t="s">
        <v>8273</v>
      </c>
      <c r="T1955" t="s">
        <v>8274</v>
      </c>
      <c r="U1955" t="s">
        <v>551</v>
      </c>
      <c r="V1955" t="s">
        <v>6281</v>
      </c>
      <c r="Z1955" t="s">
        <v>61</v>
      </c>
      <c r="AA1955" s="1">
        <v>44943</v>
      </c>
      <c r="AB1955" s="2">
        <v>44993</v>
      </c>
      <c r="AC1955" s="1">
        <v>44943</v>
      </c>
      <c r="AD1955" s="1">
        <v>44992</v>
      </c>
    </row>
    <row r="1956" spans="1:30" x14ac:dyDescent="0.25">
      <c r="A1956">
        <v>538175</v>
      </c>
      <c r="B1956" t="s">
        <v>638</v>
      </c>
      <c r="C1956" t="s">
        <v>31</v>
      </c>
      <c r="D1956">
        <v>1</v>
      </c>
      <c r="E1956" t="s">
        <v>8275</v>
      </c>
      <c r="F1956" t="s">
        <v>1258</v>
      </c>
      <c r="G1956" t="s">
        <v>51</v>
      </c>
      <c r="H1956">
        <v>52620</v>
      </c>
      <c r="I1956" t="s">
        <v>327</v>
      </c>
      <c r="J1956" t="s">
        <v>8276</v>
      </c>
      <c r="K1956" t="s">
        <v>36</v>
      </c>
      <c r="L1956" t="s">
        <v>93</v>
      </c>
      <c r="M1956">
        <v>72038</v>
      </c>
      <c r="N1956">
        <v>120000</v>
      </c>
      <c r="O1956" t="s">
        <v>38</v>
      </c>
      <c r="P1956" t="s">
        <v>642</v>
      </c>
      <c r="Q1956" t="s">
        <v>643</v>
      </c>
      <c r="R1956" t="s">
        <v>8277</v>
      </c>
      <c r="S1956" t="s">
        <v>1261</v>
      </c>
      <c r="T1956" t="s">
        <v>8278</v>
      </c>
      <c r="U1956" t="s">
        <v>647</v>
      </c>
      <c r="V1956" t="s">
        <v>8279</v>
      </c>
      <c r="Z1956" t="s">
        <v>61</v>
      </c>
      <c r="AA1956" s="1">
        <v>44743</v>
      </c>
      <c r="AC1956" s="1">
        <v>44985</v>
      </c>
      <c r="AD1956" s="1">
        <v>44992</v>
      </c>
    </row>
    <row r="1957" spans="1:30" x14ac:dyDescent="0.25">
      <c r="A1957">
        <v>536481</v>
      </c>
      <c r="B1957" t="s">
        <v>277</v>
      </c>
      <c r="C1957" t="s">
        <v>63</v>
      </c>
      <c r="D1957">
        <v>1</v>
      </c>
      <c r="E1957" t="s">
        <v>3099</v>
      </c>
      <c r="F1957" t="s">
        <v>507</v>
      </c>
      <c r="G1957" t="s">
        <v>51</v>
      </c>
      <c r="H1957">
        <v>31143</v>
      </c>
      <c r="I1957">
        <v>1</v>
      </c>
      <c r="J1957" t="s">
        <v>66</v>
      </c>
      <c r="K1957" t="s">
        <v>36</v>
      </c>
      <c r="L1957" t="s">
        <v>37</v>
      </c>
      <c r="M1957">
        <v>45113</v>
      </c>
      <c r="N1957">
        <v>55000</v>
      </c>
      <c r="O1957" t="s">
        <v>38</v>
      </c>
      <c r="P1957" t="s">
        <v>280</v>
      </c>
      <c r="Q1957" t="s">
        <v>281</v>
      </c>
      <c r="R1957" t="s">
        <v>8280</v>
      </c>
      <c r="S1957" t="s">
        <v>510</v>
      </c>
      <c r="T1957" t="s">
        <v>8281</v>
      </c>
      <c r="U1957" t="s">
        <v>285</v>
      </c>
      <c r="V1957" t="s">
        <v>8282</v>
      </c>
      <c r="Z1957" t="s">
        <v>61</v>
      </c>
      <c r="AA1957" s="1">
        <v>44880</v>
      </c>
      <c r="AB1957" s="2">
        <v>45000</v>
      </c>
      <c r="AC1957" s="1">
        <v>44879</v>
      </c>
      <c r="AD1957" s="1">
        <v>44992</v>
      </c>
    </row>
    <row r="1958" spans="1:30" x14ac:dyDescent="0.25">
      <c r="A1958">
        <v>549070</v>
      </c>
      <c r="B1958" t="s">
        <v>88</v>
      </c>
      <c r="C1958" t="s">
        <v>31</v>
      </c>
      <c r="D1958">
        <v>1</v>
      </c>
      <c r="E1958" t="s">
        <v>8283</v>
      </c>
      <c r="F1958" t="s">
        <v>807</v>
      </c>
      <c r="G1958" t="s">
        <v>34</v>
      </c>
      <c r="H1958">
        <v>10026</v>
      </c>
      <c r="I1958" t="s">
        <v>900</v>
      </c>
      <c r="J1958" t="s">
        <v>8284</v>
      </c>
      <c r="K1958" t="s">
        <v>36</v>
      </c>
      <c r="L1958" t="s">
        <v>93</v>
      </c>
      <c r="M1958">
        <v>135000</v>
      </c>
      <c r="N1958">
        <v>162000</v>
      </c>
      <c r="O1958" t="s">
        <v>38</v>
      </c>
      <c r="P1958" t="s">
        <v>583</v>
      </c>
      <c r="Q1958" t="s">
        <v>8285</v>
      </c>
      <c r="R1958" t="s">
        <v>8286</v>
      </c>
      <c r="S1958" t="s">
        <v>1227</v>
      </c>
      <c r="T1958" t="s">
        <v>8287</v>
      </c>
      <c r="U1958" t="s">
        <v>8288</v>
      </c>
      <c r="V1958" t="s">
        <v>8289</v>
      </c>
      <c r="W1958" t="s">
        <v>8290</v>
      </c>
      <c r="Z1958" t="s">
        <v>61</v>
      </c>
      <c r="AA1958" s="1">
        <v>44805</v>
      </c>
      <c r="AC1958" s="1">
        <v>44805</v>
      </c>
      <c r="AD1958" s="1">
        <v>44992</v>
      </c>
    </row>
    <row r="1959" spans="1:30" x14ac:dyDescent="0.25">
      <c r="A1959">
        <v>554387</v>
      </c>
      <c r="B1959" t="s">
        <v>241</v>
      </c>
      <c r="C1959" t="s">
        <v>63</v>
      </c>
      <c r="D1959">
        <v>1</v>
      </c>
      <c r="E1959" t="s">
        <v>8291</v>
      </c>
      <c r="F1959" t="s">
        <v>1703</v>
      </c>
      <c r="G1959" t="s">
        <v>34</v>
      </c>
      <c r="H1959">
        <v>31312</v>
      </c>
      <c r="I1959">
        <v>0</v>
      </c>
      <c r="J1959" t="s">
        <v>66</v>
      </c>
      <c r="K1959" t="s">
        <v>36</v>
      </c>
      <c r="L1959" t="s">
        <v>37</v>
      </c>
      <c r="M1959">
        <v>54410</v>
      </c>
      <c r="N1959">
        <v>81645</v>
      </c>
      <c r="O1959" t="s">
        <v>38</v>
      </c>
      <c r="P1959" t="s">
        <v>4469</v>
      </c>
      <c r="Q1959" t="s">
        <v>4469</v>
      </c>
      <c r="R1959" t="s">
        <v>8292</v>
      </c>
      <c r="S1959" t="s">
        <v>1707</v>
      </c>
      <c r="T1959" t="s">
        <v>8293</v>
      </c>
      <c r="U1959" t="s">
        <v>8294</v>
      </c>
      <c r="V1959" t="s">
        <v>347</v>
      </c>
      <c r="Z1959" t="s">
        <v>426</v>
      </c>
      <c r="AA1959" s="1">
        <v>44853</v>
      </c>
      <c r="AC1959" s="1">
        <v>44881</v>
      </c>
      <c r="AD1959" s="1">
        <v>44992</v>
      </c>
    </row>
    <row r="1960" spans="1:30" x14ac:dyDescent="0.25">
      <c r="A1960">
        <v>556534</v>
      </c>
      <c r="B1960" t="s">
        <v>563</v>
      </c>
      <c r="C1960" t="s">
        <v>63</v>
      </c>
      <c r="D1960">
        <v>1</v>
      </c>
      <c r="E1960" t="s">
        <v>6908</v>
      </c>
      <c r="F1960" t="s">
        <v>125</v>
      </c>
      <c r="G1960" t="s">
        <v>34</v>
      </c>
      <c r="H1960">
        <v>40502</v>
      </c>
      <c r="I1960">
        <v>1</v>
      </c>
      <c r="J1960" t="s">
        <v>1205</v>
      </c>
      <c r="K1960" t="s">
        <v>36</v>
      </c>
      <c r="L1960" t="s">
        <v>37</v>
      </c>
      <c r="M1960">
        <v>56013</v>
      </c>
      <c r="N1960">
        <v>82436</v>
      </c>
      <c r="O1960" t="s">
        <v>38</v>
      </c>
      <c r="P1960" t="s">
        <v>446</v>
      </c>
      <c r="Q1960" t="s">
        <v>1567</v>
      </c>
      <c r="R1960" t="s">
        <v>6909</v>
      </c>
      <c r="S1960" t="s">
        <v>130</v>
      </c>
      <c r="T1960" t="s">
        <v>6910</v>
      </c>
      <c r="U1960" t="s">
        <v>6911</v>
      </c>
      <c r="V1960" t="s">
        <v>570</v>
      </c>
      <c r="Z1960" t="s">
        <v>61</v>
      </c>
      <c r="AA1960" s="1">
        <v>44852</v>
      </c>
      <c r="AC1960" s="1">
        <v>44852</v>
      </c>
      <c r="AD1960" s="1">
        <v>44992</v>
      </c>
    </row>
    <row r="1961" spans="1:30" x14ac:dyDescent="0.25">
      <c r="A1961">
        <v>564043</v>
      </c>
      <c r="B1961" t="s">
        <v>102</v>
      </c>
      <c r="C1961" t="s">
        <v>63</v>
      </c>
      <c r="D1961">
        <v>1</v>
      </c>
      <c r="E1961" t="s">
        <v>1494</v>
      </c>
      <c r="F1961" t="s">
        <v>279</v>
      </c>
      <c r="G1961" t="s">
        <v>34</v>
      </c>
      <c r="H1961">
        <v>10251</v>
      </c>
      <c r="I1961">
        <v>3</v>
      </c>
      <c r="J1961" t="s">
        <v>8295</v>
      </c>
      <c r="K1961" t="s">
        <v>36</v>
      </c>
      <c r="L1961" t="s">
        <v>53</v>
      </c>
      <c r="M1961">
        <v>36390</v>
      </c>
      <c r="N1961">
        <v>45360</v>
      </c>
      <c r="O1961" t="s">
        <v>38</v>
      </c>
      <c r="P1961" t="s">
        <v>137</v>
      </c>
      <c r="Q1961" t="s">
        <v>1495</v>
      </c>
      <c r="R1961" t="s">
        <v>8296</v>
      </c>
      <c r="S1961" t="s">
        <v>283</v>
      </c>
      <c r="T1961" t="s">
        <v>1497</v>
      </c>
      <c r="U1961" t="s">
        <v>1498</v>
      </c>
      <c r="V1961" t="s">
        <v>142</v>
      </c>
      <c r="Z1961" t="s">
        <v>61</v>
      </c>
      <c r="AA1961" s="1">
        <v>44915</v>
      </c>
      <c r="AC1961" s="1">
        <v>44915</v>
      </c>
      <c r="AD1961" s="1">
        <v>44992</v>
      </c>
    </row>
    <row r="1962" spans="1:30" x14ac:dyDescent="0.25">
      <c r="A1962">
        <v>541745</v>
      </c>
      <c r="B1962" t="s">
        <v>76</v>
      </c>
      <c r="C1962" t="s">
        <v>63</v>
      </c>
      <c r="D1962">
        <v>1</v>
      </c>
      <c r="E1962" t="s">
        <v>1992</v>
      </c>
      <c r="F1962" t="s">
        <v>1993</v>
      </c>
      <c r="G1962" t="s">
        <v>51</v>
      </c>
      <c r="H1962">
        <v>30086</v>
      </c>
      <c r="I1962">
        <v>0</v>
      </c>
      <c r="J1962" t="s">
        <v>175</v>
      </c>
      <c r="K1962" t="s">
        <v>36</v>
      </c>
      <c r="L1962" t="s">
        <v>37</v>
      </c>
      <c r="M1962">
        <v>62397</v>
      </c>
      <c r="N1962">
        <v>75760</v>
      </c>
      <c r="O1962" t="s">
        <v>38</v>
      </c>
      <c r="P1962" t="s">
        <v>79</v>
      </c>
      <c r="Q1962" t="s">
        <v>175</v>
      </c>
      <c r="R1962" t="s">
        <v>5820</v>
      </c>
      <c r="S1962" t="s">
        <v>1996</v>
      </c>
      <c r="T1962" t="s">
        <v>5821</v>
      </c>
      <c r="U1962" t="s">
        <v>3324</v>
      </c>
      <c r="V1962" t="s">
        <v>8297</v>
      </c>
      <c r="W1962" t="s">
        <v>182</v>
      </c>
      <c r="X1962" t="s">
        <v>183</v>
      </c>
      <c r="Z1962" t="s">
        <v>61</v>
      </c>
      <c r="AA1962" s="1">
        <v>44769</v>
      </c>
      <c r="AC1962" s="1">
        <v>44769</v>
      </c>
      <c r="AD1962" s="1">
        <v>44992</v>
      </c>
    </row>
    <row r="1963" spans="1:30" x14ac:dyDescent="0.25">
      <c r="A1963">
        <v>573071</v>
      </c>
      <c r="B1963" t="s">
        <v>102</v>
      </c>
      <c r="C1963" t="s">
        <v>31</v>
      </c>
      <c r="D1963">
        <v>1</v>
      </c>
      <c r="E1963" t="s">
        <v>8298</v>
      </c>
      <c r="F1963" t="s">
        <v>144</v>
      </c>
      <c r="G1963" t="s">
        <v>51</v>
      </c>
      <c r="H1963">
        <v>10234</v>
      </c>
      <c r="I1963">
        <v>0</v>
      </c>
      <c r="J1963" t="s">
        <v>1768</v>
      </c>
      <c r="K1963" t="s">
        <v>36</v>
      </c>
      <c r="L1963" t="s">
        <v>145</v>
      </c>
      <c r="M1963">
        <v>15</v>
      </c>
      <c r="N1963">
        <v>15</v>
      </c>
      <c r="O1963" t="s">
        <v>68</v>
      </c>
      <c r="P1963" t="s">
        <v>137</v>
      </c>
      <c r="Q1963" t="s">
        <v>5048</v>
      </c>
      <c r="R1963" t="s">
        <v>8299</v>
      </c>
      <c r="S1963" t="s">
        <v>149</v>
      </c>
      <c r="T1963" t="s">
        <v>8300</v>
      </c>
      <c r="V1963" t="s">
        <v>151</v>
      </c>
      <c r="W1963" t="s">
        <v>307</v>
      </c>
      <c r="X1963" t="s">
        <v>1015</v>
      </c>
      <c r="Z1963" t="s">
        <v>154</v>
      </c>
      <c r="AA1963" s="1">
        <v>44976</v>
      </c>
      <c r="AB1963" s="2">
        <v>45079</v>
      </c>
      <c r="AC1963" s="1">
        <v>44976</v>
      </c>
      <c r="AD1963" s="1">
        <v>44992</v>
      </c>
    </row>
    <row r="1964" spans="1:30" x14ac:dyDescent="0.25">
      <c r="A1964">
        <v>566096</v>
      </c>
      <c r="B1964" t="s">
        <v>1550</v>
      </c>
      <c r="C1964" t="s">
        <v>31</v>
      </c>
      <c r="D1964">
        <v>1</v>
      </c>
      <c r="E1964" t="s">
        <v>8301</v>
      </c>
      <c r="F1964" t="s">
        <v>1359</v>
      </c>
      <c r="G1964" t="s">
        <v>34</v>
      </c>
      <c r="H1964" t="s">
        <v>1360</v>
      </c>
      <c r="I1964">
        <v>0</v>
      </c>
      <c r="J1964" t="s">
        <v>216</v>
      </c>
      <c r="K1964" t="s">
        <v>36</v>
      </c>
      <c r="L1964" t="s">
        <v>37</v>
      </c>
      <c r="M1964">
        <v>64749</v>
      </c>
      <c r="N1964">
        <v>85000</v>
      </c>
      <c r="O1964" t="s">
        <v>38</v>
      </c>
      <c r="P1964" t="s">
        <v>1552</v>
      </c>
      <c r="Q1964" t="s">
        <v>8302</v>
      </c>
      <c r="R1964" t="s">
        <v>8303</v>
      </c>
      <c r="S1964" t="s">
        <v>1363</v>
      </c>
      <c r="T1964" t="s">
        <v>8304</v>
      </c>
      <c r="V1964" t="s">
        <v>8305</v>
      </c>
      <c r="Z1964" t="s">
        <v>61</v>
      </c>
      <c r="AA1964" s="1">
        <v>44984</v>
      </c>
      <c r="AB1964" s="2">
        <v>45074</v>
      </c>
      <c r="AC1964" s="1">
        <v>44984</v>
      </c>
      <c r="AD1964" s="1">
        <v>44992</v>
      </c>
    </row>
    <row r="1965" spans="1:30" x14ac:dyDescent="0.25">
      <c r="A1965">
        <v>543192</v>
      </c>
      <c r="B1965" t="s">
        <v>62</v>
      </c>
      <c r="C1965" t="s">
        <v>63</v>
      </c>
      <c r="D1965">
        <v>1</v>
      </c>
      <c r="E1965" t="s">
        <v>7025</v>
      </c>
      <c r="F1965" t="s">
        <v>545</v>
      </c>
      <c r="G1965" t="s">
        <v>34</v>
      </c>
      <c r="H1965">
        <v>13632</v>
      </c>
      <c r="I1965">
        <v>3</v>
      </c>
      <c r="J1965" t="s">
        <v>115</v>
      </c>
      <c r="K1965" t="s">
        <v>36</v>
      </c>
      <c r="L1965" t="s">
        <v>37</v>
      </c>
      <c r="M1965">
        <v>92194</v>
      </c>
      <c r="N1965">
        <v>119610</v>
      </c>
      <c r="O1965" t="s">
        <v>38</v>
      </c>
      <c r="P1965" t="s">
        <v>616</v>
      </c>
      <c r="Q1965" t="s">
        <v>859</v>
      </c>
      <c r="R1965" t="s">
        <v>7026</v>
      </c>
      <c r="S1965" t="s">
        <v>549</v>
      </c>
      <c r="T1965" t="s">
        <v>7027</v>
      </c>
      <c r="U1965" t="s">
        <v>7028</v>
      </c>
      <c r="V1965" t="s">
        <v>7029</v>
      </c>
      <c r="Z1965" t="s">
        <v>47</v>
      </c>
      <c r="AA1965" s="1">
        <v>44981</v>
      </c>
      <c r="AB1965" s="2">
        <v>45011</v>
      </c>
      <c r="AC1965" s="1">
        <v>44984</v>
      </c>
      <c r="AD1965" s="1">
        <v>44992</v>
      </c>
    </row>
    <row r="1966" spans="1:30" x14ac:dyDescent="0.25">
      <c r="A1966">
        <v>469953</v>
      </c>
      <c r="B1966" t="s">
        <v>88</v>
      </c>
      <c r="C1966" t="s">
        <v>31</v>
      </c>
      <c r="D1966">
        <v>1</v>
      </c>
      <c r="E1966" t="s">
        <v>8306</v>
      </c>
      <c r="F1966" t="s">
        <v>555</v>
      </c>
      <c r="G1966" t="s">
        <v>34</v>
      </c>
      <c r="H1966">
        <v>12626</v>
      </c>
      <c r="I1966">
        <v>2</v>
      </c>
      <c r="J1966" t="s">
        <v>582</v>
      </c>
      <c r="K1966" t="s">
        <v>36</v>
      </c>
      <c r="L1966" t="s">
        <v>37</v>
      </c>
      <c r="M1966">
        <v>58152</v>
      </c>
      <c r="N1966">
        <v>71556</v>
      </c>
      <c r="O1966" t="s">
        <v>38</v>
      </c>
      <c r="P1966" t="s">
        <v>583</v>
      </c>
      <c r="Q1966" t="s">
        <v>8135</v>
      </c>
      <c r="R1966" t="s">
        <v>8307</v>
      </c>
      <c r="S1966" t="s">
        <v>559</v>
      </c>
      <c r="U1966" t="s">
        <v>729</v>
      </c>
      <c r="V1966" t="s">
        <v>8308</v>
      </c>
      <c r="Z1966" t="s">
        <v>61</v>
      </c>
      <c r="AA1966" s="1">
        <v>44403</v>
      </c>
      <c r="AC1966" s="1">
        <v>44729</v>
      </c>
      <c r="AD1966" s="1">
        <v>44992</v>
      </c>
    </row>
    <row r="1967" spans="1:30" x14ac:dyDescent="0.25">
      <c r="A1967">
        <v>562452</v>
      </c>
      <c r="B1967" t="s">
        <v>488</v>
      </c>
      <c r="C1967" t="s">
        <v>31</v>
      </c>
      <c r="D1967">
        <v>1</v>
      </c>
      <c r="E1967" t="s">
        <v>8309</v>
      </c>
      <c r="F1967" t="s">
        <v>8310</v>
      </c>
      <c r="G1967" t="s">
        <v>34</v>
      </c>
      <c r="H1967">
        <v>90411</v>
      </c>
      <c r="I1967">
        <v>3</v>
      </c>
      <c r="J1967" t="s">
        <v>216</v>
      </c>
      <c r="L1967" t="s">
        <v>37</v>
      </c>
      <c r="M1967">
        <v>62349</v>
      </c>
      <c r="N1967">
        <v>62349</v>
      </c>
      <c r="O1967" t="s">
        <v>38</v>
      </c>
      <c r="P1967" t="s">
        <v>355</v>
      </c>
      <c r="Q1967" t="s">
        <v>8311</v>
      </c>
      <c r="R1967" t="s">
        <v>8312</v>
      </c>
      <c r="S1967" t="s">
        <v>8313</v>
      </c>
      <c r="T1967" t="s">
        <v>8314</v>
      </c>
      <c r="U1967" t="s">
        <v>8315</v>
      </c>
      <c r="V1967" t="s">
        <v>8316</v>
      </c>
      <c r="Z1967" t="s">
        <v>61</v>
      </c>
      <c r="AA1967" s="1">
        <v>44952</v>
      </c>
      <c r="AB1967" s="2">
        <v>45027</v>
      </c>
      <c r="AC1967" s="1">
        <v>44952</v>
      </c>
      <c r="AD1967" s="1">
        <v>44992</v>
      </c>
    </row>
    <row r="1968" spans="1:30" x14ac:dyDescent="0.25">
      <c r="A1968">
        <v>460437</v>
      </c>
      <c r="B1968" t="s">
        <v>1870</v>
      </c>
      <c r="C1968" t="s">
        <v>31</v>
      </c>
      <c r="D1968">
        <v>1</v>
      </c>
      <c r="E1968" t="s">
        <v>5372</v>
      </c>
      <c r="F1968" t="s">
        <v>8317</v>
      </c>
      <c r="G1968" t="s">
        <v>51</v>
      </c>
      <c r="H1968" t="s">
        <v>8318</v>
      </c>
      <c r="I1968">
        <v>2</v>
      </c>
      <c r="J1968" t="s">
        <v>256</v>
      </c>
      <c r="K1968" t="s">
        <v>36</v>
      </c>
      <c r="L1968" t="s">
        <v>145</v>
      </c>
      <c r="M1968">
        <v>16.02</v>
      </c>
      <c r="N1968">
        <v>19.3</v>
      </c>
      <c r="O1968" t="s">
        <v>68</v>
      </c>
      <c r="P1968" t="s">
        <v>1872</v>
      </c>
      <c r="Q1968" t="s">
        <v>8319</v>
      </c>
      <c r="R1968" t="s">
        <v>8320</v>
      </c>
      <c r="S1968" t="s">
        <v>8321</v>
      </c>
      <c r="U1968" t="s">
        <v>8322</v>
      </c>
      <c r="V1968" t="s">
        <v>8323</v>
      </c>
      <c r="W1968" t="s">
        <v>8324</v>
      </c>
      <c r="Z1968" t="s">
        <v>61</v>
      </c>
      <c r="AA1968" s="1">
        <v>44284</v>
      </c>
      <c r="AC1968" s="1">
        <v>44301</v>
      </c>
      <c r="AD1968" s="1">
        <v>44992</v>
      </c>
    </row>
    <row r="1969" spans="1:30" x14ac:dyDescent="0.25">
      <c r="A1969">
        <v>544503</v>
      </c>
      <c r="B1969" t="s">
        <v>102</v>
      </c>
      <c r="C1969" t="s">
        <v>63</v>
      </c>
      <c r="D1969">
        <v>1</v>
      </c>
      <c r="E1969" t="s">
        <v>8325</v>
      </c>
      <c r="F1969" t="s">
        <v>724</v>
      </c>
      <c r="G1969" t="s">
        <v>34</v>
      </c>
      <c r="H1969">
        <v>12158</v>
      </c>
      <c r="I1969">
        <v>3</v>
      </c>
      <c r="J1969" t="s">
        <v>35</v>
      </c>
      <c r="K1969" t="s">
        <v>36</v>
      </c>
      <c r="L1969" t="s">
        <v>37</v>
      </c>
      <c r="M1969">
        <v>60010</v>
      </c>
      <c r="N1969">
        <v>100875</v>
      </c>
      <c r="O1969" t="s">
        <v>38</v>
      </c>
      <c r="P1969" t="s">
        <v>195</v>
      </c>
      <c r="Q1969" t="s">
        <v>2133</v>
      </c>
      <c r="R1969" t="s">
        <v>8326</v>
      </c>
      <c r="S1969" t="s">
        <v>728</v>
      </c>
      <c r="T1969" t="s">
        <v>6218</v>
      </c>
      <c r="U1969" t="s">
        <v>8327</v>
      </c>
      <c r="V1969" t="s">
        <v>2428</v>
      </c>
      <c r="X1969" t="s">
        <v>195</v>
      </c>
      <c r="Z1969" t="s">
        <v>1506</v>
      </c>
      <c r="AA1969" s="1">
        <v>44782</v>
      </c>
      <c r="AC1969" s="1">
        <v>44789</v>
      </c>
      <c r="AD1969" s="1">
        <v>44992</v>
      </c>
    </row>
    <row r="1970" spans="1:30" x14ac:dyDescent="0.25">
      <c r="A1970">
        <v>574180</v>
      </c>
      <c r="B1970" t="s">
        <v>676</v>
      </c>
      <c r="C1970" t="s">
        <v>63</v>
      </c>
      <c r="D1970">
        <v>1</v>
      </c>
      <c r="E1970" t="s">
        <v>8328</v>
      </c>
      <c r="F1970" t="s">
        <v>678</v>
      </c>
      <c r="G1970" t="s">
        <v>353</v>
      </c>
      <c r="H1970">
        <v>6088</v>
      </c>
      <c r="I1970">
        <v>1</v>
      </c>
      <c r="J1970" t="s">
        <v>354</v>
      </c>
      <c r="K1970" t="s">
        <v>36</v>
      </c>
      <c r="L1970" t="s">
        <v>53</v>
      </c>
      <c r="M1970">
        <v>51550</v>
      </c>
      <c r="N1970">
        <v>65604</v>
      </c>
      <c r="O1970" t="s">
        <v>38</v>
      </c>
      <c r="P1970" t="s">
        <v>679</v>
      </c>
      <c r="Q1970" t="s">
        <v>1081</v>
      </c>
      <c r="R1970" t="s">
        <v>8329</v>
      </c>
      <c r="S1970" t="s">
        <v>681</v>
      </c>
      <c r="T1970" t="s">
        <v>8330</v>
      </c>
      <c r="U1970" t="s">
        <v>8331</v>
      </c>
      <c r="V1970" t="s">
        <v>684</v>
      </c>
      <c r="X1970" t="s">
        <v>679</v>
      </c>
      <c r="Z1970" t="s">
        <v>61</v>
      </c>
      <c r="AA1970" s="1">
        <v>44974</v>
      </c>
      <c r="AC1970" s="1">
        <v>44974</v>
      </c>
      <c r="AD1970" s="1">
        <v>44992</v>
      </c>
    </row>
    <row r="1971" spans="1:30" x14ac:dyDescent="0.25">
      <c r="A1971">
        <v>575672</v>
      </c>
      <c r="B1971" t="s">
        <v>815</v>
      </c>
      <c r="C1971" t="s">
        <v>63</v>
      </c>
      <c r="D1971">
        <v>1</v>
      </c>
      <c r="E1971" t="s">
        <v>4611</v>
      </c>
      <c r="F1971" t="s">
        <v>1375</v>
      </c>
      <c r="G1971" t="s">
        <v>353</v>
      </c>
      <c r="H1971">
        <v>6765</v>
      </c>
      <c r="I1971">
        <v>0</v>
      </c>
      <c r="J1971" t="s">
        <v>785</v>
      </c>
      <c r="K1971" t="s">
        <v>36</v>
      </c>
      <c r="L1971" t="s">
        <v>93</v>
      </c>
      <c r="M1971">
        <v>85000</v>
      </c>
      <c r="N1971">
        <v>91000</v>
      </c>
      <c r="O1971" t="s">
        <v>38</v>
      </c>
      <c r="P1971" t="s">
        <v>818</v>
      </c>
      <c r="Q1971" t="s">
        <v>2512</v>
      </c>
      <c r="R1971" t="s">
        <v>4612</v>
      </c>
      <c r="S1971" t="s">
        <v>1378</v>
      </c>
      <c r="T1971" t="s">
        <v>4613</v>
      </c>
      <c r="U1971" t="s">
        <v>4614</v>
      </c>
      <c r="V1971" t="s">
        <v>4615</v>
      </c>
      <c r="W1971" t="s">
        <v>4534</v>
      </c>
      <c r="X1971" t="s">
        <v>4535</v>
      </c>
      <c r="Z1971" t="s">
        <v>61</v>
      </c>
      <c r="AA1971" s="1">
        <v>44984</v>
      </c>
      <c r="AC1971" s="1">
        <v>44984</v>
      </c>
      <c r="AD1971" s="1">
        <v>44992</v>
      </c>
    </row>
    <row r="1972" spans="1:30" x14ac:dyDescent="0.25">
      <c r="A1972">
        <v>572475</v>
      </c>
      <c r="B1972" t="s">
        <v>88</v>
      </c>
      <c r="C1972" t="s">
        <v>63</v>
      </c>
      <c r="D1972">
        <v>1</v>
      </c>
      <c r="E1972" t="s">
        <v>8332</v>
      </c>
      <c r="F1972" t="s">
        <v>267</v>
      </c>
      <c r="G1972" t="s">
        <v>34</v>
      </c>
      <c r="H1972" t="s">
        <v>268</v>
      </c>
      <c r="I1972">
        <v>0</v>
      </c>
      <c r="J1972" t="s">
        <v>328</v>
      </c>
      <c r="K1972" t="s">
        <v>36</v>
      </c>
      <c r="L1972" t="s">
        <v>37</v>
      </c>
      <c r="M1972">
        <v>58700</v>
      </c>
      <c r="N1972">
        <v>132000</v>
      </c>
      <c r="O1972" t="s">
        <v>38</v>
      </c>
      <c r="P1972" t="s">
        <v>406</v>
      </c>
      <c r="Q1972" t="s">
        <v>1620</v>
      </c>
      <c r="R1972" t="s">
        <v>8333</v>
      </c>
      <c r="S1972" t="s">
        <v>272</v>
      </c>
      <c r="U1972" t="s">
        <v>1623</v>
      </c>
      <c r="V1972" t="s">
        <v>8334</v>
      </c>
      <c r="W1972" t="s">
        <v>1407</v>
      </c>
      <c r="Z1972" t="s">
        <v>87</v>
      </c>
      <c r="AA1972" s="1">
        <v>44958</v>
      </c>
      <c r="AC1972" s="1">
        <v>44958</v>
      </c>
      <c r="AD1972" s="1">
        <v>44992</v>
      </c>
    </row>
    <row r="1973" spans="1:30" x14ac:dyDescent="0.25">
      <c r="A1973">
        <v>573919</v>
      </c>
      <c r="B1973" t="s">
        <v>155</v>
      </c>
      <c r="C1973" t="s">
        <v>31</v>
      </c>
      <c r="D1973">
        <v>1</v>
      </c>
      <c r="E1973" t="s">
        <v>233</v>
      </c>
      <c r="F1973" t="s">
        <v>234</v>
      </c>
      <c r="G1973" t="s">
        <v>51</v>
      </c>
      <c r="H1973">
        <v>56057</v>
      </c>
      <c r="I1973">
        <v>0</v>
      </c>
      <c r="J1973" t="s">
        <v>216</v>
      </c>
      <c r="K1973" t="s">
        <v>36</v>
      </c>
      <c r="L1973" t="s">
        <v>53</v>
      </c>
      <c r="M1973">
        <v>38333</v>
      </c>
      <c r="N1973">
        <v>44083</v>
      </c>
      <c r="O1973" t="s">
        <v>38</v>
      </c>
      <c r="P1973" t="s">
        <v>158</v>
      </c>
      <c r="Q1973" t="s">
        <v>6040</v>
      </c>
      <c r="R1973" t="s">
        <v>8335</v>
      </c>
      <c r="S1973" t="s">
        <v>237</v>
      </c>
      <c r="T1973" t="s">
        <v>238</v>
      </c>
      <c r="U1973" t="s">
        <v>2050</v>
      </c>
      <c r="V1973" t="s">
        <v>163</v>
      </c>
      <c r="X1973" t="s">
        <v>158</v>
      </c>
      <c r="Z1973" t="s">
        <v>61</v>
      </c>
      <c r="AA1973" s="1">
        <v>44966</v>
      </c>
      <c r="AB1973" s="2">
        <v>45026</v>
      </c>
      <c r="AC1973" s="1">
        <v>44966</v>
      </c>
      <c r="AD1973" s="1">
        <v>44992</v>
      </c>
    </row>
    <row r="1974" spans="1:30" x14ac:dyDescent="0.25">
      <c r="A1974">
        <v>561654</v>
      </c>
      <c r="B1974" t="s">
        <v>102</v>
      </c>
      <c r="C1974" t="s">
        <v>31</v>
      </c>
      <c r="D1974">
        <v>1</v>
      </c>
      <c r="E1974" t="s">
        <v>372</v>
      </c>
      <c r="F1974" t="s">
        <v>1333</v>
      </c>
      <c r="G1974" t="s">
        <v>34</v>
      </c>
      <c r="H1974">
        <v>20415</v>
      </c>
      <c r="I1974">
        <v>2</v>
      </c>
      <c r="J1974" t="s">
        <v>374</v>
      </c>
      <c r="K1974" t="s">
        <v>36</v>
      </c>
      <c r="L1974" t="s">
        <v>37</v>
      </c>
      <c r="M1974">
        <v>80557</v>
      </c>
      <c r="N1974">
        <v>111917</v>
      </c>
      <c r="O1974" t="s">
        <v>38</v>
      </c>
      <c r="P1974" t="s">
        <v>375</v>
      </c>
      <c r="Q1974" t="s">
        <v>376</v>
      </c>
      <c r="R1974" t="s">
        <v>4388</v>
      </c>
      <c r="S1974" t="s">
        <v>1336</v>
      </c>
      <c r="T1974" t="s">
        <v>379</v>
      </c>
      <c r="V1974" t="s">
        <v>380</v>
      </c>
      <c r="Z1974" t="s">
        <v>87</v>
      </c>
      <c r="AA1974" s="1">
        <v>44890</v>
      </c>
      <c r="AC1974" s="1">
        <v>44890</v>
      </c>
      <c r="AD1974" s="1">
        <v>44992</v>
      </c>
    </row>
    <row r="1975" spans="1:30" x14ac:dyDescent="0.25">
      <c r="A1975">
        <v>572303</v>
      </c>
      <c r="B1975" t="s">
        <v>102</v>
      </c>
      <c r="C1975" t="s">
        <v>63</v>
      </c>
      <c r="D1975">
        <v>1</v>
      </c>
      <c r="E1975" t="s">
        <v>2517</v>
      </c>
      <c r="F1975" t="s">
        <v>1042</v>
      </c>
      <c r="G1975" t="s">
        <v>51</v>
      </c>
      <c r="H1975">
        <v>10232</v>
      </c>
      <c r="I1975">
        <v>0</v>
      </c>
      <c r="J1975" t="s">
        <v>2250</v>
      </c>
      <c r="K1975" t="s">
        <v>36</v>
      </c>
      <c r="L1975" t="s">
        <v>145</v>
      </c>
      <c r="M1975">
        <v>17</v>
      </c>
      <c r="N1975">
        <v>17</v>
      </c>
      <c r="O1975" t="s">
        <v>68</v>
      </c>
      <c r="P1975" t="s">
        <v>137</v>
      </c>
      <c r="Q1975" t="s">
        <v>1010</v>
      </c>
      <c r="R1975" t="s">
        <v>2518</v>
      </c>
      <c r="S1975" t="s">
        <v>1047</v>
      </c>
      <c r="T1975" t="s">
        <v>2519</v>
      </c>
      <c r="U1975" t="s">
        <v>2520</v>
      </c>
      <c r="V1975" t="s">
        <v>151</v>
      </c>
      <c r="W1975" t="s">
        <v>2521</v>
      </c>
      <c r="X1975" t="s">
        <v>2522</v>
      </c>
      <c r="Z1975" t="s">
        <v>309</v>
      </c>
      <c r="AA1975" s="1">
        <v>44976</v>
      </c>
      <c r="AB1975" s="2">
        <v>45079</v>
      </c>
      <c r="AC1975" s="1">
        <v>44976</v>
      </c>
      <c r="AD1975" s="1">
        <v>44992</v>
      </c>
    </row>
    <row r="1976" spans="1:30" x14ac:dyDescent="0.25">
      <c r="A1976">
        <v>533891</v>
      </c>
      <c r="B1976" t="s">
        <v>88</v>
      </c>
      <c r="C1976" t="s">
        <v>31</v>
      </c>
      <c r="D1976">
        <v>1</v>
      </c>
      <c r="E1976" t="s">
        <v>8306</v>
      </c>
      <c r="F1976" t="s">
        <v>555</v>
      </c>
      <c r="G1976" t="s">
        <v>34</v>
      </c>
      <c r="H1976">
        <v>12626</v>
      </c>
      <c r="I1976">
        <v>2</v>
      </c>
      <c r="J1976" t="s">
        <v>8336</v>
      </c>
      <c r="K1976" t="s">
        <v>36</v>
      </c>
      <c r="L1976" t="s">
        <v>37</v>
      </c>
      <c r="M1976">
        <v>62470</v>
      </c>
      <c r="N1976">
        <v>76869</v>
      </c>
      <c r="O1976" t="s">
        <v>38</v>
      </c>
      <c r="P1976" t="s">
        <v>583</v>
      </c>
      <c r="Q1976" t="s">
        <v>8135</v>
      </c>
      <c r="R1976" t="s">
        <v>8337</v>
      </c>
      <c r="S1976" t="s">
        <v>559</v>
      </c>
      <c r="U1976" t="s">
        <v>2094</v>
      </c>
      <c r="V1976" t="s">
        <v>8338</v>
      </c>
      <c r="Z1976" t="s">
        <v>61</v>
      </c>
      <c r="AA1976" s="1">
        <v>44708</v>
      </c>
      <c r="AC1976" s="1">
        <v>44872</v>
      </c>
      <c r="AD1976" s="1">
        <v>44992</v>
      </c>
    </row>
    <row r="1977" spans="1:30" x14ac:dyDescent="0.25">
      <c r="A1977">
        <v>439139</v>
      </c>
      <c r="B1977" t="s">
        <v>638</v>
      </c>
      <c r="C1977" t="s">
        <v>63</v>
      </c>
      <c r="D1977">
        <v>7</v>
      </c>
      <c r="E1977" t="s">
        <v>2818</v>
      </c>
      <c r="F1977" t="s">
        <v>174</v>
      </c>
      <c r="G1977" t="s">
        <v>51</v>
      </c>
      <c r="H1977">
        <v>30087</v>
      </c>
      <c r="I1977">
        <v>2</v>
      </c>
      <c r="J1977" t="s">
        <v>2819</v>
      </c>
      <c r="K1977" t="s">
        <v>36</v>
      </c>
      <c r="L1977" t="s">
        <v>37</v>
      </c>
      <c r="M1977">
        <v>71423</v>
      </c>
      <c r="N1977">
        <v>91563</v>
      </c>
      <c r="O1977" t="s">
        <v>38</v>
      </c>
      <c r="P1977" t="s">
        <v>642</v>
      </c>
      <c r="Q1977" t="s">
        <v>1016</v>
      </c>
      <c r="R1977" t="s">
        <v>2820</v>
      </c>
      <c r="S1977" t="s">
        <v>178</v>
      </c>
      <c r="T1977" t="s">
        <v>2821</v>
      </c>
      <c r="U1977" t="s">
        <v>2822</v>
      </c>
      <c r="V1977" t="s">
        <v>2823</v>
      </c>
      <c r="Z1977" t="s">
        <v>61</v>
      </c>
      <c r="AA1977" s="1">
        <v>43921</v>
      </c>
      <c r="AC1977" s="1">
        <v>44817</v>
      </c>
      <c r="AD1977" s="1">
        <v>44992</v>
      </c>
    </row>
    <row r="1978" spans="1:30" x14ac:dyDescent="0.25">
      <c r="A1978">
        <v>522518</v>
      </c>
      <c r="B1978" t="s">
        <v>123</v>
      </c>
      <c r="C1978" t="s">
        <v>63</v>
      </c>
      <c r="D1978">
        <v>1</v>
      </c>
      <c r="E1978" t="s">
        <v>6652</v>
      </c>
      <c r="F1978" t="s">
        <v>6609</v>
      </c>
      <c r="G1978" t="s">
        <v>34</v>
      </c>
      <c r="H1978" t="s">
        <v>6610</v>
      </c>
      <c r="I1978">
        <v>0</v>
      </c>
      <c r="J1978" t="s">
        <v>763</v>
      </c>
      <c r="K1978" t="s">
        <v>36</v>
      </c>
      <c r="L1978" t="s">
        <v>37</v>
      </c>
      <c r="M1978">
        <v>58700</v>
      </c>
      <c r="N1978">
        <v>166000</v>
      </c>
      <c r="O1978" t="s">
        <v>38</v>
      </c>
      <c r="P1978" t="s">
        <v>415</v>
      </c>
      <c r="Q1978" t="s">
        <v>6258</v>
      </c>
      <c r="R1978" t="s">
        <v>6653</v>
      </c>
      <c r="S1978" t="s">
        <v>6612</v>
      </c>
      <c r="T1978" t="s">
        <v>6654</v>
      </c>
      <c r="U1978" t="s">
        <v>6614</v>
      </c>
      <c r="V1978" t="s">
        <v>6655</v>
      </c>
      <c r="Z1978" t="s">
        <v>6616</v>
      </c>
      <c r="AA1978" s="1">
        <v>44937</v>
      </c>
      <c r="AB1978" s="2">
        <v>45057</v>
      </c>
      <c r="AC1978" s="1">
        <v>44937</v>
      </c>
      <c r="AD1978" s="1">
        <v>44992</v>
      </c>
    </row>
    <row r="1979" spans="1:30" x14ac:dyDescent="0.25">
      <c r="A1979">
        <v>562585</v>
      </c>
      <c r="B1979" t="s">
        <v>76</v>
      </c>
      <c r="C1979" t="s">
        <v>63</v>
      </c>
      <c r="D1979">
        <v>1</v>
      </c>
      <c r="E1979" t="s">
        <v>8339</v>
      </c>
      <c r="F1979" t="s">
        <v>296</v>
      </c>
      <c r="G1979" t="s">
        <v>34</v>
      </c>
      <c r="H1979">
        <v>22122</v>
      </c>
      <c r="I1979">
        <v>3</v>
      </c>
      <c r="J1979" t="s">
        <v>35</v>
      </c>
      <c r="K1979" t="s">
        <v>36</v>
      </c>
      <c r="L1979" t="s">
        <v>37</v>
      </c>
      <c r="M1979">
        <v>73294</v>
      </c>
      <c r="N1979">
        <v>107071</v>
      </c>
      <c r="O1979" t="s">
        <v>38</v>
      </c>
      <c r="P1979" t="s">
        <v>79</v>
      </c>
      <c r="Q1979" t="s">
        <v>2431</v>
      </c>
      <c r="R1979" t="s">
        <v>8340</v>
      </c>
      <c r="S1979" t="s">
        <v>299</v>
      </c>
      <c r="T1979" t="s">
        <v>8341</v>
      </c>
      <c r="U1979" t="s">
        <v>8342</v>
      </c>
      <c r="V1979" t="s">
        <v>8343</v>
      </c>
      <c r="W1979" t="s">
        <v>8344</v>
      </c>
      <c r="X1979" t="s">
        <v>79</v>
      </c>
      <c r="Z1979" t="s">
        <v>61</v>
      </c>
      <c r="AA1979" s="1">
        <v>44896</v>
      </c>
      <c r="AC1979" s="1">
        <v>44933</v>
      </c>
      <c r="AD1979" s="1">
        <v>44992</v>
      </c>
    </row>
    <row r="1980" spans="1:30" x14ac:dyDescent="0.25">
      <c r="A1980">
        <v>574417</v>
      </c>
      <c r="B1980" t="s">
        <v>155</v>
      </c>
      <c r="C1980" t="s">
        <v>31</v>
      </c>
      <c r="D1980">
        <v>1</v>
      </c>
      <c r="E1980" t="s">
        <v>8345</v>
      </c>
      <c r="F1980" t="s">
        <v>545</v>
      </c>
      <c r="G1980" t="s">
        <v>34</v>
      </c>
      <c r="H1980">
        <v>13632</v>
      </c>
      <c r="I1980">
        <v>3</v>
      </c>
      <c r="J1980" t="s">
        <v>256</v>
      </c>
      <c r="K1980" t="s">
        <v>36</v>
      </c>
      <c r="L1980" t="s">
        <v>37</v>
      </c>
      <c r="M1980">
        <v>96023</v>
      </c>
      <c r="N1980">
        <v>106023</v>
      </c>
      <c r="O1980" t="s">
        <v>38</v>
      </c>
      <c r="P1980" t="s">
        <v>158</v>
      </c>
      <c r="Q1980" t="s">
        <v>1811</v>
      </c>
      <c r="R1980" t="s">
        <v>8346</v>
      </c>
      <c r="S1980" t="s">
        <v>549</v>
      </c>
      <c r="T1980" t="s">
        <v>8347</v>
      </c>
      <c r="U1980" t="s">
        <v>3642</v>
      </c>
      <c r="V1980" t="s">
        <v>163</v>
      </c>
      <c r="X1980" t="s">
        <v>158</v>
      </c>
      <c r="Z1980" t="s">
        <v>87</v>
      </c>
      <c r="AA1980" s="1">
        <v>44983</v>
      </c>
      <c r="AB1980" s="2">
        <v>45073</v>
      </c>
      <c r="AC1980" s="1">
        <v>44983</v>
      </c>
      <c r="AD1980" s="1">
        <v>44992</v>
      </c>
    </row>
    <row r="1981" spans="1:30" x14ac:dyDescent="0.25">
      <c r="A1981">
        <v>533912</v>
      </c>
      <c r="B1981" t="s">
        <v>241</v>
      </c>
      <c r="C1981" t="s">
        <v>31</v>
      </c>
      <c r="D1981">
        <v>1</v>
      </c>
      <c r="E1981" t="s">
        <v>8348</v>
      </c>
      <c r="F1981" t="s">
        <v>65</v>
      </c>
      <c r="G1981" t="s">
        <v>51</v>
      </c>
      <c r="H1981">
        <v>56058</v>
      </c>
      <c r="I1981">
        <v>0</v>
      </c>
      <c r="J1981" t="s">
        <v>175</v>
      </c>
      <c r="K1981" t="s">
        <v>36</v>
      </c>
      <c r="L1981" t="s">
        <v>37</v>
      </c>
      <c r="M1981">
        <v>54100</v>
      </c>
      <c r="N1981">
        <v>83981</v>
      </c>
      <c r="O1981" t="s">
        <v>38</v>
      </c>
      <c r="P1981" t="s">
        <v>8349</v>
      </c>
      <c r="Q1981" t="s">
        <v>484</v>
      </c>
      <c r="R1981" t="s">
        <v>8350</v>
      </c>
      <c r="S1981" t="s">
        <v>72</v>
      </c>
      <c r="T1981" t="s">
        <v>8351</v>
      </c>
      <c r="U1981" t="s">
        <v>7322</v>
      </c>
      <c r="V1981" t="s">
        <v>347</v>
      </c>
      <c r="Z1981" t="s">
        <v>426</v>
      </c>
      <c r="AA1981" s="1">
        <v>44865</v>
      </c>
      <c r="AC1981" s="1">
        <v>44865</v>
      </c>
      <c r="AD1981" s="1">
        <v>44992</v>
      </c>
    </row>
    <row r="1982" spans="1:30" x14ac:dyDescent="0.25">
      <c r="A1982">
        <v>557740</v>
      </c>
      <c r="B1982" t="s">
        <v>815</v>
      </c>
      <c r="C1982" t="s">
        <v>31</v>
      </c>
      <c r="D1982">
        <v>11</v>
      </c>
      <c r="E1982" t="s">
        <v>5372</v>
      </c>
      <c r="F1982" t="s">
        <v>1325</v>
      </c>
      <c r="G1982" t="s">
        <v>51</v>
      </c>
      <c r="H1982">
        <v>10209</v>
      </c>
      <c r="I1982">
        <v>1</v>
      </c>
      <c r="J1982" t="s">
        <v>8352</v>
      </c>
      <c r="K1982" t="s">
        <v>67</v>
      </c>
      <c r="L1982" t="s">
        <v>145</v>
      </c>
      <c r="M1982">
        <v>15.5</v>
      </c>
      <c r="N1982">
        <v>19.899999999999999</v>
      </c>
      <c r="O1982" t="s">
        <v>68</v>
      </c>
      <c r="P1982" t="s">
        <v>818</v>
      </c>
      <c r="Q1982" t="s">
        <v>819</v>
      </c>
      <c r="R1982" t="s">
        <v>8353</v>
      </c>
      <c r="S1982" t="s">
        <v>1328</v>
      </c>
      <c r="T1982" t="s">
        <v>8354</v>
      </c>
      <c r="U1982" t="s">
        <v>8355</v>
      </c>
      <c r="V1982" t="s">
        <v>8356</v>
      </c>
      <c r="W1982" t="s">
        <v>8357</v>
      </c>
      <c r="X1982" t="s">
        <v>826</v>
      </c>
      <c r="Z1982" t="s">
        <v>61</v>
      </c>
      <c r="AA1982" s="1">
        <v>44882</v>
      </c>
      <c r="AC1982" s="1">
        <v>44949</v>
      </c>
      <c r="AD1982" s="1">
        <v>44992</v>
      </c>
    </row>
    <row r="1983" spans="1:30" x14ac:dyDescent="0.25">
      <c r="A1983">
        <v>535828</v>
      </c>
      <c r="B1983" t="s">
        <v>62</v>
      </c>
      <c r="C1983" t="s">
        <v>63</v>
      </c>
      <c r="D1983">
        <v>1</v>
      </c>
      <c r="E1983" t="s">
        <v>8358</v>
      </c>
      <c r="F1983" t="s">
        <v>135</v>
      </c>
      <c r="G1983" t="s">
        <v>51</v>
      </c>
      <c r="H1983">
        <v>21744</v>
      </c>
      <c r="I1983">
        <v>2</v>
      </c>
      <c r="J1983" t="s">
        <v>3219</v>
      </c>
      <c r="K1983" t="s">
        <v>36</v>
      </c>
      <c r="L1983" t="s">
        <v>37</v>
      </c>
      <c r="M1983">
        <v>75504</v>
      </c>
      <c r="N1983">
        <v>86830</v>
      </c>
      <c r="O1983" t="s">
        <v>38</v>
      </c>
      <c r="P1983" t="s">
        <v>616</v>
      </c>
      <c r="Q1983" t="s">
        <v>2561</v>
      </c>
      <c r="R1983" t="s">
        <v>8359</v>
      </c>
      <c r="S1983" t="s">
        <v>140</v>
      </c>
      <c r="T1983" t="s">
        <v>8360</v>
      </c>
      <c r="U1983" t="s">
        <v>74</v>
      </c>
      <c r="V1983" t="s">
        <v>1942</v>
      </c>
      <c r="Z1983" t="s">
        <v>61</v>
      </c>
      <c r="AA1983" s="1">
        <v>44924</v>
      </c>
      <c r="AC1983" s="1">
        <v>44924</v>
      </c>
      <c r="AD1983" s="1">
        <v>44992</v>
      </c>
    </row>
    <row r="1984" spans="1:30" x14ac:dyDescent="0.25">
      <c r="A1984">
        <v>540792</v>
      </c>
      <c r="B1984" t="s">
        <v>658</v>
      </c>
      <c r="C1984" t="s">
        <v>63</v>
      </c>
      <c r="D1984">
        <v>3</v>
      </c>
      <c r="E1984" t="s">
        <v>8361</v>
      </c>
      <c r="F1984" t="s">
        <v>234</v>
      </c>
      <c r="G1984" t="s">
        <v>51</v>
      </c>
      <c r="H1984">
        <v>56057</v>
      </c>
      <c r="I1984">
        <v>0</v>
      </c>
      <c r="J1984" t="s">
        <v>8362</v>
      </c>
      <c r="K1984" t="s">
        <v>36</v>
      </c>
      <c r="L1984" t="s">
        <v>37</v>
      </c>
      <c r="M1984">
        <v>54786</v>
      </c>
      <c r="N1984">
        <v>63794</v>
      </c>
      <c r="O1984" t="s">
        <v>38</v>
      </c>
      <c r="P1984" t="s">
        <v>3395</v>
      </c>
      <c r="Q1984" t="s">
        <v>662</v>
      </c>
      <c r="R1984" t="s">
        <v>8363</v>
      </c>
      <c r="S1984" t="s">
        <v>237</v>
      </c>
      <c r="V1984" t="s">
        <v>664</v>
      </c>
      <c r="Z1984" t="s">
        <v>665</v>
      </c>
      <c r="AA1984" s="1">
        <v>44757</v>
      </c>
      <c r="AB1984" s="2">
        <v>45122</v>
      </c>
      <c r="AC1984" s="1">
        <v>44986</v>
      </c>
      <c r="AD1984" s="1">
        <v>44992</v>
      </c>
    </row>
    <row r="1985" spans="1:30" x14ac:dyDescent="0.25">
      <c r="A1985">
        <v>566121</v>
      </c>
      <c r="B1985" t="s">
        <v>155</v>
      </c>
      <c r="C1985" t="s">
        <v>63</v>
      </c>
      <c r="D1985">
        <v>1</v>
      </c>
      <c r="E1985" t="s">
        <v>8364</v>
      </c>
      <c r="F1985" t="s">
        <v>992</v>
      </c>
      <c r="G1985" t="s">
        <v>34</v>
      </c>
      <c r="H1985">
        <v>22508</v>
      </c>
      <c r="I1985">
        <v>0</v>
      </c>
      <c r="J1985" t="s">
        <v>216</v>
      </c>
      <c r="K1985" t="s">
        <v>36</v>
      </c>
      <c r="L1985" t="s">
        <v>93</v>
      </c>
      <c r="M1985">
        <v>74650</v>
      </c>
      <c r="N1985">
        <v>85847</v>
      </c>
      <c r="O1985" t="s">
        <v>38</v>
      </c>
      <c r="P1985" t="s">
        <v>158</v>
      </c>
      <c r="Q1985" t="s">
        <v>6233</v>
      </c>
      <c r="R1985" t="s">
        <v>8365</v>
      </c>
      <c r="S1985" t="s">
        <v>995</v>
      </c>
      <c r="T1985" t="s">
        <v>8366</v>
      </c>
      <c r="U1985" t="s">
        <v>8367</v>
      </c>
      <c r="V1985" t="s">
        <v>163</v>
      </c>
      <c r="X1985" t="s">
        <v>158</v>
      </c>
      <c r="Z1985" t="s">
        <v>61</v>
      </c>
      <c r="AA1985" s="1">
        <v>44935</v>
      </c>
      <c r="AB1985" s="2">
        <v>44995</v>
      </c>
      <c r="AC1985" s="1">
        <v>44935</v>
      </c>
      <c r="AD1985" s="1">
        <v>44992</v>
      </c>
    </row>
    <row r="1986" spans="1:30" x14ac:dyDescent="0.25">
      <c r="A1986">
        <v>568067</v>
      </c>
      <c r="B1986" t="s">
        <v>381</v>
      </c>
      <c r="C1986" t="s">
        <v>63</v>
      </c>
      <c r="D1986">
        <v>1</v>
      </c>
      <c r="E1986" t="s">
        <v>8368</v>
      </c>
      <c r="F1986" t="s">
        <v>193</v>
      </c>
      <c r="G1986" t="s">
        <v>34</v>
      </c>
      <c r="H1986">
        <v>83008</v>
      </c>
      <c r="I1986" t="s">
        <v>327</v>
      </c>
      <c r="J1986" t="s">
        <v>35</v>
      </c>
      <c r="K1986" t="s">
        <v>36</v>
      </c>
      <c r="L1986" t="s">
        <v>93</v>
      </c>
      <c r="M1986">
        <v>72038</v>
      </c>
      <c r="N1986">
        <v>163598</v>
      </c>
      <c r="O1986" t="s">
        <v>38</v>
      </c>
      <c r="P1986" t="s">
        <v>873</v>
      </c>
      <c r="Q1986" t="s">
        <v>2303</v>
      </c>
      <c r="R1986" t="s">
        <v>8369</v>
      </c>
      <c r="S1986" t="s">
        <v>1688</v>
      </c>
      <c r="T1986" t="s">
        <v>8370</v>
      </c>
      <c r="V1986" t="s">
        <v>925</v>
      </c>
      <c r="W1986" t="s">
        <v>86</v>
      </c>
      <c r="X1986" t="s">
        <v>1235</v>
      </c>
      <c r="Z1986" t="s">
        <v>87</v>
      </c>
      <c r="AA1986" s="1">
        <v>44937</v>
      </c>
      <c r="AB1986" s="2">
        <v>44997</v>
      </c>
      <c r="AC1986" s="1">
        <v>44985</v>
      </c>
      <c r="AD1986" s="1">
        <v>44992</v>
      </c>
    </row>
    <row r="1987" spans="1:30" x14ac:dyDescent="0.25">
      <c r="A1987">
        <v>531119</v>
      </c>
      <c r="B1987" t="s">
        <v>123</v>
      </c>
      <c r="C1987" t="s">
        <v>31</v>
      </c>
      <c r="D1987">
        <v>5</v>
      </c>
      <c r="E1987" t="s">
        <v>8371</v>
      </c>
      <c r="F1987" t="s">
        <v>2446</v>
      </c>
      <c r="G1987" t="s">
        <v>34</v>
      </c>
      <c r="H1987">
        <v>51193</v>
      </c>
      <c r="I1987">
        <v>0</v>
      </c>
      <c r="J1987" t="s">
        <v>205</v>
      </c>
      <c r="K1987" t="s">
        <v>36</v>
      </c>
      <c r="L1987" t="s">
        <v>37</v>
      </c>
      <c r="M1987">
        <v>54270</v>
      </c>
      <c r="N1987">
        <v>62410</v>
      </c>
      <c r="O1987" t="s">
        <v>38</v>
      </c>
      <c r="P1987" t="s">
        <v>415</v>
      </c>
      <c r="Q1987" t="s">
        <v>6258</v>
      </c>
      <c r="R1987" t="s">
        <v>8372</v>
      </c>
      <c r="S1987" t="s">
        <v>2449</v>
      </c>
      <c r="T1987" t="s">
        <v>8373</v>
      </c>
      <c r="U1987" t="s">
        <v>8374</v>
      </c>
      <c r="V1987" t="s">
        <v>8375</v>
      </c>
      <c r="Z1987" t="s">
        <v>61</v>
      </c>
      <c r="AA1987" s="1">
        <v>44925</v>
      </c>
      <c r="AB1987" s="2">
        <v>45045</v>
      </c>
      <c r="AC1987" s="1">
        <v>44925</v>
      </c>
      <c r="AD1987" s="1">
        <v>44992</v>
      </c>
    </row>
    <row r="1988" spans="1:30" x14ac:dyDescent="0.25">
      <c r="A1988">
        <v>561407</v>
      </c>
      <c r="B1988" t="s">
        <v>123</v>
      </c>
      <c r="C1988" t="s">
        <v>63</v>
      </c>
      <c r="D1988">
        <v>1</v>
      </c>
      <c r="E1988" t="s">
        <v>8376</v>
      </c>
      <c r="F1988" t="s">
        <v>2244</v>
      </c>
      <c r="G1988" t="s">
        <v>34</v>
      </c>
      <c r="H1988">
        <v>13643</v>
      </c>
      <c r="I1988">
        <v>1</v>
      </c>
      <c r="J1988" t="s">
        <v>535</v>
      </c>
      <c r="L1988" t="s">
        <v>37</v>
      </c>
      <c r="M1988">
        <v>81951</v>
      </c>
      <c r="N1988">
        <v>81951</v>
      </c>
      <c r="O1988" t="s">
        <v>38</v>
      </c>
      <c r="P1988" t="s">
        <v>962</v>
      </c>
      <c r="Q1988" t="s">
        <v>3659</v>
      </c>
      <c r="R1988" t="s">
        <v>8377</v>
      </c>
      <c r="S1988" t="s">
        <v>2246</v>
      </c>
      <c r="T1988" t="s">
        <v>8378</v>
      </c>
      <c r="U1988" t="s">
        <v>540</v>
      </c>
      <c r="V1988" t="s">
        <v>8379</v>
      </c>
      <c r="Z1988" t="s">
        <v>87</v>
      </c>
      <c r="AA1988" s="1">
        <v>44894</v>
      </c>
      <c r="AB1988" s="2">
        <v>45014</v>
      </c>
      <c r="AC1988" s="1">
        <v>44894</v>
      </c>
      <c r="AD1988" s="1">
        <v>44992</v>
      </c>
    </row>
    <row r="1989" spans="1:30" x14ac:dyDescent="0.25">
      <c r="A1989">
        <v>558327</v>
      </c>
      <c r="B1989" t="s">
        <v>102</v>
      </c>
      <c r="C1989" t="s">
        <v>63</v>
      </c>
      <c r="D1989">
        <v>1</v>
      </c>
      <c r="E1989" t="s">
        <v>2237</v>
      </c>
      <c r="F1989" t="s">
        <v>193</v>
      </c>
      <c r="G1989" t="s">
        <v>34</v>
      </c>
      <c r="H1989">
        <v>83008</v>
      </c>
      <c r="I1989" t="s">
        <v>91</v>
      </c>
      <c r="J1989" t="s">
        <v>35</v>
      </c>
      <c r="K1989" t="s">
        <v>36</v>
      </c>
      <c r="L1989" t="s">
        <v>93</v>
      </c>
      <c r="M1989">
        <v>64922</v>
      </c>
      <c r="N1989">
        <v>173486</v>
      </c>
      <c r="O1989" t="s">
        <v>38</v>
      </c>
      <c r="P1989" t="s">
        <v>195</v>
      </c>
      <c r="Q1989" t="s">
        <v>2238</v>
      </c>
      <c r="R1989" t="s">
        <v>8380</v>
      </c>
      <c r="S1989" t="s">
        <v>1688</v>
      </c>
      <c r="T1989" t="s">
        <v>8381</v>
      </c>
      <c r="U1989" t="s">
        <v>2136</v>
      </c>
      <c r="V1989" t="s">
        <v>2137</v>
      </c>
      <c r="W1989" t="s">
        <v>2138</v>
      </c>
      <c r="X1989" t="s">
        <v>2139</v>
      </c>
      <c r="Z1989" t="s">
        <v>87</v>
      </c>
      <c r="AA1989" s="1">
        <v>44880</v>
      </c>
      <c r="AC1989" s="1">
        <v>44880</v>
      </c>
      <c r="AD1989" s="1">
        <v>44992</v>
      </c>
    </row>
    <row r="1990" spans="1:30" x14ac:dyDescent="0.25">
      <c r="A1990">
        <v>558121</v>
      </c>
      <c r="B1990" t="s">
        <v>88</v>
      </c>
      <c r="C1990" t="s">
        <v>31</v>
      </c>
      <c r="D1990">
        <v>1</v>
      </c>
      <c r="E1990" t="s">
        <v>8382</v>
      </c>
      <c r="F1990" t="s">
        <v>807</v>
      </c>
      <c r="G1990" t="s">
        <v>34</v>
      </c>
      <c r="H1990" t="s">
        <v>1108</v>
      </c>
      <c r="I1990">
        <v>0</v>
      </c>
      <c r="J1990" t="s">
        <v>52</v>
      </c>
      <c r="K1990" t="s">
        <v>36</v>
      </c>
      <c r="L1990" t="s">
        <v>37</v>
      </c>
      <c r="M1990">
        <v>102292</v>
      </c>
      <c r="N1990">
        <v>163512</v>
      </c>
      <c r="O1990" t="s">
        <v>38</v>
      </c>
      <c r="P1990" t="s">
        <v>583</v>
      </c>
      <c r="Q1990" t="s">
        <v>1115</v>
      </c>
      <c r="R1990" t="s">
        <v>8383</v>
      </c>
      <c r="S1990" t="s">
        <v>810</v>
      </c>
      <c r="T1990" t="s">
        <v>8384</v>
      </c>
      <c r="U1990" t="s">
        <v>1103</v>
      </c>
      <c r="V1990" t="s">
        <v>1113</v>
      </c>
      <c r="W1990" t="s">
        <v>8385</v>
      </c>
      <c r="X1990" t="s">
        <v>583</v>
      </c>
      <c r="Z1990" t="s">
        <v>61</v>
      </c>
      <c r="AA1990" s="1">
        <v>44860</v>
      </c>
      <c r="AC1990" s="1">
        <v>44860</v>
      </c>
      <c r="AD1990" s="1">
        <v>44992</v>
      </c>
    </row>
    <row r="1991" spans="1:30" x14ac:dyDescent="0.25">
      <c r="A1991">
        <v>539937</v>
      </c>
      <c r="B1991" t="s">
        <v>658</v>
      </c>
      <c r="C1991" t="s">
        <v>31</v>
      </c>
      <c r="D1991">
        <v>3</v>
      </c>
      <c r="E1991" t="s">
        <v>8386</v>
      </c>
      <c r="F1991" t="s">
        <v>8387</v>
      </c>
      <c r="G1991" t="s">
        <v>34</v>
      </c>
      <c r="H1991">
        <v>31175</v>
      </c>
      <c r="I1991">
        <v>1</v>
      </c>
      <c r="J1991" t="s">
        <v>8388</v>
      </c>
      <c r="K1991" t="s">
        <v>36</v>
      </c>
      <c r="L1991" t="s">
        <v>37</v>
      </c>
      <c r="M1991">
        <v>54786</v>
      </c>
      <c r="N1991">
        <v>54786</v>
      </c>
      <c r="O1991" t="s">
        <v>38</v>
      </c>
      <c r="P1991" t="s">
        <v>661</v>
      </c>
      <c r="Q1991" t="s">
        <v>662</v>
      </c>
      <c r="R1991" t="s">
        <v>8389</v>
      </c>
      <c r="S1991" t="s">
        <v>8390</v>
      </c>
      <c r="V1991" t="s">
        <v>664</v>
      </c>
      <c r="Z1991" t="s">
        <v>665</v>
      </c>
      <c r="AA1991" s="1">
        <v>44760</v>
      </c>
      <c r="AB1991" s="2">
        <v>45125</v>
      </c>
      <c r="AC1991" s="1">
        <v>44760</v>
      </c>
      <c r="AD1991" s="1">
        <v>44992</v>
      </c>
    </row>
    <row r="1992" spans="1:30" x14ac:dyDescent="0.25">
      <c r="A1992">
        <v>539596</v>
      </c>
      <c r="B1992" t="s">
        <v>676</v>
      </c>
      <c r="C1992" t="s">
        <v>31</v>
      </c>
      <c r="D1992">
        <v>4</v>
      </c>
      <c r="E1992" t="s">
        <v>8391</v>
      </c>
      <c r="F1992" t="s">
        <v>678</v>
      </c>
      <c r="G1992" t="s">
        <v>353</v>
      </c>
      <c r="H1992">
        <v>6088</v>
      </c>
      <c r="I1992">
        <v>1</v>
      </c>
      <c r="J1992" t="s">
        <v>354</v>
      </c>
      <c r="K1992" t="s">
        <v>36</v>
      </c>
      <c r="L1992" t="s">
        <v>53</v>
      </c>
      <c r="M1992">
        <v>51550</v>
      </c>
      <c r="N1992">
        <v>78232</v>
      </c>
      <c r="O1992" t="s">
        <v>38</v>
      </c>
      <c r="P1992" t="s">
        <v>679</v>
      </c>
      <c r="Q1992" t="s">
        <v>4894</v>
      </c>
      <c r="R1992" t="s">
        <v>8392</v>
      </c>
      <c r="S1992" t="s">
        <v>681</v>
      </c>
      <c r="T1992" t="s">
        <v>8393</v>
      </c>
      <c r="U1992" t="s">
        <v>8394</v>
      </c>
      <c r="V1992" t="s">
        <v>684</v>
      </c>
      <c r="X1992" t="s">
        <v>679</v>
      </c>
      <c r="Z1992" t="s">
        <v>61</v>
      </c>
      <c r="AA1992" s="1">
        <v>44750</v>
      </c>
      <c r="AC1992" s="1">
        <v>44824</v>
      </c>
      <c r="AD1992" s="1">
        <v>44992</v>
      </c>
    </row>
    <row r="1993" spans="1:30" x14ac:dyDescent="0.25">
      <c r="A1993">
        <v>576076</v>
      </c>
      <c r="B1993" t="s">
        <v>241</v>
      </c>
      <c r="C1993" t="s">
        <v>63</v>
      </c>
      <c r="D1993">
        <v>1</v>
      </c>
      <c r="E1993" t="s">
        <v>514</v>
      </c>
      <c r="F1993" t="s">
        <v>515</v>
      </c>
      <c r="G1993" t="s">
        <v>34</v>
      </c>
      <c r="H1993">
        <v>82011</v>
      </c>
      <c r="I1993">
        <v>0</v>
      </c>
      <c r="J1993" t="s">
        <v>516</v>
      </c>
      <c r="K1993" t="s">
        <v>36</v>
      </c>
      <c r="L1993" t="s">
        <v>37</v>
      </c>
      <c r="M1993">
        <v>39062</v>
      </c>
      <c r="N1993">
        <v>65449</v>
      </c>
      <c r="O1993" t="s">
        <v>38</v>
      </c>
      <c r="P1993" t="s">
        <v>8395</v>
      </c>
      <c r="Q1993" t="s">
        <v>247</v>
      </c>
      <c r="R1993" t="s">
        <v>8396</v>
      </c>
      <c r="S1993" t="s">
        <v>519</v>
      </c>
      <c r="U1993" t="s">
        <v>3387</v>
      </c>
      <c r="V1993" t="s">
        <v>347</v>
      </c>
      <c r="Z1993" t="s">
        <v>426</v>
      </c>
      <c r="AA1993" s="1">
        <v>44988</v>
      </c>
      <c r="AB1993" s="2">
        <v>44998</v>
      </c>
      <c r="AC1993" s="1">
        <v>44988</v>
      </c>
      <c r="AD1993" s="1">
        <v>44992</v>
      </c>
    </row>
    <row r="1994" spans="1:30" x14ac:dyDescent="0.25">
      <c r="A1994">
        <v>555485</v>
      </c>
      <c r="B1994" t="s">
        <v>88</v>
      </c>
      <c r="C1994" t="s">
        <v>31</v>
      </c>
      <c r="D1994">
        <v>1</v>
      </c>
      <c r="E1994" t="s">
        <v>8397</v>
      </c>
      <c r="F1994" t="s">
        <v>807</v>
      </c>
      <c r="G1994" t="s">
        <v>34</v>
      </c>
      <c r="H1994">
        <v>10026</v>
      </c>
      <c r="I1994" t="s">
        <v>900</v>
      </c>
      <c r="J1994" t="s">
        <v>8398</v>
      </c>
      <c r="K1994" t="s">
        <v>36</v>
      </c>
      <c r="L1994" t="s">
        <v>93</v>
      </c>
      <c r="M1994">
        <v>94715</v>
      </c>
      <c r="N1994">
        <v>150000</v>
      </c>
      <c r="O1994" t="s">
        <v>38</v>
      </c>
      <c r="P1994" t="s">
        <v>94</v>
      </c>
      <c r="Q1994" t="s">
        <v>1225</v>
      </c>
      <c r="R1994" t="s">
        <v>8399</v>
      </c>
      <c r="S1994" t="s">
        <v>1227</v>
      </c>
      <c r="T1994" t="s">
        <v>8400</v>
      </c>
      <c r="U1994" t="s">
        <v>8401</v>
      </c>
      <c r="V1994" t="s">
        <v>8402</v>
      </c>
      <c r="W1994" t="s">
        <v>5548</v>
      </c>
      <c r="Z1994" t="s">
        <v>61</v>
      </c>
      <c r="AA1994" s="1">
        <v>44846</v>
      </c>
      <c r="AC1994" s="1">
        <v>44853</v>
      </c>
      <c r="AD1994" s="1">
        <v>44992</v>
      </c>
    </row>
    <row r="1995" spans="1:30" x14ac:dyDescent="0.25">
      <c r="A1995">
        <v>572473</v>
      </c>
      <c r="B1995" t="s">
        <v>123</v>
      </c>
      <c r="C1995" t="s">
        <v>31</v>
      </c>
      <c r="D1995">
        <v>1</v>
      </c>
      <c r="E1995" t="s">
        <v>3871</v>
      </c>
      <c r="F1995" t="s">
        <v>3872</v>
      </c>
      <c r="G1995" t="s">
        <v>34</v>
      </c>
      <c r="H1995" t="s">
        <v>3873</v>
      </c>
      <c r="I1995">
        <v>0</v>
      </c>
      <c r="J1995" t="s">
        <v>763</v>
      </c>
      <c r="K1995" t="s">
        <v>36</v>
      </c>
      <c r="L1995" t="s">
        <v>37</v>
      </c>
      <c r="M1995">
        <v>84451</v>
      </c>
      <c r="N1995">
        <v>84747</v>
      </c>
      <c r="O1995" t="s">
        <v>38</v>
      </c>
      <c r="P1995" t="s">
        <v>415</v>
      </c>
      <c r="Q1995" t="s">
        <v>1002</v>
      </c>
      <c r="R1995" t="s">
        <v>3874</v>
      </c>
      <c r="S1995" t="s">
        <v>3875</v>
      </c>
      <c r="U1995" t="s">
        <v>3876</v>
      </c>
      <c r="V1995" t="s">
        <v>3877</v>
      </c>
      <c r="Z1995" t="s">
        <v>61</v>
      </c>
      <c r="AA1995" s="1">
        <v>44971</v>
      </c>
      <c r="AB1995" s="2">
        <v>45091</v>
      </c>
      <c r="AC1995" s="1">
        <v>44971</v>
      </c>
      <c r="AD1995" s="1">
        <v>44992</v>
      </c>
    </row>
    <row r="1996" spans="1:30" x14ac:dyDescent="0.25">
      <c r="A1996">
        <v>572138</v>
      </c>
      <c r="B1996" t="s">
        <v>287</v>
      </c>
      <c r="C1996" t="s">
        <v>63</v>
      </c>
      <c r="D1996">
        <v>1</v>
      </c>
      <c r="E1996" t="s">
        <v>8403</v>
      </c>
      <c r="F1996" t="s">
        <v>144</v>
      </c>
      <c r="G1996" t="s">
        <v>51</v>
      </c>
      <c r="H1996">
        <v>10234</v>
      </c>
      <c r="I1996">
        <v>0</v>
      </c>
      <c r="J1996" t="s">
        <v>785</v>
      </c>
      <c r="K1996" t="s">
        <v>67</v>
      </c>
      <c r="L1996" t="s">
        <v>145</v>
      </c>
      <c r="M1996">
        <v>17.5</v>
      </c>
      <c r="N1996">
        <v>17.5</v>
      </c>
      <c r="O1996" t="s">
        <v>68</v>
      </c>
      <c r="P1996" t="s">
        <v>289</v>
      </c>
      <c r="Q1996" t="s">
        <v>8404</v>
      </c>
      <c r="R1996" t="s">
        <v>8405</v>
      </c>
      <c r="S1996" t="s">
        <v>149</v>
      </c>
      <c r="T1996" t="s">
        <v>8406</v>
      </c>
      <c r="U1996" t="s">
        <v>293</v>
      </c>
      <c r="V1996" t="s">
        <v>294</v>
      </c>
      <c r="Z1996" t="s">
        <v>61</v>
      </c>
      <c r="AA1996" s="1">
        <v>44959</v>
      </c>
      <c r="AB1996" s="2">
        <v>44995</v>
      </c>
      <c r="AC1996" s="1">
        <v>44963</v>
      </c>
      <c r="AD1996" s="1">
        <v>44992</v>
      </c>
    </row>
    <row r="1997" spans="1:30" x14ac:dyDescent="0.25">
      <c r="A1997">
        <v>520781</v>
      </c>
      <c r="B1997" t="s">
        <v>76</v>
      </c>
      <c r="C1997" t="s">
        <v>63</v>
      </c>
      <c r="D1997">
        <v>2</v>
      </c>
      <c r="E1997" t="s">
        <v>8407</v>
      </c>
      <c r="F1997" t="s">
        <v>1134</v>
      </c>
      <c r="G1997" t="s">
        <v>34</v>
      </c>
      <c r="H1997">
        <v>22316</v>
      </c>
      <c r="I1997">
        <v>2</v>
      </c>
      <c r="J1997" t="s">
        <v>35</v>
      </c>
      <c r="K1997" t="s">
        <v>36</v>
      </c>
      <c r="L1997" t="s">
        <v>37</v>
      </c>
      <c r="M1997">
        <v>67757</v>
      </c>
      <c r="N1997">
        <v>98128</v>
      </c>
      <c r="O1997" t="s">
        <v>38</v>
      </c>
      <c r="P1997" t="s">
        <v>79</v>
      </c>
      <c r="Q1997" t="s">
        <v>6248</v>
      </c>
      <c r="R1997" t="s">
        <v>8408</v>
      </c>
      <c r="S1997" t="s">
        <v>1137</v>
      </c>
      <c r="T1997" t="s">
        <v>8409</v>
      </c>
      <c r="U1997" t="s">
        <v>8410</v>
      </c>
      <c r="V1997" t="s">
        <v>8411</v>
      </c>
      <c r="W1997" t="s">
        <v>2436</v>
      </c>
      <c r="X1997" t="s">
        <v>79</v>
      </c>
      <c r="Z1997" t="s">
        <v>61</v>
      </c>
      <c r="AA1997" s="1">
        <v>44610</v>
      </c>
      <c r="AC1997" s="1">
        <v>44627</v>
      </c>
      <c r="AD1997" s="1">
        <v>44992</v>
      </c>
    </row>
    <row r="1998" spans="1:30" x14ac:dyDescent="0.25">
      <c r="A1998">
        <v>568390</v>
      </c>
      <c r="B1998" t="s">
        <v>381</v>
      </c>
      <c r="C1998" t="s">
        <v>63</v>
      </c>
      <c r="D1998">
        <v>1</v>
      </c>
      <c r="E1998" t="s">
        <v>1460</v>
      </c>
      <c r="F1998" t="s">
        <v>849</v>
      </c>
      <c r="G1998" t="s">
        <v>34</v>
      </c>
      <c r="H1998">
        <v>20210</v>
      </c>
      <c r="I1998">
        <v>0</v>
      </c>
      <c r="J1998" t="s">
        <v>35</v>
      </c>
      <c r="K1998" t="s">
        <v>36</v>
      </c>
      <c r="L1998" t="s">
        <v>37</v>
      </c>
      <c r="M1998">
        <v>57078</v>
      </c>
      <c r="N1998">
        <v>65640</v>
      </c>
      <c r="O1998" t="s">
        <v>38</v>
      </c>
      <c r="P1998" t="s">
        <v>873</v>
      </c>
      <c r="Q1998" t="s">
        <v>921</v>
      </c>
      <c r="R1998" t="s">
        <v>6511</v>
      </c>
      <c r="S1998" t="s">
        <v>852</v>
      </c>
      <c r="T1998" t="s">
        <v>1462</v>
      </c>
      <c r="V1998" t="s">
        <v>1463</v>
      </c>
      <c r="W1998" t="s">
        <v>86</v>
      </c>
      <c r="X1998" t="s">
        <v>878</v>
      </c>
      <c r="Z1998" t="s">
        <v>47</v>
      </c>
      <c r="AA1998" s="1">
        <v>44970</v>
      </c>
      <c r="AB1998" s="2">
        <v>45030</v>
      </c>
      <c r="AC1998" s="1">
        <v>44980</v>
      </c>
      <c r="AD1998" s="1">
        <v>44992</v>
      </c>
    </row>
    <row r="1999" spans="1:30" x14ac:dyDescent="0.25">
      <c r="A1999">
        <v>199170</v>
      </c>
      <c r="B1999" t="s">
        <v>123</v>
      </c>
      <c r="C1999" t="s">
        <v>31</v>
      </c>
      <c r="D1999">
        <v>1</v>
      </c>
      <c r="E1999" t="s">
        <v>8412</v>
      </c>
      <c r="F1999" t="s">
        <v>762</v>
      </c>
      <c r="G1999" t="s">
        <v>34</v>
      </c>
      <c r="H1999">
        <v>51191</v>
      </c>
      <c r="I1999">
        <v>2</v>
      </c>
      <c r="J1999" t="s">
        <v>205</v>
      </c>
      <c r="K1999" t="s">
        <v>36</v>
      </c>
      <c r="L1999" t="s">
        <v>37</v>
      </c>
      <c r="M1999">
        <v>41452</v>
      </c>
      <c r="N1999">
        <v>52821</v>
      </c>
      <c r="O1999" t="s">
        <v>38</v>
      </c>
      <c r="P1999" t="s">
        <v>2883</v>
      </c>
      <c r="Q1999" t="s">
        <v>7788</v>
      </c>
      <c r="R1999" t="s">
        <v>8413</v>
      </c>
      <c r="S1999" t="s">
        <v>767</v>
      </c>
      <c r="T1999" t="s">
        <v>8414</v>
      </c>
      <c r="V1999" t="s">
        <v>8415</v>
      </c>
      <c r="X1999" t="s">
        <v>8416</v>
      </c>
      <c r="Z1999" t="s">
        <v>61</v>
      </c>
      <c r="AA1999" s="1">
        <v>42195</v>
      </c>
      <c r="AC1999" s="1">
        <v>42195</v>
      </c>
      <c r="AD1999" s="1">
        <v>44992</v>
      </c>
    </row>
    <row r="2000" spans="1:30" x14ac:dyDescent="0.25">
      <c r="A2000">
        <v>546335</v>
      </c>
      <c r="B2000" t="s">
        <v>563</v>
      </c>
      <c r="C2000" t="s">
        <v>63</v>
      </c>
      <c r="D2000">
        <v>1</v>
      </c>
      <c r="E2000" t="s">
        <v>8417</v>
      </c>
      <c r="F2000" t="s">
        <v>279</v>
      </c>
      <c r="G2000" t="s">
        <v>34</v>
      </c>
      <c r="H2000">
        <v>10251</v>
      </c>
      <c r="I2000">
        <v>3</v>
      </c>
      <c r="J2000" t="s">
        <v>785</v>
      </c>
      <c r="K2000" t="s">
        <v>36</v>
      </c>
      <c r="L2000" t="s">
        <v>37</v>
      </c>
      <c r="M2000">
        <v>36390</v>
      </c>
      <c r="N2000">
        <v>41848</v>
      </c>
      <c r="O2000" t="s">
        <v>38</v>
      </c>
      <c r="P2000" t="s">
        <v>446</v>
      </c>
      <c r="Q2000" t="s">
        <v>1002</v>
      </c>
      <c r="R2000" t="s">
        <v>8418</v>
      </c>
      <c r="S2000" t="s">
        <v>283</v>
      </c>
      <c r="T2000" t="s">
        <v>3159</v>
      </c>
      <c r="U2000" t="s">
        <v>3160</v>
      </c>
      <c r="V2000" t="s">
        <v>3161</v>
      </c>
      <c r="Z2000" t="s">
        <v>61</v>
      </c>
      <c r="AA2000" s="1">
        <v>44789</v>
      </c>
      <c r="AC2000" s="1">
        <v>44789</v>
      </c>
      <c r="AD2000" s="1">
        <v>44992</v>
      </c>
    </row>
    <row r="2001" spans="1:30" x14ac:dyDescent="0.25">
      <c r="A2001">
        <v>577220</v>
      </c>
      <c r="B2001" t="s">
        <v>889</v>
      </c>
      <c r="C2001" t="s">
        <v>31</v>
      </c>
      <c r="D2001">
        <v>10</v>
      </c>
      <c r="E2001" t="s">
        <v>1265</v>
      </c>
      <c r="F2001" t="s">
        <v>1266</v>
      </c>
      <c r="G2001" t="s">
        <v>34</v>
      </c>
      <c r="H2001">
        <v>81106</v>
      </c>
      <c r="I2001">
        <v>0</v>
      </c>
      <c r="J2001" t="s">
        <v>245</v>
      </c>
      <c r="K2001" t="s">
        <v>36</v>
      </c>
      <c r="L2001" t="s">
        <v>37</v>
      </c>
      <c r="M2001">
        <v>21.76</v>
      </c>
      <c r="N2001">
        <v>21.76</v>
      </c>
      <c r="O2001" t="s">
        <v>68</v>
      </c>
      <c r="P2001" t="s">
        <v>8419</v>
      </c>
      <c r="Q2001" t="s">
        <v>8420</v>
      </c>
      <c r="R2001" t="s">
        <v>8421</v>
      </c>
      <c r="S2001" t="s">
        <v>1270</v>
      </c>
      <c r="T2001" t="s">
        <v>1271</v>
      </c>
      <c r="U2001" t="s">
        <v>1780</v>
      </c>
      <c r="V2001" t="s">
        <v>8422</v>
      </c>
      <c r="X2001" t="s">
        <v>8423</v>
      </c>
      <c r="Z2001" t="s">
        <v>1275</v>
      </c>
      <c r="AA2001" s="1">
        <v>44988</v>
      </c>
      <c r="AC2001" s="1">
        <v>44987</v>
      </c>
      <c r="AD2001" s="1">
        <v>44992</v>
      </c>
    </row>
    <row r="2002" spans="1:30" x14ac:dyDescent="0.25">
      <c r="A2002">
        <v>577220</v>
      </c>
      <c r="B2002" t="s">
        <v>889</v>
      </c>
      <c r="C2002" t="s">
        <v>31</v>
      </c>
      <c r="D2002">
        <v>10</v>
      </c>
      <c r="E2002" t="s">
        <v>1265</v>
      </c>
      <c r="F2002" t="s">
        <v>1266</v>
      </c>
      <c r="G2002" t="s">
        <v>34</v>
      </c>
      <c r="H2002">
        <v>81106</v>
      </c>
      <c r="I2002">
        <v>0</v>
      </c>
      <c r="J2002" t="s">
        <v>245</v>
      </c>
      <c r="K2002" t="s">
        <v>36</v>
      </c>
      <c r="L2002" t="s">
        <v>37</v>
      </c>
      <c r="M2002">
        <v>21.76</v>
      </c>
      <c r="N2002">
        <v>21.76</v>
      </c>
      <c r="O2002" t="s">
        <v>68</v>
      </c>
      <c r="P2002" t="s">
        <v>8419</v>
      </c>
      <c r="Q2002" t="s">
        <v>8420</v>
      </c>
      <c r="R2002" t="s">
        <v>8421</v>
      </c>
      <c r="S2002" t="s">
        <v>1270</v>
      </c>
      <c r="T2002" t="s">
        <v>1271</v>
      </c>
      <c r="U2002" t="s">
        <v>1780</v>
      </c>
      <c r="V2002" t="s">
        <v>8422</v>
      </c>
      <c r="X2002" t="s">
        <v>8423</v>
      </c>
      <c r="Z2002" t="s">
        <v>1275</v>
      </c>
      <c r="AA2002" s="1">
        <v>44988</v>
      </c>
      <c r="AC2002" s="1">
        <v>44987</v>
      </c>
      <c r="AD2002" s="1">
        <v>44992</v>
      </c>
    </row>
    <row r="2003" spans="1:30" x14ac:dyDescent="0.25">
      <c r="A2003">
        <v>570666</v>
      </c>
      <c r="B2003" t="s">
        <v>123</v>
      </c>
      <c r="C2003" t="s">
        <v>31</v>
      </c>
      <c r="D2003">
        <v>1</v>
      </c>
      <c r="E2003" t="s">
        <v>1066</v>
      </c>
      <c r="F2003" t="s">
        <v>1067</v>
      </c>
      <c r="G2003" t="s">
        <v>34</v>
      </c>
      <c r="H2003">
        <v>21512</v>
      </c>
      <c r="I2003">
        <v>1</v>
      </c>
      <c r="J2003" t="s">
        <v>205</v>
      </c>
      <c r="K2003" t="s">
        <v>36</v>
      </c>
      <c r="L2003" t="s">
        <v>53</v>
      </c>
      <c r="M2003">
        <v>45445</v>
      </c>
      <c r="N2003">
        <v>51728</v>
      </c>
      <c r="O2003" t="s">
        <v>38</v>
      </c>
      <c r="P2003" t="s">
        <v>1068</v>
      </c>
      <c r="Q2003" t="s">
        <v>765</v>
      </c>
      <c r="R2003" t="s">
        <v>1069</v>
      </c>
      <c r="S2003" t="s">
        <v>1070</v>
      </c>
      <c r="U2003" t="s">
        <v>886</v>
      </c>
      <c r="V2003" t="s">
        <v>1071</v>
      </c>
      <c r="Z2003" t="s">
        <v>61</v>
      </c>
      <c r="AA2003" s="1">
        <v>44950</v>
      </c>
      <c r="AB2003" s="2">
        <v>45070</v>
      </c>
      <c r="AC2003" s="1">
        <v>44970</v>
      </c>
      <c r="AD2003" s="1">
        <v>44992</v>
      </c>
    </row>
    <row r="2004" spans="1:30" x14ac:dyDescent="0.25">
      <c r="A2004">
        <v>569560</v>
      </c>
      <c r="B2004" t="s">
        <v>1863</v>
      </c>
      <c r="C2004" t="s">
        <v>31</v>
      </c>
      <c r="D2004">
        <v>1</v>
      </c>
      <c r="E2004" t="s">
        <v>5472</v>
      </c>
      <c r="F2004" t="s">
        <v>5472</v>
      </c>
      <c r="G2004" t="s">
        <v>34</v>
      </c>
      <c r="H2004">
        <v>91915</v>
      </c>
      <c r="I2004">
        <v>0</v>
      </c>
      <c r="J2004" t="s">
        <v>245</v>
      </c>
      <c r="K2004" t="s">
        <v>36</v>
      </c>
      <c r="L2004" t="s">
        <v>37</v>
      </c>
      <c r="M2004">
        <v>398.02</v>
      </c>
      <c r="N2004">
        <v>398.02</v>
      </c>
      <c r="O2004" t="s">
        <v>751</v>
      </c>
      <c r="P2004" t="s">
        <v>5344</v>
      </c>
      <c r="Q2004" t="s">
        <v>5345</v>
      </c>
      <c r="R2004" t="s">
        <v>8424</v>
      </c>
      <c r="S2004" t="s">
        <v>5474</v>
      </c>
      <c r="U2004" t="s">
        <v>5481</v>
      </c>
      <c r="V2004" t="s">
        <v>2195</v>
      </c>
      <c r="W2004" t="s">
        <v>8425</v>
      </c>
      <c r="X2004" t="s">
        <v>5344</v>
      </c>
      <c r="Z2004" t="s">
        <v>61</v>
      </c>
      <c r="AA2004" s="1">
        <v>44953</v>
      </c>
      <c r="AC2004" s="1">
        <v>44964</v>
      </c>
      <c r="AD2004" s="1">
        <v>44992</v>
      </c>
    </row>
    <row r="2005" spans="1:30" x14ac:dyDescent="0.25">
      <c r="A2005">
        <v>550727</v>
      </c>
      <c r="B2005" t="s">
        <v>638</v>
      </c>
      <c r="C2005" t="s">
        <v>63</v>
      </c>
      <c r="D2005">
        <v>1</v>
      </c>
      <c r="E2005" t="s">
        <v>1513</v>
      </c>
      <c r="F2005" t="s">
        <v>4338</v>
      </c>
      <c r="G2005" t="s">
        <v>51</v>
      </c>
      <c r="H2005">
        <v>31164</v>
      </c>
      <c r="I2005">
        <v>3</v>
      </c>
      <c r="J2005" t="s">
        <v>66</v>
      </c>
      <c r="K2005" t="s">
        <v>36</v>
      </c>
      <c r="L2005" t="s">
        <v>37</v>
      </c>
      <c r="M2005">
        <v>60213</v>
      </c>
      <c r="N2005">
        <v>69245</v>
      </c>
      <c r="O2005" t="s">
        <v>38</v>
      </c>
      <c r="P2005" t="s">
        <v>642</v>
      </c>
      <c r="Q2005" t="s">
        <v>1016</v>
      </c>
      <c r="R2005" t="s">
        <v>8426</v>
      </c>
      <c r="S2005" t="s">
        <v>4340</v>
      </c>
      <c r="T2005" t="s">
        <v>8427</v>
      </c>
      <c r="V2005" t="s">
        <v>8428</v>
      </c>
      <c r="Z2005" t="s">
        <v>1264</v>
      </c>
      <c r="AA2005" s="1">
        <v>44816</v>
      </c>
      <c r="AC2005" s="1">
        <v>44839</v>
      </c>
      <c r="AD2005" s="1">
        <v>44992</v>
      </c>
    </row>
    <row r="2006" spans="1:30" x14ac:dyDescent="0.25">
      <c r="A2006">
        <v>568434</v>
      </c>
      <c r="B2006" t="s">
        <v>88</v>
      </c>
      <c r="C2006" t="s">
        <v>63</v>
      </c>
      <c r="D2006">
        <v>1</v>
      </c>
      <c r="E2006" t="s">
        <v>8429</v>
      </c>
      <c r="F2006" t="s">
        <v>8430</v>
      </c>
      <c r="G2006" t="s">
        <v>34</v>
      </c>
      <c r="H2006">
        <v>10038</v>
      </c>
      <c r="I2006" t="s">
        <v>327</v>
      </c>
      <c r="J2006" t="s">
        <v>245</v>
      </c>
      <c r="K2006" t="s">
        <v>36</v>
      </c>
      <c r="L2006" t="s">
        <v>93</v>
      </c>
      <c r="M2006">
        <v>105000</v>
      </c>
      <c r="N2006">
        <v>125000</v>
      </c>
      <c r="O2006" t="s">
        <v>38</v>
      </c>
      <c r="P2006" t="s">
        <v>94</v>
      </c>
      <c r="Q2006" t="s">
        <v>8431</v>
      </c>
      <c r="R2006" t="s">
        <v>8432</v>
      </c>
      <c r="S2006" t="s">
        <v>8433</v>
      </c>
      <c r="T2006" t="s">
        <v>8434</v>
      </c>
      <c r="U2006" t="s">
        <v>3243</v>
      </c>
      <c r="V2006" t="s">
        <v>8435</v>
      </c>
      <c r="W2006" t="s">
        <v>8290</v>
      </c>
      <c r="X2006" t="s">
        <v>94</v>
      </c>
      <c r="Z2006" t="s">
        <v>61</v>
      </c>
      <c r="AA2006" s="1">
        <v>44936</v>
      </c>
      <c r="AC2006" s="1">
        <v>44987</v>
      </c>
      <c r="AD2006" s="1">
        <v>44992</v>
      </c>
    </row>
    <row r="2007" spans="1:30" x14ac:dyDescent="0.25">
      <c r="A2007">
        <v>520597</v>
      </c>
      <c r="B2007" t="s">
        <v>102</v>
      </c>
      <c r="C2007" t="s">
        <v>31</v>
      </c>
      <c r="D2007">
        <v>1</v>
      </c>
      <c r="E2007" t="s">
        <v>5133</v>
      </c>
      <c r="F2007" t="s">
        <v>2244</v>
      </c>
      <c r="G2007" t="s">
        <v>34</v>
      </c>
      <c r="H2007">
        <v>13643</v>
      </c>
      <c r="I2007">
        <v>3</v>
      </c>
      <c r="J2007" t="s">
        <v>35</v>
      </c>
      <c r="K2007" t="s">
        <v>36</v>
      </c>
      <c r="L2007" t="s">
        <v>93</v>
      </c>
      <c r="M2007">
        <v>92194</v>
      </c>
      <c r="N2007">
        <v>130372</v>
      </c>
      <c r="O2007" t="s">
        <v>38</v>
      </c>
      <c r="P2007" t="s">
        <v>195</v>
      </c>
      <c r="Q2007" t="s">
        <v>5134</v>
      </c>
      <c r="R2007" t="s">
        <v>5135</v>
      </c>
      <c r="S2007" t="s">
        <v>2246</v>
      </c>
      <c r="T2007" t="s">
        <v>5136</v>
      </c>
      <c r="U2007" t="s">
        <v>2329</v>
      </c>
      <c r="V2007" t="s">
        <v>110</v>
      </c>
      <c r="W2007" t="s">
        <v>2138</v>
      </c>
      <c r="X2007" t="s">
        <v>195</v>
      </c>
      <c r="Z2007" t="s">
        <v>5137</v>
      </c>
      <c r="AA2007" s="1">
        <v>44616</v>
      </c>
      <c r="AC2007" s="1">
        <v>44616</v>
      </c>
      <c r="AD2007" s="1">
        <v>44992</v>
      </c>
    </row>
    <row r="2008" spans="1:30" x14ac:dyDescent="0.25">
      <c r="A2008">
        <v>555552</v>
      </c>
      <c r="B2008" t="s">
        <v>488</v>
      </c>
      <c r="C2008" t="s">
        <v>31</v>
      </c>
      <c r="D2008">
        <v>1</v>
      </c>
      <c r="E2008" t="s">
        <v>3053</v>
      </c>
      <c r="F2008" t="s">
        <v>3054</v>
      </c>
      <c r="G2008" t="s">
        <v>34</v>
      </c>
      <c r="H2008">
        <v>20315</v>
      </c>
      <c r="I2008">
        <v>3</v>
      </c>
      <c r="J2008" t="s">
        <v>35</v>
      </c>
      <c r="K2008" t="s">
        <v>36</v>
      </c>
      <c r="L2008" t="s">
        <v>37</v>
      </c>
      <c r="M2008">
        <v>90114</v>
      </c>
      <c r="N2008">
        <v>100000</v>
      </c>
      <c r="O2008" t="s">
        <v>38</v>
      </c>
      <c r="P2008" t="s">
        <v>355</v>
      </c>
      <c r="Q2008" t="s">
        <v>1334</v>
      </c>
      <c r="R2008" t="s">
        <v>3055</v>
      </c>
      <c r="S2008" t="s">
        <v>3056</v>
      </c>
      <c r="T2008" t="s">
        <v>1337</v>
      </c>
      <c r="V2008" t="s">
        <v>3057</v>
      </c>
      <c r="Z2008" t="s">
        <v>87</v>
      </c>
      <c r="AA2008" s="1">
        <v>44967</v>
      </c>
      <c r="AB2008" s="2">
        <v>45027</v>
      </c>
      <c r="AC2008" s="1">
        <v>44981</v>
      </c>
      <c r="AD2008" s="1">
        <v>44992</v>
      </c>
    </row>
    <row r="2009" spans="1:30" x14ac:dyDescent="0.25">
      <c r="A2009">
        <v>561371</v>
      </c>
      <c r="B2009" t="s">
        <v>241</v>
      </c>
      <c r="C2009" t="s">
        <v>63</v>
      </c>
      <c r="D2009">
        <v>1</v>
      </c>
      <c r="E2009" t="s">
        <v>8436</v>
      </c>
      <c r="F2009" t="s">
        <v>1197</v>
      </c>
      <c r="G2009" t="s">
        <v>51</v>
      </c>
      <c r="H2009">
        <v>95713</v>
      </c>
      <c r="I2009">
        <v>0</v>
      </c>
      <c r="J2009" t="s">
        <v>256</v>
      </c>
      <c r="K2009" t="s">
        <v>36</v>
      </c>
      <c r="L2009" t="s">
        <v>37</v>
      </c>
      <c r="M2009">
        <v>0</v>
      </c>
      <c r="N2009">
        <v>130000</v>
      </c>
      <c r="O2009" t="s">
        <v>38</v>
      </c>
      <c r="P2009" t="s">
        <v>8437</v>
      </c>
      <c r="Q2009" t="s">
        <v>8438</v>
      </c>
      <c r="R2009" t="s">
        <v>8439</v>
      </c>
      <c r="S2009" t="s">
        <v>1200</v>
      </c>
      <c r="T2009" t="s">
        <v>8440</v>
      </c>
      <c r="U2009" t="s">
        <v>8441</v>
      </c>
      <c r="V2009" t="s">
        <v>347</v>
      </c>
      <c r="Z2009" t="s">
        <v>426</v>
      </c>
      <c r="AA2009" s="1">
        <v>44895</v>
      </c>
      <c r="AC2009" s="1">
        <v>44895</v>
      </c>
      <c r="AD2009" s="1">
        <v>44992</v>
      </c>
    </row>
    <row r="2010" spans="1:30" x14ac:dyDescent="0.25">
      <c r="A2010">
        <v>556493</v>
      </c>
      <c r="B2010" t="s">
        <v>3315</v>
      </c>
      <c r="C2010" t="s">
        <v>63</v>
      </c>
      <c r="D2010">
        <v>1</v>
      </c>
      <c r="E2010" t="s">
        <v>8442</v>
      </c>
      <c r="F2010" t="s">
        <v>8443</v>
      </c>
      <c r="G2010" t="s">
        <v>34</v>
      </c>
      <c r="H2010">
        <v>51263</v>
      </c>
      <c r="I2010">
        <v>0</v>
      </c>
      <c r="J2010" t="s">
        <v>8276</v>
      </c>
      <c r="K2010" t="s">
        <v>36</v>
      </c>
      <c r="L2010" t="s">
        <v>37</v>
      </c>
      <c r="M2010">
        <v>35580</v>
      </c>
      <c r="N2010">
        <v>47719</v>
      </c>
      <c r="O2010" t="s">
        <v>38</v>
      </c>
      <c r="P2010" t="s">
        <v>438</v>
      </c>
      <c r="Q2010" t="s">
        <v>3400</v>
      </c>
      <c r="R2010" t="s">
        <v>8444</v>
      </c>
      <c r="S2010" t="s">
        <v>8445</v>
      </c>
      <c r="T2010" t="s">
        <v>8446</v>
      </c>
      <c r="U2010" t="s">
        <v>8447</v>
      </c>
      <c r="V2010" t="s">
        <v>8448</v>
      </c>
      <c r="Z2010" t="s">
        <v>8449</v>
      </c>
      <c r="AA2010" s="1">
        <v>44852</v>
      </c>
      <c r="AC2010" s="1">
        <v>44867</v>
      </c>
      <c r="AD2010" s="1">
        <v>44992</v>
      </c>
    </row>
    <row r="2011" spans="1:30" x14ac:dyDescent="0.25">
      <c r="A2011">
        <v>566835</v>
      </c>
      <c r="B2011" t="s">
        <v>443</v>
      </c>
      <c r="C2011" t="s">
        <v>31</v>
      </c>
      <c r="D2011">
        <v>1</v>
      </c>
      <c r="E2011" t="s">
        <v>8450</v>
      </c>
      <c r="F2011" t="s">
        <v>1325</v>
      </c>
      <c r="G2011" t="s">
        <v>51</v>
      </c>
      <c r="H2011">
        <v>10209</v>
      </c>
      <c r="I2011">
        <v>1</v>
      </c>
      <c r="J2011" t="s">
        <v>52</v>
      </c>
      <c r="K2011" t="s">
        <v>67</v>
      </c>
      <c r="L2011" t="s">
        <v>145</v>
      </c>
      <c r="M2011">
        <v>19.899999999999999</v>
      </c>
      <c r="N2011">
        <v>19.899999999999999</v>
      </c>
      <c r="O2011" t="s">
        <v>68</v>
      </c>
      <c r="P2011" t="s">
        <v>446</v>
      </c>
      <c r="Q2011" t="s">
        <v>447</v>
      </c>
      <c r="R2011" t="s">
        <v>8451</v>
      </c>
      <c r="S2011" t="s">
        <v>1328</v>
      </c>
      <c r="T2011" t="s">
        <v>8452</v>
      </c>
      <c r="U2011" t="s">
        <v>8453</v>
      </c>
      <c r="V2011" t="s">
        <v>8454</v>
      </c>
      <c r="Z2011" t="s">
        <v>61</v>
      </c>
      <c r="AA2011" s="1">
        <v>44925</v>
      </c>
      <c r="AC2011" s="1">
        <v>44985</v>
      </c>
      <c r="AD2011" s="1">
        <v>44992</v>
      </c>
    </row>
    <row r="2012" spans="1:30" x14ac:dyDescent="0.25">
      <c r="A2012">
        <v>576580</v>
      </c>
      <c r="B2012" t="s">
        <v>889</v>
      </c>
      <c r="C2012" t="s">
        <v>63</v>
      </c>
      <c r="D2012">
        <v>100</v>
      </c>
      <c r="E2012" t="s">
        <v>7030</v>
      </c>
      <c r="F2012" t="s">
        <v>3059</v>
      </c>
      <c r="G2012" t="s">
        <v>51</v>
      </c>
      <c r="H2012">
        <v>91406</v>
      </c>
      <c r="I2012">
        <v>0</v>
      </c>
      <c r="J2012" t="s">
        <v>245</v>
      </c>
      <c r="K2012" t="s">
        <v>36</v>
      </c>
      <c r="L2012" t="s">
        <v>53</v>
      </c>
      <c r="M2012">
        <v>15.45</v>
      </c>
      <c r="N2012">
        <v>15.45</v>
      </c>
      <c r="O2012" t="s">
        <v>68</v>
      </c>
      <c r="P2012" t="s">
        <v>8419</v>
      </c>
      <c r="Q2012" t="s">
        <v>8420</v>
      </c>
      <c r="R2012" t="s">
        <v>7031</v>
      </c>
      <c r="S2012" t="s">
        <v>3061</v>
      </c>
      <c r="T2012" t="s">
        <v>7032</v>
      </c>
      <c r="U2012" t="s">
        <v>8455</v>
      </c>
      <c r="V2012" t="s">
        <v>8456</v>
      </c>
      <c r="X2012" t="s">
        <v>8423</v>
      </c>
      <c r="Z2012" t="s">
        <v>1275</v>
      </c>
      <c r="AA2012" s="1">
        <v>44987</v>
      </c>
      <c r="AC2012" s="1">
        <v>44988</v>
      </c>
      <c r="AD2012" s="1">
        <v>44992</v>
      </c>
    </row>
    <row r="2013" spans="1:30" x14ac:dyDescent="0.25">
      <c r="A2013">
        <v>554661</v>
      </c>
      <c r="B2013" t="s">
        <v>338</v>
      </c>
      <c r="C2013" t="s">
        <v>31</v>
      </c>
      <c r="D2013">
        <v>1</v>
      </c>
      <c r="E2013" t="s">
        <v>339</v>
      </c>
      <c r="F2013" t="s">
        <v>340</v>
      </c>
      <c r="G2013" t="s">
        <v>34</v>
      </c>
      <c r="H2013">
        <v>10144</v>
      </c>
      <c r="I2013">
        <v>0</v>
      </c>
      <c r="J2013" t="s">
        <v>52</v>
      </c>
      <c r="K2013" t="s">
        <v>36</v>
      </c>
      <c r="L2013" t="s">
        <v>53</v>
      </c>
      <c r="M2013">
        <v>36390</v>
      </c>
      <c r="N2013">
        <v>55228</v>
      </c>
      <c r="O2013" t="s">
        <v>38</v>
      </c>
      <c r="P2013" t="s">
        <v>8457</v>
      </c>
      <c r="Q2013" t="s">
        <v>8458</v>
      </c>
      <c r="R2013" t="s">
        <v>8459</v>
      </c>
      <c r="S2013" t="s">
        <v>344</v>
      </c>
      <c r="U2013" t="s">
        <v>7204</v>
      </c>
      <c r="V2013" t="s">
        <v>432</v>
      </c>
      <c r="W2013" t="s">
        <v>8460</v>
      </c>
      <c r="X2013" t="s">
        <v>8461</v>
      </c>
      <c r="Z2013" t="s">
        <v>61</v>
      </c>
      <c r="AA2013" s="1">
        <v>44868</v>
      </c>
      <c r="AB2013" s="2">
        <v>45008</v>
      </c>
      <c r="AC2013" s="1">
        <v>44978</v>
      </c>
      <c r="AD2013" s="1">
        <v>44992</v>
      </c>
    </row>
    <row r="2014" spans="1:30" x14ac:dyDescent="0.25">
      <c r="A2014">
        <v>563851</v>
      </c>
      <c r="B2014" t="s">
        <v>338</v>
      </c>
      <c r="C2014" t="s">
        <v>31</v>
      </c>
      <c r="D2014">
        <v>1</v>
      </c>
      <c r="E2014" t="s">
        <v>3509</v>
      </c>
      <c r="F2014" t="s">
        <v>3510</v>
      </c>
      <c r="G2014" t="s">
        <v>34</v>
      </c>
      <c r="H2014">
        <v>10147</v>
      </c>
      <c r="I2014">
        <v>0</v>
      </c>
      <c r="J2014" t="s">
        <v>52</v>
      </c>
      <c r="K2014" t="s">
        <v>36</v>
      </c>
      <c r="L2014" t="s">
        <v>37</v>
      </c>
      <c r="M2014">
        <v>43929</v>
      </c>
      <c r="N2014">
        <v>57093</v>
      </c>
      <c r="O2014" t="s">
        <v>38</v>
      </c>
      <c r="P2014" t="s">
        <v>1368</v>
      </c>
      <c r="Q2014" t="s">
        <v>8462</v>
      </c>
      <c r="R2014" t="s">
        <v>8463</v>
      </c>
      <c r="S2014" t="s">
        <v>3514</v>
      </c>
      <c r="T2014" t="s">
        <v>8464</v>
      </c>
      <c r="U2014" t="s">
        <v>4526</v>
      </c>
      <c r="V2014" t="s">
        <v>347</v>
      </c>
      <c r="W2014" t="s">
        <v>8465</v>
      </c>
      <c r="X2014" t="s">
        <v>1368</v>
      </c>
      <c r="Z2014" t="s">
        <v>61</v>
      </c>
      <c r="AA2014" s="1">
        <v>44901</v>
      </c>
      <c r="AC2014" s="1">
        <v>44902</v>
      </c>
      <c r="AD2014" s="1">
        <v>44992</v>
      </c>
    </row>
    <row r="2015" spans="1:30" x14ac:dyDescent="0.25">
      <c r="A2015">
        <v>518843</v>
      </c>
      <c r="B2015" t="s">
        <v>241</v>
      </c>
      <c r="C2015" t="s">
        <v>31</v>
      </c>
      <c r="D2015">
        <v>1</v>
      </c>
      <c r="E2015" t="s">
        <v>8192</v>
      </c>
      <c r="F2015" t="s">
        <v>65</v>
      </c>
      <c r="G2015" t="s">
        <v>51</v>
      </c>
      <c r="H2015">
        <v>56058</v>
      </c>
      <c r="I2015">
        <v>0</v>
      </c>
      <c r="J2015" t="s">
        <v>126</v>
      </c>
      <c r="L2015" t="s">
        <v>37</v>
      </c>
      <c r="M2015">
        <v>54100</v>
      </c>
      <c r="N2015">
        <v>83981</v>
      </c>
      <c r="O2015" t="s">
        <v>38</v>
      </c>
      <c r="P2015" t="s">
        <v>8193</v>
      </c>
      <c r="Q2015" t="s">
        <v>8194</v>
      </c>
      <c r="R2015" t="s">
        <v>8195</v>
      </c>
      <c r="S2015" t="s">
        <v>72</v>
      </c>
      <c r="T2015" t="s">
        <v>8196</v>
      </c>
      <c r="U2015" t="s">
        <v>8197</v>
      </c>
      <c r="V2015" t="s">
        <v>347</v>
      </c>
      <c r="Z2015" t="s">
        <v>426</v>
      </c>
      <c r="AA2015" s="1">
        <v>44781</v>
      </c>
      <c r="AC2015" s="1">
        <v>44781</v>
      </c>
      <c r="AD2015" s="1">
        <v>44992</v>
      </c>
    </row>
    <row r="2016" spans="1:30" x14ac:dyDescent="0.25">
      <c r="A2016">
        <v>568460</v>
      </c>
      <c r="B2016" t="s">
        <v>676</v>
      </c>
      <c r="C2016" t="s">
        <v>31</v>
      </c>
      <c r="D2016">
        <v>2</v>
      </c>
      <c r="E2016" t="s">
        <v>3810</v>
      </c>
      <c r="F2016" t="s">
        <v>678</v>
      </c>
      <c r="G2016" t="s">
        <v>353</v>
      </c>
      <c r="H2016">
        <v>6088</v>
      </c>
      <c r="I2016">
        <v>1</v>
      </c>
      <c r="J2016" t="s">
        <v>482</v>
      </c>
      <c r="K2016" t="s">
        <v>36</v>
      </c>
      <c r="L2016" t="s">
        <v>53</v>
      </c>
      <c r="M2016">
        <v>51550</v>
      </c>
      <c r="N2016">
        <v>73806</v>
      </c>
      <c r="O2016" t="s">
        <v>38</v>
      </c>
      <c r="P2016" t="s">
        <v>679</v>
      </c>
      <c r="Q2016" t="s">
        <v>3811</v>
      </c>
      <c r="R2016" t="s">
        <v>3812</v>
      </c>
      <c r="S2016" t="s">
        <v>681</v>
      </c>
      <c r="T2016" t="s">
        <v>3813</v>
      </c>
      <c r="U2016" t="s">
        <v>3814</v>
      </c>
      <c r="V2016" t="s">
        <v>684</v>
      </c>
      <c r="X2016" t="s">
        <v>679</v>
      </c>
      <c r="Z2016" t="s">
        <v>61</v>
      </c>
      <c r="AA2016" s="1">
        <v>44939</v>
      </c>
      <c r="AC2016" s="1">
        <v>44939</v>
      </c>
      <c r="AD2016" s="1">
        <v>44992</v>
      </c>
    </row>
    <row r="2017" spans="1:30" x14ac:dyDescent="0.25">
      <c r="A2017">
        <v>568101</v>
      </c>
      <c r="B2017" t="s">
        <v>381</v>
      </c>
      <c r="C2017" t="s">
        <v>31</v>
      </c>
      <c r="D2017">
        <v>1</v>
      </c>
      <c r="E2017" t="s">
        <v>8466</v>
      </c>
      <c r="F2017" t="s">
        <v>849</v>
      </c>
      <c r="G2017" t="s">
        <v>34</v>
      </c>
      <c r="H2017">
        <v>20210</v>
      </c>
      <c r="I2017">
        <v>0</v>
      </c>
      <c r="J2017" t="s">
        <v>35</v>
      </c>
      <c r="K2017" t="s">
        <v>36</v>
      </c>
      <c r="L2017" t="s">
        <v>37</v>
      </c>
      <c r="M2017">
        <v>57078</v>
      </c>
      <c r="N2017">
        <v>65640</v>
      </c>
      <c r="O2017" t="s">
        <v>38</v>
      </c>
      <c r="P2017" t="s">
        <v>873</v>
      </c>
      <c r="Q2017" t="s">
        <v>2303</v>
      </c>
      <c r="R2017" t="s">
        <v>8467</v>
      </c>
      <c r="S2017" t="s">
        <v>852</v>
      </c>
      <c r="T2017" t="s">
        <v>8468</v>
      </c>
      <c r="V2017" t="s">
        <v>925</v>
      </c>
      <c r="W2017" t="s">
        <v>86</v>
      </c>
      <c r="X2017" t="s">
        <v>8469</v>
      </c>
      <c r="Z2017" t="s">
        <v>87</v>
      </c>
      <c r="AA2017" s="1">
        <v>44935</v>
      </c>
      <c r="AB2017" s="2">
        <v>44995</v>
      </c>
      <c r="AC2017" s="1">
        <v>44950</v>
      </c>
      <c r="AD2017" s="1">
        <v>44992</v>
      </c>
    </row>
    <row r="2018" spans="1:30" x14ac:dyDescent="0.25">
      <c r="A2018">
        <v>561082</v>
      </c>
      <c r="B2018" t="s">
        <v>123</v>
      </c>
      <c r="C2018" t="s">
        <v>63</v>
      </c>
      <c r="D2018">
        <v>1</v>
      </c>
      <c r="E2018" t="s">
        <v>1460</v>
      </c>
      <c r="F2018" t="s">
        <v>960</v>
      </c>
      <c r="G2018" t="s">
        <v>34</v>
      </c>
      <c r="H2018">
        <v>31215</v>
      </c>
      <c r="I2018">
        <v>1</v>
      </c>
      <c r="J2018" t="s">
        <v>66</v>
      </c>
      <c r="K2018" t="s">
        <v>36</v>
      </c>
      <c r="L2018" t="s">
        <v>53</v>
      </c>
      <c r="M2018">
        <v>45722</v>
      </c>
      <c r="N2018">
        <v>52580</v>
      </c>
      <c r="O2018" t="s">
        <v>38</v>
      </c>
      <c r="P2018" t="s">
        <v>6013</v>
      </c>
      <c r="Q2018" t="s">
        <v>963</v>
      </c>
      <c r="R2018" t="s">
        <v>8470</v>
      </c>
      <c r="S2018" t="s">
        <v>965</v>
      </c>
      <c r="T2018" t="s">
        <v>8471</v>
      </c>
      <c r="U2018" t="s">
        <v>1038</v>
      </c>
      <c r="V2018" t="s">
        <v>420</v>
      </c>
      <c r="Z2018" t="s">
        <v>61</v>
      </c>
      <c r="AA2018" s="1">
        <v>44894</v>
      </c>
      <c r="AB2018" s="2">
        <v>45014</v>
      </c>
      <c r="AC2018" s="1">
        <v>44987</v>
      </c>
      <c r="AD2018" s="1">
        <v>44992</v>
      </c>
    </row>
    <row r="2019" spans="1:30" x14ac:dyDescent="0.25">
      <c r="A2019">
        <v>561102</v>
      </c>
      <c r="B2019" t="s">
        <v>123</v>
      </c>
      <c r="C2019" t="s">
        <v>63</v>
      </c>
      <c r="D2019">
        <v>2</v>
      </c>
      <c r="E2019" t="s">
        <v>1909</v>
      </c>
      <c r="F2019" t="s">
        <v>960</v>
      </c>
      <c r="G2019" t="s">
        <v>34</v>
      </c>
      <c r="H2019">
        <v>31215</v>
      </c>
      <c r="I2019">
        <v>1</v>
      </c>
      <c r="J2019" t="s">
        <v>961</v>
      </c>
      <c r="K2019" t="s">
        <v>36</v>
      </c>
      <c r="L2019" t="s">
        <v>37</v>
      </c>
      <c r="M2019">
        <v>45722</v>
      </c>
      <c r="N2019">
        <v>45722</v>
      </c>
      <c r="O2019" t="s">
        <v>38</v>
      </c>
      <c r="P2019" t="s">
        <v>39</v>
      </c>
      <c r="Q2019" t="s">
        <v>1910</v>
      </c>
      <c r="R2019" t="s">
        <v>4637</v>
      </c>
      <c r="S2019" t="s">
        <v>965</v>
      </c>
      <c r="T2019" t="s">
        <v>1912</v>
      </c>
      <c r="U2019" t="s">
        <v>540</v>
      </c>
      <c r="V2019" t="s">
        <v>4638</v>
      </c>
      <c r="Z2019" t="s">
        <v>61</v>
      </c>
      <c r="AA2019" s="1">
        <v>44894</v>
      </c>
      <c r="AB2019" s="2">
        <v>45014</v>
      </c>
      <c r="AC2019" s="1">
        <v>44987</v>
      </c>
      <c r="AD2019" s="1">
        <v>44992</v>
      </c>
    </row>
    <row r="2020" spans="1:30" x14ac:dyDescent="0.25">
      <c r="A2020">
        <v>575929</v>
      </c>
      <c r="B2020" t="s">
        <v>48</v>
      </c>
      <c r="C2020" t="s">
        <v>31</v>
      </c>
      <c r="D2020">
        <v>1</v>
      </c>
      <c r="E2020" t="s">
        <v>2970</v>
      </c>
      <c r="F2020" t="s">
        <v>135</v>
      </c>
      <c r="G2020" t="s">
        <v>51</v>
      </c>
      <c r="H2020">
        <v>21744</v>
      </c>
      <c r="I2020">
        <v>1</v>
      </c>
      <c r="J2020" t="s">
        <v>115</v>
      </c>
      <c r="K2020" t="s">
        <v>36</v>
      </c>
      <c r="L2020" t="s">
        <v>37</v>
      </c>
      <c r="M2020">
        <v>64140</v>
      </c>
      <c r="N2020">
        <v>77609</v>
      </c>
      <c r="O2020" t="s">
        <v>38</v>
      </c>
      <c r="P2020" t="s">
        <v>54</v>
      </c>
      <c r="Q2020" t="s">
        <v>290</v>
      </c>
      <c r="R2020" t="s">
        <v>2971</v>
      </c>
      <c r="S2020" t="s">
        <v>140</v>
      </c>
      <c r="T2020" t="s">
        <v>2972</v>
      </c>
      <c r="V2020" t="s">
        <v>2973</v>
      </c>
      <c r="Z2020" t="s">
        <v>61</v>
      </c>
      <c r="AA2020" s="1">
        <v>44986</v>
      </c>
      <c r="AB2020" s="2">
        <v>45000</v>
      </c>
      <c r="AC2020" s="1">
        <v>44986</v>
      </c>
      <c r="AD2020" s="1">
        <v>44992</v>
      </c>
    </row>
    <row r="2021" spans="1:30" x14ac:dyDescent="0.25">
      <c r="A2021">
        <v>503612</v>
      </c>
      <c r="B2021" t="s">
        <v>241</v>
      </c>
      <c r="C2021" t="s">
        <v>63</v>
      </c>
      <c r="D2021">
        <v>4</v>
      </c>
      <c r="E2021" t="s">
        <v>2779</v>
      </c>
      <c r="F2021" t="s">
        <v>2779</v>
      </c>
      <c r="G2021" t="s">
        <v>34</v>
      </c>
      <c r="H2021">
        <v>92235</v>
      </c>
      <c r="I2021">
        <v>0</v>
      </c>
      <c r="J2021" t="s">
        <v>245</v>
      </c>
      <c r="K2021" t="s">
        <v>67</v>
      </c>
      <c r="L2021" t="s">
        <v>37</v>
      </c>
      <c r="M2021">
        <v>44.82</v>
      </c>
      <c r="N2021">
        <v>44.82</v>
      </c>
      <c r="O2021" t="s">
        <v>68</v>
      </c>
      <c r="P2021" t="s">
        <v>2780</v>
      </c>
      <c r="Q2021" t="s">
        <v>1031</v>
      </c>
      <c r="R2021" t="s">
        <v>2781</v>
      </c>
      <c r="S2021" t="s">
        <v>2782</v>
      </c>
      <c r="U2021" t="s">
        <v>2783</v>
      </c>
      <c r="V2021" t="s">
        <v>347</v>
      </c>
      <c r="Z2021" t="s">
        <v>426</v>
      </c>
      <c r="AA2021" s="1">
        <v>44533</v>
      </c>
      <c r="AC2021" s="1">
        <v>44543</v>
      </c>
      <c r="AD2021" s="1">
        <v>44992</v>
      </c>
    </row>
    <row r="2022" spans="1:30" x14ac:dyDescent="0.25">
      <c r="A2022">
        <v>562086</v>
      </c>
      <c r="B2022" t="s">
        <v>102</v>
      </c>
      <c r="C2022" t="s">
        <v>63</v>
      </c>
      <c r="D2022">
        <v>1</v>
      </c>
      <c r="E2022" t="s">
        <v>8472</v>
      </c>
      <c r="F2022" t="s">
        <v>8473</v>
      </c>
      <c r="G2022" t="s">
        <v>34</v>
      </c>
      <c r="H2022" t="s">
        <v>8474</v>
      </c>
      <c r="I2022">
        <v>0</v>
      </c>
      <c r="J2022" t="s">
        <v>8475</v>
      </c>
      <c r="K2022" t="s">
        <v>36</v>
      </c>
      <c r="L2022" t="s">
        <v>37</v>
      </c>
      <c r="M2022">
        <v>58700</v>
      </c>
      <c r="N2022">
        <v>120000</v>
      </c>
      <c r="O2022" t="s">
        <v>38</v>
      </c>
      <c r="P2022" t="s">
        <v>365</v>
      </c>
      <c r="Q2022" t="s">
        <v>366</v>
      </c>
      <c r="R2022" t="s">
        <v>8476</v>
      </c>
      <c r="S2022" t="s">
        <v>8477</v>
      </c>
      <c r="T2022" t="s">
        <v>8478</v>
      </c>
      <c r="U2022" t="s">
        <v>8479</v>
      </c>
      <c r="V2022" t="s">
        <v>8480</v>
      </c>
      <c r="Z2022" t="s">
        <v>47</v>
      </c>
      <c r="AA2022" s="1">
        <v>44890</v>
      </c>
      <c r="AC2022" s="1">
        <v>44901</v>
      </c>
      <c r="AD2022" s="1">
        <v>44992</v>
      </c>
    </row>
    <row r="2023" spans="1:30" x14ac:dyDescent="0.25">
      <c r="A2023">
        <v>558389</v>
      </c>
      <c r="B2023" t="s">
        <v>102</v>
      </c>
      <c r="C2023" t="s">
        <v>31</v>
      </c>
      <c r="D2023">
        <v>3</v>
      </c>
      <c r="E2023" t="s">
        <v>372</v>
      </c>
      <c r="F2023" t="s">
        <v>373</v>
      </c>
      <c r="G2023" t="s">
        <v>34</v>
      </c>
      <c r="H2023">
        <v>20618</v>
      </c>
      <c r="I2023">
        <v>3</v>
      </c>
      <c r="J2023" t="s">
        <v>374</v>
      </c>
      <c r="K2023" t="s">
        <v>36</v>
      </c>
      <c r="L2023" t="s">
        <v>37</v>
      </c>
      <c r="M2023">
        <v>90114</v>
      </c>
      <c r="N2023">
        <v>122168</v>
      </c>
      <c r="O2023" t="s">
        <v>38</v>
      </c>
      <c r="P2023" t="s">
        <v>195</v>
      </c>
      <c r="Q2023" t="s">
        <v>625</v>
      </c>
      <c r="R2023" t="s">
        <v>6435</v>
      </c>
      <c r="S2023" t="s">
        <v>378</v>
      </c>
      <c r="T2023" t="s">
        <v>628</v>
      </c>
      <c r="V2023" t="s">
        <v>380</v>
      </c>
      <c r="Z2023" t="s">
        <v>87</v>
      </c>
      <c r="AA2023" s="1">
        <v>44879</v>
      </c>
      <c r="AC2023" s="1">
        <v>44900</v>
      </c>
      <c r="AD2023" s="1">
        <v>44992</v>
      </c>
    </row>
    <row r="2024" spans="1:30" x14ac:dyDescent="0.25">
      <c r="A2024">
        <v>577143</v>
      </c>
      <c r="B2024" t="s">
        <v>241</v>
      </c>
      <c r="C2024" t="s">
        <v>31</v>
      </c>
      <c r="D2024">
        <v>1</v>
      </c>
      <c r="E2024" t="s">
        <v>7802</v>
      </c>
      <c r="F2024" t="s">
        <v>807</v>
      </c>
      <c r="G2024" t="s">
        <v>34</v>
      </c>
      <c r="H2024" t="s">
        <v>4054</v>
      </c>
      <c r="I2024">
        <v>0</v>
      </c>
      <c r="J2024" t="s">
        <v>52</v>
      </c>
      <c r="K2024" t="s">
        <v>36</v>
      </c>
      <c r="L2024" t="s">
        <v>93</v>
      </c>
      <c r="M2024">
        <v>84451</v>
      </c>
      <c r="N2024">
        <v>100000</v>
      </c>
      <c r="O2024" t="s">
        <v>38</v>
      </c>
      <c r="P2024" t="s">
        <v>7803</v>
      </c>
      <c r="Q2024" t="s">
        <v>7804</v>
      </c>
      <c r="R2024" t="s">
        <v>7805</v>
      </c>
      <c r="S2024" t="s">
        <v>1227</v>
      </c>
      <c r="T2024" t="s">
        <v>7806</v>
      </c>
      <c r="U2024" t="s">
        <v>7807</v>
      </c>
      <c r="V2024" t="s">
        <v>347</v>
      </c>
      <c r="Z2024" t="s">
        <v>426</v>
      </c>
      <c r="AA2024" s="1">
        <v>44991</v>
      </c>
      <c r="AB2024" s="2">
        <v>45001</v>
      </c>
      <c r="AC2024" s="1">
        <v>44991</v>
      </c>
      <c r="AD2024" s="1">
        <v>44992</v>
      </c>
    </row>
    <row r="2025" spans="1:30" x14ac:dyDescent="0.25">
      <c r="A2025">
        <v>572520</v>
      </c>
      <c r="B2025" t="s">
        <v>155</v>
      </c>
      <c r="C2025" t="s">
        <v>63</v>
      </c>
      <c r="D2025">
        <v>1</v>
      </c>
      <c r="E2025" t="s">
        <v>8481</v>
      </c>
      <c r="F2025" t="s">
        <v>8482</v>
      </c>
      <c r="G2025" t="s">
        <v>34</v>
      </c>
      <c r="H2025">
        <v>22507</v>
      </c>
      <c r="I2025">
        <v>2</v>
      </c>
      <c r="J2025" t="s">
        <v>157</v>
      </c>
      <c r="K2025" t="s">
        <v>36</v>
      </c>
      <c r="L2025" t="s">
        <v>37</v>
      </c>
      <c r="M2025">
        <v>74000</v>
      </c>
      <c r="N2025">
        <v>77921</v>
      </c>
      <c r="O2025" t="s">
        <v>38</v>
      </c>
      <c r="P2025" t="s">
        <v>158</v>
      </c>
      <c r="Q2025" t="s">
        <v>1925</v>
      </c>
      <c r="R2025" t="s">
        <v>8483</v>
      </c>
      <c r="S2025" t="s">
        <v>8484</v>
      </c>
      <c r="T2025" t="s">
        <v>8485</v>
      </c>
      <c r="U2025" t="s">
        <v>8486</v>
      </c>
      <c r="V2025" t="s">
        <v>831</v>
      </c>
      <c r="X2025" t="s">
        <v>158</v>
      </c>
      <c r="Z2025" t="s">
        <v>61</v>
      </c>
      <c r="AA2025" s="1">
        <v>44965</v>
      </c>
      <c r="AB2025" s="2">
        <v>45025</v>
      </c>
      <c r="AC2025" s="1">
        <v>44986</v>
      </c>
      <c r="AD2025" s="1">
        <v>44992</v>
      </c>
    </row>
    <row r="2026" spans="1:30" x14ac:dyDescent="0.25">
      <c r="A2026">
        <v>487203</v>
      </c>
      <c r="B2026" t="s">
        <v>88</v>
      </c>
      <c r="C2026" t="s">
        <v>31</v>
      </c>
      <c r="D2026">
        <v>2</v>
      </c>
      <c r="E2026" t="s">
        <v>6378</v>
      </c>
      <c r="F2026" t="s">
        <v>279</v>
      </c>
      <c r="G2026" t="s">
        <v>34</v>
      </c>
      <c r="H2026">
        <v>10251</v>
      </c>
      <c r="I2026">
        <v>3</v>
      </c>
      <c r="J2026" t="s">
        <v>582</v>
      </c>
      <c r="K2026" t="s">
        <v>36</v>
      </c>
      <c r="L2026" t="s">
        <v>37</v>
      </c>
      <c r="M2026">
        <v>36390</v>
      </c>
      <c r="N2026">
        <v>41848</v>
      </c>
      <c r="O2026" t="s">
        <v>38</v>
      </c>
      <c r="P2026" t="s">
        <v>474</v>
      </c>
      <c r="Q2026" t="s">
        <v>6758</v>
      </c>
      <c r="R2026" t="s">
        <v>8487</v>
      </c>
      <c r="S2026" t="s">
        <v>283</v>
      </c>
      <c r="U2026" t="s">
        <v>6760</v>
      </c>
      <c r="V2026" t="s">
        <v>8488</v>
      </c>
      <c r="W2026" t="s">
        <v>6762</v>
      </c>
      <c r="X2026" t="s">
        <v>6763</v>
      </c>
      <c r="Z2026" t="s">
        <v>61</v>
      </c>
      <c r="AA2026" s="1">
        <v>44469</v>
      </c>
      <c r="AC2026" s="1">
        <v>44757</v>
      </c>
      <c r="AD2026" s="1">
        <v>44992</v>
      </c>
    </row>
    <row r="2027" spans="1:30" x14ac:dyDescent="0.25">
      <c r="A2027">
        <v>573213</v>
      </c>
      <c r="B2027" t="s">
        <v>102</v>
      </c>
      <c r="C2027" t="s">
        <v>63</v>
      </c>
      <c r="D2027">
        <v>1</v>
      </c>
      <c r="E2027" t="s">
        <v>8125</v>
      </c>
      <c r="F2027" t="s">
        <v>144</v>
      </c>
      <c r="G2027" t="s">
        <v>51</v>
      </c>
      <c r="H2027">
        <v>10234</v>
      </c>
      <c r="I2027">
        <v>0</v>
      </c>
      <c r="J2027" t="s">
        <v>8126</v>
      </c>
      <c r="K2027" t="s">
        <v>36</v>
      </c>
      <c r="L2027" t="s">
        <v>145</v>
      </c>
      <c r="M2027">
        <v>15</v>
      </c>
      <c r="N2027">
        <v>15</v>
      </c>
      <c r="O2027" t="s">
        <v>68</v>
      </c>
      <c r="P2027" t="s">
        <v>137</v>
      </c>
      <c r="Q2027" t="s">
        <v>1921</v>
      </c>
      <c r="R2027" t="s">
        <v>8127</v>
      </c>
      <c r="S2027" t="s">
        <v>149</v>
      </c>
      <c r="T2027" t="s">
        <v>8128</v>
      </c>
      <c r="V2027" t="s">
        <v>151</v>
      </c>
      <c r="W2027" t="s">
        <v>152</v>
      </c>
      <c r="X2027" t="s">
        <v>4708</v>
      </c>
      <c r="Z2027" t="s">
        <v>154</v>
      </c>
      <c r="AA2027" s="1">
        <v>44976</v>
      </c>
      <c r="AB2027" s="2">
        <v>45079</v>
      </c>
      <c r="AC2027" s="1">
        <v>44980</v>
      </c>
      <c r="AD2027" s="1">
        <v>44992</v>
      </c>
    </row>
    <row r="2028" spans="1:30" x14ac:dyDescent="0.25">
      <c r="A2028">
        <v>559494</v>
      </c>
      <c r="B2028" t="s">
        <v>88</v>
      </c>
      <c r="C2028" t="s">
        <v>63</v>
      </c>
      <c r="D2028">
        <v>1</v>
      </c>
      <c r="E2028" t="s">
        <v>405</v>
      </c>
      <c r="F2028" t="s">
        <v>405</v>
      </c>
      <c r="G2028" t="s">
        <v>34</v>
      </c>
      <c r="H2028">
        <v>70810</v>
      </c>
      <c r="I2028">
        <v>0</v>
      </c>
      <c r="J2028" t="s">
        <v>66</v>
      </c>
      <c r="K2028" t="s">
        <v>36</v>
      </c>
      <c r="L2028" t="s">
        <v>37</v>
      </c>
      <c r="M2028">
        <v>34834</v>
      </c>
      <c r="N2028">
        <v>50207</v>
      </c>
      <c r="O2028" t="s">
        <v>38</v>
      </c>
      <c r="P2028" t="s">
        <v>94</v>
      </c>
      <c r="Q2028" t="s">
        <v>407</v>
      </c>
      <c r="R2028" t="s">
        <v>8489</v>
      </c>
      <c r="S2028" t="s">
        <v>409</v>
      </c>
      <c r="U2028" t="s">
        <v>229</v>
      </c>
      <c r="V2028" t="s">
        <v>8490</v>
      </c>
      <c r="W2028" t="s">
        <v>411</v>
      </c>
      <c r="X2028" t="s">
        <v>412</v>
      </c>
      <c r="Z2028" t="s">
        <v>61</v>
      </c>
      <c r="AA2028" s="1">
        <v>44868</v>
      </c>
      <c r="AC2028" s="1">
        <v>44901</v>
      </c>
      <c r="AD2028" s="1">
        <v>44992</v>
      </c>
    </row>
    <row r="2029" spans="1:30" x14ac:dyDescent="0.25">
      <c r="A2029">
        <v>559011</v>
      </c>
      <c r="B2029" t="s">
        <v>102</v>
      </c>
      <c r="C2029" t="s">
        <v>63</v>
      </c>
      <c r="D2029">
        <v>1</v>
      </c>
      <c r="E2029" t="s">
        <v>2327</v>
      </c>
      <c r="F2029" t="s">
        <v>1773</v>
      </c>
      <c r="G2029" t="s">
        <v>34</v>
      </c>
      <c r="H2029">
        <v>20410</v>
      </c>
      <c r="I2029">
        <v>0</v>
      </c>
      <c r="J2029" t="s">
        <v>35</v>
      </c>
      <c r="K2029" t="s">
        <v>36</v>
      </c>
      <c r="L2029" t="s">
        <v>53</v>
      </c>
      <c r="M2029">
        <v>57078</v>
      </c>
      <c r="N2029">
        <v>85646</v>
      </c>
      <c r="O2029" t="s">
        <v>38</v>
      </c>
      <c r="P2029" t="s">
        <v>137</v>
      </c>
      <c r="Q2029" t="s">
        <v>7496</v>
      </c>
      <c r="R2029" t="s">
        <v>8491</v>
      </c>
      <c r="S2029" t="s">
        <v>1775</v>
      </c>
      <c r="T2029" t="s">
        <v>8492</v>
      </c>
      <c r="U2029" t="s">
        <v>8493</v>
      </c>
      <c r="V2029" t="s">
        <v>142</v>
      </c>
      <c r="W2029" t="s">
        <v>8494</v>
      </c>
      <c r="X2029" t="s">
        <v>137</v>
      </c>
      <c r="Z2029" t="s">
        <v>87</v>
      </c>
      <c r="AA2029" s="1">
        <v>44880</v>
      </c>
      <c r="AC2029" s="1">
        <v>44880</v>
      </c>
      <c r="AD2029" s="1">
        <v>44992</v>
      </c>
    </row>
    <row r="2030" spans="1:30" x14ac:dyDescent="0.25">
      <c r="A2030">
        <v>556907</v>
      </c>
      <c r="B2030" t="s">
        <v>350</v>
      </c>
      <c r="C2030" t="s">
        <v>63</v>
      </c>
      <c r="D2030">
        <v>1</v>
      </c>
      <c r="E2030" t="s">
        <v>8495</v>
      </c>
      <c r="F2030" t="s">
        <v>65</v>
      </c>
      <c r="G2030" t="s">
        <v>51</v>
      </c>
      <c r="H2030">
        <v>56058</v>
      </c>
      <c r="I2030">
        <v>0</v>
      </c>
      <c r="J2030" t="s">
        <v>1445</v>
      </c>
      <c r="K2030" t="s">
        <v>36</v>
      </c>
      <c r="L2030" t="s">
        <v>37</v>
      </c>
      <c r="M2030">
        <v>70000</v>
      </c>
      <c r="N2030">
        <v>80000</v>
      </c>
      <c r="O2030" t="s">
        <v>38</v>
      </c>
      <c r="P2030" t="s">
        <v>355</v>
      </c>
      <c r="Q2030" t="s">
        <v>3786</v>
      </c>
      <c r="R2030" t="s">
        <v>8496</v>
      </c>
      <c r="S2030" t="s">
        <v>72</v>
      </c>
      <c r="T2030" t="s">
        <v>8497</v>
      </c>
      <c r="V2030" t="s">
        <v>3979</v>
      </c>
      <c r="Z2030" t="s">
        <v>61</v>
      </c>
      <c r="AA2030" s="1">
        <v>44855</v>
      </c>
      <c r="AC2030" s="1">
        <v>44855</v>
      </c>
      <c r="AD2030" s="1">
        <v>44992</v>
      </c>
    </row>
    <row r="2031" spans="1:30" x14ac:dyDescent="0.25">
      <c r="A2031">
        <v>571315</v>
      </c>
      <c r="B2031" t="s">
        <v>241</v>
      </c>
      <c r="C2031" t="s">
        <v>31</v>
      </c>
      <c r="D2031">
        <v>1</v>
      </c>
      <c r="E2031" t="s">
        <v>8498</v>
      </c>
      <c r="F2031" t="s">
        <v>65</v>
      </c>
      <c r="G2031" t="s">
        <v>51</v>
      </c>
      <c r="H2031">
        <v>56058</v>
      </c>
      <c r="I2031">
        <v>0</v>
      </c>
      <c r="J2031" t="s">
        <v>216</v>
      </c>
      <c r="K2031" t="s">
        <v>36</v>
      </c>
      <c r="L2031" t="s">
        <v>37</v>
      </c>
      <c r="M2031">
        <v>54100</v>
      </c>
      <c r="N2031">
        <v>83981</v>
      </c>
      <c r="O2031" t="s">
        <v>38</v>
      </c>
      <c r="P2031" t="s">
        <v>8499</v>
      </c>
      <c r="Q2031" t="s">
        <v>496</v>
      </c>
      <c r="R2031" t="s">
        <v>8500</v>
      </c>
      <c r="S2031" t="s">
        <v>72</v>
      </c>
      <c r="T2031" t="s">
        <v>8501</v>
      </c>
      <c r="U2031" t="s">
        <v>8502</v>
      </c>
      <c r="V2031" t="s">
        <v>347</v>
      </c>
      <c r="Z2031" t="s">
        <v>426</v>
      </c>
      <c r="AA2031" s="1">
        <v>44963</v>
      </c>
      <c r="AC2031" s="1">
        <v>44971</v>
      </c>
      <c r="AD2031" s="1">
        <v>44992</v>
      </c>
    </row>
    <row r="2032" spans="1:30" x14ac:dyDescent="0.25">
      <c r="A2032">
        <v>577608</v>
      </c>
      <c r="B2032" t="s">
        <v>155</v>
      </c>
      <c r="C2032" t="s">
        <v>31</v>
      </c>
      <c r="D2032">
        <v>2</v>
      </c>
      <c r="E2032" t="s">
        <v>233</v>
      </c>
      <c r="F2032" t="s">
        <v>234</v>
      </c>
      <c r="G2032" t="s">
        <v>51</v>
      </c>
      <c r="H2032">
        <v>56057</v>
      </c>
      <c r="I2032">
        <v>0</v>
      </c>
      <c r="J2032" t="s">
        <v>216</v>
      </c>
      <c r="K2032" t="s">
        <v>36</v>
      </c>
      <c r="L2032" t="s">
        <v>53</v>
      </c>
      <c r="M2032">
        <v>38333</v>
      </c>
      <c r="N2032">
        <v>44083</v>
      </c>
      <c r="O2032" t="s">
        <v>38</v>
      </c>
      <c r="P2032" t="s">
        <v>158</v>
      </c>
      <c r="Q2032" t="s">
        <v>5860</v>
      </c>
      <c r="R2032" t="s">
        <v>5861</v>
      </c>
      <c r="S2032" t="s">
        <v>237</v>
      </c>
      <c r="T2032" t="s">
        <v>238</v>
      </c>
      <c r="U2032" t="s">
        <v>325</v>
      </c>
      <c r="V2032" t="s">
        <v>163</v>
      </c>
      <c r="X2032" t="s">
        <v>158</v>
      </c>
      <c r="Z2032" t="s">
        <v>61</v>
      </c>
      <c r="AA2032" s="1">
        <v>44991</v>
      </c>
      <c r="AB2032" s="2">
        <v>45051</v>
      </c>
      <c r="AC2032" s="1">
        <v>44991</v>
      </c>
      <c r="AD2032" s="1">
        <v>44992</v>
      </c>
    </row>
    <row r="2033" spans="1:30" x14ac:dyDescent="0.25">
      <c r="A2033">
        <v>563496</v>
      </c>
      <c r="B2033" t="s">
        <v>88</v>
      </c>
      <c r="C2033" t="s">
        <v>63</v>
      </c>
      <c r="D2033">
        <v>3</v>
      </c>
      <c r="E2033" t="s">
        <v>1969</v>
      </c>
      <c r="F2033" t="s">
        <v>414</v>
      </c>
      <c r="G2033" t="s">
        <v>34</v>
      </c>
      <c r="H2033">
        <v>10124</v>
      </c>
      <c r="I2033">
        <v>3</v>
      </c>
      <c r="J2033" t="s">
        <v>52</v>
      </c>
      <c r="K2033" t="s">
        <v>36</v>
      </c>
      <c r="L2033" t="s">
        <v>37</v>
      </c>
      <c r="M2033">
        <v>58695</v>
      </c>
      <c r="N2033">
        <v>67499</v>
      </c>
      <c r="O2033" t="s">
        <v>38</v>
      </c>
      <c r="P2033" t="s">
        <v>583</v>
      </c>
      <c r="Q2033" t="s">
        <v>726</v>
      </c>
      <c r="R2033" t="s">
        <v>8503</v>
      </c>
      <c r="S2033" t="s">
        <v>418</v>
      </c>
      <c r="T2033" t="s">
        <v>8504</v>
      </c>
      <c r="U2033" t="s">
        <v>8505</v>
      </c>
      <c r="V2033" t="s">
        <v>1972</v>
      </c>
      <c r="W2033" t="s">
        <v>1407</v>
      </c>
      <c r="X2033" t="s">
        <v>583</v>
      </c>
      <c r="Z2033" t="s">
        <v>61</v>
      </c>
      <c r="AA2033" s="1">
        <v>44897</v>
      </c>
      <c r="AC2033" s="1">
        <v>44897</v>
      </c>
      <c r="AD2033" s="1">
        <v>44992</v>
      </c>
    </row>
    <row r="2034" spans="1:30" x14ac:dyDescent="0.25">
      <c r="A2034">
        <v>551337</v>
      </c>
      <c r="B2034" t="s">
        <v>563</v>
      </c>
      <c r="C2034" t="s">
        <v>63</v>
      </c>
      <c r="D2034">
        <v>1</v>
      </c>
      <c r="E2034" t="s">
        <v>8111</v>
      </c>
      <c r="F2034" t="s">
        <v>125</v>
      </c>
      <c r="G2034" t="s">
        <v>34</v>
      </c>
      <c r="H2034">
        <v>40502</v>
      </c>
      <c r="I2034">
        <v>2</v>
      </c>
      <c r="J2034" t="s">
        <v>1205</v>
      </c>
      <c r="L2034" t="s">
        <v>37</v>
      </c>
      <c r="M2034">
        <v>64857</v>
      </c>
      <c r="N2034">
        <v>97000</v>
      </c>
      <c r="O2034" t="s">
        <v>38</v>
      </c>
      <c r="P2034" t="s">
        <v>446</v>
      </c>
      <c r="Q2034" t="s">
        <v>1567</v>
      </c>
      <c r="R2034" t="s">
        <v>8112</v>
      </c>
      <c r="S2034" t="s">
        <v>130</v>
      </c>
      <c r="T2034" t="s">
        <v>6910</v>
      </c>
      <c r="U2034" t="s">
        <v>6911</v>
      </c>
      <c r="V2034" t="s">
        <v>570</v>
      </c>
      <c r="Z2034" t="s">
        <v>61</v>
      </c>
      <c r="AA2034" s="1">
        <v>44820</v>
      </c>
      <c r="AC2034" s="1">
        <v>44851</v>
      </c>
      <c r="AD2034" s="1">
        <v>44992</v>
      </c>
    </row>
    <row r="2035" spans="1:30" x14ac:dyDescent="0.25">
      <c r="A2035">
        <v>560477</v>
      </c>
      <c r="B2035" t="s">
        <v>76</v>
      </c>
      <c r="C2035" t="s">
        <v>63</v>
      </c>
      <c r="D2035">
        <v>2</v>
      </c>
      <c r="E2035" t="s">
        <v>2582</v>
      </c>
      <c r="F2035" t="s">
        <v>2583</v>
      </c>
      <c r="G2035" t="s">
        <v>51</v>
      </c>
      <c r="H2035">
        <v>31173</v>
      </c>
      <c r="I2035">
        <v>2</v>
      </c>
      <c r="J2035" t="s">
        <v>175</v>
      </c>
      <c r="K2035" t="s">
        <v>36</v>
      </c>
      <c r="L2035" t="s">
        <v>37</v>
      </c>
      <c r="M2035">
        <v>50597</v>
      </c>
      <c r="N2035">
        <v>73140</v>
      </c>
      <c r="O2035" t="s">
        <v>38</v>
      </c>
      <c r="P2035" t="s">
        <v>79</v>
      </c>
      <c r="Q2035" t="s">
        <v>176</v>
      </c>
      <c r="R2035" t="s">
        <v>3322</v>
      </c>
      <c r="S2035" t="s">
        <v>3323</v>
      </c>
      <c r="T2035" t="s">
        <v>2586</v>
      </c>
      <c r="U2035" t="s">
        <v>3324</v>
      </c>
      <c r="V2035" t="s">
        <v>3325</v>
      </c>
      <c r="W2035" t="s">
        <v>182</v>
      </c>
      <c r="X2035" t="s">
        <v>183</v>
      </c>
      <c r="Z2035" t="s">
        <v>47</v>
      </c>
      <c r="AA2035" s="1">
        <v>44883</v>
      </c>
      <c r="AC2035" s="1">
        <v>44883</v>
      </c>
      <c r="AD2035" s="1">
        <v>44992</v>
      </c>
    </row>
    <row r="2036" spans="1:30" x14ac:dyDescent="0.25">
      <c r="A2036">
        <v>523960</v>
      </c>
      <c r="B2036" t="s">
        <v>88</v>
      </c>
      <c r="C2036" t="s">
        <v>63</v>
      </c>
      <c r="D2036">
        <v>1</v>
      </c>
      <c r="E2036" t="s">
        <v>8506</v>
      </c>
      <c r="F2036" t="s">
        <v>414</v>
      </c>
      <c r="G2036" t="s">
        <v>34</v>
      </c>
      <c r="H2036">
        <v>10124</v>
      </c>
      <c r="I2036">
        <v>2</v>
      </c>
      <c r="J2036" t="s">
        <v>3883</v>
      </c>
      <c r="K2036" t="s">
        <v>36</v>
      </c>
      <c r="L2036" t="s">
        <v>37</v>
      </c>
      <c r="M2036">
        <v>61015</v>
      </c>
      <c r="N2036">
        <v>77124</v>
      </c>
      <c r="O2036" t="s">
        <v>38</v>
      </c>
      <c r="P2036" t="s">
        <v>583</v>
      </c>
      <c r="Q2036" t="s">
        <v>4205</v>
      </c>
      <c r="R2036" t="s">
        <v>8507</v>
      </c>
      <c r="S2036" t="s">
        <v>418</v>
      </c>
      <c r="T2036" t="s">
        <v>8508</v>
      </c>
      <c r="U2036" t="s">
        <v>229</v>
      </c>
      <c r="V2036" t="s">
        <v>8509</v>
      </c>
      <c r="W2036" t="s">
        <v>5310</v>
      </c>
      <c r="X2036" t="s">
        <v>583</v>
      </c>
      <c r="Z2036" t="s">
        <v>61</v>
      </c>
      <c r="AA2036" s="1">
        <v>44629</v>
      </c>
      <c r="AC2036" s="1">
        <v>44735</v>
      </c>
      <c r="AD2036" s="1">
        <v>44992</v>
      </c>
    </row>
    <row r="2037" spans="1:30" x14ac:dyDescent="0.25">
      <c r="A2037">
        <v>533056</v>
      </c>
      <c r="B2037" t="s">
        <v>638</v>
      </c>
      <c r="C2037" t="s">
        <v>31</v>
      </c>
      <c r="D2037">
        <v>1</v>
      </c>
      <c r="E2037" t="s">
        <v>4783</v>
      </c>
      <c r="F2037" t="s">
        <v>1258</v>
      </c>
      <c r="G2037" t="s">
        <v>51</v>
      </c>
      <c r="H2037">
        <v>52620</v>
      </c>
      <c r="I2037" t="s">
        <v>327</v>
      </c>
      <c r="J2037" t="s">
        <v>907</v>
      </c>
      <c r="K2037" t="s">
        <v>36</v>
      </c>
      <c r="L2037" t="s">
        <v>93</v>
      </c>
      <c r="M2037">
        <v>72038</v>
      </c>
      <c r="N2037">
        <v>140000</v>
      </c>
      <c r="O2037" t="s">
        <v>38</v>
      </c>
      <c r="P2037" t="s">
        <v>710</v>
      </c>
      <c r="Q2037" t="s">
        <v>2211</v>
      </c>
      <c r="R2037" t="s">
        <v>8510</v>
      </c>
      <c r="S2037" t="s">
        <v>1261</v>
      </c>
      <c r="T2037" t="s">
        <v>8511</v>
      </c>
      <c r="U2037" t="s">
        <v>647</v>
      </c>
      <c r="V2037" t="s">
        <v>8512</v>
      </c>
      <c r="Z2037" t="s">
        <v>61</v>
      </c>
      <c r="AA2037" s="1">
        <v>44701</v>
      </c>
      <c r="AC2037" s="1">
        <v>44774</v>
      </c>
      <c r="AD2037" s="1">
        <v>44992</v>
      </c>
    </row>
    <row r="2038" spans="1:30" x14ac:dyDescent="0.25">
      <c r="A2038">
        <v>563633</v>
      </c>
      <c r="B2038" t="s">
        <v>123</v>
      </c>
      <c r="C2038" t="s">
        <v>31</v>
      </c>
      <c r="D2038">
        <v>1</v>
      </c>
      <c r="E2038" t="s">
        <v>3472</v>
      </c>
      <c r="F2038" t="s">
        <v>3473</v>
      </c>
      <c r="G2038" t="s">
        <v>34</v>
      </c>
      <c r="H2038" t="s">
        <v>3474</v>
      </c>
      <c r="I2038">
        <v>0</v>
      </c>
      <c r="J2038" t="s">
        <v>126</v>
      </c>
      <c r="K2038" t="s">
        <v>36</v>
      </c>
      <c r="L2038" t="s">
        <v>37</v>
      </c>
      <c r="M2038">
        <v>58700</v>
      </c>
      <c r="N2038">
        <v>173486</v>
      </c>
      <c r="O2038" t="s">
        <v>38</v>
      </c>
      <c r="P2038" t="s">
        <v>4132</v>
      </c>
      <c r="Q2038" t="s">
        <v>4133</v>
      </c>
      <c r="R2038" t="s">
        <v>4134</v>
      </c>
      <c r="S2038" t="s">
        <v>3477</v>
      </c>
      <c r="T2038" t="s">
        <v>4135</v>
      </c>
      <c r="U2038" t="s">
        <v>1038</v>
      </c>
      <c r="V2038" t="s">
        <v>420</v>
      </c>
      <c r="Z2038" t="s">
        <v>61</v>
      </c>
      <c r="AA2038" s="1">
        <v>44929</v>
      </c>
      <c r="AB2038" s="2">
        <v>45049</v>
      </c>
      <c r="AC2038" s="1">
        <v>44980</v>
      </c>
      <c r="AD2038" s="1">
        <v>44992</v>
      </c>
    </row>
    <row r="2039" spans="1:30" x14ac:dyDescent="0.25">
      <c r="A2039">
        <v>556322</v>
      </c>
      <c r="B2039" t="s">
        <v>214</v>
      </c>
      <c r="C2039" t="s">
        <v>31</v>
      </c>
      <c r="D2039">
        <v>1</v>
      </c>
      <c r="E2039" t="s">
        <v>8513</v>
      </c>
      <c r="F2039" t="s">
        <v>65</v>
      </c>
      <c r="G2039" t="s">
        <v>51</v>
      </c>
      <c r="H2039">
        <v>56058</v>
      </c>
      <c r="I2039">
        <v>0</v>
      </c>
      <c r="J2039" t="s">
        <v>785</v>
      </c>
      <c r="K2039" t="s">
        <v>36</v>
      </c>
      <c r="L2039" t="s">
        <v>37</v>
      </c>
      <c r="M2039">
        <v>29.6114</v>
      </c>
      <c r="N2039">
        <v>34.053100000000001</v>
      </c>
      <c r="O2039" t="s">
        <v>68</v>
      </c>
      <c r="P2039" t="s">
        <v>217</v>
      </c>
      <c r="Q2039" t="s">
        <v>8514</v>
      </c>
      <c r="R2039" t="s">
        <v>8515</v>
      </c>
      <c r="S2039" t="s">
        <v>72</v>
      </c>
      <c r="T2039" t="s">
        <v>8516</v>
      </c>
      <c r="V2039" t="s">
        <v>8517</v>
      </c>
      <c r="W2039" t="s">
        <v>152</v>
      </c>
      <c r="X2039" t="s">
        <v>8518</v>
      </c>
      <c r="Z2039" t="s">
        <v>61</v>
      </c>
      <c r="AA2039" s="1">
        <v>44882</v>
      </c>
      <c r="AC2039" s="1">
        <v>44963</v>
      </c>
      <c r="AD2039" s="1">
        <v>44992</v>
      </c>
    </row>
    <row r="2040" spans="1:30" x14ac:dyDescent="0.25">
      <c r="A2040">
        <v>562610</v>
      </c>
      <c r="B2040" t="s">
        <v>241</v>
      </c>
      <c r="C2040" t="s">
        <v>31</v>
      </c>
      <c r="D2040">
        <v>1</v>
      </c>
      <c r="E2040" t="s">
        <v>8519</v>
      </c>
      <c r="F2040" t="s">
        <v>6630</v>
      </c>
      <c r="G2040" t="s">
        <v>34</v>
      </c>
      <c r="H2040">
        <v>10047</v>
      </c>
      <c r="I2040" t="s">
        <v>3608</v>
      </c>
      <c r="J2040" t="s">
        <v>8520</v>
      </c>
      <c r="K2040" t="s">
        <v>36</v>
      </c>
      <c r="L2040" t="s">
        <v>290</v>
      </c>
      <c r="M2040">
        <v>116506</v>
      </c>
      <c r="N2040">
        <v>252165</v>
      </c>
      <c r="O2040" t="s">
        <v>38</v>
      </c>
      <c r="P2040" t="s">
        <v>8521</v>
      </c>
      <c r="Q2040" t="s">
        <v>8522</v>
      </c>
      <c r="R2040" t="s">
        <v>8523</v>
      </c>
      <c r="S2040" t="s">
        <v>6633</v>
      </c>
      <c r="T2040" t="s">
        <v>8524</v>
      </c>
      <c r="V2040" t="s">
        <v>347</v>
      </c>
      <c r="Z2040" t="s">
        <v>8525</v>
      </c>
      <c r="AA2040" s="1">
        <v>44895</v>
      </c>
      <c r="AC2040" s="1">
        <v>44895</v>
      </c>
      <c r="AD2040" s="1">
        <v>44992</v>
      </c>
    </row>
    <row r="2041" spans="1:30" x14ac:dyDescent="0.25">
      <c r="A2041">
        <v>576555</v>
      </c>
      <c r="B2041" t="s">
        <v>241</v>
      </c>
      <c r="C2041" t="s">
        <v>31</v>
      </c>
      <c r="D2041">
        <v>1</v>
      </c>
      <c r="E2041" t="s">
        <v>1964</v>
      </c>
      <c r="F2041" t="s">
        <v>7118</v>
      </c>
      <c r="G2041" t="s">
        <v>34</v>
      </c>
      <c r="H2041" t="s">
        <v>7119</v>
      </c>
      <c r="I2041">
        <v>0</v>
      </c>
      <c r="J2041" t="s">
        <v>527</v>
      </c>
      <c r="K2041" t="s">
        <v>36</v>
      </c>
      <c r="L2041" t="s">
        <v>37</v>
      </c>
      <c r="M2041">
        <v>53702</v>
      </c>
      <c r="N2041">
        <v>146121</v>
      </c>
      <c r="O2041" t="s">
        <v>38</v>
      </c>
      <c r="P2041" t="s">
        <v>7120</v>
      </c>
      <c r="Q2041" t="s">
        <v>7121</v>
      </c>
      <c r="R2041" t="s">
        <v>7122</v>
      </c>
      <c r="S2041" t="s">
        <v>7123</v>
      </c>
      <c r="T2041" t="s">
        <v>7124</v>
      </c>
      <c r="U2041" t="s">
        <v>7125</v>
      </c>
      <c r="V2041" t="s">
        <v>347</v>
      </c>
      <c r="Z2041" t="s">
        <v>426</v>
      </c>
      <c r="AA2041" s="1">
        <v>44988</v>
      </c>
      <c r="AC2041" s="1">
        <v>44991</v>
      </c>
      <c r="AD2041" s="1">
        <v>44992</v>
      </c>
    </row>
    <row r="2042" spans="1:30" x14ac:dyDescent="0.25">
      <c r="A2042">
        <v>572518</v>
      </c>
      <c r="B2042" t="s">
        <v>102</v>
      </c>
      <c r="C2042" t="s">
        <v>31</v>
      </c>
      <c r="D2042">
        <v>1</v>
      </c>
      <c r="E2042" t="s">
        <v>6847</v>
      </c>
      <c r="F2042" t="s">
        <v>724</v>
      </c>
      <c r="G2042" t="s">
        <v>34</v>
      </c>
      <c r="H2042">
        <v>12158</v>
      </c>
      <c r="I2042">
        <v>2</v>
      </c>
      <c r="J2042" t="s">
        <v>126</v>
      </c>
      <c r="K2042" t="s">
        <v>36</v>
      </c>
      <c r="L2042" t="s">
        <v>37</v>
      </c>
      <c r="M2042">
        <v>50972</v>
      </c>
      <c r="N2042">
        <v>82730</v>
      </c>
      <c r="O2042" t="s">
        <v>38</v>
      </c>
      <c r="P2042" t="s">
        <v>605</v>
      </c>
      <c r="Q2042" t="s">
        <v>606</v>
      </c>
      <c r="R2042" t="s">
        <v>6848</v>
      </c>
      <c r="S2042" t="s">
        <v>728</v>
      </c>
      <c r="T2042" t="s">
        <v>6849</v>
      </c>
      <c r="U2042" t="s">
        <v>610</v>
      </c>
      <c r="V2042" t="s">
        <v>611</v>
      </c>
      <c r="W2042" t="s">
        <v>2623</v>
      </c>
      <c r="X2042" t="s">
        <v>613</v>
      </c>
      <c r="Z2042" t="s">
        <v>154</v>
      </c>
      <c r="AA2042" s="1">
        <v>44959</v>
      </c>
      <c r="AB2042" s="2">
        <v>45019</v>
      </c>
      <c r="AC2042" s="1">
        <v>44959</v>
      </c>
      <c r="AD2042" s="1">
        <v>44992</v>
      </c>
    </row>
    <row r="2043" spans="1:30" x14ac:dyDescent="0.25">
      <c r="A2043">
        <v>569484</v>
      </c>
      <c r="B2043" t="s">
        <v>381</v>
      </c>
      <c r="C2043" t="s">
        <v>31</v>
      </c>
      <c r="D2043">
        <v>1</v>
      </c>
      <c r="E2043" t="s">
        <v>8526</v>
      </c>
      <c r="F2043" t="s">
        <v>2244</v>
      </c>
      <c r="G2043" t="s">
        <v>34</v>
      </c>
      <c r="H2043">
        <v>13643</v>
      </c>
      <c r="I2043">
        <v>2</v>
      </c>
      <c r="J2043" t="s">
        <v>256</v>
      </c>
      <c r="K2043" t="s">
        <v>36</v>
      </c>
      <c r="L2043" t="s">
        <v>37</v>
      </c>
      <c r="M2043">
        <v>85371</v>
      </c>
      <c r="N2043">
        <v>98177</v>
      </c>
      <c r="O2043" t="s">
        <v>38</v>
      </c>
      <c r="P2043" t="s">
        <v>873</v>
      </c>
      <c r="Q2043" t="s">
        <v>8527</v>
      </c>
      <c r="R2043" t="s">
        <v>8528</v>
      </c>
      <c r="S2043" t="s">
        <v>2246</v>
      </c>
      <c r="T2043" t="s">
        <v>8529</v>
      </c>
      <c r="V2043" t="s">
        <v>925</v>
      </c>
      <c r="W2043" t="s">
        <v>86</v>
      </c>
      <c r="X2043" t="s">
        <v>1905</v>
      </c>
      <c r="Z2043" t="s">
        <v>154</v>
      </c>
      <c r="AA2043" s="1">
        <v>44973</v>
      </c>
      <c r="AB2043" s="2">
        <v>45033</v>
      </c>
      <c r="AC2043" s="1">
        <v>44973</v>
      </c>
      <c r="AD2043" s="1">
        <v>44992</v>
      </c>
    </row>
    <row r="2044" spans="1:30" x14ac:dyDescent="0.25">
      <c r="A2044">
        <v>575581</v>
      </c>
      <c r="B2044" t="s">
        <v>815</v>
      </c>
      <c r="C2044" t="s">
        <v>63</v>
      </c>
      <c r="D2044">
        <v>1</v>
      </c>
      <c r="E2044" t="s">
        <v>5586</v>
      </c>
      <c r="F2044" t="s">
        <v>817</v>
      </c>
      <c r="G2044" t="s">
        <v>353</v>
      </c>
      <c r="H2044">
        <v>6766</v>
      </c>
      <c r="I2044">
        <v>1</v>
      </c>
      <c r="J2044" t="s">
        <v>256</v>
      </c>
      <c r="K2044" t="s">
        <v>36</v>
      </c>
      <c r="L2044" t="s">
        <v>37</v>
      </c>
      <c r="M2044">
        <v>57500</v>
      </c>
      <c r="N2044">
        <v>76000</v>
      </c>
      <c r="O2044" t="s">
        <v>38</v>
      </c>
      <c r="P2044" t="s">
        <v>818</v>
      </c>
      <c r="Q2044" t="s">
        <v>3379</v>
      </c>
      <c r="R2044" t="s">
        <v>8530</v>
      </c>
      <c r="S2044" t="s">
        <v>821</v>
      </c>
      <c r="T2044" t="s">
        <v>5588</v>
      </c>
      <c r="U2044" t="s">
        <v>8531</v>
      </c>
      <c r="V2044" t="s">
        <v>8532</v>
      </c>
      <c r="W2044" t="s">
        <v>4534</v>
      </c>
      <c r="X2044" t="s">
        <v>4535</v>
      </c>
      <c r="Z2044" t="s">
        <v>61</v>
      </c>
      <c r="AA2044" s="1">
        <v>44984</v>
      </c>
      <c r="AC2044" s="1">
        <v>44984</v>
      </c>
      <c r="AD2044" s="1">
        <v>44992</v>
      </c>
    </row>
    <row r="2045" spans="1:30" x14ac:dyDescent="0.25">
      <c r="A2045">
        <v>559349</v>
      </c>
      <c r="B2045" t="s">
        <v>241</v>
      </c>
      <c r="C2045" t="s">
        <v>63</v>
      </c>
      <c r="D2045">
        <v>1</v>
      </c>
      <c r="E2045" t="s">
        <v>7945</v>
      </c>
      <c r="F2045" t="s">
        <v>174</v>
      </c>
      <c r="G2045" t="s">
        <v>51</v>
      </c>
      <c r="H2045">
        <v>30087</v>
      </c>
      <c r="I2045">
        <v>3</v>
      </c>
      <c r="J2045" t="s">
        <v>175</v>
      </c>
      <c r="K2045" t="s">
        <v>36</v>
      </c>
      <c r="L2045" t="s">
        <v>37</v>
      </c>
      <c r="M2045">
        <v>91563</v>
      </c>
      <c r="N2045">
        <v>100000</v>
      </c>
      <c r="O2045" t="s">
        <v>38</v>
      </c>
      <c r="P2045" t="s">
        <v>8533</v>
      </c>
      <c r="Q2045" t="s">
        <v>8534</v>
      </c>
      <c r="R2045" t="s">
        <v>8535</v>
      </c>
      <c r="S2045" t="s">
        <v>178</v>
      </c>
      <c r="T2045" t="s">
        <v>8536</v>
      </c>
      <c r="U2045" t="s">
        <v>8537</v>
      </c>
      <c r="V2045" t="s">
        <v>347</v>
      </c>
      <c r="Z2045" t="s">
        <v>426</v>
      </c>
      <c r="AA2045" s="1">
        <v>44930</v>
      </c>
      <c r="AC2045" s="1">
        <v>44930</v>
      </c>
      <c r="AD2045" s="1">
        <v>44992</v>
      </c>
    </row>
    <row r="2046" spans="1:30" x14ac:dyDescent="0.25">
      <c r="A2046">
        <v>561407</v>
      </c>
      <c r="B2046" t="s">
        <v>123</v>
      </c>
      <c r="C2046" t="s">
        <v>31</v>
      </c>
      <c r="D2046">
        <v>1</v>
      </c>
      <c r="E2046" t="s">
        <v>8376</v>
      </c>
      <c r="F2046" t="s">
        <v>2244</v>
      </c>
      <c r="G2046" t="s">
        <v>34</v>
      </c>
      <c r="H2046">
        <v>13643</v>
      </c>
      <c r="I2046">
        <v>1</v>
      </c>
      <c r="J2046" t="s">
        <v>535</v>
      </c>
      <c r="L2046" t="s">
        <v>37</v>
      </c>
      <c r="M2046">
        <v>81951</v>
      </c>
      <c r="N2046">
        <v>81951</v>
      </c>
      <c r="O2046" t="s">
        <v>38</v>
      </c>
      <c r="P2046" t="s">
        <v>962</v>
      </c>
      <c r="Q2046" t="s">
        <v>3659</v>
      </c>
      <c r="R2046" t="s">
        <v>8377</v>
      </c>
      <c r="S2046" t="s">
        <v>2246</v>
      </c>
      <c r="T2046" t="s">
        <v>8378</v>
      </c>
      <c r="U2046" t="s">
        <v>540</v>
      </c>
      <c r="V2046" t="s">
        <v>8379</v>
      </c>
      <c r="Z2046" t="s">
        <v>87</v>
      </c>
      <c r="AA2046" s="1">
        <v>44894</v>
      </c>
      <c r="AB2046" s="2">
        <v>45014</v>
      </c>
      <c r="AC2046" s="1">
        <v>44894</v>
      </c>
      <c r="AD2046" s="1">
        <v>44992</v>
      </c>
    </row>
    <row r="2047" spans="1:30" x14ac:dyDescent="0.25">
      <c r="A2047">
        <v>572247</v>
      </c>
      <c r="B2047" t="s">
        <v>102</v>
      </c>
      <c r="C2047" t="s">
        <v>63</v>
      </c>
      <c r="D2047">
        <v>1</v>
      </c>
      <c r="E2047" t="s">
        <v>8093</v>
      </c>
      <c r="F2047" t="s">
        <v>65</v>
      </c>
      <c r="G2047" t="s">
        <v>51</v>
      </c>
      <c r="H2047">
        <v>56058</v>
      </c>
      <c r="I2047">
        <v>0</v>
      </c>
      <c r="J2047" t="s">
        <v>785</v>
      </c>
      <c r="K2047" t="s">
        <v>36</v>
      </c>
      <c r="L2047" t="s">
        <v>37</v>
      </c>
      <c r="M2047">
        <v>54100</v>
      </c>
      <c r="N2047">
        <v>62215</v>
      </c>
      <c r="O2047" t="s">
        <v>38</v>
      </c>
      <c r="P2047" t="s">
        <v>137</v>
      </c>
      <c r="Q2047" t="s">
        <v>1010</v>
      </c>
      <c r="R2047" t="s">
        <v>8094</v>
      </c>
      <c r="S2047" t="s">
        <v>72</v>
      </c>
      <c r="T2047" t="s">
        <v>8095</v>
      </c>
      <c r="U2047" t="s">
        <v>8096</v>
      </c>
      <c r="V2047" t="s">
        <v>463</v>
      </c>
      <c r="W2047" t="s">
        <v>307</v>
      </c>
      <c r="X2047" t="s">
        <v>464</v>
      </c>
      <c r="Z2047" t="s">
        <v>61</v>
      </c>
      <c r="AA2047" s="1">
        <v>44959</v>
      </c>
      <c r="AC2047" s="1">
        <v>44960</v>
      </c>
      <c r="AD2047" s="1">
        <v>44992</v>
      </c>
    </row>
    <row r="2048" spans="1:30" x14ac:dyDescent="0.25">
      <c r="A2048">
        <v>572784</v>
      </c>
      <c r="B2048" t="s">
        <v>435</v>
      </c>
      <c r="C2048" t="s">
        <v>63</v>
      </c>
      <c r="D2048">
        <v>2</v>
      </c>
      <c r="E2048" t="s">
        <v>8538</v>
      </c>
      <c r="F2048" t="s">
        <v>1325</v>
      </c>
      <c r="G2048" t="s">
        <v>51</v>
      </c>
      <c r="H2048">
        <v>10209</v>
      </c>
      <c r="I2048">
        <v>1</v>
      </c>
      <c r="J2048" t="s">
        <v>1319</v>
      </c>
      <c r="K2048" t="s">
        <v>67</v>
      </c>
      <c r="L2048" t="s">
        <v>145</v>
      </c>
      <c r="M2048">
        <v>15.5</v>
      </c>
      <c r="N2048">
        <v>19.899999999999999</v>
      </c>
      <c r="O2048" t="s">
        <v>68</v>
      </c>
      <c r="P2048" t="s">
        <v>438</v>
      </c>
      <c r="Q2048" t="s">
        <v>8539</v>
      </c>
      <c r="R2048" t="s">
        <v>8540</v>
      </c>
      <c r="S2048" t="s">
        <v>1328</v>
      </c>
      <c r="T2048" t="s">
        <v>8541</v>
      </c>
      <c r="V2048" t="s">
        <v>441</v>
      </c>
      <c r="X2048" t="s">
        <v>438</v>
      </c>
      <c r="Z2048" t="s">
        <v>61</v>
      </c>
      <c r="AA2048" s="1">
        <v>44959</v>
      </c>
      <c r="AC2048" s="1">
        <v>44959</v>
      </c>
      <c r="AD2048" s="1">
        <v>44992</v>
      </c>
    </row>
    <row r="2049" spans="1:30" x14ac:dyDescent="0.25">
      <c r="A2049">
        <v>573673</v>
      </c>
      <c r="B2049" t="s">
        <v>676</v>
      </c>
      <c r="C2049" t="s">
        <v>63</v>
      </c>
      <c r="D2049">
        <v>1</v>
      </c>
      <c r="E2049" t="s">
        <v>8542</v>
      </c>
      <c r="F2049" t="s">
        <v>678</v>
      </c>
      <c r="G2049" t="s">
        <v>353</v>
      </c>
      <c r="H2049">
        <v>6088</v>
      </c>
      <c r="I2049">
        <v>1</v>
      </c>
      <c r="J2049" t="s">
        <v>354</v>
      </c>
      <c r="K2049" t="s">
        <v>36</v>
      </c>
      <c r="L2049" t="s">
        <v>53</v>
      </c>
      <c r="M2049">
        <v>51550</v>
      </c>
      <c r="N2049">
        <v>65604</v>
      </c>
      <c r="O2049" t="s">
        <v>38</v>
      </c>
      <c r="P2049" t="s">
        <v>679</v>
      </c>
      <c r="Q2049" t="s">
        <v>8543</v>
      </c>
      <c r="R2049" t="s">
        <v>8544</v>
      </c>
      <c r="S2049" t="s">
        <v>681</v>
      </c>
      <c r="T2049" t="s">
        <v>8545</v>
      </c>
      <c r="U2049" t="s">
        <v>8546</v>
      </c>
      <c r="V2049" t="s">
        <v>684</v>
      </c>
      <c r="X2049" t="s">
        <v>679</v>
      </c>
      <c r="Z2049" t="s">
        <v>61</v>
      </c>
      <c r="AA2049" s="1">
        <v>44966</v>
      </c>
      <c r="AC2049" s="1">
        <v>44966</v>
      </c>
      <c r="AD2049" s="1">
        <v>44992</v>
      </c>
    </row>
    <row r="2050" spans="1:30" x14ac:dyDescent="0.25">
      <c r="A2050">
        <v>540191</v>
      </c>
      <c r="B2050" t="s">
        <v>658</v>
      </c>
      <c r="C2050" t="s">
        <v>31</v>
      </c>
      <c r="D2050">
        <v>15</v>
      </c>
      <c r="E2050" t="s">
        <v>8547</v>
      </c>
      <c r="F2050" t="s">
        <v>952</v>
      </c>
      <c r="G2050" t="s">
        <v>566</v>
      </c>
      <c r="H2050">
        <v>30114</v>
      </c>
      <c r="I2050">
        <v>0</v>
      </c>
      <c r="J2050" t="s">
        <v>312</v>
      </c>
      <c r="K2050" t="s">
        <v>36</v>
      </c>
      <c r="L2050" t="s">
        <v>37</v>
      </c>
      <c r="M2050">
        <v>80440</v>
      </c>
      <c r="N2050">
        <v>167610</v>
      </c>
      <c r="O2050" t="s">
        <v>38</v>
      </c>
      <c r="P2050" t="s">
        <v>661</v>
      </c>
      <c r="Q2050" t="s">
        <v>2101</v>
      </c>
      <c r="R2050" t="s">
        <v>8548</v>
      </c>
      <c r="S2050" t="s">
        <v>8549</v>
      </c>
      <c r="V2050" t="s">
        <v>664</v>
      </c>
      <c r="Z2050" t="s">
        <v>2104</v>
      </c>
      <c r="AA2050" s="1">
        <v>44755</v>
      </c>
      <c r="AB2050" s="2">
        <v>45120</v>
      </c>
      <c r="AC2050" s="1">
        <v>44756</v>
      </c>
      <c r="AD2050" s="1">
        <v>44992</v>
      </c>
    </row>
    <row r="2051" spans="1:30" x14ac:dyDescent="0.25">
      <c r="A2051">
        <v>567887</v>
      </c>
      <c r="B2051" t="s">
        <v>381</v>
      </c>
      <c r="C2051" t="s">
        <v>63</v>
      </c>
      <c r="D2051">
        <v>1</v>
      </c>
      <c r="E2051" t="s">
        <v>4639</v>
      </c>
      <c r="F2051" t="s">
        <v>555</v>
      </c>
      <c r="G2051" t="s">
        <v>34</v>
      </c>
      <c r="H2051">
        <v>12626</v>
      </c>
      <c r="I2051">
        <v>1</v>
      </c>
      <c r="J2051" t="s">
        <v>52</v>
      </c>
      <c r="K2051" t="s">
        <v>36</v>
      </c>
      <c r="L2051" t="s">
        <v>53</v>
      </c>
      <c r="M2051">
        <v>53797</v>
      </c>
      <c r="N2051">
        <v>61866</v>
      </c>
      <c r="O2051" t="s">
        <v>38</v>
      </c>
      <c r="P2051" t="s">
        <v>873</v>
      </c>
      <c r="Q2051" t="s">
        <v>4640</v>
      </c>
      <c r="R2051" t="s">
        <v>4641</v>
      </c>
      <c r="S2051" t="s">
        <v>559</v>
      </c>
      <c r="T2051" t="s">
        <v>4642</v>
      </c>
      <c r="V2051" t="s">
        <v>925</v>
      </c>
      <c r="W2051" t="s">
        <v>86</v>
      </c>
      <c r="X2051" t="s">
        <v>1905</v>
      </c>
      <c r="Z2051" t="s">
        <v>61</v>
      </c>
      <c r="AA2051" s="1">
        <v>44935</v>
      </c>
      <c r="AB2051" s="2">
        <v>44995</v>
      </c>
      <c r="AC2051" s="1">
        <v>44972</v>
      </c>
      <c r="AD2051" s="1">
        <v>44992</v>
      </c>
    </row>
    <row r="2052" spans="1:30" x14ac:dyDescent="0.25">
      <c r="A2052">
        <v>558984</v>
      </c>
      <c r="B2052" t="s">
        <v>102</v>
      </c>
      <c r="C2052" t="s">
        <v>31</v>
      </c>
      <c r="D2052">
        <v>1</v>
      </c>
      <c r="E2052" t="s">
        <v>372</v>
      </c>
      <c r="F2052" t="s">
        <v>3054</v>
      </c>
      <c r="G2052" t="s">
        <v>34</v>
      </c>
      <c r="H2052">
        <v>20315</v>
      </c>
      <c r="I2052">
        <v>2</v>
      </c>
      <c r="J2052" t="s">
        <v>374</v>
      </c>
      <c r="K2052" t="s">
        <v>36</v>
      </c>
      <c r="L2052" t="s">
        <v>37</v>
      </c>
      <c r="M2052">
        <v>80557</v>
      </c>
      <c r="N2052">
        <v>111917</v>
      </c>
      <c r="O2052" t="s">
        <v>38</v>
      </c>
      <c r="P2052" t="s">
        <v>4221</v>
      </c>
      <c r="Q2052" t="s">
        <v>625</v>
      </c>
      <c r="R2052" t="s">
        <v>8550</v>
      </c>
      <c r="S2052" t="s">
        <v>3056</v>
      </c>
      <c r="T2052" t="s">
        <v>5320</v>
      </c>
      <c r="V2052" t="s">
        <v>380</v>
      </c>
      <c r="X2052" t="s">
        <v>4224</v>
      </c>
      <c r="Z2052" t="s">
        <v>87</v>
      </c>
      <c r="AA2052" s="1">
        <v>44879</v>
      </c>
      <c r="AC2052" s="1">
        <v>44879</v>
      </c>
      <c r="AD2052" s="1">
        <v>44992</v>
      </c>
    </row>
    <row r="2053" spans="1:30" x14ac:dyDescent="0.25">
      <c r="A2053">
        <v>565681</v>
      </c>
      <c r="B2053" t="s">
        <v>102</v>
      </c>
      <c r="C2053" t="s">
        <v>63</v>
      </c>
      <c r="D2053">
        <v>1</v>
      </c>
      <c r="E2053" t="s">
        <v>2169</v>
      </c>
      <c r="F2053" t="s">
        <v>78</v>
      </c>
      <c r="G2053" t="s">
        <v>34</v>
      </c>
      <c r="H2053">
        <v>20215</v>
      </c>
      <c r="I2053">
        <v>1</v>
      </c>
      <c r="J2053" t="s">
        <v>35</v>
      </c>
      <c r="K2053" t="s">
        <v>36</v>
      </c>
      <c r="L2053" t="s">
        <v>37</v>
      </c>
      <c r="M2053">
        <v>67757</v>
      </c>
      <c r="N2053">
        <v>85847</v>
      </c>
      <c r="O2053" t="s">
        <v>38</v>
      </c>
      <c r="P2053" t="s">
        <v>605</v>
      </c>
      <c r="Q2053" t="s">
        <v>606</v>
      </c>
      <c r="R2053" t="s">
        <v>8551</v>
      </c>
      <c r="S2053" t="s">
        <v>82</v>
      </c>
      <c r="T2053" t="s">
        <v>8552</v>
      </c>
      <c r="U2053" t="s">
        <v>610</v>
      </c>
      <c r="V2053" t="s">
        <v>611</v>
      </c>
      <c r="W2053" t="s">
        <v>612</v>
      </c>
      <c r="X2053" t="s">
        <v>613</v>
      </c>
      <c r="Z2053" t="s">
        <v>87</v>
      </c>
      <c r="AA2053" s="1">
        <v>44935</v>
      </c>
      <c r="AB2053" s="2">
        <v>44995</v>
      </c>
      <c r="AC2053" s="1">
        <v>44935</v>
      </c>
      <c r="AD2053" s="1">
        <v>44992</v>
      </c>
    </row>
    <row r="2054" spans="1:30" x14ac:dyDescent="0.25">
      <c r="A2054">
        <v>569824</v>
      </c>
      <c r="B2054" t="s">
        <v>102</v>
      </c>
      <c r="C2054" t="s">
        <v>31</v>
      </c>
      <c r="D2054">
        <v>4</v>
      </c>
      <c r="E2054" t="s">
        <v>604</v>
      </c>
      <c r="F2054" t="s">
        <v>1414</v>
      </c>
      <c r="G2054" t="s">
        <v>34</v>
      </c>
      <c r="H2054">
        <v>20617</v>
      </c>
      <c r="I2054">
        <v>0</v>
      </c>
      <c r="J2054" t="s">
        <v>35</v>
      </c>
      <c r="K2054" t="s">
        <v>36</v>
      </c>
      <c r="L2054" t="s">
        <v>53</v>
      </c>
      <c r="M2054">
        <v>65640</v>
      </c>
      <c r="N2054">
        <v>85646</v>
      </c>
      <c r="O2054" t="s">
        <v>38</v>
      </c>
      <c r="P2054" t="s">
        <v>137</v>
      </c>
      <c r="Q2054" t="s">
        <v>2055</v>
      </c>
      <c r="R2054" t="s">
        <v>8553</v>
      </c>
      <c r="S2054" t="s">
        <v>1417</v>
      </c>
      <c r="T2054" t="s">
        <v>8554</v>
      </c>
      <c r="U2054" t="s">
        <v>4011</v>
      </c>
      <c r="V2054" t="s">
        <v>142</v>
      </c>
      <c r="Z2054" t="s">
        <v>87</v>
      </c>
      <c r="AA2054" s="1">
        <v>44946</v>
      </c>
      <c r="AC2054" s="1">
        <v>44946</v>
      </c>
      <c r="AD2054" s="1">
        <v>44992</v>
      </c>
    </row>
    <row r="2055" spans="1:30" x14ac:dyDescent="0.25">
      <c r="A2055">
        <v>572204</v>
      </c>
      <c r="B2055" t="s">
        <v>287</v>
      </c>
      <c r="C2055" t="s">
        <v>31</v>
      </c>
      <c r="D2055">
        <v>1</v>
      </c>
      <c r="E2055" t="s">
        <v>3664</v>
      </c>
      <c r="F2055" t="s">
        <v>144</v>
      </c>
      <c r="G2055" t="s">
        <v>51</v>
      </c>
      <c r="H2055">
        <v>10234</v>
      </c>
      <c r="I2055">
        <v>0</v>
      </c>
      <c r="J2055" t="s">
        <v>35</v>
      </c>
      <c r="K2055" t="s">
        <v>67</v>
      </c>
      <c r="L2055" t="s">
        <v>145</v>
      </c>
      <c r="M2055">
        <v>17.5</v>
      </c>
      <c r="N2055">
        <v>17.5</v>
      </c>
      <c r="O2055" t="s">
        <v>68</v>
      </c>
      <c r="P2055" t="s">
        <v>289</v>
      </c>
      <c r="Q2055" t="s">
        <v>3665</v>
      </c>
      <c r="R2055" t="s">
        <v>3666</v>
      </c>
      <c r="S2055" t="s">
        <v>149</v>
      </c>
      <c r="T2055" t="s">
        <v>3667</v>
      </c>
      <c r="U2055" t="s">
        <v>293</v>
      </c>
      <c r="V2055" t="s">
        <v>294</v>
      </c>
      <c r="Z2055" t="s">
        <v>61</v>
      </c>
      <c r="AA2055" s="1">
        <v>44959</v>
      </c>
      <c r="AB2055" s="2">
        <v>44995</v>
      </c>
      <c r="AC2055" s="1">
        <v>44963</v>
      </c>
      <c r="AD2055" s="1">
        <v>44992</v>
      </c>
    </row>
    <row r="2056" spans="1:30" x14ac:dyDescent="0.25">
      <c r="A2056">
        <v>567667</v>
      </c>
      <c r="B2056" t="s">
        <v>381</v>
      </c>
      <c r="C2056" t="s">
        <v>31</v>
      </c>
      <c r="D2056">
        <v>1</v>
      </c>
      <c r="E2056" t="s">
        <v>2121</v>
      </c>
      <c r="F2056" t="s">
        <v>555</v>
      </c>
      <c r="G2056" t="s">
        <v>34</v>
      </c>
      <c r="H2056">
        <v>12626</v>
      </c>
      <c r="I2056">
        <v>2</v>
      </c>
      <c r="J2056" t="s">
        <v>126</v>
      </c>
      <c r="K2056" t="s">
        <v>36</v>
      </c>
      <c r="L2056" t="s">
        <v>37</v>
      </c>
      <c r="M2056">
        <v>62470</v>
      </c>
      <c r="N2056">
        <v>71840</v>
      </c>
      <c r="O2056" t="s">
        <v>38</v>
      </c>
      <c r="P2056" t="s">
        <v>873</v>
      </c>
      <c r="Q2056" t="s">
        <v>2122</v>
      </c>
      <c r="R2056" t="s">
        <v>2123</v>
      </c>
      <c r="S2056" t="s">
        <v>559</v>
      </c>
      <c r="T2056" t="s">
        <v>2124</v>
      </c>
      <c r="V2056" t="s">
        <v>925</v>
      </c>
      <c r="W2056" t="s">
        <v>86</v>
      </c>
      <c r="X2056" t="s">
        <v>2125</v>
      </c>
      <c r="Z2056" t="s">
        <v>61</v>
      </c>
      <c r="AA2056" s="1">
        <v>44937</v>
      </c>
      <c r="AB2056" s="2">
        <v>44997</v>
      </c>
      <c r="AC2056" s="1">
        <v>44972</v>
      </c>
      <c r="AD2056" s="1">
        <v>44992</v>
      </c>
    </row>
    <row r="2057" spans="1:30" x14ac:dyDescent="0.25">
      <c r="A2057">
        <v>527788</v>
      </c>
      <c r="B2057" t="s">
        <v>241</v>
      </c>
      <c r="C2057" t="s">
        <v>63</v>
      </c>
      <c r="D2057">
        <v>1</v>
      </c>
      <c r="E2057" t="s">
        <v>1571</v>
      </c>
      <c r="F2057" t="s">
        <v>1572</v>
      </c>
      <c r="G2057" t="s">
        <v>34</v>
      </c>
      <c r="H2057">
        <v>90511</v>
      </c>
      <c r="I2057">
        <v>1</v>
      </c>
      <c r="J2057" t="s">
        <v>2453</v>
      </c>
      <c r="K2057" t="s">
        <v>36</v>
      </c>
      <c r="L2057" t="s">
        <v>53</v>
      </c>
      <c r="M2057">
        <v>33558</v>
      </c>
      <c r="N2057">
        <v>54820</v>
      </c>
      <c r="O2057" t="s">
        <v>38</v>
      </c>
      <c r="P2057" t="s">
        <v>1288</v>
      </c>
      <c r="Q2057" t="s">
        <v>914</v>
      </c>
      <c r="R2057" t="s">
        <v>8555</v>
      </c>
      <c r="S2057" t="s">
        <v>1575</v>
      </c>
      <c r="U2057" t="s">
        <v>8556</v>
      </c>
      <c r="V2057" t="s">
        <v>347</v>
      </c>
      <c r="Z2057" t="s">
        <v>426</v>
      </c>
      <c r="AA2057" s="1">
        <v>44664</v>
      </c>
      <c r="AC2057" s="1">
        <v>44693</v>
      </c>
      <c r="AD2057" s="1">
        <v>44992</v>
      </c>
    </row>
    <row r="2058" spans="1:30" x14ac:dyDescent="0.25">
      <c r="A2058">
        <v>564168</v>
      </c>
      <c r="B2058" t="s">
        <v>123</v>
      </c>
      <c r="C2058" t="s">
        <v>31</v>
      </c>
      <c r="D2058">
        <v>1</v>
      </c>
      <c r="E2058" t="s">
        <v>8557</v>
      </c>
      <c r="F2058" t="s">
        <v>8558</v>
      </c>
      <c r="G2058" t="s">
        <v>51</v>
      </c>
      <c r="H2058">
        <v>95492</v>
      </c>
      <c r="I2058" t="s">
        <v>114</v>
      </c>
      <c r="J2058" t="s">
        <v>205</v>
      </c>
      <c r="K2058" t="s">
        <v>36</v>
      </c>
      <c r="L2058" t="s">
        <v>290</v>
      </c>
      <c r="M2058">
        <v>58700</v>
      </c>
      <c r="N2058">
        <v>160000</v>
      </c>
      <c r="O2058" t="s">
        <v>38</v>
      </c>
      <c r="P2058" t="s">
        <v>415</v>
      </c>
      <c r="Q2058" t="s">
        <v>5928</v>
      </c>
      <c r="R2058" t="s">
        <v>8559</v>
      </c>
      <c r="S2058" t="s">
        <v>8560</v>
      </c>
      <c r="T2058" t="s">
        <v>8561</v>
      </c>
      <c r="U2058" t="s">
        <v>7663</v>
      </c>
      <c r="V2058" t="s">
        <v>8562</v>
      </c>
      <c r="Z2058" t="s">
        <v>61</v>
      </c>
      <c r="AA2058" s="1">
        <v>44958</v>
      </c>
      <c r="AC2058" s="1">
        <v>44958</v>
      </c>
      <c r="AD2058" s="1">
        <v>44992</v>
      </c>
    </row>
    <row r="2059" spans="1:30" x14ac:dyDescent="0.25">
      <c r="A2059">
        <v>576394</v>
      </c>
      <c r="B2059" t="s">
        <v>155</v>
      </c>
      <c r="C2059" t="s">
        <v>31</v>
      </c>
      <c r="D2059">
        <v>1</v>
      </c>
      <c r="E2059" t="s">
        <v>8563</v>
      </c>
      <c r="F2059" t="s">
        <v>65</v>
      </c>
      <c r="G2059" t="s">
        <v>51</v>
      </c>
      <c r="H2059">
        <v>56058</v>
      </c>
      <c r="I2059">
        <v>0</v>
      </c>
      <c r="J2059" t="s">
        <v>66</v>
      </c>
      <c r="K2059" t="s">
        <v>36</v>
      </c>
      <c r="L2059" t="s">
        <v>37</v>
      </c>
      <c r="M2059">
        <v>54100</v>
      </c>
      <c r="N2059">
        <v>62215</v>
      </c>
      <c r="O2059" t="s">
        <v>38</v>
      </c>
      <c r="P2059" t="s">
        <v>2259</v>
      </c>
      <c r="Q2059" t="s">
        <v>2260</v>
      </c>
      <c r="R2059" t="s">
        <v>8564</v>
      </c>
      <c r="S2059" t="s">
        <v>72</v>
      </c>
      <c r="T2059" t="s">
        <v>8565</v>
      </c>
      <c r="U2059" t="s">
        <v>325</v>
      </c>
      <c r="V2059" t="s">
        <v>163</v>
      </c>
      <c r="X2059" t="s">
        <v>2259</v>
      </c>
      <c r="Z2059" t="s">
        <v>8566</v>
      </c>
      <c r="AA2059" s="1">
        <v>44983</v>
      </c>
      <c r="AB2059" s="2">
        <v>44996</v>
      </c>
      <c r="AC2059" s="1">
        <v>44986</v>
      </c>
      <c r="AD2059" s="1">
        <v>44992</v>
      </c>
    </row>
    <row r="2060" spans="1:30" x14ac:dyDescent="0.25">
      <c r="A2060">
        <v>527831</v>
      </c>
      <c r="B2060" t="s">
        <v>241</v>
      </c>
      <c r="C2060" t="s">
        <v>63</v>
      </c>
      <c r="D2060">
        <v>1</v>
      </c>
      <c r="E2060" t="s">
        <v>2958</v>
      </c>
      <c r="F2060" t="s">
        <v>2958</v>
      </c>
      <c r="G2060" t="s">
        <v>34</v>
      </c>
      <c r="H2060">
        <v>92071</v>
      </c>
      <c r="I2060">
        <v>0</v>
      </c>
      <c r="J2060" t="s">
        <v>245</v>
      </c>
      <c r="K2060" t="s">
        <v>36</v>
      </c>
      <c r="L2060" t="s">
        <v>37</v>
      </c>
      <c r="M2060">
        <v>56.8</v>
      </c>
      <c r="N2060">
        <v>56.8</v>
      </c>
      <c r="O2060" t="s">
        <v>68</v>
      </c>
      <c r="P2060" t="s">
        <v>1573</v>
      </c>
      <c r="Q2060" t="s">
        <v>247</v>
      </c>
      <c r="R2060" t="s">
        <v>8567</v>
      </c>
      <c r="S2060" t="s">
        <v>2961</v>
      </c>
      <c r="U2060" t="s">
        <v>8568</v>
      </c>
      <c r="V2060" t="s">
        <v>347</v>
      </c>
      <c r="Z2060" t="s">
        <v>426</v>
      </c>
      <c r="AA2060" s="1">
        <v>44664</v>
      </c>
      <c r="AC2060" s="1">
        <v>44693</v>
      </c>
      <c r="AD2060" s="1">
        <v>44992</v>
      </c>
    </row>
    <row r="2061" spans="1:30" x14ac:dyDescent="0.25">
      <c r="A2061">
        <v>276648</v>
      </c>
      <c r="B2061" t="s">
        <v>563</v>
      </c>
      <c r="C2061" t="s">
        <v>31</v>
      </c>
      <c r="D2061">
        <v>1</v>
      </c>
      <c r="E2061" t="s">
        <v>8569</v>
      </c>
      <c r="F2061" t="s">
        <v>279</v>
      </c>
      <c r="G2061" t="s">
        <v>34</v>
      </c>
      <c r="H2061">
        <v>10251</v>
      </c>
      <c r="I2061">
        <v>3</v>
      </c>
      <c r="J2061" t="s">
        <v>52</v>
      </c>
      <c r="K2061" t="s">
        <v>36</v>
      </c>
      <c r="L2061" t="s">
        <v>37</v>
      </c>
      <c r="M2061">
        <v>33875</v>
      </c>
      <c r="N2061">
        <v>54879</v>
      </c>
      <c r="O2061" t="s">
        <v>38</v>
      </c>
      <c r="P2061" t="s">
        <v>5367</v>
      </c>
      <c r="Q2061" t="s">
        <v>5368</v>
      </c>
      <c r="R2061" t="s">
        <v>8570</v>
      </c>
      <c r="S2061" t="s">
        <v>283</v>
      </c>
      <c r="T2061" t="s">
        <v>8571</v>
      </c>
      <c r="U2061" t="s">
        <v>8572</v>
      </c>
      <c r="V2061" t="s">
        <v>570</v>
      </c>
      <c r="Z2061" t="s">
        <v>61</v>
      </c>
      <c r="AA2061" s="1">
        <v>42727</v>
      </c>
      <c r="AC2061" s="1">
        <v>42727</v>
      </c>
      <c r="AD2061" s="1">
        <v>44992</v>
      </c>
    </row>
    <row r="2062" spans="1:30" x14ac:dyDescent="0.25">
      <c r="A2062">
        <v>572522</v>
      </c>
      <c r="B2062" t="s">
        <v>102</v>
      </c>
      <c r="C2062" t="s">
        <v>63</v>
      </c>
      <c r="D2062">
        <v>1</v>
      </c>
      <c r="E2062" t="s">
        <v>8573</v>
      </c>
      <c r="F2062" t="s">
        <v>295</v>
      </c>
      <c r="G2062" t="s">
        <v>34</v>
      </c>
      <c r="H2062">
        <v>22427</v>
      </c>
      <c r="I2062">
        <v>3</v>
      </c>
      <c r="J2062" t="s">
        <v>35</v>
      </c>
      <c r="K2062" t="s">
        <v>36</v>
      </c>
      <c r="L2062" t="s">
        <v>37</v>
      </c>
      <c r="M2062">
        <v>90114</v>
      </c>
      <c r="N2062">
        <v>122168</v>
      </c>
      <c r="O2062" t="s">
        <v>38</v>
      </c>
      <c r="P2062" t="s">
        <v>2265</v>
      </c>
      <c r="Q2062" t="s">
        <v>8574</v>
      </c>
      <c r="R2062" t="s">
        <v>8575</v>
      </c>
      <c r="S2062" t="s">
        <v>608</v>
      </c>
      <c r="T2062" t="s">
        <v>8576</v>
      </c>
      <c r="V2062" t="s">
        <v>611</v>
      </c>
      <c r="W2062" t="s">
        <v>612</v>
      </c>
      <c r="X2062" t="s">
        <v>8577</v>
      </c>
      <c r="Z2062" t="s">
        <v>87</v>
      </c>
      <c r="AA2062" s="1">
        <v>44959</v>
      </c>
      <c r="AB2062" s="2">
        <v>45019</v>
      </c>
      <c r="AC2062" s="1">
        <v>44959</v>
      </c>
      <c r="AD2062" s="1">
        <v>44992</v>
      </c>
    </row>
    <row r="2063" spans="1:30" x14ac:dyDescent="0.25">
      <c r="A2063">
        <v>568595</v>
      </c>
      <c r="B2063" t="s">
        <v>381</v>
      </c>
      <c r="C2063" t="s">
        <v>63</v>
      </c>
      <c r="D2063">
        <v>1</v>
      </c>
      <c r="E2063" t="s">
        <v>7887</v>
      </c>
      <c r="F2063" t="s">
        <v>555</v>
      </c>
      <c r="G2063" t="s">
        <v>34</v>
      </c>
      <c r="H2063">
        <v>12626</v>
      </c>
      <c r="I2063">
        <v>1</v>
      </c>
      <c r="J2063" t="s">
        <v>52</v>
      </c>
      <c r="K2063" t="s">
        <v>36</v>
      </c>
      <c r="L2063" t="s">
        <v>37</v>
      </c>
      <c r="M2063">
        <v>53797</v>
      </c>
      <c r="N2063">
        <v>66000</v>
      </c>
      <c r="O2063" t="s">
        <v>38</v>
      </c>
      <c r="P2063" t="s">
        <v>873</v>
      </c>
      <c r="Q2063" t="s">
        <v>4640</v>
      </c>
      <c r="R2063" t="s">
        <v>8578</v>
      </c>
      <c r="S2063" t="s">
        <v>559</v>
      </c>
      <c r="T2063" t="s">
        <v>4642</v>
      </c>
      <c r="V2063" t="s">
        <v>925</v>
      </c>
      <c r="W2063" t="s">
        <v>86</v>
      </c>
      <c r="X2063" t="s">
        <v>1905</v>
      </c>
      <c r="Z2063" t="s">
        <v>61</v>
      </c>
      <c r="AA2063" s="1">
        <v>44985</v>
      </c>
      <c r="AB2063" s="2">
        <v>45045</v>
      </c>
      <c r="AC2063" s="1">
        <v>44985</v>
      </c>
      <c r="AD2063" s="1">
        <v>44992</v>
      </c>
    </row>
    <row r="2064" spans="1:30" x14ac:dyDescent="0.25">
      <c r="A2064">
        <v>547951</v>
      </c>
      <c r="B2064" t="s">
        <v>123</v>
      </c>
      <c r="C2064" t="s">
        <v>63</v>
      </c>
      <c r="D2064">
        <v>2</v>
      </c>
      <c r="E2064" t="s">
        <v>1642</v>
      </c>
      <c r="F2064" t="s">
        <v>1643</v>
      </c>
      <c r="G2064" t="s">
        <v>51</v>
      </c>
      <c r="H2064">
        <v>83052</v>
      </c>
      <c r="I2064">
        <v>1</v>
      </c>
      <c r="J2064" t="s">
        <v>763</v>
      </c>
      <c r="K2064" t="s">
        <v>36</v>
      </c>
      <c r="L2064" t="s">
        <v>37</v>
      </c>
      <c r="M2064">
        <v>56625</v>
      </c>
      <c r="N2064">
        <v>56625</v>
      </c>
      <c r="O2064" t="s">
        <v>38</v>
      </c>
      <c r="P2064" t="s">
        <v>8579</v>
      </c>
      <c r="Q2064" t="s">
        <v>944</v>
      </c>
      <c r="R2064" t="s">
        <v>8580</v>
      </c>
      <c r="S2064" t="s">
        <v>1646</v>
      </c>
      <c r="T2064" t="s">
        <v>8581</v>
      </c>
      <c r="U2064" t="s">
        <v>8582</v>
      </c>
      <c r="V2064" t="s">
        <v>8583</v>
      </c>
      <c r="Z2064" t="s">
        <v>61</v>
      </c>
      <c r="AA2064" s="1">
        <v>44971</v>
      </c>
      <c r="AB2064" s="2">
        <v>45091</v>
      </c>
      <c r="AC2064" s="1">
        <v>44971</v>
      </c>
      <c r="AD2064" s="1">
        <v>44992</v>
      </c>
    </row>
    <row r="2065" spans="1:30" x14ac:dyDescent="0.25">
      <c r="A2065">
        <v>563907</v>
      </c>
      <c r="B2065" t="s">
        <v>102</v>
      </c>
      <c r="C2065" t="s">
        <v>63</v>
      </c>
      <c r="D2065">
        <v>1</v>
      </c>
      <c r="E2065" t="s">
        <v>372</v>
      </c>
      <c r="F2065" t="s">
        <v>373</v>
      </c>
      <c r="G2065" t="s">
        <v>34</v>
      </c>
      <c r="H2065">
        <v>20618</v>
      </c>
      <c r="I2065">
        <v>3</v>
      </c>
      <c r="J2065" t="s">
        <v>374</v>
      </c>
      <c r="K2065" t="s">
        <v>36</v>
      </c>
      <c r="L2065" t="s">
        <v>37</v>
      </c>
      <c r="M2065">
        <v>90114</v>
      </c>
      <c r="N2065">
        <v>122168</v>
      </c>
      <c r="O2065" t="s">
        <v>38</v>
      </c>
      <c r="P2065" t="s">
        <v>195</v>
      </c>
      <c r="Q2065" t="s">
        <v>625</v>
      </c>
      <c r="R2065" t="s">
        <v>8584</v>
      </c>
      <c r="S2065" t="s">
        <v>378</v>
      </c>
      <c r="T2065" t="s">
        <v>3210</v>
      </c>
      <c r="V2065" t="s">
        <v>380</v>
      </c>
      <c r="Z2065" t="s">
        <v>87</v>
      </c>
      <c r="AA2065" s="1">
        <v>44935</v>
      </c>
      <c r="AC2065" s="1">
        <v>44935</v>
      </c>
      <c r="AD2065" s="1">
        <v>44992</v>
      </c>
    </row>
    <row r="2066" spans="1:30" x14ac:dyDescent="0.25">
      <c r="A2066">
        <v>568464</v>
      </c>
      <c r="B2066" t="s">
        <v>102</v>
      </c>
      <c r="C2066" t="s">
        <v>63</v>
      </c>
      <c r="D2066">
        <v>6</v>
      </c>
      <c r="E2066" t="s">
        <v>604</v>
      </c>
      <c r="F2066" t="s">
        <v>849</v>
      </c>
      <c r="G2066" t="s">
        <v>34</v>
      </c>
      <c r="H2066">
        <v>20210</v>
      </c>
      <c r="I2066">
        <v>0</v>
      </c>
      <c r="J2066" t="s">
        <v>35</v>
      </c>
      <c r="K2066" t="s">
        <v>36</v>
      </c>
      <c r="L2066" t="s">
        <v>37</v>
      </c>
      <c r="M2066">
        <v>57078</v>
      </c>
      <c r="N2066">
        <v>65640</v>
      </c>
      <c r="O2066" t="s">
        <v>38</v>
      </c>
      <c r="P2066" t="s">
        <v>195</v>
      </c>
      <c r="Q2066" t="s">
        <v>2020</v>
      </c>
      <c r="R2066" t="s">
        <v>7298</v>
      </c>
      <c r="S2066" t="s">
        <v>852</v>
      </c>
      <c r="T2066" t="s">
        <v>7299</v>
      </c>
      <c r="U2066" t="s">
        <v>3914</v>
      </c>
      <c r="V2066" t="s">
        <v>1946</v>
      </c>
      <c r="Z2066" t="s">
        <v>87</v>
      </c>
      <c r="AA2066" s="1">
        <v>44944</v>
      </c>
      <c r="AC2066" s="1">
        <v>44944</v>
      </c>
      <c r="AD2066" s="1">
        <v>44992</v>
      </c>
    </row>
    <row r="2067" spans="1:30" x14ac:dyDescent="0.25">
      <c r="A2067">
        <v>558387</v>
      </c>
      <c r="B2067" t="s">
        <v>102</v>
      </c>
      <c r="C2067" t="s">
        <v>63</v>
      </c>
      <c r="D2067">
        <v>2</v>
      </c>
      <c r="E2067" t="s">
        <v>372</v>
      </c>
      <c r="F2067" t="s">
        <v>3054</v>
      </c>
      <c r="G2067" t="s">
        <v>34</v>
      </c>
      <c r="H2067">
        <v>20315</v>
      </c>
      <c r="I2067">
        <v>3</v>
      </c>
      <c r="J2067" t="s">
        <v>374</v>
      </c>
      <c r="K2067" t="s">
        <v>36</v>
      </c>
      <c r="L2067" t="s">
        <v>37</v>
      </c>
      <c r="M2067">
        <v>90114</v>
      </c>
      <c r="N2067">
        <v>122168</v>
      </c>
      <c r="O2067" t="s">
        <v>38</v>
      </c>
      <c r="P2067" t="s">
        <v>195</v>
      </c>
      <c r="Q2067" t="s">
        <v>625</v>
      </c>
      <c r="R2067" t="s">
        <v>8585</v>
      </c>
      <c r="S2067" t="s">
        <v>3056</v>
      </c>
      <c r="T2067" t="s">
        <v>628</v>
      </c>
      <c r="V2067" t="s">
        <v>380</v>
      </c>
      <c r="Z2067" t="s">
        <v>87</v>
      </c>
      <c r="AA2067" s="1">
        <v>44879</v>
      </c>
      <c r="AC2067" s="1">
        <v>44879</v>
      </c>
      <c r="AD2067" s="1">
        <v>44992</v>
      </c>
    </row>
    <row r="2068" spans="1:30" x14ac:dyDescent="0.25">
      <c r="A2068">
        <v>574347</v>
      </c>
      <c r="B2068" t="s">
        <v>338</v>
      </c>
      <c r="C2068" t="s">
        <v>31</v>
      </c>
      <c r="D2068">
        <v>3</v>
      </c>
      <c r="E2068" t="s">
        <v>5171</v>
      </c>
      <c r="F2068" t="s">
        <v>340</v>
      </c>
      <c r="G2068" t="s">
        <v>34</v>
      </c>
      <c r="H2068">
        <v>10144</v>
      </c>
      <c r="I2068">
        <v>0</v>
      </c>
      <c r="J2068" t="s">
        <v>52</v>
      </c>
      <c r="K2068" t="s">
        <v>36</v>
      </c>
      <c r="L2068" t="s">
        <v>37</v>
      </c>
      <c r="M2068">
        <v>36390</v>
      </c>
      <c r="N2068">
        <v>55228</v>
      </c>
      <c r="O2068" t="s">
        <v>38</v>
      </c>
      <c r="P2068" t="s">
        <v>1368</v>
      </c>
      <c r="Q2068" t="s">
        <v>8586</v>
      </c>
      <c r="R2068" t="s">
        <v>8587</v>
      </c>
      <c r="S2068" t="s">
        <v>344</v>
      </c>
      <c r="T2068" t="s">
        <v>8588</v>
      </c>
      <c r="U2068" t="s">
        <v>8589</v>
      </c>
      <c r="V2068" t="s">
        <v>432</v>
      </c>
      <c r="X2068" t="s">
        <v>8590</v>
      </c>
      <c r="Z2068" t="s">
        <v>61</v>
      </c>
      <c r="AA2068" s="1">
        <v>44967</v>
      </c>
      <c r="AB2068" s="2">
        <v>45012</v>
      </c>
      <c r="AC2068" s="1">
        <v>44986</v>
      </c>
      <c r="AD2068" s="1">
        <v>44992</v>
      </c>
    </row>
    <row r="2069" spans="1:30" x14ac:dyDescent="0.25">
      <c r="A2069">
        <v>576058</v>
      </c>
      <c r="B2069" t="s">
        <v>102</v>
      </c>
      <c r="C2069" t="s">
        <v>31</v>
      </c>
      <c r="D2069">
        <v>1</v>
      </c>
      <c r="E2069" t="s">
        <v>372</v>
      </c>
      <c r="F2069" t="s">
        <v>1333</v>
      </c>
      <c r="G2069" t="s">
        <v>34</v>
      </c>
      <c r="H2069">
        <v>20415</v>
      </c>
      <c r="I2069">
        <v>3</v>
      </c>
      <c r="J2069" t="s">
        <v>374</v>
      </c>
      <c r="K2069" t="s">
        <v>36</v>
      </c>
      <c r="L2069" t="s">
        <v>37</v>
      </c>
      <c r="M2069">
        <v>90114</v>
      </c>
      <c r="N2069">
        <v>122168</v>
      </c>
      <c r="O2069" t="s">
        <v>38</v>
      </c>
      <c r="P2069" t="s">
        <v>4221</v>
      </c>
      <c r="Q2069" t="s">
        <v>376</v>
      </c>
      <c r="R2069" t="s">
        <v>8591</v>
      </c>
      <c r="S2069" t="s">
        <v>1336</v>
      </c>
      <c r="T2069" t="s">
        <v>4223</v>
      </c>
      <c r="V2069" t="s">
        <v>380</v>
      </c>
      <c r="X2069" t="s">
        <v>4224</v>
      </c>
      <c r="Z2069" t="s">
        <v>87</v>
      </c>
      <c r="AA2069" s="1">
        <v>44984</v>
      </c>
      <c r="AC2069" s="1">
        <v>44984</v>
      </c>
      <c r="AD2069" s="1">
        <v>44992</v>
      </c>
    </row>
    <row r="2070" spans="1:30" x14ac:dyDescent="0.25">
      <c r="A2070">
        <v>544477</v>
      </c>
      <c r="B2070" t="s">
        <v>76</v>
      </c>
      <c r="C2070" t="s">
        <v>63</v>
      </c>
      <c r="D2070">
        <v>1</v>
      </c>
      <c r="E2070" t="s">
        <v>6944</v>
      </c>
      <c r="F2070" t="s">
        <v>623</v>
      </c>
      <c r="G2070" t="s">
        <v>34</v>
      </c>
      <c r="H2070" t="s">
        <v>624</v>
      </c>
      <c r="I2070">
        <v>0</v>
      </c>
      <c r="J2070" t="s">
        <v>35</v>
      </c>
      <c r="K2070" t="s">
        <v>36</v>
      </c>
      <c r="L2070" t="s">
        <v>37</v>
      </c>
      <c r="M2070">
        <v>53702</v>
      </c>
      <c r="N2070">
        <v>146121</v>
      </c>
      <c r="O2070" t="s">
        <v>38</v>
      </c>
      <c r="P2070" t="s">
        <v>79</v>
      </c>
      <c r="Q2070" t="s">
        <v>4260</v>
      </c>
      <c r="R2070" t="s">
        <v>6945</v>
      </c>
      <c r="S2070" t="s">
        <v>627</v>
      </c>
      <c r="T2070" t="s">
        <v>6946</v>
      </c>
      <c r="U2070" t="s">
        <v>6947</v>
      </c>
      <c r="V2070" t="s">
        <v>6948</v>
      </c>
      <c r="W2070" t="s">
        <v>6949</v>
      </c>
      <c r="X2070" t="s">
        <v>79</v>
      </c>
      <c r="Z2070" t="s">
        <v>87</v>
      </c>
      <c r="AA2070" s="1">
        <v>44782</v>
      </c>
      <c r="AC2070" s="1">
        <v>44783</v>
      </c>
      <c r="AD2070" s="1">
        <v>44992</v>
      </c>
    </row>
    <row r="2071" spans="1:30" x14ac:dyDescent="0.25">
      <c r="A2071">
        <v>563950</v>
      </c>
      <c r="B2071" t="s">
        <v>435</v>
      </c>
      <c r="C2071" t="s">
        <v>63</v>
      </c>
      <c r="D2071">
        <v>1</v>
      </c>
      <c r="E2071" t="s">
        <v>8592</v>
      </c>
      <c r="F2071" t="s">
        <v>4409</v>
      </c>
      <c r="G2071" t="s">
        <v>34</v>
      </c>
      <c r="H2071">
        <v>10079</v>
      </c>
      <c r="I2071" t="s">
        <v>327</v>
      </c>
      <c r="J2071" t="s">
        <v>66</v>
      </c>
      <c r="K2071" t="s">
        <v>36</v>
      </c>
      <c r="L2071" t="s">
        <v>93</v>
      </c>
      <c r="M2071">
        <v>72038</v>
      </c>
      <c r="N2071">
        <v>192152</v>
      </c>
      <c r="O2071" t="s">
        <v>38</v>
      </c>
      <c r="P2071" t="s">
        <v>1826</v>
      </c>
      <c r="Q2071" t="s">
        <v>4410</v>
      </c>
      <c r="R2071" t="s">
        <v>8593</v>
      </c>
      <c r="S2071" t="s">
        <v>4412</v>
      </c>
      <c r="T2071" t="s">
        <v>8594</v>
      </c>
      <c r="V2071" t="s">
        <v>8595</v>
      </c>
      <c r="X2071" t="s">
        <v>8596</v>
      </c>
      <c r="Z2071" t="s">
        <v>61</v>
      </c>
      <c r="AA2071" s="1">
        <v>44901</v>
      </c>
      <c r="AC2071" s="1">
        <v>44916</v>
      </c>
      <c r="AD2071" s="1">
        <v>44992</v>
      </c>
    </row>
    <row r="2072" spans="1:30" x14ac:dyDescent="0.25">
      <c r="A2072">
        <v>550947</v>
      </c>
      <c r="B2072" t="s">
        <v>1870</v>
      </c>
      <c r="C2072" t="s">
        <v>63</v>
      </c>
      <c r="D2072">
        <v>1</v>
      </c>
      <c r="E2072" t="s">
        <v>5372</v>
      </c>
      <c r="F2072" t="s">
        <v>1325</v>
      </c>
      <c r="G2072" t="s">
        <v>51</v>
      </c>
      <c r="H2072">
        <v>10209</v>
      </c>
      <c r="I2072">
        <v>1</v>
      </c>
      <c r="J2072" t="s">
        <v>175</v>
      </c>
      <c r="K2072" t="s">
        <v>36</v>
      </c>
      <c r="L2072" t="s">
        <v>145</v>
      </c>
      <c r="M2072">
        <v>15.5</v>
      </c>
      <c r="N2072">
        <v>16</v>
      </c>
      <c r="O2072" t="s">
        <v>68</v>
      </c>
      <c r="P2072" t="s">
        <v>1872</v>
      </c>
      <c r="Q2072" t="s">
        <v>5373</v>
      </c>
      <c r="R2072" t="s">
        <v>5374</v>
      </c>
      <c r="S2072" t="s">
        <v>1328</v>
      </c>
      <c r="U2072" t="s">
        <v>5375</v>
      </c>
      <c r="V2072" t="s">
        <v>5376</v>
      </c>
      <c r="W2072" t="s">
        <v>5377</v>
      </c>
      <c r="Z2072" t="s">
        <v>61</v>
      </c>
      <c r="AA2072" s="1">
        <v>44817</v>
      </c>
      <c r="AC2072" s="1">
        <v>44817</v>
      </c>
      <c r="AD2072" s="1">
        <v>44992</v>
      </c>
    </row>
    <row r="2073" spans="1:30" x14ac:dyDescent="0.25">
      <c r="A2073">
        <v>513478</v>
      </c>
      <c r="B2073" t="s">
        <v>563</v>
      </c>
      <c r="C2073" t="s">
        <v>63</v>
      </c>
      <c r="D2073">
        <v>1</v>
      </c>
      <c r="E2073" t="s">
        <v>3980</v>
      </c>
      <c r="F2073" t="s">
        <v>555</v>
      </c>
      <c r="G2073" t="s">
        <v>34</v>
      </c>
      <c r="H2073">
        <v>12626</v>
      </c>
      <c r="I2073">
        <v>2</v>
      </c>
      <c r="J2073" t="s">
        <v>256</v>
      </c>
      <c r="K2073" t="s">
        <v>36</v>
      </c>
      <c r="L2073" t="s">
        <v>37</v>
      </c>
      <c r="M2073">
        <v>62470</v>
      </c>
      <c r="N2073">
        <v>80008</v>
      </c>
      <c r="O2073" t="s">
        <v>38</v>
      </c>
      <c r="P2073" t="s">
        <v>446</v>
      </c>
      <c r="Q2073" t="s">
        <v>4718</v>
      </c>
      <c r="R2073" t="s">
        <v>8597</v>
      </c>
      <c r="S2073" t="s">
        <v>559</v>
      </c>
      <c r="U2073" t="s">
        <v>8598</v>
      </c>
      <c r="V2073" t="s">
        <v>347</v>
      </c>
      <c r="X2073" t="s">
        <v>8599</v>
      </c>
      <c r="Z2073" t="s">
        <v>61</v>
      </c>
      <c r="AA2073" s="1">
        <v>44567</v>
      </c>
      <c r="AC2073" s="1">
        <v>44778</v>
      </c>
      <c r="AD2073" s="1">
        <v>44992</v>
      </c>
    </row>
    <row r="2074" spans="1:30" x14ac:dyDescent="0.25">
      <c r="A2074">
        <v>553365</v>
      </c>
      <c r="B2074" t="s">
        <v>214</v>
      </c>
      <c r="C2074" t="s">
        <v>63</v>
      </c>
      <c r="D2074">
        <v>1</v>
      </c>
      <c r="E2074" t="s">
        <v>6764</v>
      </c>
      <c r="F2074" t="s">
        <v>8317</v>
      </c>
      <c r="G2074" t="s">
        <v>51</v>
      </c>
      <c r="H2074" t="s">
        <v>8318</v>
      </c>
      <c r="I2074">
        <v>2</v>
      </c>
      <c r="J2074" t="s">
        <v>216</v>
      </c>
      <c r="K2074" t="s">
        <v>36</v>
      </c>
      <c r="L2074" t="s">
        <v>53</v>
      </c>
      <c r="M2074">
        <v>16.02</v>
      </c>
      <c r="N2074">
        <v>20.72</v>
      </c>
      <c r="O2074" t="s">
        <v>68</v>
      </c>
      <c r="P2074" t="s">
        <v>217</v>
      </c>
      <c r="Q2074" t="s">
        <v>7016</v>
      </c>
      <c r="R2074" t="s">
        <v>8600</v>
      </c>
      <c r="S2074" t="s">
        <v>8321</v>
      </c>
      <c r="V2074" t="s">
        <v>8601</v>
      </c>
      <c r="W2074" t="s">
        <v>4779</v>
      </c>
      <c r="X2074" t="s">
        <v>217</v>
      </c>
      <c r="Z2074" t="s">
        <v>61</v>
      </c>
      <c r="AA2074" s="1">
        <v>44862</v>
      </c>
      <c r="AC2074" s="1">
        <v>44862</v>
      </c>
      <c r="AD2074" s="1">
        <v>44992</v>
      </c>
    </row>
    <row r="2075" spans="1:30" x14ac:dyDescent="0.25">
      <c r="A2075">
        <v>552548</v>
      </c>
      <c r="B2075" t="s">
        <v>76</v>
      </c>
      <c r="C2075" t="s">
        <v>63</v>
      </c>
      <c r="D2075">
        <v>2</v>
      </c>
      <c r="E2075" t="s">
        <v>604</v>
      </c>
      <c r="F2075" t="s">
        <v>78</v>
      </c>
      <c r="G2075" t="s">
        <v>34</v>
      </c>
      <c r="H2075">
        <v>20215</v>
      </c>
      <c r="I2075">
        <v>2</v>
      </c>
      <c r="J2075" t="s">
        <v>35</v>
      </c>
      <c r="K2075" t="s">
        <v>36</v>
      </c>
      <c r="L2075" t="s">
        <v>37</v>
      </c>
      <c r="M2075">
        <v>80557</v>
      </c>
      <c r="N2075">
        <v>111917</v>
      </c>
      <c r="O2075" t="s">
        <v>38</v>
      </c>
      <c r="P2075" t="s">
        <v>79</v>
      </c>
      <c r="Q2075" t="s">
        <v>8602</v>
      </c>
      <c r="R2075" t="s">
        <v>8603</v>
      </c>
      <c r="S2075" t="s">
        <v>82</v>
      </c>
      <c r="T2075" t="s">
        <v>8604</v>
      </c>
      <c r="U2075" t="s">
        <v>8605</v>
      </c>
      <c r="V2075" t="s">
        <v>8606</v>
      </c>
      <c r="W2075" t="s">
        <v>86</v>
      </c>
      <c r="X2075" t="s">
        <v>79</v>
      </c>
      <c r="Z2075" t="s">
        <v>87</v>
      </c>
      <c r="AA2075" s="1">
        <v>44827</v>
      </c>
      <c r="AC2075" s="1">
        <v>44833</v>
      </c>
      <c r="AD2075" s="1">
        <v>44992</v>
      </c>
    </row>
    <row r="2076" spans="1:30" x14ac:dyDescent="0.25">
      <c r="A2076">
        <v>533202</v>
      </c>
      <c r="B2076" t="s">
        <v>88</v>
      </c>
      <c r="C2076" t="s">
        <v>63</v>
      </c>
      <c r="D2076">
        <v>1</v>
      </c>
      <c r="E2076" t="s">
        <v>8607</v>
      </c>
      <c r="F2076" t="s">
        <v>2452</v>
      </c>
      <c r="G2076" t="s">
        <v>34</v>
      </c>
      <c r="H2076">
        <v>91972</v>
      </c>
      <c r="I2076">
        <v>0</v>
      </c>
      <c r="J2076" t="s">
        <v>5424</v>
      </c>
      <c r="K2076" t="s">
        <v>36</v>
      </c>
      <c r="L2076" t="s">
        <v>37</v>
      </c>
      <c r="M2076">
        <v>387.03</v>
      </c>
      <c r="N2076">
        <v>387.03</v>
      </c>
      <c r="O2076" t="s">
        <v>751</v>
      </c>
      <c r="P2076" t="s">
        <v>1537</v>
      </c>
      <c r="Q2076" t="s">
        <v>4643</v>
      </c>
      <c r="R2076" t="s">
        <v>8608</v>
      </c>
      <c r="S2076" t="s">
        <v>2455</v>
      </c>
      <c r="U2076" t="s">
        <v>1623</v>
      </c>
      <c r="V2076" t="s">
        <v>8609</v>
      </c>
      <c r="W2076" t="s">
        <v>1407</v>
      </c>
      <c r="Z2076" t="s">
        <v>61</v>
      </c>
      <c r="AA2076" s="1">
        <v>44704</v>
      </c>
      <c r="AC2076" s="1">
        <v>44761</v>
      </c>
      <c r="AD2076" s="1">
        <v>44992</v>
      </c>
    </row>
    <row r="2077" spans="1:30" x14ac:dyDescent="0.25">
      <c r="A2077">
        <v>561447</v>
      </c>
      <c r="B2077" t="s">
        <v>488</v>
      </c>
      <c r="C2077" t="s">
        <v>31</v>
      </c>
      <c r="D2077">
        <v>1</v>
      </c>
      <c r="E2077" t="s">
        <v>2140</v>
      </c>
      <c r="F2077" t="s">
        <v>2141</v>
      </c>
      <c r="G2077" t="s">
        <v>34</v>
      </c>
      <c r="H2077">
        <v>91717</v>
      </c>
      <c r="I2077">
        <v>0</v>
      </c>
      <c r="J2077" t="s">
        <v>245</v>
      </c>
      <c r="K2077" t="s">
        <v>36</v>
      </c>
      <c r="L2077" t="s">
        <v>37</v>
      </c>
      <c r="M2077">
        <v>440.16</v>
      </c>
      <c r="N2077">
        <v>440.16</v>
      </c>
      <c r="O2077" t="s">
        <v>751</v>
      </c>
      <c r="P2077" t="s">
        <v>2695</v>
      </c>
      <c r="Q2077" t="s">
        <v>2696</v>
      </c>
      <c r="R2077" t="s">
        <v>2697</v>
      </c>
      <c r="S2077" t="s">
        <v>2144</v>
      </c>
      <c r="T2077" t="s">
        <v>2698</v>
      </c>
      <c r="V2077" t="s">
        <v>2699</v>
      </c>
      <c r="Z2077" t="s">
        <v>61</v>
      </c>
      <c r="AA2077" s="1">
        <v>44970</v>
      </c>
      <c r="AB2077" s="2">
        <v>45000</v>
      </c>
      <c r="AC2077" s="1">
        <v>44970</v>
      </c>
      <c r="AD2077" s="1">
        <v>44992</v>
      </c>
    </row>
    <row r="2078" spans="1:30" x14ac:dyDescent="0.25">
      <c r="A2078">
        <v>560829</v>
      </c>
      <c r="B2078" t="s">
        <v>1870</v>
      </c>
      <c r="C2078" t="s">
        <v>63</v>
      </c>
      <c r="D2078">
        <v>1</v>
      </c>
      <c r="E2078" t="s">
        <v>2371</v>
      </c>
      <c r="F2078" t="s">
        <v>833</v>
      </c>
      <c r="G2078" t="s">
        <v>51</v>
      </c>
      <c r="H2078">
        <v>95622</v>
      </c>
      <c r="I2078">
        <v>0</v>
      </c>
      <c r="J2078" t="s">
        <v>256</v>
      </c>
      <c r="K2078" t="s">
        <v>36</v>
      </c>
      <c r="L2078" t="s">
        <v>37</v>
      </c>
      <c r="M2078">
        <v>75000</v>
      </c>
      <c r="N2078">
        <v>80000</v>
      </c>
      <c r="O2078" t="s">
        <v>38</v>
      </c>
      <c r="P2078" t="s">
        <v>1872</v>
      </c>
      <c r="Q2078" t="s">
        <v>2372</v>
      </c>
      <c r="R2078" t="s">
        <v>2373</v>
      </c>
      <c r="S2078" t="s">
        <v>836</v>
      </c>
      <c r="T2078" t="s">
        <v>2374</v>
      </c>
      <c r="U2078" t="s">
        <v>2375</v>
      </c>
      <c r="V2078" t="s">
        <v>2376</v>
      </c>
      <c r="W2078" t="s">
        <v>2377</v>
      </c>
      <c r="Z2078" t="s">
        <v>47</v>
      </c>
      <c r="AA2078" s="1">
        <v>44879</v>
      </c>
      <c r="AC2078" s="1">
        <v>44893</v>
      </c>
      <c r="AD2078" s="1">
        <v>44992</v>
      </c>
    </row>
    <row r="2079" spans="1:30" x14ac:dyDescent="0.25">
      <c r="A2079">
        <v>548852</v>
      </c>
      <c r="B2079" t="s">
        <v>2150</v>
      </c>
      <c r="C2079" t="s">
        <v>31</v>
      </c>
      <c r="D2079">
        <v>1</v>
      </c>
      <c r="E2079" t="s">
        <v>3009</v>
      </c>
      <c r="F2079" t="s">
        <v>2244</v>
      </c>
      <c r="G2079" t="s">
        <v>34</v>
      </c>
      <c r="H2079">
        <v>13643</v>
      </c>
      <c r="I2079">
        <v>1</v>
      </c>
      <c r="J2079" t="s">
        <v>256</v>
      </c>
      <c r="K2079" t="s">
        <v>36</v>
      </c>
      <c r="L2079" t="s">
        <v>37</v>
      </c>
      <c r="M2079">
        <v>81951</v>
      </c>
      <c r="N2079">
        <v>111330</v>
      </c>
      <c r="O2079" t="s">
        <v>38</v>
      </c>
      <c r="P2079" t="s">
        <v>2151</v>
      </c>
      <c r="Q2079" t="s">
        <v>2152</v>
      </c>
      <c r="R2079" t="s">
        <v>3010</v>
      </c>
      <c r="S2079" t="s">
        <v>2246</v>
      </c>
      <c r="T2079" t="s">
        <v>3011</v>
      </c>
      <c r="V2079" t="s">
        <v>3012</v>
      </c>
      <c r="Z2079" t="s">
        <v>87</v>
      </c>
      <c r="AA2079" s="1">
        <v>44972</v>
      </c>
      <c r="AB2079" s="2">
        <v>45002</v>
      </c>
      <c r="AC2079" s="1">
        <v>44972</v>
      </c>
      <c r="AD2079" s="1">
        <v>44992</v>
      </c>
    </row>
    <row r="2080" spans="1:30" x14ac:dyDescent="0.25">
      <c r="A2080">
        <v>513573</v>
      </c>
      <c r="B2080" t="s">
        <v>123</v>
      </c>
      <c r="C2080" t="s">
        <v>31</v>
      </c>
      <c r="D2080">
        <v>14</v>
      </c>
      <c r="E2080" t="s">
        <v>8610</v>
      </c>
      <c r="F2080" t="s">
        <v>762</v>
      </c>
      <c r="G2080" t="s">
        <v>34</v>
      </c>
      <c r="H2080">
        <v>51191</v>
      </c>
      <c r="I2080">
        <v>2</v>
      </c>
      <c r="J2080" t="s">
        <v>763</v>
      </c>
      <c r="K2080" t="s">
        <v>36</v>
      </c>
      <c r="L2080" t="s">
        <v>37</v>
      </c>
      <c r="M2080">
        <v>47155</v>
      </c>
      <c r="N2080">
        <v>60088</v>
      </c>
      <c r="O2080" t="s">
        <v>38</v>
      </c>
      <c r="P2080" t="s">
        <v>415</v>
      </c>
      <c r="Q2080" t="s">
        <v>6258</v>
      </c>
      <c r="R2080" t="s">
        <v>8611</v>
      </c>
      <c r="S2080" t="s">
        <v>767</v>
      </c>
      <c r="T2080" t="s">
        <v>8612</v>
      </c>
      <c r="U2080" t="s">
        <v>540</v>
      </c>
      <c r="V2080" t="s">
        <v>8613</v>
      </c>
      <c r="Z2080" t="s">
        <v>61</v>
      </c>
      <c r="AA2080" s="1">
        <v>44865</v>
      </c>
      <c r="AC2080" s="1">
        <v>44907</v>
      </c>
      <c r="AD2080" s="1">
        <v>44992</v>
      </c>
    </row>
    <row r="2081" spans="1:30" x14ac:dyDescent="0.25">
      <c r="A2081">
        <v>560639</v>
      </c>
      <c r="B2081" t="s">
        <v>241</v>
      </c>
      <c r="C2081" t="s">
        <v>63</v>
      </c>
      <c r="D2081">
        <v>1</v>
      </c>
      <c r="E2081" t="s">
        <v>8614</v>
      </c>
      <c r="F2081" t="s">
        <v>6630</v>
      </c>
      <c r="G2081" t="s">
        <v>34</v>
      </c>
      <c r="H2081">
        <v>10047</v>
      </c>
      <c r="I2081" t="s">
        <v>2404</v>
      </c>
      <c r="J2081" t="s">
        <v>785</v>
      </c>
      <c r="K2081" t="s">
        <v>36</v>
      </c>
      <c r="L2081" t="s">
        <v>290</v>
      </c>
      <c r="M2081">
        <v>88936</v>
      </c>
      <c r="N2081">
        <v>223761</v>
      </c>
      <c r="O2081" t="s">
        <v>38</v>
      </c>
      <c r="P2081" t="s">
        <v>1578</v>
      </c>
      <c r="Q2081" t="s">
        <v>1579</v>
      </c>
      <c r="R2081" t="s">
        <v>8615</v>
      </c>
      <c r="S2081" t="s">
        <v>6633</v>
      </c>
      <c r="T2081" t="s">
        <v>8524</v>
      </c>
      <c r="V2081" t="s">
        <v>347</v>
      </c>
      <c r="Z2081" t="s">
        <v>8525</v>
      </c>
      <c r="AA2081" s="1">
        <v>44895</v>
      </c>
      <c r="AC2081" s="1">
        <v>44895</v>
      </c>
      <c r="AD2081" s="1">
        <v>44992</v>
      </c>
    </row>
    <row r="2082" spans="1:30" x14ac:dyDescent="0.25">
      <c r="A2082">
        <v>543721</v>
      </c>
      <c r="B2082" t="s">
        <v>102</v>
      </c>
      <c r="C2082" t="s">
        <v>63</v>
      </c>
      <c r="D2082">
        <v>1</v>
      </c>
      <c r="E2082" t="s">
        <v>8616</v>
      </c>
      <c r="F2082" t="s">
        <v>135</v>
      </c>
      <c r="G2082" t="s">
        <v>51</v>
      </c>
      <c r="H2082">
        <v>21744</v>
      </c>
      <c r="I2082">
        <v>3</v>
      </c>
      <c r="J2082" t="s">
        <v>8617</v>
      </c>
      <c r="K2082" t="s">
        <v>36</v>
      </c>
      <c r="L2082" t="s">
        <v>37</v>
      </c>
      <c r="M2082">
        <v>84468</v>
      </c>
      <c r="N2082">
        <v>111003</v>
      </c>
      <c r="O2082" t="s">
        <v>38</v>
      </c>
      <c r="P2082" t="s">
        <v>137</v>
      </c>
      <c r="Q2082" t="s">
        <v>2674</v>
      </c>
      <c r="R2082" t="s">
        <v>8618</v>
      </c>
      <c r="S2082" t="s">
        <v>140</v>
      </c>
      <c r="T2082" t="s">
        <v>8619</v>
      </c>
      <c r="U2082" t="s">
        <v>8620</v>
      </c>
      <c r="V2082" t="s">
        <v>8621</v>
      </c>
      <c r="W2082" t="s">
        <v>8622</v>
      </c>
      <c r="X2082" t="s">
        <v>137</v>
      </c>
      <c r="Z2082" t="s">
        <v>61</v>
      </c>
      <c r="AA2082" s="1">
        <v>44778</v>
      </c>
      <c r="AC2082" s="1">
        <v>44778</v>
      </c>
      <c r="AD2082" s="1">
        <v>44992</v>
      </c>
    </row>
    <row r="2083" spans="1:30" x14ac:dyDescent="0.25">
      <c r="A2083">
        <v>572158</v>
      </c>
      <c r="B2083" t="s">
        <v>241</v>
      </c>
      <c r="C2083" t="s">
        <v>63</v>
      </c>
      <c r="D2083">
        <v>1</v>
      </c>
      <c r="E2083" t="s">
        <v>8623</v>
      </c>
      <c r="F2083" t="s">
        <v>5012</v>
      </c>
      <c r="G2083" t="s">
        <v>34</v>
      </c>
      <c r="H2083">
        <v>40526</v>
      </c>
      <c r="I2083">
        <v>3</v>
      </c>
      <c r="J2083" t="s">
        <v>126</v>
      </c>
      <c r="K2083" t="s">
        <v>36</v>
      </c>
      <c r="L2083" t="s">
        <v>37</v>
      </c>
      <c r="M2083">
        <v>46700</v>
      </c>
      <c r="N2083">
        <v>62000</v>
      </c>
      <c r="O2083" t="s">
        <v>38</v>
      </c>
      <c r="P2083" t="s">
        <v>8624</v>
      </c>
      <c r="Q2083" t="s">
        <v>8624</v>
      </c>
      <c r="R2083" t="s">
        <v>8625</v>
      </c>
      <c r="S2083" t="s">
        <v>5015</v>
      </c>
      <c r="T2083" t="s">
        <v>8626</v>
      </c>
      <c r="U2083" t="s">
        <v>8627</v>
      </c>
      <c r="V2083" t="s">
        <v>347</v>
      </c>
      <c r="Z2083" t="s">
        <v>426</v>
      </c>
      <c r="AA2083" s="1">
        <v>44960</v>
      </c>
      <c r="AC2083" s="1">
        <v>44960</v>
      </c>
      <c r="AD2083" s="1">
        <v>44992</v>
      </c>
    </row>
    <row r="2084" spans="1:30" x14ac:dyDescent="0.25">
      <c r="A2084">
        <v>554142</v>
      </c>
      <c r="B2084" t="s">
        <v>102</v>
      </c>
      <c r="C2084" t="s">
        <v>63</v>
      </c>
      <c r="D2084">
        <v>6</v>
      </c>
      <c r="E2084" t="s">
        <v>8628</v>
      </c>
      <c r="F2084" t="s">
        <v>3417</v>
      </c>
      <c r="G2084" t="s">
        <v>34</v>
      </c>
      <c r="H2084">
        <v>91001</v>
      </c>
      <c r="I2084">
        <v>1</v>
      </c>
      <c r="J2084" t="s">
        <v>35</v>
      </c>
      <c r="K2084" t="s">
        <v>36</v>
      </c>
      <c r="L2084" t="s">
        <v>37</v>
      </c>
      <c r="M2084">
        <v>53641</v>
      </c>
      <c r="N2084">
        <v>55608</v>
      </c>
      <c r="O2084" t="s">
        <v>38</v>
      </c>
      <c r="P2084" t="s">
        <v>195</v>
      </c>
      <c r="Q2084" t="s">
        <v>1143</v>
      </c>
      <c r="R2084" t="s">
        <v>8629</v>
      </c>
      <c r="S2084" t="s">
        <v>3420</v>
      </c>
      <c r="U2084" t="s">
        <v>2329</v>
      </c>
      <c r="V2084" t="s">
        <v>2137</v>
      </c>
      <c r="W2084" t="s">
        <v>5323</v>
      </c>
      <c r="X2084" t="s">
        <v>433</v>
      </c>
      <c r="Z2084" t="s">
        <v>61</v>
      </c>
      <c r="AA2084" s="1">
        <v>44839</v>
      </c>
      <c r="AC2084" s="1">
        <v>44839</v>
      </c>
      <c r="AD2084" s="1">
        <v>44992</v>
      </c>
    </row>
    <row r="2085" spans="1:30" x14ac:dyDescent="0.25">
      <c r="A2085">
        <v>565612</v>
      </c>
      <c r="B2085" t="s">
        <v>102</v>
      </c>
      <c r="C2085" t="s">
        <v>31</v>
      </c>
      <c r="D2085">
        <v>1</v>
      </c>
      <c r="E2085" t="s">
        <v>1174</v>
      </c>
      <c r="F2085" t="s">
        <v>849</v>
      </c>
      <c r="G2085" t="s">
        <v>34</v>
      </c>
      <c r="H2085">
        <v>20210</v>
      </c>
      <c r="I2085">
        <v>0</v>
      </c>
      <c r="J2085" t="s">
        <v>35</v>
      </c>
      <c r="K2085" t="s">
        <v>36</v>
      </c>
      <c r="L2085" t="s">
        <v>53</v>
      </c>
      <c r="M2085">
        <v>57078</v>
      </c>
      <c r="N2085">
        <v>65640</v>
      </c>
      <c r="O2085" t="s">
        <v>38</v>
      </c>
      <c r="P2085" t="s">
        <v>6676</v>
      </c>
      <c r="Q2085" t="s">
        <v>8630</v>
      </c>
      <c r="R2085" t="s">
        <v>8631</v>
      </c>
      <c r="S2085" t="s">
        <v>852</v>
      </c>
      <c r="T2085" t="s">
        <v>8632</v>
      </c>
      <c r="U2085" t="s">
        <v>1189</v>
      </c>
      <c r="V2085" t="s">
        <v>611</v>
      </c>
      <c r="W2085" t="s">
        <v>8633</v>
      </c>
      <c r="X2085" t="s">
        <v>8634</v>
      </c>
      <c r="Z2085" t="s">
        <v>87</v>
      </c>
      <c r="AA2085" s="1">
        <v>44935</v>
      </c>
      <c r="AB2085" s="2">
        <v>45026</v>
      </c>
      <c r="AC2085" s="1">
        <v>44972</v>
      </c>
      <c r="AD2085" s="1">
        <v>44992</v>
      </c>
    </row>
    <row r="2086" spans="1:30" x14ac:dyDescent="0.25">
      <c r="A2086">
        <v>567418</v>
      </c>
      <c r="B2086" t="s">
        <v>102</v>
      </c>
      <c r="C2086" t="s">
        <v>63</v>
      </c>
      <c r="D2086">
        <v>1</v>
      </c>
      <c r="E2086" t="s">
        <v>1299</v>
      </c>
      <c r="F2086" t="s">
        <v>296</v>
      </c>
      <c r="G2086" t="s">
        <v>34</v>
      </c>
      <c r="H2086">
        <v>22122</v>
      </c>
      <c r="I2086">
        <v>3</v>
      </c>
      <c r="J2086" t="s">
        <v>35</v>
      </c>
      <c r="K2086" t="s">
        <v>36</v>
      </c>
      <c r="L2086" t="s">
        <v>93</v>
      </c>
      <c r="M2086">
        <v>73294</v>
      </c>
      <c r="N2086">
        <v>107071</v>
      </c>
      <c r="O2086" t="s">
        <v>38</v>
      </c>
      <c r="P2086" t="s">
        <v>605</v>
      </c>
      <c r="Q2086" t="s">
        <v>606</v>
      </c>
      <c r="R2086" t="s">
        <v>1300</v>
      </c>
      <c r="S2086" t="s">
        <v>299</v>
      </c>
      <c r="T2086" t="s">
        <v>1301</v>
      </c>
      <c r="U2086" t="s">
        <v>610</v>
      </c>
      <c r="V2086" t="s">
        <v>611</v>
      </c>
      <c r="W2086" t="s">
        <v>612</v>
      </c>
      <c r="X2086" t="s">
        <v>613</v>
      </c>
      <c r="Z2086" t="s">
        <v>154</v>
      </c>
      <c r="AA2086" s="1">
        <v>44935</v>
      </c>
      <c r="AB2086" s="2">
        <v>44995</v>
      </c>
      <c r="AC2086" s="1">
        <v>44935</v>
      </c>
      <c r="AD2086" s="1">
        <v>44992</v>
      </c>
    </row>
    <row r="2087" spans="1:30" x14ac:dyDescent="0.25">
      <c r="A2087">
        <v>458945</v>
      </c>
      <c r="B2087" t="s">
        <v>241</v>
      </c>
      <c r="C2087" t="s">
        <v>63</v>
      </c>
      <c r="D2087">
        <v>2</v>
      </c>
      <c r="E2087" t="s">
        <v>604</v>
      </c>
      <c r="F2087" t="s">
        <v>2339</v>
      </c>
      <c r="G2087" t="s">
        <v>34</v>
      </c>
      <c r="H2087">
        <v>82991</v>
      </c>
      <c r="I2087" t="s">
        <v>91</v>
      </c>
      <c r="J2087" t="s">
        <v>35</v>
      </c>
      <c r="K2087" t="s">
        <v>36</v>
      </c>
      <c r="L2087" t="s">
        <v>93</v>
      </c>
      <c r="M2087">
        <v>105000</v>
      </c>
      <c r="N2087">
        <v>115000</v>
      </c>
      <c r="O2087" t="s">
        <v>38</v>
      </c>
      <c r="P2087" t="s">
        <v>7409</v>
      </c>
      <c r="Q2087" t="s">
        <v>7409</v>
      </c>
      <c r="R2087" t="s">
        <v>8635</v>
      </c>
      <c r="S2087" t="s">
        <v>2342</v>
      </c>
      <c r="T2087" t="s">
        <v>8636</v>
      </c>
      <c r="U2087" t="s">
        <v>8637</v>
      </c>
      <c r="V2087" t="s">
        <v>347</v>
      </c>
      <c r="Z2087" t="s">
        <v>426</v>
      </c>
      <c r="AA2087" s="1">
        <v>44278</v>
      </c>
      <c r="AC2087" s="1">
        <v>44278</v>
      </c>
      <c r="AD2087" s="1">
        <v>44992</v>
      </c>
    </row>
    <row r="2088" spans="1:30" x14ac:dyDescent="0.25">
      <c r="A2088">
        <v>547273</v>
      </c>
      <c r="B2088" t="s">
        <v>102</v>
      </c>
      <c r="C2088" t="s">
        <v>31</v>
      </c>
      <c r="D2088">
        <v>2</v>
      </c>
      <c r="E2088" t="s">
        <v>6958</v>
      </c>
      <c r="F2088" t="s">
        <v>6959</v>
      </c>
      <c r="G2088" t="s">
        <v>34</v>
      </c>
      <c r="H2088">
        <v>20302</v>
      </c>
      <c r="I2088">
        <v>0</v>
      </c>
      <c r="J2088" t="s">
        <v>35</v>
      </c>
      <c r="K2088" t="s">
        <v>36</v>
      </c>
      <c r="L2088" t="s">
        <v>53</v>
      </c>
      <c r="M2088">
        <v>51413</v>
      </c>
      <c r="N2088">
        <v>62260</v>
      </c>
      <c r="O2088" t="s">
        <v>38</v>
      </c>
      <c r="P2088" t="s">
        <v>195</v>
      </c>
      <c r="Q2088" t="s">
        <v>3039</v>
      </c>
      <c r="R2088" t="s">
        <v>6960</v>
      </c>
      <c r="S2088" t="s">
        <v>6961</v>
      </c>
      <c r="T2088" t="s">
        <v>6962</v>
      </c>
      <c r="U2088" t="s">
        <v>6963</v>
      </c>
      <c r="V2088" t="s">
        <v>142</v>
      </c>
      <c r="Z2088" t="s">
        <v>87</v>
      </c>
      <c r="AA2088" s="1">
        <v>44824</v>
      </c>
      <c r="AC2088" s="1">
        <v>44824</v>
      </c>
      <c r="AD2088" s="1">
        <v>44992</v>
      </c>
    </row>
    <row r="2089" spans="1:30" x14ac:dyDescent="0.25">
      <c r="A2089">
        <v>571549</v>
      </c>
      <c r="B2089" t="s">
        <v>889</v>
      </c>
      <c r="C2089" t="s">
        <v>31</v>
      </c>
      <c r="D2089">
        <v>1</v>
      </c>
      <c r="E2089" t="s">
        <v>8638</v>
      </c>
      <c r="F2089" t="s">
        <v>694</v>
      </c>
      <c r="G2089" t="s">
        <v>51</v>
      </c>
      <c r="H2089">
        <v>95710</v>
      </c>
      <c r="I2089">
        <v>0</v>
      </c>
      <c r="J2089" t="s">
        <v>256</v>
      </c>
      <c r="K2089" t="s">
        <v>36</v>
      </c>
      <c r="L2089" t="s">
        <v>37</v>
      </c>
      <c r="M2089">
        <v>90000</v>
      </c>
      <c r="N2089">
        <v>100000</v>
      </c>
      <c r="O2089" t="s">
        <v>38</v>
      </c>
      <c r="P2089" t="s">
        <v>1198</v>
      </c>
      <c r="Q2089" t="s">
        <v>687</v>
      </c>
      <c r="R2089" t="s">
        <v>8639</v>
      </c>
      <c r="S2089" t="s">
        <v>697</v>
      </c>
      <c r="T2089" t="s">
        <v>8640</v>
      </c>
      <c r="U2089" t="s">
        <v>5805</v>
      </c>
      <c r="V2089" t="s">
        <v>8641</v>
      </c>
      <c r="X2089" t="s">
        <v>1203</v>
      </c>
      <c r="Z2089" t="s">
        <v>898</v>
      </c>
      <c r="AA2089" s="1">
        <v>44953</v>
      </c>
      <c r="AC2089" s="1">
        <v>44974</v>
      </c>
      <c r="AD2089" s="1">
        <v>44992</v>
      </c>
    </row>
    <row r="2090" spans="1:30" x14ac:dyDescent="0.25">
      <c r="A2090">
        <v>571549</v>
      </c>
      <c r="B2090" t="s">
        <v>889</v>
      </c>
      <c r="C2090" t="s">
        <v>31</v>
      </c>
      <c r="D2090">
        <v>1</v>
      </c>
      <c r="E2090" t="s">
        <v>8638</v>
      </c>
      <c r="F2090" t="s">
        <v>694</v>
      </c>
      <c r="G2090" t="s">
        <v>51</v>
      </c>
      <c r="H2090">
        <v>95710</v>
      </c>
      <c r="I2090">
        <v>0</v>
      </c>
      <c r="J2090" t="s">
        <v>256</v>
      </c>
      <c r="K2090" t="s">
        <v>36</v>
      </c>
      <c r="L2090" t="s">
        <v>37</v>
      </c>
      <c r="M2090">
        <v>90000</v>
      </c>
      <c r="N2090">
        <v>100000</v>
      </c>
      <c r="O2090" t="s">
        <v>38</v>
      </c>
      <c r="P2090" t="s">
        <v>1198</v>
      </c>
      <c r="Q2090" t="s">
        <v>687</v>
      </c>
      <c r="R2090" t="s">
        <v>8639</v>
      </c>
      <c r="S2090" t="s">
        <v>697</v>
      </c>
      <c r="T2090" t="s">
        <v>8640</v>
      </c>
      <c r="U2090" t="s">
        <v>5805</v>
      </c>
      <c r="V2090" t="s">
        <v>8641</v>
      </c>
      <c r="X2090" t="s">
        <v>1203</v>
      </c>
      <c r="Z2090" t="s">
        <v>898</v>
      </c>
      <c r="AA2090" s="1">
        <v>44953</v>
      </c>
      <c r="AC2090" s="1">
        <v>44974</v>
      </c>
      <c r="AD2090" s="1">
        <v>44992</v>
      </c>
    </row>
    <row r="2091" spans="1:30" x14ac:dyDescent="0.25">
      <c r="A2091">
        <v>533293</v>
      </c>
      <c r="B2091" t="s">
        <v>102</v>
      </c>
      <c r="C2091" t="s">
        <v>31</v>
      </c>
      <c r="D2091">
        <v>1</v>
      </c>
      <c r="E2091" t="s">
        <v>8642</v>
      </c>
      <c r="F2091" t="s">
        <v>501</v>
      </c>
      <c r="G2091" t="s">
        <v>34</v>
      </c>
      <c r="H2091">
        <v>12627</v>
      </c>
      <c r="I2091">
        <v>0</v>
      </c>
      <c r="J2091" t="s">
        <v>126</v>
      </c>
      <c r="K2091" t="s">
        <v>36</v>
      </c>
      <c r="L2091" t="s">
        <v>37</v>
      </c>
      <c r="M2091">
        <v>70611</v>
      </c>
      <c r="N2091">
        <v>105138</v>
      </c>
      <c r="O2091" t="s">
        <v>38</v>
      </c>
      <c r="P2091" t="s">
        <v>137</v>
      </c>
      <c r="Q2091" t="s">
        <v>4482</v>
      </c>
      <c r="R2091" t="s">
        <v>8643</v>
      </c>
      <c r="S2091" t="s">
        <v>504</v>
      </c>
      <c r="T2091" t="s">
        <v>8644</v>
      </c>
      <c r="U2091" t="s">
        <v>4484</v>
      </c>
      <c r="V2091" t="s">
        <v>862</v>
      </c>
      <c r="W2091" t="s">
        <v>1857</v>
      </c>
      <c r="X2091" t="s">
        <v>1858</v>
      </c>
      <c r="Z2091" t="s">
        <v>61</v>
      </c>
      <c r="AA2091" s="1">
        <v>44758</v>
      </c>
      <c r="AC2091" s="1">
        <v>44758</v>
      </c>
      <c r="AD2091" s="1">
        <v>44992</v>
      </c>
    </row>
    <row r="2092" spans="1:30" x14ac:dyDescent="0.25">
      <c r="A2092">
        <v>576529</v>
      </c>
      <c r="B2092" t="s">
        <v>889</v>
      </c>
      <c r="C2092" t="s">
        <v>63</v>
      </c>
      <c r="D2092">
        <v>50</v>
      </c>
      <c r="E2092" t="s">
        <v>362</v>
      </c>
      <c r="F2092" t="s">
        <v>363</v>
      </c>
      <c r="G2092" t="s">
        <v>244</v>
      </c>
      <c r="H2092">
        <v>90641</v>
      </c>
      <c r="I2092">
        <v>0</v>
      </c>
      <c r="J2092" t="s">
        <v>245</v>
      </c>
      <c r="K2092" t="s">
        <v>36</v>
      </c>
      <c r="L2092" t="s">
        <v>53</v>
      </c>
      <c r="M2092">
        <v>16.6264</v>
      </c>
      <c r="N2092">
        <v>16.6264</v>
      </c>
      <c r="O2092" t="s">
        <v>68</v>
      </c>
      <c r="P2092" t="s">
        <v>5268</v>
      </c>
      <c r="Q2092" t="s">
        <v>5269</v>
      </c>
      <c r="R2092" t="s">
        <v>2041</v>
      </c>
      <c r="S2092" t="s">
        <v>368</v>
      </c>
      <c r="T2092" t="s">
        <v>2042</v>
      </c>
      <c r="U2092" t="s">
        <v>8645</v>
      </c>
      <c r="V2092" t="s">
        <v>8646</v>
      </c>
      <c r="X2092" t="s">
        <v>5273</v>
      </c>
      <c r="Z2092" t="s">
        <v>2045</v>
      </c>
      <c r="AA2092" s="1">
        <v>44985</v>
      </c>
      <c r="AC2092" s="1">
        <v>44988</v>
      </c>
      <c r="AD2092" s="1">
        <v>44992</v>
      </c>
    </row>
    <row r="2093" spans="1:30" x14ac:dyDescent="0.25">
      <c r="A2093">
        <v>545638</v>
      </c>
      <c r="B2093" t="s">
        <v>202</v>
      </c>
      <c r="C2093" t="s">
        <v>63</v>
      </c>
      <c r="D2093">
        <v>1</v>
      </c>
      <c r="E2093" t="s">
        <v>8647</v>
      </c>
      <c r="F2093" t="s">
        <v>279</v>
      </c>
      <c r="G2093" t="s">
        <v>34</v>
      </c>
      <c r="H2093">
        <v>10251</v>
      </c>
      <c r="I2093">
        <v>4</v>
      </c>
      <c r="J2093" t="s">
        <v>205</v>
      </c>
      <c r="K2093" t="s">
        <v>36</v>
      </c>
      <c r="L2093" t="s">
        <v>37</v>
      </c>
      <c r="M2093">
        <v>40017</v>
      </c>
      <c r="N2093">
        <v>62820</v>
      </c>
      <c r="O2093" t="s">
        <v>38</v>
      </c>
      <c r="P2093" t="s">
        <v>313</v>
      </c>
      <c r="Q2093" t="s">
        <v>2161</v>
      </c>
      <c r="R2093" t="s">
        <v>8648</v>
      </c>
      <c r="S2093" t="s">
        <v>283</v>
      </c>
      <c r="T2093" t="s">
        <v>8649</v>
      </c>
      <c r="U2093" t="s">
        <v>8650</v>
      </c>
      <c r="V2093" t="s">
        <v>319</v>
      </c>
      <c r="Z2093" t="s">
        <v>61</v>
      </c>
      <c r="AA2093" s="1">
        <v>44742</v>
      </c>
      <c r="AC2093" s="1">
        <v>44816</v>
      </c>
      <c r="AD2093" s="1">
        <v>44992</v>
      </c>
    </row>
    <row r="2094" spans="1:30" x14ac:dyDescent="0.25">
      <c r="A2094">
        <v>554416</v>
      </c>
      <c r="B2094" t="s">
        <v>88</v>
      </c>
      <c r="C2094" t="s">
        <v>31</v>
      </c>
      <c r="D2094">
        <v>1</v>
      </c>
      <c r="E2094" t="s">
        <v>5541</v>
      </c>
      <c r="F2094" t="s">
        <v>5542</v>
      </c>
      <c r="G2094" t="s">
        <v>353</v>
      </c>
      <c r="H2094">
        <v>6784</v>
      </c>
      <c r="I2094">
        <v>0</v>
      </c>
      <c r="J2094" t="s">
        <v>582</v>
      </c>
      <c r="K2094" t="s">
        <v>36</v>
      </c>
      <c r="L2094" t="s">
        <v>37</v>
      </c>
      <c r="M2094">
        <v>38494</v>
      </c>
      <c r="N2094">
        <v>83382</v>
      </c>
      <c r="O2094" t="s">
        <v>38</v>
      </c>
      <c r="P2094" t="s">
        <v>158</v>
      </c>
      <c r="Q2094" t="s">
        <v>2116</v>
      </c>
      <c r="R2094" t="s">
        <v>5543</v>
      </c>
      <c r="S2094" t="s">
        <v>5544</v>
      </c>
      <c r="T2094" t="s">
        <v>5545</v>
      </c>
      <c r="U2094" t="s">
        <v>5546</v>
      </c>
      <c r="V2094" t="s">
        <v>5547</v>
      </c>
      <c r="W2094" t="s">
        <v>5548</v>
      </c>
      <c r="Z2094" t="s">
        <v>61</v>
      </c>
      <c r="AA2094" s="1">
        <v>44882</v>
      </c>
      <c r="AC2094" s="1">
        <v>44915</v>
      </c>
      <c r="AD2094" s="1">
        <v>44992</v>
      </c>
    </row>
    <row r="2095" spans="1:30" x14ac:dyDescent="0.25">
      <c r="A2095">
        <v>573814</v>
      </c>
      <c r="B2095" t="s">
        <v>155</v>
      </c>
      <c r="C2095" t="s">
        <v>31</v>
      </c>
      <c r="D2095">
        <v>1</v>
      </c>
      <c r="E2095" t="s">
        <v>8651</v>
      </c>
      <c r="F2095" t="s">
        <v>2065</v>
      </c>
      <c r="G2095" t="s">
        <v>34</v>
      </c>
      <c r="H2095">
        <v>13611</v>
      </c>
      <c r="I2095">
        <v>1</v>
      </c>
      <c r="J2095" t="s">
        <v>256</v>
      </c>
      <c r="K2095" t="s">
        <v>36</v>
      </c>
      <c r="L2095" t="s">
        <v>37</v>
      </c>
      <c r="M2095">
        <v>51345</v>
      </c>
      <c r="N2095">
        <v>59047</v>
      </c>
      <c r="O2095" t="s">
        <v>38</v>
      </c>
      <c r="P2095" t="s">
        <v>158</v>
      </c>
      <c r="Q2095" t="s">
        <v>1811</v>
      </c>
      <c r="R2095" t="s">
        <v>8652</v>
      </c>
      <c r="S2095" t="s">
        <v>2068</v>
      </c>
      <c r="T2095" t="s">
        <v>8653</v>
      </c>
      <c r="U2095" t="s">
        <v>8654</v>
      </c>
      <c r="V2095" t="s">
        <v>163</v>
      </c>
      <c r="X2095" t="s">
        <v>158</v>
      </c>
      <c r="Z2095" t="s">
        <v>61</v>
      </c>
      <c r="AA2095" s="1">
        <v>44965</v>
      </c>
      <c r="AB2095" s="2">
        <v>45055</v>
      </c>
      <c r="AC2095" s="1">
        <v>44965</v>
      </c>
      <c r="AD2095" s="1">
        <v>44992</v>
      </c>
    </row>
    <row r="2096" spans="1:30" x14ac:dyDescent="0.25">
      <c r="A2096">
        <v>536481</v>
      </c>
      <c r="B2096" t="s">
        <v>277</v>
      </c>
      <c r="C2096" t="s">
        <v>31</v>
      </c>
      <c r="D2096">
        <v>1</v>
      </c>
      <c r="E2096" t="s">
        <v>3099</v>
      </c>
      <c r="F2096" t="s">
        <v>507</v>
      </c>
      <c r="G2096" t="s">
        <v>51</v>
      </c>
      <c r="H2096">
        <v>31143</v>
      </c>
      <c r="I2096">
        <v>1</v>
      </c>
      <c r="J2096" t="s">
        <v>66</v>
      </c>
      <c r="K2096" t="s">
        <v>36</v>
      </c>
      <c r="L2096" t="s">
        <v>37</v>
      </c>
      <c r="M2096">
        <v>45113</v>
      </c>
      <c r="N2096">
        <v>55000</v>
      </c>
      <c r="O2096" t="s">
        <v>38</v>
      </c>
      <c r="P2096" t="s">
        <v>280</v>
      </c>
      <c r="Q2096" t="s">
        <v>281</v>
      </c>
      <c r="R2096" t="s">
        <v>8280</v>
      </c>
      <c r="S2096" t="s">
        <v>510</v>
      </c>
      <c r="T2096" t="s">
        <v>8281</v>
      </c>
      <c r="U2096" t="s">
        <v>285</v>
      </c>
      <c r="V2096" t="s">
        <v>8282</v>
      </c>
      <c r="Z2096" t="s">
        <v>61</v>
      </c>
      <c r="AA2096" s="1">
        <v>44880</v>
      </c>
      <c r="AB2096" s="2">
        <v>45000</v>
      </c>
      <c r="AC2096" s="1">
        <v>44879</v>
      </c>
      <c r="AD2096" s="1">
        <v>44992</v>
      </c>
    </row>
    <row r="2097" spans="1:30" x14ac:dyDescent="0.25">
      <c r="A2097">
        <v>572032</v>
      </c>
      <c r="B2097" t="s">
        <v>241</v>
      </c>
      <c r="C2097" t="s">
        <v>63</v>
      </c>
      <c r="D2097">
        <v>1</v>
      </c>
      <c r="E2097" t="s">
        <v>2141</v>
      </c>
      <c r="F2097" t="s">
        <v>2141</v>
      </c>
      <c r="G2097" t="s">
        <v>34</v>
      </c>
      <c r="H2097">
        <v>91717</v>
      </c>
      <c r="I2097">
        <v>0</v>
      </c>
      <c r="J2097" t="s">
        <v>245</v>
      </c>
      <c r="K2097" t="s">
        <v>36</v>
      </c>
      <c r="L2097" t="s">
        <v>37</v>
      </c>
      <c r="M2097">
        <v>62.88</v>
      </c>
      <c r="N2097">
        <v>62.88</v>
      </c>
      <c r="O2097" t="s">
        <v>68</v>
      </c>
      <c r="P2097" t="s">
        <v>8655</v>
      </c>
      <c r="Q2097" t="s">
        <v>1604</v>
      </c>
      <c r="R2097" t="s">
        <v>8656</v>
      </c>
      <c r="S2097" t="s">
        <v>2144</v>
      </c>
      <c r="U2097" t="s">
        <v>8657</v>
      </c>
      <c r="V2097" t="s">
        <v>347</v>
      </c>
      <c r="Z2097" t="s">
        <v>426</v>
      </c>
      <c r="AA2097" s="1">
        <v>44986</v>
      </c>
      <c r="AB2097" s="2">
        <v>44996</v>
      </c>
      <c r="AC2097" s="1">
        <v>44986</v>
      </c>
      <c r="AD2097" s="1">
        <v>44992</v>
      </c>
    </row>
    <row r="2098" spans="1:30" x14ac:dyDescent="0.25">
      <c r="A2098">
        <v>577397</v>
      </c>
      <c r="B2098" t="s">
        <v>350</v>
      </c>
      <c r="C2098" t="s">
        <v>63</v>
      </c>
      <c r="D2098">
        <v>1</v>
      </c>
      <c r="E2098" t="s">
        <v>8658</v>
      </c>
      <c r="F2098" t="s">
        <v>174</v>
      </c>
      <c r="G2098" t="s">
        <v>51</v>
      </c>
      <c r="H2098">
        <v>30087</v>
      </c>
      <c r="I2098">
        <v>2</v>
      </c>
      <c r="J2098" t="s">
        <v>6122</v>
      </c>
      <c r="K2098" t="s">
        <v>36</v>
      </c>
      <c r="L2098" t="s">
        <v>37</v>
      </c>
      <c r="M2098">
        <v>80000</v>
      </c>
      <c r="N2098">
        <v>90000</v>
      </c>
      <c r="O2098" t="s">
        <v>38</v>
      </c>
      <c r="P2098" t="s">
        <v>355</v>
      </c>
      <c r="Q2098" t="s">
        <v>8659</v>
      </c>
      <c r="R2098" t="s">
        <v>8660</v>
      </c>
      <c r="S2098" t="s">
        <v>178</v>
      </c>
      <c r="T2098" t="s">
        <v>8661</v>
      </c>
      <c r="V2098" t="s">
        <v>8662</v>
      </c>
      <c r="Z2098" t="s">
        <v>61</v>
      </c>
      <c r="AA2098" s="1">
        <v>44988</v>
      </c>
      <c r="AC2098" s="1">
        <v>44988</v>
      </c>
      <c r="AD2098" s="1">
        <v>44992</v>
      </c>
    </row>
    <row r="2099" spans="1:30" x14ac:dyDescent="0.25">
      <c r="A2099">
        <v>568499</v>
      </c>
      <c r="B2099" t="s">
        <v>102</v>
      </c>
      <c r="C2099" t="s">
        <v>63</v>
      </c>
      <c r="D2099">
        <v>3</v>
      </c>
      <c r="E2099" t="s">
        <v>2019</v>
      </c>
      <c r="F2099" t="s">
        <v>1761</v>
      </c>
      <c r="G2099" t="s">
        <v>34</v>
      </c>
      <c r="H2099">
        <v>20616</v>
      </c>
      <c r="I2099">
        <v>0</v>
      </c>
      <c r="J2099" t="s">
        <v>35</v>
      </c>
      <c r="K2099" t="s">
        <v>36</v>
      </c>
      <c r="L2099" t="s">
        <v>53</v>
      </c>
      <c r="M2099">
        <v>51413</v>
      </c>
      <c r="N2099">
        <v>59125</v>
      </c>
      <c r="O2099" t="s">
        <v>38</v>
      </c>
      <c r="P2099" t="s">
        <v>195</v>
      </c>
      <c r="Q2099" t="s">
        <v>2020</v>
      </c>
      <c r="R2099" t="s">
        <v>2021</v>
      </c>
      <c r="S2099" t="s">
        <v>1764</v>
      </c>
      <c r="T2099" t="s">
        <v>2022</v>
      </c>
      <c r="U2099" t="s">
        <v>2023</v>
      </c>
      <c r="V2099" t="s">
        <v>347</v>
      </c>
      <c r="Z2099" t="s">
        <v>87</v>
      </c>
      <c r="AA2099" s="1">
        <v>44944</v>
      </c>
      <c r="AC2099" s="1">
        <v>44944</v>
      </c>
      <c r="AD2099" s="1">
        <v>44992</v>
      </c>
    </row>
    <row r="2100" spans="1:30" x14ac:dyDescent="0.25">
      <c r="A2100">
        <v>561643</v>
      </c>
      <c r="B2100" t="s">
        <v>102</v>
      </c>
      <c r="C2100" t="s">
        <v>31</v>
      </c>
      <c r="D2100">
        <v>1</v>
      </c>
      <c r="E2100" t="s">
        <v>372</v>
      </c>
      <c r="F2100" t="s">
        <v>3054</v>
      </c>
      <c r="G2100" t="s">
        <v>34</v>
      </c>
      <c r="H2100">
        <v>20315</v>
      </c>
      <c r="I2100">
        <v>2</v>
      </c>
      <c r="J2100" t="s">
        <v>374</v>
      </c>
      <c r="K2100" t="s">
        <v>36</v>
      </c>
      <c r="L2100" t="s">
        <v>37</v>
      </c>
      <c r="M2100">
        <v>80557</v>
      </c>
      <c r="N2100">
        <v>111917</v>
      </c>
      <c r="O2100" t="s">
        <v>38</v>
      </c>
      <c r="P2100" t="s">
        <v>375</v>
      </c>
      <c r="Q2100" t="s">
        <v>376</v>
      </c>
      <c r="R2100" t="s">
        <v>4073</v>
      </c>
      <c r="S2100" t="s">
        <v>3056</v>
      </c>
      <c r="T2100" t="s">
        <v>379</v>
      </c>
      <c r="V2100" t="s">
        <v>380</v>
      </c>
      <c r="Z2100" t="s">
        <v>87</v>
      </c>
      <c r="AA2100" s="1">
        <v>44890</v>
      </c>
      <c r="AC2100" s="1">
        <v>44890</v>
      </c>
      <c r="AD2100" s="1">
        <v>44992</v>
      </c>
    </row>
    <row r="2101" spans="1:30" x14ac:dyDescent="0.25">
      <c r="A2101">
        <v>349516</v>
      </c>
      <c r="B2101" t="s">
        <v>62</v>
      </c>
      <c r="C2101" t="s">
        <v>31</v>
      </c>
      <c r="D2101">
        <v>1</v>
      </c>
      <c r="E2101" t="s">
        <v>184</v>
      </c>
      <c r="F2101" t="s">
        <v>185</v>
      </c>
      <c r="G2101" t="s">
        <v>34</v>
      </c>
      <c r="H2101">
        <v>52408</v>
      </c>
      <c r="I2101">
        <v>0</v>
      </c>
      <c r="J2101" t="s">
        <v>115</v>
      </c>
      <c r="K2101" t="s">
        <v>36</v>
      </c>
      <c r="L2101" t="s">
        <v>37</v>
      </c>
      <c r="M2101">
        <v>67980</v>
      </c>
      <c r="N2101">
        <v>82093</v>
      </c>
      <c r="O2101" t="s">
        <v>38</v>
      </c>
      <c r="P2101" t="s">
        <v>116</v>
      </c>
      <c r="Q2101" t="s">
        <v>8663</v>
      </c>
      <c r="R2101" t="s">
        <v>8664</v>
      </c>
      <c r="S2101" t="s">
        <v>189</v>
      </c>
      <c r="T2101" t="s">
        <v>8665</v>
      </c>
      <c r="U2101" t="s">
        <v>8666</v>
      </c>
      <c r="V2101" t="s">
        <v>8667</v>
      </c>
      <c r="Z2101" t="s">
        <v>61</v>
      </c>
      <c r="AA2101" s="1">
        <v>43332</v>
      </c>
      <c r="AC2101" s="1">
        <v>43409</v>
      </c>
      <c r="AD2101" s="1">
        <v>44992</v>
      </c>
    </row>
    <row r="2102" spans="1:30" x14ac:dyDescent="0.25">
      <c r="A2102">
        <v>552802</v>
      </c>
      <c r="B2102" t="s">
        <v>1870</v>
      </c>
      <c r="C2102" t="s">
        <v>31</v>
      </c>
      <c r="D2102">
        <v>1</v>
      </c>
      <c r="E2102" t="s">
        <v>8668</v>
      </c>
      <c r="F2102" t="s">
        <v>4165</v>
      </c>
      <c r="G2102" t="s">
        <v>51</v>
      </c>
      <c r="H2102">
        <v>95714</v>
      </c>
      <c r="I2102">
        <v>0</v>
      </c>
      <c r="J2102" t="s">
        <v>256</v>
      </c>
      <c r="K2102" t="s">
        <v>36</v>
      </c>
      <c r="L2102" t="s">
        <v>37</v>
      </c>
      <c r="M2102">
        <v>120000</v>
      </c>
      <c r="N2102">
        <v>132000</v>
      </c>
      <c r="O2102" t="s">
        <v>38</v>
      </c>
      <c r="P2102" t="s">
        <v>1872</v>
      </c>
      <c r="Q2102" t="s">
        <v>5950</v>
      </c>
      <c r="R2102" t="s">
        <v>8669</v>
      </c>
      <c r="S2102" t="s">
        <v>4169</v>
      </c>
      <c r="T2102" t="s">
        <v>8670</v>
      </c>
      <c r="U2102" t="s">
        <v>8671</v>
      </c>
      <c r="V2102" t="s">
        <v>8672</v>
      </c>
      <c r="W2102" t="s">
        <v>2377</v>
      </c>
      <c r="Z2102" t="s">
        <v>47</v>
      </c>
      <c r="AA2102" s="1">
        <v>44830</v>
      </c>
      <c r="AC2102" s="1">
        <v>44833</v>
      </c>
      <c r="AD2102" s="1">
        <v>44992</v>
      </c>
    </row>
    <row r="2103" spans="1:30" x14ac:dyDescent="0.25">
      <c r="A2103">
        <v>495786</v>
      </c>
      <c r="B2103" t="s">
        <v>76</v>
      </c>
      <c r="C2103" t="s">
        <v>31</v>
      </c>
      <c r="D2103">
        <v>1</v>
      </c>
      <c r="E2103" t="s">
        <v>8673</v>
      </c>
      <c r="F2103" t="s">
        <v>667</v>
      </c>
      <c r="G2103" t="s">
        <v>51</v>
      </c>
      <c r="H2103">
        <v>95711</v>
      </c>
      <c r="I2103">
        <v>0</v>
      </c>
      <c r="J2103" t="s">
        <v>256</v>
      </c>
      <c r="K2103" t="s">
        <v>36</v>
      </c>
      <c r="L2103" t="s">
        <v>37</v>
      </c>
      <c r="M2103">
        <v>0</v>
      </c>
      <c r="N2103">
        <v>140000</v>
      </c>
      <c r="O2103" t="s">
        <v>38</v>
      </c>
      <c r="P2103" t="s">
        <v>79</v>
      </c>
      <c r="Q2103" t="s">
        <v>834</v>
      </c>
      <c r="R2103" t="s">
        <v>8674</v>
      </c>
      <c r="S2103" t="s">
        <v>3772</v>
      </c>
      <c r="T2103" t="s">
        <v>8675</v>
      </c>
      <c r="V2103" t="s">
        <v>8676</v>
      </c>
      <c r="X2103" t="s">
        <v>79</v>
      </c>
      <c r="Z2103" t="s">
        <v>87</v>
      </c>
      <c r="AA2103" s="1">
        <v>44508</v>
      </c>
      <c r="AC2103" s="1">
        <v>44508</v>
      </c>
      <c r="AD2103" s="1">
        <v>44992</v>
      </c>
    </row>
    <row r="2104" spans="1:30" x14ac:dyDescent="0.25">
      <c r="A2104">
        <v>563396</v>
      </c>
      <c r="B2104" t="s">
        <v>102</v>
      </c>
      <c r="C2104" t="s">
        <v>63</v>
      </c>
      <c r="D2104">
        <v>1</v>
      </c>
      <c r="E2104" t="s">
        <v>8677</v>
      </c>
      <c r="F2104" t="s">
        <v>849</v>
      </c>
      <c r="G2104" t="s">
        <v>34</v>
      </c>
      <c r="H2104">
        <v>20210</v>
      </c>
      <c r="I2104">
        <v>0</v>
      </c>
      <c r="J2104" t="s">
        <v>35</v>
      </c>
      <c r="K2104" t="s">
        <v>36</v>
      </c>
      <c r="L2104" t="s">
        <v>37</v>
      </c>
      <c r="M2104">
        <v>57078</v>
      </c>
      <c r="N2104">
        <v>85646</v>
      </c>
      <c r="O2104" t="s">
        <v>38</v>
      </c>
      <c r="P2104" t="s">
        <v>195</v>
      </c>
      <c r="Q2104" t="s">
        <v>528</v>
      </c>
      <c r="R2104" t="s">
        <v>8678</v>
      </c>
      <c r="S2104" t="s">
        <v>852</v>
      </c>
      <c r="T2104" t="s">
        <v>8679</v>
      </c>
      <c r="U2104" t="s">
        <v>8680</v>
      </c>
      <c r="V2104" t="s">
        <v>142</v>
      </c>
      <c r="Z2104" t="s">
        <v>87</v>
      </c>
      <c r="AA2104" s="1">
        <v>44935</v>
      </c>
      <c r="AC2104" s="1">
        <v>44935</v>
      </c>
      <c r="AD2104" s="1">
        <v>44992</v>
      </c>
    </row>
    <row r="2105" spans="1:30" x14ac:dyDescent="0.25">
      <c r="A2105">
        <v>542756</v>
      </c>
      <c r="B2105" t="s">
        <v>102</v>
      </c>
      <c r="C2105" t="s">
        <v>31</v>
      </c>
      <c r="D2105">
        <v>1</v>
      </c>
      <c r="E2105" t="s">
        <v>8681</v>
      </c>
      <c r="F2105" t="s">
        <v>807</v>
      </c>
      <c r="G2105" t="s">
        <v>34</v>
      </c>
      <c r="H2105" t="s">
        <v>4054</v>
      </c>
      <c r="I2105">
        <v>0</v>
      </c>
      <c r="J2105" t="s">
        <v>35</v>
      </c>
      <c r="K2105" t="s">
        <v>36</v>
      </c>
      <c r="L2105" t="s">
        <v>37</v>
      </c>
      <c r="M2105">
        <v>84451</v>
      </c>
      <c r="N2105">
        <v>113550</v>
      </c>
      <c r="O2105" t="s">
        <v>38</v>
      </c>
      <c r="P2105" t="s">
        <v>137</v>
      </c>
      <c r="Q2105" t="s">
        <v>4482</v>
      </c>
      <c r="R2105" t="s">
        <v>8682</v>
      </c>
      <c r="S2105" t="s">
        <v>1227</v>
      </c>
      <c r="T2105" t="s">
        <v>8683</v>
      </c>
      <c r="U2105" t="s">
        <v>4484</v>
      </c>
      <c r="V2105" t="s">
        <v>862</v>
      </c>
      <c r="W2105" t="s">
        <v>1857</v>
      </c>
      <c r="X2105" t="s">
        <v>4485</v>
      </c>
      <c r="Z2105" t="s">
        <v>61</v>
      </c>
      <c r="AA2105" s="1">
        <v>44774</v>
      </c>
      <c r="AC2105" s="1">
        <v>44774</v>
      </c>
      <c r="AD2105" s="1">
        <v>44992</v>
      </c>
    </row>
    <row r="2106" spans="1:30" x14ac:dyDescent="0.25">
      <c r="A2106">
        <v>539977</v>
      </c>
      <c r="B2106" t="s">
        <v>658</v>
      </c>
      <c r="C2106" t="s">
        <v>63</v>
      </c>
      <c r="D2106">
        <v>15</v>
      </c>
      <c r="E2106" t="s">
        <v>8684</v>
      </c>
      <c r="F2106" t="s">
        <v>952</v>
      </c>
      <c r="G2106" t="s">
        <v>566</v>
      </c>
      <c r="H2106">
        <v>30114</v>
      </c>
      <c r="I2106">
        <v>0</v>
      </c>
      <c r="J2106" t="s">
        <v>5808</v>
      </c>
      <c r="K2106" t="s">
        <v>36</v>
      </c>
      <c r="L2106" t="s">
        <v>37</v>
      </c>
      <c r="M2106">
        <v>80440</v>
      </c>
      <c r="N2106">
        <v>167610</v>
      </c>
      <c r="O2106" t="s">
        <v>38</v>
      </c>
      <c r="P2106" t="s">
        <v>661</v>
      </c>
      <c r="Q2106" t="s">
        <v>2101</v>
      </c>
      <c r="R2106" t="s">
        <v>8685</v>
      </c>
      <c r="S2106" t="s">
        <v>8686</v>
      </c>
      <c r="U2106" t="s">
        <v>1055</v>
      </c>
      <c r="V2106" t="s">
        <v>664</v>
      </c>
      <c r="Z2106" t="s">
        <v>8687</v>
      </c>
      <c r="AA2106" s="1">
        <v>44754</v>
      </c>
      <c r="AB2106" s="2">
        <v>45119</v>
      </c>
      <c r="AC2106" s="1">
        <v>44848</v>
      </c>
      <c r="AD2106" s="1">
        <v>44992</v>
      </c>
    </row>
    <row r="2107" spans="1:30" x14ac:dyDescent="0.25">
      <c r="A2107">
        <v>565659</v>
      </c>
      <c r="B2107" t="s">
        <v>123</v>
      </c>
      <c r="C2107" t="s">
        <v>63</v>
      </c>
      <c r="D2107">
        <v>1</v>
      </c>
      <c r="E2107" t="s">
        <v>8688</v>
      </c>
      <c r="F2107" t="s">
        <v>414</v>
      </c>
      <c r="G2107" t="s">
        <v>34</v>
      </c>
      <c r="H2107">
        <v>10124</v>
      </c>
      <c r="I2107">
        <v>1</v>
      </c>
      <c r="J2107" t="s">
        <v>763</v>
      </c>
      <c r="K2107" t="s">
        <v>36</v>
      </c>
      <c r="L2107" t="s">
        <v>37</v>
      </c>
      <c r="M2107">
        <v>47418</v>
      </c>
      <c r="N2107">
        <v>69462</v>
      </c>
      <c r="O2107" t="s">
        <v>38</v>
      </c>
      <c r="P2107" t="s">
        <v>415</v>
      </c>
      <c r="Q2107" t="s">
        <v>6055</v>
      </c>
      <c r="R2107" t="s">
        <v>8689</v>
      </c>
      <c r="S2107" t="s">
        <v>418</v>
      </c>
      <c r="T2107" t="s">
        <v>8690</v>
      </c>
      <c r="U2107" t="s">
        <v>8691</v>
      </c>
      <c r="V2107" t="s">
        <v>8692</v>
      </c>
      <c r="Z2107" t="s">
        <v>61</v>
      </c>
      <c r="AA2107" s="1">
        <v>44915</v>
      </c>
      <c r="AB2107" s="2">
        <v>45035</v>
      </c>
      <c r="AC2107" s="1">
        <v>44988</v>
      </c>
      <c r="AD2107" s="1">
        <v>44992</v>
      </c>
    </row>
    <row r="2108" spans="1:30" x14ac:dyDescent="0.25">
      <c r="A2108">
        <v>577376</v>
      </c>
      <c r="B2108" t="s">
        <v>155</v>
      </c>
      <c r="C2108" t="s">
        <v>31</v>
      </c>
      <c r="D2108">
        <v>2</v>
      </c>
      <c r="E2108" t="s">
        <v>3534</v>
      </c>
      <c r="F2108" t="s">
        <v>65</v>
      </c>
      <c r="G2108" t="s">
        <v>51</v>
      </c>
      <c r="H2108">
        <v>56058</v>
      </c>
      <c r="I2108">
        <v>0</v>
      </c>
      <c r="J2108" t="s">
        <v>216</v>
      </c>
      <c r="K2108" t="s">
        <v>36</v>
      </c>
      <c r="L2108" t="s">
        <v>37</v>
      </c>
      <c r="M2108">
        <v>54100</v>
      </c>
      <c r="N2108">
        <v>62215</v>
      </c>
      <c r="O2108" t="s">
        <v>38</v>
      </c>
      <c r="P2108" t="s">
        <v>158</v>
      </c>
      <c r="Q2108" t="s">
        <v>159</v>
      </c>
      <c r="R2108" t="s">
        <v>3535</v>
      </c>
      <c r="S2108" t="s">
        <v>72</v>
      </c>
      <c r="T2108" t="s">
        <v>3536</v>
      </c>
      <c r="U2108" t="s">
        <v>325</v>
      </c>
      <c r="V2108" t="s">
        <v>163</v>
      </c>
      <c r="X2108" t="s">
        <v>158</v>
      </c>
      <c r="Z2108" t="s">
        <v>61</v>
      </c>
      <c r="AA2108" s="1">
        <v>44988</v>
      </c>
      <c r="AB2108" s="2">
        <v>45018</v>
      </c>
      <c r="AC2108" s="1">
        <v>44988</v>
      </c>
      <c r="AD2108" s="1">
        <v>44992</v>
      </c>
    </row>
    <row r="2109" spans="1:30" x14ac:dyDescent="0.25">
      <c r="A2109">
        <v>507001</v>
      </c>
      <c r="B2109" t="s">
        <v>241</v>
      </c>
      <c r="C2109" t="s">
        <v>63</v>
      </c>
      <c r="D2109">
        <v>3</v>
      </c>
      <c r="E2109" t="s">
        <v>8693</v>
      </c>
      <c r="F2109" t="s">
        <v>243</v>
      </c>
      <c r="G2109" t="s">
        <v>244</v>
      </c>
      <c r="H2109">
        <v>90645</v>
      </c>
      <c r="I2109">
        <v>0</v>
      </c>
      <c r="J2109" t="s">
        <v>256</v>
      </c>
      <c r="K2109" t="s">
        <v>36</v>
      </c>
      <c r="L2109" t="s">
        <v>53</v>
      </c>
      <c r="M2109">
        <v>31836</v>
      </c>
      <c r="N2109">
        <v>46278</v>
      </c>
      <c r="O2109" t="s">
        <v>38</v>
      </c>
      <c r="P2109" t="s">
        <v>5057</v>
      </c>
      <c r="Q2109" t="s">
        <v>5058</v>
      </c>
      <c r="R2109" t="s">
        <v>8694</v>
      </c>
      <c r="S2109" t="s">
        <v>249</v>
      </c>
      <c r="T2109" t="s">
        <v>8695</v>
      </c>
      <c r="U2109" t="s">
        <v>8696</v>
      </c>
      <c r="V2109" t="s">
        <v>347</v>
      </c>
      <c r="Z2109" t="s">
        <v>426</v>
      </c>
      <c r="AA2109" s="1">
        <v>44722</v>
      </c>
      <c r="AC2109" s="1">
        <v>44966</v>
      </c>
      <c r="AD2109" s="1">
        <v>44992</v>
      </c>
    </row>
    <row r="2110" spans="1:30" x14ac:dyDescent="0.25">
      <c r="A2110">
        <v>546479</v>
      </c>
      <c r="B2110" t="s">
        <v>102</v>
      </c>
      <c r="C2110" t="s">
        <v>63</v>
      </c>
      <c r="D2110">
        <v>1</v>
      </c>
      <c r="E2110" t="s">
        <v>8697</v>
      </c>
      <c r="F2110" t="s">
        <v>1414</v>
      </c>
      <c r="G2110" t="s">
        <v>34</v>
      </c>
      <c r="H2110">
        <v>20617</v>
      </c>
      <c r="I2110">
        <v>0</v>
      </c>
      <c r="J2110" t="s">
        <v>35</v>
      </c>
      <c r="K2110" t="s">
        <v>36</v>
      </c>
      <c r="L2110" t="s">
        <v>53</v>
      </c>
      <c r="M2110">
        <v>57078</v>
      </c>
      <c r="N2110">
        <v>85646</v>
      </c>
      <c r="O2110" t="s">
        <v>38</v>
      </c>
      <c r="P2110" t="s">
        <v>137</v>
      </c>
      <c r="Q2110" t="s">
        <v>1495</v>
      </c>
      <c r="R2110" t="s">
        <v>8698</v>
      </c>
      <c r="S2110" t="s">
        <v>1417</v>
      </c>
      <c r="T2110" t="s">
        <v>8699</v>
      </c>
      <c r="U2110" t="s">
        <v>8700</v>
      </c>
      <c r="V2110" t="s">
        <v>142</v>
      </c>
      <c r="Z2110" t="s">
        <v>61</v>
      </c>
      <c r="AA2110" s="1">
        <v>44795</v>
      </c>
      <c r="AC2110" s="1">
        <v>44795</v>
      </c>
      <c r="AD2110" s="1">
        <v>44992</v>
      </c>
    </row>
    <row r="2111" spans="1:30" x14ac:dyDescent="0.25">
      <c r="A2111">
        <v>572806</v>
      </c>
      <c r="B2111" t="s">
        <v>102</v>
      </c>
      <c r="C2111" t="s">
        <v>63</v>
      </c>
      <c r="D2111">
        <v>1</v>
      </c>
      <c r="E2111" t="s">
        <v>8701</v>
      </c>
      <c r="F2111" t="s">
        <v>144</v>
      </c>
      <c r="G2111" t="s">
        <v>51</v>
      </c>
      <c r="H2111">
        <v>10234</v>
      </c>
      <c r="I2111">
        <v>0</v>
      </c>
      <c r="J2111" t="s">
        <v>35</v>
      </c>
      <c r="K2111" t="s">
        <v>36</v>
      </c>
      <c r="L2111" t="s">
        <v>145</v>
      </c>
      <c r="M2111">
        <v>15</v>
      </c>
      <c r="N2111">
        <v>15</v>
      </c>
      <c r="O2111" t="s">
        <v>68</v>
      </c>
      <c r="P2111" t="s">
        <v>146</v>
      </c>
      <c r="Q2111" t="s">
        <v>147</v>
      </c>
      <c r="R2111" t="s">
        <v>8702</v>
      </c>
      <c r="S2111" t="s">
        <v>149</v>
      </c>
      <c r="T2111" t="s">
        <v>8703</v>
      </c>
      <c r="V2111" t="s">
        <v>151</v>
      </c>
      <c r="W2111" t="s">
        <v>152</v>
      </c>
      <c r="X2111" t="s">
        <v>1059</v>
      </c>
      <c r="Z2111" t="s">
        <v>154</v>
      </c>
      <c r="AA2111" s="1">
        <v>44976</v>
      </c>
      <c r="AB2111" s="2">
        <v>45079</v>
      </c>
      <c r="AC2111" s="1">
        <v>44976</v>
      </c>
      <c r="AD2111" s="1">
        <v>44992</v>
      </c>
    </row>
    <row r="2112" spans="1:30" x14ac:dyDescent="0.25">
      <c r="A2112">
        <v>563641</v>
      </c>
      <c r="B2112" t="s">
        <v>381</v>
      </c>
      <c r="C2112" t="s">
        <v>63</v>
      </c>
      <c r="D2112">
        <v>1</v>
      </c>
      <c r="E2112" t="s">
        <v>3138</v>
      </c>
      <c r="F2112" t="s">
        <v>3235</v>
      </c>
      <c r="G2112" t="s">
        <v>34</v>
      </c>
      <c r="H2112" t="s">
        <v>3236</v>
      </c>
      <c r="I2112">
        <v>0</v>
      </c>
      <c r="J2112" t="s">
        <v>35</v>
      </c>
      <c r="K2112" t="s">
        <v>36</v>
      </c>
      <c r="L2112" t="s">
        <v>37</v>
      </c>
      <c r="M2112">
        <v>53702</v>
      </c>
      <c r="N2112">
        <v>118000</v>
      </c>
      <c r="O2112" t="s">
        <v>38</v>
      </c>
      <c r="P2112" t="s">
        <v>873</v>
      </c>
      <c r="Q2112" t="s">
        <v>2074</v>
      </c>
      <c r="R2112" t="s">
        <v>8704</v>
      </c>
      <c r="S2112" t="s">
        <v>3238</v>
      </c>
      <c r="T2112" t="s">
        <v>8705</v>
      </c>
      <c r="V2112" t="s">
        <v>390</v>
      </c>
      <c r="W2112" t="s">
        <v>86</v>
      </c>
      <c r="X2112" t="s">
        <v>2310</v>
      </c>
      <c r="Z2112" t="s">
        <v>154</v>
      </c>
      <c r="AA2112" s="1">
        <v>44984</v>
      </c>
      <c r="AB2112" s="2">
        <v>45044</v>
      </c>
      <c r="AC2112" s="1">
        <v>44984</v>
      </c>
      <c r="AD2112" s="1">
        <v>44992</v>
      </c>
    </row>
    <row r="2113" spans="1:30" x14ac:dyDescent="0.25">
      <c r="A2113">
        <v>540782</v>
      </c>
      <c r="B2113" t="s">
        <v>338</v>
      </c>
      <c r="C2113" t="s">
        <v>31</v>
      </c>
      <c r="D2113">
        <v>6</v>
      </c>
      <c r="E2113" t="s">
        <v>4012</v>
      </c>
      <c r="F2113" t="s">
        <v>4013</v>
      </c>
      <c r="G2113" t="s">
        <v>34</v>
      </c>
      <c r="H2113">
        <v>92501</v>
      </c>
      <c r="I2113">
        <v>0</v>
      </c>
      <c r="J2113" t="s">
        <v>245</v>
      </c>
      <c r="K2113" t="s">
        <v>36</v>
      </c>
      <c r="L2113" t="s">
        <v>37</v>
      </c>
      <c r="M2113">
        <v>50604</v>
      </c>
      <c r="N2113">
        <v>65339</v>
      </c>
      <c r="O2113" t="s">
        <v>38</v>
      </c>
      <c r="P2113" t="s">
        <v>4014</v>
      </c>
      <c r="Q2113" t="s">
        <v>4015</v>
      </c>
      <c r="R2113" t="s">
        <v>4016</v>
      </c>
      <c r="S2113" t="s">
        <v>4017</v>
      </c>
      <c r="U2113" t="s">
        <v>4018</v>
      </c>
      <c r="V2113" t="s">
        <v>4019</v>
      </c>
      <c r="W2113" t="s">
        <v>4020</v>
      </c>
      <c r="X2113" t="s">
        <v>4021</v>
      </c>
      <c r="Z2113" t="s">
        <v>61</v>
      </c>
      <c r="AA2113" s="1">
        <v>44757</v>
      </c>
      <c r="AB2113" s="2">
        <v>45002</v>
      </c>
      <c r="AC2113" s="1">
        <v>44966</v>
      </c>
      <c r="AD2113" s="1">
        <v>44992</v>
      </c>
    </row>
    <row r="2114" spans="1:30" x14ac:dyDescent="0.25">
      <c r="A2114">
        <v>562654</v>
      </c>
      <c r="B2114" t="s">
        <v>88</v>
      </c>
      <c r="C2114" t="s">
        <v>31</v>
      </c>
      <c r="D2114">
        <v>1</v>
      </c>
      <c r="E2114" t="s">
        <v>3761</v>
      </c>
      <c r="F2114" t="s">
        <v>90</v>
      </c>
      <c r="G2114" t="s">
        <v>51</v>
      </c>
      <c r="H2114">
        <v>95005</v>
      </c>
      <c r="I2114" t="s">
        <v>327</v>
      </c>
      <c r="J2114" t="s">
        <v>3762</v>
      </c>
      <c r="K2114" t="s">
        <v>36</v>
      </c>
      <c r="L2114" t="s">
        <v>290</v>
      </c>
      <c r="M2114">
        <v>72038</v>
      </c>
      <c r="N2114">
        <v>130000</v>
      </c>
      <c r="O2114" t="s">
        <v>38</v>
      </c>
      <c r="P2114" t="s">
        <v>984</v>
      </c>
      <c r="Q2114" t="s">
        <v>985</v>
      </c>
      <c r="R2114" t="s">
        <v>3763</v>
      </c>
      <c r="S2114" t="s">
        <v>97</v>
      </c>
      <c r="T2114" t="s">
        <v>3764</v>
      </c>
      <c r="U2114" t="s">
        <v>3765</v>
      </c>
      <c r="V2114" t="s">
        <v>3766</v>
      </c>
      <c r="Z2114" t="s">
        <v>87</v>
      </c>
      <c r="AA2114" s="1">
        <v>44900</v>
      </c>
      <c r="AC2114" s="1">
        <v>44943</v>
      </c>
      <c r="AD2114" s="1">
        <v>44992</v>
      </c>
    </row>
    <row r="2115" spans="1:30" x14ac:dyDescent="0.25">
      <c r="A2115">
        <v>555943</v>
      </c>
      <c r="B2115" t="s">
        <v>338</v>
      </c>
      <c r="C2115" t="s">
        <v>63</v>
      </c>
      <c r="D2115">
        <v>1</v>
      </c>
      <c r="E2115" t="s">
        <v>8706</v>
      </c>
      <c r="F2115" t="s">
        <v>135</v>
      </c>
      <c r="G2115" t="s">
        <v>51</v>
      </c>
      <c r="H2115">
        <v>21744</v>
      </c>
      <c r="I2115">
        <v>2</v>
      </c>
      <c r="J2115" t="s">
        <v>482</v>
      </c>
      <c r="K2115" t="s">
        <v>36</v>
      </c>
      <c r="L2115" t="s">
        <v>37</v>
      </c>
      <c r="M2115">
        <v>75504</v>
      </c>
      <c r="N2115">
        <v>94761</v>
      </c>
      <c r="O2115" t="s">
        <v>38</v>
      </c>
      <c r="P2115" t="s">
        <v>1368</v>
      </c>
      <c r="Q2115" t="s">
        <v>5655</v>
      </c>
      <c r="R2115" t="s">
        <v>8707</v>
      </c>
      <c r="S2115" t="s">
        <v>140</v>
      </c>
      <c r="T2115" t="s">
        <v>8708</v>
      </c>
      <c r="U2115" t="s">
        <v>8709</v>
      </c>
      <c r="V2115" t="s">
        <v>5252</v>
      </c>
      <c r="X2115" t="s">
        <v>8710</v>
      </c>
      <c r="Z2115" t="s">
        <v>61</v>
      </c>
      <c r="AA2115" s="1">
        <v>44847</v>
      </c>
      <c r="AB2115" s="2">
        <v>45003</v>
      </c>
      <c r="AC2115" s="1">
        <v>44967</v>
      </c>
      <c r="AD2115" s="1">
        <v>44992</v>
      </c>
    </row>
    <row r="2116" spans="1:30" x14ac:dyDescent="0.25">
      <c r="A2116">
        <v>573302</v>
      </c>
      <c r="B2116" t="s">
        <v>76</v>
      </c>
      <c r="C2116" t="s">
        <v>31</v>
      </c>
      <c r="D2116">
        <v>1</v>
      </c>
      <c r="E2116" t="s">
        <v>8711</v>
      </c>
      <c r="F2116" t="s">
        <v>1915</v>
      </c>
      <c r="G2116" t="s">
        <v>566</v>
      </c>
      <c r="H2116">
        <v>13389</v>
      </c>
      <c r="I2116">
        <v>0</v>
      </c>
      <c r="J2116" t="s">
        <v>35</v>
      </c>
      <c r="K2116" t="s">
        <v>36</v>
      </c>
      <c r="L2116" t="s">
        <v>37</v>
      </c>
      <c r="M2116">
        <v>40000</v>
      </c>
      <c r="N2116">
        <v>135000</v>
      </c>
      <c r="O2116" t="s">
        <v>38</v>
      </c>
      <c r="P2116" t="s">
        <v>79</v>
      </c>
      <c r="Q2116" t="s">
        <v>1135</v>
      </c>
      <c r="R2116" t="s">
        <v>8712</v>
      </c>
      <c r="S2116" t="s">
        <v>8713</v>
      </c>
      <c r="T2116" t="s">
        <v>8714</v>
      </c>
      <c r="U2116" t="s">
        <v>8715</v>
      </c>
      <c r="V2116" t="s">
        <v>8716</v>
      </c>
      <c r="W2116" t="s">
        <v>6814</v>
      </c>
      <c r="X2116" t="s">
        <v>79</v>
      </c>
      <c r="Z2116" t="s">
        <v>61</v>
      </c>
      <c r="AA2116" s="1">
        <v>44972</v>
      </c>
      <c r="AB2116" s="2">
        <v>44993</v>
      </c>
      <c r="AC2116" s="1">
        <v>44972</v>
      </c>
      <c r="AD2116" s="1">
        <v>44992</v>
      </c>
    </row>
    <row r="2117" spans="1:30" x14ac:dyDescent="0.25">
      <c r="A2117">
        <v>564220</v>
      </c>
      <c r="B2117" t="s">
        <v>102</v>
      </c>
      <c r="C2117" t="s">
        <v>63</v>
      </c>
      <c r="D2117">
        <v>2</v>
      </c>
      <c r="E2117" t="s">
        <v>3849</v>
      </c>
      <c r="F2117" t="s">
        <v>295</v>
      </c>
      <c r="G2117" t="s">
        <v>34</v>
      </c>
      <c r="H2117">
        <v>22427</v>
      </c>
      <c r="I2117">
        <v>1</v>
      </c>
      <c r="J2117" t="s">
        <v>35</v>
      </c>
      <c r="K2117" t="s">
        <v>36</v>
      </c>
      <c r="L2117" t="s">
        <v>37</v>
      </c>
      <c r="M2117">
        <v>67757</v>
      </c>
      <c r="N2117">
        <v>98128</v>
      </c>
      <c r="O2117" t="s">
        <v>38</v>
      </c>
      <c r="P2117" t="s">
        <v>3850</v>
      </c>
      <c r="Q2117" t="s">
        <v>2266</v>
      </c>
      <c r="R2117" t="s">
        <v>3851</v>
      </c>
      <c r="S2117" t="s">
        <v>608</v>
      </c>
      <c r="T2117" t="s">
        <v>3852</v>
      </c>
      <c r="U2117" t="s">
        <v>3853</v>
      </c>
      <c r="V2117" t="s">
        <v>3854</v>
      </c>
      <c r="W2117" t="s">
        <v>612</v>
      </c>
      <c r="X2117" t="s">
        <v>3855</v>
      </c>
      <c r="Z2117" t="s">
        <v>87</v>
      </c>
      <c r="AA2117" s="1">
        <v>44908</v>
      </c>
      <c r="AC2117" s="1">
        <v>44945</v>
      </c>
      <c r="AD2117" s="1">
        <v>44992</v>
      </c>
    </row>
    <row r="2118" spans="1:30" x14ac:dyDescent="0.25">
      <c r="A2118">
        <v>558684</v>
      </c>
      <c r="B2118" t="s">
        <v>88</v>
      </c>
      <c r="C2118" t="s">
        <v>31</v>
      </c>
      <c r="D2118">
        <v>1</v>
      </c>
      <c r="E2118" t="s">
        <v>174</v>
      </c>
      <c r="F2118" t="s">
        <v>1993</v>
      </c>
      <c r="G2118" t="s">
        <v>51</v>
      </c>
      <c r="H2118">
        <v>30086</v>
      </c>
      <c r="I2118">
        <v>0</v>
      </c>
      <c r="J2118" t="s">
        <v>3762</v>
      </c>
      <c r="K2118" t="s">
        <v>36</v>
      </c>
      <c r="L2118" t="s">
        <v>37</v>
      </c>
      <c r="M2118">
        <v>62397</v>
      </c>
      <c r="N2118">
        <v>75760</v>
      </c>
      <c r="O2118" t="s">
        <v>38</v>
      </c>
      <c r="P2118" t="s">
        <v>583</v>
      </c>
      <c r="Q2118" t="s">
        <v>2192</v>
      </c>
      <c r="R2118" t="s">
        <v>8717</v>
      </c>
      <c r="S2118" t="s">
        <v>1996</v>
      </c>
      <c r="T2118" t="s">
        <v>8718</v>
      </c>
      <c r="U2118" t="s">
        <v>8719</v>
      </c>
      <c r="V2118" t="s">
        <v>1104</v>
      </c>
      <c r="W2118" t="s">
        <v>2196</v>
      </c>
      <c r="X2118" t="s">
        <v>8720</v>
      </c>
      <c r="Z2118" t="s">
        <v>61</v>
      </c>
      <c r="AA2118" s="1">
        <v>44957</v>
      </c>
      <c r="AC2118" s="1">
        <v>44957</v>
      </c>
      <c r="AD2118" s="1">
        <v>44992</v>
      </c>
    </row>
    <row r="2119" spans="1:30" x14ac:dyDescent="0.25">
      <c r="A2119">
        <v>468294</v>
      </c>
      <c r="B2119" t="s">
        <v>265</v>
      </c>
      <c r="C2119" t="s">
        <v>31</v>
      </c>
      <c r="D2119">
        <v>1</v>
      </c>
      <c r="E2119" t="s">
        <v>6164</v>
      </c>
      <c r="F2119" t="s">
        <v>6165</v>
      </c>
      <c r="G2119" t="s">
        <v>34</v>
      </c>
      <c r="H2119" t="s">
        <v>6166</v>
      </c>
      <c r="I2119">
        <v>0</v>
      </c>
      <c r="J2119" t="s">
        <v>256</v>
      </c>
      <c r="K2119" t="s">
        <v>36</v>
      </c>
      <c r="L2119" t="s">
        <v>37</v>
      </c>
      <c r="M2119">
        <v>58700</v>
      </c>
      <c r="N2119">
        <v>130000</v>
      </c>
      <c r="O2119" t="s">
        <v>38</v>
      </c>
      <c r="P2119" t="s">
        <v>269</v>
      </c>
      <c r="Q2119" t="s">
        <v>6167</v>
      </c>
      <c r="R2119" t="s">
        <v>6168</v>
      </c>
      <c r="S2119" t="s">
        <v>5071</v>
      </c>
      <c r="T2119" t="s">
        <v>6169</v>
      </c>
      <c r="V2119" t="s">
        <v>6170</v>
      </c>
      <c r="W2119" t="s">
        <v>6171</v>
      </c>
      <c r="X2119" t="s">
        <v>276</v>
      </c>
      <c r="Z2119" t="s">
        <v>61</v>
      </c>
      <c r="AA2119" s="1">
        <v>44981</v>
      </c>
      <c r="AC2119" s="1">
        <v>44981</v>
      </c>
      <c r="AD2119" s="1">
        <v>44992</v>
      </c>
    </row>
    <row r="2120" spans="1:30" x14ac:dyDescent="0.25">
      <c r="A2120">
        <v>520527</v>
      </c>
      <c r="B2120" t="s">
        <v>102</v>
      </c>
      <c r="C2120" t="s">
        <v>31</v>
      </c>
      <c r="D2120">
        <v>1</v>
      </c>
      <c r="E2120" t="s">
        <v>5745</v>
      </c>
      <c r="F2120" t="s">
        <v>3054</v>
      </c>
      <c r="G2120" t="s">
        <v>34</v>
      </c>
      <c r="H2120">
        <v>20315</v>
      </c>
      <c r="I2120">
        <v>2</v>
      </c>
      <c r="J2120" t="s">
        <v>374</v>
      </c>
      <c r="K2120" t="s">
        <v>36</v>
      </c>
      <c r="L2120" t="s">
        <v>37</v>
      </c>
      <c r="M2120">
        <v>80557</v>
      </c>
      <c r="N2120">
        <v>111917</v>
      </c>
      <c r="O2120" t="s">
        <v>38</v>
      </c>
      <c r="P2120" t="s">
        <v>195</v>
      </c>
      <c r="Q2120" t="s">
        <v>3039</v>
      </c>
      <c r="R2120" t="s">
        <v>8721</v>
      </c>
      <c r="S2120" t="s">
        <v>3056</v>
      </c>
      <c r="T2120" t="s">
        <v>8118</v>
      </c>
      <c r="U2120" t="s">
        <v>8722</v>
      </c>
      <c r="V2120" t="s">
        <v>142</v>
      </c>
      <c r="Z2120" t="s">
        <v>87</v>
      </c>
      <c r="AA2120" s="1">
        <v>44642</v>
      </c>
      <c r="AC2120" s="1">
        <v>44642</v>
      </c>
      <c r="AD2120" s="1">
        <v>44992</v>
      </c>
    </row>
    <row r="2121" spans="1:30" x14ac:dyDescent="0.25">
      <c r="A2121">
        <v>551961</v>
      </c>
      <c r="B2121" t="s">
        <v>102</v>
      </c>
      <c r="C2121" t="s">
        <v>31</v>
      </c>
      <c r="D2121">
        <v>1</v>
      </c>
      <c r="E2121" t="s">
        <v>2726</v>
      </c>
      <c r="F2121" t="s">
        <v>623</v>
      </c>
      <c r="G2121" t="s">
        <v>34</v>
      </c>
      <c r="H2121" t="s">
        <v>624</v>
      </c>
      <c r="I2121">
        <v>0</v>
      </c>
      <c r="J2121" t="s">
        <v>527</v>
      </c>
      <c r="K2121" t="s">
        <v>36</v>
      </c>
      <c r="L2121" t="s">
        <v>37</v>
      </c>
      <c r="M2121">
        <v>53702</v>
      </c>
      <c r="N2121">
        <v>115000</v>
      </c>
      <c r="O2121" t="s">
        <v>38</v>
      </c>
      <c r="P2121" t="s">
        <v>195</v>
      </c>
      <c r="Q2121" t="s">
        <v>1988</v>
      </c>
      <c r="R2121" t="s">
        <v>2727</v>
      </c>
      <c r="S2121" t="s">
        <v>627</v>
      </c>
      <c r="T2121" t="s">
        <v>2728</v>
      </c>
      <c r="U2121" t="s">
        <v>462</v>
      </c>
      <c r="V2121" t="s">
        <v>463</v>
      </c>
      <c r="W2121" t="s">
        <v>307</v>
      </c>
      <c r="X2121" t="s">
        <v>195</v>
      </c>
      <c r="Z2121" t="s">
        <v>154</v>
      </c>
      <c r="AA2121" s="1">
        <v>44824</v>
      </c>
      <c r="AC2121" s="1">
        <v>44824</v>
      </c>
      <c r="AD2121" s="1">
        <v>44992</v>
      </c>
    </row>
    <row r="2122" spans="1:30" x14ac:dyDescent="0.25">
      <c r="A2122">
        <v>568117</v>
      </c>
      <c r="B2122" t="s">
        <v>443</v>
      </c>
      <c r="C2122" t="s">
        <v>31</v>
      </c>
      <c r="D2122">
        <v>1</v>
      </c>
      <c r="E2122" t="s">
        <v>8723</v>
      </c>
      <c r="F2122" t="s">
        <v>8724</v>
      </c>
      <c r="G2122" t="s">
        <v>353</v>
      </c>
      <c r="H2122">
        <v>6603</v>
      </c>
      <c r="I2122">
        <v>2</v>
      </c>
      <c r="J2122" t="s">
        <v>4302</v>
      </c>
      <c r="L2122" t="s">
        <v>37</v>
      </c>
      <c r="M2122">
        <v>35</v>
      </c>
      <c r="N2122">
        <v>35</v>
      </c>
      <c r="O2122" t="s">
        <v>68</v>
      </c>
      <c r="P2122" t="s">
        <v>446</v>
      </c>
      <c r="Q2122" t="s">
        <v>447</v>
      </c>
      <c r="R2122" t="s">
        <v>8725</v>
      </c>
      <c r="S2122" t="s">
        <v>8726</v>
      </c>
      <c r="T2122" t="s">
        <v>8727</v>
      </c>
      <c r="U2122" t="s">
        <v>3275</v>
      </c>
      <c r="V2122" t="s">
        <v>3710</v>
      </c>
      <c r="Z2122" t="s">
        <v>61</v>
      </c>
      <c r="AA2122" s="1">
        <v>44935</v>
      </c>
      <c r="AC2122" s="1">
        <v>44985</v>
      </c>
      <c r="AD2122" s="1">
        <v>44992</v>
      </c>
    </row>
    <row r="2123" spans="1:30" x14ac:dyDescent="0.25">
      <c r="A2123">
        <v>567031</v>
      </c>
      <c r="B2123" t="s">
        <v>102</v>
      </c>
      <c r="C2123" t="s">
        <v>31</v>
      </c>
      <c r="D2123">
        <v>1</v>
      </c>
      <c r="E2123" t="s">
        <v>6869</v>
      </c>
      <c r="F2123" t="s">
        <v>8728</v>
      </c>
      <c r="G2123" t="s">
        <v>34</v>
      </c>
      <c r="H2123">
        <v>82989</v>
      </c>
      <c r="I2123" t="s">
        <v>900</v>
      </c>
      <c r="J2123" t="s">
        <v>52</v>
      </c>
      <c r="K2123" t="s">
        <v>36</v>
      </c>
      <c r="L2123" t="s">
        <v>93</v>
      </c>
      <c r="M2123">
        <v>80931</v>
      </c>
      <c r="N2123">
        <v>208826</v>
      </c>
      <c r="O2123" t="s">
        <v>38</v>
      </c>
      <c r="P2123" t="s">
        <v>195</v>
      </c>
      <c r="Q2123" t="s">
        <v>1143</v>
      </c>
      <c r="R2123" t="s">
        <v>8729</v>
      </c>
      <c r="S2123" t="s">
        <v>8730</v>
      </c>
      <c r="T2123" t="s">
        <v>6871</v>
      </c>
      <c r="U2123" t="s">
        <v>2136</v>
      </c>
      <c r="V2123" t="s">
        <v>110</v>
      </c>
      <c r="W2123" t="s">
        <v>2138</v>
      </c>
      <c r="X2123" t="s">
        <v>5080</v>
      </c>
      <c r="Z2123" t="s">
        <v>61</v>
      </c>
      <c r="AA2123" s="1">
        <v>44935</v>
      </c>
      <c r="AC2123" s="1">
        <v>44937</v>
      </c>
      <c r="AD2123" s="1">
        <v>44992</v>
      </c>
    </row>
    <row r="2124" spans="1:30" x14ac:dyDescent="0.25">
      <c r="A2124">
        <v>563256</v>
      </c>
      <c r="B2124" t="s">
        <v>1479</v>
      </c>
      <c r="C2124" t="s">
        <v>63</v>
      </c>
      <c r="D2124">
        <v>1</v>
      </c>
      <c r="E2124" t="s">
        <v>8731</v>
      </c>
      <c r="F2124" t="s">
        <v>65</v>
      </c>
      <c r="G2124" t="s">
        <v>51</v>
      </c>
      <c r="H2124">
        <v>56058</v>
      </c>
      <c r="I2124">
        <v>0</v>
      </c>
      <c r="J2124" t="s">
        <v>1098</v>
      </c>
      <c r="K2124" t="s">
        <v>36</v>
      </c>
      <c r="L2124" t="s">
        <v>37</v>
      </c>
      <c r="M2124">
        <v>54100</v>
      </c>
      <c r="N2124">
        <v>83981</v>
      </c>
      <c r="O2124" t="s">
        <v>38</v>
      </c>
      <c r="P2124" t="s">
        <v>217</v>
      </c>
      <c r="Q2124" t="s">
        <v>4344</v>
      </c>
      <c r="R2124" t="s">
        <v>8732</v>
      </c>
      <c r="S2124" t="s">
        <v>72</v>
      </c>
      <c r="T2124" t="s">
        <v>8733</v>
      </c>
      <c r="V2124" t="s">
        <v>8734</v>
      </c>
      <c r="Z2124" t="s">
        <v>61</v>
      </c>
      <c r="AA2124" s="1">
        <v>44909</v>
      </c>
      <c r="AB2124" s="2">
        <v>45089</v>
      </c>
      <c r="AC2124" s="1">
        <v>44910</v>
      </c>
      <c r="AD2124" s="1">
        <v>44992</v>
      </c>
    </row>
    <row r="2125" spans="1:30" x14ac:dyDescent="0.25">
      <c r="A2125">
        <v>574708</v>
      </c>
      <c r="B2125" t="s">
        <v>102</v>
      </c>
      <c r="C2125" t="s">
        <v>31</v>
      </c>
      <c r="D2125">
        <v>2</v>
      </c>
      <c r="E2125" t="s">
        <v>8735</v>
      </c>
      <c r="F2125" t="s">
        <v>78</v>
      </c>
      <c r="G2125" t="s">
        <v>34</v>
      </c>
      <c r="H2125">
        <v>20215</v>
      </c>
      <c r="I2125">
        <v>1</v>
      </c>
      <c r="J2125" t="s">
        <v>35</v>
      </c>
      <c r="K2125" t="s">
        <v>36</v>
      </c>
      <c r="L2125" t="s">
        <v>37</v>
      </c>
      <c r="M2125">
        <v>67757</v>
      </c>
      <c r="N2125">
        <v>98128</v>
      </c>
      <c r="O2125" t="s">
        <v>38</v>
      </c>
      <c r="P2125" t="s">
        <v>146</v>
      </c>
      <c r="Q2125" t="s">
        <v>334</v>
      </c>
      <c r="R2125" t="s">
        <v>8736</v>
      </c>
      <c r="S2125" t="s">
        <v>82</v>
      </c>
      <c r="T2125" t="s">
        <v>8737</v>
      </c>
      <c r="U2125" t="s">
        <v>1177</v>
      </c>
      <c r="V2125" t="s">
        <v>611</v>
      </c>
      <c r="W2125" t="s">
        <v>5338</v>
      </c>
      <c r="X2125" t="s">
        <v>1179</v>
      </c>
      <c r="Z2125" t="s">
        <v>87</v>
      </c>
      <c r="AA2125" s="1">
        <v>44972</v>
      </c>
      <c r="AB2125" s="2">
        <v>45032</v>
      </c>
      <c r="AC2125" s="1">
        <v>44972</v>
      </c>
      <c r="AD2125" s="1">
        <v>44992</v>
      </c>
    </row>
    <row r="2126" spans="1:30" x14ac:dyDescent="0.25">
      <c r="A2126">
        <v>570097</v>
      </c>
      <c r="B2126" t="s">
        <v>8738</v>
      </c>
      <c r="C2126" t="s">
        <v>63</v>
      </c>
      <c r="D2126">
        <v>1</v>
      </c>
      <c r="E2126" t="s">
        <v>234</v>
      </c>
      <c r="F2126" t="s">
        <v>234</v>
      </c>
      <c r="G2126" t="s">
        <v>51</v>
      </c>
      <c r="H2126">
        <v>56057</v>
      </c>
      <c r="I2126">
        <v>0</v>
      </c>
      <c r="J2126" t="s">
        <v>216</v>
      </c>
      <c r="K2126" t="s">
        <v>36</v>
      </c>
      <c r="L2126" t="s">
        <v>53</v>
      </c>
      <c r="M2126">
        <v>42500</v>
      </c>
      <c r="N2126">
        <v>42500</v>
      </c>
      <c r="O2126" t="s">
        <v>38</v>
      </c>
      <c r="P2126" t="s">
        <v>8739</v>
      </c>
      <c r="Q2126" t="s">
        <v>8740</v>
      </c>
      <c r="R2126" t="s">
        <v>8741</v>
      </c>
      <c r="S2126" t="s">
        <v>237</v>
      </c>
      <c r="T2126" t="s">
        <v>8742</v>
      </c>
      <c r="V2126" t="s">
        <v>8743</v>
      </c>
      <c r="Z2126" t="s">
        <v>61</v>
      </c>
      <c r="AA2126" s="1">
        <v>44944</v>
      </c>
      <c r="AC2126" s="1">
        <v>44944</v>
      </c>
      <c r="AD2126" s="1">
        <v>44992</v>
      </c>
    </row>
    <row r="2127" spans="1:30" x14ac:dyDescent="0.25">
      <c r="A2127">
        <v>565691</v>
      </c>
      <c r="B2127" t="s">
        <v>102</v>
      </c>
      <c r="C2127" t="s">
        <v>63</v>
      </c>
      <c r="D2127">
        <v>1</v>
      </c>
      <c r="E2127" t="s">
        <v>1174</v>
      </c>
      <c r="F2127" t="s">
        <v>849</v>
      </c>
      <c r="G2127" t="s">
        <v>34</v>
      </c>
      <c r="H2127">
        <v>20210</v>
      </c>
      <c r="I2127">
        <v>0</v>
      </c>
      <c r="J2127" t="s">
        <v>35</v>
      </c>
      <c r="K2127" t="s">
        <v>36</v>
      </c>
      <c r="L2127" t="s">
        <v>53</v>
      </c>
      <c r="M2127">
        <v>57078</v>
      </c>
      <c r="N2127">
        <v>85646</v>
      </c>
      <c r="O2127" t="s">
        <v>38</v>
      </c>
      <c r="P2127" t="s">
        <v>146</v>
      </c>
      <c r="Q2127" t="s">
        <v>334</v>
      </c>
      <c r="R2127" t="s">
        <v>1175</v>
      </c>
      <c r="S2127" t="s">
        <v>852</v>
      </c>
      <c r="T2127" t="s">
        <v>1176</v>
      </c>
      <c r="U2127" t="s">
        <v>1177</v>
      </c>
      <c r="V2127" t="s">
        <v>611</v>
      </c>
      <c r="W2127" t="s">
        <v>1178</v>
      </c>
      <c r="X2127" t="s">
        <v>1179</v>
      </c>
      <c r="Z2127" t="s">
        <v>87</v>
      </c>
      <c r="AA2127" s="1">
        <v>44935</v>
      </c>
      <c r="AB2127" s="2">
        <v>44995</v>
      </c>
      <c r="AC2127" s="1">
        <v>44950</v>
      </c>
      <c r="AD2127" s="1">
        <v>44992</v>
      </c>
    </row>
    <row r="2128" spans="1:30" x14ac:dyDescent="0.25">
      <c r="A2128">
        <v>530322</v>
      </c>
      <c r="B2128" t="s">
        <v>88</v>
      </c>
      <c r="C2128" t="s">
        <v>31</v>
      </c>
      <c r="D2128">
        <v>1</v>
      </c>
      <c r="E2128" t="s">
        <v>8744</v>
      </c>
      <c r="F2128" t="s">
        <v>279</v>
      </c>
      <c r="G2128" t="s">
        <v>34</v>
      </c>
      <c r="H2128">
        <v>10251</v>
      </c>
      <c r="I2128">
        <v>3</v>
      </c>
      <c r="J2128" t="s">
        <v>4102</v>
      </c>
      <c r="K2128" t="s">
        <v>36</v>
      </c>
      <c r="L2128" t="s">
        <v>37</v>
      </c>
      <c r="M2128">
        <v>36390</v>
      </c>
      <c r="N2128">
        <v>41848</v>
      </c>
      <c r="O2128" t="s">
        <v>38</v>
      </c>
      <c r="P2128" t="s">
        <v>94</v>
      </c>
      <c r="Q2128" t="s">
        <v>95</v>
      </c>
      <c r="R2128" t="s">
        <v>8745</v>
      </c>
      <c r="S2128" t="s">
        <v>283</v>
      </c>
      <c r="T2128" t="s">
        <v>8746</v>
      </c>
      <c r="U2128" t="s">
        <v>8747</v>
      </c>
      <c r="V2128" t="s">
        <v>8748</v>
      </c>
      <c r="Z2128" t="s">
        <v>61</v>
      </c>
      <c r="AA2128" s="1">
        <v>44756</v>
      </c>
      <c r="AC2128" s="1">
        <v>44756</v>
      </c>
      <c r="AD2128" s="1">
        <v>44992</v>
      </c>
    </row>
    <row r="2129" spans="1:30" x14ac:dyDescent="0.25">
      <c r="A2129">
        <v>566746</v>
      </c>
      <c r="B2129" t="s">
        <v>76</v>
      </c>
      <c r="C2129" t="s">
        <v>63</v>
      </c>
      <c r="D2129">
        <v>1</v>
      </c>
      <c r="E2129" t="s">
        <v>8749</v>
      </c>
      <c r="F2129" t="s">
        <v>3504</v>
      </c>
      <c r="G2129" t="s">
        <v>51</v>
      </c>
      <c r="H2129">
        <v>54738</v>
      </c>
      <c r="I2129">
        <v>0</v>
      </c>
      <c r="J2129" t="s">
        <v>157</v>
      </c>
      <c r="K2129" t="s">
        <v>36</v>
      </c>
      <c r="L2129" t="s">
        <v>37</v>
      </c>
      <c r="M2129">
        <v>74710</v>
      </c>
      <c r="N2129">
        <v>100812</v>
      </c>
      <c r="O2129" t="s">
        <v>38</v>
      </c>
      <c r="P2129" t="s">
        <v>79</v>
      </c>
      <c r="Q2129" t="s">
        <v>6706</v>
      </c>
      <c r="R2129" t="s">
        <v>8750</v>
      </c>
      <c r="S2129" t="s">
        <v>8751</v>
      </c>
      <c r="T2129" t="s">
        <v>6708</v>
      </c>
      <c r="U2129" t="s">
        <v>180</v>
      </c>
      <c r="V2129" t="s">
        <v>8752</v>
      </c>
      <c r="W2129" t="s">
        <v>182</v>
      </c>
      <c r="X2129" t="s">
        <v>183</v>
      </c>
      <c r="Z2129" t="s">
        <v>61</v>
      </c>
      <c r="AA2129" s="1">
        <v>44938</v>
      </c>
      <c r="AC2129" s="1">
        <v>44938</v>
      </c>
      <c r="AD2129" s="1">
        <v>44992</v>
      </c>
    </row>
    <row r="2130" spans="1:30" x14ac:dyDescent="0.25">
      <c r="A2130">
        <v>575359</v>
      </c>
      <c r="B2130" t="s">
        <v>889</v>
      </c>
      <c r="C2130" t="s">
        <v>31</v>
      </c>
      <c r="D2130">
        <v>1</v>
      </c>
      <c r="E2130" t="s">
        <v>8753</v>
      </c>
      <c r="F2130" t="s">
        <v>78</v>
      </c>
      <c r="G2130" t="s">
        <v>34</v>
      </c>
      <c r="H2130">
        <v>20215</v>
      </c>
      <c r="I2130">
        <v>3</v>
      </c>
      <c r="J2130" t="s">
        <v>35</v>
      </c>
      <c r="K2130" t="s">
        <v>36</v>
      </c>
      <c r="L2130" t="s">
        <v>37</v>
      </c>
      <c r="M2130">
        <v>103631</v>
      </c>
      <c r="N2130">
        <v>103631</v>
      </c>
      <c r="O2130" t="s">
        <v>38</v>
      </c>
      <c r="P2130" t="s">
        <v>1452</v>
      </c>
      <c r="Q2130" t="s">
        <v>1453</v>
      </c>
      <c r="R2130" t="s">
        <v>8754</v>
      </c>
      <c r="S2130" t="s">
        <v>82</v>
      </c>
      <c r="T2130" t="s">
        <v>8755</v>
      </c>
      <c r="U2130" t="s">
        <v>8756</v>
      </c>
      <c r="V2130" t="s">
        <v>8757</v>
      </c>
      <c r="X2130" t="s">
        <v>1459</v>
      </c>
      <c r="Z2130" t="s">
        <v>898</v>
      </c>
      <c r="AA2130" s="1">
        <v>44974</v>
      </c>
      <c r="AB2130" s="2">
        <v>45002</v>
      </c>
      <c r="AC2130" s="1">
        <v>44974</v>
      </c>
      <c r="AD2130" s="1">
        <v>44992</v>
      </c>
    </row>
    <row r="2131" spans="1:30" x14ac:dyDescent="0.25">
      <c r="A2131">
        <v>575359</v>
      </c>
      <c r="B2131" t="s">
        <v>889</v>
      </c>
      <c r="C2131" t="s">
        <v>31</v>
      </c>
      <c r="D2131">
        <v>1</v>
      </c>
      <c r="E2131" t="s">
        <v>8753</v>
      </c>
      <c r="F2131" t="s">
        <v>78</v>
      </c>
      <c r="G2131" t="s">
        <v>34</v>
      </c>
      <c r="H2131">
        <v>20215</v>
      </c>
      <c r="I2131">
        <v>3</v>
      </c>
      <c r="J2131" t="s">
        <v>35</v>
      </c>
      <c r="K2131" t="s">
        <v>36</v>
      </c>
      <c r="L2131" t="s">
        <v>37</v>
      </c>
      <c r="M2131">
        <v>103631</v>
      </c>
      <c r="N2131">
        <v>103631</v>
      </c>
      <c r="O2131" t="s">
        <v>38</v>
      </c>
      <c r="P2131" t="s">
        <v>1452</v>
      </c>
      <c r="Q2131" t="s">
        <v>1453</v>
      </c>
      <c r="R2131" t="s">
        <v>8754</v>
      </c>
      <c r="S2131" t="s">
        <v>82</v>
      </c>
      <c r="T2131" t="s">
        <v>8755</v>
      </c>
      <c r="U2131" t="s">
        <v>8756</v>
      </c>
      <c r="V2131" t="s">
        <v>8757</v>
      </c>
      <c r="X2131" t="s">
        <v>1459</v>
      </c>
      <c r="Z2131" t="s">
        <v>898</v>
      </c>
      <c r="AA2131" s="1">
        <v>44974</v>
      </c>
      <c r="AB2131" s="2">
        <v>45002</v>
      </c>
      <c r="AC2131" s="1">
        <v>44974</v>
      </c>
      <c r="AD2131" s="1">
        <v>44992</v>
      </c>
    </row>
    <row r="2132" spans="1:30" x14ac:dyDescent="0.25">
      <c r="A2132">
        <v>557830</v>
      </c>
      <c r="B2132" t="s">
        <v>102</v>
      </c>
      <c r="C2132" t="s">
        <v>31</v>
      </c>
      <c r="D2132">
        <v>2</v>
      </c>
      <c r="E2132" t="s">
        <v>2019</v>
      </c>
      <c r="F2132" t="s">
        <v>1761</v>
      </c>
      <c r="G2132" t="s">
        <v>34</v>
      </c>
      <c r="H2132">
        <v>20616</v>
      </c>
      <c r="I2132">
        <v>0</v>
      </c>
      <c r="J2132" t="s">
        <v>35</v>
      </c>
      <c r="K2132" t="s">
        <v>36</v>
      </c>
      <c r="L2132" t="s">
        <v>53</v>
      </c>
      <c r="M2132">
        <v>51413</v>
      </c>
      <c r="N2132">
        <v>62260</v>
      </c>
      <c r="O2132" t="s">
        <v>38</v>
      </c>
      <c r="P2132" t="s">
        <v>195</v>
      </c>
      <c r="Q2132" t="s">
        <v>4006</v>
      </c>
      <c r="R2132" t="s">
        <v>4007</v>
      </c>
      <c r="S2132" t="s">
        <v>1764</v>
      </c>
      <c r="T2132" t="s">
        <v>4008</v>
      </c>
      <c r="U2132" t="s">
        <v>532</v>
      </c>
      <c r="V2132" t="s">
        <v>142</v>
      </c>
      <c r="Z2132" t="s">
        <v>87</v>
      </c>
      <c r="AA2132" s="1">
        <v>44859</v>
      </c>
      <c r="AC2132" s="1">
        <v>44859</v>
      </c>
      <c r="AD2132" s="1">
        <v>44992</v>
      </c>
    </row>
    <row r="2133" spans="1:30" x14ac:dyDescent="0.25">
      <c r="A2133">
        <v>572189</v>
      </c>
      <c r="B2133" t="s">
        <v>102</v>
      </c>
      <c r="C2133" t="s">
        <v>63</v>
      </c>
      <c r="D2133">
        <v>12</v>
      </c>
      <c r="E2133" t="s">
        <v>8758</v>
      </c>
      <c r="F2133" t="s">
        <v>144</v>
      </c>
      <c r="G2133" t="s">
        <v>51</v>
      </c>
      <c r="H2133">
        <v>10234</v>
      </c>
      <c r="I2133">
        <v>0</v>
      </c>
      <c r="J2133" t="s">
        <v>7891</v>
      </c>
      <c r="K2133" t="s">
        <v>36</v>
      </c>
      <c r="L2133" t="s">
        <v>145</v>
      </c>
      <c r="M2133">
        <v>15</v>
      </c>
      <c r="N2133">
        <v>15</v>
      </c>
      <c r="O2133" t="s">
        <v>68</v>
      </c>
      <c r="P2133" t="s">
        <v>137</v>
      </c>
      <c r="Q2133" t="s">
        <v>1010</v>
      </c>
      <c r="R2133" t="s">
        <v>8759</v>
      </c>
      <c r="S2133" t="s">
        <v>149</v>
      </c>
      <c r="T2133" t="s">
        <v>8760</v>
      </c>
      <c r="U2133" t="s">
        <v>5569</v>
      </c>
      <c r="V2133" t="s">
        <v>8761</v>
      </c>
      <c r="W2133" t="s">
        <v>8762</v>
      </c>
      <c r="X2133" t="s">
        <v>8763</v>
      </c>
      <c r="Z2133" t="s">
        <v>593</v>
      </c>
      <c r="AA2133" s="1">
        <v>44976</v>
      </c>
      <c r="AB2133" s="2">
        <v>45079</v>
      </c>
      <c r="AC2133" s="1">
        <v>44976</v>
      </c>
      <c r="AD2133" s="1">
        <v>44992</v>
      </c>
    </row>
    <row r="2134" spans="1:30" x14ac:dyDescent="0.25">
      <c r="A2134">
        <v>575887</v>
      </c>
      <c r="B2134" t="s">
        <v>102</v>
      </c>
      <c r="C2134" t="s">
        <v>31</v>
      </c>
      <c r="D2134">
        <v>1</v>
      </c>
      <c r="E2134" t="s">
        <v>4595</v>
      </c>
      <c r="F2134" t="s">
        <v>144</v>
      </c>
      <c r="G2134" t="s">
        <v>51</v>
      </c>
      <c r="H2134">
        <v>10234</v>
      </c>
      <c r="I2134">
        <v>0</v>
      </c>
      <c r="J2134" t="s">
        <v>35</v>
      </c>
      <c r="K2134" t="s">
        <v>36</v>
      </c>
      <c r="L2134" t="s">
        <v>145</v>
      </c>
      <c r="M2134">
        <v>15</v>
      </c>
      <c r="N2134">
        <v>15</v>
      </c>
      <c r="O2134" t="s">
        <v>68</v>
      </c>
      <c r="P2134" t="s">
        <v>195</v>
      </c>
      <c r="Q2134" t="s">
        <v>2015</v>
      </c>
      <c r="R2134" t="s">
        <v>4596</v>
      </c>
      <c r="S2134" t="s">
        <v>149</v>
      </c>
      <c r="T2134" t="s">
        <v>4597</v>
      </c>
      <c r="V2134" t="s">
        <v>151</v>
      </c>
      <c r="W2134" t="s">
        <v>152</v>
      </c>
      <c r="Z2134" t="s">
        <v>154</v>
      </c>
      <c r="AA2134" s="1">
        <v>44980</v>
      </c>
      <c r="AB2134" s="2">
        <v>45079</v>
      </c>
      <c r="AC2134" s="1">
        <v>44980</v>
      </c>
      <c r="AD2134" s="1">
        <v>44992</v>
      </c>
    </row>
    <row r="2135" spans="1:30" x14ac:dyDescent="0.25">
      <c r="A2135">
        <v>523652</v>
      </c>
      <c r="B2135" t="s">
        <v>123</v>
      </c>
      <c r="C2135" t="s">
        <v>31</v>
      </c>
      <c r="D2135">
        <v>1</v>
      </c>
      <c r="E2135" t="s">
        <v>8764</v>
      </c>
      <c r="F2135" t="s">
        <v>941</v>
      </c>
      <c r="G2135" t="s">
        <v>34</v>
      </c>
      <c r="H2135" t="s">
        <v>942</v>
      </c>
      <c r="I2135">
        <v>1</v>
      </c>
      <c r="J2135" t="s">
        <v>205</v>
      </c>
      <c r="K2135" t="s">
        <v>36</v>
      </c>
      <c r="L2135" t="s">
        <v>37</v>
      </c>
      <c r="M2135">
        <v>60718</v>
      </c>
      <c r="N2135">
        <v>80000</v>
      </c>
      <c r="O2135" t="s">
        <v>38</v>
      </c>
      <c r="P2135" t="s">
        <v>127</v>
      </c>
      <c r="Q2135" t="s">
        <v>8765</v>
      </c>
      <c r="R2135" t="s">
        <v>8766</v>
      </c>
      <c r="S2135" t="s">
        <v>946</v>
      </c>
      <c r="T2135" t="s">
        <v>8767</v>
      </c>
      <c r="V2135" t="s">
        <v>8768</v>
      </c>
      <c r="Z2135" t="s">
        <v>61</v>
      </c>
      <c r="AA2135" s="1">
        <v>44628</v>
      </c>
      <c r="AC2135" s="1">
        <v>44628</v>
      </c>
      <c r="AD2135" s="1">
        <v>44992</v>
      </c>
    </row>
    <row r="2136" spans="1:30" x14ac:dyDescent="0.25">
      <c r="A2136">
        <v>561268</v>
      </c>
      <c r="B2136" t="s">
        <v>338</v>
      </c>
      <c r="C2136" t="s">
        <v>31</v>
      </c>
      <c r="D2136">
        <v>1</v>
      </c>
      <c r="E2136" t="s">
        <v>3509</v>
      </c>
      <c r="F2136" t="s">
        <v>3510</v>
      </c>
      <c r="G2136" t="s">
        <v>34</v>
      </c>
      <c r="H2136">
        <v>10147</v>
      </c>
      <c r="I2136">
        <v>0</v>
      </c>
      <c r="J2136" t="s">
        <v>52</v>
      </c>
      <c r="K2136" t="s">
        <v>36</v>
      </c>
      <c r="L2136" t="s">
        <v>37</v>
      </c>
      <c r="M2136">
        <v>43929</v>
      </c>
      <c r="N2136">
        <v>57093</v>
      </c>
      <c r="O2136" t="s">
        <v>38</v>
      </c>
      <c r="P2136" t="s">
        <v>1368</v>
      </c>
      <c r="Q2136" t="s">
        <v>342</v>
      </c>
      <c r="R2136" t="s">
        <v>8769</v>
      </c>
      <c r="S2136" t="s">
        <v>3514</v>
      </c>
      <c r="T2136" t="s">
        <v>8770</v>
      </c>
      <c r="U2136" t="s">
        <v>4526</v>
      </c>
      <c r="V2136" t="s">
        <v>347</v>
      </c>
      <c r="W2136" t="s">
        <v>8771</v>
      </c>
      <c r="X2136" t="s">
        <v>8772</v>
      </c>
      <c r="Z2136" t="s">
        <v>61</v>
      </c>
      <c r="AA2136" s="1">
        <v>44882</v>
      </c>
      <c r="AC2136" s="1">
        <v>44893</v>
      </c>
      <c r="AD2136" s="1">
        <v>44992</v>
      </c>
    </row>
    <row r="2137" spans="1:30" x14ac:dyDescent="0.25">
      <c r="A2137">
        <v>566283</v>
      </c>
      <c r="B2137" t="s">
        <v>638</v>
      </c>
      <c r="C2137" t="s">
        <v>63</v>
      </c>
      <c r="D2137">
        <v>1</v>
      </c>
      <c r="E2137" t="s">
        <v>8773</v>
      </c>
      <c r="F2137" t="s">
        <v>1349</v>
      </c>
      <c r="G2137" t="s">
        <v>34</v>
      </c>
      <c r="H2137">
        <v>10041</v>
      </c>
      <c r="I2137" t="s">
        <v>900</v>
      </c>
      <c r="J2137" t="s">
        <v>52</v>
      </c>
      <c r="K2137" t="s">
        <v>36</v>
      </c>
      <c r="L2137" t="s">
        <v>93</v>
      </c>
      <c r="M2137">
        <v>80931</v>
      </c>
      <c r="N2137">
        <v>87277</v>
      </c>
      <c r="O2137" t="s">
        <v>38</v>
      </c>
      <c r="P2137" t="s">
        <v>642</v>
      </c>
      <c r="Q2137" t="s">
        <v>3336</v>
      </c>
      <c r="R2137" t="s">
        <v>8774</v>
      </c>
      <c r="S2137" t="s">
        <v>1353</v>
      </c>
      <c r="T2137" t="s">
        <v>8775</v>
      </c>
      <c r="U2137" t="s">
        <v>647</v>
      </c>
      <c r="V2137" t="s">
        <v>8776</v>
      </c>
      <c r="Z2137" t="s">
        <v>1506</v>
      </c>
      <c r="AA2137" s="1">
        <v>44923</v>
      </c>
      <c r="AB2137" s="2">
        <v>45010</v>
      </c>
      <c r="AC2137" s="1">
        <v>44981</v>
      </c>
      <c r="AD2137" s="1">
        <v>44992</v>
      </c>
    </row>
    <row r="2138" spans="1:30" x14ac:dyDescent="0.25">
      <c r="A2138">
        <v>568012</v>
      </c>
      <c r="B2138" t="s">
        <v>76</v>
      </c>
      <c r="C2138" t="s">
        <v>63</v>
      </c>
      <c r="D2138">
        <v>3</v>
      </c>
      <c r="E2138" t="s">
        <v>2141</v>
      </c>
      <c r="F2138" t="s">
        <v>2141</v>
      </c>
      <c r="G2138" t="s">
        <v>34</v>
      </c>
      <c r="H2138">
        <v>91717</v>
      </c>
      <c r="I2138">
        <v>0</v>
      </c>
      <c r="J2138" t="s">
        <v>516</v>
      </c>
      <c r="K2138" t="s">
        <v>36</v>
      </c>
      <c r="L2138" t="s">
        <v>37</v>
      </c>
      <c r="M2138">
        <v>440.16</v>
      </c>
      <c r="N2138">
        <v>440.16</v>
      </c>
      <c r="O2138" t="s">
        <v>751</v>
      </c>
      <c r="P2138" t="s">
        <v>39</v>
      </c>
      <c r="Q2138" t="s">
        <v>5521</v>
      </c>
      <c r="R2138" t="s">
        <v>8777</v>
      </c>
      <c r="S2138" t="s">
        <v>2144</v>
      </c>
      <c r="T2138" t="s">
        <v>8778</v>
      </c>
      <c r="U2138" t="s">
        <v>8779</v>
      </c>
      <c r="V2138" t="s">
        <v>8780</v>
      </c>
      <c r="W2138" t="s">
        <v>8781</v>
      </c>
      <c r="X2138" t="s">
        <v>5528</v>
      </c>
      <c r="Z2138" t="s">
        <v>61</v>
      </c>
      <c r="AA2138" s="1">
        <v>44991</v>
      </c>
      <c r="AB2138" s="2">
        <v>45015</v>
      </c>
      <c r="AC2138" s="1">
        <v>44991</v>
      </c>
      <c r="AD2138" s="1">
        <v>44992</v>
      </c>
    </row>
    <row r="2139" spans="1:30" x14ac:dyDescent="0.25">
      <c r="A2139">
        <v>570432</v>
      </c>
      <c r="B2139" t="s">
        <v>102</v>
      </c>
      <c r="C2139" t="s">
        <v>31</v>
      </c>
      <c r="D2139">
        <v>1</v>
      </c>
      <c r="E2139" t="s">
        <v>6505</v>
      </c>
      <c r="F2139" t="s">
        <v>807</v>
      </c>
      <c r="G2139" t="s">
        <v>34</v>
      </c>
      <c r="H2139" t="s">
        <v>1108</v>
      </c>
      <c r="I2139">
        <v>0</v>
      </c>
      <c r="J2139" t="s">
        <v>354</v>
      </c>
      <c r="K2139" t="s">
        <v>36</v>
      </c>
      <c r="L2139" t="s">
        <v>37</v>
      </c>
      <c r="M2139">
        <v>102292</v>
      </c>
      <c r="N2139">
        <v>140000</v>
      </c>
      <c r="O2139" t="s">
        <v>38</v>
      </c>
      <c r="P2139" t="s">
        <v>137</v>
      </c>
      <c r="Q2139" t="s">
        <v>8782</v>
      </c>
      <c r="R2139" t="s">
        <v>8783</v>
      </c>
      <c r="S2139" t="s">
        <v>810</v>
      </c>
      <c r="T2139" t="s">
        <v>8784</v>
      </c>
      <c r="U2139" t="s">
        <v>462</v>
      </c>
      <c r="V2139" t="s">
        <v>463</v>
      </c>
      <c r="W2139" t="s">
        <v>937</v>
      </c>
      <c r="X2139" t="s">
        <v>137</v>
      </c>
      <c r="Z2139" t="s">
        <v>61</v>
      </c>
      <c r="AA2139" s="1">
        <v>44959</v>
      </c>
      <c r="AC2139" s="1">
        <v>44959</v>
      </c>
      <c r="AD2139" s="1">
        <v>44992</v>
      </c>
    </row>
    <row r="2140" spans="1:30" x14ac:dyDescent="0.25">
      <c r="A2140">
        <v>556805</v>
      </c>
      <c r="B2140" t="s">
        <v>102</v>
      </c>
      <c r="C2140" t="s">
        <v>31</v>
      </c>
      <c r="D2140">
        <v>1</v>
      </c>
      <c r="E2140" t="s">
        <v>8785</v>
      </c>
      <c r="F2140" t="s">
        <v>555</v>
      </c>
      <c r="G2140" t="s">
        <v>34</v>
      </c>
      <c r="H2140">
        <v>12626</v>
      </c>
      <c r="I2140">
        <v>1</v>
      </c>
      <c r="J2140" t="s">
        <v>126</v>
      </c>
      <c r="K2140" t="s">
        <v>36</v>
      </c>
      <c r="L2140" t="s">
        <v>37</v>
      </c>
      <c r="M2140">
        <v>53797</v>
      </c>
      <c r="N2140">
        <v>73243</v>
      </c>
      <c r="O2140" t="s">
        <v>38</v>
      </c>
      <c r="P2140" t="s">
        <v>137</v>
      </c>
      <c r="Q2140" t="s">
        <v>8786</v>
      </c>
      <c r="R2140" t="s">
        <v>8787</v>
      </c>
      <c r="S2140" t="s">
        <v>559</v>
      </c>
      <c r="U2140" t="s">
        <v>4484</v>
      </c>
      <c r="V2140" t="s">
        <v>8788</v>
      </c>
      <c r="W2140" t="s">
        <v>6174</v>
      </c>
      <c r="X2140" t="s">
        <v>1858</v>
      </c>
      <c r="Z2140" t="s">
        <v>61</v>
      </c>
      <c r="AA2140" s="1">
        <v>44859</v>
      </c>
      <c r="AC2140" s="1">
        <v>44952</v>
      </c>
      <c r="AD2140" s="1">
        <v>44992</v>
      </c>
    </row>
    <row r="2141" spans="1:30" x14ac:dyDescent="0.25">
      <c r="A2141">
        <v>550638</v>
      </c>
      <c r="B2141" t="s">
        <v>76</v>
      </c>
      <c r="C2141" t="s">
        <v>31</v>
      </c>
      <c r="D2141">
        <v>3</v>
      </c>
      <c r="E2141" t="s">
        <v>604</v>
      </c>
      <c r="F2141" t="s">
        <v>1680</v>
      </c>
      <c r="G2141" t="s">
        <v>34</v>
      </c>
      <c r="H2141">
        <v>22425</v>
      </c>
      <c r="I2141">
        <v>0</v>
      </c>
      <c r="J2141" t="s">
        <v>35</v>
      </c>
      <c r="K2141" t="s">
        <v>36</v>
      </c>
      <c r="L2141" t="s">
        <v>37</v>
      </c>
      <c r="M2141">
        <v>51535</v>
      </c>
      <c r="N2141">
        <v>59265</v>
      </c>
      <c r="O2141" t="s">
        <v>38</v>
      </c>
      <c r="P2141" t="s">
        <v>79</v>
      </c>
      <c r="Q2141" t="s">
        <v>8789</v>
      </c>
      <c r="R2141" t="s">
        <v>8790</v>
      </c>
      <c r="S2141" t="s">
        <v>1682</v>
      </c>
      <c r="T2141" t="s">
        <v>8791</v>
      </c>
      <c r="U2141" t="s">
        <v>3324</v>
      </c>
      <c r="V2141" t="s">
        <v>8792</v>
      </c>
      <c r="W2141" t="s">
        <v>182</v>
      </c>
      <c r="X2141" t="s">
        <v>8793</v>
      </c>
      <c r="Z2141" t="s">
        <v>61</v>
      </c>
      <c r="AA2141" s="1">
        <v>44823</v>
      </c>
      <c r="AC2141" s="1">
        <v>44949</v>
      </c>
      <c r="AD2141" s="1">
        <v>44992</v>
      </c>
    </row>
    <row r="2142" spans="1:30" x14ac:dyDescent="0.25">
      <c r="A2142">
        <v>571255</v>
      </c>
      <c r="B2142" t="s">
        <v>638</v>
      </c>
      <c r="C2142" t="s">
        <v>31</v>
      </c>
      <c r="D2142">
        <v>1</v>
      </c>
      <c r="E2142" t="s">
        <v>8794</v>
      </c>
      <c r="F2142" t="s">
        <v>1073</v>
      </c>
      <c r="G2142" t="s">
        <v>51</v>
      </c>
      <c r="H2142">
        <v>52615</v>
      </c>
      <c r="I2142">
        <v>1</v>
      </c>
      <c r="J2142" t="s">
        <v>115</v>
      </c>
      <c r="K2142" t="s">
        <v>36</v>
      </c>
      <c r="L2142" t="s">
        <v>37</v>
      </c>
      <c r="M2142">
        <v>56866</v>
      </c>
      <c r="N2142">
        <v>70497</v>
      </c>
      <c r="O2142" t="s">
        <v>38</v>
      </c>
      <c r="P2142" t="s">
        <v>642</v>
      </c>
      <c r="Q2142" t="s">
        <v>2211</v>
      </c>
      <c r="R2142" t="s">
        <v>8795</v>
      </c>
      <c r="S2142" t="s">
        <v>1077</v>
      </c>
      <c r="T2142" t="s">
        <v>8796</v>
      </c>
      <c r="U2142" t="s">
        <v>647</v>
      </c>
      <c r="V2142" t="s">
        <v>8797</v>
      </c>
      <c r="Z2142" t="s">
        <v>1506</v>
      </c>
      <c r="AA2142" s="1">
        <v>44952</v>
      </c>
      <c r="AB2142" s="2">
        <v>45012</v>
      </c>
      <c r="AC2142" s="1">
        <v>44952</v>
      </c>
      <c r="AD2142" s="1">
        <v>44992</v>
      </c>
    </row>
    <row r="2143" spans="1:30" x14ac:dyDescent="0.25">
      <c r="A2143">
        <v>537865</v>
      </c>
      <c r="B2143" t="s">
        <v>102</v>
      </c>
      <c r="C2143" t="s">
        <v>31</v>
      </c>
      <c r="D2143">
        <v>1</v>
      </c>
      <c r="E2143" t="s">
        <v>458</v>
      </c>
      <c r="F2143" t="s">
        <v>1993</v>
      </c>
      <c r="G2143" t="s">
        <v>51</v>
      </c>
      <c r="H2143">
        <v>30086</v>
      </c>
      <c r="I2143">
        <v>0</v>
      </c>
      <c r="J2143" t="s">
        <v>175</v>
      </c>
      <c r="K2143" t="s">
        <v>36</v>
      </c>
      <c r="L2143" t="s">
        <v>37</v>
      </c>
      <c r="M2143">
        <v>62397</v>
      </c>
      <c r="N2143">
        <v>71757</v>
      </c>
      <c r="O2143" t="s">
        <v>38</v>
      </c>
      <c r="P2143" t="s">
        <v>137</v>
      </c>
      <c r="Q2143" t="s">
        <v>459</v>
      </c>
      <c r="R2143" t="s">
        <v>8798</v>
      </c>
      <c r="S2143" t="s">
        <v>1996</v>
      </c>
      <c r="T2143" t="s">
        <v>8799</v>
      </c>
      <c r="U2143" t="s">
        <v>462</v>
      </c>
      <c r="V2143" t="s">
        <v>463</v>
      </c>
      <c r="W2143" t="s">
        <v>307</v>
      </c>
      <c r="X2143" t="s">
        <v>464</v>
      </c>
      <c r="Z2143" t="s">
        <v>61</v>
      </c>
      <c r="AA2143" s="1">
        <v>44758</v>
      </c>
      <c r="AC2143" s="1">
        <v>44792</v>
      </c>
      <c r="AD2143" s="1">
        <v>44992</v>
      </c>
    </row>
    <row r="2144" spans="1:30" x14ac:dyDescent="0.25">
      <c r="A2144">
        <v>537794</v>
      </c>
      <c r="B2144" t="s">
        <v>62</v>
      </c>
      <c r="C2144" t="s">
        <v>63</v>
      </c>
      <c r="D2144">
        <v>1</v>
      </c>
      <c r="E2144" t="s">
        <v>8800</v>
      </c>
      <c r="F2144" t="s">
        <v>8801</v>
      </c>
      <c r="G2144" t="s">
        <v>34</v>
      </c>
      <c r="H2144">
        <v>52288</v>
      </c>
      <c r="I2144">
        <v>1</v>
      </c>
      <c r="J2144" t="s">
        <v>115</v>
      </c>
      <c r="K2144" t="s">
        <v>36</v>
      </c>
      <c r="L2144" t="s">
        <v>37</v>
      </c>
      <c r="M2144">
        <v>63717</v>
      </c>
      <c r="N2144">
        <v>72670</v>
      </c>
      <c r="O2144" t="s">
        <v>38</v>
      </c>
      <c r="P2144" t="s">
        <v>3033</v>
      </c>
      <c r="Q2144" t="s">
        <v>3034</v>
      </c>
      <c r="R2144" t="s">
        <v>8802</v>
      </c>
      <c r="S2144" t="s">
        <v>8803</v>
      </c>
      <c r="U2144" t="s">
        <v>74</v>
      </c>
      <c r="V2144" t="s">
        <v>1317</v>
      </c>
      <c r="Z2144" t="s">
        <v>87</v>
      </c>
      <c r="AA2144" s="1">
        <v>44747</v>
      </c>
      <c r="AC2144" s="1">
        <v>44900</v>
      </c>
      <c r="AD2144" s="1">
        <v>44992</v>
      </c>
    </row>
    <row r="2145" spans="1:30" x14ac:dyDescent="0.25">
      <c r="A2145">
        <v>545108</v>
      </c>
      <c r="B2145" t="s">
        <v>1870</v>
      </c>
      <c r="C2145" t="s">
        <v>31</v>
      </c>
      <c r="D2145">
        <v>1</v>
      </c>
      <c r="E2145" t="s">
        <v>8804</v>
      </c>
      <c r="F2145" t="s">
        <v>694</v>
      </c>
      <c r="G2145" t="s">
        <v>51</v>
      </c>
      <c r="H2145">
        <v>95710</v>
      </c>
      <c r="I2145">
        <v>0</v>
      </c>
      <c r="J2145" t="s">
        <v>256</v>
      </c>
      <c r="K2145" t="s">
        <v>36</v>
      </c>
      <c r="L2145" t="s">
        <v>37</v>
      </c>
      <c r="M2145">
        <v>0</v>
      </c>
      <c r="N2145">
        <v>75000</v>
      </c>
      <c r="O2145" t="s">
        <v>38</v>
      </c>
      <c r="P2145" t="s">
        <v>1872</v>
      </c>
      <c r="Q2145" t="s">
        <v>2640</v>
      </c>
      <c r="R2145" t="s">
        <v>2641</v>
      </c>
      <c r="S2145" t="s">
        <v>697</v>
      </c>
      <c r="T2145" t="s">
        <v>2642</v>
      </c>
      <c r="U2145" t="s">
        <v>2643</v>
      </c>
      <c r="V2145" t="s">
        <v>8805</v>
      </c>
      <c r="W2145" t="s">
        <v>8806</v>
      </c>
      <c r="Z2145" t="s">
        <v>87</v>
      </c>
      <c r="AA2145" s="1">
        <v>44783</v>
      </c>
      <c r="AC2145" s="1">
        <v>44860</v>
      </c>
      <c r="AD2145" s="1">
        <v>44992</v>
      </c>
    </row>
    <row r="2146" spans="1:30" x14ac:dyDescent="0.25">
      <c r="A2146">
        <v>567039</v>
      </c>
      <c r="B2146" t="s">
        <v>102</v>
      </c>
      <c r="C2146" t="s">
        <v>63</v>
      </c>
      <c r="D2146">
        <v>1</v>
      </c>
      <c r="E2146" t="s">
        <v>3537</v>
      </c>
      <c r="F2146" t="s">
        <v>193</v>
      </c>
      <c r="G2146" t="s">
        <v>34</v>
      </c>
      <c r="H2146" t="s">
        <v>194</v>
      </c>
      <c r="I2146">
        <v>0</v>
      </c>
      <c r="J2146" t="s">
        <v>3538</v>
      </c>
      <c r="K2146" t="s">
        <v>36</v>
      </c>
      <c r="L2146" t="s">
        <v>93</v>
      </c>
      <c r="M2146">
        <v>53702</v>
      </c>
      <c r="N2146">
        <v>148745</v>
      </c>
      <c r="O2146" t="s">
        <v>38</v>
      </c>
      <c r="P2146" t="s">
        <v>137</v>
      </c>
      <c r="Q2146" t="s">
        <v>2055</v>
      </c>
      <c r="R2146" t="s">
        <v>3539</v>
      </c>
      <c r="S2146" t="s">
        <v>198</v>
      </c>
      <c r="T2146" t="s">
        <v>3540</v>
      </c>
      <c r="U2146" t="s">
        <v>3125</v>
      </c>
      <c r="V2146" t="s">
        <v>142</v>
      </c>
      <c r="Z2146" t="s">
        <v>87</v>
      </c>
      <c r="AA2146" s="1">
        <v>44931</v>
      </c>
      <c r="AC2146" s="1">
        <v>44931</v>
      </c>
      <c r="AD2146" s="1">
        <v>44992</v>
      </c>
    </row>
    <row r="2147" spans="1:30" x14ac:dyDescent="0.25">
      <c r="A2147">
        <v>537688</v>
      </c>
      <c r="B2147" t="s">
        <v>123</v>
      </c>
      <c r="C2147" t="s">
        <v>31</v>
      </c>
      <c r="D2147">
        <v>1</v>
      </c>
      <c r="E2147" t="s">
        <v>6175</v>
      </c>
      <c r="F2147" t="s">
        <v>135</v>
      </c>
      <c r="G2147" t="s">
        <v>51</v>
      </c>
      <c r="H2147">
        <v>21744</v>
      </c>
      <c r="I2147">
        <v>2</v>
      </c>
      <c r="J2147" t="s">
        <v>2755</v>
      </c>
      <c r="K2147" t="s">
        <v>36</v>
      </c>
      <c r="L2147" t="s">
        <v>37</v>
      </c>
      <c r="M2147">
        <v>75504</v>
      </c>
      <c r="N2147">
        <v>86830</v>
      </c>
      <c r="O2147" t="s">
        <v>38</v>
      </c>
      <c r="P2147" t="s">
        <v>415</v>
      </c>
      <c r="Q2147" t="s">
        <v>765</v>
      </c>
      <c r="R2147" t="s">
        <v>6176</v>
      </c>
      <c r="S2147" t="s">
        <v>140</v>
      </c>
      <c r="T2147" t="s">
        <v>6177</v>
      </c>
      <c r="U2147" t="s">
        <v>4702</v>
      </c>
      <c r="V2147" t="s">
        <v>6178</v>
      </c>
      <c r="Z2147" t="s">
        <v>61</v>
      </c>
      <c r="AA2147" s="1">
        <v>44972</v>
      </c>
      <c r="AB2147" s="2">
        <v>45092</v>
      </c>
      <c r="AC2147" s="1">
        <v>44972</v>
      </c>
      <c r="AD2147" s="1">
        <v>44992</v>
      </c>
    </row>
    <row r="2148" spans="1:30" x14ac:dyDescent="0.25">
      <c r="A2148">
        <v>563309</v>
      </c>
      <c r="B2148" t="s">
        <v>123</v>
      </c>
      <c r="C2148" t="s">
        <v>63</v>
      </c>
      <c r="D2148">
        <v>1</v>
      </c>
      <c r="E2148" t="s">
        <v>8807</v>
      </c>
      <c r="F2148" t="s">
        <v>941</v>
      </c>
      <c r="G2148" t="s">
        <v>34</v>
      </c>
      <c r="H2148" t="s">
        <v>942</v>
      </c>
      <c r="I2148">
        <v>1</v>
      </c>
      <c r="J2148" t="s">
        <v>1074</v>
      </c>
      <c r="K2148" t="s">
        <v>36</v>
      </c>
      <c r="L2148" t="s">
        <v>37</v>
      </c>
      <c r="M2148">
        <v>60718</v>
      </c>
      <c r="N2148">
        <v>90773</v>
      </c>
      <c r="O2148" t="s">
        <v>38</v>
      </c>
      <c r="P2148" t="s">
        <v>4132</v>
      </c>
      <c r="Q2148" t="s">
        <v>2761</v>
      </c>
      <c r="R2148" t="s">
        <v>8808</v>
      </c>
      <c r="S2148" t="s">
        <v>946</v>
      </c>
      <c r="T2148" t="s">
        <v>8809</v>
      </c>
      <c r="U2148" t="s">
        <v>8810</v>
      </c>
      <c r="V2148" t="s">
        <v>8811</v>
      </c>
      <c r="Z2148" t="s">
        <v>61</v>
      </c>
      <c r="AA2148" s="1">
        <v>44973</v>
      </c>
      <c r="AB2148" s="2">
        <v>45093</v>
      </c>
      <c r="AC2148" s="1">
        <v>44973</v>
      </c>
      <c r="AD2148" s="1">
        <v>44992</v>
      </c>
    </row>
    <row r="2149" spans="1:30" x14ac:dyDescent="0.25">
      <c r="A2149">
        <v>552974</v>
      </c>
      <c r="B2149" t="s">
        <v>889</v>
      </c>
      <c r="C2149" t="s">
        <v>63</v>
      </c>
      <c r="D2149">
        <v>2</v>
      </c>
      <c r="E2149" t="s">
        <v>8812</v>
      </c>
      <c r="F2149" t="s">
        <v>65</v>
      </c>
      <c r="G2149" t="s">
        <v>51</v>
      </c>
      <c r="H2149">
        <v>56058</v>
      </c>
      <c r="I2149">
        <v>0</v>
      </c>
      <c r="J2149" t="s">
        <v>1109</v>
      </c>
      <c r="K2149" t="s">
        <v>36</v>
      </c>
      <c r="L2149" t="s">
        <v>37</v>
      </c>
      <c r="M2149">
        <v>54100</v>
      </c>
      <c r="N2149">
        <v>83981</v>
      </c>
      <c r="O2149" t="s">
        <v>38</v>
      </c>
      <c r="P2149" t="s">
        <v>891</v>
      </c>
      <c r="Q2149" t="s">
        <v>6732</v>
      </c>
      <c r="R2149" t="s">
        <v>8813</v>
      </c>
      <c r="S2149" t="s">
        <v>72</v>
      </c>
      <c r="T2149" t="s">
        <v>8814</v>
      </c>
      <c r="U2149" t="s">
        <v>8815</v>
      </c>
      <c r="V2149" t="s">
        <v>8816</v>
      </c>
      <c r="X2149" t="s">
        <v>897</v>
      </c>
      <c r="Z2149" t="s">
        <v>1275</v>
      </c>
      <c r="AA2149" s="1">
        <v>44988</v>
      </c>
      <c r="AB2149" s="2">
        <v>45002</v>
      </c>
      <c r="AC2149" s="1">
        <v>44987</v>
      </c>
      <c r="AD2149" s="1">
        <v>44992</v>
      </c>
    </row>
    <row r="2150" spans="1:30" x14ac:dyDescent="0.25">
      <c r="A2150">
        <v>572569</v>
      </c>
      <c r="B2150" t="s">
        <v>123</v>
      </c>
      <c r="C2150" t="s">
        <v>63</v>
      </c>
      <c r="D2150">
        <v>1</v>
      </c>
      <c r="E2150" t="s">
        <v>8817</v>
      </c>
      <c r="F2150" t="s">
        <v>8818</v>
      </c>
      <c r="G2150" t="s">
        <v>34</v>
      </c>
      <c r="H2150">
        <v>21210</v>
      </c>
      <c r="I2150">
        <v>0</v>
      </c>
      <c r="J2150" t="s">
        <v>35</v>
      </c>
      <c r="K2150" t="s">
        <v>36</v>
      </c>
      <c r="L2150" t="s">
        <v>37</v>
      </c>
      <c r="M2150">
        <v>57078</v>
      </c>
      <c r="N2150">
        <v>85646</v>
      </c>
      <c r="O2150" t="s">
        <v>38</v>
      </c>
      <c r="P2150" t="s">
        <v>415</v>
      </c>
      <c r="Q2150" t="s">
        <v>8819</v>
      </c>
      <c r="R2150" t="s">
        <v>8820</v>
      </c>
      <c r="S2150" t="s">
        <v>8821</v>
      </c>
      <c r="T2150" t="s">
        <v>8822</v>
      </c>
      <c r="U2150" t="s">
        <v>1038</v>
      </c>
      <c r="V2150" t="s">
        <v>949</v>
      </c>
      <c r="Z2150" t="s">
        <v>87</v>
      </c>
      <c r="AA2150" s="1">
        <v>44972</v>
      </c>
      <c r="AB2150" s="2">
        <v>45092</v>
      </c>
      <c r="AC2150" s="1">
        <v>44972</v>
      </c>
      <c r="AD2150" s="1">
        <v>44992</v>
      </c>
    </row>
    <row r="2151" spans="1:30" x14ac:dyDescent="0.25">
      <c r="A2151">
        <v>572623</v>
      </c>
      <c r="B2151" t="s">
        <v>88</v>
      </c>
      <c r="C2151" t="s">
        <v>31</v>
      </c>
      <c r="D2151">
        <v>1</v>
      </c>
      <c r="E2151" t="s">
        <v>4661</v>
      </c>
      <c r="F2151" t="s">
        <v>864</v>
      </c>
      <c r="G2151" t="s">
        <v>34</v>
      </c>
      <c r="H2151">
        <v>10248</v>
      </c>
      <c r="I2151">
        <v>1</v>
      </c>
      <c r="J2151" t="s">
        <v>115</v>
      </c>
      <c r="K2151" t="s">
        <v>36</v>
      </c>
      <c r="L2151" t="s">
        <v>37</v>
      </c>
      <c r="M2151">
        <v>73029</v>
      </c>
      <c r="N2151">
        <v>85000</v>
      </c>
      <c r="O2151" t="s">
        <v>38</v>
      </c>
      <c r="P2151" t="s">
        <v>8823</v>
      </c>
      <c r="Q2151" t="s">
        <v>475</v>
      </c>
      <c r="R2151" t="s">
        <v>4662</v>
      </c>
      <c r="S2151" t="s">
        <v>867</v>
      </c>
      <c r="T2151" t="s">
        <v>4663</v>
      </c>
      <c r="U2151" t="s">
        <v>1623</v>
      </c>
      <c r="V2151" t="s">
        <v>4664</v>
      </c>
      <c r="W2151" t="s">
        <v>4665</v>
      </c>
      <c r="Z2151" t="s">
        <v>87</v>
      </c>
      <c r="AA2151" s="1">
        <v>44958</v>
      </c>
      <c r="AC2151" s="1">
        <v>44958</v>
      </c>
      <c r="AD2151" s="1">
        <v>44992</v>
      </c>
    </row>
    <row r="2152" spans="1:30" x14ac:dyDescent="0.25">
      <c r="A2152">
        <v>563665</v>
      </c>
      <c r="B2152" t="s">
        <v>381</v>
      </c>
      <c r="C2152" t="s">
        <v>31</v>
      </c>
      <c r="D2152">
        <v>1</v>
      </c>
      <c r="E2152" t="s">
        <v>604</v>
      </c>
      <c r="F2152" t="s">
        <v>1344</v>
      </c>
      <c r="G2152" t="s">
        <v>34</v>
      </c>
      <c r="H2152">
        <v>22426</v>
      </c>
      <c r="I2152">
        <v>0</v>
      </c>
      <c r="J2152" t="s">
        <v>35</v>
      </c>
      <c r="K2152" t="s">
        <v>36</v>
      </c>
      <c r="L2152" t="s">
        <v>37</v>
      </c>
      <c r="M2152">
        <v>57078</v>
      </c>
      <c r="N2152">
        <v>65640</v>
      </c>
      <c r="O2152" t="s">
        <v>38</v>
      </c>
      <c r="P2152" t="s">
        <v>873</v>
      </c>
      <c r="Q2152" t="s">
        <v>4293</v>
      </c>
      <c r="R2152" t="s">
        <v>4294</v>
      </c>
      <c r="S2152" t="s">
        <v>1902</v>
      </c>
      <c r="T2152" t="s">
        <v>1903</v>
      </c>
      <c r="V2152" t="s">
        <v>390</v>
      </c>
      <c r="W2152" t="s">
        <v>86</v>
      </c>
      <c r="X2152" t="s">
        <v>1905</v>
      </c>
      <c r="Z2152" t="s">
        <v>4295</v>
      </c>
      <c r="AA2152" s="1">
        <v>44980</v>
      </c>
      <c r="AB2152" s="2">
        <v>45040</v>
      </c>
      <c r="AC2152" s="1">
        <v>44980</v>
      </c>
      <c r="AD2152" s="1">
        <v>44992</v>
      </c>
    </row>
    <row r="2153" spans="1:30" x14ac:dyDescent="0.25">
      <c r="A2153">
        <v>551022</v>
      </c>
      <c r="B2153" t="s">
        <v>435</v>
      </c>
      <c r="C2153" t="s">
        <v>31</v>
      </c>
      <c r="D2153">
        <v>1</v>
      </c>
      <c r="E2153" t="s">
        <v>8824</v>
      </c>
      <c r="F2153" t="s">
        <v>1825</v>
      </c>
      <c r="G2153" t="s">
        <v>34</v>
      </c>
      <c r="H2153">
        <v>12202</v>
      </c>
      <c r="I2153">
        <v>3</v>
      </c>
      <c r="J2153" t="s">
        <v>245</v>
      </c>
      <c r="K2153" t="s">
        <v>36</v>
      </c>
      <c r="L2153" t="s">
        <v>37</v>
      </c>
      <c r="M2153">
        <v>56318</v>
      </c>
      <c r="N2153">
        <v>78000</v>
      </c>
      <c r="O2153" t="s">
        <v>38</v>
      </c>
      <c r="P2153" t="s">
        <v>1820</v>
      </c>
      <c r="Q2153" t="s">
        <v>5151</v>
      </c>
      <c r="R2153" t="s">
        <v>8825</v>
      </c>
      <c r="S2153" t="s">
        <v>1829</v>
      </c>
      <c r="T2153" t="s">
        <v>8826</v>
      </c>
      <c r="U2153" t="s">
        <v>285</v>
      </c>
      <c r="V2153" t="s">
        <v>441</v>
      </c>
      <c r="X2153" t="s">
        <v>1820</v>
      </c>
      <c r="Z2153" t="s">
        <v>61</v>
      </c>
      <c r="AA2153" s="1">
        <v>44818</v>
      </c>
      <c r="AC2153" s="1">
        <v>44818</v>
      </c>
      <c r="AD2153" s="1">
        <v>44992</v>
      </c>
    </row>
    <row r="2154" spans="1:30" x14ac:dyDescent="0.25">
      <c r="A2154">
        <v>574481</v>
      </c>
      <c r="B2154" t="s">
        <v>287</v>
      </c>
      <c r="C2154" t="s">
        <v>31</v>
      </c>
      <c r="D2154">
        <v>1</v>
      </c>
      <c r="E2154" t="s">
        <v>4155</v>
      </c>
      <c r="F2154" t="s">
        <v>5833</v>
      </c>
      <c r="G2154" t="s">
        <v>34</v>
      </c>
      <c r="H2154">
        <v>22124</v>
      </c>
      <c r="I2154">
        <v>2</v>
      </c>
      <c r="J2154" t="s">
        <v>35</v>
      </c>
      <c r="K2154" t="s">
        <v>36</v>
      </c>
      <c r="L2154" t="s">
        <v>37</v>
      </c>
      <c r="M2154">
        <v>74650</v>
      </c>
      <c r="N2154">
        <v>85847</v>
      </c>
      <c r="O2154" t="s">
        <v>38</v>
      </c>
      <c r="P2154" t="s">
        <v>289</v>
      </c>
      <c r="Q2154" t="s">
        <v>4081</v>
      </c>
      <c r="R2154" t="s">
        <v>8827</v>
      </c>
      <c r="S2154" t="s">
        <v>5835</v>
      </c>
      <c r="T2154" t="s">
        <v>8828</v>
      </c>
      <c r="U2154" t="s">
        <v>8829</v>
      </c>
      <c r="V2154" t="s">
        <v>1472</v>
      </c>
      <c r="Z2154" t="s">
        <v>8830</v>
      </c>
      <c r="AA2154" s="1">
        <v>44970</v>
      </c>
      <c r="AC2154" s="1">
        <v>44970</v>
      </c>
      <c r="AD2154" s="1">
        <v>44992</v>
      </c>
    </row>
    <row r="2155" spans="1:30" x14ac:dyDescent="0.25">
      <c r="A2155">
        <v>536474</v>
      </c>
      <c r="B2155" t="s">
        <v>88</v>
      </c>
      <c r="C2155" t="s">
        <v>63</v>
      </c>
      <c r="D2155">
        <v>1</v>
      </c>
      <c r="E2155" t="s">
        <v>8831</v>
      </c>
      <c r="F2155" t="s">
        <v>8832</v>
      </c>
      <c r="G2155" t="s">
        <v>34</v>
      </c>
      <c r="H2155">
        <v>10020</v>
      </c>
      <c r="I2155" t="s">
        <v>900</v>
      </c>
      <c r="J2155" t="s">
        <v>8833</v>
      </c>
      <c r="K2155" t="s">
        <v>36</v>
      </c>
      <c r="L2155" t="s">
        <v>290</v>
      </c>
      <c r="M2155">
        <v>87277</v>
      </c>
      <c r="N2155">
        <v>147673</v>
      </c>
      <c r="O2155" t="s">
        <v>38</v>
      </c>
      <c r="P2155" t="s">
        <v>94</v>
      </c>
      <c r="Q2155" t="s">
        <v>8834</v>
      </c>
      <c r="R2155" t="s">
        <v>8835</v>
      </c>
      <c r="S2155" t="s">
        <v>5167</v>
      </c>
      <c r="T2155" t="s">
        <v>8836</v>
      </c>
      <c r="U2155" t="s">
        <v>5169</v>
      </c>
      <c r="V2155" t="s">
        <v>8837</v>
      </c>
      <c r="Z2155" t="s">
        <v>61</v>
      </c>
      <c r="AA2155" s="1">
        <v>44736</v>
      </c>
      <c r="AC2155" s="1">
        <v>44736</v>
      </c>
      <c r="AD2155" s="1">
        <v>44992</v>
      </c>
    </row>
    <row r="2156" spans="1:30" x14ac:dyDescent="0.25">
      <c r="A2156">
        <v>560681</v>
      </c>
      <c r="B2156" t="s">
        <v>950</v>
      </c>
      <c r="C2156" t="s">
        <v>31</v>
      </c>
      <c r="D2156">
        <v>6</v>
      </c>
      <c r="E2156" t="s">
        <v>8838</v>
      </c>
      <c r="F2156" t="s">
        <v>8839</v>
      </c>
      <c r="G2156" t="s">
        <v>34</v>
      </c>
      <c r="H2156">
        <v>30827</v>
      </c>
      <c r="I2156">
        <v>0</v>
      </c>
      <c r="J2156" t="s">
        <v>66</v>
      </c>
      <c r="K2156" t="s">
        <v>36</v>
      </c>
      <c r="L2156" t="s">
        <v>37</v>
      </c>
      <c r="M2156">
        <v>70877</v>
      </c>
      <c r="N2156">
        <v>82730</v>
      </c>
      <c r="O2156" t="s">
        <v>38</v>
      </c>
      <c r="P2156" t="s">
        <v>953</v>
      </c>
      <c r="Q2156" t="s">
        <v>2901</v>
      </c>
      <c r="R2156" t="s">
        <v>8840</v>
      </c>
      <c r="S2156" t="s">
        <v>8841</v>
      </c>
      <c r="T2156" t="s">
        <v>8842</v>
      </c>
      <c r="V2156" t="s">
        <v>8843</v>
      </c>
      <c r="Z2156" t="s">
        <v>61</v>
      </c>
      <c r="AA2156" s="1">
        <v>44875</v>
      </c>
      <c r="AC2156" s="1">
        <v>44967</v>
      </c>
      <c r="AD2156" s="1">
        <v>44992</v>
      </c>
    </row>
    <row r="2157" spans="1:30" x14ac:dyDescent="0.25">
      <c r="A2157">
        <v>523960</v>
      </c>
      <c r="B2157" t="s">
        <v>88</v>
      </c>
      <c r="C2157" t="s">
        <v>31</v>
      </c>
      <c r="D2157">
        <v>1</v>
      </c>
      <c r="E2157" t="s">
        <v>8506</v>
      </c>
      <c r="F2157" t="s">
        <v>414</v>
      </c>
      <c r="G2157" t="s">
        <v>34</v>
      </c>
      <c r="H2157">
        <v>10124</v>
      </c>
      <c r="I2157">
        <v>2</v>
      </c>
      <c r="J2157" t="s">
        <v>3883</v>
      </c>
      <c r="K2157" t="s">
        <v>36</v>
      </c>
      <c r="L2157" t="s">
        <v>37</v>
      </c>
      <c r="M2157">
        <v>61015</v>
      </c>
      <c r="N2157">
        <v>77124</v>
      </c>
      <c r="O2157" t="s">
        <v>38</v>
      </c>
      <c r="P2157" t="s">
        <v>583</v>
      </c>
      <c r="Q2157" t="s">
        <v>4205</v>
      </c>
      <c r="R2157" t="s">
        <v>8507</v>
      </c>
      <c r="S2157" t="s">
        <v>418</v>
      </c>
      <c r="T2157" t="s">
        <v>8508</v>
      </c>
      <c r="U2157" t="s">
        <v>229</v>
      </c>
      <c r="V2157" t="s">
        <v>8509</v>
      </c>
      <c r="W2157" t="s">
        <v>5310</v>
      </c>
      <c r="X2157" t="s">
        <v>583</v>
      </c>
      <c r="Z2157" t="s">
        <v>61</v>
      </c>
      <c r="AA2157" s="1">
        <v>44629</v>
      </c>
      <c r="AC2157" s="1">
        <v>44735</v>
      </c>
      <c r="AD2157" s="1">
        <v>44992</v>
      </c>
    </row>
    <row r="2158" spans="1:30" x14ac:dyDescent="0.25">
      <c r="A2158">
        <v>553342</v>
      </c>
      <c r="B2158" t="s">
        <v>3454</v>
      </c>
      <c r="C2158" t="s">
        <v>31</v>
      </c>
      <c r="D2158">
        <v>1</v>
      </c>
      <c r="E2158" t="s">
        <v>7155</v>
      </c>
      <c r="F2158" t="s">
        <v>3456</v>
      </c>
      <c r="G2158" t="s">
        <v>353</v>
      </c>
      <c r="H2158" t="s">
        <v>3457</v>
      </c>
      <c r="I2158" t="s">
        <v>91</v>
      </c>
      <c r="J2158" t="s">
        <v>256</v>
      </c>
      <c r="K2158" t="s">
        <v>36</v>
      </c>
      <c r="L2158" t="s">
        <v>93</v>
      </c>
      <c r="M2158">
        <v>90000</v>
      </c>
      <c r="N2158">
        <v>110000</v>
      </c>
      <c r="O2158" t="s">
        <v>38</v>
      </c>
      <c r="P2158" t="s">
        <v>679</v>
      </c>
      <c r="Q2158" t="s">
        <v>7156</v>
      </c>
      <c r="R2158" t="s">
        <v>7157</v>
      </c>
      <c r="S2158" t="s">
        <v>3461</v>
      </c>
      <c r="T2158" t="s">
        <v>7158</v>
      </c>
      <c r="U2158" t="s">
        <v>7159</v>
      </c>
      <c r="V2158" t="s">
        <v>7160</v>
      </c>
      <c r="X2158" t="s">
        <v>3465</v>
      </c>
      <c r="Z2158" t="s">
        <v>61</v>
      </c>
      <c r="AA2158" s="1">
        <v>44860</v>
      </c>
      <c r="AC2158" s="1">
        <v>44966</v>
      </c>
      <c r="AD2158" s="1">
        <v>44992</v>
      </c>
    </row>
    <row r="2159" spans="1:30" x14ac:dyDescent="0.25">
      <c r="A2159">
        <v>562162</v>
      </c>
      <c r="B2159" t="s">
        <v>102</v>
      </c>
      <c r="C2159" t="s">
        <v>31</v>
      </c>
      <c r="D2159">
        <v>2</v>
      </c>
      <c r="E2159" t="s">
        <v>8844</v>
      </c>
      <c r="F2159" t="s">
        <v>3059</v>
      </c>
      <c r="G2159" t="s">
        <v>51</v>
      </c>
      <c r="H2159">
        <v>91406</v>
      </c>
      <c r="I2159">
        <v>0</v>
      </c>
      <c r="J2159" t="s">
        <v>245</v>
      </c>
      <c r="K2159" t="s">
        <v>36</v>
      </c>
      <c r="L2159" t="s">
        <v>37</v>
      </c>
      <c r="M2159">
        <v>15.45</v>
      </c>
      <c r="N2159">
        <v>15.45</v>
      </c>
      <c r="O2159" t="s">
        <v>68</v>
      </c>
      <c r="P2159" t="s">
        <v>8845</v>
      </c>
      <c r="Q2159" t="s">
        <v>4460</v>
      </c>
      <c r="R2159" t="s">
        <v>8846</v>
      </c>
      <c r="S2159" t="s">
        <v>3061</v>
      </c>
      <c r="T2159" t="s">
        <v>4443</v>
      </c>
      <c r="V2159" t="s">
        <v>3854</v>
      </c>
      <c r="W2159" t="s">
        <v>4444</v>
      </c>
      <c r="X2159" t="s">
        <v>8847</v>
      </c>
      <c r="Z2159" t="s">
        <v>154</v>
      </c>
      <c r="AA2159" s="1">
        <v>44890</v>
      </c>
      <c r="AC2159" s="1">
        <v>44952</v>
      </c>
      <c r="AD2159" s="1">
        <v>44992</v>
      </c>
    </row>
    <row r="2160" spans="1:30" x14ac:dyDescent="0.25">
      <c r="A2160">
        <v>574968</v>
      </c>
      <c r="B2160" t="s">
        <v>102</v>
      </c>
      <c r="C2160" t="s">
        <v>63</v>
      </c>
      <c r="D2160">
        <v>6</v>
      </c>
      <c r="E2160" t="s">
        <v>1148</v>
      </c>
      <c r="F2160" t="s">
        <v>1148</v>
      </c>
      <c r="G2160" t="s">
        <v>34</v>
      </c>
      <c r="H2160">
        <v>91011</v>
      </c>
      <c r="I2160">
        <v>0</v>
      </c>
      <c r="J2160" t="s">
        <v>245</v>
      </c>
      <c r="K2160" t="s">
        <v>36</v>
      </c>
      <c r="L2160" t="s">
        <v>37</v>
      </c>
      <c r="M2160">
        <v>41033</v>
      </c>
      <c r="N2160">
        <v>47188</v>
      </c>
      <c r="O2160" t="s">
        <v>38</v>
      </c>
      <c r="P2160" t="s">
        <v>3951</v>
      </c>
      <c r="Q2160" t="s">
        <v>1762</v>
      </c>
      <c r="R2160" t="s">
        <v>8848</v>
      </c>
      <c r="S2160" t="s">
        <v>1152</v>
      </c>
      <c r="U2160" t="s">
        <v>2946</v>
      </c>
      <c r="V2160" t="s">
        <v>2063</v>
      </c>
      <c r="Z2160" t="s">
        <v>61</v>
      </c>
      <c r="AA2160" s="1">
        <v>44976</v>
      </c>
      <c r="AC2160" s="1">
        <v>44976</v>
      </c>
      <c r="AD2160" s="1">
        <v>44992</v>
      </c>
    </row>
    <row r="2161" spans="1:30" x14ac:dyDescent="0.25">
      <c r="A2161">
        <v>576207</v>
      </c>
      <c r="B2161" t="s">
        <v>381</v>
      </c>
      <c r="C2161" t="s">
        <v>63</v>
      </c>
      <c r="D2161">
        <v>4</v>
      </c>
      <c r="E2161" t="s">
        <v>4289</v>
      </c>
      <c r="F2161" t="s">
        <v>1042</v>
      </c>
      <c r="G2161" t="s">
        <v>51</v>
      </c>
      <c r="H2161">
        <v>10232</v>
      </c>
      <c r="I2161">
        <v>0</v>
      </c>
      <c r="J2161" t="s">
        <v>35</v>
      </c>
      <c r="K2161" t="s">
        <v>36</v>
      </c>
      <c r="L2161" t="s">
        <v>145</v>
      </c>
      <c r="M2161">
        <v>15.93</v>
      </c>
      <c r="N2161">
        <v>22</v>
      </c>
      <c r="O2161" t="s">
        <v>68</v>
      </c>
      <c r="P2161" t="s">
        <v>873</v>
      </c>
      <c r="Q2161" t="s">
        <v>7566</v>
      </c>
      <c r="R2161" t="s">
        <v>875</v>
      </c>
      <c r="S2161" t="s">
        <v>1047</v>
      </c>
      <c r="T2161" t="s">
        <v>4291</v>
      </c>
      <c r="U2161" t="s">
        <v>4292</v>
      </c>
      <c r="V2161" t="s">
        <v>390</v>
      </c>
      <c r="W2161" t="s">
        <v>86</v>
      </c>
      <c r="X2161" t="s">
        <v>878</v>
      </c>
      <c r="Z2161" t="s">
        <v>61</v>
      </c>
      <c r="AA2161" s="1">
        <v>44984</v>
      </c>
      <c r="AB2161" s="2">
        <v>45016</v>
      </c>
      <c r="AC2161" s="1">
        <v>44986</v>
      </c>
      <c r="AD2161" s="1">
        <v>44992</v>
      </c>
    </row>
    <row r="2162" spans="1:30" x14ac:dyDescent="0.25">
      <c r="A2162">
        <v>527779</v>
      </c>
      <c r="B2162" t="s">
        <v>241</v>
      </c>
      <c r="C2162" t="s">
        <v>63</v>
      </c>
      <c r="D2162">
        <v>1</v>
      </c>
      <c r="E2162" t="s">
        <v>6532</v>
      </c>
      <c r="F2162" t="s">
        <v>6533</v>
      </c>
      <c r="G2162" t="s">
        <v>34</v>
      </c>
      <c r="H2162">
        <v>90698</v>
      </c>
      <c r="I2162">
        <v>0</v>
      </c>
      <c r="J2162" t="s">
        <v>245</v>
      </c>
      <c r="L2162" t="s">
        <v>37</v>
      </c>
      <c r="M2162">
        <v>29.98</v>
      </c>
      <c r="N2162">
        <v>31.16</v>
      </c>
      <c r="O2162" t="s">
        <v>68</v>
      </c>
      <c r="P2162" t="s">
        <v>1288</v>
      </c>
      <c r="Q2162" t="s">
        <v>914</v>
      </c>
      <c r="R2162" t="s">
        <v>8849</v>
      </c>
      <c r="S2162" t="s">
        <v>6535</v>
      </c>
      <c r="U2162" t="s">
        <v>8850</v>
      </c>
      <c r="V2162" t="s">
        <v>347</v>
      </c>
      <c r="Z2162" t="s">
        <v>426</v>
      </c>
      <c r="AA2162" s="1">
        <v>44659</v>
      </c>
      <c r="AC2162" s="1">
        <v>44694</v>
      </c>
      <c r="AD2162" s="1">
        <v>44992</v>
      </c>
    </row>
    <row r="2163" spans="1:30" x14ac:dyDescent="0.25">
      <c r="A2163">
        <v>575302</v>
      </c>
      <c r="B2163" t="s">
        <v>950</v>
      </c>
      <c r="C2163" t="s">
        <v>31</v>
      </c>
      <c r="D2163">
        <v>1</v>
      </c>
      <c r="E2163" t="s">
        <v>8851</v>
      </c>
      <c r="F2163" t="s">
        <v>234</v>
      </c>
      <c r="G2163" t="s">
        <v>51</v>
      </c>
      <c r="H2163">
        <v>56057</v>
      </c>
      <c r="I2163">
        <v>0</v>
      </c>
      <c r="J2163" t="s">
        <v>175</v>
      </c>
      <c r="K2163" t="s">
        <v>36</v>
      </c>
      <c r="L2163" t="s">
        <v>53</v>
      </c>
      <c r="M2163">
        <v>40000</v>
      </c>
      <c r="N2163">
        <v>52000</v>
      </c>
      <c r="O2163" t="s">
        <v>38</v>
      </c>
      <c r="P2163" t="s">
        <v>8852</v>
      </c>
      <c r="Q2163" t="s">
        <v>8853</v>
      </c>
      <c r="R2163" t="s">
        <v>8854</v>
      </c>
      <c r="S2163" t="s">
        <v>237</v>
      </c>
      <c r="T2163" t="s">
        <v>8855</v>
      </c>
      <c r="V2163" t="s">
        <v>8856</v>
      </c>
      <c r="Z2163" t="s">
        <v>61</v>
      </c>
      <c r="AA2163" s="1">
        <v>44973</v>
      </c>
      <c r="AC2163" s="1">
        <v>44981</v>
      </c>
      <c r="AD2163" s="1">
        <v>44992</v>
      </c>
    </row>
    <row r="2164" spans="1:30" x14ac:dyDescent="0.25">
      <c r="A2164">
        <v>535234</v>
      </c>
      <c r="B2164" t="s">
        <v>62</v>
      </c>
      <c r="C2164" t="s">
        <v>31</v>
      </c>
      <c r="D2164">
        <v>4</v>
      </c>
      <c r="E2164" t="s">
        <v>614</v>
      </c>
      <c r="F2164" t="s">
        <v>615</v>
      </c>
      <c r="G2164" t="s">
        <v>34</v>
      </c>
      <c r="H2164">
        <v>52416</v>
      </c>
      <c r="I2164">
        <v>0</v>
      </c>
      <c r="J2164" t="s">
        <v>115</v>
      </c>
      <c r="K2164" t="s">
        <v>36</v>
      </c>
      <c r="L2164" t="s">
        <v>37</v>
      </c>
      <c r="M2164">
        <v>66442</v>
      </c>
      <c r="N2164">
        <v>76408</v>
      </c>
      <c r="O2164" t="s">
        <v>38</v>
      </c>
      <c r="P2164" t="s">
        <v>616</v>
      </c>
      <c r="Q2164" t="s">
        <v>617</v>
      </c>
      <c r="R2164" t="s">
        <v>618</v>
      </c>
      <c r="S2164" t="s">
        <v>619</v>
      </c>
      <c r="T2164" t="s">
        <v>620</v>
      </c>
      <c r="U2164" t="s">
        <v>621</v>
      </c>
      <c r="V2164" t="s">
        <v>622</v>
      </c>
      <c r="Z2164" t="s">
        <v>61</v>
      </c>
      <c r="AA2164" s="1">
        <v>44742</v>
      </c>
      <c r="AC2164" s="1">
        <v>44831</v>
      </c>
      <c r="AD2164" s="1">
        <v>44992</v>
      </c>
    </row>
    <row r="2165" spans="1:30" x14ac:dyDescent="0.25">
      <c r="A2165">
        <v>576052</v>
      </c>
      <c r="B2165" t="s">
        <v>676</v>
      </c>
      <c r="C2165" t="s">
        <v>63</v>
      </c>
      <c r="D2165">
        <v>1</v>
      </c>
      <c r="E2165" t="s">
        <v>5749</v>
      </c>
      <c r="F2165" t="s">
        <v>5750</v>
      </c>
      <c r="G2165" t="s">
        <v>353</v>
      </c>
      <c r="H2165" t="s">
        <v>5751</v>
      </c>
      <c r="I2165" t="s">
        <v>1246</v>
      </c>
      <c r="J2165" t="s">
        <v>354</v>
      </c>
      <c r="K2165" t="s">
        <v>36</v>
      </c>
      <c r="L2165" t="s">
        <v>290</v>
      </c>
      <c r="M2165">
        <v>185886</v>
      </c>
      <c r="N2165">
        <v>185886</v>
      </c>
      <c r="O2165" t="s">
        <v>38</v>
      </c>
      <c r="P2165" t="s">
        <v>679</v>
      </c>
      <c r="Q2165" t="s">
        <v>5752</v>
      </c>
      <c r="R2165" t="s">
        <v>5753</v>
      </c>
      <c r="S2165" t="s">
        <v>681</v>
      </c>
      <c r="T2165" t="s">
        <v>5754</v>
      </c>
      <c r="U2165" t="s">
        <v>5755</v>
      </c>
      <c r="V2165" t="s">
        <v>684</v>
      </c>
      <c r="X2165" t="s">
        <v>679</v>
      </c>
      <c r="Z2165" t="s">
        <v>61</v>
      </c>
      <c r="AA2165" s="1">
        <v>44984</v>
      </c>
      <c r="AC2165" s="1">
        <v>44984</v>
      </c>
      <c r="AD2165" s="1">
        <v>44992</v>
      </c>
    </row>
    <row r="2166" spans="1:30" x14ac:dyDescent="0.25">
      <c r="A2166">
        <v>571872</v>
      </c>
      <c r="B2166" t="s">
        <v>950</v>
      </c>
      <c r="C2166" t="s">
        <v>31</v>
      </c>
      <c r="D2166">
        <v>1</v>
      </c>
      <c r="E2166" t="s">
        <v>8857</v>
      </c>
      <c r="F2166" t="s">
        <v>234</v>
      </c>
      <c r="G2166" t="s">
        <v>51</v>
      </c>
      <c r="H2166">
        <v>56057</v>
      </c>
      <c r="I2166">
        <v>0</v>
      </c>
      <c r="J2166" t="s">
        <v>3492</v>
      </c>
      <c r="K2166" t="s">
        <v>36</v>
      </c>
      <c r="L2166" t="s">
        <v>53</v>
      </c>
      <c r="M2166">
        <v>50000</v>
      </c>
      <c r="N2166">
        <v>60000</v>
      </c>
      <c r="O2166" t="s">
        <v>38</v>
      </c>
      <c r="P2166" t="s">
        <v>953</v>
      </c>
      <c r="Q2166" t="s">
        <v>8858</v>
      </c>
      <c r="R2166" t="s">
        <v>8859</v>
      </c>
      <c r="S2166" t="s">
        <v>237</v>
      </c>
      <c r="T2166" t="s">
        <v>8860</v>
      </c>
      <c r="V2166" t="s">
        <v>8861</v>
      </c>
      <c r="Z2166" t="s">
        <v>61</v>
      </c>
      <c r="AA2166" s="1">
        <v>44953</v>
      </c>
      <c r="AC2166" s="1">
        <v>44953</v>
      </c>
      <c r="AD2166" s="1">
        <v>44992</v>
      </c>
    </row>
    <row r="2167" spans="1:30" x14ac:dyDescent="0.25">
      <c r="A2167">
        <v>574397</v>
      </c>
      <c r="B2167" t="s">
        <v>1479</v>
      </c>
      <c r="C2167" t="s">
        <v>31</v>
      </c>
      <c r="D2167">
        <v>1</v>
      </c>
      <c r="E2167" t="s">
        <v>8862</v>
      </c>
      <c r="F2167" t="s">
        <v>8863</v>
      </c>
      <c r="G2167" t="s">
        <v>34</v>
      </c>
      <c r="H2167">
        <v>40510</v>
      </c>
      <c r="I2167">
        <v>2</v>
      </c>
      <c r="J2167" t="s">
        <v>3219</v>
      </c>
      <c r="K2167" t="s">
        <v>36</v>
      </c>
      <c r="L2167" t="s">
        <v>37</v>
      </c>
      <c r="M2167">
        <v>56013</v>
      </c>
      <c r="N2167">
        <v>64415</v>
      </c>
      <c r="O2167" t="s">
        <v>38</v>
      </c>
      <c r="P2167" t="s">
        <v>217</v>
      </c>
      <c r="Q2167" t="s">
        <v>8864</v>
      </c>
      <c r="R2167" t="s">
        <v>8865</v>
      </c>
      <c r="S2167" t="s">
        <v>8866</v>
      </c>
      <c r="T2167" t="s">
        <v>8867</v>
      </c>
      <c r="U2167" t="s">
        <v>8868</v>
      </c>
      <c r="V2167" t="s">
        <v>8869</v>
      </c>
      <c r="Z2167" t="s">
        <v>61</v>
      </c>
      <c r="AA2167" s="1">
        <v>44981</v>
      </c>
      <c r="AB2167" s="2">
        <v>45161</v>
      </c>
      <c r="AC2167" s="1">
        <v>44981</v>
      </c>
      <c r="AD2167" s="1">
        <v>44992</v>
      </c>
    </row>
    <row r="2168" spans="1:30" x14ac:dyDescent="0.25">
      <c r="A2168">
        <v>560906</v>
      </c>
      <c r="B2168" t="s">
        <v>76</v>
      </c>
      <c r="C2168" t="s">
        <v>63</v>
      </c>
      <c r="D2168">
        <v>1</v>
      </c>
      <c r="E2168" t="s">
        <v>8159</v>
      </c>
      <c r="F2168" t="s">
        <v>78</v>
      </c>
      <c r="G2168" t="s">
        <v>34</v>
      </c>
      <c r="H2168">
        <v>20215</v>
      </c>
      <c r="I2168">
        <v>2</v>
      </c>
      <c r="J2168" t="s">
        <v>35</v>
      </c>
      <c r="K2168" t="s">
        <v>36</v>
      </c>
      <c r="L2168" t="s">
        <v>37</v>
      </c>
      <c r="M2168">
        <v>80557</v>
      </c>
      <c r="N2168">
        <v>111917</v>
      </c>
      <c r="O2168" t="s">
        <v>38</v>
      </c>
      <c r="P2168" t="s">
        <v>79</v>
      </c>
      <c r="Q2168" t="s">
        <v>1784</v>
      </c>
      <c r="R2168" t="s">
        <v>8870</v>
      </c>
      <c r="S2168" t="s">
        <v>82</v>
      </c>
      <c r="T2168" t="s">
        <v>8871</v>
      </c>
      <c r="U2168" t="s">
        <v>8872</v>
      </c>
      <c r="V2168" t="s">
        <v>8873</v>
      </c>
      <c r="W2168" t="s">
        <v>86</v>
      </c>
      <c r="X2168" t="s">
        <v>79</v>
      </c>
      <c r="Z2168" t="s">
        <v>87</v>
      </c>
      <c r="AA2168" s="1">
        <v>44882</v>
      </c>
      <c r="AC2168" s="1">
        <v>44970</v>
      </c>
      <c r="AD2168" s="1">
        <v>44992</v>
      </c>
    </row>
    <row r="2169" spans="1:30" x14ac:dyDescent="0.25">
      <c r="A2169">
        <v>571255</v>
      </c>
      <c r="B2169" t="s">
        <v>638</v>
      </c>
      <c r="C2169" t="s">
        <v>63</v>
      </c>
      <c r="D2169">
        <v>1</v>
      </c>
      <c r="E2169" t="s">
        <v>8794</v>
      </c>
      <c r="F2169" t="s">
        <v>1073</v>
      </c>
      <c r="G2169" t="s">
        <v>51</v>
      </c>
      <c r="H2169">
        <v>52615</v>
      </c>
      <c r="I2169">
        <v>1</v>
      </c>
      <c r="J2169" t="s">
        <v>115</v>
      </c>
      <c r="K2169" t="s">
        <v>36</v>
      </c>
      <c r="L2169" t="s">
        <v>37</v>
      </c>
      <c r="M2169">
        <v>56866</v>
      </c>
      <c r="N2169">
        <v>70497</v>
      </c>
      <c r="O2169" t="s">
        <v>38</v>
      </c>
      <c r="P2169" t="s">
        <v>642</v>
      </c>
      <c r="Q2169" t="s">
        <v>2211</v>
      </c>
      <c r="R2169" t="s">
        <v>8795</v>
      </c>
      <c r="S2169" t="s">
        <v>1077</v>
      </c>
      <c r="T2169" t="s">
        <v>8796</v>
      </c>
      <c r="U2169" t="s">
        <v>647</v>
      </c>
      <c r="V2169" t="s">
        <v>8797</v>
      </c>
      <c r="Z2169" t="s">
        <v>1506</v>
      </c>
      <c r="AA2169" s="1">
        <v>44952</v>
      </c>
      <c r="AB2169" s="2">
        <v>45012</v>
      </c>
      <c r="AC2169" s="1">
        <v>44952</v>
      </c>
      <c r="AD2169" s="1">
        <v>44992</v>
      </c>
    </row>
    <row r="2170" spans="1:30" x14ac:dyDescent="0.25">
      <c r="A2170">
        <v>557159</v>
      </c>
      <c r="B2170" t="s">
        <v>123</v>
      </c>
      <c r="C2170" t="s">
        <v>31</v>
      </c>
      <c r="D2170">
        <v>1</v>
      </c>
      <c r="E2170" t="s">
        <v>8874</v>
      </c>
      <c r="F2170" t="s">
        <v>65</v>
      </c>
      <c r="G2170" t="s">
        <v>51</v>
      </c>
      <c r="H2170">
        <v>56058</v>
      </c>
      <c r="I2170">
        <v>0</v>
      </c>
      <c r="J2170" t="s">
        <v>763</v>
      </c>
      <c r="K2170" t="s">
        <v>36</v>
      </c>
      <c r="L2170" t="s">
        <v>37</v>
      </c>
      <c r="M2170">
        <v>54100</v>
      </c>
      <c r="N2170">
        <v>67000</v>
      </c>
      <c r="O2170" t="s">
        <v>38</v>
      </c>
      <c r="P2170" t="s">
        <v>415</v>
      </c>
      <c r="Q2170" t="s">
        <v>1259</v>
      </c>
      <c r="R2170" t="s">
        <v>8875</v>
      </c>
      <c r="S2170" t="s">
        <v>72</v>
      </c>
      <c r="T2170" t="e">
        <f>-Native fluency in Spanish and Experience and/or education as an English-to-Spanish translator-Experience working professionally with underrepresented communities in NYC -Familiarity with systems of oppression and Health equity principles -proficiency in Word, Excel and PowerPoint -Experience in healthcare or Familiarity with healthcare content and terminology -excellent judgment, editing, writing and interpersonal skills -ability to communicate complex messages Clearly and simply to Highly diverse New York City audiences -Strong organizational and problem-solving skills.</f>
        <v>#NAME?</v>
      </c>
      <c r="U2170" t="s">
        <v>540</v>
      </c>
      <c r="V2170" t="s">
        <v>8876</v>
      </c>
      <c r="Z2170" t="s">
        <v>61</v>
      </c>
      <c r="AA2170" s="1">
        <v>44971</v>
      </c>
      <c r="AB2170" s="2">
        <v>45091</v>
      </c>
      <c r="AC2170" s="1">
        <v>44971</v>
      </c>
      <c r="AD2170" s="1">
        <v>44992</v>
      </c>
    </row>
    <row r="2171" spans="1:30" x14ac:dyDescent="0.25">
      <c r="A2171">
        <v>560295</v>
      </c>
      <c r="B2171" t="s">
        <v>241</v>
      </c>
      <c r="C2171" t="s">
        <v>31</v>
      </c>
      <c r="D2171">
        <v>1</v>
      </c>
      <c r="E2171" t="s">
        <v>242</v>
      </c>
      <c r="F2171" t="s">
        <v>243</v>
      </c>
      <c r="G2171" t="s">
        <v>244</v>
      </c>
      <c r="H2171">
        <v>90645</v>
      </c>
      <c r="I2171">
        <v>0</v>
      </c>
      <c r="J2171" t="s">
        <v>245</v>
      </c>
      <c r="K2171" t="s">
        <v>36</v>
      </c>
      <c r="L2171" t="s">
        <v>53</v>
      </c>
      <c r="M2171">
        <v>31836</v>
      </c>
      <c r="N2171">
        <v>46278</v>
      </c>
      <c r="O2171" t="s">
        <v>38</v>
      </c>
      <c r="P2171" t="s">
        <v>5057</v>
      </c>
      <c r="Q2171" t="s">
        <v>5058</v>
      </c>
      <c r="R2171" t="s">
        <v>8877</v>
      </c>
      <c r="S2171" t="s">
        <v>249</v>
      </c>
      <c r="T2171" t="s">
        <v>8878</v>
      </c>
      <c r="U2171" t="s">
        <v>8879</v>
      </c>
      <c r="V2171" t="s">
        <v>347</v>
      </c>
      <c r="Z2171" t="s">
        <v>61</v>
      </c>
      <c r="AA2171" s="1">
        <v>44890</v>
      </c>
      <c r="AC2171" s="1">
        <v>44890</v>
      </c>
      <c r="AD2171" s="1">
        <v>44992</v>
      </c>
    </row>
    <row r="2172" spans="1:30" x14ac:dyDescent="0.25">
      <c r="A2172">
        <v>553227</v>
      </c>
      <c r="B2172" t="s">
        <v>350</v>
      </c>
      <c r="C2172" t="s">
        <v>31</v>
      </c>
      <c r="D2172">
        <v>1</v>
      </c>
      <c r="E2172" t="s">
        <v>8880</v>
      </c>
      <c r="F2172" t="s">
        <v>1834</v>
      </c>
      <c r="G2172" t="s">
        <v>51</v>
      </c>
      <c r="H2172">
        <v>95611</v>
      </c>
      <c r="I2172" t="s">
        <v>2404</v>
      </c>
      <c r="J2172" t="s">
        <v>126</v>
      </c>
      <c r="K2172" t="s">
        <v>36</v>
      </c>
      <c r="L2172" t="s">
        <v>93</v>
      </c>
      <c r="M2172">
        <v>160000</v>
      </c>
      <c r="N2172">
        <v>175000</v>
      </c>
      <c r="O2172" t="s">
        <v>38</v>
      </c>
      <c r="P2172" t="s">
        <v>355</v>
      </c>
      <c r="Q2172" t="s">
        <v>1835</v>
      </c>
      <c r="R2172" t="s">
        <v>8881</v>
      </c>
      <c r="S2172" t="s">
        <v>8882</v>
      </c>
      <c r="T2172" t="s">
        <v>8883</v>
      </c>
      <c r="V2172" t="s">
        <v>8884</v>
      </c>
      <c r="Z2172" t="s">
        <v>61</v>
      </c>
      <c r="AA2172" s="1">
        <v>44833</v>
      </c>
      <c r="AC2172" s="1">
        <v>44833</v>
      </c>
      <c r="AD2172" s="1">
        <v>44992</v>
      </c>
    </row>
    <row r="2173" spans="1:30" x14ac:dyDescent="0.25">
      <c r="A2173">
        <v>550629</v>
      </c>
      <c r="B2173" t="s">
        <v>76</v>
      </c>
      <c r="C2173" t="s">
        <v>31</v>
      </c>
      <c r="D2173">
        <v>1</v>
      </c>
      <c r="E2173" t="s">
        <v>5176</v>
      </c>
      <c r="F2173" t="s">
        <v>807</v>
      </c>
      <c r="G2173" t="s">
        <v>34</v>
      </c>
      <c r="H2173" t="s">
        <v>4054</v>
      </c>
      <c r="I2173">
        <v>0</v>
      </c>
      <c r="J2173" t="s">
        <v>126</v>
      </c>
      <c r="K2173" t="s">
        <v>36</v>
      </c>
      <c r="L2173" t="s">
        <v>37</v>
      </c>
      <c r="M2173">
        <v>84451</v>
      </c>
      <c r="N2173">
        <v>113550</v>
      </c>
      <c r="O2173" t="s">
        <v>38</v>
      </c>
      <c r="P2173" t="s">
        <v>79</v>
      </c>
      <c r="Q2173" t="s">
        <v>2281</v>
      </c>
      <c r="R2173" t="s">
        <v>8885</v>
      </c>
      <c r="S2173" t="s">
        <v>1227</v>
      </c>
      <c r="T2173" t="s">
        <v>8886</v>
      </c>
      <c r="U2173" t="s">
        <v>8887</v>
      </c>
      <c r="V2173" t="s">
        <v>8888</v>
      </c>
      <c r="W2173" t="s">
        <v>182</v>
      </c>
      <c r="X2173" t="s">
        <v>183</v>
      </c>
      <c r="Z2173" t="s">
        <v>61</v>
      </c>
      <c r="AA2173" s="1">
        <v>44823</v>
      </c>
      <c r="AC2173" s="1">
        <v>44823</v>
      </c>
      <c r="AD2173" s="1">
        <v>44992</v>
      </c>
    </row>
    <row r="2174" spans="1:30" x14ac:dyDescent="0.25">
      <c r="A2174">
        <v>514693</v>
      </c>
      <c r="B2174" t="s">
        <v>76</v>
      </c>
      <c r="C2174" t="s">
        <v>31</v>
      </c>
      <c r="D2174">
        <v>1</v>
      </c>
      <c r="E2174" t="s">
        <v>8889</v>
      </c>
      <c r="F2174" t="s">
        <v>8890</v>
      </c>
      <c r="G2174" t="s">
        <v>34</v>
      </c>
      <c r="H2174">
        <v>22306</v>
      </c>
      <c r="I2174">
        <v>0</v>
      </c>
      <c r="J2174" t="s">
        <v>8891</v>
      </c>
      <c r="K2174" t="s">
        <v>36</v>
      </c>
      <c r="L2174" t="s">
        <v>37</v>
      </c>
      <c r="M2174">
        <v>49328</v>
      </c>
      <c r="N2174">
        <v>72571</v>
      </c>
      <c r="O2174" t="s">
        <v>38</v>
      </c>
      <c r="P2174" t="s">
        <v>79</v>
      </c>
      <c r="Q2174" t="s">
        <v>8789</v>
      </c>
      <c r="R2174" t="s">
        <v>8892</v>
      </c>
      <c r="S2174" t="s">
        <v>8893</v>
      </c>
      <c r="T2174" t="s">
        <v>8894</v>
      </c>
      <c r="U2174" t="s">
        <v>3656</v>
      </c>
      <c r="V2174" t="s">
        <v>8895</v>
      </c>
      <c r="X2174" t="s">
        <v>79</v>
      </c>
      <c r="Z2174" t="s">
        <v>61</v>
      </c>
      <c r="AA2174" s="1">
        <v>44581</v>
      </c>
      <c r="AC2174" s="1">
        <v>44581</v>
      </c>
      <c r="AD2174" s="1">
        <v>44992</v>
      </c>
    </row>
    <row r="2175" spans="1:30" x14ac:dyDescent="0.25">
      <c r="A2175">
        <v>564981</v>
      </c>
      <c r="B2175" t="s">
        <v>1550</v>
      </c>
      <c r="C2175" t="s">
        <v>63</v>
      </c>
      <c r="D2175">
        <v>1</v>
      </c>
      <c r="E2175" t="s">
        <v>8896</v>
      </c>
      <c r="F2175" t="s">
        <v>267</v>
      </c>
      <c r="G2175" t="s">
        <v>34</v>
      </c>
      <c r="H2175" t="s">
        <v>268</v>
      </c>
      <c r="I2175">
        <v>0</v>
      </c>
      <c r="J2175" t="s">
        <v>256</v>
      </c>
      <c r="K2175" t="s">
        <v>36</v>
      </c>
      <c r="L2175" t="s">
        <v>37</v>
      </c>
      <c r="M2175">
        <v>58700</v>
      </c>
      <c r="N2175">
        <v>173486</v>
      </c>
      <c r="O2175" t="s">
        <v>38</v>
      </c>
      <c r="P2175" t="s">
        <v>1552</v>
      </c>
      <c r="Q2175" t="s">
        <v>8897</v>
      </c>
      <c r="R2175" t="s">
        <v>8898</v>
      </c>
      <c r="S2175" t="s">
        <v>272</v>
      </c>
      <c r="T2175" t="s">
        <v>8899</v>
      </c>
      <c r="V2175" t="s">
        <v>8900</v>
      </c>
      <c r="Z2175" t="s">
        <v>87</v>
      </c>
      <c r="AA2175" s="1">
        <v>44914</v>
      </c>
      <c r="AB2175" s="2">
        <v>45004</v>
      </c>
      <c r="AC2175" s="1">
        <v>44914</v>
      </c>
      <c r="AD2175" s="1">
        <v>44992</v>
      </c>
    </row>
    <row r="2176" spans="1:30" x14ac:dyDescent="0.25">
      <c r="A2176">
        <v>571391</v>
      </c>
      <c r="B2176" t="s">
        <v>277</v>
      </c>
      <c r="C2176" t="s">
        <v>31</v>
      </c>
      <c r="D2176">
        <v>1</v>
      </c>
      <c r="E2176" t="s">
        <v>3099</v>
      </c>
      <c r="F2176" t="s">
        <v>507</v>
      </c>
      <c r="G2176" t="s">
        <v>51</v>
      </c>
      <c r="H2176">
        <v>31143</v>
      </c>
      <c r="I2176">
        <v>2</v>
      </c>
      <c r="J2176" t="s">
        <v>66</v>
      </c>
      <c r="K2176" t="s">
        <v>36</v>
      </c>
      <c r="L2176" t="s">
        <v>37</v>
      </c>
      <c r="M2176">
        <v>53956</v>
      </c>
      <c r="N2176">
        <v>65000</v>
      </c>
      <c r="O2176" t="s">
        <v>38</v>
      </c>
      <c r="P2176" t="s">
        <v>3172</v>
      </c>
      <c r="Q2176" t="s">
        <v>3173</v>
      </c>
      <c r="R2176" t="s">
        <v>3174</v>
      </c>
      <c r="S2176" t="s">
        <v>510</v>
      </c>
      <c r="T2176" t="s">
        <v>3175</v>
      </c>
      <c r="V2176" t="s">
        <v>3176</v>
      </c>
      <c r="X2176" t="s">
        <v>3177</v>
      </c>
      <c r="Z2176" t="s">
        <v>3178</v>
      </c>
      <c r="AA2176" s="1">
        <v>44974</v>
      </c>
      <c r="AB2176" s="2">
        <v>45154</v>
      </c>
      <c r="AC2176" s="1">
        <v>44974</v>
      </c>
      <c r="AD2176" s="1">
        <v>44992</v>
      </c>
    </row>
    <row r="2177" spans="1:30" x14ac:dyDescent="0.25">
      <c r="A2177">
        <v>557295</v>
      </c>
      <c r="B2177" t="s">
        <v>102</v>
      </c>
      <c r="C2177" t="s">
        <v>31</v>
      </c>
      <c r="D2177">
        <v>1</v>
      </c>
      <c r="E2177" t="s">
        <v>8901</v>
      </c>
      <c r="F2177" t="s">
        <v>414</v>
      </c>
      <c r="G2177" t="s">
        <v>34</v>
      </c>
      <c r="H2177">
        <v>10124</v>
      </c>
      <c r="I2177">
        <v>2</v>
      </c>
      <c r="J2177" t="s">
        <v>256</v>
      </c>
      <c r="K2177" t="s">
        <v>36</v>
      </c>
      <c r="L2177" t="s">
        <v>37</v>
      </c>
      <c r="M2177">
        <v>53057</v>
      </c>
      <c r="N2177">
        <v>77124</v>
      </c>
      <c r="O2177" t="s">
        <v>38</v>
      </c>
      <c r="P2177" t="s">
        <v>137</v>
      </c>
      <c r="Q2177" t="s">
        <v>1122</v>
      </c>
      <c r="R2177" t="s">
        <v>8902</v>
      </c>
      <c r="S2177" t="s">
        <v>418</v>
      </c>
      <c r="T2177" t="s">
        <v>8903</v>
      </c>
      <c r="U2177" t="s">
        <v>1125</v>
      </c>
      <c r="V2177" t="s">
        <v>8904</v>
      </c>
      <c r="W2177" t="s">
        <v>8905</v>
      </c>
      <c r="X2177" t="s">
        <v>1015</v>
      </c>
      <c r="Z2177" t="s">
        <v>61</v>
      </c>
      <c r="AA2177" s="1">
        <v>44890</v>
      </c>
      <c r="AC2177" s="1">
        <v>44902</v>
      </c>
      <c r="AD2177" s="1">
        <v>44992</v>
      </c>
    </row>
    <row r="2178" spans="1:30" x14ac:dyDescent="0.25">
      <c r="A2178">
        <v>571315</v>
      </c>
      <c r="B2178" t="s">
        <v>241</v>
      </c>
      <c r="C2178" t="s">
        <v>63</v>
      </c>
      <c r="D2178">
        <v>1</v>
      </c>
      <c r="E2178" t="s">
        <v>8498</v>
      </c>
      <c r="F2178" t="s">
        <v>65</v>
      </c>
      <c r="G2178" t="s">
        <v>51</v>
      </c>
      <c r="H2178">
        <v>56058</v>
      </c>
      <c r="I2178">
        <v>0</v>
      </c>
      <c r="J2178" t="s">
        <v>216</v>
      </c>
      <c r="K2178" t="s">
        <v>36</v>
      </c>
      <c r="L2178" t="s">
        <v>37</v>
      </c>
      <c r="M2178">
        <v>54100</v>
      </c>
      <c r="N2178">
        <v>83981</v>
      </c>
      <c r="O2178" t="s">
        <v>38</v>
      </c>
      <c r="P2178" t="s">
        <v>8499</v>
      </c>
      <c r="Q2178" t="s">
        <v>496</v>
      </c>
      <c r="R2178" t="s">
        <v>8500</v>
      </c>
      <c r="S2178" t="s">
        <v>72</v>
      </c>
      <c r="T2178" t="s">
        <v>8501</v>
      </c>
      <c r="U2178" t="s">
        <v>8502</v>
      </c>
      <c r="V2178" t="s">
        <v>347</v>
      </c>
      <c r="Z2178" t="s">
        <v>426</v>
      </c>
      <c r="AA2178" s="1">
        <v>44963</v>
      </c>
      <c r="AC2178" s="1">
        <v>44971</v>
      </c>
      <c r="AD2178" s="1">
        <v>44992</v>
      </c>
    </row>
    <row r="2179" spans="1:30" x14ac:dyDescent="0.25">
      <c r="A2179">
        <v>538116</v>
      </c>
      <c r="B2179" t="s">
        <v>202</v>
      </c>
      <c r="C2179" t="s">
        <v>31</v>
      </c>
      <c r="D2179">
        <v>2</v>
      </c>
      <c r="E2179" t="s">
        <v>8906</v>
      </c>
      <c r="F2179" t="s">
        <v>941</v>
      </c>
      <c r="G2179" t="s">
        <v>34</v>
      </c>
      <c r="H2179" t="s">
        <v>942</v>
      </c>
      <c r="I2179">
        <v>1</v>
      </c>
      <c r="J2179" t="s">
        <v>66</v>
      </c>
      <c r="L2179" t="s">
        <v>37</v>
      </c>
      <c r="M2179">
        <v>60718</v>
      </c>
      <c r="N2179">
        <v>90773</v>
      </c>
      <c r="O2179" t="s">
        <v>38</v>
      </c>
      <c r="P2179" t="s">
        <v>1820</v>
      </c>
      <c r="Q2179" t="s">
        <v>8907</v>
      </c>
      <c r="R2179" t="s">
        <v>8908</v>
      </c>
      <c r="S2179" t="s">
        <v>946</v>
      </c>
      <c r="T2179" t="s">
        <v>8909</v>
      </c>
      <c r="V2179" t="s">
        <v>8910</v>
      </c>
      <c r="Z2179" t="s">
        <v>61</v>
      </c>
      <c r="AA2179" s="1">
        <v>44744</v>
      </c>
      <c r="AC2179" s="1">
        <v>44743</v>
      </c>
      <c r="AD2179" s="1">
        <v>44992</v>
      </c>
    </row>
    <row r="2180" spans="1:30" x14ac:dyDescent="0.25">
      <c r="A2180">
        <v>508616</v>
      </c>
      <c r="B2180" t="s">
        <v>241</v>
      </c>
      <c r="C2180" t="s">
        <v>31</v>
      </c>
      <c r="D2180">
        <v>2</v>
      </c>
      <c r="E2180" t="s">
        <v>8911</v>
      </c>
      <c r="F2180" t="s">
        <v>8482</v>
      </c>
      <c r="G2180" t="s">
        <v>34</v>
      </c>
      <c r="H2180">
        <v>22507</v>
      </c>
      <c r="I2180">
        <v>2</v>
      </c>
      <c r="J2180" t="s">
        <v>126</v>
      </c>
      <c r="K2180" t="s">
        <v>36</v>
      </c>
      <c r="L2180" t="s">
        <v>37</v>
      </c>
      <c r="M2180">
        <v>67757</v>
      </c>
      <c r="N2180">
        <v>100088</v>
      </c>
      <c r="O2180" t="s">
        <v>38</v>
      </c>
      <c r="P2180" t="s">
        <v>8912</v>
      </c>
      <c r="Q2180" t="s">
        <v>484</v>
      </c>
      <c r="R2180" t="s">
        <v>8913</v>
      </c>
      <c r="S2180" t="s">
        <v>8484</v>
      </c>
      <c r="T2180" t="s">
        <v>8914</v>
      </c>
      <c r="U2180" t="s">
        <v>8915</v>
      </c>
      <c r="V2180" t="s">
        <v>347</v>
      </c>
      <c r="Z2180" t="s">
        <v>426</v>
      </c>
      <c r="AA2180" s="1">
        <v>44816</v>
      </c>
      <c r="AC2180" s="1">
        <v>44816</v>
      </c>
      <c r="AD2180" s="1">
        <v>44992</v>
      </c>
    </row>
    <row r="2181" spans="1:30" x14ac:dyDescent="0.25">
      <c r="A2181">
        <v>507554</v>
      </c>
      <c r="B2181" t="s">
        <v>202</v>
      </c>
      <c r="C2181" t="s">
        <v>63</v>
      </c>
      <c r="D2181">
        <v>1</v>
      </c>
      <c r="E2181" t="s">
        <v>8647</v>
      </c>
      <c r="F2181" t="s">
        <v>279</v>
      </c>
      <c r="G2181" t="s">
        <v>34</v>
      </c>
      <c r="H2181">
        <v>10251</v>
      </c>
      <c r="I2181">
        <v>4</v>
      </c>
      <c r="J2181" t="s">
        <v>205</v>
      </c>
      <c r="K2181" t="s">
        <v>36</v>
      </c>
      <c r="L2181" t="s">
        <v>37</v>
      </c>
      <c r="M2181">
        <v>40017</v>
      </c>
      <c r="N2181">
        <v>46019</v>
      </c>
      <c r="O2181" t="s">
        <v>38</v>
      </c>
      <c r="P2181" t="s">
        <v>313</v>
      </c>
      <c r="Q2181" t="s">
        <v>2161</v>
      </c>
      <c r="R2181" t="s">
        <v>8916</v>
      </c>
      <c r="S2181" t="s">
        <v>283</v>
      </c>
      <c r="T2181" t="s">
        <v>8917</v>
      </c>
      <c r="U2181" t="s">
        <v>8918</v>
      </c>
      <c r="V2181" t="s">
        <v>1759</v>
      </c>
      <c r="X2181" t="s">
        <v>8919</v>
      </c>
      <c r="Z2181" t="s">
        <v>61</v>
      </c>
      <c r="AA2181" s="1">
        <v>44741</v>
      </c>
      <c r="AC2181" s="1">
        <v>44741</v>
      </c>
      <c r="AD2181" s="1">
        <v>44992</v>
      </c>
    </row>
    <row r="2182" spans="1:30" x14ac:dyDescent="0.25">
      <c r="A2182">
        <v>557647</v>
      </c>
      <c r="B2182" t="s">
        <v>123</v>
      </c>
      <c r="C2182" t="s">
        <v>63</v>
      </c>
      <c r="D2182">
        <v>1</v>
      </c>
      <c r="E2182" t="s">
        <v>8920</v>
      </c>
      <c r="F2182" t="s">
        <v>135</v>
      </c>
      <c r="G2182" t="s">
        <v>51</v>
      </c>
      <c r="H2182">
        <v>21744</v>
      </c>
      <c r="I2182">
        <v>2</v>
      </c>
      <c r="J2182" t="s">
        <v>2755</v>
      </c>
      <c r="K2182" t="s">
        <v>36</v>
      </c>
      <c r="L2182" t="s">
        <v>37</v>
      </c>
      <c r="M2182">
        <v>75504</v>
      </c>
      <c r="N2182">
        <v>86830</v>
      </c>
      <c r="O2182" t="s">
        <v>38</v>
      </c>
      <c r="P2182" t="s">
        <v>415</v>
      </c>
      <c r="Q2182" t="s">
        <v>8921</v>
      </c>
      <c r="R2182" t="s">
        <v>8922</v>
      </c>
      <c r="S2182" t="s">
        <v>140</v>
      </c>
      <c r="T2182" t="s">
        <v>8923</v>
      </c>
      <c r="U2182" t="s">
        <v>8374</v>
      </c>
      <c r="V2182" t="s">
        <v>8924</v>
      </c>
      <c r="Z2182" t="s">
        <v>61</v>
      </c>
      <c r="AA2182" s="1">
        <v>44945</v>
      </c>
      <c r="AB2182" s="2">
        <v>45065</v>
      </c>
      <c r="AC2182" s="1">
        <v>44945</v>
      </c>
      <c r="AD2182" s="1">
        <v>44992</v>
      </c>
    </row>
    <row r="2183" spans="1:30" x14ac:dyDescent="0.25">
      <c r="A2183">
        <v>544398</v>
      </c>
      <c r="B2183" t="s">
        <v>76</v>
      </c>
      <c r="C2183" t="s">
        <v>63</v>
      </c>
      <c r="D2183">
        <v>1</v>
      </c>
      <c r="E2183" t="s">
        <v>7236</v>
      </c>
      <c r="F2183" t="s">
        <v>65</v>
      </c>
      <c r="G2183" t="s">
        <v>51</v>
      </c>
      <c r="H2183">
        <v>56058</v>
      </c>
      <c r="I2183">
        <v>0</v>
      </c>
      <c r="J2183" t="s">
        <v>7237</v>
      </c>
      <c r="K2183" t="s">
        <v>36</v>
      </c>
      <c r="L2183" t="s">
        <v>37</v>
      </c>
      <c r="M2183">
        <v>54100</v>
      </c>
      <c r="N2183">
        <v>83981</v>
      </c>
      <c r="O2183" t="s">
        <v>38</v>
      </c>
      <c r="P2183" t="s">
        <v>79</v>
      </c>
      <c r="Q2183" t="s">
        <v>2431</v>
      </c>
      <c r="R2183" t="s">
        <v>7238</v>
      </c>
      <c r="S2183" t="s">
        <v>72</v>
      </c>
      <c r="T2183" t="s">
        <v>7239</v>
      </c>
      <c r="U2183" t="s">
        <v>7240</v>
      </c>
      <c r="V2183" t="s">
        <v>7241</v>
      </c>
      <c r="W2183" t="s">
        <v>7242</v>
      </c>
      <c r="X2183" t="s">
        <v>79</v>
      </c>
      <c r="Z2183" t="s">
        <v>61</v>
      </c>
      <c r="AA2183" s="1">
        <v>44782</v>
      </c>
      <c r="AC2183" s="1">
        <v>44812</v>
      </c>
      <c r="AD2183" s="1">
        <v>44992</v>
      </c>
    </row>
    <row r="2184" spans="1:30" x14ac:dyDescent="0.25">
      <c r="A2184">
        <v>385235</v>
      </c>
      <c r="B2184" t="s">
        <v>563</v>
      </c>
      <c r="C2184" t="s">
        <v>63</v>
      </c>
      <c r="D2184">
        <v>1</v>
      </c>
      <c r="E2184" t="s">
        <v>1799</v>
      </c>
      <c r="F2184" t="s">
        <v>1800</v>
      </c>
      <c r="G2184" t="s">
        <v>353</v>
      </c>
      <c r="H2184">
        <v>6591</v>
      </c>
      <c r="I2184">
        <v>1</v>
      </c>
      <c r="J2184" t="s">
        <v>1801</v>
      </c>
      <c r="K2184" t="s">
        <v>36</v>
      </c>
      <c r="L2184" t="s">
        <v>37</v>
      </c>
      <c r="M2184">
        <v>61950</v>
      </c>
      <c r="N2184">
        <v>81801</v>
      </c>
      <c r="O2184" t="s">
        <v>38</v>
      </c>
      <c r="P2184" t="s">
        <v>446</v>
      </c>
      <c r="Q2184" t="s">
        <v>567</v>
      </c>
      <c r="R2184" t="s">
        <v>8925</v>
      </c>
      <c r="S2184" t="s">
        <v>1805</v>
      </c>
      <c r="V2184" t="s">
        <v>3184</v>
      </c>
      <c r="Z2184" t="s">
        <v>61</v>
      </c>
      <c r="AA2184" s="1">
        <v>43524</v>
      </c>
      <c r="AC2184" s="1">
        <v>43524</v>
      </c>
      <c r="AD2184" s="1">
        <v>44992</v>
      </c>
    </row>
    <row r="2185" spans="1:30" x14ac:dyDescent="0.25">
      <c r="A2185">
        <v>540538</v>
      </c>
      <c r="B2185" t="s">
        <v>889</v>
      </c>
      <c r="C2185" t="s">
        <v>63</v>
      </c>
      <c r="D2185">
        <v>50</v>
      </c>
      <c r="E2185" t="s">
        <v>8926</v>
      </c>
      <c r="F2185" t="s">
        <v>1886</v>
      </c>
      <c r="G2185" t="s">
        <v>34</v>
      </c>
      <c r="H2185">
        <v>60421</v>
      </c>
      <c r="I2185">
        <v>0</v>
      </c>
      <c r="J2185" t="s">
        <v>364</v>
      </c>
      <c r="K2185" t="s">
        <v>36</v>
      </c>
      <c r="L2185" t="s">
        <v>37</v>
      </c>
      <c r="M2185">
        <v>24.250499999999999</v>
      </c>
      <c r="N2185">
        <v>24.250499999999999</v>
      </c>
      <c r="O2185" t="s">
        <v>68</v>
      </c>
      <c r="P2185" t="s">
        <v>1887</v>
      </c>
      <c r="Q2185" t="s">
        <v>8927</v>
      </c>
      <c r="R2185" t="s">
        <v>8928</v>
      </c>
      <c r="S2185" t="s">
        <v>1890</v>
      </c>
      <c r="T2185" t="s">
        <v>8929</v>
      </c>
      <c r="U2185" t="s">
        <v>8930</v>
      </c>
      <c r="V2185" t="s">
        <v>8931</v>
      </c>
      <c r="X2185" t="s">
        <v>40</v>
      </c>
      <c r="Z2185" t="s">
        <v>1275</v>
      </c>
      <c r="AA2185" s="1">
        <v>44757</v>
      </c>
      <c r="AC2185" s="1">
        <v>44758</v>
      </c>
      <c r="AD2185" s="1">
        <v>44992</v>
      </c>
    </row>
    <row r="2186" spans="1:30" x14ac:dyDescent="0.25">
      <c r="A2186">
        <v>552433</v>
      </c>
      <c r="B2186" t="s">
        <v>563</v>
      </c>
      <c r="C2186" t="s">
        <v>63</v>
      </c>
      <c r="D2186">
        <v>1</v>
      </c>
      <c r="E2186" t="s">
        <v>8932</v>
      </c>
      <c r="F2186" t="s">
        <v>686</v>
      </c>
      <c r="G2186" t="s">
        <v>34</v>
      </c>
      <c r="H2186">
        <v>13620</v>
      </c>
      <c r="I2186">
        <v>2</v>
      </c>
      <c r="J2186" t="s">
        <v>256</v>
      </c>
      <c r="K2186" t="s">
        <v>67</v>
      </c>
      <c r="L2186" t="s">
        <v>37</v>
      </c>
      <c r="M2186">
        <v>24.304300000000001</v>
      </c>
      <c r="N2186">
        <v>27.950199999999999</v>
      </c>
      <c r="O2186" t="s">
        <v>68</v>
      </c>
      <c r="P2186" t="s">
        <v>446</v>
      </c>
      <c r="Q2186" t="s">
        <v>1958</v>
      </c>
      <c r="R2186" t="s">
        <v>8933</v>
      </c>
      <c r="S2186" t="s">
        <v>689</v>
      </c>
      <c r="T2186" t="s">
        <v>8934</v>
      </c>
      <c r="U2186" t="s">
        <v>691</v>
      </c>
      <c r="V2186" t="s">
        <v>570</v>
      </c>
      <c r="Z2186" t="s">
        <v>61</v>
      </c>
      <c r="AA2186" s="1">
        <v>44827</v>
      </c>
      <c r="AC2186" s="1">
        <v>44967</v>
      </c>
      <c r="AD2186" s="1">
        <v>44992</v>
      </c>
    </row>
    <row r="2187" spans="1:30" x14ac:dyDescent="0.25">
      <c r="A2187">
        <v>571805</v>
      </c>
      <c r="B2187" t="s">
        <v>155</v>
      </c>
      <c r="C2187" t="s">
        <v>31</v>
      </c>
      <c r="D2187">
        <v>1</v>
      </c>
      <c r="E2187" t="s">
        <v>8935</v>
      </c>
      <c r="F2187" t="s">
        <v>65</v>
      </c>
      <c r="G2187" t="s">
        <v>51</v>
      </c>
      <c r="H2187">
        <v>56058</v>
      </c>
      <c r="I2187">
        <v>0</v>
      </c>
      <c r="J2187" t="s">
        <v>216</v>
      </c>
      <c r="K2187" t="s">
        <v>36</v>
      </c>
      <c r="L2187" t="s">
        <v>37</v>
      </c>
      <c r="M2187">
        <v>60000</v>
      </c>
      <c r="N2187">
        <v>70000</v>
      </c>
      <c r="O2187" t="s">
        <v>38</v>
      </c>
      <c r="P2187" t="s">
        <v>158</v>
      </c>
      <c r="Q2187" t="s">
        <v>5860</v>
      </c>
      <c r="R2187" t="s">
        <v>8936</v>
      </c>
      <c r="S2187" t="s">
        <v>72</v>
      </c>
      <c r="T2187" t="s">
        <v>8937</v>
      </c>
      <c r="U2187" t="s">
        <v>162</v>
      </c>
      <c r="V2187" t="s">
        <v>163</v>
      </c>
      <c r="X2187" t="s">
        <v>158</v>
      </c>
      <c r="Z2187" t="s">
        <v>61</v>
      </c>
      <c r="AA2187" s="1">
        <v>44958</v>
      </c>
      <c r="AB2187" s="2">
        <v>45018</v>
      </c>
      <c r="AC2187" s="1">
        <v>44958</v>
      </c>
      <c r="AD2187" s="1">
        <v>44992</v>
      </c>
    </row>
    <row r="2188" spans="1:30" x14ac:dyDescent="0.25">
      <c r="A2188">
        <v>552553</v>
      </c>
      <c r="B2188" t="s">
        <v>102</v>
      </c>
      <c r="C2188" t="s">
        <v>63</v>
      </c>
      <c r="D2188">
        <v>1</v>
      </c>
      <c r="E2188" t="s">
        <v>8938</v>
      </c>
      <c r="F2188" t="s">
        <v>8939</v>
      </c>
      <c r="G2188" t="s">
        <v>51</v>
      </c>
      <c r="H2188">
        <v>95277</v>
      </c>
      <c r="I2188" t="s">
        <v>900</v>
      </c>
      <c r="J2188" t="s">
        <v>52</v>
      </c>
      <c r="K2188" t="s">
        <v>36</v>
      </c>
      <c r="L2188" t="s">
        <v>93</v>
      </c>
      <c r="M2188">
        <v>80931</v>
      </c>
      <c r="N2188">
        <v>195000</v>
      </c>
      <c r="O2188" t="s">
        <v>38</v>
      </c>
      <c r="P2188" t="s">
        <v>137</v>
      </c>
      <c r="Q2188" t="s">
        <v>1769</v>
      </c>
      <c r="R2188" t="s">
        <v>8940</v>
      </c>
      <c r="S2188" t="s">
        <v>8941</v>
      </c>
      <c r="T2188" t="s">
        <v>8942</v>
      </c>
      <c r="U2188" t="s">
        <v>462</v>
      </c>
      <c r="V2188" t="s">
        <v>463</v>
      </c>
      <c r="W2188" t="s">
        <v>307</v>
      </c>
      <c r="X2188" t="s">
        <v>1015</v>
      </c>
      <c r="Z2188" t="s">
        <v>61</v>
      </c>
      <c r="AA2188" s="1">
        <v>44830</v>
      </c>
      <c r="AC2188" s="1">
        <v>44830</v>
      </c>
      <c r="AD2188" s="1">
        <v>44992</v>
      </c>
    </row>
    <row r="2189" spans="1:30" x14ac:dyDescent="0.25">
      <c r="A2189">
        <v>486353</v>
      </c>
      <c r="B2189" t="s">
        <v>62</v>
      </c>
      <c r="C2189" t="s">
        <v>31</v>
      </c>
      <c r="D2189">
        <v>1</v>
      </c>
      <c r="E2189" t="s">
        <v>5324</v>
      </c>
      <c r="F2189" t="s">
        <v>65</v>
      </c>
      <c r="G2189" t="s">
        <v>51</v>
      </c>
      <c r="H2189">
        <v>56058</v>
      </c>
      <c r="I2189">
        <v>0</v>
      </c>
      <c r="J2189" t="s">
        <v>115</v>
      </c>
      <c r="K2189" t="s">
        <v>36</v>
      </c>
      <c r="L2189" t="s">
        <v>37</v>
      </c>
      <c r="M2189">
        <v>54100</v>
      </c>
      <c r="N2189">
        <v>65415</v>
      </c>
      <c r="O2189" t="s">
        <v>38</v>
      </c>
      <c r="P2189" t="s">
        <v>3033</v>
      </c>
      <c r="Q2189" t="s">
        <v>1314</v>
      </c>
      <c r="R2189" t="s">
        <v>8943</v>
      </c>
      <c r="S2189" t="s">
        <v>72</v>
      </c>
      <c r="T2189" t="s">
        <v>8944</v>
      </c>
      <c r="U2189" t="s">
        <v>74</v>
      </c>
      <c r="V2189" t="s">
        <v>110</v>
      </c>
      <c r="Z2189" t="s">
        <v>61</v>
      </c>
      <c r="AA2189" s="1">
        <v>44727</v>
      </c>
      <c r="AC2189" s="1">
        <v>44881</v>
      </c>
      <c r="AD2189" s="1">
        <v>44992</v>
      </c>
    </row>
    <row r="2190" spans="1:30" x14ac:dyDescent="0.25">
      <c r="A2190">
        <v>573206</v>
      </c>
      <c r="B2190" t="s">
        <v>102</v>
      </c>
      <c r="C2190" t="s">
        <v>31</v>
      </c>
      <c r="D2190">
        <v>1</v>
      </c>
      <c r="E2190" t="s">
        <v>8945</v>
      </c>
      <c r="F2190" t="s">
        <v>144</v>
      </c>
      <c r="G2190" t="s">
        <v>51</v>
      </c>
      <c r="H2190">
        <v>10234</v>
      </c>
      <c r="I2190">
        <v>0</v>
      </c>
      <c r="J2190" t="s">
        <v>4705</v>
      </c>
      <c r="K2190" t="s">
        <v>36</v>
      </c>
      <c r="L2190" t="s">
        <v>145</v>
      </c>
      <c r="M2190">
        <v>15</v>
      </c>
      <c r="N2190">
        <v>15</v>
      </c>
      <c r="O2190" t="s">
        <v>68</v>
      </c>
      <c r="P2190" t="s">
        <v>137</v>
      </c>
      <c r="Q2190" t="s">
        <v>1921</v>
      </c>
      <c r="R2190" t="s">
        <v>8946</v>
      </c>
      <c r="S2190" t="s">
        <v>149</v>
      </c>
      <c r="T2190" t="s">
        <v>8947</v>
      </c>
      <c r="U2190" t="s">
        <v>8948</v>
      </c>
      <c r="V2190" t="s">
        <v>5065</v>
      </c>
      <c r="W2190" t="s">
        <v>152</v>
      </c>
      <c r="X2190" t="s">
        <v>524</v>
      </c>
      <c r="Z2190" t="s">
        <v>154</v>
      </c>
      <c r="AA2190" s="1">
        <v>44976</v>
      </c>
      <c r="AB2190" s="2">
        <v>45092</v>
      </c>
      <c r="AC2190" s="1">
        <v>44980</v>
      </c>
      <c r="AD2190" s="1">
        <v>44992</v>
      </c>
    </row>
    <row r="2191" spans="1:30" x14ac:dyDescent="0.25">
      <c r="A2191">
        <v>569476</v>
      </c>
      <c r="B2191" t="s">
        <v>381</v>
      </c>
      <c r="C2191" t="s">
        <v>31</v>
      </c>
      <c r="D2191">
        <v>1</v>
      </c>
      <c r="E2191" t="s">
        <v>3676</v>
      </c>
      <c r="F2191" t="s">
        <v>545</v>
      </c>
      <c r="G2191" t="s">
        <v>34</v>
      </c>
      <c r="H2191">
        <v>13632</v>
      </c>
      <c r="I2191">
        <v>1</v>
      </c>
      <c r="J2191" t="s">
        <v>256</v>
      </c>
      <c r="K2191" t="s">
        <v>36</v>
      </c>
      <c r="L2191" t="s">
        <v>37</v>
      </c>
      <c r="M2191">
        <v>81951</v>
      </c>
      <c r="N2191">
        <v>94244</v>
      </c>
      <c r="O2191" t="s">
        <v>38</v>
      </c>
      <c r="P2191" t="s">
        <v>873</v>
      </c>
      <c r="Q2191" t="s">
        <v>3140</v>
      </c>
      <c r="R2191" t="s">
        <v>3677</v>
      </c>
      <c r="S2191" t="s">
        <v>549</v>
      </c>
      <c r="T2191" t="s">
        <v>3678</v>
      </c>
      <c r="V2191" t="s">
        <v>3679</v>
      </c>
      <c r="W2191" t="s">
        <v>1857</v>
      </c>
      <c r="X2191" t="s">
        <v>2310</v>
      </c>
      <c r="Z2191" t="s">
        <v>154</v>
      </c>
      <c r="AA2191" s="1">
        <v>44973</v>
      </c>
      <c r="AB2191" s="2">
        <v>45033</v>
      </c>
      <c r="AC2191" s="1">
        <v>44973</v>
      </c>
      <c r="AD2191" s="1">
        <v>44992</v>
      </c>
    </row>
    <row r="2192" spans="1:30" x14ac:dyDescent="0.25">
      <c r="A2192">
        <v>550019</v>
      </c>
      <c r="B2192" t="s">
        <v>102</v>
      </c>
      <c r="C2192" t="s">
        <v>31</v>
      </c>
      <c r="D2192">
        <v>2</v>
      </c>
      <c r="E2192" t="s">
        <v>2942</v>
      </c>
      <c r="F2192" t="s">
        <v>650</v>
      </c>
      <c r="G2192" t="s">
        <v>34</v>
      </c>
      <c r="H2192">
        <v>20202</v>
      </c>
      <c r="I2192">
        <v>0</v>
      </c>
      <c r="J2192" t="s">
        <v>35</v>
      </c>
      <c r="L2192" t="s">
        <v>53</v>
      </c>
      <c r="M2192">
        <v>51413</v>
      </c>
      <c r="N2192">
        <v>59125</v>
      </c>
      <c r="O2192" t="s">
        <v>38</v>
      </c>
      <c r="P2192" t="s">
        <v>195</v>
      </c>
      <c r="Q2192" t="s">
        <v>3923</v>
      </c>
      <c r="R2192" t="s">
        <v>8949</v>
      </c>
      <c r="S2192" t="s">
        <v>653</v>
      </c>
      <c r="U2192" t="s">
        <v>2946</v>
      </c>
      <c r="V2192" t="s">
        <v>2063</v>
      </c>
      <c r="Z2192" t="s">
        <v>87</v>
      </c>
      <c r="AA2192" s="1">
        <v>44814</v>
      </c>
      <c r="AC2192" s="1">
        <v>44814</v>
      </c>
      <c r="AD2192" s="1">
        <v>44992</v>
      </c>
    </row>
    <row r="2193" spans="1:30" x14ac:dyDescent="0.25">
      <c r="A2193">
        <v>540463</v>
      </c>
      <c r="B2193" t="s">
        <v>658</v>
      </c>
      <c r="C2193" t="s">
        <v>63</v>
      </c>
      <c r="D2193">
        <v>5</v>
      </c>
      <c r="E2193" t="s">
        <v>8950</v>
      </c>
      <c r="F2193" t="s">
        <v>952</v>
      </c>
      <c r="G2193" t="s">
        <v>566</v>
      </c>
      <c r="H2193">
        <v>30114</v>
      </c>
      <c r="I2193">
        <v>0</v>
      </c>
      <c r="J2193" t="s">
        <v>482</v>
      </c>
      <c r="K2193" t="s">
        <v>36</v>
      </c>
      <c r="L2193" t="s">
        <v>37</v>
      </c>
      <c r="M2193">
        <v>80000</v>
      </c>
      <c r="N2193">
        <v>167610</v>
      </c>
      <c r="O2193" t="s">
        <v>38</v>
      </c>
      <c r="P2193" t="s">
        <v>661</v>
      </c>
      <c r="Q2193" t="s">
        <v>2101</v>
      </c>
      <c r="R2193" t="s">
        <v>8951</v>
      </c>
      <c r="S2193" t="s">
        <v>8952</v>
      </c>
      <c r="V2193" t="s">
        <v>664</v>
      </c>
      <c r="Z2193" t="s">
        <v>2104</v>
      </c>
      <c r="AA2193" s="1">
        <v>44756</v>
      </c>
      <c r="AB2193" s="2">
        <v>45121</v>
      </c>
      <c r="AC2193" s="1">
        <v>44756</v>
      </c>
      <c r="AD2193" s="1">
        <v>44992</v>
      </c>
    </row>
    <row r="2194" spans="1:30" x14ac:dyDescent="0.25">
      <c r="A2194">
        <v>550533</v>
      </c>
      <c r="B2194" t="s">
        <v>123</v>
      </c>
      <c r="C2194" t="s">
        <v>63</v>
      </c>
      <c r="D2194">
        <v>1</v>
      </c>
      <c r="E2194" t="s">
        <v>8953</v>
      </c>
      <c r="F2194" t="s">
        <v>65</v>
      </c>
      <c r="G2194" t="s">
        <v>51</v>
      </c>
      <c r="H2194">
        <v>56058</v>
      </c>
      <c r="I2194">
        <v>0</v>
      </c>
      <c r="J2194" t="s">
        <v>205</v>
      </c>
      <c r="K2194" t="s">
        <v>36</v>
      </c>
      <c r="L2194" t="s">
        <v>37</v>
      </c>
      <c r="M2194">
        <v>54100</v>
      </c>
      <c r="N2194">
        <v>62215</v>
      </c>
      <c r="O2194" t="s">
        <v>38</v>
      </c>
      <c r="P2194" t="s">
        <v>415</v>
      </c>
      <c r="Q2194" t="s">
        <v>6055</v>
      </c>
      <c r="R2194" t="s">
        <v>8954</v>
      </c>
      <c r="S2194" t="s">
        <v>72</v>
      </c>
      <c r="T2194" t="s">
        <v>8955</v>
      </c>
      <c r="U2194" t="s">
        <v>540</v>
      </c>
      <c r="V2194" t="s">
        <v>8956</v>
      </c>
      <c r="Z2194" t="s">
        <v>61</v>
      </c>
      <c r="AA2194" s="1">
        <v>44971</v>
      </c>
      <c r="AB2194" s="2">
        <v>45091</v>
      </c>
      <c r="AC2194" s="1">
        <v>44984</v>
      </c>
      <c r="AD2194" s="1">
        <v>44992</v>
      </c>
    </row>
    <row r="2195" spans="1:30" x14ac:dyDescent="0.25">
      <c r="A2195">
        <v>571826</v>
      </c>
      <c r="B2195" t="s">
        <v>102</v>
      </c>
      <c r="C2195" t="s">
        <v>63</v>
      </c>
      <c r="D2195">
        <v>4</v>
      </c>
      <c r="E2195" t="s">
        <v>7495</v>
      </c>
      <c r="F2195" t="s">
        <v>1680</v>
      </c>
      <c r="G2195" t="s">
        <v>34</v>
      </c>
      <c r="H2195">
        <v>22425</v>
      </c>
      <c r="I2195">
        <v>0</v>
      </c>
      <c r="J2195" t="s">
        <v>2453</v>
      </c>
      <c r="K2195" t="s">
        <v>36</v>
      </c>
      <c r="L2195" t="s">
        <v>53</v>
      </c>
      <c r="M2195">
        <v>51535</v>
      </c>
      <c r="N2195">
        <v>59265</v>
      </c>
      <c r="O2195" t="s">
        <v>38</v>
      </c>
      <c r="P2195" t="s">
        <v>137</v>
      </c>
      <c r="Q2195" t="s">
        <v>7496</v>
      </c>
      <c r="R2195" t="s">
        <v>8957</v>
      </c>
      <c r="S2195" t="s">
        <v>1682</v>
      </c>
      <c r="T2195" t="s">
        <v>7498</v>
      </c>
      <c r="U2195" t="s">
        <v>8958</v>
      </c>
      <c r="V2195" t="s">
        <v>142</v>
      </c>
      <c r="Z2195" t="s">
        <v>61</v>
      </c>
      <c r="AA2195" s="1">
        <v>44965</v>
      </c>
      <c r="AC2195" s="1">
        <v>44965</v>
      </c>
      <c r="AD2195" s="1">
        <v>44992</v>
      </c>
    </row>
    <row r="2196" spans="1:30" x14ac:dyDescent="0.25">
      <c r="A2196">
        <v>571159</v>
      </c>
      <c r="B2196" t="s">
        <v>102</v>
      </c>
      <c r="C2196" t="s">
        <v>63</v>
      </c>
      <c r="D2196">
        <v>5</v>
      </c>
      <c r="E2196" t="s">
        <v>8697</v>
      </c>
      <c r="F2196" t="s">
        <v>1414</v>
      </c>
      <c r="G2196" t="s">
        <v>34</v>
      </c>
      <c r="H2196">
        <v>20617</v>
      </c>
      <c r="I2196">
        <v>0</v>
      </c>
      <c r="J2196" t="s">
        <v>35</v>
      </c>
      <c r="K2196" t="s">
        <v>36</v>
      </c>
      <c r="L2196" t="s">
        <v>53</v>
      </c>
      <c r="M2196">
        <v>65640</v>
      </c>
      <c r="N2196">
        <v>85646</v>
      </c>
      <c r="O2196" t="s">
        <v>38</v>
      </c>
      <c r="P2196" t="s">
        <v>137</v>
      </c>
      <c r="Q2196" t="s">
        <v>1415</v>
      </c>
      <c r="R2196" t="s">
        <v>8959</v>
      </c>
      <c r="S2196" t="s">
        <v>1417</v>
      </c>
      <c r="T2196" t="s">
        <v>8960</v>
      </c>
      <c r="U2196" t="s">
        <v>4011</v>
      </c>
      <c r="V2196" t="s">
        <v>142</v>
      </c>
      <c r="Z2196" t="s">
        <v>87</v>
      </c>
      <c r="AA2196" s="1">
        <v>44956</v>
      </c>
      <c r="AC2196" s="1">
        <v>44956</v>
      </c>
      <c r="AD2196" s="1">
        <v>44992</v>
      </c>
    </row>
    <row r="2197" spans="1:30" x14ac:dyDescent="0.25">
      <c r="A2197">
        <v>557872</v>
      </c>
      <c r="B2197" t="s">
        <v>123</v>
      </c>
      <c r="C2197" t="s">
        <v>31</v>
      </c>
      <c r="D2197">
        <v>1</v>
      </c>
      <c r="E2197" t="s">
        <v>8961</v>
      </c>
      <c r="F2197" t="s">
        <v>4177</v>
      </c>
      <c r="G2197" t="s">
        <v>34</v>
      </c>
      <c r="H2197">
        <v>51110</v>
      </c>
      <c r="I2197">
        <v>2</v>
      </c>
      <c r="J2197" t="s">
        <v>763</v>
      </c>
      <c r="K2197" t="s">
        <v>36</v>
      </c>
      <c r="L2197" t="s">
        <v>37</v>
      </c>
      <c r="M2197">
        <v>61233</v>
      </c>
      <c r="N2197">
        <v>69193</v>
      </c>
      <c r="O2197" t="s">
        <v>38</v>
      </c>
      <c r="P2197" t="s">
        <v>415</v>
      </c>
      <c r="Q2197" t="s">
        <v>944</v>
      </c>
      <c r="R2197" t="s">
        <v>8962</v>
      </c>
      <c r="S2197" t="s">
        <v>4180</v>
      </c>
      <c r="T2197" t="s">
        <v>8963</v>
      </c>
      <c r="U2197" t="s">
        <v>1729</v>
      </c>
      <c r="V2197" t="s">
        <v>8964</v>
      </c>
      <c r="Z2197" t="s">
        <v>61</v>
      </c>
      <c r="AA2197" s="1">
        <v>44932</v>
      </c>
      <c r="AB2197" s="2">
        <v>45052</v>
      </c>
      <c r="AC2197" s="1">
        <v>44932</v>
      </c>
      <c r="AD2197" s="1">
        <v>44992</v>
      </c>
    </row>
    <row r="2198" spans="1:30" x14ac:dyDescent="0.25">
      <c r="A2198">
        <v>567622</v>
      </c>
      <c r="B2198" t="s">
        <v>435</v>
      </c>
      <c r="C2198" t="s">
        <v>31</v>
      </c>
      <c r="D2198">
        <v>1</v>
      </c>
      <c r="E2198" t="s">
        <v>278</v>
      </c>
      <c r="F2198" t="s">
        <v>279</v>
      </c>
      <c r="G2198" t="s">
        <v>34</v>
      </c>
      <c r="H2198">
        <v>10251</v>
      </c>
      <c r="I2198">
        <v>4</v>
      </c>
      <c r="J2198" t="s">
        <v>3776</v>
      </c>
      <c r="K2198" t="s">
        <v>36</v>
      </c>
      <c r="L2198" t="s">
        <v>37</v>
      </c>
      <c r="M2198">
        <v>40017</v>
      </c>
      <c r="N2198">
        <v>62820</v>
      </c>
      <c r="O2198" t="s">
        <v>38</v>
      </c>
      <c r="P2198" t="s">
        <v>438</v>
      </c>
      <c r="Q2198" t="s">
        <v>4274</v>
      </c>
      <c r="R2198" t="s">
        <v>5796</v>
      </c>
      <c r="S2198" t="s">
        <v>283</v>
      </c>
      <c r="T2198" t="s">
        <v>5797</v>
      </c>
      <c r="V2198" t="s">
        <v>441</v>
      </c>
      <c r="X2198" t="s">
        <v>438</v>
      </c>
      <c r="Z2198" t="s">
        <v>61</v>
      </c>
      <c r="AA2198" s="1">
        <v>44935</v>
      </c>
      <c r="AC2198" s="1">
        <v>44936</v>
      </c>
      <c r="AD2198" s="1">
        <v>44992</v>
      </c>
    </row>
    <row r="2199" spans="1:30" x14ac:dyDescent="0.25">
      <c r="A2199">
        <v>572314</v>
      </c>
      <c r="B2199" t="s">
        <v>287</v>
      </c>
      <c r="C2199" t="s">
        <v>31</v>
      </c>
      <c r="D2199">
        <v>1</v>
      </c>
      <c r="E2199" t="s">
        <v>4080</v>
      </c>
      <c r="F2199" t="s">
        <v>144</v>
      </c>
      <c r="G2199" t="s">
        <v>51</v>
      </c>
      <c r="H2199">
        <v>10234</v>
      </c>
      <c r="I2199">
        <v>0</v>
      </c>
      <c r="J2199" t="s">
        <v>35</v>
      </c>
      <c r="K2199" t="s">
        <v>67</v>
      </c>
      <c r="L2199" t="s">
        <v>145</v>
      </c>
      <c r="M2199">
        <v>17.5</v>
      </c>
      <c r="N2199">
        <v>17.5</v>
      </c>
      <c r="O2199" t="s">
        <v>68</v>
      </c>
      <c r="P2199" t="s">
        <v>289</v>
      </c>
      <c r="Q2199" t="s">
        <v>4081</v>
      </c>
      <c r="R2199" t="s">
        <v>4082</v>
      </c>
      <c r="S2199" t="s">
        <v>149</v>
      </c>
      <c r="U2199" t="s">
        <v>293</v>
      </c>
      <c r="V2199" t="s">
        <v>294</v>
      </c>
      <c r="Z2199" t="s">
        <v>61</v>
      </c>
      <c r="AA2199" s="1">
        <v>44959</v>
      </c>
      <c r="AB2199" s="2">
        <v>44995</v>
      </c>
      <c r="AC2199" s="1">
        <v>44970</v>
      </c>
      <c r="AD2199" s="1">
        <v>44992</v>
      </c>
    </row>
    <row r="2200" spans="1:30" x14ac:dyDescent="0.25">
      <c r="A2200">
        <v>561263</v>
      </c>
      <c r="B2200" t="s">
        <v>123</v>
      </c>
      <c r="C2200" t="s">
        <v>31</v>
      </c>
      <c r="D2200">
        <v>1</v>
      </c>
      <c r="E2200" t="s">
        <v>7681</v>
      </c>
      <c r="F2200" t="s">
        <v>1325</v>
      </c>
      <c r="G2200" t="s">
        <v>51</v>
      </c>
      <c r="H2200">
        <v>10209</v>
      </c>
      <c r="I2200">
        <v>1</v>
      </c>
      <c r="J2200" t="s">
        <v>205</v>
      </c>
      <c r="K2200" t="s">
        <v>67</v>
      </c>
      <c r="L2200" t="s">
        <v>145</v>
      </c>
      <c r="M2200">
        <v>15.5</v>
      </c>
      <c r="N2200">
        <v>19.899999999999999</v>
      </c>
      <c r="O2200" t="s">
        <v>68</v>
      </c>
      <c r="P2200" t="s">
        <v>127</v>
      </c>
      <c r="Q2200" t="s">
        <v>7682</v>
      </c>
      <c r="R2200" t="s">
        <v>7683</v>
      </c>
      <c r="S2200" t="s">
        <v>1328</v>
      </c>
      <c r="T2200" t="s">
        <v>7684</v>
      </c>
      <c r="U2200" t="s">
        <v>7685</v>
      </c>
      <c r="V2200" t="s">
        <v>7686</v>
      </c>
      <c r="Z2200" t="s">
        <v>61</v>
      </c>
      <c r="AA2200" s="1">
        <v>44931</v>
      </c>
      <c r="AC2200" s="1">
        <v>44931</v>
      </c>
      <c r="AD2200" s="1">
        <v>44992</v>
      </c>
    </row>
    <row r="2201" spans="1:30" x14ac:dyDescent="0.25">
      <c r="A2201">
        <v>567634</v>
      </c>
      <c r="B2201" t="s">
        <v>381</v>
      </c>
      <c r="C2201" t="s">
        <v>63</v>
      </c>
      <c r="D2201">
        <v>1</v>
      </c>
      <c r="E2201" t="s">
        <v>1992</v>
      </c>
      <c r="F2201" t="s">
        <v>174</v>
      </c>
      <c r="G2201" t="s">
        <v>51</v>
      </c>
      <c r="H2201">
        <v>30087</v>
      </c>
      <c r="I2201">
        <v>1</v>
      </c>
      <c r="J2201" t="s">
        <v>175</v>
      </c>
      <c r="K2201" t="s">
        <v>36</v>
      </c>
      <c r="L2201" t="s">
        <v>37</v>
      </c>
      <c r="M2201">
        <v>63228</v>
      </c>
      <c r="N2201">
        <v>77497</v>
      </c>
      <c r="O2201" t="s">
        <v>38</v>
      </c>
      <c r="P2201" t="s">
        <v>873</v>
      </c>
      <c r="Q2201" t="s">
        <v>1994</v>
      </c>
      <c r="R2201" t="s">
        <v>6876</v>
      </c>
      <c r="S2201" t="s">
        <v>178</v>
      </c>
      <c r="T2201" t="s">
        <v>1997</v>
      </c>
      <c r="V2201" t="s">
        <v>6877</v>
      </c>
      <c r="W2201" t="s">
        <v>86</v>
      </c>
      <c r="X2201" t="s">
        <v>878</v>
      </c>
      <c r="Z2201" t="s">
        <v>154</v>
      </c>
      <c r="AA2201" s="1">
        <v>44935</v>
      </c>
      <c r="AB2201" s="2">
        <v>44995</v>
      </c>
      <c r="AC2201" s="1">
        <v>44972</v>
      </c>
      <c r="AD2201" s="1">
        <v>44992</v>
      </c>
    </row>
    <row r="2202" spans="1:30" x14ac:dyDescent="0.25">
      <c r="A2202">
        <v>562679</v>
      </c>
      <c r="B2202" t="s">
        <v>88</v>
      </c>
      <c r="C2202" t="s">
        <v>63</v>
      </c>
      <c r="D2202">
        <v>1</v>
      </c>
      <c r="E2202" t="s">
        <v>164</v>
      </c>
      <c r="F2202" t="s">
        <v>165</v>
      </c>
      <c r="G2202" t="s">
        <v>34</v>
      </c>
      <c r="H2202">
        <v>10104</v>
      </c>
      <c r="I2202">
        <v>2</v>
      </c>
      <c r="J2202" t="s">
        <v>115</v>
      </c>
      <c r="L2202" t="s">
        <v>37</v>
      </c>
      <c r="M2202">
        <v>37748</v>
      </c>
      <c r="N2202">
        <v>57043</v>
      </c>
      <c r="O2202" t="s">
        <v>38</v>
      </c>
      <c r="P2202" t="s">
        <v>166</v>
      </c>
      <c r="Q2202" t="s">
        <v>95</v>
      </c>
      <c r="R2202" t="s">
        <v>167</v>
      </c>
      <c r="S2202" t="s">
        <v>168</v>
      </c>
      <c r="T2202" t="s">
        <v>169</v>
      </c>
      <c r="U2202" t="s">
        <v>170</v>
      </c>
      <c r="V2202" t="s">
        <v>171</v>
      </c>
      <c r="W2202" t="s">
        <v>172</v>
      </c>
      <c r="Z2202" t="s">
        <v>61</v>
      </c>
      <c r="AA2202" s="1">
        <v>44924</v>
      </c>
      <c r="AC2202" s="1">
        <v>44924</v>
      </c>
      <c r="AD2202" s="1">
        <v>44992</v>
      </c>
    </row>
    <row r="2203" spans="1:30" x14ac:dyDescent="0.25">
      <c r="A2203">
        <v>565708</v>
      </c>
      <c r="B2203" t="s">
        <v>889</v>
      </c>
      <c r="C2203" t="s">
        <v>31</v>
      </c>
      <c r="D2203">
        <v>28</v>
      </c>
      <c r="E2203" t="s">
        <v>362</v>
      </c>
      <c r="F2203" t="s">
        <v>363</v>
      </c>
      <c r="G2203" t="s">
        <v>244</v>
      </c>
      <c r="H2203">
        <v>90641</v>
      </c>
      <c r="I2203">
        <v>0</v>
      </c>
      <c r="J2203" t="s">
        <v>245</v>
      </c>
      <c r="K2203" t="s">
        <v>36</v>
      </c>
      <c r="L2203" t="s">
        <v>53</v>
      </c>
      <c r="M2203">
        <v>16.6264</v>
      </c>
      <c r="N2203">
        <v>16.6264</v>
      </c>
      <c r="O2203" t="s">
        <v>68</v>
      </c>
      <c r="P2203" t="s">
        <v>5227</v>
      </c>
      <c r="Q2203" t="s">
        <v>8965</v>
      </c>
      <c r="R2203" t="s">
        <v>8966</v>
      </c>
      <c r="S2203" t="s">
        <v>368</v>
      </c>
      <c r="T2203" t="s">
        <v>8967</v>
      </c>
      <c r="U2203" t="s">
        <v>8968</v>
      </c>
      <c r="V2203" t="s">
        <v>8969</v>
      </c>
      <c r="W2203" t="s">
        <v>5234</v>
      </c>
      <c r="X2203" t="s">
        <v>8970</v>
      </c>
      <c r="Z2203" t="s">
        <v>1275</v>
      </c>
      <c r="AA2203" s="1">
        <v>44916</v>
      </c>
      <c r="AC2203" s="1">
        <v>44916</v>
      </c>
      <c r="AD2203" s="1">
        <v>44992</v>
      </c>
    </row>
    <row r="2204" spans="1:30" x14ac:dyDescent="0.25">
      <c r="A2204">
        <v>565708</v>
      </c>
      <c r="B2204" t="s">
        <v>889</v>
      </c>
      <c r="C2204" t="s">
        <v>31</v>
      </c>
      <c r="D2204">
        <v>28</v>
      </c>
      <c r="E2204" t="s">
        <v>362</v>
      </c>
      <c r="F2204" t="s">
        <v>363</v>
      </c>
      <c r="G2204" t="s">
        <v>244</v>
      </c>
      <c r="H2204">
        <v>90641</v>
      </c>
      <c r="I2204">
        <v>0</v>
      </c>
      <c r="J2204" t="s">
        <v>245</v>
      </c>
      <c r="K2204" t="s">
        <v>36</v>
      </c>
      <c r="L2204" t="s">
        <v>53</v>
      </c>
      <c r="M2204">
        <v>16.6264</v>
      </c>
      <c r="N2204">
        <v>16.6264</v>
      </c>
      <c r="O2204" t="s">
        <v>68</v>
      </c>
      <c r="P2204" t="s">
        <v>5227</v>
      </c>
      <c r="Q2204" t="s">
        <v>8965</v>
      </c>
      <c r="R2204" t="s">
        <v>8966</v>
      </c>
      <c r="S2204" t="s">
        <v>368</v>
      </c>
      <c r="T2204" t="s">
        <v>8967</v>
      </c>
      <c r="U2204" t="s">
        <v>8968</v>
      </c>
      <c r="V2204" t="s">
        <v>8969</v>
      </c>
      <c r="W2204" t="s">
        <v>5234</v>
      </c>
      <c r="X2204" t="s">
        <v>8970</v>
      </c>
      <c r="Z2204" t="s">
        <v>1275</v>
      </c>
      <c r="AA2204" s="1">
        <v>44916</v>
      </c>
      <c r="AC2204" s="1">
        <v>44916</v>
      </c>
      <c r="AD2204" s="1">
        <v>44992</v>
      </c>
    </row>
    <row r="2205" spans="1:30" x14ac:dyDescent="0.25">
      <c r="A2205">
        <v>266529</v>
      </c>
      <c r="B2205" t="s">
        <v>563</v>
      </c>
      <c r="C2205" t="s">
        <v>31</v>
      </c>
      <c r="D2205">
        <v>1</v>
      </c>
      <c r="E2205" t="s">
        <v>3179</v>
      </c>
      <c r="F2205" t="s">
        <v>3180</v>
      </c>
      <c r="G2205" t="s">
        <v>353</v>
      </c>
      <c r="H2205">
        <v>5072</v>
      </c>
      <c r="I2205">
        <v>0</v>
      </c>
      <c r="J2205" t="s">
        <v>785</v>
      </c>
      <c r="K2205" t="s">
        <v>36</v>
      </c>
      <c r="L2205" t="s">
        <v>37</v>
      </c>
      <c r="M2205">
        <v>36270</v>
      </c>
      <c r="N2205">
        <v>41710</v>
      </c>
      <c r="O2205" t="s">
        <v>38</v>
      </c>
      <c r="P2205" t="s">
        <v>446</v>
      </c>
      <c r="Q2205" t="s">
        <v>290</v>
      </c>
      <c r="R2205" t="s">
        <v>3181</v>
      </c>
      <c r="S2205" t="s">
        <v>3182</v>
      </c>
      <c r="U2205" t="s">
        <v>3183</v>
      </c>
      <c r="V2205" t="s">
        <v>3184</v>
      </c>
      <c r="W2205" t="s">
        <v>3185</v>
      </c>
      <c r="Z2205" t="s">
        <v>61</v>
      </c>
      <c r="AA2205" s="1">
        <v>42656</v>
      </c>
      <c r="AC2205" s="1">
        <v>42656</v>
      </c>
      <c r="AD2205" s="1">
        <v>44992</v>
      </c>
    </row>
    <row r="2206" spans="1:30" x14ac:dyDescent="0.25">
      <c r="A2206">
        <v>568790</v>
      </c>
      <c r="B2206" t="s">
        <v>88</v>
      </c>
      <c r="C2206" t="s">
        <v>31</v>
      </c>
      <c r="D2206">
        <v>1</v>
      </c>
      <c r="E2206" t="s">
        <v>8971</v>
      </c>
      <c r="F2206" t="s">
        <v>864</v>
      </c>
      <c r="G2206" t="s">
        <v>34</v>
      </c>
      <c r="H2206" t="s">
        <v>8972</v>
      </c>
      <c r="I2206" t="s">
        <v>327</v>
      </c>
      <c r="J2206" t="s">
        <v>582</v>
      </c>
      <c r="K2206" t="s">
        <v>36</v>
      </c>
      <c r="L2206" t="s">
        <v>93</v>
      </c>
      <c r="M2206">
        <v>111127</v>
      </c>
      <c r="N2206">
        <v>125000</v>
      </c>
      <c r="O2206" t="s">
        <v>38</v>
      </c>
      <c r="P2206" t="s">
        <v>583</v>
      </c>
      <c r="Q2206" t="s">
        <v>8973</v>
      </c>
      <c r="R2206" t="s">
        <v>8974</v>
      </c>
      <c r="S2206" t="s">
        <v>8975</v>
      </c>
      <c r="T2206" t="s">
        <v>8976</v>
      </c>
      <c r="U2206" t="s">
        <v>8977</v>
      </c>
      <c r="V2206" t="s">
        <v>870</v>
      </c>
      <c r="W2206" t="s">
        <v>8978</v>
      </c>
      <c r="Z2206" t="s">
        <v>87</v>
      </c>
      <c r="AA2206" s="1">
        <v>44937</v>
      </c>
      <c r="AC2206" s="1">
        <v>44937</v>
      </c>
      <c r="AD2206" s="1">
        <v>44992</v>
      </c>
    </row>
    <row r="2207" spans="1:30" x14ac:dyDescent="0.25">
      <c r="A2207">
        <v>558921</v>
      </c>
      <c r="B2207" t="s">
        <v>102</v>
      </c>
      <c r="C2207" t="s">
        <v>63</v>
      </c>
      <c r="D2207">
        <v>1</v>
      </c>
      <c r="E2207" t="s">
        <v>372</v>
      </c>
      <c r="F2207" t="s">
        <v>78</v>
      </c>
      <c r="G2207" t="s">
        <v>34</v>
      </c>
      <c r="H2207">
        <v>20215</v>
      </c>
      <c r="I2207">
        <v>2</v>
      </c>
      <c r="J2207" t="s">
        <v>374</v>
      </c>
      <c r="K2207" t="s">
        <v>36</v>
      </c>
      <c r="L2207" t="s">
        <v>37</v>
      </c>
      <c r="M2207">
        <v>80557</v>
      </c>
      <c r="N2207">
        <v>111917</v>
      </c>
      <c r="O2207" t="s">
        <v>38</v>
      </c>
      <c r="P2207" t="s">
        <v>4221</v>
      </c>
      <c r="Q2207" t="s">
        <v>625</v>
      </c>
      <c r="R2207" t="s">
        <v>8230</v>
      </c>
      <c r="S2207" t="s">
        <v>82</v>
      </c>
      <c r="T2207" t="s">
        <v>5320</v>
      </c>
      <c r="V2207" t="s">
        <v>380</v>
      </c>
      <c r="X2207" t="s">
        <v>4224</v>
      </c>
      <c r="Z2207" t="s">
        <v>87</v>
      </c>
      <c r="AA2207" s="1">
        <v>44879</v>
      </c>
      <c r="AC2207" s="1">
        <v>44879</v>
      </c>
      <c r="AD2207" s="1">
        <v>44992</v>
      </c>
    </row>
    <row r="2208" spans="1:30" x14ac:dyDescent="0.25">
      <c r="A2208">
        <v>569897</v>
      </c>
      <c r="B2208" t="s">
        <v>3315</v>
      </c>
      <c r="C2208" t="s">
        <v>63</v>
      </c>
      <c r="D2208">
        <v>1</v>
      </c>
      <c r="E2208" t="s">
        <v>8979</v>
      </c>
      <c r="F2208" t="s">
        <v>2065</v>
      </c>
      <c r="G2208" t="s">
        <v>34</v>
      </c>
      <c r="H2208">
        <v>13611</v>
      </c>
      <c r="I2208">
        <v>1</v>
      </c>
      <c r="J2208" t="s">
        <v>256</v>
      </c>
      <c r="K2208" t="s">
        <v>36</v>
      </c>
      <c r="L2208" t="s">
        <v>53</v>
      </c>
      <c r="M2208">
        <v>51345</v>
      </c>
      <c r="N2208">
        <v>74762</v>
      </c>
      <c r="O2208" t="s">
        <v>38</v>
      </c>
      <c r="P2208" t="s">
        <v>438</v>
      </c>
      <c r="Q2208" t="s">
        <v>687</v>
      </c>
      <c r="R2208" t="s">
        <v>8980</v>
      </c>
      <c r="S2208" t="s">
        <v>2068</v>
      </c>
      <c r="T2208" t="s">
        <v>8981</v>
      </c>
      <c r="U2208" t="s">
        <v>8982</v>
      </c>
      <c r="V2208" t="s">
        <v>8983</v>
      </c>
      <c r="Z2208" t="s">
        <v>61</v>
      </c>
      <c r="AA2208" s="1">
        <v>44936</v>
      </c>
      <c r="AC2208" s="1">
        <v>44944</v>
      </c>
      <c r="AD2208" s="1">
        <v>44992</v>
      </c>
    </row>
    <row r="2209" spans="1:30" x14ac:dyDescent="0.25">
      <c r="A2209">
        <v>511279</v>
      </c>
      <c r="B2209" t="s">
        <v>1870</v>
      </c>
      <c r="C2209" t="s">
        <v>31</v>
      </c>
      <c r="D2209">
        <v>1</v>
      </c>
      <c r="E2209" t="s">
        <v>8984</v>
      </c>
      <c r="F2209" t="s">
        <v>743</v>
      </c>
      <c r="G2209" t="s">
        <v>51</v>
      </c>
      <c r="H2209">
        <v>95712</v>
      </c>
      <c r="I2209">
        <v>0</v>
      </c>
      <c r="J2209" t="s">
        <v>256</v>
      </c>
      <c r="K2209" t="s">
        <v>36</v>
      </c>
      <c r="L2209" t="s">
        <v>37</v>
      </c>
      <c r="M2209">
        <v>80000</v>
      </c>
      <c r="N2209">
        <v>85000</v>
      </c>
      <c r="O2209" t="s">
        <v>38</v>
      </c>
      <c r="P2209" t="s">
        <v>1872</v>
      </c>
      <c r="Q2209" t="s">
        <v>8985</v>
      </c>
      <c r="R2209" t="s">
        <v>8986</v>
      </c>
      <c r="S2209" t="s">
        <v>745</v>
      </c>
      <c r="T2209" t="s">
        <v>8987</v>
      </c>
      <c r="U2209" t="s">
        <v>8988</v>
      </c>
      <c r="V2209" t="s">
        <v>8989</v>
      </c>
      <c r="W2209" t="s">
        <v>8990</v>
      </c>
      <c r="Z2209" t="s">
        <v>47</v>
      </c>
      <c r="AA2209" s="1">
        <v>44553</v>
      </c>
      <c r="AC2209" s="1">
        <v>44602</v>
      </c>
      <c r="AD2209" s="1">
        <v>44992</v>
      </c>
    </row>
    <row r="2210" spans="1:30" x14ac:dyDescent="0.25">
      <c r="A2210">
        <v>569480</v>
      </c>
      <c r="B2210" t="s">
        <v>381</v>
      </c>
      <c r="C2210" t="s">
        <v>63</v>
      </c>
      <c r="D2210">
        <v>1</v>
      </c>
      <c r="E2210" t="s">
        <v>2073</v>
      </c>
      <c r="F2210" t="s">
        <v>650</v>
      </c>
      <c r="G2210" t="s">
        <v>34</v>
      </c>
      <c r="H2210">
        <v>20202</v>
      </c>
      <c r="I2210">
        <v>0</v>
      </c>
      <c r="J2210" t="s">
        <v>35</v>
      </c>
      <c r="K2210" t="s">
        <v>36</v>
      </c>
      <c r="L2210" t="s">
        <v>37</v>
      </c>
      <c r="M2210">
        <v>51413</v>
      </c>
      <c r="N2210">
        <v>59125</v>
      </c>
      <c r="O2210" t="s">
        <v>38</v>
      </c>
      <c r="P2210" t="s">
        <v>873</v>
      </c>
      <c r="Q2210" t="s">
        <v>2074</v>
      </c>
      <c r="R2210" t="s">
        <v>2075</v>
      </c>
      <c r="S2210" t="s">
        <v>653</v>
      </c>
      <c r="T2210" t="s">
        <v>2076</v>
      </c>
      <c r="V2210" t="s">
        <v>390</v>
      </c>
      <c r="W2210" t="s">
        <v>86</v>
      </c>
      <c r="X2210" t="s">
        <v>878</v>
      </c>
      <c r="Z2210" t="s">
        <v>154</v>
      </c>
      <c r="AA2210" s="1">
        <v>44970</v>
      </c>
      <c r="AB2210" s="2">
        <v>45030</v>
      </c>
      <c r="AC2210" s="1">
        <v>44980</v>
      </c>
      <c r="AD2210" s="1">
        <v>44992</v>
      </c>
    </row>
    <row r="2211" spans="1:30" x14ac:dyDescent="0.25">
      <c r="A2211">
        <v>566767</v>
      </c>
      <c r="B2211" t="s">
        <v>88</v>
      </c>
      <c r="C2211" t="s">
        <v>31</v>
      </c>
      <c r="D2211">
        <v>1</v>
      </c>
      <c r="E2211" t="s">
        <v>7430</v>
      </c>
      <c r="F2211" t="s">
        <v>7431</v>
      </c>
      <c r="G2211" t="s">
        <v>34</v>
      </c>
      <c r="H2211">
        <v>31113</v>
      </c>
      <c r="I2211">
        <v>2</v>
      </c>
      <c r="J2211" t="s">
        <v>709</v>
      </c>
      <c r="K2211" t="s">
        <v>36</v>
      </c>
      <c r="L2211" t="s">
        <v>37</v>
      </c>
      <c r="M2211">
        <v>51079</v>
      </c>
      <c r="N2211">
        <v>58741</v>
      </c>
      <c r="O2211" t="s">
        <v>38</v>
      </c>
      <c r="P2211" t="s">
        <v>7432</v>
      </c>
      <c r="Q2211" t="s">
        <v>2925</v>
      </c>
      <c r="R2211" t="s">
        <v>7433</v>
      </c>
      <c r="S2211" t="s">
        <v>7434</v>
      </c>
      <c r="T2211" t="s">
        <v>7435</v>
      </c>
      <c r="U2211" t="s">
        <v>7436</v>
      </c>
      <c r="V2211" t="s">
        <v>7437</v>
      </c>
      <c r="W2211" t="s">
        <v>7438</v>
      </c>
      <c r="X2211" t="s">
        <v>7439</v>
      </c>
      <c r="Z2211" t="s">
        <v>61</v>
      </c>
      <c r="AA2211" s="1">
        <v>44945</v>
      </c>
      <c r="AC2211" s="1">
        <v>44984</v>
      </c>
      <c r="AD2211" s="1">
        <v>44992</v>
      </c>
    </row>
    <row r="2212" spans="1:30" x14ac:dyDescent="0.25">
      <c r="A2212">
        <v>535952</v>
      </c>
      <c r="B2212" t="s">
        <v>62</v>
      </c>
      <c r="C2212" t="s">
        <v>31</v>
      </c>
      <c r="D2212">
        <v>1</v>
      </c>
      <c r="E2212" t="s">
        <v>7161</v>
      </c>
      <c r="F2212" t="s">
        <v>185</v>
      </c>
      <c r="G2212" t="s">
        <v>34</v>
      </c>
      <c r="H2212">
        <v>52408</v>
      </c>
      <c r="I2212">
        <v>0</v>
      </c>
      <c r="J2212" t="s">
        <v>115</v>
      </c>
      <c r="K2212" t="s">
        <v>36</v>
      </c>
      <c r="L2212" t="s">
        <v>37</v>
      </c>
      <c r="M2212">
        <v>73027</v>
      </c>
      <c r="N2212">
        <v>83981</v>
      </c>
      <c r="O2212" t="s">
        <v>38</v>
      </c>
      <c r="P2212" t="s">
        <v>616</v>
      </c>
      <c r="Q2212" t="s">
        <v>1314</v>
      </c>
      <c r="R2212" t="s">
        <v>7162</v>
      </c>
      <c r="S2212" t="s">
        <v>189</v>
      </c>
      <c r="U2212" t="s">
        <v>74</v>
      </c>
      <c r="V2212" t="s">
        <v>1317</v>
      </c>
      <c r="Z2212" t="s">
        <v>61</v>
      </c>
      <c r="AA2212" s="1">
        <v>44846</v>
      </c>
      <c r="AC2212" s="1">
        <v>44846</v>
      </c>
      <c r="AD2212" s="1">
        <v>44992</v>
      </c>
    </row>
    <row r="2213" spans="1:30" x14ac:dyDescent="0.25">
      <c r="A2213">
        <v>540746</v>
      </c>
      <c r="B2213" t="s">
        <v>76</v>
      </c>
      <c r="C2213" t="s">
        <v>31</v>
      </c>
      <c r="D2213">
        <v>1</v>
      </c>
      <c r="E2213" t="s">
        <v>8991</v>
      </c>
      <c r="F2213" t="s">
        <v>3235</v>
      </c>
      <c r="G2213" t="s">
        <v>34</v>
      </c>
      <c r="H2213" t="s">
        <v>3236</v>
      </c>
      <c r="I2213">
        <v>0</v>
      </c>
      <c r="J2213" t="s">
        <v>35</v>
      </c>
      <c r="K2213" t="s">
        <v>36</v>
      </c>
      <c r="L2213" t="s">
        <v>37</v>
      </c>
      <c r="M2213">
        <v>53702</v>
      </c>
      <c r="N2213">
        <v>146121</v>
      </c>
      <c r="O2213" t="s">
        <v>38</v>
      </c>
      <c r="P2213" t="s">
        <v>79</v>
      </c>
      <c r="Q2213" t="s">
        <v>1784</v>
      </c>
      <c r="R2213" t="s">
        <v>8992</v>
      </c>
      <c r="S2213" t="s">
        <v>3238</v>
      </c>
      <c r="T2213" t="s">
        <v>8993</v>
      </c>
      <c r="U2213" t="s">
        <v>8994</v>
      </c>
      <c r="V2213" t="s">
        <v>8995</v>
      </c>
      <c r="W2213" t="s">
        <v>8996</v>
      </c>
      <c r="X2213" t="s">
        <v>79</v>
      </c>
      <c r="Z2213" t="s">
        <v>87</v>
      </c>
      <c r="AA2213" s="1">
        <v>44816</v>
      </c>
      <c r="AC2213" s="1">
        <v>44817</v>
      </c>
      <c r="AD2213" s="1">
        <v>44992</v>
      </c>
    </row>
    <row r="2214" spans="1:30" x14ac:dyDescent="0.25">
      <c r="A2214">
        <v>568164</v>
      </c>
      <c r="B2214" t="s">
        <v>338</v>
      </c>
      <c r="C2214" t="s">
        <v>31</v>
      </c>
      <c r="D2214">
        <v>1</v>
      </c>
      <c r="E2214" t="s">
        <v>339</v>
      </c>
      <c r="F2214" t="s">
        <v>340</v>
      </c>
      <c r="G2214" t="s">
        <v>34</v>
      </c>
      <c r="H2214">
        <v>10144</v>
      </c>
      <c r="I2214">
        <v>0</v>
      </c>
      <c r="J2214" t="s">
        <v>465</v>
      </c>
      <c r="K2214" t="s">
        <v>36</v>
      </c>
      <c r="L2214" t="s">
        <v>37</v>
      </c>
      <c r="M2214">
        <v>36390</v>
      </c>
      <c r="N2214">
        <v>55228</v>
      </c>
      <c r="O2214" t="s">
        <v>38</v>
      </c>
      <c r="P2214" t="s">
        <v>8997</v>
      </c>
      <c r="Q2214" t="s">
        <v>8998</v>
      </c>
      <c r="R2214" t="s">
        <v>8999</v>
      </c>
      <c r="S2214" t="s">
        <v>344</v>
      </c>
      <c r="T2214" t="s">
        <v>9000</v>
      </c>
      <c r="U2214" t="s">
        <v>4147</v>
      </c>
      <c r="V2214" t="s">
        <v>9001</v>
      </c>
      <c r="W2214" t="s">
        <v>472</v>
      </c>
      <c r="Z2214" t="s">
        <v>61</v>
      </c>
      <c r="AA2214" s="1">
        <v>44946</v>
      </c>
      <c r="AC2214" s="1">
        <v>44946</v>
      </c>
      <c r="AD2214" s="1">
        <v>44992</v>
      </c>
    </row>
    <row r="2215" spans="1:30" x14ac:dyDescent="0.25">
      <c r="A2215">
        <v>576573</v>
      </c>
      <c r="B2215" t="s">
        <v>889</v>
      </c>
      <c r="C2215" t="s">
        <v>63</v>
      </c>
      <c r="D2215">
        <v>100</v>
      </c>
      <c r="E2215" t="s">
        <v>7030</v>
      </c>
      <c r="F2215" t="s">
        <v>3059</v>
      </c>
      <c r="G2215" t="s">
        <v>51</v>
      </c>
      <c r="H2215">
        <v>91406</v>
      </c>
      <c r="I2215">
        <v>0</v>
      </c>
      <c r="J2215" t="s">
        <v>245</v>
      </c>
      <c r="K2215" t="s">
        <v>36</v>
      </c>
      <c r="L2215" t="s">
        <v>53</v>
      </c>
      <c r="M2215">
        <v>15.45</v>
      </c>
      <c r="N2215">
        <v>15.45</v>
      </c>
      <c r="O2215" t="s">
        <v>68</v>
      </c>
      <c r="P2215" t="s">
        <v>1777</v>
      </c>
      <c r="Q2215" t="s">
        <v>1778</v>
      </c>
      <c r="R2215" t="s">
        <v>9002</v>
      </c>
      <c r="S2215" t="s">
        <v>3061</v>
      </c>
      <c r="T2215" t="s">
        <v>7032</v>
      </c>
      <c r="U2215" t="s">
        <v>9003</v>
      </c>
      <c r="V2215" t="s">
        <v>7034</v>
      </c>
      <c r="X2215" t="s">
        <v>1782</v>
      </c>
      <c r="Z2215" t="s">
        <v>1275</v>
      </c>
      <c r="AA2215" s="1">
        <v>44987</v>
      </c>
      <c r="AC2215" s="1">
        <v>44988</v>
      </c>
      <c r="AD2215" s="1">
        <v>44992</v>
      </c>
    </row>
    <row r="2216" spans="1:30" x14ac:dyDescent="0.25">
      <c r="A2216">
        <v>572795</v>
      </c>
      <c r="B2216" t="s">
        <v>889</v>
      </c>
      <c r="C2216" t="s">
        <v>31</v>
      </c>
      <c r="D2216">
        <v>1</v>
      </c>
      <c r="E2216" t="s">
        <v>6912</v>
      </c>
      <c r="F2216" t="s">
        <v>135</v>
      </c>
      <c r="G2216" t="s">
        <v>51</v>
      </c>
      <c r="H2216">
        <v>21744</v>
      </c>
      <c r="I2216">
        <v>3</v>
      </c>
      <c r="J2216" t="s">
        <v>778</v>
      </c>
      <c r="K2216" t="s">
        <v>36</v>
      </c>
      <c r="L2216" t="s">
        <v>37</v>
      </c>
      <c r="M2216">
        <v>95000</v>
      </c>
      <c r="N2216">
        <v>105000</v>
      </c>
      <c r="O2216" t="s">
        <v>38</v>
      </c>
      <c r="P2216" t="s">
        <v>891</v>
      </c>
      <c r="Q2216" t="s">
        <v>892</v>
      </c>
      <c r="R2216" t="s">
        <v>9004</v>
      </c>
      <c r="S2216" t="s">
        <v>140</v>
      </c>
      <c r="T2216" t="s">
        <v>9005</v>
      </c>
      <c r="U2216" t="s">
        <v>895</v>
      </c>
      <c r="V2216" t="s">
        <v>9006</v>
      </c>
      <c r="X2216" t="s">
        <v>897</v>
      </c>
      <c r="Z2216" t="s">
        <v>1275</v>
      </c>
      <c r="AA2216" s="1">
        <v>44960</v>
      </c>
      <c r="AC2216" s="1">
        <v>44959</v>
      </c>
      <c r="AD2216" s="1">
        <v>44992</v>
      </c>
    </row>
    <row r="2217" spans="1:30" x14ac:dyDescent="0.25">
      <c r="A2217">
        <v>572795</v>
      </c>
      <c r="B2217" t="s">
        <v>889</v>
      </c>
      <c r="C2217" t="s">
        <v>31</v>
      </c>
      <c r="D2217">
        <v>1</v>
      </c>
      <c r="E2217" t="s">
        <v>6912</v>
      </c>
      <c r="F2217" t="s">
        <v>135</v>
      </c>
      <c r="G2217" t="s">
        <v>51</v>
      </c>
      <c r="H2217">
        <v>21744</v>
      </c>
      <c r="I2217">
        <v>3</v>
      </c>
      <c r="J2217" t="s">
        <v>778</v>
      </c>
      <c r="K2217" t="s">
        <v>36</v>
      </c>
      <c r="L2217" t="s">
        <v>37</v>
      </c>
      <c r="M2217">
        <v>95000</v>
      </c>
      <c r="N2217">
        <v>105000</v>
      </c>
      <c r="O2217" t="s">
        <v>38</v>
      </c>
      <c r="P2217" t="s">
        <v>891</v>
      </c>
      <c r="Q2217" t="s">
        <v>892</v>
      </c>
      <c r="R2217" t="s">
        <v>9004</v>
      </c>
      <c r="S2217" t="s">
        <v>140</v>
      </c>
      <c r="T2217" t="s">
        <v>9005</v>
      </c>
      <c r="U2217" t="s">
        <v>895</v>
      </c>
      <c r="V2217" t="s">
        <v>9006</v>
      </c>
      <c r="X2217" t="s">
        <v>897</v>
      </c>
      <c r="Z2217" t="s">
        <v>1275</v>
      </c>
      <c r="AA2217" s="1">
        <v>44960</v>
      </c>
      <c r="AC2217" s="1">
        <v>44959</v>
      </c>
      <c r="AD2217" s="1">
        <v>44992</v>
      </c>
    </row>
    <row r="2218" spans="1:30" x14ac:dyDescent="0.25">
      <c r="A2218">
        <v>547920</v>
      </c>
      <c r="B2218" t="s">
        <v>1870</v>
      </c>
      <c r="C2218" t="s">
        <v>31</v>
      </c>
      <c r="D2218">
        <v>1</v>
      </c>
      <c r="E2218" t="s">
        <v>5146</v>
      </c>
      <c r="F2218" t="s">
        <v>1197</v>
      </c>
      <c r="G2218" t="s">
        <v>51</v>
      </c>
      <c r="H2218">
        <v>95713</v>
      </c>
      <c r="I2218">
        <v>0</v>
      </c>
      <c r="J2218" t="s">
        <v>256</v>
      </c>
      <c r="K2218" t="s">
        <v>36</v>
      </c>
      <c r="L2218" t="s">
        <v>37</v>
      </c>
      <c r="M2218">
        <v>90000</v>
      </c>
      <c r="N2218">
        <v>100000</v>
      </c>
      <c r="O2218" t="s">
        <v>38</v>
      </c>
      <c r="P2218" t="s">
        <v>1872</v>
      </c>
      <c r="Q2218" t="s">
        <v>8076</v>
      </c>
      <c r="R2218" t="s">
        <v>8077</v>
      </c>
      <c r="S2218" t="s">
        <v>1200</v>
      </c>
      <c r="T2218" t="s">
        <v>8078</v>
      </c>
      <c r="U2218" t="s">
        <v>8079</v>
      </c>
      <c r="V2218" t="s">
        <v>8080</v>
      </c>
      <c r="W2218" t="s">
        <v>3024</v>
      </c>
      <c r="Z2218" t="s">
        <v>47</v>
      </c>
      <c r="AA2218" s="1">
        <v>44798</v>
      </c>
      <c r="AC2218" s="1">
        <v>44798</v>
      </c>
      <c r="AD2218" s="1">
        <v>44992</v>
      </c>
    </row>
    <row r="2219" spans="1:30" x14ac:dyDescent="0.25">
      <c r="A2219">
        <v>570791</v>
      </c>
      <c r="B2219" t="s">
        <v>488</v>
      </c>
      <c r="C2219" t="s">
        <v>31</v>
      </c>
      <c r="D2219">
        <v>1</v>
      </c>
      <c r="E2219" t="s">
        <v>2397</v>
      </c>
      <c r="F2219" t="s">
        <v>135</v>
      </c>
      <c r="G2219" t="s">
        <v>51</v>
      </c>
      <c r="H2219">
        <v>21744</v>
      </c>
      <c r="I2219">
        <v>2</v>
      </c>
      <c r="J2219" t="s">
        <v>35</v>
      </c>
      <c r="K2219" t="s">
        <v>36</v>
      </c>
      <c r="L2219" t="s">
        <v>37</v>
      </c>
      <c r="M2219">
        <v>75504</v>
      </c>
      <c r="N2219">
        <v>86830</v>
      </c>
      <c r="O2219" t="s">
        <v>38</v>
      </c>
      <c r="P2219" t="s">
        <v>355</v>
      </c>
      <c r="Q2219" t="s">
        <v>490</v>
      </c>
      <c r="R2219" t="s">
        <v>2398</v>
      </c>
      <c r="S2219" t="s">
        <v>140</v>
      </c>
      <c r="T2219" t="s">
        <v>2399</v>
      </c>
      <c r="U2219" t="s">
        <v>2400</v>
      </c>
      <c r="V2219" t="s">
        <v>2401</v>
      </c>
      <c r="Z2219" t="s">
        <v>61</v>
      </c>
      <c r="AA2219" s="1">
        <v>44950</v>
      </c>
      <c r="AB2219" s="2">
        <v>45010</v>
      </c>
      <c r="AC2219" s="1">
        <v>44950</v>
      </c>
      <c r="AD2219" s="1">
        <v>44992</v>
      </c>
    </row>
    <row r="2220" spans="1:30" x14ac:dyDescent="0.25">
      <c r="A2220">
        <v>540887</v>
      </c>
      <c r="B2220" t="s">
        <v>658</v>
      </c>
      <c r="C2220" t="s">
        <v>31</v>
      </c>
      <c r="D2220">
        <v>3</v>
      </c>
      <c r="E2220" t="s">
        <v>9007</v>
      </c>
      <c r="F2220" t="s">
        <v>234</v>
      </c>
      <c r="G2220" t="s">
        <v>51</v>
      </c>
      <c r="H2220">
        <v>56057</v>
      </c>
      <c r="I2220">
        <v>0</v>
      </c>
      <c r="J2220" t="s">
        <v>1504</v>
      </c>
      <c r="K2220" t="s">
        <v>36</v>
      </c>
      <c r="L2220" t="s">
        <v>37</v>
      </c>
      <c r="M2220">
        <v>50000</v>
      </c>
      <c r="N2220">
        <v>63794</v>
      </c>
      <c r="O2220" t="s">
        <v>38</v>
      </c>
      <c r="P2220" t="s">
        <v>661</v>
      </c>
      <c r="Q2220" t="s">
        <v>662</v>
      </c>
      <c r="R2220" t="s">
        <v>9008</v>
      </c>
      <c r="S2220" t="s">
        <v>237</v>
      </c>
      <c r="U2220" t="s">
        <v>1055</v>
      </c>
      <c r="V2220" t="s">
        <v>664</v>
      </c>
      <c r="Z2220" t="s">
        <v>665</v>
      </c>
      <c r="AA2220" s="1">
        <v>44761</v>
      </c>
      <c r="AB2220" s="2">
        <v>45126</v>
      </c>
      <c r="AC2220" s="1">
        <v>44848</v>
      </c>
      <c r="AD2220" s="1">
        <v>44992</v>
      </c>
    </row>
    <row r="2221" spans="1:30" x14ac:dyDescent="0.25">
      <c r="A2221">
        <v>576077</v>
      </c>
      <c r="B2221" t="s">
        <v>563</v>
      </c>
      <c r="C2221" t="s">
        <v>63</v>
      </c>
      <c r="D2221">
        <v>1</v>
      </c>
      <c r="E2221" t="s">
        <v>9009</v>
      </c>
      <c r="F2221" t="s">
        <v>565</v>
      </c>
      <c r="G2221" t="s">
        <v>566</v>
      </c>
      <c r="H2221">
        <v>30112</v>
      </c>
      <c r="I2221">
        <v>0</v>
      </c>
      <c r="J2221" t="s">
        <v>175</v>
      </c>
      <c r="K2221" t="s">
        <v>36</v>
      </c>
      <c r="L2221" t="s">
        <v>37</v>
      </c>
      <c r="M2221">
        <v>153666</v>
      </c>
      <c r="N2221">
        <v>153666</v>
      </c>
      <c r="O2221" t="s">
        <v>38</v>
      </c>
      <c r="P2221" t="s">
        <v>446</v>
      </c>
      <c r="Q2221" t="s">
        <v>567</v>
      </c>
      <c r="R2221" t="s">
        <v>9010</v>
      </c>
      <c r="S2221" t="s">
        <v>9011</v>
      </c>
      <c r="V2221" t="s">
        <v>9012</v>
      </c>
      <c r="Z2221" t="s">
        <v>47</v>
      </c>
      <c r="AA2221" s="1">
        <v>44981</v>
      </c>
      <c r="AC2221" s="1">
        <v>44988</v>
      </c>
      <c r="AD2221" s="1">
        <v>44992</v>
      </c>
    </row>
    <row r="2222" spans="1:30" x14ac:dyDescent="0.25">
      <c r="A2222">
        <v>485230</v>
      </c>
      <c r="B2222" t="s">
        <v>123</v>
      </c>
      <c r="C2222" t="s">
        <v>31</v>
      </c>
      <c r="D2222">
        <v>2</v>
      </c>
      <c r="E2222" t="s">
        <v>7670</v>
      </c>
      <c r="F2222" t="s">
        <v>6358</v>
      </c>
      <c r="G2222" t="s">
        <v>353</v>
      </c>
      <c r="H2222">
        <v>6776</v>
      </c>
      <c r="I2222">
        <v>0</v>
      </c>
      <c r="J2222" t="s">
        <v>205</v>
      </c>
      <c r="K2222" t="s">
        <v>36</v>
      </c>
      <c r="L2222" t="s">
        <v>37</v>
      </c>
      <c r="M2222">
        <v>88780</v>
      </c>
      <c r="N2222">
        <v>88780</v>
      </c>
      <c r="O2222" t="s">
        <v>38</v>
      </c>
      <c r="P2222" t="s">
        <v>415</v>
      </c>
      <c r="Q2222" t="s">
        <v>6359</v>
      </c>
      <c r="R2222" t="s">
        <v>7671</v>
      </c>
      <c r="S2222" t="s">
        <v>6361</v>
      </c>
      <c r="T2222" t="s">
        <v>7672</v>
      </c>
      <c r="U2222" t="s">
        <v>7673</v>
      </c>
      <c r="V2222" t="s">
        <v>7674</v>
      </c>
      <c r="Z2222" t="s">
        <v>87</v>
      </c>
      <c r="AA2222" s="1">
        <v>44888</v>
      </c>
      <c r="AC2222" s="1">
        <v>44888</v>
      </c>
      <c r="AD2222" s="1">
        <v>44992</v>
      </c>
    </row>
    <row r="2223" spans="1:30" x14ac:dyDescent="0.25">
      <c r="A2223">
        <v>561099</v>
      </c>
      <c r="B2223" t="s">
        <v>123</v>
      </c>
      <c r="C2223" t="s">
        <v>63</v>
      </c>
      <c r="D2223">
        <v>2</v>
      </c>
      <c r="E2223" t="s">
        <v>1909</v>
      </c>
      <c r="F2223" t="s">
        <v>960</v>
      </c>
      <c r="G2223" t="s">
        <v>34</v>
      </c>
      <c r="H2223">
        <v>31215</v>
      </c>
      <c r="I2223">
        <v>1</v>
      </c>
      <c r="J2223" t="s">
        <v>205</v>
      </c>
      <c r="K2223" t="s">
        <v>36</v>
      </c>
      <c r="L2223" t="s">
        <v>37</v>
      </c>
      <c r="M2223">
        <v>45722</v>
      </c>
      <c r="N2223">
        <v>45722</v>
      </c>
      <c r="O2223" t="s">
        <v>38</v>
      </c>
      <c r="P2223" t="s">
        <v>39</v>
      </c>
      <c r="Q2223" t="s">
        <v>1910</v>
      </c>
      <c r="R2223" t="s">
        <v>1911</v>
      </c>
      <c r="S2223" t="s">
        <v>965</v>
      </c>
      <c r="T2223" t="s">
        <v>1912</v>
      </c>
      <c r="U2223" t="s">
        <v>540</v>
      </c>
      <c r="V2223" t="s">
        <v>1913</v>
      </c>
      <c r="Z2223" t="s">
        <v>61</v>
      </c>
      <c r="AA2223" s="1">
        <v>44894</v>
      </c>
      <c r="AB2223" s="2">
        <v>45014</v>
      </c>
      <c r="AC2223" s="1">
        <v>44987</v>
      </c>
      <c r="AD2223" s="1">
        <v>44992</v>
      </c>
    </row>
    <row r="2224" spans="1:30" x14ac:dyDescent="0.25">
      <c r="A2224">
        <v>562551</v>
      </c>
      <c r="B2224" t="s">
        <v>381</v>
      </c>
      <c r="C2224" t="s">
        <v>31</v>
      </c>
      <c r="D2224">
        <v>1</v>
      </c>
      <c r="E2224" t="s">
        <v>1964</v>
      </c>
      <c r="F2224" t="s">
        <v>295</v>
      </c>
      <c r="G2224" t="s">
        <v>34</v>
      </c>
      <c r="H2224">
        <v>22427</v>
      </c>
      <c r="I2224">
        <v>2</v>
      </c>
      <c r="J2224" t="s">
        <v>35</v>
      </c>
      <c r="K2224" t="s">
        <v>36</v>
      </c>
      <c r="L2224" t="s">
        <v>37</v>
      </c>
      <c r="M2224">
        <v>74650</v>
      </c>
      <c r="N2224">
        <v>85847</v>
      </c>
      <c r="O2224" t="s">
        <v>38</v>
      </c>
      <c r="P2224" t="s">
        <v>873</v>
      </c>
      <c r="Q2224" t="s">
        <v>3031</v>
      </c>
      <c r="R2224" t="s">
        <v>1966</v>
      </c>
      <c r="S2224" t="s">
        <v>608</v>
      </c>
      <c r="T2224" t="s">
        <v>1967</v>
      </c>
      <c r="V2224" t="s">
        <v>925</v>
      </c>
      <c r="W2224" t="s">
        <v>86</v>
      </c>
      <c r="X2224" t="s">
        <v>2310</v>
      </c>
      <c r="Z2224" t="s">
        <v>154</v>
      </c>
      <c r="AA2224" s="1">
        <v>44980</v>
      </c>
      <c r="AB2224" s="2">
        <v>45040</v>
      </c>
      <c r="AC2224" s="1">
        <v>44980</v>
      </c>
      <c r="AD2224" s="1">
        <v>44992</v>
      </c>
    </row>
    <row r="2225" spans="1:30" x14ac:dyDescent="0.25">
      <c r="A2225">
        <v>565612</v>
      </c>
      <c r="B2225" t="s">
        <v>102</v>
      </c>
      <c r="C2225" t="s">
        <v>63</v>
      </c>
      <c r="D2225">
        <v>1</v>
      </c>
      <c r="E2225" t="s">
        <v>1174</v>
      </c>
      <c r="F2225" t="s">
        <v>849</v>
      </c>
      <c r="G2225" t="s">
        <v>34</v>
      </c>
      <c r="H2225">
        <v>20210</v>
      </c>
      <c r="I2225">
        <v>0</v>
      </c>
      <c r="J2225" t="s">
        <v>35</v>
      </c>
      <c r="K2225" t="s">
        <v>36</v>
      </c>
      <c r="L2225" t="s">
        <v>53</v>
      </c>
      <c r="M2225">
        <v>57078</v>
      </c>
      <c r="N2225">
        <v>65640</v>
      </c>
      <c r="O2225" t="s">
        <v>38</v>
      </c>
      <c r="P2225" t="s">
        <v>6676</v>
      </c>
      <c r="Q2225" t="s">
        <v>8630</v>
      </c>
      <c r="R2225" t="s">
        <v>8631</v>
      </c>
      <c r="S2225" t="s">
        <v>852</v>
      </c>
      <c r="T2225" t="s">
        <v>8632</v>
      </c>
      <c r="U2225" t="s">
        <v>1189</v>
      </c>
      <c r="V2225" t="s">
        <v>611</v>
      </c>
      <c r="W2225" t="s">
        <v>8633</v>
      </c>
      <c r="X2225" t="s">
        <v>8634</v>
      </c>
      <c r="Z2225" t="s">
        <v>87</v>
      </c>
      <c r="AA2225" s="1">
        <v>44935</v>
      </c>
      <c r="AB2225" s="2">
        <v>45026</v>
      </c>
      <c r="AC2225" s="1">
        <v>44972</v>
      </c>
      <c r="AD2225" s="1">
        <v>44992</v>
      </c>
    </row>
    <row r="2226" spans="1:30" x14ac:dyDescent="0.25">
      <c r="A2226">
        <v>544138</v>
      </c>
      <c r="B2226" t="s">
        <v>76</v>
      </c>
      <c r="C2226" t="s">
        <v>63</v>
      </c>
      <c r="D2226">
        <v>2</v>
      </c>
      <c r="E2226" t="s">
        <v>9013</v>
      </c>
      <c r="F2226" t="s">
        <v>65</v>
      </c>
      <c r="G2226" t="s">
        <v>51</v>
      </c>
      <c r="H2226">
        <v>56058</v>
      </c>
      <c r="I2226">
        <v>0</v>
      </c>
      <c r="J2226" t="s">
        <v>216</v>
      </c>
      <c r="K2226" t="s">
        <v>36</v>
      </c>
      <c r="L2226" t="s">
        <v>37</v>
      </c>
      <c r="M2226">
        <v>54100</v>
      </c>
      <c r="N2226">
        <v>83981</v>
      </c>
      <c r="O2226" t="s">
        <v>38</v>
      </c>
      <c r="P2226" t="s">
        <v>79</v>
      </c>
      <c r="Q2226" t="s">
        <v>2281</v>
      </c>
      <c r="R2226" t="s">
        <v>9014</v>
      </c>
      <c r="S2226" t="s">
        <v>72</v>
      </c>
      <c r="T2226" t="s">
        <v>9015</v>
      </c>
      <c r="U2226" t="s">
        <v>3324</v>
      </c>
      <c r="V2226" t="s">
        <v>9016</v>
      </c>
      <c r="W2226" t="s">
        <v>182</v>
      </c>
      <c r="X2226" t="s">
        <v>183</v>
      </c>
      <c r="Z2226" t="s">
        <v>61</v>
      </c>
      <c r="AA2226" s="1">
        <v>44777</v>
      </c>
      <c r="AC2226" s="1">
        <v>44777</v>
      </c>
      <c r="AD2226" s="1">
        <v>44992</v>
      </c>
    </row>
    <row r="2227" spans="1:30" x14ac:dyDescent="0.25">
      <c r="A2227">
        <v>550498</v>
      </c>
      <c r="B2227" t="s">
        <v>338</v>
      </c>
      <c r="C2227" t="s">
        <v>31</v>
      </c>
      <c r="D2227">
        <v>2</v>
      </c>
      <c r="E2227" t="s">
        <v>5171</v>
      </c>
      <c r="F2227" t="s">
        <v>340</v>
      </c>
      <c r="G2227" t="s">
        <v>34</v>
      </c>
      <c r="H2227">
        <v>10144</v>
      </c>
      <c r="I2227">
        <v>0</v>
      </c>
      <c r="J2227" t="s">
        <v>52</v>
      </c>
      <c r="K2227" t="s">
        <v>36</v>
      </c>
      <c r="L2227" t="s">
        <v>37</v>
      </c>
      <c r="M2227">
        <v>36390</v>
      </c>
      <c r="N2227">
        <v>55228</v>
      </c>
      <c r="O2227" t="s">
        <v>38</v>
      </c>
      <c r="P2227" t="s">
        <v>1368</v>
      </c>
      <c r="Q2227" t="s">
        <v>8586</v>
      </c>
      <c r="R2227" t="s">
        <v>8587</v>
      </c>
      <c r="S2227" t="s">
        <v>344</v>
      </c>
      <c r="T2227" t="s">
        <v>8588</v>
      </c>
      <c r="U2227" t="s">
        <v>8589</v>
      </c>
      <c r="V2227" t="s">
        <v>432</v>
      </c>
      <c r="X2227" t="s">
        <v>8590</v>
      </c>
      <c r="Z2227" t="s">
        <v>61</v>
      </c>
      <c r="AA2227" s="1">
        <v>44900</v>
      </c>
      <c r="AC2227" s="1">
        <v>44900</v>
      </c>
      <c r="AD2227" s="1">
        <v>44992</v>
      </c>
    </row>
    <row r="2228" spans="1:30" x14ac:dyDescent="0.25">
      <c r="A2228">
        <v>572938</v>
      </c>
      <c r="B2228" t="s">
        <v>563</v>
      </c>
      <c r="C2228" t="s">
        <v>63</v>
      </c>
      <c r="D2228">
        <v>1</v>
      </c>
      <c r="E2228" t="s">
        <v>9017</v>
      </c>
      <c r="F2228" t="s">
        <v>9018</v>
      </c>
      <c r="G2228" t="s">
        <v>34</v>
      </c>
      <c r="H2228">
        <v>60210</v>
      </c>
      <c r="I2228">
        <v>1</v>
      </c>
      <c r="J2228" t="s">
        <v>175</v>
      </c>
      <c r="K2228" t="s">
        <v>67</v>
      </c>
      <c r="L2228" t="s">
        <v>37</v>
      </c>
      <c r="M2228">
        <v>23.9923</v>
      </c>
      <c r="N2228">
        <v>27.591100000000001</v>
      </c>
      <c r="O2228" t="s">
        <v>68</v>
      </c>
      <c r="P2228" t="s">
        <v>446</v>
      </c>
      <c r="Q2228" t="s">
        <v>290</v>
      </c>
      <c r="R2228" t="s">
        <v>9019</v>
      </c>
      <c r="S2228" t="s">
        <v>9020</v>
      </c>
      <c r="U2228" t="s">
        <v>9021</v>
      </c>
      <c r="V2228" t="s">
        <v>9022</v>
      </c>
      <c r="Z2228" t="s">
        <v>61</v>
      </c>
      <c r="AA2228" s="1">
        <v>44960</v>
      </c>
      <c r="AC2228" s="1">
        <v>44964</v>
      </c>
      <c r="AD2228" s="1">
        <v>44992</v>
      </c>
    </row>
    <row r="2229" spans="1:30" x14ac:dyDescent="0.25">
      <c r="A2229">
        <v>551025</v>
      </c>
      <c r="B2229" t="s">
        <v>277</v>
      </c>
      <c r="C2229" t="s">
        <v>31</v>
      </c>
      <c r="D2229">
        <v>1</v>
      </c>
      <c r="E2229" t="s">
        <v>3099</v>
      </c>
      <c r="F2229" t="s">
        <v>507</v>
      </c>
      <c r="G2229" t="s">
        <v>51</v>
      </c>
      <c r="H2229">
        <v>31143</v>
      </c>
      <c r="I2229">
        <v>3</v>
      </c>
      <c r="J2229" t="s">
        <v>66</v>
      </c>
      <c r="K2229" t="s">
        <v>36</v>
      </c>
      <c r="L2229" t="s">
        <v>37</v>
      </c>
      <c r="M2229">
        <v>70000</v>
      </c>
      <c r="N2229">
        <v>80000</v>
      </c>
      <c r="O2229" t="s">
        <v>38</v>
      </c>
      <c r="P2229" t="s">
        <v>280</v>
      </c>
      <c r="Q2229" t="s">
        <v>3100</v>
      </c>
      <c r="R2229" t="s">
        <v>3101</v>
      </c>
      <c r="S2229" t="s">
        <v>510</v>
      </c>
      <c r="T2229" t="s">
        <v>3102</v>
      </c>
      <c r="U2229" t="s">
        <v>285</v>
      </c>
      <c r="V2229" t="s">
        <v>3103</v>
      </c>
      <c r="Z2229" t="s">
        <v>61</v>
      </c>
      <c r="AA2229" s="1">
        <v>44975</v>
      </c>
      <c r="AB2229" s="2">
        <v>45155</v>
      </c>
      <c r="AC2229" s="1">
        <v>44974</v>
      </c>
      <c r="AD2229" s="1">
        <v>44992</v>
      </c>
    </row>
    <row r="2230" spans="1:30" x14ac:dyDescent="0.25">
      <c r="A2230">
        <v>577004</v>
      </c>
      <c r="B2230" t="s">
        <v>155</v>
      </c>
      <c r="C2230" t="s">
        <v>31</v>
      </c>
      <c r="D2230">
        <v>1</v>
      </c>
      <c r="E2230" t="s">
        <v>9023</v>
      </c>
      <c r="F2230" t="s">
        <v>65</v>
      </c>
      <c r="G2230" t="s">
        <v>51</v>
      </c>
      <c r="H2230">
        <v>56058</v>
      </c>
      <c r="I2230">
        <v>0</v>
      </c>
      <c r="J2230" t="s">
        <v>126</v>
      </c>
      <c r="K2230" t="s">
        <v>36</v>
      </c>
      <c r="L2230" t="s">
        <v>37</v>
      </c>
      <c r="M2230">
        <v>54100</v>
      </c>
      <c r="N2230">
        <v>62215</v>
      </c>
      <c r="O2230" t="s">
        <v>38</v>
      </c>
      <c r="P2230" t="s">
        <v>158</v>
      </c>
      <c r="Q2230" t="s">
        <v>9024</v>
      </c>
      <c r="R2230" t="s">
        <v>9025</v>
      </c>
      <c r="S2230" t="s">
        <v>72</v>
      </c>
      <c r="T2230" t="s">
        <v>9026</v>
      </c>
      <c r="U2230" t="s">
        <v>325</v>
      </c>
      <c r="V2230" t="s">
        <v>163</v>
      </c>
      <c r="X2230" t="s">
        <v>158</v>
      </c>
      <c r="Z2230" t="s">
        <v>61</v>
      </c>
      <c r="AA2230" s="1">
        <v>44987</v>
      </c>
      <c r="AB2230" s="2">
        <v>45000</v>
      </c>
      <c r="AC2230" s="1">
        <v>44987</v>
      </c>
      <c r="AD2230" s="1">
        <v>44992</v>
      </c>
    </row>
    <row r="2231" spans="1:30" x14ac:dyDescent="0.25">
      <c r="A2231">
        <v>567184</v>
      </c>
      <c r="B2231" t="s">
        <v>102</v>
      </c>
      <c r="C2231" t="s">
        <v>31</v>
      </c>
      <c r="D2231">
        <v>1</v>
      </c>
      <c r="E2231" t="s">
        <v>7898</v>
      </c>
      <c r="F2231" t="s">
        <v>1696</v>
      </c>
      <c r="G2231" t="s">
        <v>34</v>
      </c>
      <c r="H2231">
        <v>60217</v>
      </c>
      <c r="I2231">
        <v>2</v>
      </c>
      <c r="J2231" t="s">
        <v>256</v>
      </c>
      <c r="K2231" t="s">
        <v>36</v>
      </c>
      <c r="L2231" t="s">
        <v>37</v>
      </c>
      <c r="M2231">
        <v>61469</v>
      </c>
      <c r="N2231">
        <v>87863</v>
      </c>
      <c r="O2231" t="s">
        <v>38</v>
      </c>
      <c r="P2231" t="s">
        <v>2721</v>
      </c>
      <c r="Q2231" t="s">
        <v>2722</v>
      </c>
      <c r="R2231" t="s">
        <v>7899</v>
      </c>
      <c r="S2231" t="s">
        <v>1698</v>
      </c>
      <c r="T2231" t="s">
        <v>7900</v>
      </c>
      <c r="U2231" t="s">
        <v>7516</v>
      </c>
      <c r="V2231" t="s">
        <v>7901</v>
      </c>
      <c r="W2231" t="s">
        <v>5867</v>
      </c>
      <c r="Z2231" t="s">
        <v>61</v>
      </c>
      <c r="AA2231" s="1">
        <v>44944</v>
      </c>
      <c r="AC2231" s="1">
        <v>44944</v>
      </c>
      <c r="AD2231" s="1">
        <v>44992</v>
      </c>
    </row>
    <row r="2232" spans="1:30" x14ac:dyDescent="0.25">
      <c r="A2232">
        <v>573185</v>
      </c>
      <c r="B2232" t="s">
        <v>102</v>
      </c>
      <c r="C2232" t="s">
        <v>31</v>
      </c>
      <c r="D2232">
        <v>1</v>
      </c>
      <c r="E2232" t="s">
        <v>9027</v>
      </c>
      <c r="F2232" t="s">
        <v>144</v>
      </c>
      <c r="G2232" t="s">
        <v>51</v>
      </c>
      <c r="H2232">
        <v>10234</v>
      </c>
      <c r="I2232">
        <v>0</v>
      </c>
      <c r="J2232" t="s">
        <v>35</v>
      </c>
      <c r="K2232" t="s">
        <v>36</v>
      </c>
      <c r="L2232" t="s">
        <v>145</v>
      </c>
      <c r="M2232">
        <v>15</v>
      </c>
      <c r="N2232">
        <v>15</v>
      </c>
      <c r="O2232" t="s">
        <v>68</v>
      </c>
      <c r="P2232" t="s">
        <v>195</v>
      </c>
      <c r="Q2232" t="s">
        <v>304</v>
      </c>
      <c r="R2232" t="s">
        <v>9028</v>
      </c>
      <c r="S2232" t="s">
        <v>149</v>
      </c>
      <c r="T2232" t="s">
        <v>9029</v>
      </c>
      <c r="V2232" t="s">
        <v>151</v>
      </c>
      <c r="W2232" t="s">
        <v>152</v>
      </c>
      <c r="Z2232" t="s">
        <v>154</v>
      </c>
      <c r="AA2232" s="1">
        <v>44980</v>
      </c>
      <c r="AB2232" s="2">
        <v>45079</v>
      </c>
      <c r="AC2232" s="1">
        <v>44980</v>
      </c>
      <c r="AD2232" s="1">
        <v>44992</v>
      </c>
    </row>
    <row r="2233" spans="1:30" x14ac:dyDescent="0.25">
      <c r="A2233">
        <v>573544</v>
      </c>
      <c r="B2233" t="s">
        <v>241</v>
      </c>
      <c r="C2233" t="s">
        <v>63</v>
      </c>
      <c r="D2233">
        <v>1</v>
      </c>
      <c r="E2233" t="s">
        <v>3138</v>
      </c>
      <c r="F2233" t="s">
        <v>1783</v>
      </c>
      <c r="G2233" t="s">
        <v>34</v>
      </c>
      <c r="H2233">
        <v>10015</v>
      </c>
      <c r="I2233" t="s">
        <v>327</v>
      </c>
      <c r="J2233" t="s">
        <v>35</v>
      </c>
      <c r="K2233" t="s">
        <v>36</v>
      </c>
      <c r="L2233" t="s">
        <v>37</v>
      </c>
      <c r="M2233">
        <v>122000</v>
      </c>
      <c r="N2233">
        <v>132000</v>
      </c>
      <c r="O2233" t="s">
        <v>38</v>
      </c>
      <c r="P2233" t="s">
        <v>7409</v>
      </c>
      <c r="Q2233" t="s">
        <v>7409</v>
      </c>
      <c r="R2233" t="s">
        <v>7410</v>
      </c>
      <c r="S2233" t="s">
        <v>1786</v>
      </c>
      <c r="T2233" t="s">
        <v>7411</v>
      </c>
      <c r="U2233" t="s">
        <v>7412</v>
      </c>
      <c r="V2233" t="s">
        <v>347</v>
      </c>
      <c r="Z2233" t="s">
        <v>426</v>
      </c>
      <c r="AA2233" s="1">
        <v>44984</v>
      </c>
      <c r="AC2233" s="1">
        <v>44984</v>
      </c>
      <c r="AD2233" s="1">
        <v>44992</v>
      </c>
    </row>
    <row r="2234" spans="1:30" x14ac:dyDescent="0.25">
      <c r="A2234">
        <v>525943</v>
      </c>
      <c r="B2234" t="s">
        <v>202</v>
      </c>
      <c r="C2234" t="s">
        <v>31</v>
      </c>
      <c r="D2234">
        <v>1</v>
      </c>
      <c r="E2234" t="s">
        <v>9030</v>
      </c>
      <c r="F2234" t="s">
        <v>9031</v>
      </c>
      <c r="G2234" t="s">
        <v>34</v>
      </c>
      <c r="H2234">
        <v>92587</v>
      </c>
      <c r="I2234">
        <v>2</v>
      </c>
      <c r="J2234" t="s">
        <v>245</v>
      </c>
      <c r="K2234" t="s">
        <v>36</v>
      </c>
      <c r="L2234" t="s">
        <v>37</v>
      </c>
      <c r="M2234">
        <v>70340</v>
      </c>
      <c r="N2234">
        <v>96934</v>
      </c>
      <c r="O2234" t="s">
        <v>38</v>
      </c>
      <c r="P2234" t="s">
        <v>9032</v>
      </c>
      <c r="Q2234" t="s">
        <v>9033</v>
      </c>
      <c r="R2234" t="s">
        <v>9034</v>
      </c>
      <c r="S2234" t="s">
        <v>9035</v>
      </c>
      <c r="U2234" t="s">
        <v>1095</v>
      </c>
      <c r="V2234" t="s">
        <v>319</v>
      </c>
      <c r="X2234" t="s">
        <v>9032</v>
      </c>
      <c r="Z2234" t="s">
        <v>61</v>
      </c>
      <c r="AA2234" s="1">
        <v>44980</v>
      </c>
      <c r="AB2234" s="2">
        <v>44995</v>
      </c>
      <c r="AC2234" s="1">
        <v>44980</v>
      </c>
      <c r="AD2234" s="1">
        <v>44992</v>
      </c>
    </row>
    <row r="2235" spans="1:30" x14ac:dyDescent="0.25">
      <c r="A2235">
        <v>558888</v>
      </c>
      <c r="B2235" t="s">
        <v>102</v>
      </c>
      <c r="C2235" t="s">
        <v>31</v>
      </c>
      <c r="D2235">
        <v>1</v>
      </c>
      <c r="E2235" t="s">
        <v>9036</v>
      </c>
      <c r="F2235" t="s">
        <v>2339</v>
      </c>
      <c r="G2235" t="s">
        <v>34</v>
      </c>
      <c r="H2235">
        <v>82991</v>
      </c>
      <c r="I2235" t="s">
        <v>91</v>
      </c>
      <c r="J2235" t="s">
        <v>35</v>
      </c>
      <c r="K2235" t="s">
        <v>36</v>
      </c>
      <c r="L2235" t="s">
        <v>93</v>
      </c>
      <c r="M2235">
        <v>64922</v>
      </c>
      <c r="N2235">
        <v>151469</v>
      </c>
      <c r="O2235" t="s">
        <v>38</v>
      </c>
      <c r="P2235" t="s">
        <v>137</v>
      </c>
      <c r="Q2235" t="s">
        <v>1859</v>
      </c>
      <c r="R2235" t="s">
        <v>9037</v>
      </c>
      <c r="S2235" t="s">
        <v>2342</v>
      </c>
      <c r="T2235" t="s">
        <v>9038</v>
      </c>
      <c r="U2235" t="s">
        <v>3914</v>
      </c>
      <c r="V2235" t="s">
        <v>2063</v>
      </c>
      <c r="Z2235" t="s">
        <v>87</v>
      </c>
      <c r="AA2235" s="1">
        <v>44866</v>
      </c>
      <c r="AC2235" s="1">
        <v>44866</v>
      </c>
      <c r="AD2235" s="1">
        <v>44992</v>
      </c>
    </row>
    <row r="2236" spans="1:30" x14ac:dyDescent="0.25">
      <c r="A2236">
        <v>565643</v>
      </c>
      <c r="B2236" t="s">
        <v>76</v>
      </c>
      <c r="C2236" t="s">
        <v>63</v>
      </c>
      <c r="D2236">
        <v>3</v>
      </c>
      <c r="E2236" t="s">
        <v>849</v>
      </c>
      <c r="F2236" t="s">
        <v>849</v>
      </c>
      <c r="G2236" t="s">
        <v>34</v>
      </c>
      <c r="H2236">
        <v>20210</v>
      </c>
      <c r="I2236">
        <v>0</v>
      </c>
      <c r="J2236" t="s">
        <v>35</v>
      </c>
      <c r="K2236" t="s">
        <v>36</v>
      </c>
      <c r="L2236" t="s">
        <v>37</v>
      </c>
      <c r="M2236">
        <v>57078</v>
      </c>
      <c r="N2236">
        <v>85646</v>
      </c>
      <c r="O2236" t="s">
        <v>38</v>
      </c>
      <c r="P2236" t="s">
        <v>79</v>
      </c>
      <c r="Q2236" t="s">
        <v>80</v>
      </c>
      <c r="R2236" t="s">
        <v>7382</v>
      </c>
      <c r="S2236" t="s">
        <v>852</v>
      </c>
      <c r="U2236" t="s">
        <v>7383</v>
      </c>
      <c r="V2236" t="s">
        <v>7384</v>
      </c>
      <c r="W2236" t="s">
        <v>86</v>
      </c>
      <c r="X2236" t="s">
        <v>79</v>
      </c>
      <c r="Z2236" t="s">
        <v>87</v>
      </c>
      <c r="AA2236" s="1">
        <v>44921</v>
      </c>
      <c r="AC2236" s="1">
        <v>44921</v>
      </c>
      <c r="AD2236" s="1">
        <v>44992</v>
      </c>
    </row>
    <row r="2237" spans="1:30" x14ac:dyDescent="0.25">
      <c r="A2237">
        <v>576257</v>
      </c>
      <c r="B2237" t="s">
        <v>2150</v>
      </c>
      <c r="C2237" t="s">
        <v>31</v>
      </c>
      <c r="D2237">
        <v>1</v>
      </c>
      <c r="E2237" t="s">
        <v>9039</v>
      </c>
      <c r="F2237" t="s">
        <v>9040</v>
      </c>
      <c r="G2237" t="s">
        <v>34</v>
      </c>
      <c r="H2237">
        <v>40493</v>
      </c>
      <c r="I2237">
        <v>3</v>
      </c>
      <c r="J2237" t="s">
        <v>907</v>
      </c>
      <c r="K2237" t="s">
        <v>36</v>
      </c>
      <c r="L2237" t="s">
        <v>37</v>
      </c>
      <c r="M2237">
        <v>60444</v>
      </c>
      <c r="N2237">
        <v>69511</v>
      </c>
      <c r="O2237" t="s">
        <v>38</v>
      </c>
      <c r="P2237" t="s">
        <v>2151</v>
      </c>
      <c r="Q2237" t="s">
        <v>2152</v>
      </c>
      <c r="R2237" t="s">
        <v>9041</v>
      </c>
      <c r="S2237" t="s">
        <v>9042</v>
      </c>
      <c r="T2237" t="s">
        <v>9043</v>
      </c>
      <c r="V2237" t="s">
        <v>9044</v>
      </c>
      <c r="Z2237" t="s">
        <v>61</v>
      </c>
      <c r="AA2237" s="1">
        <v>44980</v>
      </c>
      <c r="AB2237" s="2">
        <v>44993</v>
      </c>
      <c r="AC2237" s="1">
        <v>44980</v>
      </c>
      <c r="AD2237" s="1">
        <v>44992</v>
      </c>
    </row>
    <row r="2238" spans="1:30" x14ac:dyDescent="0.25">
      <c r="A2238">
        <v>546727</v>
      </c>
      <c r="B2238" t="s">
        <v>889</v>
      </c>
      <c r="C2238" t="s">
        <v>31</v>
      </c>
      <c r="D2238">
        <v>1</v>
      </c>
      <c r="E2238" t="s">
        <v>1427</v>
      </c>
      <c r="F2238" t="s">
        <v>694</v>
      </c>
      <c r="G2238" t="s">
        <v>51</v>
      </c>
      <c r="H2238">
        <v>95710</v>
      </c>
      <c r="I2238">
        <v>0</v>
      </c>
      <c r="J2238" t="s">
        <v>256</v>
      </c>
      <c r="K2238" t="s">
        <v>36</v>
      </c>
      <c r="L2238" t="s">
        <v>37</v>
      </c>
      <c r="M2238">
        <v>85000</v>
      </c>
      <c r="N2238">
        <v>95000</v>
      </c>
      <c r="O2238" t="s">
        <v>38</v>
      </c>
      <c r="P2238" t="s">
        <v>1198</v>
      </c>
      <c r="Q2238" t="s">
        <v>687</v>
      </c>
      <c r="R2238" t="s">
        <v>5803</v>
      </c>
      <c r="S2238" t="s">
        <v>697</v>
      </c>
      <c r="T2238" t="s">
        <v>5804</v>
      </c>
      <c r="U2238" t="s">
        <v>5805</v>
      </c>
      <c r="V2238" t="s">
        <v>5806</v>
      </c>
      <c r="X2238" t="s">
        <v>1203</v>
      </c>
      <c r="Z2238" t="s">
        <v>898</v>
      </c>
      <c r="AA2238" s="1">
        <v>44792</v>
      </c>
      <c r="AC2238" s="1">
        <v>44846</v>
      </c>
      <c r="AD2238" s="1">
        <v>44992</v>
      </c>
    </row>
    <row r="2239" spans="1:30" x14ac:dyDescent="0.25">
      <c r="A2239">
        <v>546727</v>
      </c>
      <c r="B2239" t="s">
        <v>889</v>
      </c>
      <c r="C2239" t="s">
        <v>31</v>
      </c>
      <c r="D2239">
        <v>1</v>
      </c>
      <c r="E2239" t="s">
        <v>1427</v>
      </c>
      <c r="F2239" t="s">
        <v>694</v>
      </c>
      <c r="G2239" t="s">
        <v>51</v>
      </c>
      <c r="H2239">
        <v>95710</v>
      </c>
      <c r="I2239">
        <v>0</v>
      </c>
      <c r="J2239" t="s">
        <v>256</v>
      </c>
      <c r="K2239" t="s">
        <v>36</v>
      </c>
      <c r="L2239" t="s">
        <v>37</v>
      </c>
      <c r="M2239">
        <v>85000</v>
      </c>
      <c r="N2239">
        <v>95000</v>
      </c>
      <c r="O2239" t="s">
        <v>38</v>
      </c>
      <c r="P2239" t="s">
        <v>1198</v>
      </c>
      <c r="Q2239" t="s">
        <v>687</v>
      </c>
      <c r="R2239" t="s">
        <v>5803</v>
      </c>
      <c r="S2239" t="s">
        <v>697</v>
      </c>
      <c r="T2239" t="s">
        <v>5804</v>
      </c>
      <c r="U2239" t="s">
        <v>5805</v>
      </c>
      <c r="V2239" t="s">
        <v>5806</v>
      </c>
      <c r="X2239" t="s">
        <v>1203</v>
      </c>
      <c r="Z2239" t="s">
        <v>898</v>
      </c>
      <c r="AA2239" s="1">
        <v>44792</v>
      </c>
      <c r="AC2239" s="1">
        <v>44846</v>
      </c>
      <c r="AD2239" s="1">
        <v>44992</v>
      </c>
    </row>
    <row r="2240" spans="1:30" x14ac:dyDescent="0.25">
      <c r="A2240">
        <v>563920</v>
      </c>
      <c r="B2240" t="s">
        <v>350</v>
      </c>
      <c r="C2240" t="s">
        <v>63</v>
      </c>
      <c r="D2240">
        <v>1</v>
      </c>
      <c r="E2240" t="s">
        <v>9045</v>
      </c>
      <c r="F2240" t="s">
        <v>1834</v>
      </c>
      <c r="G2240" t="s">
        <v>51</v>
      </c>
      <c r="H2240">
        <v>95611</v>
      </c>
      <c r="I2240" t="s">
        <v>2404</v>
      </c>
      <c r="J2240" t="s">
        <v>126</v>
      </c>
      <c r="K2240" t="s">
        <v>36</v>
      </c>
      <c r="L2240" t="s">
        <v>93</v>
      </c>
      <c r="M2240">
        <v>160000</v>
      </c>
      <c r="N2240">
        <v>175000</v>
      </c>
      <c r="O2240" t="s">
        <v>38</v>
      </c>
      <c r="P2240" t="s">
        <v>355</v>
      </c>
      <c r="Q2240" t="s">
        <v>9046</v>
      </c>
      <c r="R2240" t="s">
        <v>9047</v>
      </c>
      <c r="S2240" t="s">
        <v>9048</v>
      </c>
      <c r="T2240" t="s">
        <v>9049</v>
      </c>
      <c r="U2240" t="s">
        <v>9050</v>
      </c>
      <c r="V2240" t="s">
        <v>361</v>
      </c>
      <c r="Z2240" t="s">
        <v>61</v>
      </c>
      <c r="AA2240" s="1">
        <v>44904</v>
      </c>
      <c r="AC2240" s="1">
        <v>44904</v>
      </c>
      <c r="AD2240" s="1">
        <v>44992</v>
      </c>
    </row>
    <row r="2241" spans="1:30" x14ac:dyDescent="0.25">
      <c r="A2241">
        <v>571499</v>
      </c>
      <c r="B2241" t="s">
        <v>88</v>
      </c>
      <c r="C2241" t="s">
        <v>31</v>
      </c>
      <c r="D2241">
        <v>3</v>
      </c>
      <c r="E2241" t="s">
        <v>473</v>
      </c>
      <c r="F2241" t="s">
        <v>224</v>
      </c>
      <c r="G2241" t="s">
        <v>34</v>
      </c>
      <c r="H2241">
        <v>52316</v>
      </c>
      <c r="I2241">
        <v>1</v>
      </c>
      <c r="J2241" t="s">
        <v>115</v>
      </c>
      <c r="K2241" t="s">
        <v>36</v>
      </c>
      <c r="L2241" t="s">
        <v>37</v>
      </c>
      <c r="M2241">
        <v>51869</v>
      </c>
      <c r="N2241">
        <v>59649</v>
      </c>
      <c r="O2241" t="s">
        <v>38</v>
      </c>
      <c r="P2241" t="s">
        <v>9051</v>
      </c>
      <c r="Q2241" t="s">
        <v>475</v>
      </c>
      <c r="R2241" t="s">
        <v>9052</v>
      </c>
      <c r="S2241" t="s">
        <v>228</v>
      </c>
      <c r="T2241" t="s">
        <v>477</v>
      </c>
      <c r="U2241" t="s">
        <v>478</v>
      </c>
      <c r="V2241" t="s">
        <v>479</v>
      </c>
      <c r="W2241" t="s">
        <v>480</v>
      </c>
      <c r="Z2241" t="s">
        <v>87</v>
      </c>
      <c r="AA2241" s="1">
        <v>44952</v>
      </c>
      <c r="AC2241" s="1">
        <v>44953</v>
      </c>
      <c r="AD2241" s="1">
        <v>44992</v>
      </c>
    </row>
    <row r="2242" spans="1:30" x14ac:dyDescent="0.25">
      <c r="A2242">
        <v>571454</v>
      </c>
      <c r="B2242" t="s">
        <v>102</v>
      </c>
      <c r="C2242" t="s">
        <v>63</v>
      </c>
      <c r="D2242">
        <v>2</v>
      </c>
      <c r="E2242" t="s">
        <v>9053</v>
      </c>
      <c r="F2242" t="s">
        <v>3417</v>
      </c>
      <c r="G2242" t="s">
        <v>34</v>
      </c>
      <c r="H2242">
        <v>91001</v>
      </c>
      <c r="I2242">
        <v>2</v>
      </c>
      <c r="J2242" t="s">
        <v>245</v>
      </c>
      <c r="K2242" t="s">
        <v>36</v>
      </c>
      <c r="L2242" t="s">
        <v>37</v>
      </c>
      <c r="M2242">
        <v>64997</v>
      </c>
      <c r="N2242">
        <v>67632</v>
      </c>
      <c r="O2242" t="s">
        <v>38</v>
      </c>
      <c r="P2242" t="s">
        <v>375</v>
      </c>
      <c r="Q2242" t="s">
        <v>9054</v>
      </c>
      <c r="R2242" t="s">
        <v>9055</v>
      </c>
      <c r="S2242" t="s">
        <v>3420</v>
      </c>
      <c r="T2242" t="s">
        <v>9056</v>
      </c>
      <c r="U2242" t="s">
        <v>9057</v>
      </c>
      <c r="V2242" t="s">
        <v>3854</v>
      </c>
      <c r="W2242" t="s">
        <v>6522</v>
      </c>
      <c r="X2242" t="s">
        <v>9058</v>
      </c>
      <c r="Z2242" t="s">
        <v>154</v>
      </c>
      <c r="AA2242" s="1">
        <v>44956</v>
      </c>
      <c r="AB2242" s="2">
        <v>45016</v>
      </c>
      <c r="AC2242" s="1">
        <v>44973</v>
      </c>
      <c r="AD2242" s="1">
        <v>44992</v>
      </c>
    </row>
    <row r="2243" spans="1:30" x14ac:dyDescent="0.25">
      <c r="A2243">
        <v>558684</v>
      </c>
      <c r="B2243" t="s">
        <v>88</v>
      </c>
      <c r="C2243" t="s">
        <v>63</v>
      </c>
      <c r="D2243">
        <v>1</v>
      </c>
      <c r="E2243" t="s">
        <v>174</v>
      </c>
      <c r="F2243" t="s">
        <v>1993</v>
      </c>
      <c r="G2243" t="s">
        <v>51</v>
      </c>
      <c r="H2243">
        <v>30086</v>
      </c>
      <c r="I2243">
        <v>0</v>
      </c>
      <c r="J2243" t="s">
        <v>3762</v>
      </c>
      <c r="K2243" t="s">
        <v>36</v>
      </c>
      <c r="L2243" t="s">
        <v>37</v>
      </c>
      <c r="M2243">
        <v>62397</v>
      </c>
      <c r="N2243">
        <v>75760</v>
      </c>
      <c r="O2243" t="s">
        <v>38</v>
      </c>
      <c r="P2243" t="s">
        <v>583</v>
      </c>
      <c r="Q2243" t="s">
        <v>2192</v>
      </c>
      <c r="R2243" t="s">
        <v>8717</v>
      </c>
      <c r="S2243" t="s">
        <v>1996</v>
      </c>
      <c r="T2243" t="s">
        <v>8718</v>
      </c>
      <c r="U2243" t="s">
        <v>8719</v>
      </c>
      <c r="V2243" t="s">
        <v>1104</v>
      </c>
      <c r="W2243" t="s">
        <v>2196</v>
      </c>
      <c r="X2243" t="s">
        <v>8720</v>
      </c>
      <c r="Z2243" t="s">
        <v>61</v>
      </c>
      <c r="AA2243" s="1">
        <v>44957</v>
      </c>
      <c r="AC2243" s="1">
        <v>44957</v>
      </c>
      <c r="AD2243" s="1">
        <v>44992</v>
      </c>
    </row>
    <row r="2244" spans="1:30" x14ac:dyDescent="0.25">
      <c r="A2244">
        <v>575334</v>
      </c>
      <c r="B2244" t="s">
        <v>88</v>
      </c>
      <c r="C2244" t="s">
        <v>31</v>
      </c>
      <c r="D2244">
        <v>1</v>
      </c>
      <c r="E2244" t="s">
        <v>6344</v>
      </c>
      <c r="F2244" t="s">
        <v>65</v>
      </c>
      <c r="G2244" t="s">
        <v>51</v>
      </c>
      <c r="H2244">
        <v>56058</v>
      </c>
      <c r="I2244">
        <v>0</v>
      </c>
      <c r="J2244" t="s">
        <v>115</v>
      </c>
      <c r="K2244" t="s">
        <v>36</v>
      </c>
      <c r="L2244" t="s">
        <v>37</v>
      </c>
      <c r="M2244">
        <v>54100</v>
      </c>
      <c r="N2244">
        <v>62215</v>
      </c>
      <c r="O2244" t="s">
        <v>38</v>
      </c>
      <c r="P2244" t="s">
        <v>583</v>
      </c>
      <c r="Q2244" t="s">
        <v>475</v>
      </c>
      <c r="R2244" t="s">
        <v>6345</v>
      </c>
      <c r="S2244" t="s">
        <v>72</v>
      </c>
      <c r="U2244" t="s">
        <v>1676</v>
      </c>
      <c r="V2244" t="s">
        <v>1104</v>
      </c>
      <c r="W2244" t="s">
        <v>6346</v>
      </c>
      <c r="X2244" t="s">
        <v>583</v>
      </c>
      <c r="Z2244" t="s">
        <v>61</v>
      </c>
      <c r="AA2244" s="1">
        <v>44978</v>
      </c>
      <c r="AC2244" s="1">
        <v>44988</v>
      </c>
      <c r="AD2244" s="1">
        <v>44992</v>
      </c>
    </row>
    <row r="2245" spans="1:30" x14ac:dyDescent="0.25">
      <c r="A2245">
        <v>548946</v>
      </c>
      <c r="B2245" t="s">
        <v>658</v>
      </c>
      <c r="C2245" t="s">
        <v>31</v>
      </c>
      <c r="D2245">
        <v>4</v>
      </c>
      <c r="E2245" t="s">
        <v>3032</v>
      </c>
      <c r="F2245" t="s">
        <v>405</v>
      </c>
      <c r="G2245" t="s">
        <v>34</v>
      </c>
      <c r="H2245">
        <v>70810</v>
      </c>
      <c r="I2245">
        <v>0</v>
      </c>
      <c r="J2245" t="s">
        <v>312</v>
      </c>
      <c r="K2245" t="s">
        <v>36</v>
      </c>
      <c r="L2245" t="s">
        <v>37</v>
      </c>
      <c r="M2245">
        <v>40554</v>
      </c>
      <c r="N2245">
        <v>40554</v>
      </c>
      <c r="O2245" t="s">
        <v>38</v>
      </c>
      <c r="P2245" t="s">
        <v>661</v>
      </c>
      <c r="Q2245" t="s">
        <v>662</v>
      </c>
      <c r="R2245" t="s">
        <v>7968</v>
      </c>
      <c r="S2245" t="s">
        <v>409</v>
      </c>
      <c r="U2245" t="s">
        <v>7969</v>
      </c>
      <c r="V2245" t="s">
        <v>664</v>
      </c>
      <c r="Z2245" t="s">
        <v>665</v>
      </c>
      <c r="AA2245" s="1">
        <v>44805</v>
      </c>
      <c r="AB2245" s="2">
        <v>45260</v>
      </c>
      <c r="AC2245" s="1">
        <v>44964</v>
      </c>
      <c r="AD2245" s="1">
        <v>44992</v>
      </c>
    </row>
    <row r="2246" spans="1:30" x14ac:dyDescent="0.25">
      <c r="A2246">
        <v>568481</v>
      </c>
      <c r="B2246" t="s">
        <v>381</v>
      </c>
      <c r="C2246" t="s">
        <v>63</v>
      </c>
      <c r="D2246">
        <v>1</v>
      </c>
      <c r="E2246" t="s">
        <v>1894</v>
      </c>
      <c r="F2246" t="s">
        <v>1752</v>
      </c>
      <c r="G2246" t="s">
        <v>34</v>
      </c>
      <c r="H2246" t="s">
        <v>1753</v>
      </c>
      <c r="I2246">
        <v>0</v>
      </c>
      <c r="J2246" t="s">
        <v>126</v>
      </c>
      <c r="K2246" t="s">
        <v>36</v>
      </c>
      <c r="L2246" t="s">
        <v>37</v>
      </c>
      <c r="M2246">
        <v>65232</v>
      </c>
      <c r="N2246">
        <v>110599</v>
      </c>
      <c r="O2246" t="s">
        <v>38</v>
      </c>
      <c r="P2246" t="s">
        <v>873</v>
      </c>
      <c r="Q2246" t="s">
        <v>5008</v>
      </c>
      <c r="R2246" t="s">
        <v>5009</v>
      </c>
      <c r="S2246" t="s">
        <v>1756</v>
      </c>
      <c r="T2246" t="s">
        <v>5010</v>
      </c>
      <c r="V2246" t="s">
        <v>390</v>
      </c>
      <c r="W2246" t="s">
        <v>86</v>
      </c>
      <c r="X2246" t="s">
        <v>3314</v>
      </c>
      <c r="Z2246" t="s">
        <v>61</v>
      </c>
      <c r="AA2246" s="1">
        <v>44980</v>
      </c>
      <c r="AB2246" s="2">
        <v>45040</v>
      </c>
      <c r="AC2246" s="1">
        <v>44980</v>
      </c>
      <c r="AD2246" s="1">
        <v>44992</v>
      </c>
    </row>
    <row r="2247" spans="1:30" x14ac:dyDescent="0.25">
      <c r="A2247">
        <v>570468</v>
      </c>
      <c r="B2247" t="s">
        <v>155</v>
      </c>
      <c r="C2247" t="s">
        <v>31</v>
      </c>
      <c r="D2247">
        <v>1</v>
      </c>
      <c r="E2247" t="s">
        <v>1810</v>
      </c>
      <c r="F2247" t="s">
        <v>65</v>
      </c>
      <c r="G2247" t="s">
        <v>51</v>
      </c>
      <c r="H2247">
        <v>56058</v>
      </c>
      <c r="I2247">
        <v>0</v>
      </c>
      <c r="J2247" t="s">
        <v>256</v>
      </c>
      <c r="K2247" t="s">
        <v>36</v>
      </c>
      <c r="L2247" t="s">
        <v>37</v>
      </c>
      <c r="M2247">
        <v>54100</v>
      </c>
      <c r="N2247">
        <v>62215</v>
      </c>
      <c r="O2247" t="s">
        <v>38</v>
      </c>
      <c r="P2247" t="s">
        <v>158</v>
      </c>
      <c r="Q2247" t="s">
        <v>1811</v>
      </c>
      <c r="R2247" t="s">
        <v>1812</v>
      </c>
      <c r="S2247" t="s">
        <v>72</v>
      </c>
      <c r="T2247" t="s">
        <v>1813</v>
      </c>
      <c r="U2247" t="s">
        <v>239</v>
      </c>
      <c r="V2247" t="s">
        <v>163</v>
      </c>
      <c r="X2247" t="s">
        <v>158</v>
      </c>
      <c r="Z2247" t="s">
        <v>61</v>
      </c>
      <c r="AA2247" s="1">
        <v>44946</v>
      </c>
      <c r="AB2247" s="2">
        <v>45036</v>
      </c>
      <c r="AC2247" s="1">
        <v>44946</v>
      </c>
      <c r="AD2247" s="1">
        <v>44992</v>
      </c>
    </row>
    <row r="2248" spans="1:30" x14ac:dyDescent="0.25">
      <c r="A2248">
        <v>385306</v>
      </c>
      <c r="B2248" t="s">
        <v>123</v>
      </c>
      <c r="C2248" t="s">
        <v>31</v>
      </c>
      <c r="D2248">
        <v>1</v>
      </c>
      <c r="E2248" t="s">
        <v>6357</v>
      </c>
      <c r="F2248" t="s">
        <v>6358</v>
      </c>
      <c r="G2248" t="s">
        <v>353</v>
      </c>
      <c r="H2248">
        <v>6776</v>
      </c>
      <c r="I2248">
        <v>0</v>
      </c>
      <c r="J2248" t="s">
        <v>205</v>
      </c>
      <c r="K2248" t="s">
        <v>36</v>
      </c>
      <c r="L2248" t="s">
        <v>37</v>
      </c>
      <c r="M2248">
        <v>86194</v>
      </c>
      <c r="N2248">
        <v>86194</v>
      </c>
      <c r="O2248" t="s">
        <v>38</v>
      </c>
      <c r="P2248" t="s">
        <v>415</v>
      </c>
      <c r="Q2248" t="s">
        <v>6359</v>
      </c>
      <c r="R2248" t="s">
        <v>6360</v>
      </c>
      <c r="S2248" t="s">
        <v>6361</v>
      </c>
      <c r="T2248" t="e">
        <f>-must be Bilingual in either Spanish or French  -must have at least two years of nursing Experience in a hospital or community setting preferably OB/GYN, Pediatrics, family practice, Maternal Child Health, or Mental Health   -Previous Experience working in low-income communities, and ability to travel using Public transportation are ideal   -excellent interpersonal, written and computer skills</f>
        <v>#NAME?</v>
      </c>
      <c r="U2248" t="s">
        <v>2203</v>
      </c>
      <c r="V2248" t="s">
        <v>6362</v>
      </c>
      <c r="X2248" t="s">
        <v>6363</v>
      </c>
      <c r="Z2248" t="s">
        <v>87</v>
      </c>
      <c r="AA2248" s="1">
        <v>43526</v>
      </c>
      <c r="AC2248" s="1">
        <v>43977</v>
      </c>
      <c r="AD2248" s="1">
        <v>44992</v>
      </c>
    </row>
    <row r="2249" spans="1:30" x14ac:dyDescent="0.25">
      <c r="A2249">
        <v>552285</v>
      </c>
      <c r="B2249" t="s">
        <v>435</v>
      </c>
      <c r="C2249" t="s">
        <v>63</v>
      </c>
      <c r="D2249">
        <v>1</v>
      </c>
      <c r="E2249" t="s">
        <v>9059</v>
      </c>
      <c r="F2249" t="s">
        <v>279</v>
      </c>
      <c r="G2249" t="s">
        <v>34</v>
      </c>
      <c r="H2249">
        <v>10251</v>
      </c>
      <c r="I2249">
        <v>3</v>
      </c>
      <c r="J2249" t="s">
        <v>175</v>
      </c>
      <c r="K2249" t="s">
        <v>36</v>
      </c>
      <c r="L2249" t="s">
        <v>37</v>
      </c>
      <c r="M2249">
        <v>36390</v>
      </c>
      <c r="N2249">
        <v>58953</v>
      </c>
      <c r="O2249" t="s">
        <v>38</v>
      </c>
      <c r="P2249" t="s">
        <v>438</v>
      </c>
      <c r="Q2249" t="s">
        <v>175</v>
      </c>
      <c r="R2249" t="s">
        <v>9060</v>
      </c>
      <c r="S2249" t="s">
        <v>283</v>
      </c>
      <c r="T2249" t="s">
        <v>9061</v>
      </c>
      <c r="U2249" t="s">
        <v>285</v>
      </c>
      <c r="V2249" t="s">
        <v>441</v>
      </c>
      <c r="X2249" t="s">
        <v>438</v>
      </c>
      <c r="Z2249" t="s">
        <v>61</v>
      </c>
      <c r="AA2249" s="1">
        <v>44825</v>
      </c>
      <c r="AC2249" s="1">
        <v>44888</v>
      </c>
      <c r="AD2249" s="1">
        <v>44992</v>
      </c>
    </row>
    <row r="2250" spans="1:30" x14ac:dyDescent="0.25">
      <c r="A2250">
        <v>576532</v>
      </c>
      <c r="B2250" t="s">
        <v>241</v>
      </c>
      <c r="C2250" t="s">
        <v>63</v>
      </c>
      <c r="D2250">
        <v>1</v>
      </c>
      <c r="E2250" t="s">
        <v>514</v>
      </c>
      <c r="F2250" t="s">
        <v>515</v>
      </c>
      <c r="G2250" t="s">
        <v>34</v>
      </c>
      <c r="H2250">
        <v>82011</v>
      </c>
      <c r="I2250">
        <v>0</v>
      </c>
      <c r="J2250" t="s">
        <v>516</v>
      </c>
      <c r="K2250" t="s">
        <v>36</v>
      </c>
      <c r="L2250" t="s">
        <v>37</v>
      </c>
      <c r="M2250">
        <v>39062</v>
      </c>
      <c r="N2250">
        <v>65449</v>
      </c>
      <c r="O2250" t="s">
        <v>38</v>
      </c>
      <c r="P2250" t="s">
        <v>9062</v>
      </c>
      <c r="Q2250" t="s">
        <v>247</v>
      </c>
      <c r="R2250" t="s">
        <v>518</v>
      </c>
      <c r="S2250" t="s">
        <v>519</v>
      </c>
      <c r="U2250" t="s">
        <v>520</v>
      </c>
      <c r="V2250" t="s">
        <v>9063</v>
      </c>
      <c r="Z2250" t="s">
        <v>426</v>
      </c>
      <c r="AA2250" s="1">
        <v>44991</v>
      </c>
      <c r="AB2250" s="2">
        <v>45001</v>
      </c>
      <c r="AC2250" s="1">
        <v>44991</v>
      </c>
      <c r="AD2250" s="1">
        <v>44992</v>
      </c>
    </row>
    <row r="2251" spans="1:30" x14ac:dyDescent="0.25">
      <c r="A2251">
        <v>545210</v>
      </c>
      <c r="B2251" t="s">
        <v>88</v>
      </c>
      <c r="C2251" t="s">
        <v>63</v>
      </c>
      <c r="D2251">
        <v>1</v>
      </c>
      <c r="E2251" t="s">
        <v>9064</v>
      </c>
      <c r="F2251" t="s">
        <v>501</v>
      </c>
      <c r="G2251" t="s">
        <v>34</v>
      </c>
      <c r="H2251">
        <v>12627</v>
      </c>
      <c r="I2251">
        <v>0</v>
      </c>
      <c r="J2251" t="s">
        <v>725</v>
      </c>
      <c r="K2251" t="s">
        <v>36</v>
      </c>
      <c r="L2251" t="s">
        <v>37</v>
      </c>
      <c r="M2251">
        <v>70611</v>
      </c>
      <c r="N2251">
        <v>81203</v>
      </c>
      <c r="O2251" t="s">
        <v>38</v>
      </c>
      <c r="P2251" t="s">
        <v>583</v>
      </c>
      <c r="Q2251" t="s">
        <v>726</v>
      </c>
      <c r="R2251" t="s">
        <v>9065</v>
      </c>
      <c r="S2251" t="s">
        <v>504</v>
      </c>
      <c r="U2251" t="s">
        <v>9066</v>
      </c>
      <c r="V2251" t="s">
        <v>9067</v>
      </c>
      <c r="Z2251" t="s">
        <v>61</v>
      </c>
      <c r="AA2251" s="1">
        <v>44783</v>
      </c>
      <c r="AC2251" s="1">
        <v>44803</v>
      </c>
      <c r="AD2251" s="1">
        <v>44992</v>
      </c>
    </row>
    <row r="2252" spans="1:30" x14ac:dyDescent="0.25">
      <c r="A2252">
        <v>576370</v>
      </c>
      <c r="B2252" t="s">
        <v>241</v>
      </c>
      <c r="C2252" t="s">
        <v>31</v>
      </c>
      <c r="D2252">
        <v>1</v>
      </c>
      <c r="E2252" t="s">
        <v>9068</v>
      </c>
      <c r="F2252" t="s">
        <v>5605</v>
      </c>
      <c r="G2252" t="s">
        <v>34</v>
      </c>
      <c r="H2252">
        <v>80205</v>
      </c>
      <c r="I2252">
        <v>0</v>
      </c>
      <c r="J2252" t="s">
        <v>52</v>
      </c>
      <c r="K2252" t="s">
        <v>36</v>
      </c>
      <c r="L2252" t="s">
        <v>53</v>
      </c>
      <c r="M2252">
        <v>49609</v>
      </c>
      <c r="N2252">
        <v>77454</v>
      </c>
      <c r="O2252" t="s">
        <v>38</v>
      </c>
      <c r="P2252" t="s">
        <v>9069</v>
      </c>
      <c r="Q2252" t="s">
        <v>247</v>
      </c>
      <c r="R2252" t="s">
        <v>9070</v>
      </c>
      <c r="S2252" t="s">
        <v>5609</v>
      </c>
      <c r="U2252" t="s">
        <v>918</v>
      </c>
      <c r="V2252" t="s">
        <v>347</v>
      </c>
      <c r="Z2252" t="s">
        <v>426</v>
      </c>
      <c r="AA2252" s="1">
        <v>44991</v>
      </c>
      <c r="AB2252" s="2">
        <v>45001</v>
      </c>
      <c r="AC2252" s="1">
        <v>44991</v>
      </c>
      <c r="AD2252" s="1">
        <v>44992</v>
      </c>
    </row>
    <row r="2253" spans="1:30" x14ac:dyDescent="0.25">
      <c r="A2253">
        <v>572885</v>
      </c>
      <c r="B2253" t="s">
        <v>102</v>
      </c>
      <c r="C2253" t="s">
        <v>31</v>
      </c>
      <c r="D2253">
        <v>1</v>
      </c>
      <c r="E2253" t="s">
        <v>9071</v>
      </c>
      <c r="F2253" t="s">
        <v>1783</v>
      </c>
      <c r="G2253" t="s">
        <v>34</v>
      </c>
      <c r="H2253">
        <v>10015</v>
      </c>
      <c r="I2253" t="s">
        <v>2404</v>
      </c>
      <c r="J2253" t="s">
        <v>1597</v>
      </c>
      <c r="K2253" t="s">
        <v>36</v>
      </c>
      <c r="L2253" t="s">
        <v>93</v>
      </c>
      <c r="M2253">
        <v>88936</v>
      </c>
      <c r="N2253">
        <v>223761</v>
      </c>
      <c r="O2253" t="s">
        <v>38</v>
      </c>
      <c r="P2253" t="s">
        <v>195</v>
      </c>
      <c r="Q2253" t="s">
        <v>625</v>
      </c>
      <c r="R2253" t="s">
        <v>9072</v>
      </c>
      <c r="S2253" t="s">
        <v>1786</v>
      </c>
      <c r="T2253" t="s">
        <v>9073</v>
      </c>
      <c r="U2253" t="s">
        <v>9074</v>
      </c>
      <c r="V2253" t="s">
        <v>142</v>
      </c>
      <c r="Z2253" t="s">
        <v>87</v>
      </c>
      <c r="AA2253" s="1">
        <v>44965</v>
      </c>
      <c r="AC2253" s="1">
        <v>44965</v>
      </c>
      <c r="AD2253" s="1">
        <v>44992</v>
      </c>
    </row>
    <row r="2254" spans="1:30" x14ac:dyDescent="0.25">
      <c r="A2254">
        <v>573138</v>
      </c>
      <c r="B2254" t="s">
        <v>241</v>
      </c>
      <c r="C2254" t="s">
        <v>31</v>
      </c>
      <c r="D2254">
        <v>1</v>
      </c>
      <c r="E2254" t="s">
        <v>9075</v>
      </c>
      <c r="F2254" t="s">
        <v>174</v>
      </c>
      <c r="G2254" t="s">
        <v>51</v>
      </c>
      <c r="H2254">
        <v>30087</v>
      </c>
      <c r="I2254">
        <v>3</v>
      </c>
      <c r="J2254" t="s">
        <v>175</v>
      </c>
      <c r="K2254" t="s">
        <v>36</v>
      </c>
      <c r="L2254" t="s">
        <v>37</v>
      </c>
      <c r="M2254">
        <v>91563</v>
      </c>
      <c r="N2254">
        <v>91563</v>
      </c>
      <c r="O2254" t="s">
        <v>38</v>
      </c>
      <c r="P2254" t="s">
        <v>9076</v>
      </c>
      <c r="Q2254" t="s">
        <v>9077</v>
      </c>
      <c r="R2254" t="s">
        <v>9078</v>
      </c>
      <c r="S2254" t="s">
        <v>178</v>
      </c>
      <c r="T2254" t="s">
        <v>9079</v>
      </c>
      <c r="U2254" t="s">
        <v>9080</v>
      </c>
      <c r="V2254" t="s">
        <v>347</v>
      </c>
      <c r="Z2254" t="s">
        <v>426</v>
      </c>
      <c r="AA2254" s="1">
        <v>44970</v>
      </c>
      <c r="AC2254" s="1">
        <v>44988</v>
      </c>
      <c r="AD2254" s="1">
        <v>44992</v>
      </c>
    </row>
    <row r="2255" spans="1:30" x14ac:dyDescent="0.25">
      <c r="A2255">
        <v>577137</v>
      </c>
      <c r="B2255" t="s">
        <v>889</v>
      </c>
      <c r="C2255" t="s">
        <v>63</v>
      </c>
      <c r="D2255">
        <v>10</v>
      </c>
      <c r="E2255" t="s">
        <v>1265</v>
      </c>
      <c r="F2255" t="s">
        <v>1266</v>
      </c>
      <c r="G2255" t="s">
        <v>34</v>
      </c>
      <c r="H2255">
        <v>81106</v>
      </c>
      <c r="I2255">
        <v>0</v>
      </c>
      <c r="J2255" t="s">
        <v>245</v>
      </c>
      <c r="K2255" t="s">
        <v>36</v>
      </c>
      <c r="L2255" t="s">
        <v>37</v>
      </c>
      <c r="M2255">
        <v>21.758600000000001</v>
      </c>
      <c r="N2255">
        <v>21.758600000000001</v>
      </c>
      <c r="O2255" t="s">
        <v>68</v>
      </c>
      <c r="P2255" t="s">
        <v>1267</v>
      </c>
      <c r="Q2255" t="s">
        <v>1268</v>
      </c>
      <c r="R2255" t="s">
        <v>1269</v>
      </c>
      <c r="S2255" t="s">
        <v>1270</v>
      </c>
      <c r="T2255" t="s">
        <v>1271</v>
      </c>
      <c r="U2255" t="s">
        <v>1272</v>
      </c>
      <c r="V2255" t="s">
        <v>1273</v>
      </c>
      <c r="X2255" t="s">
        <v>1274</v>
      </c>
      <c r="Z2255" t="s">
        <v>1275</v>
      </c>
      <c r="AA2255" s="1">
        <v>44988</v>
      </c>
      <c r="AC2255" s="1">
        <v>44987</v>
      </c>
      <c r="AD2255" s="1">
        <v>44992</v>
      </c>
    </row>
    <row r="2256" spans="1:30" x14ac:dyDescent="0.25">
      <c r="A2256">
        <v>571649</v>
      </c>
      <c r="B2256" t="s">
        <v>88</v>
      </c>
      <c r="C2256" t="s">
        <v>63</v>
      </c>
      <c r="D2256">
        <v>1</v>
      </c>
      <c r="E2256" t="s">
        <v>473</v>
      </c>
      <c r="F2256" t="s">
        <v>224</v>
      </c>
      <c r="G2256" t="s">
        <v>34</v>
      </c>
      <c r="H2256">
        <v>52316</v>
      </c>
      <c r="I2256">
        <v>1</v>
      </c>
      <c r="J2256" t="s">
        <v>115</v>
      </c>
      <c r="K2256" t="s">
        <v>36</v>
      </c>
      <c r="L2256" t="s">
        <v>37</v>
      </c>
      <c r="M2256">
        <v>51869</v>
      </c>
      <c r="N2256">
        <v>59649</v>
      </c>
      <c r="O2256" t="s">
        <v>38</v>
      </c>
      <c r="P2256" t="s">
        <v>474</v>
      </c>
      <c r="Q2256" t="s">
        <v>475</v>
      </c>
      <c r="R2256" t="s">
        <v>476</v>
      </c>
      <c r="S2256" t="s">
        <v>228</v>
      </c>
      <c r="T2256" t="s">
        <v>477</v>
      </c>
      <c r="U2256" t="s">
        <v>478</v>
      </c>
      <c r="V2256" t="s">
        <v>479</v>
      </c>
      <c r="W2256" t="s">
        <v>480</v>
      </c>
      <c r="Z2256" t="s">
        <v>87</v>
      </c>
      <c r="AA2256" s="1">
        <v>44952</v>
      </c>
      <c r="AC2256" s="1">
        <v>44953</v>
      </c>
      <c r="AD2256" s="1">
        <v>44992</v>
      </c>
    </row>
    <row r="2257" spans="1:30" x14ac:dyDescent="0.25">
      <c r="A2257">
        <v>568227</v>
      </c>
      <c r="B2257" t="s">
        <v>155</v>
      </c>
      <c r="C2257" t="s">
        <v>63</v>
      </c>
      <c r="D2257">
        <v>1</v>
      </c>
      <c r="E2257" t="s">
        <v>3428</v>
      </c>
      <c r="F2257" t="s">
        <v>2244</v>
      </c>
      <c r="G2257" t="s">
        <v>34</v>
      </c>
      <c r="H2257">
        <v>13643</v>
      </c>
      <c r="I2257">
        <v>4</v>
      </c>
      <c r="J2257" t="s">
        <v>256</v>
      </c>
      <c r="K2257" t="s">
        <v>36</v>
      </c>
      <c r="L2257" t="s">
        <v>37</v>
      </c>
      <c r="M2257">
        <v>104000</v>
      </c>
      <c r="N2257">
        <v>114000</v>
      </c>
      <c r="O2257" t="s">
        <v>38</v>
      </c>
      <c r="P2257" t="s">
        <v>158</v>
      </c>
      <c r="Q2257" t="s">
        <v>1811</v>
      </c>
      <c r="R2257" t="s">
        <v>9081</v>
      </c>
      <c r="S2257" t="s">
        <v>2246</v>
      </c>
      <c r="T2257" t="s">
        <v>9082</v>
      </c>
      <c r="U2257" t="s">
        <v>9083</v>
      </c>
      <c r="V2257" t="s">
        <v>163</v>
      </c>
      <c r="X2257" t="s">
        <v>158</v>
      </c>
      <c r="Z2257" t="s">
        <v>87</v>
      </c>
      <c r="AA2257" s="1">
        <v>44935</v>
      </c>
      <c r="AB2257" s="2">
        <v>45025</v>
      </c>
      <c r="AC2257" s="1">
        <v>44936</v>
      </c>
      <c r="AD2257" s="1">
        <v>44992</v>
      </c>
    </row>
    <row r="2258" spans="1:30" x14ac:dyDescent="0.25">
      <c r="A2258">
        <v>541175</v>
      </c>
      <c r="B2258" t="s">
        <v>88</v>
      </c>
      <c r="C2258" t="s">
        <v>63</v>
      </c>
      <c r="D2258">
        <v>1</v>
      </c>
      <c r="E2258" t="s">
        <v>9084</v>
      </c>
      <c r="F2258" t="s">
        <v>9085</v>
      </c>
      <c r="G2258" t="s">
        <v>51</v>
      </c>
      <c r="H2258">
        <v>95655</v>
      </c>
      <c r="I2258" t="s">
        <v>114</v>
      </c>
      <c r="J2258" t="s">
        <v>9086</v>
      </c>
      <c r="K2258" t="s">
        <v>36</v>
      </c>
      <c r="L2258" t="s">
        <v>93</v>
      </c>
      <c r="M2258">
        <v>125000</v>
      </c>
      <c r="N2258">
        <v>150000</v>
      </c>
      <c r="O2258" t="s">
        <v>38</v>
      </c>
      <c r="P2258" t="s">
        <v>583</v>
      </c>
      <c r="Q2258" t="s">
        <v>9087</v>
      </c>
      <c r="R2258" t="s">
        <v>9088</v>
      </c>
      <c r="S2258" t="s">
        <v>9089</v>
      </c>
      <c r="T2258" t="s">
        <v>9090</v>
      </c>
      <c r="U2258" t="s">
        <v>2442</v>
      </c>
      <c r="V2258" t="s">
        <v>7365</v>
      </c>
      <c r="W2258" t="s">
        <v>9091</v>
      </c>
      <c r="Z2258" t="s">
        <v>61</v>
      </c>
      <c r="AA2258" s="1">
        <v>44760</v>
      </c>
      <c r="AC2258" s="1">
        <v>44799</v>
      </c>
      <c r="AD2258" s="1">
        <v>44992</v>
      </c>
    </row>
    <row r="2259" spans="1:30" x14ac:dyDescent="0.25">
      <c r="A2259">
        <v>564205</v>
      </c>
      <c r="B2259" t="s">
        <v>102</v>
      </c>
      <c r="C2259" t="s">
        <v>31</v>
      </c>
      <c r="D2259">
        <v>2</v>
      </c>
      <c r="E2259" t="s">
        <v>2995</v>
      </c>
      <c r="F2259" t="s">
        <v>78</v>
      </c>
      <c r="G2259" t="s">
        <v>34</v>
      </c>
      <c r="H2259">
        <v>20215</v>
      </c>
      <c r="I2259">
        <v>3</v>
      </c>
      <c r="J2259" t="s">
        <v>35</v>
      </c>
      <c r="K2259" t="s">
        <v>36</v>
      </c>
      <c r="L2259" t="s">
        <v>37</v>
      </c>
      <c r="M2259">
        <v>90114</v>
      </c>
      <c r="N2259">
        <v>122168</v>
      </c>
      <c r="O2259" t="s">
        <v>38</v>
      </c>
      <c r="P2259" t="s">
        <v>195</v>
      </c>
      <c r="Q2259" t="s">
        <v>2424</v>
      </c>
      <c r="R2259" t="s">
        <v>9092</v>
      </c>
      <c r="S2259" t="s">
        <v>82</v>
      </c>
      <c r="T2259" t="s">
        <v>9093</v>
      </c>
      <c r="U2259" t="s">
        <v>8327</v>
      </c>
      <c r="V2259" t="s">
        <v>2137</v>
      </c>
      <c r="W2259" t="s">
        <v>5323</v>
      </c>
      <c r="X2259" t="s">
        <v>2242</v>
      </c>
      <c r="Z2259" t="s">
        <v>47</v>
      </c>
      <c r="AA2259" s="1">
        <v>44908</v>
      </c>
      <c r="AC2259" s="1">
        <v>44908</v>
      </c>
      <c r="AD2259" s="1">
        <v>44992</v>
      </c>
    </row>
    <row r="2260" spans="1:30" x14ac:dyDescent="0.25">
      <c r="A2260">
        <v>555542</v>
      </c>
      <c r="B2260" t="s">
        <v>76</v>
      </c>
      <c r="C2260" t="s">
        <v>31</v>
      </c>
      <c r="D2260">
        <v>1</v>
      </c>
      <c r="E2260" t="s">
        <v>2169</v>
      </c>
      <c r="F2260" t="s">
        <v>78</v>
      </c>
      <c r="G2260" t="s">
        <v>34</v>
      </c>
      <c r="H2260">
        <v>20215</v>
      </c>
      <c r="I2260">
        <v>1</v>
      </c>
      <c r="J2260" t="s">
        <v>35</v>
      </c>
      <c r="K2260" t="s">
        <v>36</v>
      </c>
      <c r="L2260" t="s">
        <v>37</v>
      </c>
      <c r="M2260">
        <v>67757</v>
      </c>
      <c r="N2260">
        <v>98128</v>
      </c>
      <c r="O2260" t="s">
        <v>38</v>
      </c>
      <c r="P2260" t="s">
        <v>79</v>
      </c>
      <c r="Q2260" t="s">
        <v>2165</v>
      </c>
      <c r="R2260" t="s">
        <v>6742</v>
      </c>
      <c r="S2260" t="s">
        <v>82</v>
      </c>
      <c r="T2260" t="s">
        <v>6743</v>
      </c>
      <c r="U2260" t="s">
        <v>6744</v>
      </c>
      <c r="V2260" t="s">
        <v>6745</v>
      </c>
      <c r="W2260" t="s">
        <v>86</v>
      </c>
      <c r="X2260" t="s">
        <v>79</v>
      </c>
      <c r="Z2260" t="s">
        <v>87</v>
      </c>
      <c r="AA2260" s="1">
        <v>44847</v>
      </c>
      <c r="AC2260" s="1">
        <v>44970</v>
      </c>
      <c r="AD2260" s="1">
        <v>44992</v>
      </c>
    </row>
    <row r="2261" spans="1:30" x14ac:dyDescent="0.25">
      <c r="A2261">
        <v>573039</v>
      </c>
      <c r="B2261" t="s">
        <v>381</v>
      </c>
      <c r="C2261" t="s">
        <v>63</v>
      </c>
      <c r="D2261">
        <v>1</v>
      </c>
      <c r="E2261" t="s">
        <v>5296</v>
      </c>
      <c r="F2261" t="s">
        <v>5297</v>
      </c>
      <c r="G2261" t="s">
        <v>34</v>
      </c>
      <c r="H2261">
        <v>80184</v>
      </c>
      <c r="I2261">
        <v>2</v>
      </c>
      <c r="J2261" t="s">
        <v>245</v>
      </c>
      <c r="K2261" t="s">
        <v>36</v>
      </c>
      <c r="L2261" t="s">
        <v>37</v>
      </c>
      <c r="M2261">
        <v>67757</v>
      </c>
      <c r="N2261">
        <v>77921</v>
      </c>
      <c r="O2261" t="s">
        <v>38</v>
      </c>
      <c r="P2261" t="s">
        <v>873</v>
      </c>
      <c r="Q2261" t="s">
        <v>5298</v>
      </c>
      <c r="R2261" t="s">
        <v>5299</v>
      </c>
      <c r="S2261" t="s">
        <v>5300</v>
      </c>
      <c r="T2261" t="s">
        <v>5301</v>
      </c>
      <c r="V2261" t="s">
        <v>390</v>
      </c>
      <c r="W2261" t="s">
        <v>86</v>
      </c>
      <c r="X2261" t="s">
        <v>1905</v>
      </c>
      <c r="Z2261" t="s">
        <v>61</v>
      </c>
      <c r="AA2261" s="1">
        <v>44964</v>
      </c>
      <c r="AB2261" s="2">
        <v>45024</v>
      </c>
      <c r="AC2261" s="1">
        <v>44984</v>
      </c>
      <c r="AD2261" s="1">
        <v>44992</v>
      </c>
    </row>
    <row r="2262" spans="1:30" x14ac:dyDescent="0.25">
      <c r="A2262">
        <v>569158</v>
      </c>
      <c r="B2262" t="s">
        <v>123</v>
      </c>
      <c r="C2262" t="s">
        <v>63</v>
      </c>
      <c r="D2262">
        <v>1</v>
      </c>
      <c r="E2262" t="s">
        <v>7001</v>
      </c>
      <c r="F2262" t="s">
        <v>135</v>
      </c>
      <c r="G2262" t="s">
        <v>51</v>
      </c>
      <c r="H2262">
        <v>21744</v>
      </c>
      <c r="I2262">
        <v>3</v>
      </c>
      <c r="J2262" t="s">
        <v>4705</v>
      </c>
      <c r="K2262" t="s">
        <v>36</v>
      </c>
      <c r="L2262" t="s">
        <v>37</v>
      </c>
      <c r="M2262">
        <v>84468</v>
      </c>
      <c r="N2262">
        <v>111003</v>
      </c>
      <c r="O2262" t="s">
        <v>38</v>
      </c>
      <c r="P2262" t="s">
        <v>415</v>
      </c>
      <c r="Q2262" t="s">
        <v>7002</v>
      </c>
      <c r="R2262" t="s">
        <v>7003</v>
      </c>
      <c r="S2262" t="s">
        <v>140</v>
      </c>
      <c r="T2262" t="s">
        <v>7004</v>
      </c>
      <c r="U2262" t="s">
        <v>768</v>
      </c>
      <c r="V2262" t="s">
        <v>7005</v>
      </c>
      <c r="Z2262" t="s">
        <v>61</v>
      </c>
      <c r="AA2262" s="1">
        <v>44970</v>
      </c>
      <c r="AB2262" s="2">
        <v>45090</v>
      </c>
      <c r="AC2262" s="1">
        <v>44970</v>
      </c>
      <c r="AD2262" s="1">
        <v>44992</v>
      </c>
    </row>
    <row r="2263" spans="1:30" x14ac:dyDescent="0.25">
      <c r="A2263">
        <v>573920</v>
      </c>
      <c r="B2263" t="s">
        <v>155</v>
      </c>
      <c r="C2263" t="s">
        <v>31</v>
      </c>
      <c r="D2263">
        <v>1</v>
      </c>
      <c r="E2263" t="s">
        <v>233</v>
      </c>
      <c r="F2263" t="s">
        <v>234</v>
      </c>
      <c r="G2263" t="s">
        <v>51</v>
      </c>
      <c r="H2263">
        <v>56057</v>
      </c>
      <c r="I2263">
        <v>0</v>
      </c>
      <c r="J2263" t="s">
        <v>216</v>
      </c>
      <c r="K2263" t="s">
        <v>36</v>
      </c>
      <c r="L2263" t="s">
        <v>53</v>
      </c>
      <c r="M2263">
        <v>38333</v>
      </c>
      <c r="N2263">
        <v>44083</v>
      </c>
      <c r="O2263" t="s">
        <v>38</v>
      </c>
      <c r="P2263" t="s">
        <v>158</v>
      </c>
      <c r="Q2263" t="s">
        <v>235</v>
      </c>
      <c r="R2263" t="s">
        <v>8335</v>
      </c>
      <c r="S2263" t="s">
        <v>237</v>
      </c>
      <c r="T2263" t="s">
        <v>238</v>
      </c>
      <c r="U2263" t="s">
        <v>2050</v>
      </c>
      <c r="V2263" t="s">
        <v>163</v>
      </c>
      <c r="X2263" t="s">
        <v>158</v>
      </c>
      <c r="Z2263" t="s">
        <v>61</v>
      </c>
      <c r="AA2263" s="1">
        <v>44966</v>
      </c>
      <c r="AB2263" s="2">
        <v>45026</v>
      </c>
      <c r="AC2263" s="1">
        <v>44966</v>
      </c>
      <c r="AD2263" s="1">
        <v>44992</v>
      </c>
    </row>
    <row r="2264" spans="1:30" x14ac:dyDescent="0.25">
      <c r="A2264">
        <v>183500</v>
      </c>
      <c r="B2264" t="s">
        <v>563</v>
      </c>
      <c r="C2264" t="s">
        <v>31</v>
      </c>
      <c r="D2264">
        <v>1</v>
      </c>
      <c r="E2264" t="s">
        <v>9094</v>
      </c>
      <c r="F2264" t="s">
        <v>279</v>
      </c>
      <c r="G2264" t="s">
        <v>34</v>
      </c>
      <c r="H2264">
        <v>10251</v>
      </c>
      <c r="I2264">
        <v>3</v>
      </c>
      <c r="J2264" t="s">
        <v>7675</v>
      </c>
      <c r="K2264" t="s">
        <v>36</v>
      </c>
      <c r="L2264" t="s">
        <v>37</v>
      </c>
      <c r="M2264">
        <v>32086</v>
      </c>
      <c r="N2264">
        <v>51981</v>
      </c>
      <c r="O2264" t="s">
        <v>38</v>
      </c>
      <c r="P2264" t="s">
        <v>446</v>
      </c>
      <c r="Q2264" t="s">
        <v>1567</v>
      </c>
      <c r="R2264" t="s">
        <v>9095</v>
      </c>
      <c r="S2264" t="s">
        <v>283</v>
      </c>
      <c r="T2264" t="s">
        <v>9096</v>
      </c>
      <c r="U2264" t="s">
        <v>9097</v>
      </c>
      <c r="V2264" t="s">
        <v>570</v>
      </c>
      <c r="Z2264" t="s">
        <v>61</v>
      </c>
      <c r="AA2264" s="1">
        <v>42055</v>
      </c>
      <c r="AC2264" s="1">
        <v>42055</v>
      </c>
      <c r="AD2264" s="1">
        <v>44992</v>
      </c>
    </row>
    <row r="2265" spans="1:30" x14ac:dyDescent="0.25">
      <c r="A2265">
        <v>537163</v>
      </c>
      <c r="B2265" t="s">
        <v>563</v>
      </c>
      <c r="C2265" t="s">
        <v>31</v>
      </c>
      <c r="D2265">
        <v>3</v>
      </c>
      <c r="E2265" t="s">
        <v>5366</v>
      </c>
      <c r="F2265" t="s">
        <v>279</v>
      </c>
      <c r="G2265" t="s">
        <v>34</v>
      </c>
      <c r="H2265">
        <v>10251</v>
      </c>
      <c r="I2265">
        <v>3</v>
      </c>
      <c r="J2265" t="s">
        <v>175</v>
      </c>
      <c r="K2265" t="s">
        <v>36</v>
      </c>
      <c r="L2265" t="s">
        <v>37</v>
      </c>
      <c r="M2265">
        <v>36390</v>
      </c>
      <c r="N2265">
        <v>41848</v>
      </c>
      <c r="O2265" t="s">
        <v>38</v>
      </c>
      <c r="P2265" t="s">
        <v>5367</v>
      </c>
      <c r="Q2265" t="s">
        <v>5368</v>
      </c>
      <c r="R2265" t="s">
        <v>5369</v>
      </c>
      <c r="S2265" t="s">
        <v>283</v>
      </c>
      <c r="U2265" t="s">
        <v>3805</v>
      </c>
      <c r="V2265" t="s">
        <v>5370</v>
      </c>
      <c r="X2265" t="s">
        <v>5371</v>
      </c>
      <c r="Z2265" t="s">
        <v>61</v>
      </c>
      <c r="AA2265" s="1">
        <v>44739</v>
      </c>
      <c r="AC2265" s="1">
        <v>44742</v>
      </c>
      <c r="AD2265" s="1">
        <v>44992</v>
      </c>
    </row>
    <row r="2266" spans="1:30" x14ac:dyDescent="0.25">
      <c r="A2266">
        <v>563920</v>
      </c>
      <c r="B2266" t="s">
        <v>350</v>
      </c>
      <c r="C2266" t="s">
        <v>31</v>
      </c>
      <c r="D2266">
        <v>1</v>
      </c>
      <c r="E2266" t="s">
        <v>9045</v>
      </c>
      <c r="F2266" t="s">
        <v>1834</v>
      </c>
      <c r="G2266" t="s">
        <v>51</v>
      </c>
      <c r="H2266">
        <v>95611</v>
      </c>
      <c r="I2266" t="s">
        <v>2404</v>
      </c>
      <c r="J2266" t="s">
        <v>126</v>
      </c>
      <c r="K2266" t="s">
        <v>36</v>
      </c>
      <c r="L2266" t="s">
        <v>93</v>
      </c>
      <c r="M2266">
        <v>160000</v>
      </c>
      <c r="N2266">
        <v>175000</v>
      </c>
      <c r="O2266" t="s">
        <v>38</v>
      </c>
      <c r="P2266" t="s">
        <v>355</v>
      </c>
      <c r="Q2266" t="s">
        <v>9046</v>
      </c>
      <c r="R2266" t="s">
        <v>9047</v>
      </c>
      <c r="S2266" t="s">
        <v>9048</v>
      </c>
      <c r="T2266" t="s">
        <v>9049</v>
      </c>
      <c r="U2266" t="s">
        <v>9050</v>
      </c>
      <c r="V2266" t="s">
        <v>361</v>
      </c>
      <c r="Z2266" t="s">
        <v>61</v>
      </c>
      <c r="AA2266" s="1">
        <v>44904</v>
      </c>
      <c r="AC2266" s="1">
        <v>44904</v>
      </c>
      <c r="AD2266" s="1">
        <v>44992</v>
      </c>
    </row>
    <row r="2267" spans="1:30" x14ac:dyDescent="0.25">
      <c r="A2267">
        <v>572947</v>
      </c>
      <c r="B2267" t="s">
        <v>88</v>
      </c>
      <c r="C2267" t="s">
        <v>63</v>
      </c>
      <c r="D2267">
        <v>5</v>
      </c>
      <c r="E2267" t="s">
        <v>9098</v>
      </c>
      <c r="F2267" t="s">
        <v>165</v>
      </c>
      <c r="G2267" t="s">
        <v>34</v>
      </c>
      <c r="H2267">
        <v>10104</v>
      </c>
      <c r="I2267">
        <v>3</v>
      </c>
      <c r="J2267" t="s">
        <v>4102</v>
      </c>
      <c r="L2267" t="s">
        <v>37</v>
      </c>
      <c r="M2267">
        <v>40062</v>
      </c>
      <c r="N2267">
        <v>46071</v>
      </c>
      <c r="O2267" t="s">
        <v>38</v>
      </c>
      <c r="P2267" t="s">
        <v>94</v>
      </c>
      <c r="Q2267" t="s">
        <v>95</v>
      </c>
      <c r="R2267" t="s">
        <v>9099</v>
      </c>
      <c r="S2267" t="s">
        <v>168</v>
      </c>
      <c r="T2267" t="s">
        <v>9100</v>
      </c>
      <c r="U2267" t="s">
        <v>99</v>
      </c>
      <c r="V2267" t="s">
        <v>9101</v>
      </c>
      <c r="W2267" t="s">
        <v>172</v>
      </c>
      <c r="Z2267" t="s">
        <v>61</v>
      </c>
      <c r="AA2267" s="1">
        <v>44974</v>
      </c>
      <c r="AC2267" s="1">
        <v>44987</v>
      </c>
      <c r="AD2267" s="1">
        <v>44992</v>
      </c>
    </row>
    <row r="2268" spans="1:30" x14ac:dyDescent="0.25">
      <c r="A2268">
        <v>539059</v>
      </c>
      <c r="B2268" t="s">
        <v>88</v>
      </c>
      <c r="C2268" t="s">
        <v>31</v>
      </c>
      <c r="D2268">
        <v>1</v>
      </c>
      <c r="E2268" t="s">
        <v>6603</v>
      </c>
      <c r="F2268" t="s">
        <v>90</v>
      </c>
      <c r="G2268" t="s">
        <v>51</v>
      </c>
      <c r="H2268">
        <v>95005</v>
      </c>
      <c r="I2268" t="s">
        <v>327</v>
      </c>
      <c r="J2268" t="s">
        <v>175</v>
      </c>
      <c r="K2268" t="s">
        <v>36</v>
      </c>
      <c r="L2268" t="s">
        <v>93</v>
      </c>
      <c r="M2268">
        <v>72038</v>
      </c>
      <c r="N2268">
        <v>192152</v>
      </c>
      <c r="O2268" t="s">
        <v>38</v>
      </c>
      <c r="P2268" t="s">
        <v>583</v>
      </c>
      <c r="Q2268" t="s">
        <v>2192</v>
      </c>
      <c r="R2268" t="s">
        <v>6604</v>
      </c>
      <c r="S2268" t="s">
        <v>97</v>
      </c>
      <c r="T2268" t="s">
        <v>6605</v>
      </c>
      <c r="U2268" t="s">
        <v>229</v>
      </c>
      <c r="V2268" t="s">
        <v>6606</v>
      </c>
      <c r="W2268" t="s">
        <v>6607</v>
      </c>
      <c r="X2268" t="s">
        <v>583</v>
      </c>
      <c r="Z2268" t="s">
        <v>61</v>
      </c>
      <c r="AA2268" s="1">
        <v>44747</v>
      </c>
      <c r="AC2268" s="1">
        <v>44796</v>
      </c>
      <c r="AD2268" s="1">
        <v>44992</v>
      </c>
    </row>
    <row r="2269" spans="1:30" x14ac:dyDescent="0.25">
      <c r="A2269">
        <v>576325</v>
      </c>
      <c r="B2269" t="s">
        <v>638</v>
      </c>
      <c r="C2269" t="s">
        <v>63</v>
      </c>
      <c r="D2269">
        <v>1</v>
      </c>
      <c r="E2269" t="s">
        <v>9102</v>
      </c>
      <c r="F2269" t="s">
        <v>65</v>
      </c>
      <c r="G2269" t="s">
        <v>51</v>
      </c>
      <c r="H2269">
        <v>56058</v>
      </c>
      <c r="I2269">
        <v>0</v>
      </c>
      <c r="J2269" t="s">
        <v>216</v>
      </c>
      <c r="K2269" t="s">
        <v>36</v>
      </c>
      <c r="L2269" t="s">
        <v>53</v>
      </c>
      <c r="M2269">
        <v>54100</v>
      </c>
      <c r="N2269">
        <v>62215</v>
      </c>
      <c r="O2269" t="s">
        <v>38</v>
      </c>
      <c r="P2269" t="s">
        <v>642</v>
      </c>
      <c r="Q2269" t="s">
        <v>643</v>
      </c>
      <c r="R2269" t="s">
        <v>9103</v>
      </c>
      <c r="S2269" t="s">
        <v>72</v>
      </c>
      <c r="T2269" t="s">
        <v>9104</v>
      </c>
      <c r="U2269" t="s">
        <v>647</v>
      </c>
      <c r="V2269" t="s">
        <v>9105</v>
      </c>
      <c r="X2269" t="s">
        <v>1533</v>
      </c>
      <c r="Z2269" t="s">
        <v>1534</v>
      </c>
      <c r="AA2269" s="1">
        <v>44984</v>
      </c>
      <c r="AB2269" s="2">
        <v>45044</v>
      </c>
      <c r="AC2269" s="1">
        <v>44985</v>
      </c>
      <c r="AD2269" s="1">
        <v>44992</v>
      </c>
    </row>
    <row r="2270" spans="1:30" x14ac:dyDescent="0.25">
      <c r="A2270">
        <v>542032</v>
      </c>
      <c r="B2270" t="s">
        <v>76</v>
      </c>
      <c r="C2270" t="s">
        <v>63</v>
      </c>
      <c r="D2270">
        <v>1</v>
      </c>
      <c r="E2270" t="s">
        <v>1992</v>
      </c>
      <c r="F2270" t="s">
        <v>1993</v>
      </c>
      <c r="G2270" t="s">
        <v>51</v>
      </c>
      <c r="H2270">
        <v>30086</v>
      </c>
      <c r="I2270">
        <v>0</v>
      </c>
      <c r="J2270" t="s">
        <v>175</v>
      </c>
      <c r="K2270" t="s">
        <v>36</v>
      </c>
      <c r="L2270" t="s">
        <v>37</v>
      </c>
      <c r="M2270">
        <v>62397</v>
      </c>
      <c r="N2270">
        <v>75760</v>
      </c>
      <c r="O2270" t="s">
        <v>38</v>
      </c>
      <c r="P2270" t="s">
        <v>79</v>
      </c>
      <c r="Q2270" t="s">
        <v>175</v>
      </c>
      <c r="R2270" t="s">
        <v>4598</v>
      </c>
      <c r="S2270" t="s">
        <v>1996</v>
      </c>
      <c r="T2270" t="s">
        <v>4599</v>
      </c>
      <c r="U2270" t="s">
        <v>3324</v>
      </c>
      <c r="V2270" t="s">
        <v>4600</v>
      </c>
      <c r="W2270" t="s">
        <v>182</v>
      </c>
      <c r="X2270" t="s">
        <v>183</v>
      </c>
      <c r="Z2270" t="s">
        <v>61</v>
      </c>
      <c r="AA2270" s="1">
        <v>44770</v>
      </c>
      <c r="AC2270" s="1">
        <v>44770</v>
      </c>
      <c r="AD2270" s="1">
        <v>44992</v>
      </c>
    </row>
    <row r="2271" spans="1:30" x14ac:dyDescent="0.25">
      <c r="A2271">
        <v>575366</v>
      </c>
      <c r="B2271" t="s">
        <v>1040</v>
      </c>
      <c r="C2271" t="s">
        <v>63</v>
      </c>
      <c r="D2271">
        <v>1</v>
      </c>
      <c r="E2271" t="s">
        <v>5869</v>
      </c>
      <c r="F2271" t="s">
        <v>5870</v>
      </c>
      <c r="G2271" t="s">
        <v>34</v>
      </c>
      <c r="H2271">
        <v>40523</v>
      </c>
      <c r="I2271">
        <v>3</v>
      </c>
      <c r="J2271" t="s">
        <v>354</v>
      </c>
      <c r="K2271" t="s">
        <v>36</v>
      </c>
      <c r="L2271" t="s">
        <v>37</v>
      </c>
      <c r="M2271">
        <v>76198</v>
      </c>
      <c r="N2271">
        <v>76198</v>
      </c>
      <c r="O2271" t="s">
        <v>38</v>
      </c>
      <c r="P2271" t="s">
        <v>94</v>
      </c>
      <c r="Q2271" t="s">
        <v>5871</v>
      </c>
      <c r="R2271" t="s">
        <v>5872</v>
      </c>
      <c r="S2271" t="s">
        <v>5873</v>
      </c>
      <c r="T2271" t="s">
        <v>5874</v>
      </c>
      <c r="U2271" t="s">
        <v>5875</v>
      </c>
      <c r="V2271" t="s">
        <v>577</v>
      </c>
      <c r="W2271" t="s">
        <v>1050</v>
      </c>
      <c r="X2271" t="s">
        <v>5876</v>
      </c>
      <c r="Z2271" t="s">
        <v>87</v>
      </c>
      <c r="AA2271" s="1">
        <v>44980</v>
      </c>
      <c r="AB2271" s="2">
        <v>44994</v>
      </c>
      <c r="AC2271" s="1">
        <v>44979</v>
      </c>
      <c r="AD2271" s="1">
        <v>44992</v>
      </c>
    </row>
    <row r="2272" spans="1:30" x14ac:dyDescent="0.25">
      <c r="A2272">
        <v>572923</v>
      </c>
      <c r="B2272" t="s">
        <v>435</v>
      </c>
      <c r="C2272" t="s">
        <v>31</v>
      </c>
      <c r="D2272">
        <v>1</v>
      </c>
      <c r="E2272" t="s">
        <v>2750</v>
      </c>
      <c r="F2272" t="s">
        <v>694</v>
      </c>
      <c r="G2272" t="s">
        <v>353</v>
      </c>
      <c r="H2272">
        <v>6797</v>
      </c>
      <c r="I2272">
        <v>0</v>
      </c>
      <c r="J2272" t="s">
        <v>778</v>
      </c>
      <c r="K2272" t="s">
        <v>36</v>
      </c>
      <c r="L2272" t="s">
        <v>37</v>
      </c>
      <c r="M2272">
        <v>75000</v>
      </c>
      <c r="N2272">
        <v>105000</v>
      </c>
      <c r="O2272" t="s">
        <v>38</v>
      </c>
      <c r="P2272" t="s">
        <v>438</v>
      </c>
      <c r="Q2272" t="s">
        <v>502</v>
      </c>
      <c r="R2272" t="s">
        <v>2751</v>
      </c>
      <c r="S2272" t="s">
        <v>2752</v>
      </c>
      <c r="T2272" t="s">
        <v>2753</v>
      </c>
      <c r="V2272" t="s">
        <v>441</v>
      </c>
      <c r="X2272" t="s">
        <v>438</v>
      </c>
      <c r="Z2272" t="s">
        <v>87</v>
      </c>
      <c r="AA2272" s="1">
        <v>44959</v>
      </c>
      <c r="AC2272" s="1">
        <v>44973</v>
      </c>
      <c r="AD2272" s="1">
        <v>44992</v>
      </c>
    </row>
    <row r="2273" spans="1:30" x14ac:dyDescent="0.25">
      <c r="A2273">
        <v>570441</v>
      </c>
      <c r="B2273" t="s">
        <v>815</v>
      </c>
      <c r="C2273" t="s">
        <v>63</v>
      </c>
      <c r="D2273">
        <v>1</v>
      </c>
      <c r="E2273" t="s">
        <v>9106</v>
      </c>
      <c r="F2273" t="s">
        <v>1375</v>
      </c>
      <c r="G2273" t="s">
        <v>353</v>
      </c>
      <c r="H2273">
        <v>6765</v>
      </c>
      <c r="I2273">
        <v>0</v>
      </c>
      <c r="J2273" t="s">
        <v>52</v>
      </c>
      <c r="K2273" t="s">
        <v>36</v>
      </c>
      <c r="L2273" t="s">
        <v>93</v>
      </c>
      <c r="M2273">
        <v>95000</v>
      </c>
      <c r="N2273">
        <v>110000</v>
      </c>
      <c r="O2273" t="s">
        <v>38</v>
      </c>
      <c r="P2273" t="s">
        <v>818</v>
      </c>
      <c r="Q2273" t="s">
        <v>819</v>
      </c>
      <c r="R2273" t="s">
        <v>9107</v>
      </c>
      <c r="S2273" t="s">
        <v>1378</v>
      </c>
      <c r="T2273" t="s">
        <v>9108</v>
      </c>
      <c r="U2273" t="s">
        <v>9109</v>
      </c>
      <c r="V2273" t="s">
        <v>9110</v>
      </c>
      <c r="W2273" t="s">
        <v>9111</v>
      </c>
      <c r="X2273" t="s">
        <v>4535</v>
      </c>
      <c r="Z2273" t="s">
        <v>61</v>
      </c>
      <c r="AA2273" s="1">
        <v>44957</v>
      </c>
      <c r="AC2273" s="1">
        <v>44986</v>
      </c>
      <c r="AD2273" s="1">
        <v>44992</v>
      </c>
    </row>
    <row r="2274" spans="1:30" x14ac:dyDescent="0.25">
      <c r="A2274">
        <v>539033</v>
      </c>
      <c r="B2274" t="s">
        <v>88</v>
      </c>
      <c r="C2274" t="s">
        <v>63</v>
      </c>
      <c r="D2274">
        <v>1</v>
      </c>
      <c r="E2274" t="s">
        <v>9112</v>
      </c>
      <c r="F2274" t="s">
        <v>267</v>
      </c>
      <c r="G2274" t="s">
        <v>34</v>
      </c>
      <c r="H2274">
        <v>10050</v>
      </c>
      <c r="I2274" t="s">
        <v>900</v>
      </c>
      <c r="J2274" t="s">
        <v>256</v>
      </c>
      <c r="K2274" t="s">
        <v>36</v>
      </c>
      <c r="L2274" t="s">
        <v>93</v>
      </c>
      <c r="M2274">
        <v>80931</v>
      </c>
      <c r="N2274">
        <v>208826</v>
      </c>
      <c r="O2274" t="s">
        <v>38</v>
      </c>
      <c r="P2274" t="s">
        <v>406</v>
      </c>
      <c r="Q2274" t="s">
        <v>1620</v>
      </c>
      <c r="R2274" t="s">
        <v>9113</v>
      </c>
      <c r="S2274" t="s">
        <v>272</v>
      </c>
      <c r="T2274" t="s">
        <v>9114</v>
      </c>
      <c r="U2274" t="s">
        <v>9066</v>
      </c>
      <c r="V2274" t="s">
        <v>9115</v>
      </c>
      <c r="Z2274" t="s">
        <v>87</v>
      </c>
      <c r="AA2274" s="1">
        <v>44747</v>
      </c>
      <c r="AC2274" s="1">
        <v>44827</v>
      </c>
      <c r="AD2274" s="1">
        <v>44992</v>
      </c>
    </row>
    <row r="2275" spans="1:30" x14ac:dyDescent="0.25">
      <c r="A2275">
        <v>573037</v>
      </c>
      <c r="B2275" t="s">
        <v>102</v>
      </c>
      <c r="C2275" t="s">
        <v>63</v>
      </c>
      <c r="D2275">
        <v>1</v>
      </c>
      <c r="E2275" t="s">
        <v>9116</v>
      </c>
      <c r="F2275" t="s">
        <v>144</v>
      </c>
      <c r="G2275" t="s">
        <v>51</v>
      </c>
      <c r="H2275">
        <v>10234</v>
      </c>
      <c r="I2275">
        <v>0</v>
      </c>
      <c r="J2275" t="s">
        <v>527</v>
      </c>
      <c r="K2275" t="s">
        <v>36</v>
      </c>
      <c r="L2275" t="s">
        <v>145</v>
      </c>
      <c r="M2275">
        <v>15</v>
      </c>
      <c r="N2275">
        <v>15</v>
      </c>
      <c r="O2275" t="s">
        <v>68</v>
      </c>
      <c r="P2275" t="s">
        <v>146</v>
      </c>
      <c r="Q2275" t="s">
        <v>147</v>
      </c>
      <c r="R2275" t="s">
        <v>9117</v>
      </c>
      <c r="S2275" t="s">
        <v>149</v>
      </c>
      <c r="T2275" t="s">
        <v>9118</v>
      </c>
      <c r="V2275" t="s">
        <v>151</v>
      </c>
      <c r="W2275" t="s">
        <v>152</v>
      </c>
      <c r="X2275" t="s">
        <v>1059</v>
      </c>
      <c r="Z2275" t="s">
        <v>154</v>
      </c>
      <c r="AA2275" s="1">
        <v>44976</v>
      </c>
      <c r="AB2275" s="2">
        <v>45079</v>
      </c>
      <c r="AC2275" s="1">
        <v>44976</v>
      </c>
      <c r="AD2275" s="1">
        <v>44992</v>
      </c>
    </row>
    <row r="2276" spans="1:30" x14ac:dyDescent="0.25">
      <c r="A2276">
        <v>538160</v>
      </c>
      <c r="B2276" t="s">
        <v>638</v>
      </c>
      <c r="C2276" t="s">
        <v>63</v>
      </c>
      <c r="D2276">
        <v>2</v>
      </c>
      <c r="E2276" t="s">
        <v>2818</v>
      </c>
      <c r="F2276" t="s">
        <v>174</v>
      </c>
      <c r="G2276" t="s">
        <v>51</v>
      </c>
      <c r="H2276">
        <v>30087</v>
      </c>
      <c r="I2276">
        <v>1</v>
      </c>
      <c r="J2276" t="s">
        <v>175</v>
      </c>
      <c r="K2276" t="s">
        <v>36</v>
      </c>
      <c r="L2276" t="s">
        <v>37</v>
      </c>
      <c r="M2276">
        <v>63228</v>
      </c>
      <c r="N2276">
        <v>72712</v>
      </c>
      <c r="O2276" t="s">
        <v>38</v>
      </c>
      <c r="P2276" t="s">
        <v>642</v>
      </c>
      <c r="Q2276" t="s">
        <v>1016</v>
      </c>
      <c r="R2276" t="s">
        <v>9119</v>
      </c>
      <c r="S2276" t="s">
        <v>178</v>
      </c>
      <c r="T2276" t="s">
        <v>9120</v>
      </c>
      <c r="U2276" t="s">
        <v>647</v>
      </c>
      <c r="V2276" t="s">
        <v>9121</v>
      </c>
      <c r="Z2276" t="s">
        <v>61</v>
      </c>
      <c r="AA2276" s="1">
        <v>44743</v>
      </c>
      <c r="AC2276" s="1">
        <v>44817</v>
      </c>
      <c r="AD2276" s="1">
        <v>44992</v>
      </c>
    </row>
    <row r="2277" spans="1:30" x14ac:dyDescent="0.25">
      <c r="A2277">
        <v>565134</v>
      </c>
      <c r="B2277" t="s">
        <v>76</v>
      </c>
      <c r="C2277" t="s">
        <v>63</v>
      </c>
      <c r="D2277">
        <v>1</v>
      </c>
      <c r="E2277" t="s">
        <v>7922</v>
      </c>
      <c r="F2277" t="s">
        <v>78</v>
      </c>
      <c r="G2277" t="s">
        <v>34</v>
      </c>
      <c r="H2277">
        <v>20215</v>
      </c>
      <c r="I2277">
        <v>1</v>
      </c>
      <c r="J2277" t="s">
        <v>35</v>
      </c>
      <c r="K2277" t="s">
        <v>36</v>
      </c>
      <c r="L2277" t="s">
        <v>37</v>
      </c>
      <c r="M2277">
        <v>67757</v>
      </c>
      <c r="N2277">
        <v>98128</v>
      </c>
      <c r="O2277" t="s">
        <v>38</v>
      </c>
      <c r="P2277" t="s">
        <v>79</v>
      </c>
      <c r="Q2277" t="s">
        <v>6925</v>
      </c>
      <c r="R2277" t="s">
        <v>9122</v>
      </c>
      <c r="S2277" t="s">
        <v>82</v>
      </c>
      <c r="T2277" t="s">
        <v>7189</v>
      </c>
      <c r="U2277" t="s">
        <v>9123</v>
      </c>
      <c r="V2277" t="s">
        <v>9124</v>
      </c>
      <c r="W2277" t="s">
        <v>9125</v>
      </c>
      <c r="X2277" t="s">
        <v>79</v>
      </c>
      <c r="Z2277" t="s">
        <v>87</v>
      </c>
      <c r="AA2277" s="1">
        <v>44911</v>
      </c>
      <c r="AC2277" s="1">
        <v>44911</v>
      </c>
      <c r="AD2277" s="1">
        <v>44992</v>
      </c>
    </row>
    <row r="2278" spans="1:30" x14ac:dyDescent="0.25">
      <c r="A2278">
        <v>533014</v>
      </c>
      <c r="B2278" t="s">
        <v>202</v>
      </c>
      <c r="C2278" t="s">
        <v>31</v>
      </c>
      <c r="D2278">
        <v>4</v>
      </c>
      <c r="E2278" t="s">
        <v>7163</v>
      </c>
      <c r="F2278" t="s">
        <v>65</v>
      </c>
      <c r="G2278" t="s">
        <v>51</v>
      </c>
      <c r="H2278">
        <v>56058</v>
      </c>
      <c r="I2278">
        <v>0</v>
      </c>
      <c r="J2278" t="s">
        <v>205</v>
      </c>
      <c r="K2278" t="s">
        <v>36</v>
      </c>
      <c r="L2278" t="s">
        <v>37</v>
      </c>
      <c r="M2278">
        <v>54100</v>
      </c>
      <c r="N2278">
        <v>83981</v>
      </c>
      <c r="O2278" t="s">
        <v>38</v>
      </c>
      <c r="P2278" t="s">
        <v>313</v>
      </c>
      <c r="Q2278" t="s">
        <v>2161</v>
      </c>
      <c r="R2278" t="s">
        <v>7164</v>
      </c>
      <c r="S2278" t="s">
        <v>72</v>
      </c>
      <c r="T2278" t="e">
        <f>-Experience and Knowledge of the healthcare system. -excellent listening and communication skills. -Passion for proper care and well-being of patients. -proficient in the use of computers.</f>
        <v>#NAME?</v>
      </c>
      <c r="V2278" t="s">
        <v>319</v>
      </c>
      <c r="X2278" t="s">
        <v>7165</v>
      </c>
      <c r="Z2278" t="s">
        <v>61</v>
      </c>
      <c r="AA2278" s="1">
        <v>44867</v>
      </c>
      <c r="AC2278" s="1">
        <v>44867</v>
      </c>
      <c r="AD2278" s="1">
        <v>44992</v>
      </c>
    </row>
    <row r="2279" spans="1:30" x14ac:dyDescent="0.25">
      <c r="A2279">
        <v>541835</v>
      </c>
      <c r="B2279" t="s">
        <v>350</v>
      </c>
      <c r="C2279" t="s">
        <v>63</v>
      </c>
      <c r="D2279">
        <v>1</v>
      </c>
      <c r="E2279" t="s">
        <v>7214</v>
      </c>
      <c r="F2279" t="s">
        <v>174</v>
      </c>
      <c r="G2279" t="s">
        <v>51</v>
      </c>
      <c r="H2279">
        <v>30087</v>
      </c>
      <c r="I2279">
        <v>1</v>
      </c>
      <c r="J2279" t="s">
        <v>175</v>
      </c>
      <c r="K2279" t="s">
        <v>36</v>
      </c>
      <c r="L2279" t="s">
        <v>37</v>
      </c>
      <c r="M2279">
        <v>77000</v>
      </c>
      <c r="N2279">
        <v>93500</v>
      </c>
      <c r="O2279" t="s">
        <v>38</v>
      </c>
      <c r="P2279" t="s">
        <v>355</v>
      </c>
      <c r="Q2279" t="s">
        <v>3754</v>
      </c>
      <c r="R2279" t="s">
        <v>9126</v>
      </c>
      <c r="S2279" t="s">
        <v>178</v>
      </c>
      <c r="T2279" t="e">
        <f>- proven negotiation skills.  - Exceptional analytical, organizational, and written and oral communication skills.  - the ability to prioritize and perform multiple tasks with minimal supervision and outstanding attention to detail.  - excellent interpersonal skills and ability to interact with all levels of management.   - Microsoft Office suite proficiency.</f>
        <v>#NAME?</v>
      </c>
      <c r="V2279" t="s">
        <v>3367</v>
      </c>
      <c r="Z2279" t="s">
        <v>61</v>
      </c>
      <c r="AA2279" s="1">
        <v>44763</v>
      </c>
      <c r="AC2279" s="1">
        <v>44811</v>
      </c>
      <c r="AD2279" s="1">
        <v>44992</v>
      </c>
    </row>
    <row r="2280" spans="1:30" x14ac:dyDescent="0.25">
      <c r="A2280">
        <v>562542</v>
      </c>
      <c r="B2280" t="s">
        <v>815</v>
      </c>
      <c r="C2280" t="s">
        <v>63</v>
      </c>
      <c r="D2280">
        <v>1</v>
      </c>
      <c r="E2280" t="s">
        <v>7696</v>
      </c>
      <c r="F2280" t="s">
        <v>1375</v>
      </c>
      <c r="G2280" t="s">
        <v>353</v>
      </c>
      <c r="H2280">
        <v>6765</v>
      </c>
      <c r="I2280">
        <v>0</v>
      </c>
      <c r="J2280" t="s">
        <v>256</v>
      </c>
      <c r="K2280" t="s">
        <v>36</v>
      </c>
      <c r="L2280" t="s">
        <v>93</v>
      </c>
      <c r="M2280">
        <v>110000</v>
      </c>
      <c r="N2280">
        <v>125000</v>
      </c>
      <c r="O2280" t="s">
        <v>38</v>
      </c>
      <c r="P2280" t="s">
        <v>818</v>
      </c>
      <c r="Q2280" t="s">
        <v>3379</v>
      </c>
      <c r="R2280" t="s">
        <v>7697</v>
      </c>
      <c r="S2280" t="s">
        <v>1378</v>
      </c>
      <c r="T2280" t="s">
        <v>7698</v>
      </c>
      <c r="U2280" t="s">
        <v>7699</v>
      </c>
      <c r="V2280" t="s">
        <v>7700</v>
      </c>
      <c r="W2280" t="s">
        <v>2480</v>
      </c>
      <c r="X2280" t="s">
        <v>7701</v>
      </c>
      <c r="Z2280" t="s">
        <v>61</v>
      </c>
      <c r="AA2280" s="1">
        <v>44988</v>
      </c>
      <c r="AC2280" s="1">
        <v>44991</v>
      </c>
      <c r="AD2280" s="1">
        <v>44992</v>
      </c>
    </row>
    <row r="2281" spans="1:30" x14ac:dyDescent="0.25">
      <c r="A2281">
        <v>541516</v>
      </c>
      <c r="B2281" t="s">
        <v>202</v>
      </c>
      <c r="C2281" t="s">
        <v>31</v>
      </c>
      <c r="D2281">
        <v>1</v>
      </c>
      <c r="E2281" t="s">
        <v>9127</v>
      </c>
      <c r="F2281" t="s">
        <v>9127</v>
      </c>
      <c r="G2281" t="s">
        <v>34</v>
      </c>
      <c r="H2281">
        <v>92510</v>
      </c>
      <c r="I2281">
        <v>0</v>
      </c>
      <c r="J2281" t="s">
        <v>245</v>
      </c>
      <c r="K2281" t="s">
        <v>36</v>
      </c>
      <c r="L2281" t="s">
        <v>37</v>
      </c>
      <c r="M2281">
        <v>298.24</v>
      </c>
      <c r="N2281">
        <v>347.2</v>
      </c>
      <c r="O2281" t="s">
        <v>751</v>
      </c>
      <c r="P2281" t="s">
        <v>9128</v>
      </c>
      <c r="Q2281" t="s">
        <v>9129</v>
      </c>
      <c r="R2281" t="s">
        <v>9130</v>
      </c>
      <c r="S2281" t="s">
        <v>9131</v>
      </c>
      <c r="T2281" t="s">
        <v>9132</v>
      </c>
      <c r="U2281" t="s">
        <v>9133</v>
      </c>
      <c r="V2281" t="s">
        <v>319</v>
      </c>
      <c r="X2281" t="s">
        <v>9128</v>
      </c>
      <c r="Z2281" t="s">
        <v>61</v>
      </c>
      <c r="AA2281" s="1">
        <v>44763</v>
      </c>
      <c r="AC2281" s="1">
        <v>44763</v>
      </c>
      <c r="AD2281" s="1">
        <v>44992</v>
      </c>
    </row>
    <row r="2282" spans="1:30" x14ac:dyDescent="0.25">
      <c r="A2282">
        <v>567115</v>
      </c>
      <c r="B2282" t="s">
        <v>435</v>
      </c>
      <c r="C2282" t="s">
        <v>63</v>
      </c>
      <c r="D2282">
        <v>5</v>
      </c>
      <c r="E2282" t="s">
        <v>4455</v>
      </c>
      <c r="F2282" t="s">
        <v>1993</v>
      </c>
      <c r="G2282" t="s">
        <v>51</v>
      </c>
      <c r="H2282">
        <v>30086</v>
      </c>
      <c r="I2282">
        <v>0</v>
      </c>
      <c r="J2282" t="s">
        <v>175</v>
      </c>
      <c r="K2282" t="s">
        <v>36</v>
      </c>
      <c r="L2282" t="s">
        <v>37</v>
      </c>
      <c r="M2282">
        <v>62397</v>
      </c>
      <c r="N2282">
        <v>71757</v>
      </c>
      <c r="O2282" t="s">
        <v>38</v>
      </c>
      <c r="P2282" t="s">
        <v>1820</v>
      </c>
      <c r="Q2282" t="s">
        <v>1821</v>
      </c>
      <c r="R2282" t="s">
        <v>4456</v>
      </c>
      <c r="S2282" t="s">
        <v>1996</v>
      </c>
      <c r="T2282" t="s">
        <v>4457</v>
      </c>
      <c r="V2282" t="s">
        <v>441</v>
      </c>
      <c r="X2282" t="s">
        <v>1820</v>
      </c>
      <c r="Z2282" t="s">
        <v>87</v>
      </c>
      <c r="AA2282" s="1">
        <v>44930</v>
      </c>
      <c r="AC2282" s="1">
        <v>44930</v>
      </c>
      <c r="AD2282" s="1">
        <v>44992</v>
      </c>
    </row>
    <row r="2283" spans="1:30" x14ac:dyDescent="0.25">
      <c r="A2283">
        <v>546311</v>
      </c>
      <c r="B2283" t="s">
        <v>1863</v>
      </c>
      <c r="C2283" t="s">
        <v>31</v>
      </c>
      <c r="D2283">
        <v>1</v>
      </c>
      <c r="E2283" t="s">
        <v>4348</v>
      </c>
      <c r="F2283" t="s">
        <v>234</v>
      </c>
      <c r="G2283" t="s">
        <v>51</v>
      </c>
      <c r="H2283">
        <v>56057</v>
      </c>
      <c r="I2283">
        <v>0</v>
      </c>
      <c r="J2283" t="s">
        <v>115</v>
      </c>
      <c r="K2283" t="s">
        <v>36</v>
      </c>
      <c r="L2283" t="s">
        <v>37</v>
      </c>
      <c r="M2283">
        <v>38333</v>
      </c>
      <c r="N2283">
        <v>63794</v>
      </c>
      <c r="O2283" t="s">
        <v>38</v>
      </c>
      <c r="P2283" t="s">
        <v>4349</v>
      </c>
      <c r="Q2283" t="s">
        <v>4350</v>
      </c>
      <c r="R2283" t="s">
        <v>9134</v>
      </c>
      <c r="S2283" t="s">
        <v>237</v>
      </c>
      <c r="T2283" t="s">
        <v>9135</v>
      </c>
      <c r="U2283" t="s">
        <v>5481</v>
      </c>
      <c r="V2283" t="s">
        <v>2195</v>
      </c>
      <c r="W2283" t="s">
        <v>9136</v>
      </c>
      <c r="X2283" t="s">
        <v>4684</v>
      </c>
      <c r="Z2283" t="s">
        <v>61</v>
      </c>
      <c r="AA2283" s="1">
        <v>44954</v>
      </c>
      <c r="AC2283" s="1">
        <v>44954</v>
      </c>
      <c r="AD2283" s="1">
        <v>44992</v>
      </c>
    </row>
    <row r="2284" spans="1:30" x14ac:dyDescent="0.25">
      <c r="A2284">
        <v>557004</v>
      </c>
      <c r="B2284" t="s">
        <v>676</v>
      </c>
      <c r="C2284" t="s">
        <v>31</v>
      </c>
      <c r="D2284">
        <v>1</v>
      </c>
      <c r="E2284" t="s">
        <v>9137</v>
      </c>
      <c r="F2284" t="s">
        <v>678</v>
      </c>
      <c r="G2284" t="s">
        <v>353</v>
      </c>
      <c r="H2284">
        <v>6088</v>
      </c>
      <c r="I2284">
        <v>1</v>
      </c>
      <c r="J2284" t="s">
        <v>354</v>
      </c>
      <c r="K2284" t="s">
        <v>36</v>
      </c>
      <c r="L2284" t="s">
        <v>53</v>
      </c>
      <c r="M2284">
        <v>51550</v>
      </c>
      <c r="N2284">
        <v>73806</v>
      </c>
      <c r="O2284" t="s">
        <v>38</v>
      </c>
      <c r="P2284" t="s">
        <v>679</v>
      </c>
      <c r="Q2284" t="s">
        <v>2482</v>
      </c>
      <c r="R2284" t="s">
        <v>9138</v>
      </c>
      <c r="S2284" t="s">
        <v>681</v>
      </c>
      <c r="T2284" t="s">
        <v>9139</v>
      </c>
      <c r="U2284" t="s">
        <v>9140</v>
      </c>
      <c r="V2284" t="s">
        <v>684</v>
      </c>
      <c r="X2284" t="s">
        <v>679</v>
      </c>
      <c r="Z2284" t="s">
        <v>61</v>
      </c>
      <c r="AA2284" s="1">
        <v>44855</v>
      </c>
      <c r="AC2284" s="1">
        <v>44855</v>
      </c>
      <c r="AD2284" s="1">
        <v>44992</v>
      </c>
    </row>
    <row r="2285" spans="1:30" x14ac:dyDescent="0.25">
      <c r="A2285">
        <v>546277</v>
      </c>
      <c r="B2285" t="s">
        <v>88</v>
      </c>
      <c r="C2285" t="s">
        <v>31</v>
      </c>
      <c r="D2285">
        <v>1</v>
      </c>
      <c r="E2285" t="s">
        <v>1114</v>
      </c>
      <c r="F2285" t="s">
        <v>65</v>
      </c>
      <c r="G2285" t="s">
        <v>51</v>
      </c>
      <c r="H2285">
        <v>56058</v>
      </c>
      <c r="I2285">
        <v>0</v>
      </c>
      <c r="J2285" t="s">
        <v>115</v>
      </c>
      <c r="K2285" t="s">
        <v>36</v>
      </c>
      <c r="L2285" t="s">
        <v>37</v>
      </c>
      <c r="M2285">
        <v>54100</v>
      </c>
      <c r="N2285">
        <v>83981</v>
      </c>
      <c r="O2285" t="s">
        <v>38</v>
      </c>
      <c r="P2285" t="s">
        <v>474</v>
      </c>
      <c r="Q2285" t="s">
        <v>1115</v>
      </c>
      <c r="R2285" t="s">
        <v>1116</v>
      </c>
      <c r="S2285" t="s">
        <v>72</v>
      </c>
      <c r="T2285" t="s">
        <v>1117</v>
      </c>
      <c r="U2285" t="s">
        <v>1118</v>
      </c>
      <c r="V2285" t="s">
        <v>1104</v>
      </c>
      <c r="W2285" t="s">
        <v>1119</v>
      </c>
      <c r="X2285" t="s">
        <v>1120</v>
      </c>
      <c r="Z2285" t="s">
        <v>61</v>
      </c>
      <c r="AA2285" s="1">
        <v>44813</v>
      </c>
      <c r="AC2285" s="1">
        <v>44813</v>
      </c>
      <c r="AD2285" s="1">
        <v>44992</v>
      </c>
    </row>
    <row r="2286" spans="1:30" x14ac:dyDescent="0.25">
      <c r="A2286">
        <v>527837</v>
      </c>
      <c r="B2286" t="s">
        <v>638</v>
      </c>
      <c r="C2286" t="s">
        <v>31</v>
      </c>
      <c r="D2286">
        <v>2</v>
      </c>
      <c r="E2286" t="s">
        <v>9141</v>
      </c>
      <c r="F2286" t="s">
        <v>3523</v>
      </c>
      <c r="G2286" t="s">
        <v>34</v>
      </c>
      <c r="H2286">
        <v>52110</v>
      </c>
      <c r="I2286">
        <v>3</v>
      </c>
      <c r="J2286" t="s">
        <v>52</v>
      </c>
      <c r="K2286" t="s">
        <v>67</v>
      </c>
      <c r="L2286" t="s">
        <v>37</v>
      </c>
      <c r="M2286">
        <v>46.703899999999997</v>
      </c>
      <c r="N2286">
        <v>53.709400000000002</v>
      </c>
      <c r="O2286" t="s">
        <v>68</v>
      </c>
      <c r="P2286" t="s">
        <v>642</v>
      </c>
      <c r="Q2286" t="s">
        <v>2794</v>
      </c>
      <c r="R2286" t="s">
        <v>9142</v>
      </c>
      <c r="S2286" t="s">
        <v>3527</v>
      </c>
      <c r="U2286" t="s">
        <v>647</v>
      </c>
      <c r="V2286" t="s">
        <v>9143</v>
      </c>
      <c r="Z2286" t="s">
        <v>87</v>
      </c>
      <c r="AA2286" s="1">
        <v>44659</v>
      </c>
      <c r="AC2286" s="1">
        <v>44659</v>
      </c>
      <c r="AD2286" s="1">
        <v>44992</v>
      </c>
    </row>
    <row r="2287" spans="1:30" x14ac:dyDescent="0.25">
      <c r="A2287">
        <v>566083</v>
      </c>
      <c r="B2287" t="s">
        <v>123</v>
      </c>
      <c r="C2287" t="s">
        <v>31</v>
      </c>
      <c r="D2287">
        <v>2</v>
      </c>
      <c r="E2287" t="s">
        <v>1020</v>
      </c>
      <c r="F2287" t="s">
        <v>1021</v>
      </c>
      <c r="G2287" t="s">
        <v>34</v>
      </c>
      <c r="H2287">
        <v>51611</v>
      </c>
      <c r="I2287">
        <v>1</v>
      </c>
      <c r="J2287" t="s">
        <v>961</v>
      </c>
      <c r="K2287" t="s">
        <v>36</v>
      </c>
      <c r="L2287" t="s">
        <v>37</v>
      </c>
      <c r="M2287">
        <v>66442</v>
      </c>
      <c r="N2287">
        <v>72000</v>
      </c>
      <c r="O2287" t="s">
        <v>38</v>
      </c>
      <c r="P2287" t="s">
        <v>39</v>
      </c>
      <c r="Q2287" t="s">
        <v>1022</v>
      </c>
      <c r="R2287" t="s">
        <v>9144</v>
      </c>
      <c r="S2287" t="s">
        <v>1024</v>
      </c>
      <c r="T2287" t="s">
        <v>4806</v>
      </c>
      <c r="U2287" t="s">
        <v>768</v>
      </c>
      <c r="V2287" t="s">
        <v>9145</v>
      </c>
      <c r="Z2287" t="s">
        <v>61</v>
      </c>
      <c r="AA2287" s="1">
        <v>44945</v>
      </c>
      <c r="AB2287" s="2">
        <v>45065</v>
      </c>
      <c r="AC2287" s="1">
        <v>44945</v>
      </c>
      <c r="AD2287" s="1">
        <v>44992</v>
      </c>
    </row>
    <row r="2288" spans="1:30" x14ac:dyDescent="0.25">
      <c r="A2288">
        <v>568233</v>
      </c>
      <c r="B2288" t="s">
        <v>381</v>
      </c>
      <c r="C2288" t="s">
        <v>31</v>
      </c>
      <c r="D2288">
        <v>1</v>
      </c>
      <c r="E2288" t="s">
        <v>1679</v>
      </c>
      <c r="F2288" t="s">
        <v>1680</v>
      </c>
      <c r="G2288" t="s">
        <v>34</v>
      </c>
      <c r="H2288">
        <v>22425</v>
      </c>
      <c r="I2288">
        <v>0</v>
      </c>
      <c r="J2288" t="s">
        <v>35</v>
      </c>
      <c r="K2288" t="s">
        <v>36</v>
      </c>
      <c r="L2288" t="s">
        <v>53</v>
      </c>
      <c r="M2288">
        <v>51535</v>
      </c>
      <c r="N2288">
        <v>59265</v>
      </c>
      <c r="O2288" t="s">
        <v>38</v>
      </c>
      <c r="P2288" t="s">
        <v>873</v>
      </c>
      <c r="Q2288" t="s">
        <v>3311</v>
      </c>
      <c r="R2288" t="s">
        <v>5494</v>
      </c>
      <c r="S2288" t="s">
        <v>1682</v>
      </c>
      <c r="T2288" t="s">
        <v>5495</v>
      </c>
      <c r="V2288" t="s">
        <v>390</v>
      </c>
      <c r="W2288" t="s">
        <v>86</v>
      </c>
      <c r="X2288" t="s">
        <v>2310</v>
      </c>
      <c r="Z2288" t="s">
        <v>61</v>
      </c>
      <c r="AA2288" s="1">
        <v>44945</v>
      </c>
      <c r="AB2288" s="2">
        <v>45005</v>
      </c>
      <c r="AC2288" s="1">
        <v>44949</v>
      </c>
      <c r="AD2288" s="1">
        <v>44992</v>
      </c>
    </row>
    <row r="2289" spans="1:30" x14ac:dyDescent="0.25">
      <c r="A2289">
        <v>505314</v>
      </c>
      <c r="B2289" t="s">
        <v>76</v>
      </c>
      <c r="C2289" t="s">
        <v>31</v>
      </c>
      <c r="D2289">
        <v>1</v>
      </c>
      <c r="E2289" t="s">
        <v>9146</v>
      </c>
      <c r="F2289" t="s">
        <v>296</v>
      </c>
      <c r="G2289" t="s">
        <v>34</v>
      </c>
      <c r="H2289">
        <v>22122</v>
      </c>
      <c r="I2289">
        <v>2</v>
      </c>
      <c r="J2289" t="s">
        <v>7237</v>
      </c>
      <c r="K2289" t="s">
        <v>36</v>
      </c>
      <c r="L2289" t="s">
        <v>37</v>
      </c>
      <c r="M2289">
        <v>65208</v>
      </c>
      <c r="N2289">
        <v>95993</v>
      </c>
      <c r="O2289" t="s">
        <v>38</v>
      </c>
      <c r="P2289" t="s">
        <v>79</v>
      </c>
      <c r="Q2289" t="s">
        <v>2281</v>
      </c>
      <c r="R2289" t="s">
        <v>9147</v>
      </c>
      <c r="S2289" t="s">
        <v>299</v>
      </c>
      <c r="T2289" t="s">
        <v>9148</v>
      </c>
      <c r="U2289" t="s">
        <v>3656</v>
      </c>
      <c r="V2289" t="s">
        <v>9149</v>
      </c>
      <c r="X2289" t="s">
        <v>79</v>
      </c>
      <c r="Z2289" t="s">
        <v>61</v>
      </c>
      <c r="AA2289" s="1">
        <v>44526</v>
      </c>
      <c r="AC2289" s="1">
        <v>44545</v>
      </c>
      <c r="AD2289" s="1">
        <v>44992</v>
      </c>
    </row>
    <row r="2290" spans="1:30" x14ac:dyDescent="0.25">
      <c r="A2290">
        <v>568036</v>
      </c>
      <c r="B2290" t="s">
        <v>76</v>
      </c>
      <c r="C2290" t="s">
        <v>31</v>
      </c>
      <c r="D2290">
        <v>1</v>
      </c>
      <c r="E2290" t="s">
        <v>4692</v>
      </c>
      <c r="F2290" t="s">
        <v>279</v>
      </c>
      <c r="G2290" t="s">
        <v>34</v>
      </c>
      <c r="H2290">
        <v>10251</v>
      </c>
      <c r="I2290">
        <v>4</v>
      </c>
      <c r="J2290" t="s">
        <v>52</v>
      </c>
      <c r="K2290" t="s">
        <v>36</v>
      </c>
      <c r="L2290" t="s">
        <v>37</v>
      </c>
      <c r="M2290">
        <v>40017</v>
      </c>
      <c r="N2290">
        <v>62820</v>
      </c>
      <c r="O2290" t="s">
        <v>38</v>
      </c>
      <c r="P2290" t="s">
        <v>9150</v>
      </c>
      <c r="Q2290" t="s">
        <v>9151</v>
      </c>
      <c r="R2290" t="s">
        <v>7283</v>
      </c>
      <c r="S2290" t="s">
        <v>283</v>
      </c>
      <c r="V2290" t="s">
        <v>9152</v>
      </c>
      <c r="Z2290" t="s">
        <v>61</v>
      </c>
      <c r="AA2290" s="1">
        <v>44981</v>
      </c>
      <c r="AB2290" s="2">
        <v>44995</v>
      </c>
      <c r="AC2290" s="1">
        <v>44981</v>
      </c>
      <c r="AD2290" s="1">
        <v>44992</v>
      </c>
    </row>
    <row r="2291" spans="1:30" x14ac:dyDescent="0.25">
      <c r="A2291">
        <v>572738</v>
      </c>
      <c r="B2291" t="s">
        <v>102</v>
      </c>
      <c r="C2291" t="s">
        <v>31</v>
      </c>
      <c r="D2291">
        <v>4</v>
      </c>
      <c r="E2291" t="s">
        <v>6236</v>
      </c>
      <c r="F2291" t="s">
        <v>1148</v>
      </c>
      <c r="G2291" t="s">
        <v>34</v>
      </c>
      <c r="H2291">
        <v>91011</v>
      </c>
      <c r="I2291">
        <v>0</v>
      </c>
      <c r="J2291" t="s">
        <v>245</v>
      </c>
      <c r="K2291" t="s">
        <v>36</v>
      </c>
      <c r="L2291" t="s">
        <v>53</v>
      </c>
      <c r="M2291">
        <v>41033</v>
      </c>
      <c r="N2291">
        <v>60017</v>
      </c>
      <c r="O2291" t="s">
        <v>38</v>
      </c>
      <c r="P2291" t="s">
        <v>6237</v>
      </c>
      <c r="Q2291" t="s">
        <v>6238</v>
      </c>
      <c r="R2291" t="s">
        <v>6239</v>
      </c>
      <c r="S2291" t="s">
        <v>1152</v>
      </c>
      <c r="T2291" t="s">
        <v>6240</v>
      </c>
      <c r="U2291" t="s">
        <v>1189</v>
      </c>
      <c r="V2291" t="s">
        <v>611</v>
      </c>
      <c r="W2291" t="s">
        <v>6241</v>
      </c>
      <c r="X2291" t="s">
        <v>6242</v>
      </c>
      <c r="Z2291" t="s">
        <v>154</v>
      </c>
      <c r="AA2291" s="1">
        <v>44965</v>
      </c>
      <c r="AB2291" s="2">
        <v>45025</v>
      </c>
      <c r="AC2291" s="1">
        <v>44965</v>
      </c>
      <c r="AD2291" s="1">
        <v>44992</v>
      </c>
    </row>
    <row r="2292" spans="1:30" x14ac:dyDescent="0.25">
      <c r="A2292">
        <v>572739</v>
      </c>
      <c r="B2292" t="s">
        <v>102</v>
      </c>
      <c r="C2292" t="s">
        <v>63</v>
      </c>
      <c r="D2292">
        <v>13</v>
      </c>
      <c r="E2292" t="s">
        <v>9153</v>
      </c>
      <c r="F2292" t="s">
        <v>1148</v>
      </c>
      <c r="G2292" t="s">
        <v>34</v>
      </c>
      <c r="H2292">
        <v>91011</v>
      </c>
      <c r="I2292">
        <v>0</v>
      </c>
      <c r="J2292" t="s">
        <v>245</v>
      </c>
      <c r="K2292" t="s">
        <v>36</v>
      </c>
      <c r="L2292" t="s">
        <v>53</v>
      </c>
      <c r="M2292">
        <v>41033</v>
      </c>
      <c r="N2292">
        <v>60017</v>
      </c>
      <c r="O2292" t="s">
        <v>38</v>
      </c>
      <c r="P2292" t="s">
        <v>375</v>
      </c>
      <c r="Q2292" t="s">
        <v>9054</v>
      </c>
      <c r="R2292" t="s">
        <v>9154</v>
      </c>
      <c r="S2292" t="s">
        <v>1152</v>
      </c>
      <c r="T2292" t="s">
        <v>9155</v>
      </c>
      <c r="U2292" t="s">
        <v>9156</v>
      </c>
      <c r="V2292" t="s">
        <v>3854</v>
      </c>
      <c r="W2292" t="s">
        <v>1155</v>
      </c>
      <c r="X2292" t="s">
        <v>9157</v>
      </c>
      <c r="Z2292" t="s">
        <v>154</v>
      </c>
      <c r="AA2292" s="1">
        <v>44965</v>
      </c>
      <c r="AB2292" s="2">
        <v>45055</v>
      </c>
      <c r="AC2292" s="1">
        <v>44965</v>
      </c>
      <c r="AD2292" s="1">
        <v>44992</v>
      </c>
    </row>
    <row r="2293" spans="1:30" x14ac:dyDescent="0.25">
      <c r="A2293">
        <v>563868</v>
      </c>
      <c r="B2293" t="s">
        <v>102</v>
      </c>
      <c r="C2293" t="s">
        <v>63</v>
      </c>
      <c r="D2293">
        <v>1</v>
      </c>
      <c r="E2293" t="s">
        <v>2237</v>
      </c>
      <c r="F2293" t="s">
        <v>373</v>
      </c>
      <c r="G2293" t="s">
        <v>34</v>
      </c>
      <c r="H2293">
        <v>20618</v>
      </c>
      <c r="I2293">
        <v>3</v>
      </c>
      <c r="J2293" t="s">
        <v>35</v>
      </c>
      <c r="K2293" t="s">
        <v>36</v>
      </c>
      <c r="L2293" t="s">
        <v>93</v>
      </c>
      <c r="M2293">
        <v>90114</v>
      </c>
      <c r="N2293">
        <v>122168</v>
      </c>
      <c r="O2293" t="s">
        <v>38</v>
      </c>
      <c r="P2293" t="s">
        <v>195</v>
      </c>
      <c r="Q2293" t="s">
        <v>2238</v>
      </c>
      <c r="R2293" t="s">
        <v>2239</v>
      </c>
      <c r="S2293" t="s">
        <v>378</v>
      </c>
      <c r="T2293" t="s">
        <v>2240</v>
      </c>
      <c r="U2293" t="s">
        <v>2241</v>
      </c>
      <c r="V2293" t="s">
        <v>2137</v>
      </c>
      <c r="W2293" t="s">
        <v>2138</v>
      </c>
      <c r="X2293" t="s">
        <v>2242</v>
      </c>
      <c r="Z2293" t="s">
        <v>61</v>
      </c>
      <c r="AA2293" s="1">
        <v>44907</v>
      </c>
      <c r="AC2293" s="1">
        <v>44907</v>
      </c>
      <c r="AD2293" s="1">
        <v>44992</v>
      </c>
    </row>
    <row r="2294" spans="1:30" x14ac:dyDescent="0.25">
      <c r="A2294">
        <v>564917</v>
      </c>
      <c r="B2294" t="s">
        <v>287</v>
      </c>
      <c r="C2294" t="s">
        <v>31</v>
      </c>
      <c r="D2294">
        <v>1</v>
      </c>
      <c r="E2294" t="s">
        <v>5500</v>
      </c>
      <c r="F2294" t="s">
        <v>255</v>
      </c>
      <c r="G2294" t="s">
        <v>34</v>
      </c>
      <c r="H2294">
        <v>13621</v>
      </c>
      <c r="I2294">
        <v>3</v>
      </c>
      <c r="J2294" t="s">
        <v>256</v>
      </c>
      <c r="K2294" t="s">
        <v>36</v>
      </c>
      <c r="L2294" t="s">
        <v>37</v>
      </c>
      <c r="M2294">
        <v>73358</v>
      </c>
      <c r="N2294">
        <v>95000</v>
      </c>
      <c r="O2294" t="s">
        <v>38</v>
      </c>
      <c r="P2294" t="s">
        <v>289</v>
      </c>
      <c r="Q2294" t="s">
        <v>5501</v>
      </c>
      <c r="R2294" t="s">
        <v>5502</v>
      </c>
      <c r="S2294" t="s">
        <v>260</v>
      </c>
      <c r="T2294" t="s">
        <v>5503</v>
      </c>
      <c r="V2294" t="s">
        <v>1472</v>
      </c>
      <c r="Z2294" t="s">
        <v>87</v>
      </c>
      <c r="AA2294" s="1">
        <v>44910</v>
      </c>
      <c r="AC2294" s="1">
        <v>44973</v>
      </c>
      <c r="AD2294" s="1">
        <v>44992</v>
      </c>
    </row>
    <row r="2295" spans="1:30" x14ac:dyDescent="0.25">
      <c r="A2295">
        <v>574313</v>
      </c>
      <c r="B2295" t="s">
        <v>1040</v>
      </c>
      <c r="C2295" t="s">
        <v>63</v>
      </c>
      <c r="D2295">
        <v>1</v>
      </c>
      <c r="E2295" t="s">
        <v>7059</v>
      </c>
      <c r="F2295" t="s">
        <v>9158</v>
      </c>
      <c r="G2295" t="s">
        <v>51</v>
      </c>
      <c r="H2295">
        <v>54877</v>
      </c>
      <c r="I2295">
        <v>1</v>
      </c>
      <c r="J2295" t="s">
        <v>932</v>
      </c>
      <c r="K2295" t="s">
        <v>36</v>
      </c>
      <c r="L2295" t="s">
        <v>37</v>
      </c>
      <c r="M2295">
        <v>51963</v>
      </c>
      <c r="N2295">
        <v>56037</v>
      </c>
      <c r="O2295" t="s">
        <v>38</v>
      </c>
      <c r="P2295" t="s">
        <v>1044</v>
      </c>
      <c r="Q2295" t="s">
        <v>9159</v>
      </c>
      <c r="R2295" t="s">
        <v>9160</v>
      </c>
      <c r="S2295" t="s">
        <v>9161</v>
      </c>
      <c r="T2295" t="s">
        <v>9162</v>
      </c>
      <c r="U2295" t="s">
        <v>3948</v>
      </c>
      <c r="V2295" t="s">
        <v>577</v>
      </c>
      <c r="W2295" t="s">
        <v>1050</v>
      </c>
      <c r="X2295" t="s">
        <v>1051</v>
      </c>
      <c r="Z2295" t="s">
        <v>61</v>
      </c>
      <c r="AA2295" s="1">
        <v>44992</v>
      </c>
      <c r="AB2295" s="2">
        <v>44999</v>
      </c>
      <c r="AC2295" s="1">
        <v>44991</v>
      </c>
      <c r="AD2295" s="1">
        <v>44992</v>
      </c>
    </row>
    <row r="2296" spans="1:30" x14ac:dyDescent="0.25">
      <c r="A2296">
        <v>562717</v>
      </c>
      <c r="B2296" t="s">
        <v>88</v>
      </c>
      <c r="C2296" t="s">
        <v>31</v>
      </c>
      <c r="D2296">
        <v>1</v>
      </c>
      <c r="E2296" t="s">
        <v>164</v>
      </c>
      <c r="F2296" t="s">
        <v>165</v>
      </c>
      <c r="G2296" t="s">
        <v>34</v>
      </c>
      <c r="H2296">
        <v>10104</v>
      </c>
      <c r="I2296">
        <v>2</v>
      </c>
      <c r="J2296" t="s">
        <v>115</v>
      </c>
      <c r="K2296" t="s">
        <v>36</v>
      </c>
      <c r="L2296" t="s">
        <v>37</v>
      </c>
      <c r="M2296">
        <v>37748</v>
      </c>
      <c r="N2296">
        <v>57043</v>
      </c>
      <c r="O2296" t="s">
        <v>38</v>
      </c>
      <c r="P2296" t="s">
        <v>94</v>
      </c>
      <c r="Q2296" t="s">
        <v>95</v>
      </c>
      <c r="R2296" t="s">
        <v>264</v>
      </c>
      <c r="S2296" t="s">
        <v>168</v>
      </c>
      <c r="T2296" t="s">
        <v>169</v>
      </c>
      <c r="U2296" t="s">
        <v>99</v>
      </c>
      <c r="V2296" t="s">
        <v>171</v>
      </c>
      <c r="W2296" t="s">
        <v>172</v>
      </c>
      <c r="Z2296" t="s">
        <v>61</v>
      </c>
      <c r="AA2296" s="1">
        <v>44925</v>
      </c>
      <c r="AC2296" s="1">
        <v>44925</v>
      </c>
      <c r="AD2296" s="1">
        <v>44992</v>
      </c>
    </row>
    <row r="2297" spans="1:30" x14ac:dyDescent="0.25">
      <c r="A2297">
        <v>576975</v>
      </c>
      <c r="B2297" t="s">
        <v>155</v>
      </c>
      <c r="C2297" t="s">
        <v>63</v>
      </c>
      <c r="D2297">
        <v>2</v>
      </c>
      <c r="E2297" t="s">
        <v>9163</v>
      </c>
      <c r="F2297" t="s">
        <v>65</v>
      </c>
      <c r="G2297" t="s">
        <v>51</v>
      </c>
      <c r="H2297">
        <v>56058</v>
      </c>
      <c r="I2297">
        <v>0</v>
      </c>
      <c r="J2297" t="s">
        <v>66</v>
      </c>
      <c r="L2297" t="s">
        <v>37</v>
      </c>
      <c r="M2297">
        <v>75000</v>
      </c>
      <c r="N2297">
        <v>75000</v>
      </c>
      <c r="O2297" t="s">
        <v>38</v>
      </c>
      <c r="P2297" t="s">
        <v>158</v>
      </c>
      <c r="Q2297" t="s">
        <v>7047</v>
      </c>
      <c r="R2297" t="s">
        <v>9164</v>
      </c>
      <c r="S2297" t="s">
        <v>72</v>
      </c>
      <c r="T2297" t="s">
        <v>9165</v>
      </c>
      <c r="U2297" t="s">
        <v>325</v>
      </c>
      <c r="V2297" t="s">
        <v>163</v>
      </c>
      <c r="X2297" t="s">
        <v>158</v>
      </c>
      <c r="Z2297" t="s">
        <v>61</v>
      </c>
      <c r="AA2297" s="1">
        <v>44987</v>
      </c>
      <c r="AB2297" s="2">
        <v>45015</v>
      </c>
      <c r="AC2297" s="1">
        <v>44991</v>
      </c>
      <c r="AD2297" s="1">
        <v>44992</v>
      </c>
    </row>
    <row r="2298" spans="1:30" x14ac:dyDescent="0.25">
      <c r="A2298">
        <v>567215</v>
      </c>
      <c r="B2298" t="s">
        <v>1870</v>
      </c>
      <c r="C2298" t="s">
        <v>63</v>
      </c>
      <c r="D2298">
        <v>1</v>
      </c>
      <c r="E2298" t="s">
        <v>4916</v>
      </c>
      <c r="F2298" t="s">
        <v>694</v>
      </c>
      <c r="G2298" t="s">
        <v>51</v>
      </c>
      <c r="H2298">
        <v>95710</v>
      </c>
      <c r="I2298">
        <v>0</v>
      </c>
      <c r="J2298" t="s">
        <v>256</v>
      </c>
      <c r="L2298" t="s">
        <v>37</v>
      </c>
      <c r="M2298">
        <v>140000</v>
      </c>
      <c r="N2298">
        <v>150000</v>
      </c>
      <c r="O2298" t="s">
        <v>38</v>
      </c>
      <c r="P2298" t="s">
        <v>1872</v>
      </c>
      <c r="Q2298" t="s">
        <v>4917</v>
      </c>
      <c r="R2298" t="s">
        <v>9166</v>
      </c>
      <c r="S2298" t="s">
        <v>697</v>
      </c>
      <c r="T2298" t="s">
        <v>9167</v>
      </c>
      <c r="U2298" t="s">
        <v>9168</v>
      </c>
      <c r="V2298" t="s">
        <v>9169</v>
      </c>
      <c r="W2298" t="s">
        <v>4922</v>
      </c>
      <c r="X2298" t="s">
        <v>1872</v>
      </c>
      <c r="Z2298" t="s">
        <v>87</v>
      </c>
      <c r="AA2298" s="1">
        <v>44930</v>
      </c>
      <c r="AC2298" s="1">
        <v>44930</v>
      </c>
      <c r="AD2298" s="1">
        <v>44992</v>
      </c>
    </row>
    <row r="2299" spans="1:30" x14ac:dyDescent="0.25">
      <c r="A2299">
        <v>567516</v>
      </c>
      <c r="B2299" t="s">
        <v>241</v>
      </c>
      <c r="C2299" t="s">
        <v>63</v>
      </c>
      <c r="D2299">
        <v>1</v>
      </c>
      <c r="E2299" t="s">
        <v>3115</v>
      </c>
      <c r="F2299" t="s">
        <v>3116</v>
      </c>
      <c r="G2299" t="s">
        <v>34</v>
      </c>
      <c r="H2299">
        <v>80310</v>
      </c>
      <c r="I2299">
        <v>0</v>
      </c>
      <c r="J2299" t="s">
        <v>4302</v>
      </c>
      <c r="K2299" t="s">
        <v>36</v>
      </c>
      <c r="L2299" t="s">
        <v>37</v>
      </c>
      <c r="M2299">
        <v>60171</v>
      </c>
      <c r="N2299">
        <v>93630</v>
      </c>
      <c r="O2299" t="s">
        <v>38</v>
      </c>
      <c r="P2299" t="s">
        <v>9170</v>
      </c>
      <c r="Q2299" t="s">
        <v>1031</v>
      </c>
      <c r="R2299" t="s">
        <v>9171</v>
      </c>
      <c r="S2299" t="s">
        <v>3119</v>
      </c>
      <c r="T2299" t="s">
        <v>9172</v>
      </c>
      <c r="U2299" t="s">
        <v>9173</v>
      </c>
      <c r="V2299" t="s">
        <v>347</v>
      </c>
      <c r="Z2299" t="s">
        <v>426</v>
      </c>
      <c r="AA2299" s="1">
        <v>44987</v>
      </c>
      <c r="AB2299" s="2">
        <v>44997</v>
      </c>
      <c r="AC2299" s="1">
        <v>44987</v>
      </c>
      <c r="AD2299" s="1">
        <v>44992</v>
      </c>
    </row>
    <row r="2300" spans="1:30" x14ac:dyDescent="0.25">
      <c r="A2300">
        <v>546495</v>
      </c>
      <c r="B2300" t="s">
        <v>123</v>
      </c>
      <c r="C2300" t="s">
        <v>31</v>
      </c>
      <c r="D2300">
        <v>1</v>
      </c>
      <c r="E2300" t="s">
        <v>9174</v>
      </c>
      <c r="F2300" t="s">
        <v>1067</v>
      </c>
      <c r="G2300" t="s">
        <v>34</v>
      </c>
      <c r="H2300">
        <v>21512</v>
      </c>
      <c r="I2300">
        <v>2</v>
      </c>
      <c r="J2300" t="s">
        <v>205</v>
      </c>
      <c r="K2300" t="s">
        <v>36</v>
      </c>
      <c r="L2300" t="s">
        <v>37</v>
      </c>
      <c r="M2300">
        <v>49033</v>
      </c>
      <c r="N2300">
        <v>52545</v>
      </c>
      <c r="O2300" t="s">
        <v>38</v>
      </c>
      <c r="P2300" t="s">
        <v>881</v>
      </c>
      <c r="Q2300" t="s">
        <v>9175</v>
      </c>
      <c r="R2300" t="s">
        <v>9176</v>
      </c>
      <c r="S2300" t="s">
        <v>1070</v>
      </c>
      <c r="T2300" t="s">
        <v>9177</v>
      </c>
      <c r="U2300" t="s">
        <v>9178</v>
      </c>
      <c r="V2300" t="s">
        <v>9179</v>
      </c>
      <c r="Z2300" t="s">
        <v>61</v>
      </c>
      <c r="AA2300" s="1">
        <v>44931</v>
      </c>
      <c r="AB2300" s="2">
        <v>45118</v>
      </c>
      <c r="AC2300" s="1">
        <v>44986</v>
      </c>
      <c r="AD2300" s="1">
        <v>44992</v>
      </c>
    </row>
    <row r="2301" spans="1:30" x14ac:dyDescent="0.25">
      <c r="A2301">
        <v>542355</v>
      </c>
      <c r="B2301" t="s">
        <v>123</v>
      </c>
      <c r="C2301" t="s">
        <v>31</v>
      </c>
      <c r="D2301">
        <v>1</v>
      </c>
      <c r="E2301" t="s">
        <v>9180</v>
      </c>
      <c r="F2301" t="s">
        <v>920</v>
      </c>
      <c r="G2301" t="s">
        <v>34</v>
      </c>
      <c r="H2301">
        <v>34202</v>
      </c>
      <c r="I2301">
        <v>3</v>
      </c>
      <c r="J2301" t="s">
        <v>205</v>
      </c>
      <c r="K2301" t="s">
        <v>36</v>
      </c>
      <c r="L2301" t="s">
        <v>37</v>
      </c>
      <c r="M2301">
        <v>72063</v>
      </c>
      <c r="N2301">
        <v>100000</v>
      </c>
      <c r="O2301" t="s">
        <v>38</v>
      </c>
      <c r="P2301" t="s">
        <v>415</v>
      </c>
      <c r="Q2301" t="s">
        <v>8819</v>
      </c>
      <c r="R2301" t="s">
        <v>9181</v>
      </c>
      <c r="S2301" t="s">
        <v>923</v>
      </c>
      <c r="T2301" t="s">
        <v>9182</v>
      </c>
      <c r="U2301" t="s">
        <v>9183</v>
      </c>
      <c r="V2301" t="s">
        <v>9184</v>
      </c>
      <c r="Z2301" t="s">
        <v>87</v>
      </c>
      <c r="AA2301" s="1">
        <v>44894</v>
      </c>
      <c r="AB2301" s="2">
        <v>45014</v>
      </c>
      <c r="AC2301" s="1">
        <v>44894</v>
      </c>
      <c r="AD2301" s="1">
        <v>44992</v>
      </c>
    </row>
    <row r="2302" spans="1:30" x14ac:dyDescent="0.25">
      <c r="A2302">
        <v>570451</v>
      </c>
      <c r="B2302" t="s">
        <v>435</v>
      </c>
      <c r="C2302" t="s">
        <v>31</v>
      </c>
      <c r="D2302">
        <v>1</v>
      </c>
      <c r="E2302" t="s">
        <v>9185</v>
      </c>
      <c r="F2302" t="s">
        <v>135</v>
      </c>
      <c r="G2302" t="s">
        <v>51</v>
      </c>
      <c r="H2302">
        <v>21744</v>
      </c>
      <c r="I2302">
        <v>3</v>
      </c>
      <c r="J2302" t="s">
        <v>157</v>
      </c>
      <c r="K2302" t="s">
        <v>36</v>
      </c>
      <c r="L2302" t="s">
        <v>37</v>
      </c>
      <c r="M2302">
        <v>84468</v>
      </c>
      <c r="N2302">
        <v>111003</v>
      </c>
      <c r="O2302" t="s">
        <v>38</v>
      </c>
      <c r="P2302" t="s">
        <v>438</v>
      </c>
      <c r="Q2302" t="s">
        <v>7563</v>
      </c>
      <c r="R2302" t="s">
        <v>9186</v>
      </c>
      <c r="S2302" t="s">
        <v>140</v>
      </c>
      <c r="T2302" t="s">
        <v>9187</v>
      </c>
      <c r="V2302" t="s">
        <v>441</v>
      </c>
      <c r="X2302" t="s">
        <v>438</v>
      </c>
      <c r="Z2302" t="s">
        <v>61</v>
      </c>
      <c r="AA2302" s="1">
        <v>44946</v>
      </c>
      <c r="AC2302" s="1">
        <v>44946</v>
      </c>
      <c r="AD2302" s="1">
        <v>44992</v>
      </c>
    </row>
    <row r="2303" spans="1:30" x14ac:dyDescent="0.25">
      <c r="A2303">
        <v>565988</v>
      </c>
      <c r="B2303" t="s">
        <v>202</v>
      </c>
      <c r="C2303" t="s">
        <v>31</v>
      </c>
      <c r="D2303">
        <v>1</v>
      </c>
      <c r="E2303" t="s">
        <v>7314</v>
      </c>
      <c r="F2303" t="s">
        <v>2160</v>
      </c>
      <c r="G2303" t="s">
        <v>51</v>
      </c>
      <c r="H2303">
        <v>50959</v>
      </c>
      <c r="I2303">
        <v>1</v>
      </c>
      <c r="J2303" t="s">
        <v>205</v>
      </c>
      <c r="K2303" t="s">
        <v>36</v>
      </c>
      <c r="L2303" t="s">
        <v>37</v>
      </c>
      <c r="M2303">
        <v>84744</v>
      </c>
      <c r="N2303">
        <v>84744</v>
      </c>
      <c r="O2303" t="s">
        <v>38</v>
      </c>
      <c r="P2303" t="s">
        <v>313</v>
      </c>
      <c r="Q2303" t="s">
        <v>2161</v>
      </c>
      <c r="R2303" t="s">
        <v>7315</v>
      </c>
      <c r="S2303" t="s">
        <v>2163</v>
      </c>
      <c r="T2303" t="s">
        <v>2164</v>
      </c>
      <c r="U2303" t="s">
        <v>1095</v>
      </c>
      <c r="V2303" t="s">
        <v>7316</v>
      </c>
      <c r="Z2303" t="s">
        <v>61</v>
      </c>
      <c r="AA2303" s="1">
        <v>44917</v>
      </c>
      <c r="AC2303" s="1">
        <v>44944</v>
      </c>
      <c r="AD2303" s="1">
        <v>44992</v>
      </c>
    </row>
    <row r="2304" spans="1:30" x14ac:dyDescent="0.25">
      <c r="A2304">
        <v>574276</v>
      </c>
      <c r="B2304" t="s">
        <v>638</v>
      </c>
      <c r="C2304" t="s">
        <v>31</v>
      </c>
      <c r="D2304">
        <v>1</v>
      </c>
      <c r="E2304" t="s">
        <v>1529</v>
      </c>
      <c r="F2304" t="s">
        <v>65</v>
      </c>
      <c r="G2304" t="s">
        <v>51</v>
      </c>
      <c r="H2304">
        <v>56058</v>
      </c>
      <c r="I2304">
        <v>0</v>
      </c>
      <c r="J2304" t="s">
        <v>216</v>
      </c>
      <c r="K2304" t="s">
        <v>36</v>
      </c>
      <c r="L2304" t="s">
        <v>53</v>
      </c>
      <c r="M2304">
        <v>54100</v>
      </c>
      <c r="N2304">
        <v>62215</v>
      </c>
      <c r="O2304" t="s">
        <v>38</v>
      </c>
      <c r="P2304" t="s">
        <v>642</v>
      </c>
      <c r="Q2304" t="s">
        <v>643</v>
      </c>
      <c r="R2304" t="s">
        <v>1530</v>
      </c>
      <c r="S2304" t="s">
        <v>72</v>
      </c>
      <c r="U2304" t="s">
        <v>1531</v>
      </c>
      <c r="V2304" t="s">
        <v>1532</v>
      </c>
      <c r="X2304" t="s">
        <v>1533</v>
      </c>
      <c r="Z2304" t="s">
        <v>1534</v>
      </c>
      <c r="AA2304" s="1">
        <v>44967</v>
      </c>
      <c r="AB2304" s="2">
        <v>45027</v>
      </c>
      <c r="AC2304" s="1">
        <v>44972</v>
      </c>
      <c r="AD2304" s="1">
        <v>44992</v>
      </c>
    </row>
    <row r="2305" spans="1:30" x14ac:dyDescent="0.25">
      <c r="A2305">
        <v>559235</v>
      </c>
      <c r="B2305" t="s">
        <v>88</v>
      </c>
      <c r="C2305" t="s">
        <v>63</v>
      </c>
      <c r="D2305">
        <v>1</v>
      </c>
      <c r="E2305" t="s">
        <v>1557</v>
      </c>
      <c r="F2305" t="s">
        <v>135</v>
      </c>
      <c r="G2305" t="s">
        <v>51</v>
      </c>
      <c r="H2305">
        <v>21744</v>
      </c>
      <c r="I2305">
        <v>2</v>
      </c>
      <c r="J2305" t="s">
        <v>126</v>
      </c>
      <c r="K2305" t="s">
        <v>36</v>
      </c>
      <c r="L2305" t="s">
        <v>37</v>
      </c>
      <c r="M2305">
        <v>75504</v>
      </c>
      <c r="N2305">
        <v>94761</v>
      </c>
      <c r="O2305" t="s">
        <v>38</v>
      </c>
      <c r="P2305" t="s">
        <v>583</v>
      </c>
      <c r="Q2305" t="s">
        <v>1558</v>
      </c>
      <c r="R2305" t="s">
        <v>1559</v>
      </c>
      <c r="S2305" t="s">
        <v>140</v>
      </c>
      <c r="T2305" t="s">
        <v>1560</v>
      </c>
      <c r="U2305" t="s">
        <v>1561</v>
      </c>
      <c r="V2305" t="s">
        <v>100</v>
      </c>
      <c r="W2305" t="s">
        <v>172</v>
      </c>
      <c r="Z2305" t="s">
        <v>61</v>
      </c>
      <c r="AA2305" s="1">
        <v>44890</v>
      </c>
      <c r="AC2305" s="1">
        <v>44987</v>
      </c>
      <c r="AD2305" s="1">
        <v>44992</v>
      </c>
    </row>
    <row r="2306" spans="1:30" x14ac:dyDescent="0.25">
      <c r="A2306">
        <v>562732</v>
      </c>
      <c r="B2306" t="s">
        <v>1863</v>
      </c>
      <c r="C2306" t="s">
        <v>63</v>
      </c>
      <c r="D2306">
        <v>1</v>
      </c>
      <c r="E2306" t="s">
        <v>9188</v>
      </c>
      <c r="F2306" t="s">
        <v>1359</v>
      </c>
      <c r="G2306" t="s">
        <v>34</v>
      </c>
      <c r="H2306" t="s">
        <v>1360</v>
      </c>
      <c r="I2306">
        <v>0</v>
      </c>
      <c r="J2306" t="s">
        <v>115</v>
      </c>
      <c r="K2306" t="s">
        <v>36</v>
      </c>
      <c r="L2306" t="s">
        <v>37</v>
      </c>
      <c r="M2306">
        <v>64749</v>
      </c>
      <c r="N2306">
        <v>134280</v>
      </c>
      <c r="O2306" t="s">
        <v>38</v>
      </c>
      <c r="P2306" t="s">
        <v>438</v>
      </c>
      <c r="Q2306" t="s">
        <v>1865</v>
      </c>
      <c r="R2306" t="s">
        <v>9189</v>
      </c>
      <c r="S2306" t="s">
        <v>1363</v>
      </c>
      <c r="T2306" t="s">
        <v>9190</v>
      </c>
      <c r="U2306" t="s">
        <v>5481</v>
      </c>
      <c r="V2306" t="s">
        <v>9191</v>
      </c>
      <c r="W2306" t="s">
        <v>9192</v>
      </c>
      <c r="X2306" t="s">
        <v>3303</v>
      </c>
      <c r="Z2306" t="s">
        <v>61</v>
      </c>
      <c r="AA2306" s="1">
        <v>44902</v>
      </c>
      <c r="AC2306" s="1">
        <v>44931</v>
      </c>
      <c r="AD2306" s="1">
        <v>44992</v>
      </c>
    </row>
    <row r="2307" spans="1:30" x14ac:dyDescent="0.25">
      <c r="A2307">
        <v>535215</v>
      </c>
      <c r="B2307" t="s">
        <v>563</v>
      </c>
      <c r="C2307" t="s">
        <v>63</v>
      </c>
      <c r="D2307">
        <v>1</v>
      </c>
      <c r="E2307" t="s">
        <v>7062</v>
      </c>
      <c r="F2307" t="s">
        <v>4233</v>
      </c>
      <c r="G2307" t="s">
        <v>34</v>
      </c>
      <c r="H2307">
        <v>30080</v>
      </c>
      <c r="I2307">
        <v>2</v>
      </c>
      <c r="J2307" t="s">
        <v>175</v>
      </c>
      <c r="K2307" t="s">
        <v>36</v>
      </c>
      <c r="L2307" t="s">
        <v>37</v>
      </c>
      <c r="M2307">
        <v>43197</v>
      </c>
      <c r="N2307">
        <v>49677</v>
      </c>
      <c r="O2307" t="s">
        <v>38</v>
      </c>
      <c r="P2307" t="s">
        <v>446</v>
      </c>
      <c r="Q2307" t="s">
        <v>2287</v>
      </c>
      <c r="R2307" t="s">
        <v>9193</v>
      </c>
      <c r="S2307" t="s">
        <v>4236</v>
      </c>
      <c r="T2307" t="s">
        <v>7064</v>
      </c>
      <c r="U2307" t="s">
        <v>7065</v>
      </c>
      <c r="V2307" t="s">
        <v>2877</v>
      </c>
      <c r="W2307" t="s">
        <v>7066</v>
      </c>
      <c r="X2307" t="s">
        <v>1618</v>
      </c>
      <c r="Z2307" t="s">
        <v>61</v>
      </c>
      <c r="AA2307" s="1">
        <v>44726</v>
      </c>
      <c r="AC2307" s="1">
        <v>44740</v>
      </c>
      <c r="AD2307" s="1">
        <v>44992</v>
      </c>
    </row>
    <row r="2308" spans="1:30" x14ac:dyDescent="0.25">
      <c r="A2308">
        <v>556828</v>
      </c>
      <c r="B2308" t="s">
        <v>658</v>
      </c>
      <c r="C2308" t="s">
        <v>31</v>
      </c>
      <c r="D2308">
        <v>2</v>
      </c>
      <c r="E2308" t="s">
        <v>9194</v>
      </c>
      <c r="F2308" t="s">
        <v>234</v>
      </c>
      <c r="G2308" t="s">
        <v>51</v>
      </c>
      <c r="H2308">
        <v>56057</v>
      </c>
      <c r="I2308">
        <v>0</v>
      </c>
      <c r="J2308" t="s">
        <v>312</v>
      </c>
      <c r="K2308" t="s">
        <v>36</v>
      </c>
      <c r="L2308" t="s">
        <v>37</v>
      </c>
      <c r="M2308">
        <v>50000</v>
      </c>
      <c r="N2308">
        <v>50000</v>
      </c>
      <c r="O2308" t="s">
        <v>38</v>
      </c>
      <c r="P2308" t="s">
        <v>661</v>
      </c>
      <c r="Q2308" t="s">
        <v>662</v>
      </c>
      <c r="R2308" t="s">
        <v>9195</v>
      </c>
      <c r="S2308" t="s">
        <v>237</v>
      </c>
      <c r="U2308" t="s">
        <v>1055</v>
      </c>
      <c r="V2308" t="s">
        <v>664</v>
      </c>
      <c r="Z2308" t="s">
        <v>665</v>
      </c>
      <c r="AA2308" s="1">
        <v>44853</v>
      </c>
      <c r="AB2308" s="2">
        <v>45033</v>
      </c>
      <c r="AC2308" s="1">
        <v>44987</v>
      </c>
      <c r="AD2308" s="1">
        <v>44992</v>
      </c>
    </row>
    <row r="2309" spans="1:30" x14ac:dyDescent="0.25">
      <c r="A2309">
        <v>548438</v>
      </c>
      <c r="B2309" t="s">
        <v>123</v>
      </c>
      <c r="C2309" t="s">
        <v>31</v>
      </c>
      <c r="D2309">
        <v>1</v>
      </c>
      <c r="E2309" t="s">
        <v>9196</v>
      </c>
      <c r="F2309" t="s">
        <v>4330</v>
      </c>
      <c r="G2309" t="s">
        <v>34</v>
      </c>
      <c r="H2309">
        <v>52613</v>
      </c>
      <c r="I2309">
        <v>0</v>
      </c>
      <c r="J2309" t="s">
        <v>1074</v>
      </c>
      <c r="K2309" t="s">
        <v>36</v>
      </c>
      <c r="L2309" t="s">
        <v>37</v>
      </c>
      <c r="M2309">
        <v>51079</v>
      </c>
      <c r="N2309">
        <v>60000</v>
      </c>
      <c r="O2309" t="s">
        <v>38</v>
      </c>
      <c r="P2309" t="s">
        <v>6030</v>
      </c>
      <c r="Q2309" t="s">
        <v>765</v>
      </c>
      <c r="R2309" t="s">
        <v>9197</v>
      </c>
      <c r="S2309" t="s">
        <v>4333</v>
      </c>
      <c r="T2309" t="e">
        <f>-Bilingual Spanish/English  -Knowledge of STIs and HIV  -Experience with electronic Medical records.</f>
        <v>#NAME?</v>
      </c>
      <c r="U2309" t="s">
        <v>540</v>
      </c>
      <c r="V2309" t="s">
        <v>9198</v>
      </c>
      <c r="Z2309" t="s">
        <v>61</v>
      </c>
      <c r="AA2309" s="1">
        <v>44951</v>
      </c>
      <c r="AB2309" s="2">
        <v>45071</v>
      </c>
      <c r="AC2309" s="1">
        <v>44951</v>
      </c>
      <c r="AD2309" s="1">
        <v>44992</v>
      </c>
    </row>
    <row r="2310" spans="1:30" x14ac:dyDescent="0.25">
      <c r="A2310">
        <v>566147</v>
      </c>
      <c r="B2310" t="s">
        <v>102</v>
      </c>
      <c r="C2310" t="s">
        <v>63</v>
      </c>
      <c r="D2310">
        <v>1</v>
      </c>
      <c r="E2310" t="s">
        <v>604</v>
      </c>
      <c r="F2310" t="s">
        <v>295</v>
      </c>
      <c r="G2310" t="s">
        <v>34</v>
      </c>
      <c r="H2310">
        <v>22427</v>
      </c>
      <c r="I2310">
        <v>1</v>
      </c>
      <c r="J2310" t="s">
        <v>35</v>
      </c>
      <c r="K2310" t="s">
        <v>36</v>
      </c>
      <c r="L2310" t="s">
        <v>37</v>
      </c>
      <c r="M2310">
        <v>67757</v>
      </c>
      <c r="N2310">
        <v>98128</v>
      </c>
      <c r="O2310" t="s">
        <v>38</v>
      </c>
      <c r="P2310" t="s">
        <v>605</v>
      </c>
      <c r="Q2310" t="s">
        <v>606</v>
      </c>
      <c r="R2310" t="s">
        <v>607</v>
      </c>
      <c r="S2310" t="s">
        <v>608</v>
      </c>
      <c r="T2310" t="s">
        <v>609</v>
      </c>
      <c r="U2310" t="s">
        <v>610</v>
      </c>
      <c r="V2310" t="s">
        <v>611</v>
      </c>
      <c r="W2310" t="s">
        <v>612</v>
      </c>
      <c r="X2310" t="s">
        <v>613</v>
      </c>
      <c r="Z2310" t="s">
        <v>87</v>
      </c>
      <c r="AA2310" s="1">
        <v>44935</v>
      </c>
      <c r="AB2310" s="2">
        <v>44995</v>
      </c>
      <c r="AC2310" s="1">
        <v>44935</v>
      </c>
      <c r="AD2310" s="1">
        <v>44992</v>
      </c>
    </row>
    <row r="2311" spans="1:30" x14ac:dyDescent="0.25">
      <c r="A2311">
        <v>576654</v>
      </c>
      <c r="B2311" t="s">
        <v>676</v>
      </c>
      <c r="C2311" t="s">
        <v>63</v>
      </c>
      <c r="D2311">
        <v>1</v>
      </c>
      <c r="E2311" t="s">
        <v>9199</v>
      </c>
      <c r="F2311" t="s">
        <v>678</v>
      </c>
      <c r="G2311" t="s">
        <v>353</v>
      </c>
      <c r="H2311">
        <v>6088</v>
      </c>
      <c r="I2311">
        <v>2</v>
      </c>
      <c r="J2311" t="s">
        <v>354</v>
      </c>
      <c r="K2311" t="s">
        <v>36</v>
      </c>
      <c r="L2311" t="s">
        <v>53</v>
      </c>
      <c r="M2311">
        <v>65604</v>
      </c>
      <c r="N2311">
        <v>83399</v>
      </c>
      <c r="O2311" t="s">
        <v>38</v>
      </c>
      <c r="P2311" t="s">
        <v>679</v>
      </c>
      <c r="Q2311" t="s">
        <v>9200</v>
      </c>
      <c r="R2311" t="s">
        <v>9201</v>
      </c>
      <c r="S2311" t="s">
        <v>681</v>
      </c>
      <c r="T2311" t="s">
        <v>9202</v>
      </c>
      <c r="U2311" t="s">
        <v>9203</v>
      </c>
      <c r="V2311" t="s">
        <v>684</v>
      </c>
      <c r="X2311" t="s">
        <v>679</v>
      </c>
      <c r="Z2311" t="s">
        <v>61</v>
      </c>
      <c r="AA2311" s="1">
        <v>44991</v>
      </c>
      <c r="AC2311" s="1">
        <v>44991</v>
      </c>
      <c r="AD2311" s="1">
        <v>44992</v>
      </c>
    </row>
    <row r="2312" spans="1:30" x14ac:dyDescent="0.25">
      <c r="A2312">
        <v>569840</v>
      </c>
      <c r="B2312" t="s">
        <v>62</v>
      </c>
      <c r="C2312" t="s">
        <v>63</v>
      </c>
      <c r="D2312">
        <v>1</v>
      </c>
      <c r="E2312" t="s">
        <v>112</v>
      </c>
      <c r="F2312" t="s">
        <v>113</v>
      </c>
      <c r="G2312" t="s">
        <v>51</v>
      </c>
      <c r="H2312">
        <v>95600</v>
      </c>
      <c r="I2312" t="s">
        <v>114</v>
      </c>
      <c r="J2312" t="s">
        <v>115</v>
      </c>
      <c r="K2312" t="s">
        <v>36</v>
      </c>
      <c r="L2312" t="s">
        <v>93</v>
      </c>
      <c r="M2312">
        <v>58700</v>
      </c>
      <c r="N2312">
        <v>102226</v>
      </c>
      <c r="O2312" t="s">
        <v>38</v>
      </c>
      <c r="P2312" t="s">
        <v>9204</v>
      </c>
      <c r="Q2312" t="s">
        <v>9205</v>
      </c>
      <c r="R2312" t="s">
        <v>9206</v>
      </c>
      <c r="S2312" t="s">
        <v>119</v>
      </c>
      <c r="T2312" t="s">
        <v>9207</v>
      </c>
      <c r="U2312" t="s">
        <v>904</v>
      </c>
      <c r="V2312" t="s">
        <v>9208</v>
      </c>
      <c r="Z2312" t="s">
        <v>87</v>
      </c>
      <c r="AA2312" s="1">
        <v>44965</v>
      </c>
      <c r="AB2312" s="2">
        <v>44995</v>
      </c>
      <c r="AC2312" s="1">
        <v>44965</v>
      </c>
      <c r="AD2312" s="1">
        <v>44992</v>
      </c>
    </row>
    <row r="2313" spans="1:30" x14ac:dyDescent="0.25">
      <c r="A2313">
        <v>572847</v>
      </c>
      <c r="B2313" t="s">
        <v>9209</v>
      </c>
      <c r="C2313" t="s">
        <v>31</v>
      </c>
      <c r="D2313">
        <v>1</v>
      </c>
      <c r="E2313" t="s">
        <v>9210</v>
      </c>
      <c r="F2313" t="s">
        <v>65</v>
      </c>
      <c r="G2313" t="s">
        <v>51</v>
      </c>
      <c r="H2313">
        <v>56058</v>
      </c>
      <c r="I2313">
        <v>0</v>
      </c>
      <c r="J2313" t="s">
        <v>3271</v>
      </c>
      <c r="K2313" t="s">
        <v>67</v>
      </c>
      <c r="L2313" t="s">
        <v>37</v>
      </c>
      <c r="M2313">
        <v>29.6114</v>
      </c>
      <c r="N2313">
        <v>31.96</v>
      </c>
      <c r="O2313" t="s">
        <v>68</v>
      </c>
      <c r="P2313" t="s">
        <v>217</v>
      </c>
      <c r="Q2313" t="s">
        <v>9211</v>
      </c>
      <c r="R2313" t="s">
        <v>9212</v>
      </c>
      <c r="S2313" t="s">
        <v>72</v>
      </c>
      <c r="T2313" t="s">
        <v>9213</v>
      </c>
      <c r="U2313" t="s">
        <v>9214</v>
      </c>
      <c r="V2313" t="s">
        <v>9215</v>
      </c>
      <c r="W2313" t="s">
        <v>9216</v>
      </c>
      <c r="X2313" t="s">
        <v>9217</v>
      </c>
      <c r="Z2313" t="s">
        <v>61</v>
      </c>
      <c r="AA2313" s="1">
        <v>44979</v>
      </c>
      <c r="AB2313" s="2">
        <v>45039</v>
      </c>
      <c r="AC2313" s="1">
        <v>44979</v>
      </c>
      <c r="AD2313" s="1">
        <v>44992</v>
      </c>
    </row>
    <row r="2314" spans="1:30" x14ac:dyDescent="0.25">
      <c r="A2314">
        <v>561353</v>
      </c>
      <c r="B2314" t="s">
        <v>123</v>
      </c>
      <c r="C2314" t="s">
        <v>31</v>
      </c>
      <c r="D2314">
        <v>2</v>
      </c>
      <c r="E2314" t="s">
        <v>9218</v>
      </c>
      <c r="F2314" t="s">
        <v>3261</v>
      </c>
      <c r="G2314" t="s">
        <v>34</v>
      </c>
      <c r="H2314">
        <v>40562</v>
      </c>
      <c r="I2314">
        <v>0</v>
      </c>
      <c r="J2314" t="s">
        <v>126</v>
      </c>
      <c r="K2314" t="s">
        <v>36</v>
      </c>
      <c r="L2314" t="s">
        <v>37</v>
      </c>
      <c r="M2314">
        <v>60193</v>
      </c>
      <c r="N2314">
        <v>90704</v>
      </c>
      <c r="O2314" t="s">
        <v>38</v>
      </c>
      <c r="P2314" t="s">
        <v>415</v>
      </c>
      <c r="Q2314" t="s">
        <v>3374</v>
      </c>
      <c r="R2314" t="s">
        <v>9219</v>
      </c>
      <c r="S2314" t="s">
        <v>3264</v>
      </c>
      <c r="U2314" t="s">
        <v>1038</v>
      </c>
      <c r="V2314" t="s">
        <v>420</v>
      </c>
      <c r="Z2314" t="s">
        <v>61</v>
      </c>
      <c r="AA2314" s="1">
        <v>44882</v>
      </c>
      <c r="AB2314" s="2">
        <v>45002</v>
      </c>
      <c r="AC2314" s="1">
        <v>44970</v>
      </c>
      <c r="AD2314" s="1">
        <v>44992</v>
      </c>
    </row>
    <row r="2315" spans="1:30" x14ac:dyDescent="0.25">
      <c r="A2315">
        <v>577374</v>
      </c>
      <c r="B2315" t="s">
        <v>155</v>
      </c>
      <c r="C2315" t="s">
        <v>63</v>
      </c>
      <c r="D2315">
        <v>1</v>
      </c>
      <c r="E2315" t="s">
        <v>5468</v>
      </c>
      <c r="F2315" t="s">
        <v>920</v>
      </c>
      <c r="G2315" t="s">
        <v>34</v>
      </c>
      <c r="H2315">
        <v>34202</v>
      </c>
      <c r="I2315">
        <v>1</v>
      </c>
      <c r="J2315" t="s">
        <v>66</v>
      </c>
      <c r="K2315" t="s">
        <v>36</v>
      </c>
      <c r="L2315" t="s">
        <v>37</v>
      </c>
      <c r="M2315">
        <v>57078</v>
      </c>
      <c r="N2315">
        <v>65640</v>
      </c>
      <c r="O2315" t="s">
        <v>38</v>
      </c>
      <c r="P2315" t="s">
        <v>158</v>
      </c>
      <c r="Q2315" t="s">
        <v>2847</v>
      </c>
      <c r="R2315" t="s">
        <v>5469</v>
      </c>
      <c r="S2315" t="s">
        <v>923</v>
      </c>
      <c r="T2315" t="s">
        <v>5470</v>
      </c>
      <c r="U2315" t="s">
        <v>4096</v>
      </c>
      <c r="V2315" t="s">
        <v>163</v>
      </c>
      <c r="X2315" t="s">
        <v>158</v>
      </c>
      <c r="Z2315" t="s">
        <v>87</v>
      </c>
      <c r="AA2315" s="1">
        <v>44988</v>
      </c>
      <c r="AB2315" s="2">
        <v>45018</v>
      </c>
      <c r="AC2315" s="1">
        <v>44988</v>
      </c>
      <c r="AD2315" s="1">
        <v>44992</v>
      </c>
    </row>
    <row r="2316" spans="1:30" x14ac:dyDescent="0.25">
      <c r="A2316">
        <v>570509</v>
      </c>
      <c r="B2316" t="s">
        <v>1870</v>
      </c>
      <c r="C2316" t="s">
        <v>63</v>
      </c>
      <c r="D2316">
        <v>1</v>
      </c>
      <c r="E2316" t="s">
        <v>9220</v>
      </c>
      <c r="F2316" t="s">
        <v>667</v>
      </c>
      <c r="G2316" t="s">
        <v>51</v>
      </c>
      <c r="H2316">
        <v>95711</v>
      </c>
      <c r="I2316">
        <v>0</v>
      </c>
      <c r="J2316" t="s">
        <v>256</v>
      </c>
      <c r="K2316" t="s">
        <v>36</v>
      </c>
      <c r="L2316" t="s">
        <v>37</v>
      </c>
      <c r="M2316">
        <v>100000</v>
      </c>
      <c r="N2316">
        <v>105000</v>
      </c>
      <c r="O2316" t="s">
        <v>38</v>
      </c>
      <c r="P2316" t="s">
        <v>1872</v>
      </c>
      <c r="Q2316" t="s">
        <v>9221</v>
      </c>
      <c r="R2316" t="s">
        <v>9222</v>
      </c>
      <c r="S2316" t="s">
        <v>3772</v>
      </c>
      <c r="T2316" t="s">
        <v>9223</v>
      </c>
      <c r="U2316" t="s">
        <v>9224</v>
      </c>
      <c r="V2316" t="s">
        <v>9225</v>
      </c>
      <c r="W2316" t="s">
        <v>2377</v>
      </c>
      <c r="Z2316" t="s">
        <v>47</v>
      </c>
      <c r="AA2316" s="1">
        <v>44946</v>
      </c>
      <c r="AC2316" s="1">
        <v>44972</v>
      </c>
      <c r="AD2316" s="1">
        <v>44992</v>
      </c>
    </row>
    <row r="2317" spans="1:30" x14ac:dyDescent="0.25">
      <c r="A2317">
        <v>576371</v>
      </c>
      <c r="B2317" t="s">
        <v>287</v>
      </c>
      <c r="C2317" t="s">
        <v>63</v>
      </c>
      <c r="D2317">
        <v>1</v>
      </c>
      <c r="E2317" t="s">
        <v>9226</v>
      </c>
      <c r="F2317" t="s">
        <v>807</v>
      </c>
      <c r="G2317" t="s">
        <v>34</v>
      </c>
      <c r="H2317">
        <v>10026</v>
      </c>
      <c r="I2317" t="s">
        <v>2404</v>
      </c>
      <c r="J2317" t="s">
        <v>126</v>
      </c>
      <c r="K2317" t="s">
        <v>36</v>
      </c>
      <c r="L2317" t="s">
        <v>93</v>
      </c>
      <c r="M2317">
        <v>120000</v>
      </c>
      <c r="N2317">
        <v>130000</v>
      </c>
      <c r="O2317" t="s">
        <v>38</v>
      </c>
      <c r="P2317" t="s">
        <v>289</v>
      </c>
      <c r="Q2317" t="s">
        <v>3369</v>
      </c>
      <c r="R2317" t="s">
        <v>9227</v>
      </c>
      <c r="S2317" t="s">
        <v>1227</v>
      </c>
      <c r="T2317" t="s">
        <v>3371</v>
      </c>
      <c r="U2317" t="s">
        <v>3372</v>
      </c>
      <c r="V2317" t="s">
        <v>9228</v>
      </c>
      <c r="Z2317" t="s">
        <v>61</v>
      </c>
      <c r="AA2317" s="1">
        <v>44986</v>
      </c>
      <c r="AC2317" s="1">
        <v>44986</v>
      </c>
      <c r="AD2317" s="1">
        <v>44992</v>
      </c>
    </row>
    <row r="2318" spans="1:30" x14ac:dyDescent="0.25">
      <c r="A2318">
        <v>561649</v>
      </c>
      <c r="B2318" t="s">
        <v>102</v>
      </c>
      <c r="C2318" t="s">
        <v>63</v>
      </c>
      <c r="D2318">
        <v>1</v>
      </c>
      <c r="E2318" t="s">
        <v>372</v>
      </c>
      <c r="F2318" t="s">
        <v>373</v>
      </c>
      <c r="G2318" t="s">
        <v>34</v>
      </c>
      <c r="H2318">
        <v>20618</v>
      </c>
      <c r="I2318">
        <v>2</v>
      </c>
      <c r="J2318" t="s">
        <v>374</v>
      </c>
      <c r="K2318" t="s">
        <v>36</v>
      </c>
      <c r="L2318" t="s">
        <v>37</v>
      </c>
      <c r="M2318">
        <v>80557</v>
      </c>
      <c r="N2318">
        <v>111917</v>
      </c>
      <c r="O2318" t="s">
        <v>38</v>
      </c>
      <c r="P2318" t="s">
        <v>375</v>
      </c>
      <c r="Q2318" t="s">
        <v>376</v>
      </c>
      <c r="R2318" t="s">
        <v>377</v>
      </c>
      <c r="S2318" t="s">
        <v>378</v>
      </c>
      <c r="T2318" t="s">
        <v>379</v>
      </c>
      <c r="V2318" t="s">
        <v>380</v>
      </c>
      <c r="Z2318" t="s">
        <v>87</v>
      </c>
      <c r="AA2318" s="1">
        <v>44890</v>
      </c>
      <c r="AC2318" s="1">
        <v>44890</v>
      </c>
      <c r="AD2318" s="1">
        <v>44992</v>
      </c>
    </row>
    <row r="2319" spans="1:30" x14ac:dyDescent="0.25">
      <c r="A2319">
        <v>540768</v>
      </c>
      <c r="B2319" t="s">
        <v>563</v>
      </c>
      <c r="C2319" t="s">
        <v>31</v>
      </c>
      <c r="D2319">
        <v>1</v>
      </c>
      <c r="E2319" t="s">
        <v>5993</v>
      </c>
      <c r="F2319" t="s">
        <v>545</v>
      </c>
      <c r="G2319" t="s">
        <v>34</v>
      </c>
      <c r="H2319">
        <v>13632</v>
      </c>
      <c r="I2319">
        <v>1</v>
      </c>
      <c r="J2319" t="s">
        <v>1768</v>
      </c>
      <c r="K2319" t="s">
        <v>36</v>
      </c>
      <c r="L2319" t="s">
        <v>37</v>
      </c>
      <c r="M2319">
        <v>81951</v>
      </c>
      <c r="N2319">
        <v>94244</v>
      </c>
      <c r="O2319" t="s">
        <v>38</v>
      </c>
      <c r="P2319" t="s">
        <v>446</v>
      </c>
      <c r="Q2319" t="s">
        <v>1567</v>
      </c>
      <c r="R2319" t="s">
        <v>5994</v>
      </c>
      <c r="S2319" t="s">
        <v>549</v>
      </c>
      <c r="U2319" t="s">
        <v>5995</v>
      </c>
      <c r="V2319" t="s">
        <v>570</v>
      </c>
      <c r="Z2319" t="s">
        <v>87</v>
      </c>
      <c r="AA2319" s="1">
        <v>44757</v>
      </c>
      <c r="AC2319" s="1">
        <v>44757</v>
      </c>
      <c r="AD2319" s="1">
        <v>44992</v>
      </c>
    </row>
    <row r="2320" spans="1:30" x14ac:dyDescent="0.25">
      <c r="A2320">
        <v>566850</v>
      </c>
      <c r="B2320" t="s">
        <v>76</v>
      </c>
      <c r="C2320" t="s">
        <v>31</v>
      </c>
      <c r="D2320">
        <v>2</v>
      </c>
      <c r="E2320" t="s">
        <v>9229</v>
      </c>
      <c r="F2320" t="s">
        <v>650</v>
      </c>
      <c r="G2320" t="s">
        <v>34</v>
      </c>
      <c r="H2320">
        <v>20202</v>
      </c>
      <c r="I2320">
        <v>0</v>
      </c>
      <c r="J2320" t="s">
        <v>35</v>
      </c>
      <c r="K2320" t="s">
        <v>36</v>
      </c>
      <c r="L2320" t="s">
        <v>53</v>
      </c>
      <c r="M2320">
        <v>51413</v>
      </c>
      <c r="N2320">
        <v>62260</v>
      </c>
      <c r="O2320" t="s">
        <v>38</v>
      </c>
      <c r="P2320" t="s">
        <v>79</v>
      </c>
      <c r="Q2320" t="s">
        <v>2949</v>
      </c>
      <c r="R2320" t="s">
        <v>9230</v>
      </c>
      <c r="S2320" t="s">
        <v>653</v>
      </c>
      <c r="T2320" t="s">
        <v>9231</v>
      </c>
      <c r="V2320" t="s">
        <v>9232</v>
      </c>
      <c r="W2320" t="s">
        <v>9233</v>
      </c>
      <c r="Z2320" t="s">
        <v>87</v>
      </c>
      <c r="AA2320" s="1">
        <v>44981</v>
      </c>
      <c r="AC2320" s="1">
        <v>44981</v>
      </c>
      <c r="AD2320" s="1">
        <v>44992</v>
      </c>
    </row>
    <row r="2321" spans="1:30" x14ac:dyDescent="0.25">
      <c r="A2321">
        <v>569507</v>
      </c>
      <c r="B2321" t="s">
        <v>88</v>
      </c>
      <c r="C2321" t="s">
        <v>63</v>
      </c>
      <c r="D2321">
        <v>1</v>
      </c>
      <c r="E2321" t="s">
        <v>9234</v>
      </c>
      <c r="F2321" t="s">
        <v>234</v>
      </c>
      <c r="G2321" t="s">
        <v>51</v>
      </c>
      <c r="H2321">
        <v>56057</v>
      </c>
      <c r="I2321">
        <v>0</v>
      </c>
      <c r="J2321" t="s">
        <v>115</v>
      </c>
      <c r="K2321" t="s">
        <v>36</v>
      </c>
      <c r="L2321" t="s">
        <v>37</v>
      </c>
      <c r="M2321">
        <v>38333</v>
      </c>
      <c r="N2321">
        <v>44083</v>
      </c>
      <c r="O2321" t="s">
        <v>38</v>
      </c>
      <c r="P2321" t="s">
        <v>474</v>
      </c>
      <c r="Q2321" t="s">
        <v>1115</v>
      </c>
      <c r="R2321" t="s">
        <v>9235</v>
      </c>
      <c r="S2321" t="s">
        <v>237</v>
      </c>
      <c r="U2321" t="s">
        <v>8719</v>
      </c>
      <c r="V2321" t="s">
        <v>1104</v>
      </c>
      <c r="W2321" t="s">
        <v>9236</v>
      </c>
      <c r="X2321" t="s">
        <v>9237</v>
      </c>
      <c r="Z2321" t="s">
        <v>61</v>
      </c>
      <c r="AA2321" s="1">
        <v>44958</v>
      </c>
      <c r="AC2321" s="1">
        <v>44964</v>
      </c>
      <c r="AD2321" s="1">
        <v>44992</v>
      </c>
    </row>
    <row r="2322" spans="1:30" x14ac:dyDescent="0.25">
      <c r="A2322">
        <v>562626</v>
      </c>
      <c r="B2322" t="s">
        <v>488</v>
      </c>
      <c r="C2322" t="s">
        <v>31</v>
      </c>
      <c r="D2322">
        <v>1</v>
      </c>
      <c r="E2322" t="s">
        <v>9238</v>
      </c>
      <c r="F2322" t="s">
        <v>3054</v>
      </c>
      <c r="G2322" t="s">
        <v>34</v>
      </c>
      <c r="H2322">
        <v>20315</v>
      </c>
      <c r="I2322">
        <v>2</v>
      </c>
      <c r="J2322" t="s">
        <v>35</v>
      </c>
      <c r="K2322" t="s">
        <v>36</v>
      </c>
      <c r="L2322" t="s">
        <v>37</v>
      </c>
      <c r="M2322">
        <v>80557</v>
      </c>
      <c r="N2322">
        <v>110000</v>
      </c>
      <c r="O2322" t="s">
        <v>38</v>
      </c>
      <c r="P2322" t="s">
        <v>355</v>
      </c>
      <c r="Q2322" t="s">
        <v>9239</v>
      </c>
      <c r="R2322" t="s">
        <v>9240</v>
      </c>
      <c r="S2322" t="s">
        <v>3056</v>
      </c>
      <c r="T2322" t="s">
        <v>9241</v>
      </c>
      <c r="V2322" t="s">
        <v>9242</v>
      </c>
      <c r="Z2322" t="s">
        <v>87</v>
      </c>
      <c r="AA2322" s="1">
        <v>44970</v>
      </c>
      <c r="AB2322" s="2">
        <v>45000</v>
      </c>
      <c r="AC2322" s="1">
        <v>44970</v>
      </c>
      <c r="AD2322" s="1">
        <v>44992</v>
      </c>
    </row>
    <row r="2323" spans="1:30" x14ac:dyDescent="0.25">
      <c r="A2323">
        <v>540796</v>
      </c>
      <c r="B2323" t="s">
        <v>676</v>
      </c>
      <c r="C2323" t="s">
        <v>31</v>
      </c>
      <c r="D2323">
        <v>1</v>
      </c>
      <c r="E2323" t="s">
        <v>9243</v>
      </c>
      <c r="F2323" t="s">
        <v>678</v>
      </c>
      <c r="G2323" t="s">
        <v>353</v>
      </c>
      <c r="H2323">
        <v>6088</v>
      </c>
      <c r="I2323">
        <v>1</v>
      </c>
      <c r="J2323" t="s">
        <v>354</v>
      </c>
      <c r="K2323" t="s">
        <v>36</v>
      </c>
      <c r="L2323" t="s">
        <v>53</v>
      </c>
      <c r="M2323">
        <v>51550</v>
      </c>
      <c r="N2323">
        <v>51550</v>
      </c>
      <c r="O2323" t="s">
        <v>38</v>
      </c>
      <c r="P2323" t="s">
        <v>679</v>
      </c>
      <c r="Q2323" t="s">
        <v>2482</v>
      </c>
      <c r="R2323" t="s">
        <v>9244</v>
      </c>
      <c r="S2323" t="s">
        <v>681</v>
      </c>
      <c r="T2323" t="s">
        <v>9245</v>
      </c>
      <c r="U2323" t="s">
        <v>9246</v>
      </c>
      <c r="V2323" t="s">
        <v>684</v>
      </c>
      <c r="X2323" t="s">
        <v>679</v>
      </c>
      <c r="Z2323" t="s">
        <v>61</v>
      </c>
      <c r="AA2323" s="1">
        <v>44760</v>
      </c>
      <c r="AC2323" s="1">
        <v>44760</v>
      </c>
      <c r="AD2323" s="1">
        <v>44992</v>
      </c>
    </row>
    <row r="2324" spans="1:30" x14ac:dyDescent="0.25">
      <c r="A2324">
        <v>574332</v>
      </c>
      <c r="B2324" t="s">
        <v>1479</v>
      </c>
      <c r="C2324" t="s">
        <v>31</v>
      </c>
      <c r="D2324">
        <v>1</v>
      </c>
      <c r="E2324" t="s">
        <v>6087</v>
      </c>
      <c r="F2324" t="s">
        <v>6088</v>
      </c>
      <c r="G2324" t="s">
        <v>34</v>
      </c>
      <c r="H2324">
        <v>51454</v>
      </c>
      <c r="I2324">
        <v>1</v>
      </c>
      <c r="J2324" t="s">
        <v>1098</v>
      </c>
      <c r="K2324" t="s">
        <v>36</v>
      </c>
      <c r="L2324" t="s">
        <v>37</v>
      </c>
      <c r="M2324">
        <v>56845</v>
      </c>
      <c r="N2324">
        <v>65372</v>
      </c>
      <c r="O2324" t="s">
        <v>38</v>
      </c>
      <c r="P2324" t="s">
        <v>217</v>
      </c>
      <c r="Q2324" t="s">
        <v>2174</v>
      </c>
      <c r="R2324" t="s">
        <v>6089</v>
      </c>
      <c r="S2324" t="s">
        <v>6090</v>
      </c>
      <c r="T2324" t="s">
        <v>6091</v>
      </c>
      <c r="U2324" t="s">
        <v>1487</v>
      </c>
      <c r="V2324" t="s">
        <v>6092</v>
      </c>
      <c r="Z2324" t="s">
        <v>61</v>
      </c>
      <c r="AA2324" s="1">
        <v>44981</v>
      </c>
      <c r="AB2324" s="2">
        <v>45161</v>
      </c>
      <c r="AC2324" s="1">
        <v>44981</v>
      </c>
      <c r="AD2324" s="1">
        <v>44992</v>
      </c>
    </row>
    <row r="2325" spans="1:30" x14ac:dyDescent="0.25">
      <c r="A2325">
        <v>97899</v>
      </c>
      <c r="B2325" t="s">
        <v>1550</v>
      </c>
      <c r="C2325" t="s">
        <v>31</v>
      </c>
      <c r="D2325">
        <v>1</v>
      </c>
      <c r="E2325" t="s">
        <v>9247</v>
      </c>
      <c r="F2325" t="s">
        <v>7207</v>
      </c>
      <c r="G2325" t="s">
        <v>34</v>
      </c>
      <c r="H2325">
        <v>10009</v>
      </c>
      <c r="I2325" t="s">
        <v>327</v>
      </c>
      <c r="K2325" t="s">
        <v>36</v>
      </c>
      <c r="M2325">
        <v>60740</v>
      </c>
      <c r="N2325">
        <v>162014</v>
      </c>
      <c r="O2325" t="s">
        <v>38</v>
      </c>
      <c r="P2325" t="s">
        <v>7589</v>
      </c>
      <c r="Q2325" t="s">
        <v>9248</v>
      </c>
      <c r="R2325" t="s">
        <v>9249</v>
      </c>
      <c r="S2325" t="s">
        <v>8233</v>
      </c>
      <c r="V2325" t="s">
        <v>9250</v>
      </c>
      <c r="Z2325" t="s">
        <v>61</v>
      </c>
      <c r="AA2325" s="1">
        <v>40934</v>
      </c>
      <c r="AC2325" s="1">
        <v>40934</v>
      </c>
      <c r="AD2325" s="1">
        <v>44992</v>
      </c>
    </row>
    <row r="2326" spans="1:30" x14ac:dyDescent="0.25">
      <c r="A2326">
        <v>563256</v>
      </c>
      <c r="B2326" t="s">
        <v>1479</v>
      </c>
      <c r="C2326" t="s">
        <v>31</v>
      </c>
      <c r="D2326">
        <v>1</v>
      </c>
      <c r="E2326" t="s">
        <v>8731</v>
      </c>
      <c r="F2326" t="s">
        <v>65</v>
      </c>
      <c r="G2326" t="s">
        <v>51</v>
      </c>
      <c r="H2326">
        <v>56058</v>
      </c>
      <c r="I2326">
        <v>0</v>
      </c>
      <c r="J2326" t="s">
        <v>1098</v>
      </c>
      <c r="K2326" t="s">
        <v>36</v>
      </c>
      <c r="L2326" t="s">
        <v>37</v>
      </c>
      <c r="M2326">
        <v>54100</v>
      </c>
      <c r="N2326">
        <v>83981</v>
      </c>
      <c r="O2326" t="s">
        <v>38</v>
      </c>
      <c r="P2326" t="s">
        <v>217</v>
      </c>
      <c r="Q2326" t="s">
        <v>4344</v>
      </c>
      <c r="R2326" t="s">
        <v>8732</v>
      </c>
      <c r="S2326" t="s">
        <v>72</v>
      </c>
      <c r="T2326" t="s">
        <v>8733</v>
      </c>
      <c r="V2326" t="s">
        <v>8734</v>
      </c>
      <c r="Z2326" t="s">
        <v>61</v>
      </c>
      <c r="AA2326" s="1">
        <v>44909</v>
      </c>
      <c r="AB2326" s="2">
        <v>45089</v>
      </c>
      <c r="AC2326" s="1">
        <v>44910</v>
      </c>
      <c r="AD2326" s="1">
        <v>44992</v>
      </c>
    </row>
    <row r="2327" spans="1:30" x14ac:dyDescent="0.25">
      <c r="A2327">
        <v>471796</v>
      </c>
      <c r="B2327" t="s">
        <v>76</v>
      </c>
      <c r="C2327" t="s">
        <v>31</v>
      </c>
      <c r="D2327">
        <v>1</v>
      </c>
      <c r="E2327" t="s">
        <v>2582</v>
      </c>
      <c r="F2327" t="s">
        <v>2583</v>
      </c>
      <c r="G2327" t="s">
        <v>353</v>
      </c>
      <c r="H2327">
        <v>6688</v>
      </c>
      <c r="I2327">
        <v>1</v>
      </c>
      <c r="J2327" t="s">
        <v>52</v>
      </c>
      <c r="K2327" t="s">
        <v>36</v>
      </c>
      <c r="L2327" t="s">
        <v>37</v>
      </c>
      <c r="M2327">
        <v>42304</v>
      </c>
      <c r="N2327">
        <v>64693</v>
      </c>
      <c r="O2327" t="s">
        <v>38</v>
      </c>
      <c r="P2327" t="s">
        <v>79</v>
      </c>
      <c r="Q2327" t="s">
        <v>176</v>
      </c>
      <c r="R2327" t="s">
        <v>2584</v>
      </c>
      <c r="S2327" t="s">
        <v>2585</v>
      </c>
      <c r="T2327" t="s">
        <v>2586</v>
      </c>
      <c r="U2327" t="s">
        <v>2587</v>
      </c>
      <c r="V2327" t="s">
        <v>2588</v>
      </c>
      <c r="X2327" t="s">
        <v>79</v>
      </c>
      <c r="Z2327" t="s">
        <v>61</v>
      </c>
      <c r="AA2327" s="1">
        <v>44442</v>
      </c>
      <c r="AC2327" s="1">
        <v>44467</v>
      </c>
      <c r="AD2327" s="1">
        <v>44992</v>
      </c>
    </row>
    <row r="2328" spans="1:30" x14ac:dyDescent="0.25">
      <c r="A2328">
        <v>542133</v>
      </c>
      <c r="B2328" t="s">
        <v>253</v>
      </c>
      <c r="C2328" t="s">
        <v>31</v>
      </c>
      <c r="D2328">
        <v>1</v>
      </c>
      <c r="E2328" t="s">
        <v>9251</v>
      </c>
      <c r="F2328" t="s">
        <v>414</v>
      </c>
      <c r="G2328" t="s">
        <v>34</v>
      </c>
      <c r="H2328">
        <v>10124</v>
      </c>
      <c r="I2328">
        <v>1</v>
      </c>
      <c r="J2328" t="s">
        <v>216</v>
      </c>
      <c r="K2328" t="s">
        <v>36</v>
      </c>
      <c r="L2328" t="s">
        <v>37</v>
      </c>
      <c r="M2328">
        <v>47418</v>
      </c>
      <c r="N2328">
        <v>69462</v>
      </c>
      <c r="O2328" t="s">
        <v>38</v>
      </c>
      <c r="P2328" t="s">
        <v>1820</v>
      </c>
      <c r="Q2328" t="s">
        <v>9252</v>
      </c>
      <c r="R2328" t="s">
        <v>9253</v>
      </c>
      <c r="S2328" t="s">
        <v>418</v>
      </c>
      <c r="T2328" t="s">
        <v>6152</v>
      </c>
      <c r="V2328" t="s">
        <v>1716</v>
      </c>
      <c r="Z2328" t="s">
        <v>61</v>
      </c>
      <c r="AA2328" s="1">
        <v>44904</v>
      </c>
      <c r="AC2328" s="1">
        <v>44944</v>
      </c>
      <c r="AD2328" s="1">
        <v>44992</v>
      </c>
    </row>
    <row r="2329" spans="1:30" x14ac:dyDescent="0.25">
      <c r="A2329">
        <v>556468</v>
      </c>
      <c r="B2329" t="s">
        <v>102</v>
      </c>
      <c r="C2329" t="s">
        <v>63</v>
      </c>
      <c r="D2329">
        <v>1</v>
      </c>
      <c r="E2329" t="s">
        <v>2140</v>
      </c>
      <c r="F2329" t="s">
        <v>2141</v>
      </c>
      <c r="G2329" t="s">
        <v>34</v>
      </c>
      <c r="H2329">
        <v>91717</v>
      </c>
      <c r="I2329">
        <v>0</v>
      </c>
      <c r="J2329" t="s">
        <v>245</v>
      </c>
      <c r="K2329" t="s">
        <v>36</v>
      </c>
      <c r="L2329" t="s">
        <v>37</v>
      </c>
      <c r="M2329">
        <v>62.88</v>
      </c>
      <c r="N2329">
        <v>62.88</v>
      </c>
      <c r="O2329" t="s">
        <v>68</v>
      </c>
      <c r="P2329" t="s">
        <v>104</v>
      </c>
      <c r="Q2329" t="s">
        <v>105</v>
      </c>
      <c r="R2329" t="s">
        <v>5321</v>
      </c>
      <c r="S2329" t="s">
        <v>2144</v>
      </c>
      <c r="T2329" t="s">
        <v>5322</v>
      </c>
      <c r="U2329" t="s">
        <v>2329</v>
      </c>
      <c r="V2329" t="s">
        <v>2137</v>
      </c>
      <c r="W2329" t="s">
        <v>5323</v>
      </c>
      <c r="X2329" t="s">
        <v>5278</v>
      </c>
      <c r="Z2329" t="s">
        <v>61</v>
      </c>
      <c r="AA2329" s="1">
        <v>44859</v>
      </c>
      <c r="AC2329" s="1">
        <v>44860</v>
      </c>
      <c r="AD2329" s="1">
        <v>44992</v>
      </c>
    </row>
    <row r="2330" spans="1:30" x14ac:dyDescent="0.25">
      <c r="A2330">
        <v>563083</v>
      </c>
      <c r="B2330" t="s">
        <v>241</v>
      </c>
      <c r="C2330" t="s">
        <v>31</v>
      </c>
      <c r="D2330">
        <v>1</v>
      </c>
      <c r="E2330" t="s">
        <v>911</v>
      </c>
      <c r="F2330" t="s">
        <v>912</v>
      </c>
      <c r="G2330" t="s">
        <v>34</v>
      </c>
      <c r="H2330">
        <v>81350</v>
      </c>
      <c r="I2330">
        <v>0</v>
      </c>
      <c r="J2330" t="s">
        <v>245</v>
      </c>
      <c r="K2330" t="s">
        <v>36</v>
      </c>
      <c r="L2330" t="s">
        <v>93</v>
      </c>
      <c r="M2330">
        <v>40065</v>
      </c>
      <c r="N2330">
        <v>65449</v>
      </c>
      <c r="O2330" t="s">
        <v>38</v>
      </c>
      <c r="P2330" t="s">
        <v>9254</v>
      </c>
      <c r="Q2330" t="s">
        <v>914</v>
      </c>
      <c r="R2330" t="s">
        <v>915</v>
      </c>
      <c r="S2330" t="s">
        <v>916</v>
      </c>
      <c r="T2330" t="s">
        <v>917</v>
      </c>
      <c r="U2330" t="s">
        <v>918</v>
      </c>
      <c r="V2330" t="s">
        <v>347</v>
      </c>
      <c r="Z2330" t="s">
        <v>426</v>
      </c>
      <c r="AA2330" s="1">
        <v>44988</v>
      </c>
      <c r="AB2330" s="2">
        <v>44998</v>
      </c>
      <c r="AC2330" s="1">
        <v>44988</v>
      </c>
      <c r="AD2330" s="1">
        <v>44992</v>
      </c>
    </row>
    <row r="2331" spans="1:30" x14ac:dyDescent="0.25">
      <c r="A2331">
        <v>576042</v>
      </c>
      <c r="B2331" t="s">
        <v>381</v>
      </c>
      <c r="C2331" t="s">
        <v>31</v>
      </c>
      <c r="D2331">
        <v>1</v>
      </c>
      <c r="E2331" t="s">
        <v>3719</v>
      </c>
      <c r="F2331" t="s">
        <v>3720</v>
      </c>
      <c r="G2331" t="s">
        <v>34</v>
      </c>
      <c r="H2331">
        <v>10022</v>
      </c>
      <c r="I2331" t="s">
        <v>2404</v>
      </c>
      <c r="J2331" t="s">
        <v>785</v>
      </c>
      <c r="K2331" t="s">
        <v>36</v>
      </c>
      <c r="L2331" t="s">
        <v>290</v>
      </c>
      <c r="M2331">
        <v>88936</v>
      </c>
      <c r="N2331">
        <v>193968</v>
      </c>
      <c r="O2331" t="s">
        <v>38</v>
      </c>
      <c r="P2331" t="s">
        <v>873</v>
      </c>
      <c r="Q2331" t="s">
        <v>3721</v>
      </c>
      <c r="R2331" t="s">
        <v>3722</v>
      </c>
      <c r="S2331" t="s">
        <v>3723</v>
      </c>
      <c r="T2331" t="s">
        <v>3724</v>
      </c>
      <c r="V2331" t="s">
        <v>390</v>
      </c>
      <c r="W2331" t="s">
        <v>86</v>
      </c>
      <c r="X2331" t="s">
        <v>3314</v>
      </c>
      <c r="Z2331" t="s">
        <v>61</v>
      </c>
      <c r="AA2331" s="1">
        <v>44979</v>
      </c>
      <c r="AB2331" s="2">
        <v>45039</v>
      </c>
      <c r="AC2331" s="1">
        <v>44984</v>
      </c>
      <c r="AD2331" s="1">
        <v>44992</v>
      </c>
    </row>
    <row r="2332" spans="1:30" x14ac:dyDescent="0.25">
      <c r="A2332">
        <v>563843</v>
      </c>
      <c r="B2332" t="s">
        <v>102</v>
      </c>
      <c r="C2332" t="s">
        <v>63</v>
      </c>
      <c r="D2332">
        <v>1</v>
      </c>
      <c r="E2332" t="s">
        <v>372</v>
      </c>
      <c r="F2332" t="s">
        <v>6462</v>
      </c>
      <c r="G2332" t="s">
        <v>34</v>
      </c>
      <c r="H2332">
        <v>20515</v>
      </c>
      <c r="I2332">
        <v>3</v>
      </c>
      <c r="J2332" t="s">
        <v>374</v>
      </c>
      <c r="K2332" t="s">
        <v>36</v>
      </c>
      <c r="L2332" t="s">
        <v>37</v>
      </c>
      <c r="M2332">
        <v>90114</v>
      </c>
      <c r="N2332">
        <v>122168</v>
      </c>
      <c r="O2332" t="s">
        <v>38</v>
      </c>
      <c r="P2332" t="s">
        <v>195</v>
      </c>
      <c r="Q2332" t="s">
        <v>625</v>
      </c>
      <c r="R2332" t="s">
        <v>9255</v>
      </c>
      <c r="S2332" t="s">
        <v>6464</v>
      </c>
      <c r="T2332" t="s">
        <v>3210</v>
      </c>
      <c r="U2332" t="s">
        <v>9256</v>
      </c>
      <c r="V2332" t="s">
        <v>380</v>
      </c>
      <c r="Z2332" t="s">
        <v>87</v>
      </c>
      <c r="AA2332" s="1">
        <v>44935</v>
      </c>
      <c r="AC2332" s="1">
        <v>44935</v>
      </c>
      <c r="AD2332" s="1">
        <v>44992</v>
      </c>
    </row>
    <row r="2333" spans="1:30" x14ac:dyDescent="0.25">
      <c r="A2333">
        <v>573050</v>
      </c>
      <c r="B2333" t="s">
        <v>102</v>
      </c>
      <c r="C2333" t="s">
        <v>63</v>
      </c>
      <c r="D2333">
        <v>1</v>
      </c>
      <c r="E2333" t="s">
        <v>9257</v>
      </c>
      <c r="F2333" t="s">
        <v>144</v>
      </c>
      <c r="G2333" t="s">
        <v>51</v>
      </c>
      <c r="H2333">
        <v>10234</v>
      </c>
      <c r="I2333">
        <v>0</v>
      </c>
      <c r="J2333" t="s">
        <v>527</v>
      </c>
      <c r="K2333" t="s">
        <v>36</v>
      </c>
      <c r="L2333" t="s">
        <v>145</v>
      </c>
      <c r="M2333">
        <v>15</v>
      </c>
      <c r="N2333">
        <v>15</v>
      </c>
      <c r="O2333" t="s">
        <v>68</v>
      </c>
      <c r="P2333" t="s">
        <v>195</v>
      </c>
      <c r="Q2333" t="s">
        <v>304</v>
      </c>
      <c r="R2333" t="s">
        <v>9258</v>
      </c>
      <c r="S2333" t="s">
        <v>149</v>
      </c>
      <c r="T2333" t="s">
        <v>9259</v>
      </c>
      <c r="V2333" t="s">
        <v>151</v>
      </c>
      <c r="W2333" t="s">
        <v>307</v>
      </c>
      <c r="Z2333" t="s">
        <v>309</v>
      </c>
      <c r="AA2333" s="1">
        <v>44980</v>
      </c>
      <c r="AB2333" s="2">
        <v>45079</v>
      </c>
      <c r="AC2333" s="1">
        <v>44980</v>
      </c>
      <c r="AD2333" s="1">
        <v>44992</v>
      </c>
    </row>
    <row r="2334" spans="1:30" x14ac:dyDescent="0.25">
      <c r="A2334">
        <v>574694</v>
      </c>
      <c r="B2334" t="s">
        <v>350</v>
      </c>
      <c r="C2334" t="s">
        <v>63</v>
      </c>
      <c r="D2334">
        <v>1</v>
      </c>
      <c r="E2334" t="s">
        <v>9260</v>
      </c>
      <c r="F2334" t="s">
        <v>1993</v>
      </c>
      <c r="G2334" t="s">
        <v>51</v>
      </c>
      <c r="H2334">
        <v>30086</v>
      </c>
      <c r="I2334">
        <v>0</v>
      </c>
      <c r="J2334" t="s">
        <v>175</v>
      </c>
      <c r="K2334" t="s">
        <v>36</v>
      </c>
      <c r="L2334" t="s">
        <v>37</v>
      </c>
      <c r="M2334">
        <v>65000</v>
      </c>
      <c r="N2334">
        <v>75000</v>
      </c>
      <c r="O2334" t="s">
        <v>38</v>
      </c>
      <c r="P2334" t="s">
        <v>355</v>
      </c>
      <c r="Q2334" t="s">
        <v>9261</v>
      </c>
      <c r="R2334" t="s">
        <v>9262</v>
      </c>
      <c r="S2334" t="s">
        <v>1996</v>
      </c>
      <c r="T2334" t="s">
        <v>9263</v>
      </c>
      <c r="U2334" t="s">
        <v>9264</v>
      </c>
      <c r="V2334" t="s">
        <v>9265</v>
      </c>
      <c r="Z2334" t="s">
        <v>47</v>
      </c>
      <c r="AA2334" s="1">
        <v>44972</v>
      </c>
      <c r="AC2334" s="1">
        <v>44972</v>
      </c>
      <c r="AD2334" s="1">
        <v>44992</v>
      </c>
    </row>
    <row r="2335" spans="1:30" x14ac:dyDescent="0.25">
      <c r="A2335">
        <v>545088</v>
      </c>
      <c r="B2335" t="s">
        <v>638</v>
      </c>
      <c r="C2335" t="s">
        <v>63</v>
      </c>
      <c r="D2335">
        <v>1</v>
      </c>
      <c r="E2335" t="s">
        <v>9266</v>
      </c>
      <c r="F2335" t="s">
        <v>1073</v>
      </c>
      <c r="G2335" t="s">
        <v>51</v>
      </c>
      <c r="H2335">
        <v>52615</v>
      </c>
      <c r="I2335">
        <v>2</v>
      </c>
      <c r="J2335" t="s">
        <v>66</v>
      </c>
      <c r="K2335" t="s">
        <v>36</v>
      </c>
      <c r="L2335" t="s">
        <v>37</v>
      </c>
      <c r="M2335">
        <v>61302</v>
      </c>
      <c r="N2335">
        <v>70497</v>
      </c>
      <c r="O2335" t="s">
        <v>38</v>
      </c>
      <c r="P2335" t="s">
        <v>710</v>
      </c>
      <c r="Q2335" t="s">
        <v>2211</v>
      </c>
      <c r="R2335" t="s">
        <v>9267</v>
      </c>
      <c r="S2335" t="s">
        <v>1077</v>
      </c>
      <c r="T2335" t="s">
        <v>2488</v>
      </c>
      <c r="U2335" t="s">
        <v>647</v>
      </c>
      <c r="V2335" t="s">
        <v>9268</v>
      </c>
      <c r="Z2335" t="s">
        <v>593</v>
      </c>
      <c r="AA2335" s="1">
        <v>44783</v>
      </c>
      <c r="AC2335" s="1">
        <v>44783</v>
      </c>
      <c r="AD2335" s="1">
        <v>44992</v>
      </c>
    </row>
    <row r="2336" spans="1:30" x14ac:dyDescent="0.25">
      <c r="A2336">
        <v>568079</v>
      </c>
      <c r="B2336" t="s">
        <v>155</v>
      </c>
      <c r="C2336" t="s">
        <v>31</v>
      </c>
      <c r="D2336">
        <v>1</v>
      </c>
      <c r="E2336" t="s">
        <v>233</v>
      </c>
      <c r="F2336" t="s">
        <v>234</v>
      </c>
      <c r="G2336" t="s">
        <v>51</v>
      </c>
      <c r="H2336">
        <v>56057</v>
      </c>
      <c r="I2336">
        <v>0</v>
      </c>
      <c r="J2336" t="s">
        <v>216</v>
      </c>
      <c r="K2336" t="s">
        <v>36</v>
      </c>
      <c r="L2336" t="s">
        <v>37</v>
      </c>
      <c r="M2336">
        <v>38333</v>
      </c>
      <c r="N2336">
        <v>44083</v>
      </c>
      <c r="O2336" t="s">
        <v>38</v>
      </c>
      <c r="P2336" t="s">
        <v>158</v>
      </c>
      <c r="Q2336" t="s">
        <v>6040</v>
      </c>
      <c r="R2336" t="s">
        <v>263</v>
      </c>
      <c r="S2336" t="s">
        <v>237</v>
      </c>
      <c r="T2336" t="s">
        <v>238</v>
      </c>
      <c r="U2336" t="s">
        <v>239</v>
      </c>
      <c r="V2336" t="s">
        <v>831</v>
      </c>
      <c r="X2336" t="s">
        <v>158</v>
      </c>
      <c r="Z2336" t="s">
        <v>61</v>
      </c>
      <c r="AA2336" s="1">
        <v>44935</v>
      </c>
      <c r="AB2336" s="2">
        <v>44995</v>
      </c>
      <c r="AC2336" s="1">
        <v>44935</v>
      </c>
      <c r="AD2336" s="1">
        <v>44992</v>
      </c>
    </row>
    <row r="2337" spans="1:30" x14ac:dyDescent="0.25">
      <c r="A2337">
        <v>558534</v>
      </c>
      <c r="B2337" t="s">
        <v>563</v>
      </c>
      <c r="C2337" t="s">
        <v>31</v>
      </c>
      <c r="D2337">
        <v>1</v>
      </c>
      <c r="E2337" t="s">
        <v>9269</v>
      </c>
      <c r="F2337" t="s">
        <v>9270</v>
      </c>
      <c r="G2337" t="s">
        <v>34</v>
      </c>
      <c r="H2337">
        <v>90610</v>
      </c>
      <c r="I2337">
        <v>0</v>
      </c>
      <c r="J2337" t="s">
        <v>1768</v>
      </c>
      <c r="K2337" t="s">
        <v>67</v>
      </c>
      <c r="L2337" t="s">
        <v>37</v>
      </c>
      <c r="M2337">
        <v>24.354700000000001</v>
      </c>
      <c r="N2337">
        <v>27.520499999999998</v>
      </c>
      <c r="O2337" t="s">
        <v>68</v>
      </c>
      <c r="P2337" t="s">
        <v>446</v>
      </c>
      <c r="Q2337" t="s">
        <v>1567</v>
      </c>
      <c r="R2337" t="s">
        <v>9271</v>
      </c>
      <c r="S2337" t="s">
        <v>9272</v>
      </c>
      <c r="T2337" t="s">
        <v>9273</v>
      </c>
      <c r="U2337" t="s">
        <v>9274</v>
      </c>
      <c r="V2337" t="s">
        <v>570</v>
      </c>
      <c r="Z2337" t="s">
        <v>61</v>
      </c>
      <c r="AA2337" s="1">
        <v>44862</v>
      </c>
      <c r="AC2337" s="1">
        <v>44862</v>
      </c>
      <c r="AD2337" s="1">
        <v>44992</v>
      </c>
    </row>
    <row r="2338" spans="1:30" x14ac:dyDescent="0.25">
      <c r="A2338">
        <v>534939</v>
      </c>
      <c r="B2338" t="s">
        <v>102</v>
      </c>
      <c r="C2338" t="s">
        <v>31</v>
      </c>
      <c r="D2338">
        <v>1</v>
      </c>
      <c r="E2338" t="s">
        <v>6715</v>
      </c>
      <c r="F2338" t="s">
        <v>3235</v>
      </c>
      <c r="G2338" t="s">
        <v>34</v>
      </c>
      <c r="H2338" t="s">
        <v>3236</v>
      </c>
      <c r="I2338">
        <v>0</v>
      </c>
      <c r="J2338" t="s">
        <v>35</v>
      </c>
      <c r="K2338" t="s">
        <v>36</v>
      </c>
      <c r="L2338" t="s">
        <v>37</v>
      </c>
      <c r="M2338">
        <v>80000</v>
      </c>
      <c r="N2338">
        <v>105000</v>
      </c>
      <c r="O2338" t="s">
        <v>38</v>
      </c>
      <c r="P2338" t="s">
        <v>1149</v>
      </c>
      <c r="Q2338" t="s">
        <v>1150</v>
      </c>
      <c r="R2338" t="s">
        <v>6716</v>
      </c>
      <c r="S2338" t="s">
        <v>3238</v>
      </c>
      <c r="T2338" t="s">
        <v>6717</v>
      </c>
      <c r="U2338" t="s">
        <v>1154</v>
      </c>
      <c r="V2338" t="s">
        <v>611</v>
      </c>
      <c r="W2338" t="s">
        <v>612</v>
      </c>
      <c r="X2338" t="s">
        <v>4466</v>
      </c>
      <c r="Z2338" t="s">
        <v>87</v>
      </c>
      <c r="AA2338" s="1">
        <v>44739</v>
      </c>
      <c r="AC2338" s="1">
        <v>44917</v>
      </c>
      <c r="AD2338" s="1">
        <v>44992</v>
      </c>
    </row>
    <row r="2339" spans="1:30" x14ac:dyDescent="0.25">
      <c r="A2339">
        <v>545021</v>
      </c>
      <c r="B2339" t="s">
        <v>102</v>
      </c>
      <c r="C2339" t="s">
        <v>31</v>
      </c>
      <c r="D2339">
        <v>1</v>
      </c>
      <c r="E2339" t="s">
        <v>9275</v>
      </c>
      <c r="F2339" t="s">
        <v>2339</v>
      </c>
      <c r="G2339" t="s">
        <v>34</v>
      </c>
      <c r="H2339">
        <v>82991</v>
      </c>
      <c r="I2339" t="s">
        <v>91</v>
      </c>
      <c r="J2339" t="s">
        <v>35</v>
      </c>
      <c r="K2339" t="s">
        <v>36</v>
      </c>
      <c r="L2339" t="s">
        <v>37</v>
      </c>
      <c r="M2339">
        <v>64922</v>
      </c>
      <c r="N2339">
        <v>173486</v>
      </c>
      <c r="O2339" t="s">
        <v>38</v>
      </c>
      <c r="P2339" t="s">
        <v>195</v>
      </c>
      <c r="Q2339" t="s">
        <v>9276</v>
      </c>
      <c r="R2339" t="s">
        <v>9277</v>
      </c>
      <c r="S2339" t="s">
        <v>2342</v>
      </c>
      <c r="T2339" t="s">
        <v>9278</v>
      </c>
      <c r="U2339" t="s">
        <v>9279</v>
      </c>
      <c r="V2339" t="s">
        <v>110</v>
      </c>
      <c r="Z2339" t="s">
        <v>2429</v>
      </c>
      <c r="AA2339" s="1">
        <v>44785</v>
      </c>
      <c r="AC2339" s="1">
        <v>44789</v>
      </c>
      <c r="AD2339" s="1">
        <v>44992</v>
      </c>
    </row>
    <row r="2340" spans="1:30" x14ac:dyDescent="0.25">
      <c r="A2340">
        <v>459790</v>
      </c>
      <c r="B2340" t="s">
        <v>88</v>
      </c>
      <c r="C2340" t="s">
        <v>31</v>
      </c>
      <c r="D2340">
        <v>1</v>
      </c>
      <c r="E2340" t="s">
        <v>5161</v>
      </c>
      <c r="F2340" t="s">
        <v>941</v>
      </c>
      <c r="G2340" t="s">
        <v>34</v>
      </c>
      <c r="H2340" t="s">
        <v>942</v>
      </c>
      <c r="I2340">
        <v>2</v>
      </c>
      <c r="J2340" t="s">
        <v>2438</v>
      </c>
      <c r="L2340" t="s">
        <v>93</v>
      </c>
      <c r="M2340">
        <v>76270</v>
      </c>
      <c r="N2340">
        <v>98830</v>
      </c>
      <c r="O2340" t="s">
        <v>38</v>
      </c>
      <c r="P2340" t="s">
        <v>94</v>
      </c>
      <c r="Q2340" t="s">
        <v>95</v>
      </c>
      <c r="R2340" t="s">
        <v>9280</v>
      </c>
      <c r="S2340" t="s">
        <v>946</v>
      </c>
      <c r="T2340" t="s">
        <v>9281</v>
      </c>
      <c r="U2340" t="s">
        <v>8401</v>
      </c>
      <c r="V2340" t="s">
        <v>9282</v>
      </c>
      <c r="W2340" t="s">
        <v>9283</v>
      </c>
      <c r="X2340" t="s">
        <v>94</v>
      </c>
      <c r="Z2340" t="s">
        <v>61</v>
      </c>
      <c r="AA2340" s="1">
        <v>44279</v>
      </c>
      <c r="AC2340" s="1">
        <v>44769</v>
      </c>
      <c r="AD2340" s="1">
        <v>44992</v>
      </c>
    </row>
    <row r="2341" spans="1:30" x14ac:dyDescent="0.25">
      <c r="A2341">
        <v>565763</v>
      </c>
      <c r="B2341" t="s">
        <v>76</v>
      </c>
      <c r="C2341" t="s">
        <v>31</v>
      </c>
      <c r="D2341">
        <v>2</v>
      </c>
      <c r="E2341" t="s">
        <v>1286</v>
      </c>
      <c r="F2341" t="s">
        <v>1287</v>
      </c>
      <c r="G2341" t="s">
        <v>34</v>
      </c>
      <c r="H2341">
        <v>92005</v>
      </c>
      <c r="I2341">
        <v>0</v>
      </c>
      <c r="J2341" t="s">
        <v>245</v>
      </c>
      <c r="K2341" t="s">
        <v>36</v>
      </c>
      <c r="L2341" t="s">
        <v>53</v>
      </c>
      <c r="M2341">
        <v>375.06</v>
      </c>
      <c r="N2341">
        <v>375.06</v>
      </c>
      <c r="O2341" t="s">
        <v>751</v>
      </c>
      <c r="P2341" t="s">
        <v>5181</v>
      </c>
      <c r="Q2341" t="s">
        <v>5182</v>
      </c>
      <c r="R2341" t="s">
        <v>9284</v>
      </c>
      <c r="S2341" t="s">
        <v>1290</v>
      </c>
      <c r="U2341" t="s">
        <v>9285</v>
      </c>
      <c r="V2341" t="s">
        <v>9286</v>
      </c>
      <c r="Z2341" t="s">
        <v>61</v>
      </c>
      <c r="AA2341" s="1">
        <v>44936</v>
      </c>
      <c r="AC2341" s="1">
        <v>44936</v>
      </c>
      <c r="AD2341" s="1">
        <v>44992</v>
      </c>
    </row>
    <row r="2342" spans="1:30" x14ac:dyDescent="0.25">
      <c r="A2342">
        <v>571501</v>
      </c>
      <c r="B2342" t="s">
        <v>638</v>
      </c>
      <c r="C2342" t="s">
        <v>31</v>
      </c>
      <c r="D2342">
        <v>1</v>
      </c>
      <c r="E2342" t="s">
        <v>604</v>
      </c>
      <c r="F2342" t="s">
        <v>135</v>
      </c>
      <c r="G2342" t="s">
        <v>51</v>
      </c>
      <c r="H2342">
        <v>21744</v>
      </c>
      <c r="I2342">
        <v>2</v>
      </c>
      <c r="J2342" t="s">
        <v>785</v>
      </c>
      <c r="K2342" t="s">
        <v>36</v>
      </c>
      <c r="L2342" t="s">
        <v>93</v>
      </c>
      <c r="M2342">
        <v>75504</v>
      </c>
      <c r="N2342">
        <v>86830</v>
      </c>
      <c r="O2342" t="s">
        <v>38</v>
      </c>
      <c r="P2342" t="s">
        <v>642</v>
      </c>
      <c r="Q2342" t="s">
        <v>2211</v>
      </c>
      <c r="R2342" t="s">
        <v>6525</v>
      </c>
      <c r="S2342" t="s">
        <v>140</v>
      </c>
      <c r="T2342" t="s">
        <v>6526</v>
      </c>
      <c r="U2342" t="s">
        <v>647</v>
      </c>
      <c r="V2342" t="s">
        <v>6527</v>
      </c>
      <c r="Z2342" t="s">
        <v>6528</v>
      </c>
      <c r="AA2342" s="1">
        <v>44952</v>
      </c>
      <c r="AB2342" s="2">
        <v>45012</v>
      </c>
      <c r="AC2342" s="1">
        <v>44952</v>
      </c>
      <c r="AD2342" s="1">
        <v>44992</v>
      </c>
    </row>
    <row r="2343" spans="1:30" x14ac:dyDescent="0.25">
      <c r="A2343">
        <v>576082</v>
      </c>
      <c r="B2343" t="s">
        <v>563</v>
      </c>
      <c r="C2343" t="s">
        <v>63</v>
      </c>
      <c r="D2343">
        <v>1</v>
      </c>
      <c r="E2343" t="s">
        <v>9287</v>
      </c>
      <c r="F2343" t="s">
        <v>565</v>
      </c>
      <c r="G2343" t="s">
        <v>566</v>
      </c>
      <c r="H2343">
        <v>30112</v>
      </c>
      <c r="I2343">
        <v>0</v>
      </c>
      <c r="J2343" t="s">
        <v>175</v>
      </c>
      <c r="K2343" t="s">
        <v>36</v>
      </c>
      <c r="L2343" t="s">
        <v>37</v>
      </c>
      <c r="M2343">
        <v>73579</v>
      </c>
      <c r="N2343">
        <v>142057</v>
      </c>
      <c r="O2343" t="s">
        <v>38</v>
      </c>
      <c r="P2343" t="s">
        <v>446</v>
      </c>
      <c r="Q2343" t="s">
        <v>9288</v>
      </c>
      <c r="R2343" t="s">
        <v>9289</v>
      </c>
      <c r="S2343" t="s">
        <v>9290</v>
      </c>
      <c r="T2343" t="s">
        <v>9291</v>
      </c>
      <c r="V2343" t="s">
        <v>2290</v>
      </c>
      <c r="Z2343" t="s">
        <v>47</v>
      </c>
      <c r="AA2343" s="1">
        <v>44981</v>
      </c>
      <c r="AB2343" s="2">
        <v>45002</v>
      </c>
      <c r="AC2343" s="1">
        <v>44981</v>
      </c>
      <c r="AD2343" s="1">
        <v>44992</v>
      </c>
    </row>
    <row r="2344" spans="1:30" x14ac:dyDescent="0.25">
      <c r="A2344">
        <v>522407</v>
      </c>
      <c r="B2344" t="s">
        <v>102</v>
      </c>
      <c r="C2344" t="s">
        <v>63</v>
      </c>
      <c r="D2344">
        <v>1</v>
      </c>
      <c r="E2344" t="s">
        <v>458</v>
      </c>
      <c r="F2344" t="s">
        <v>174</v>
      </c>
      <c r="G2344" t="s">
        <v>51</v>
      </c>
      <c r="H2344">
        <v>30087</v>
      </c>
      <c r="I2344">
        <v>1</v>
      </c>
      <c r="J2344" t="s">
        <v>175</v>
      </c>
      <c r="K2344" t="s">
        <v>36</v>
      </c>
      <c r="L2344" t="s">
        <v>37</v>
      </c>
      <c r="M2344">
        <v>63228</v>
      </c>
      <c r="N2344">
        <v>78529</v>
      </c>
      <c r="O2344" t="s">
        <v>38</v>
      </c>
      <c r="P2344" t="s">
        <v>137</v>
      </c>
      <c r="Q2344" t="s">
        <v>459</v>
      </c>
      <c r="R2344" t="s">
        <v>9292</v>
      </c>
      <c r="S2344" t="s">
        <v>178</v>
      </c>
      <c r="T2344" t="s">
        <v>461</v>
      </c>
      <c r="U2344" t="s">
        <v>1437</v>
      </c>
      <c r="V2344" t="s">
        <v>463</v>
      </c>
      <c r="W2344" t="s">
        <v>307</v>
      </c>
      <c r="X2344" t="s">
        <v>464</v>
      </c>
      <c r="Z2344" t="s">
        <v>61</v>
      </c>
      <c r="AA2344" s="1">
        <v>44624</v>
      </c>
      <c r="AC2344" s="1">
        <v>44860</v>
      </c>
      <c r="AD2344" s="1">
        <v>44992</v>
      </c>
    </row>
    <row r="2345" spans="1:30" x14ac:dyDescent="0.25">
      <c r="A2345">
        <v>555604</v>
      </c>
      <c r="B2345" t="s">
        <v>338</v>
      </c>
      <c r="C2345" t="s">
        <v>31</v>
      </c>
      <c r="D2345">
        <v>1</v>
      </c>
      <c r="E2345" t="s">
        <v>1367</v>
      </c>
      <c r="F2345" t="s">
        <v>414</v>
      </c>
      <c r="G2345" t="s">
        <v>34</v>
      </c>
      <c r="H2345">
        <v>10124</v>
      </c>
      <c r="I2345">
        <v>2</v>
      </c>
      <c r="J2345" t="s">
        <v>52</v>
      </c>
      <c r="K2345" t="s">
        <v>36</v>
      </c>
      <c r="L2345" t="s">
        <v>37</v>
      </c>
      <c r="M2345">
        <v>53057</v>
      </c>
      <c r="N2345">
        <v>77124</v>
      </c>
      <c r="O2345" t="s">
        <v>38</v>
      </c>
      <c r="P2345" t="s">
        <v>8997</v>
      </c>
      <c r="Q2345" t="s">
        <v>9293</v>
      </c>
      <c r="R2345" t="s">
        <v>9294</v>
      </c>
      <c r="S2345" t="s">
        <v>418</v>
      </c>
      <c r="T2345" t="e">
        <f>- Knowledge of rollcall, Payroll, and Department applications</f>
        <v>#NAME?</v>
      </c>
      <c r="U2345" t="s">
        <v>7668</v>
      </c>
      <c r="V2345" t="s">
        <v>432</v>
      </c>
      <c r="W2345" t="s">
        <v>9295</v>
      </c>
      <c r="X2345" t="s">
        <v>8997</v>
      </c>
      <c r="Z2345" t="s">
        <v>61</v>
      </c>
      <c r="AA2345" s="1">
        <v>44847</v>
      </c>
      <c r="AC2345" s="1">
        <v>44847</v>
      </c>
      <c r="AD2345" s="1">
        <v>44992</v>
      </c>
    </row>
    <row r="2346" spans="1:30" x14ac:dyDescent="0.25">
      <c r="A2346">
        <v>570924</v>
      </c>
      <c r="B2346" t="s">
        <v>88</v>
      </c>
      <c r="C2346" t="s">
        <v>31</v>
      </c>
      <c r="D2346">
        <v>1</v>
      </c>
      <c r="E2346" t="s">
        <v>9296</v>
      </c>
      <c r="F2346" t="s">
        <v>9297</v>
      </c>
      <c r="G2346" t="s">
        <v>51</v>
      </c>
      <c r="H2346">
        <v>52486</v>
      </c>
      <c r="I2346" t="s">
        <v>91</v>
      </c>
      <c r="J2346" t="s">
        <v>115</v>
      </c>
      <c r="K2346" t="s">
        <v>36</v>
      </c>
      <c r="L2346" t="s">
        <v>93</v>
      </c>
      <c r="M2346">
        <v>64922</v>
      </c>
      <c r="N2346">
        <v>110000</v>
      </c>
      <c r="O2346" t="s">
        <v>38</v>
      </c>
      <c r="P2346" t="s">
        <v>474</v>
      </c>
      <c r="Q2346" t="s">
        <v>4475</v>
      </c>
      <c r="R2346" t="s">
        <v>9298</v>
      </c>
      <c r="S2346" t="s">
        <v>9299</v>
      </c>
      <c r="T2346" t="s">
        <v>9300</v>
      </c>
      <c r="U2346" t="s">
        <v>1676</v>
      </c>
      <c r="V2346" t="s">
        <v>1104</v>
      </c>
      <c r="W2346" t="s">
        <v>9301</v>
      </c>
      <c r="X2346" t="s">
        <v>9302</v>
      </c>
      <c r="Z2346" t="s">
        <v>61</v>
      </c>
      <c r="AA2346" s="1">
        <v>44949</v>
      </c>
      <c r="AC2346" s="1">
        <v>44949</v>
      </c>
      <c r="AD2346" s="1">
        <v>44992</v>
      </c>
    </row>
    <row r="2347" spans="1:30" x14ac:dyDescent="0.25">
      <c r="A2347">
        <v>544209</v>
      </c>
      <c r="B2347" t="s">
        <v>102</v>
      </c>
      <c r="C2347" t="s">
        <v>31</v>
      </c>
      <c r="D2347">
        <v>1</v>
      </c>
      <c r="E2347" t="s">
        <v>7059</v>
      </c>
      <c r="F2347" t="s">
        <v>3054</v>
      </c>
      <c r="G2347" t="s">
        <v>34</v>
      </c>
      <c r="H2347">
        <v>20315</v>
      </c>
      <c r="I2347">
        <v>2</v>
      </c>
      <c r="J2347" t="s">
        <v>35</v>
      </c>
      <c r="K2347" t="s">
        <v>36</v>
      </c>
      <c r="L2347" t="s">
        <v>37</v>
      </c>
      <c r="M2347">
        <v>80557</v>
      </c>
      <c r="N2347">
        <v>111917</v>
      </c>
      <c r="O2347" t="s">
        <v>38</v>
      </c>
      <c r="P2347" t="s">
        <v>195</v>
      </c>
      <c r="Q2347" t="s">
        <v>2238</v>
      </c>
      <c r="R2347" t="s">
        <v>9303</v>
      </c>
      <c r="S2347" t="s">
        <v>3056</v>
      </c>
      <c r="T2347" t="s">
        <v>9304</v>
      </c>
      <c r="U2347" t="s">
        <v>2136</v>
      </c>
      <c r="V2347" t="s">
        <v>2428</v>
      </c>
      <c r="X2347" t="s">
        <v>9305</v>
      </c>
      <c r="Z2347" t="s">
        <v>9306</v>
      </c>
      <c r="AA2347" s="1">
        <v>44778</v>
      </c>
      <c r="AC2347" s="1">
        <v>44789</v>
      </c>
      <c r="AD2347" s="1">
        <v>44992</v>
      </c>
    </row>
    <row r="2348" spans="1:30" x14ac:dyDescent="0.25">
      <c r="A2348">
        <v>575906</v>
      </c>
      <c r="B2348" t="s">
        <v>381</v>
      </c>
      <c r="C2348" t="s">
        <v>63</v>
      </c>
      <c r="D2348">
        <v>1</v>
      </c>
      <c r="E2348" t="s">
        <v>2970</v>
      </c>
      <c r="F2348" t="s">
        <v>65</v>
      </c>
      <c r="G2348" t="s">
        <v>51</v>
      </c>
      <c r="H2348">
        <v>56058</v>
      </c>
      <c r="I2348">
        <v>0</v>
      </c>
      <c r="J2348" t="s">
        <v>907</v>
      </c>
      <c r="K2348" t="s">
        <v>36</v>
      </c>
      <c r="L2348" t="s">
        <v>37</v>
      </c>
      <c r="M2348">
        <v>54100</v>
      </c>
      <c r="N2348">
        <v>72000</v>
      </c>
      <c r="O2348" t="s">
        <v>38</v>
      </c>
      <c r="P2348" t="s">
        <v>873</v>
      </c>
      <c r="Q2348" t="s">
        <v>7500</v>
      </c>
      <c r="R2348" t="s">
        <v>9307</v>
      </c>
      <c r="S2348" t="s">
        <v>72</v>
      </c>
      <c r="T2348" t="s">
        <v>9308</v>
      </c>
      <c r="V2348" t="s">
        <v>1684</v>
      </c>
      <c r="W2348" t="s">
        <v>86</v>
      </c>
      <c r="X2348" t="s">
        <v>1235</v>
      </c>
      <c r="Z2348" t="s">
        <v>61</v>
      </c>
      <c r="AA2348" s="1">
        <v>44978</v>
      </c>
      <c r="AB2348" s="2">
        <v>45038</v>
      </c>
      <c r="AC2348" s="1">
        <v>44987</v>
      </c>
      <c r="AD2348" s="1">
        <v>44992</v>
      </c>
    </row>
    <row r="2349" spans="1:30" x14ac:dyDescent="0.25">
      <c r="A2349">
        <v>562678</v>
      </c>
      <c r="B2349" t="s">
        <v>88</v>
      </c>
      <c r="C2349" t="s">
        <v>63</v>
      </c>
      <c r="D2349">
        <v>6</v>
      </c>
      <c r="E2349" t="s">
        <v>164</v>
      </c>
      <c r="F2349" t="s">
        <v>165</v>
      </c>
      <c r="G2349" t="s">
        <v>34</v>
      </c>
      <c r="H2349">
        <v>10104</v>
      </c>
      <c r="I2349">
        <v>2</v>
      </c>
      <c r="J2349" t="s">
        <v>2250</v>
      </c>
      <c r="K2349" t="s">
        <v>36</v>
      </c>
      <c r="L2349" t="s">
        <v>37</v>
      </c>
      <c r="M2349">
        <v>37748</v>
      </c>
      <c r="N2349">
        <v>57043</v>
      </c>
      <c r="O2349" t="s">
        <v>38</v>
      </c>
      <c r="P2349" t="s">
        <v>94</v>
      </c>
      <c r="Q2349" t="s">
        <v>95</v>
      </c>
      <c r="R2349" t="s">
        <v>9309</v>
      </c>
      <c r="S2349" t="s">
        <v>168</v>
      </c>
      <c r="T2349" t="s">
        <v>169</v>
      </c>
      <c r="U2349" t="s">
        <v>170</v>
      </c>
      <c r="V2349" t="s">
        <v>171</v>
      </c>
      <c r="W2349" t="s">
        <v>172</v>
      </c>
      <c r="Z2349" t="s">
        <v>61</v>
      </c>
      <c r="AA2349" s="1">
        <v>44924</v>
      </c>
      <c r="AC2349" s="1">
        <v>44924</v>
      </c>
      <c r="AD2349" s="1">
        <v>44992</v>
      </c>
    </row>
    <row r="2350" spans="1:30" x14ac:dyDescent="0.25">
      <c r="A2350">
        <v>559443</v>
      </c>
      <c r="B2350" t="s">
        <v>88</v>
      </c>
      <c r="C2350" t="s">
        <v>63</v>
      </c>
      <c r="D2350">
        <v>1</v>
      </c>
      <c r="E2350" t="s">
        <v>3316</v>
      </c>
      <c r="F2350" t="s">
        <v>234</v>
      </c>
      <c r="G2350" t="s">
        <v>51</v>
      </c>
      <c r="H2350">
        <v>56057</v>
      </c>
      <c r="I2350">
        <v>0</v>
      </c>
      <c r="J2350" t="s">
        <v>115</v>
      </c>
      <c r="K2350" t="s">
        <v>36</v>
      </c>
      <c r="L2350" t="s">
        <v>53</v>
      </c>
      <c r="M2350">
        <v>38333</v>
      </c>
      <c r="N2350">
        <v>63794</v>
      </c>
      <c r="O2350" t="s">
        <v>38</v>
      </c>
      <c r="P2350" t="s">
        <v>865</v>
      </c>
      <c r="Q2350" t="s">
        <v>6529</v>
      </c>
      <c r="R2350" t="s">
        <v>6530</v>
      </c>
      <c r="S2350" t="s">
        <v>237</v>
      </c>
      <c r="U2350" t="s">
        <v>1676</v>
      </c>
      <c r="V2350" t="s">
        <v>1104</v>
      </c>
      <c r="W2350" t="s">
        <v>6531</v>
      </c>
      <c r="X2350" t="s">
        <v>865</v>
      </c>
      <c r="Z2350" t="s">
        <v>61</v>
      </c>
      <c r="AA2350" s="1">
        <v>44978</v>
      </c>
      <c r="AC2350" s="1">
        <v>44978</v>
      </c>
      <c r="AD2350" s="1">
        <v>44992</v>
      </c>
    </row>
    <row r="2351" spans="1:30" x14ac:dyDescent="0.25">
      <c r="A2351">
        <v>576952</v>
      </c>
      <c r="B2351" t="s">
        <v>30</v>
      </c>
      <c r="C2351" t="s">
        <v>63</v>
      </c>
      <c r="D2351">
        <v>3</v>
      </c>
      <c r="E2351" t="s">
        <v>9310</v>
      </c>
      <c r="F2351" t="s">
        <v>174</v>
      </c>
      <c r="G2351" t="s">
        <v>51</v>
      </c>
      <c r="H2351">
        <v>30087</v>
      </c>
      <c r="I2351">
        <v>1</v>
      </c>
      <c r="J2351" t="s">
        <v>175</v>
      </c>
      <c r="K2351" t="s">
        <v>36</v>
      </c>
      <c r="L2351" t="s">
        <v>37</v>
      </c>
      <c r="M2351">
        <v>63228</v>
      </c>
      <c r="N2351">
        <v>72712</v>
      </c>
      <c r="O2351" t="s">
        <v>38</v>
      </c>
      <c r="P2351" t="s">
        <v>3110</v>
      </c>
      <c r="Q2351" t="s">
        <v>3740</v>
      </c>
      <c r="R2351" t="s">
        <v>9311</v>
      </c>
      <c r="S2351" t="s">
        <v>178</v>
      </c>
      <c r="T2351" t="s">
        <v>9312</v>
      </c>
      <c r="V2351" t="s">
        <v>776</v>
      </c>
      <c r="Z2351" t="s">
        <v>87</v>
      </c>
      <c r="AA2351" s="1">
        <v>44986</v>
      </c>
      <c r="AB2351" s="2">
        <v>45016</v>
      </c>
      <c r="AC2351" s="1">
        <v>44986</v>
      </c>
      <c r="AD2351" s="1">
        <v>44992</v>
      </c>
    </row>
    <row r="2352" spans="1:30" x14ac:dyDescent="0.25">
      <c r="A2352">
        <v>569824</v>
      </c>
      <c r="B2352" t="s">
        <v>102</v>
      </c>
      <c r="C2352" t="s">
        <v>63</v>
      </c>
      <c r="D2352">
        <v>4</v>
      </c>
      <c r="E2352" t="s">
        <v>604</v>
      </c>
      <c r="F2352" t="s">
        <v>1414</v>
      </c>
      <c r="G2352" t="s">
        <v>34</v>
      </c>
      <c r="H2352">
        <v>20617</v>
      </c>
      <c r="I2352">
        <v>0</v>
      </c>
      <c r="J2352" t="s">
        <v>35</v>
      </c>
      <c r="K2352" t="s">
        <v>36</v>
      </c>
      <c r="L2352" t="s">
        <v>53</v>
      </c>
      <c r="M2352">
        <v>65640</v>
      </c>
      <c r="N2352">
        <v>85646</v>
      </c>
      <c r="O2352" t="s">
        <v>38</v>
      </c>
      <c r="P2352" t="s">
        <v>137</v>
      </c>
      <c r="Q2352" t="s">
        <v>2055</v>
      </c>
      <c r="R2352" t="s">
        <v>8553</v>
      </c>
      <c r="S2352" t="s">
        <v>1417</v>
      </c>
      <c r="T2352" t="s">
        <v>8554</v>
      </c>
      <c r="U2352" t="s">
        <v>4011</v>
      </c>
      <c r="V2352" t="s">
        <v>142</v>
      </c>
      <c r="Z2352" t="s">
        <v>87</v>
      </c>
      <c r="AA2352" s="1">
        <v>44946</v>
      </c>
      <c r="AC2352" s="1">
        <v>44946</v>
      </c>
      <c r="AD2352" s="1">
        <v>44992</v>
      </c>
    </row>
    <row r="2353" spans="1:30" x14ac:dyDescent="0.25">
      <c r="A2353">
        <v>571453</v>
      </c>
      <c r="B2353" t="s">
        <v>350</v>
      </c>
      <c r="C2353" t="s">
        <v>63</v>
      </c>
      <c r="D2353">
        <v>1</v>
      </c>
      <c r="E2353" t="s">
        <v>9313</v>
      </c>
      <c r="F2353" t="s">
        <v>3974</v>
      </c>
      <c r="G2353" t="s">
        <v>353</v>
      </c>
      <c r="H2353">
        <v>6710</v>
      </c>
      <c r="I2353">
        <v>0</v>
      </c>
      <c r="J2353" t="s">
        <v>9314</v>
      </c>
      <c r="K2353" t="s">
        <v>36</v>
      </c>
      <c r="L2353" t="s">
        <v>37</v>
      </c>
      <c r="M2353">
        <v>65000</v>
      </c>
      <c r="N2353">
        <v>75000</v>
      </c>
      <c r="O2353" t="s">
        <v>38</v>
      </c>
      <c r="P2353" t="s">
        <v>355</v>
      </c>
      <c r="Q2353" t="s">
        <v>9315</v>
      </c>
      <c r="R2353" t="s">
        <v>9316</v>
      </c>
      <c r="S2353" t="s">
        <v>3977</v>
      </c>
      <c r="T2353" t="s">
        <v>9317</v>
      </c>
      <c r="V2353" t="s">
        <v>9318</v>
      </c>
      <c r="Z2353" t="s">
        <v>61</v>
      </c>
      <c r="AA2353" s="1">
        <v>44952</v>
      </c>
      <c r="AC2353" s="1">
        <v>44952</v>
      </c>
      <c r="AD2353" s="1">
        <v>44992</v>
      </c>
    </row>
    <row r="2354" spans="1:30" x14ac:dyDescent="0.25">
      <c r="A2354">
        <v>517213</v>
      </c>
      <c r="B2354" t="s">
        <v>3578</v>
      </c>
      <c r="C2354" t="s">
        <v>63</v>
      </c>
      <c r="D2354">
        <v>1</v>
      </c>
      <c r="E2354" t="s">
        <v>6764</v>
      </c>
      <c r="F2354" t="s">
        <v>1325</v>
      </c>
      <c r="G2354" t="s">
        <v>51</v>
      </c>
      <c r="H2354">
        <v>10209</v>
      </c>
      <c r="I2354">
        <v>1</v>
      </c>
      <c r="J2354" t="s">
        <v>52</v>
      </c>
      <c r="K2354" t="s">
        <v>67</v>
      </c>
      <c r="L2354" t="s">
        <v>145</v>
      </c>
      <c r="M2354">
        <v>15.5</v>
      </c>
      <c r="N2354">
        <v>19.899999999999999</v>
      </c>
      <c r="O2354" t="s">
        <v>68</v>
      </c>
      <c r="P2354" t="s">
        <v>1872</v>
      </c>
      <c r="Q2354" t="s">
        <v>2834</v>
      </c>
      <c r="R2354" t="s">
        <v>9319</v>
      </c>
      <c r="S2354" t="s">
        <v>1328</v>
      </c>
      <c r="T2354" t="s">
        <v>9320</v>
      </c>
      <c r="U2354" t="s">
        <v>9321</v>
      </c>
      <c r="V2354" t="s">
        <v>9322</v>
      </c>
      <c r="W2354" t="s">
        <v>9323</v>
      </c>
      <c r="X2354" t="s">
        <v>3634</v>
      </c>
      <c r="Z2354" t="s">
        <v>61</v>
      </c>
      <c r="AA2354" s="1">
        <v>44586</v>
      </c>
      <c r="AC2354" s="1">
        <v>44586</v>
      </c>
      <c r="AD2354" s="1">
        <v>44992</v>
      </c>
    </row>
    <row r="2355" spans="1:30" x14ac:dyDescent="0.25">
      <c r="A2355">
        <v>563846</v>
      </c>
      <c r="B2355" t="s">
        <v>338</v>
      </c>
      <c r="C2355" t="s">
        <v>31</v>
      </c>
      <c r="D2355">
        <v>1</v>
      </c>
      <c r="E2355" t="s">
        <v>339</v>
      </c>
      <c r="F2355" t="s">
        <v>340</v>
      </c>
      <c r="G2355" t="s">
        <v>34</v>
      </c>
      <c r="H2355">
        <v>10144</v>
      </c>
      <c r="I2355">
        <v>0</v>
      </c>
      <c r="J2355" t="s">
        <v>52</v>
      </c>
      <c r="K2355" t="s">
        <v>36</v>
      </c>
      <c r="L2355" t="s">
        <v>37</v>
      </c>
      <c r="M2355">
        <v>36390</v>
      </c>
      <c r="N2355">
        <v>55228</v>
      </c>
      <c r="O2355" t="s">
        <v>38</v>
      </c>
      <c r="P2355" t="s">
        <v>9324</v>
      </c>
      <c r="Q2355" t="s">
        <v>9325</v>
      </c>
      <c r="R2355" t="s">
        <v>9326</v>
      </c>
      <c r="S2355" t="s">
        <v>344</v>
      </c>
      <c r="T2355" t="s">
        <v>9327</v>
      </c>
      <c r="U2355" t="s">
        <v>7531</v>
      </c>
      <c r="V2355" t="s">
        <v>347</v>
      </c>
      <c r="W2355" t="s">
        <v>9328</v>
      </c>
      <c r="X2355" t="s">
        <v>9329</v>
      </c>
      <c r="Z2355" t="s">
        <v>61</v>
      </c>
      <c r="AA2355" s="1">
        <v>44901</v>
      </c>
      <c r="AC2355" s="1">
        <v>44902</v>
      </c>
      <c r="AD2355" s="1">
        <v>44992</v>
      </c>
    </row>
    <row r="2356" spans="1:30" x14ac:dyDescent="0.25">
      <c r="A2356">
        <v>538184</v>
      </c>
      <c r="B2356" t="s">
        <v>638</v>
      </c>
      <c r="C2356" t="s">
        <v>31</v>
      </c>
      <c r="D2356">
        <v>5</v>
      </c>
      <c r="E2356" t="s">
        <v>9330</v>
      </c>
      <c r="F2356" t="s">
        <v>1073</v>
      </c>
      <c r="G2356" t="s">
        <v>51</v>
      </c>
      <c r="H2356">
        <v>52615</v>
      </c>
      <c r="I2356">
        <v>2</v>
      </c>
      <c r="J2356" t="s">
        <v>66</v>
      </c>
      <c r="K2356" t="s">
        <v>36</v>
      </c>
      <c r="L2356" t="s">
        <v>37</v>
      </c>
      <c r="M2356">
        <v>61302</v>
      </c>
      <c r="N2356">
        <v>70497</v>
      </c>
      <c r="O2356" t="s">
        <v>38</v>
      </c>
      <c r="P2356" t="s">
        <v>642</v>
      </c>
      <c r="Q2356" t="s">
        <v>9331</v>
      </c>
      <c r="R2356" t="s">
        <v>9332</v>
      </c>
      <c r="S2356" t="s">
        <v>1077</v>
      </c>
      <c r="T2356" t="s">
        <v>9333</v>
      </c>
      <c r="U2356" t="s">
        <v>647</v>
      </c>
      <c r="V2356" t="s">
        <v>9334</v>
      </c>
      <c r="Z2356" t="s">
        <v>61</v>
      </c>
      <c r="AA2356" s="1">
        <v>44743</v>
      </c>
      <c r="AC2356" s="1">
        <v>44817</v>
      </c>
      <c r="AD2356" s="1">
        <v>44992</v>
      </c>
    </row>
    <row r="2357" spans="1:30" x14ac:dyDescent="0.25">
      <c r="A2357">
        <v>552722</v>
      </c>
      <c r="B2357" t="s">
        <v>277</v>
      </c>
      <c r="C2357" t="s">
        <v>31</v>
      </c>
      <c r="D2357">
        <v>1</v>
      </c>
      <c r="E2357" t="s">
        <v>2540</v>
      </c>
      <c r="F2357" t="s">
        <v>507</v>
      </c>
      <c r="G2357" t="s">
        <v>51</v>
      </c>
      <c r="H2357">
        <v>31143</v>
      </c>
      <c r="I2357">
        <v>3</v>
      </c>
      <c r="J2357" t="s">
        <v>2453</v>
      </c>
      <c r="K2357" t="s">
        <v>36</v>
      </c>
      <c r="L2357" t="s">
        <v>37</v>
      </c>
      <c r="M2357">
        <v>64230</v>
      </c>
      <c r="N2357">
        <v>69000</v>
      </c>
      <c r="O2357" t="s">
        <v>38</v>
      </c>
      <c r="P2357" t="s">
        <v>280</v>
      </c>
      <c r="Q2357" t="s">
        <v>2541</v>
      </c>
      <c r="R2357" t="s">
        <v>2542</v>
      </c>
      <c r="S2357" t="s">
        <v>510</v>
      </c>
      <c r="T2357" t="s">
        <v>2543</v>
      </c>
      <c r="U2357" t="s">
        <v>2544</v>
      </c>
      <c r="V2357" t="s">
        <v>2545</v>
      </c>
      <c r="X2357" t="s">
        <v>280</v>
      </c>
      <c r="Z2357" t="s">
        <v>61</v>
      </c>
      <c r="AA2357" s="1">
        <v>44960</v>
      </c>
      <c r="AB2357" s="2">
        <v>45110</v>
      </c>
      <c r="AC2357" s="1">
        <v>44960</v>
      </c>
      <c r="AD2357" s="1">
        <v>44992</v>
      </c>
    </row>
    <row r="2358" spans="1:30" x14ac:dyDescent="0.25">
      <c r="A2358">
        <v>538178</v>
      </c>
      <c r="B2358" t="s">
        <v>638</v>
      </c>
      <c r="C2358" t="s">
        <v>31</v>
      </c>
      <c r="D2358">
        <v>2</v>
      </c>
      <c r="E2358" t="s">
        <v>9335</v>
      </c>
      <c r="F2358" t="s">
        <v>174</v>
      </c>
      <c r="G2358" t="s">
        <v>51</v>
      </c>
      <c r="H2358">
        <v>30087</v>
      </c>
      <c r="I2358">
        <v>4</v>
      </c>
      <c r="J2358" t="s">
        <v>175</v>
      </c>
      <c r="K2358" t="s">
        <v>36</v>
      </c>
      <c r="L2358" t="s">
        <v>37</v>
      </c>
      <c r="M2358">
        <v>83158</v>
      </c>
      <c r="N2358">
        <v>95632</v>
      </c>
      <c r="O2358" t="s">
        <v>38</v>
      </c>
      <c r="P2358" t="s">
        <v>642</v>
      </c>
      <c r="Q2358" t="s">
        <v>1016</v>
      </c>
      <c r="R2358" t="s">
        <v>9119</v>
      </c>
      <c r="S2358" t="s">
        <v>178</v>
      </c>
      <c r="T2358" t="s">
        <v>9336</v>
      </c>
      <c r="U2358" t="s">
        <v>647</v>
      </c>
      <c r="V2358" t="s">
        <v>9337</v>
      </c>
      <c r="Z2358" t="s">
        <v>61</v>
      </c>
      <c r="AA2358" s="1">
        <v>44743</v>
      </c>
      <c r="AC2358" s="1">
        <v>44743</v>
      </c>
      <c r="AD2358" s="1">
        <v>44992</v>
      </c>
    </row>
    <row r="2359" spans="1:30" x14ac:dyDescent="0.25">
      <c r="A2359">
        <v>547975</v>
      </c>
      <c r="B2359" t="s">
        <v>1323</v>
      </c>
      <c r="C2359" t="s">
        <v>63</v>
      </c>
      <c r="D2359">
        <v>1</v>
      </c>
      <c r="E2359" t="s">
        <v>1324</v>
      </c>
      <c r="F2359" t="s">
        <v>1325</v>
      </c>
      <c r="G2359" t="s">
        <v>51</v>
      </c>
      <c r="H2359">
        <v>10209</v>
      </c>
      <c r="I2359">
        <v>1</v>
      </c>
      <c r="J2359" t="s">
        <v>482</v>
      </c>
      <c r="K2359" t="s">
        <v>36</v>
      </c>
      <c r="L2359" t="s">
        <v>145</v>
      </c>
      <c r="M2359">
        <v>15.5</v>
      </c>
      <c r="N2359">
        <v>19.899999999999999</v>
      </c>
      <c r="O2359" t="s">
        <v>68</v>
      </c>
      <c r="P2359" t="s">
        <v>446</v>
      </c>
      <c r="Q2359" t="s">
        <v>1326</v>
      </c>
      <c r="R2359" t="s">
        <v>1327</v>
      </c>
      <c r="S2359" t="s">
        <v>1328</v>
      </c>
      <c r="T2359" t="s">
        <v>1329</v>
      </c>
      <c r="U2359" t="s">
        <v>1330</v>
      </c>
      <c r="V2359" t="s">
        <v>1331</v>
      </c>
      <c r="Z2359" t="s">
        <v>61</v>
      </c>
      <c r="AA2359" s="1">
        <v>44882</v>
      </c>
      <c r="AC2359" s="1">
        <v>44888</v>
      </c>
      <c r="AD2359" s="1">
        <v>44992</v>
      </c>
    </row>
    <row r="2360" spans="1:30" x14ac:dyDescent="0.25">
      <c r="A2360">
        <v>543623</v>
      </c>
      <c r="B2360" t="s">
        <v>123</v>
      </c>
      <c r="C2360" t="s">
        <v>31</v>
      </c>
      <c r="D2360">
        <v>1</v>
      </c>
      <c r="E2360" t="s">
        <v>1791</v>
      </c>
      <c r="F2360" t="s">
        <v>1792</v>
      </c>
      <c r="G2360" t="s">
        <v>353</v>
      </c>
      <c r="H2360">
        <v>6842</v>
      </c>
      <c r="I2360" t="s">
        <v>900</v>
      </c>
      <c r="J2360" t="s">
        <v>205</v>
      </c>
      <c r="K2360" t="s">
        <v>36</v>
      </c>
      <c r="L2360" t="s">
        <v>37</v>
      </c>
      <c r="M2360">
        <v>80931</v>
      </c>
      <c r="N2360">
        <v>155000</v>
      </c>
      <c r="O2360" t="s">
        <v>38</v>
      </c>
      <c r="P2360" t="s">
        <v>415</v>
      </c>
      <c r="Q2360" t="s">
        <v>1793</v>
      </c>
      <c r="R2360" t="s">
        <v>1794</v>
      </c>
      <c r="S2360" t="s">
        <v>1795</v>
      </c>
      <c r="T2360" t="s">
        <v>1796</v>
      </c>
      <c r="U2360" t="s">
        <v>540</v>
      </c>
      <c r="V2360" t="s">
        <v>1797</v>
      </c>
      <c r="Z2360" t="s">
        <v>1798</v>
      </c>
      <c r="AA2360" s="1">
        <v>44951</v>
      </c>
      <c r="AC2360" s="1">
        <v>44951</v>
      </c>
      <c r="AD2360" s="1">
        <v>44992</v>
      </c>
    </row>
    <row r="2361" spans="1:30" x14ac:dyDescent="0.25">
      <c r="A2361">
        <v>574771</v>
      </c>
      <c r="B2361" t="s">
        <v>1550</v>
      </c>
      <c r="C2361" t="s">
        <v>63</v>
      </c>
      <c r="D2361">
        <v>1</v>
      </c>
      <c r="E2361" t="s">
        <v>2700</v>
      </c>
      <c r="F2361" t="s">
        <v>2701</v>
      </c>
      <c r="G2361" t="s">
        <v>566</v>
      </c>
      <c r="H2361">
        <v>95145</v>
      </c>
      <c r="I2361" t="s">
        <v>114</v>
      </c>
      <c r="J2361" t="s">
        <v>785</v>
      </c>
      <c r="K2361" t="s">
        <v>36</v>
      </c>
      <c r="L2361" t="s">
        <v>37</v>
      </c>
      <c r="M2361">
        <v>58700</v>
      </c>
      <c r="N2361">
        <v>95000</v>
      </c>
      <c r="O2361" t="s">
        <v>38</v>
      </c>
      <c r="P2361" t="s">
        <v>1552</v>
      </c>
      <c r="Q2361" t="s">
        <v>2702</v>
      </c>
      <c r="R2361" t="s">
        <v>2703</v>
      </c>
      <c r="S2361" t="s">
        <v>2704</v>
      </c>
      <c r="T2361" t="s">
        <v>2705</v>
      </c>
      <c r="V2361" t="s">
        <v>2706</v>
      </c>
      <c r="Z2361" t="s">
        <v>61</v>
      </c>
      <c r="AA2361" s="1">
        <v>44978</v>
      </c>
      <c r="AB2361" s="2">
        <v>45068</v>
      </c>
      <c r="AC2361" s="1">
        <v>44978</v>
      </c>
      <c r="AD2361" s="1">
        <v>44992</v>
      </c>
    </row>
    <row r="2362" spans="1:30" x14ac:dyDescent="0.25">
      <c r="A2362">
        <v>571792</v>
      </c>
      <c r="B2362" t="s">
        <v>76</v>
      </c>
      <c r="C2362" t="s">
        <v>63</v>
      </c>
      <c r="D2362">
        <v>2</v>
      </c>
      <c r="E2362" t="s">
        <v>849</v>
      </c>
      <c r="F2362" t="s">
        <v>849</v>
      </c>
      <c r="G2362" t="s">
        <v>34</v>
      </c>
      <c r="H2362">
        <v>20210</v>
      </c>
      <c r="I2362">
        <v>0</v>
      </c>
      <c r="J2362" t="s">
        <v>35</v>
      </c>
      <c r="K2362" t="s">
        <v>36</v>
      </c>
      <c r="L2362" t="s">
        <v>37</v>
      </c>
      <c r="M2362">
        <v>57078</v>
      </c>
      <c r="N2362">
        <v>85646</v>
      </c>
      <c r="O2362" t="s">
        <v>38</v>
      </c>
      <c r="P2362" t="s">
        <v>79</v>
      </c>
      <c r="Q2362" t="s">
        <v>1784</v>
      </c>
      <c r="R2362" t="s">
        <v>7382</v>
      </c>
      <c r="S2362" t="s">
        <v>852</v>
      </c>
      <c r="U2362" t="s">
        <v>9338</v>
      </c>
      <c r="V2362" t="s">
        <v>9339</v>
      </c>
      <c r="W2362" t="s">
        <v>86</v>
      </c>
      <c r="X2362" t="s">
        <v>79</v>
      </c>
      <c r="Z2362" t="s">
        <v>87</v>
      </c>
      <c r="AA2362" s="1">
        <v>44981</v>
      </c>
      <c r="AC2362" s="1">
        <v>44988</v>
      </c>
      <c r="AD2362" s="1">
        <v>44992</v>
      </c>
    </row>
    <row r="2363" spans="1:30" x14ac:dyDescent="0.25">
      <c r="A2363">
        <v>573307</v>
      </c>
      <c r="B2363" t="s">
        <v>102</v>
      </c>
      <c r="C2363" t="s">
        <v>31</v>
      </c>
      <c r="D2363">
        <v>2</v>
      </c>
      <c r="E2363" t="s">
        <v>2720</v>
      </c>
      <c r="F2363" t="s">
        <v>1042</v>
      </c>
      <c r="G2363" t="s">
        <v>51</v>
      </c>
      <c r="H2363">
        <v>10232</v>
      </c>
      <c r="I2363">
        <v>0</v>
      </c>
      <c r="J2363" t="s">
        <v>157</v>
      </c>
      <c r="K2363" t="s">
        <v>36</v>
      </c>
      <c r="L2363" t="s">
        <v>145</v>
      </c>
      <c r="M2363">
        <v>17</v>
      </c>
      <c r="N2363">
        <v>17</v>
      </c>
      <c r="O2363" t="s">
        <v>68</v>
      </c>
      <c r="P2363" t="s">
        <v>2721</v>
      </c>
      <c r="Q2363" t="s">
        <v>2722</v>
      </c>
      <c r="R2363" t="s">
        <v>2723</v>
      </c>
      <c r="S2363" t="s">
        <v>1047</v>
      </c>
      <c r="T2363" t="s">
        <v>2724</v>
      </c>
      <c r="V2363" t="s">
        <v>151</v>
      </c>
      <c r="W2363" t="s">
        <v>307</v>
      </c>
      <c r="X2363" t="s">
        <v>2725</v>
      </c>
      <c r="Z2363" t="s">
        <v>309</v>
      </c>
      <c r="AA2363" s="1">
        <v>44976</v>
      </c>
      <c r="AB2363" s="2">
        <v>45079</v>
      </c>
      <c r="AC2363" s="1">
        <v>44986</v>
      </c>
      <c r="AD2363" s="1">
        <v>44992</v>
      </c>
    </row>
    <row r="2364" spans="1:30" x14ac:dyDescent="0.25">
      <c r="A2364">
        <v>512309</v>
      </c>
      <c r="B2364" t="s">
        <v>123</v>
      </c>
      <c r="C2364" t="s">
        <v>63</v>
      </c>
      <c r="D2364">
        <v>2</v>
      </c>
      <c r="E2364" t="s">
        <v>3927</v>
      </c>
      <c r="F2364" t="s">
        <v>1588</v>
      </c>
      <c r="G2364" t="s">
        <v>34</v>
      </c>
      <c r="H2364" t="s">
        <v>1589</v>
      </c>
      <c r="I2364">
        <v>2</v>
      </c>
      <c r="J2364" t="s">
        <v>961</v>
      </c>
      <c r="K2364" t="s">
        <v>36</v>
      </c>
      <c r="L2364" t="s">
        <v>37</v>
      </c>
      <c r="M2364">
        <v>71379</v>
      </c>
      <c r="N2364">
        <v>82086</v>
      </c>
      <c r="O2364" t="s">
        <v>38</v>
      </c>
      <c r="P2364" t="s">
        <v>415</v>
      </c>
      <c r="Q2364" t="s">
        <v>3928</v>
      </c>
      <c r="R2364" t="s">
        <v>3929</v>
      </c>
      <c r="S2364" t="s">
        <v>3930</v>
      </c>
      <c r="T2364" t="s">
        <v>3931</v>
      </c>
      <c r="U2364" t="s">
        <v>3932</v>
      </c>
      <c r="V2364" t="s">
        <v>3933</v>
      </c>
      <c r="Z2364" t="s">
        <v>61</v>
      </c>
      <c r="AA2364" s="1">
        <v>44881</v>
      </c>
      <c r="AB2364" s="2">
        <v>45001</v>
      </c>
      <c r="AC2364" s="1">
        <v>44924</v>
      </c>
      <c r="AD2364" s="1">
        <v>44992</v>
      </c>
    </row>
    <row r="2365" spans="1:30" x14ac:dyDescent="0.25">
      <c r="A2365">
        <v>558573</v>
      </c>
      <c r="B2365" t="s">
        <v>381</v>
      </c>
      <c r="C2365" t="s">
        <v>63</v>
      </c>
      <c r="D2365">
        <v>1</v>
      </c>
      <c r="E2365" t="s">
        <v>4639</v>
      </c>
      <c r="F2365" t="s">
        <v>555</v>
      </c>
      <c r="G2365" t="s">
        <v>34</v>
      </c>
      <c r="H2365">
        <v>12626</v>
      </c>
      <c r="I2365">
        <v>1</v>
      </c>
      <c r="J2365" t="s">
        <v>52</v>
      </c>
      <c r="K2365" t="s">
        <v>36</v>
      </c>
      <c r="L2365" t="s">
        <v>37</v>
      </c>
      <c r="M2365">
        <v>53797</v>
      </c>
      <c r="N2365">
        <v>66000</v>
      </c>
      <c r="O2365" t="s">
        <v>38</v>
      </c>
      <c r="P2365" t="s">
        <v>873</v>
      </c>
      <c r="Q2365" t="s">
        <v>4640</v>
      </c>
      <c r="R2365" t="s">
        <v>9340</v>
      </c>
      <c r="S2365" t="s">
        <v>559</v>
      </c>
      <c r="T2365" t="s">
        <v>4642</v>
      </c>
      <c r="V2365" t="s">
        <v>925</v>
      </c>
      <c r="W2365" t="s">
        <v>86</v>
      </c>
      <c r="X2365" t="s">
        <v>1905</v>
      </c>
      <c r="Z2365" t="s">
        <v>61</v>
      </c>
      <c r="AA2365" s="1">
        <v>44904</v>
      </c>
      <c r="AB2365" s="2">
        <v>45024</v>
      </c>
      <c r="AC2365" s="1">
        <v>44967</v>
      </c>
      <c r="AD2365" s="1">
        <v>44992</v>
      </c>
    </row>
    <row r="2366" spans="1:30" x14ac:dyDescent="0.25">
      <c r="A2366">
        <v>567839</v>
      </c>
      <c r="B2366" t="s">
        <v>123</v>
      </c>
      <c r="C2366" t="s">
        <v>63</v>
      </c>
      <c r="D2366">
        <v>1</v>
      </c>
      <c r="E2366" t="s">
        <v>7949</v>
      </c>
      <c r="F2366" t="s">
        <v>135</v>
      </c>
      <c r="G2366" t="s">
        <v>51</v>
      </c>
      <c r="H2366">
        <v>21744</v>
      </c>
      <c r="I2366">
        <v>2</v>
      </c>
      <c r="J2366" t="s">
        <v>205</v>
      </c>
      <c r="K2366" t="s">
        <v>36</v>
      </c>
      <c r="L2366" t="s">
        <v>37</v>
      </c>
      <c r="M2366">
        <v>75504</v>
      </c>
      <c r="N2366">
        <v>86830</v>
      </c>
      <c r="O2366" t="s">
        <v>38</v>
      </c>
      <c r="P2366" t="s">
        <v>415</v>
      </c>
      <c r="Q2366" t="s">
        <v>2761</v>
      </c>
      <c r="R2366" t="s">
        <v>7950</v>
      </c>
      <c r="S2366" t="s">
        <v>140</v>
      </c>
      <c r="T2366" t="s">
        <v>7951</v>
      </c>
      <c r="U2366" t="s">
        <v>1441</v>
      </c>
      <c r="V2366" t="s">
        <v>7952</v>
      </c>
      <c r="Z2366" t="s">
        <v>61</v>
      </c>
      <c r="AA2366" s="1">
        <v>44935</v>
      </c>
      <c r="AB2366" s="2">
        <v>45055</v>
      </c>
      <c r="AC2366" s="1">
        <v>44953</v>
      </c>
      <c r="AD2366" s="1">
        <v>44992</v>
      </c>
    </row>
    <row r="2367" spans="1:30" x14ac:dyDescent="0.25">
      <c r="A2367">
        <v>569622</v>
      </c>
      <c r="B2367" t="s">
        <v>88</v>
      </c>
      <c r="C2367" t="s">
        <v>63</v>
      </c>
      <c r="D2367">
        <v>1</v>
      </c>
      <c r="E2367" t="s">
        <v>9341</v>
      </c>
      <c r="F2367" t="s">
        <v>807</v>
      </c>
      <c r="G2367" t="s">
        <v>34</v>
      </c>
      <c r="H2367" t="s">
        <v>808</v>
      </c>
      <c r="I2367">
        <v>0</v>
      </c>
      <c r="J2367" t="s">
        <v>1482</v>
      </c>
      <c r="K2367" t="s">
        <v>36</v>
      </c>
      <c r="L2367" t="s">
        <v>37</v>
      </c>
      <c r="M2367">
        <v>94715</v>
      </c>
      <c r="N2367">
        <v>105000</v>
      </c>
      <c r="O2367" t="s">
        <v>38</v>
      </c>
      <c r="P2367" t="s">
        <v>583</v>
      </c>
      <c r="Q2367" t="s">
        <v>1115</v>
      </c>
      <c r="R2367" t="s">
        <v>9342</v>
      </c>
      <c r="S2367" t="s">
        <v>810</v>
      </c>
      <c r="T2367" t="s">
        <v>9343</v>
      </c>
      <c r="U2367" t="s">
        <v>3765</v>
      </c>
      <c r="V2367" t="s">
        <v>5603</v>
      </c>
      <c r="Z2367" t="s">
        <v>61</v>
      </c>
      <c r="AA2367" s="1">
        <v>44944</v>
      </c>
      <c r="AC2367" s="1">
        <v>44964</v>
      </c>
      <c r="AD2367" s="1">
        <v>44992</v>
      </c>
    </row>
    <row r="2368" spans="1:30" x14ac:dyDescent="0.25">
      <c r="A2368">
        <v>522953</v>
      </c>
      <c r="B2368" t="s">
        <v>563</v>
      </c>
      <c r="C2368" t="s">
        <v>63</v>
      </c>
      <c r="D2368">
        <v>2</v>
      </c>
      <c r="E2368" t="s">
        <v>9344</v>
      </c>
      <c r="F2368" t="s">
        <v>565</v>
      </c>
      <c r="G2368" t="s">
        <v>566</v>
      </c>
      <c r="H2368">
        <v>30112</v>
      </c>
      <c r="I2368">
        <v>0</v>
      </c>
      <c r="J2368" t="s">
        <v>175</v>
      </c>
      <c r="K2368" t="s">
        <v>36</v>
      </c>
      <c r="L2368" t="s">
        <v>37</v>
      </c>
      <c r="M2368">
        <v>75121</v>
      </c>
      <c r="N2368">
        <v>133040</v>
      </c>
      <c r="O2368" t="s">
        <v>38</v>
      </c>
      <c r="P2368" t="s">
        <v>9345</v>
      </c>
      <c r="Q2368" t="s">
        <v>7100</v>
      </c>
      <c r="R2368" t="s">
        <v>9346</v>
      </c>
      <c r="S2368" t="s">
        <v>9347</v>
      </c>
      <c r="T2368" t="s">
        <v>9348</v>
      </c>
      <c r="V2368" t="s">
        <v>570</v>
      </c>
      <c r="Z2368" t="s">
        <v>87</v>
      </c>
      <c r="AA2368" s="1">
        <v>44624</v>
      </c>
      <c r="AC2368" s="1">
        <v>44740</v>
      </c>
      <c r="AD2368" s="1">
        <v>44992</v>
      </c>
    </row>
    <row r="2369" spans="1:30" x14ac:dyDescent="0.25">
      <c r="A2369">
        <v>576249</v>
      </c>
      <c r="B2369" t="s">
        <v>2150</v>
      </c>
      <c r="C2369" t="s">
        <v>31</v>
      </c>
      <c r="D2369">
        <v>1</v>
      </c>
      <c r="E2369" t="s">
        <v>6158</v>
      </c>
      <c r="F2369" t="s">
        <v>6159</v>
      </c>
      <c r="G2369" t="s">
        <v>34</v>
      </c>
      <c r="H2369">
        <v>40491</v>
      </c>
      <c r="I2369">
        <v>0</v>
      </c>
      <c r="J2369" t="s">
        <v>52</v>
      </c>
      <c r="K2369" t="s">
        <v>67</v>
      </c>
      <c r="L2369" t="s">
        <v>53</v>
      </c>
      <c r="M2369">
        <v>22.6541</v>
      </c>
      <c r="N2369">
        <v>26.052</v>
      </c>
      <c r="O2369" t="s">
        <v>68</v>
      </c>
      <c r="P2369" t="s">
        <v>2151</v>
      </c>
      <c r="Q2369" t="s">
        <v>2152</v>
      </c>
      <c r="R2369" t="s">
        <v>9349</v>
      </c>
      <c r="S2369" t="s">
        <v>6161</v>
      </c>
      <c r="T2369" t="s">
        <v>9350</v>
      </c>
      <c r="V2369" t="s">
        <v>9351</v>
      </c>
      <c r="Z2369" t="s">
        <v>61</v>
      </c>
      <c r="AA2369" s="1">
        <v>44980</v>
      </c>
      <c r="AB2369" s="2">
        <v>44995</v>
      </c>
      <c r="AC2369" s="1">
        <v>44980</v>
      </c>
      <c r="AD2369" s="1">
        <v>44992</v>
      </c>
    </row>
    <row r="2370" spans="1:30" x14ac:dyDescent="0.25">
      <c r="A2370">
        <v>540250</v>
      </c>
      <c r="B2370" t="s">
        <v>202</v>
      </c>
      <c r="C2370" t="s">
        <v>63</v>
      </c>
      <c r="D2370">
        <v>1</v>
      </c>
      <c r="E2370" t="s">
        <v>5396</v>
      </c>
      <c r="F2370" t="s">
        <v>174</v>
      </c>
      <c r="G2370" t="s">
        <v>51</v>
      </c>
      <c r="H2370">
        <v>30087</v>
      </c>
      <c r="I2370">
        <v>3</v>
      </c>
      <c r="J2370" t="s">
        <v>175</v>
      </c>
      <c r="K2370" t="s">
        <v>36</v>
      </c>
      <c r="L2370" t="s">
        <v>37</v>
      </c>
      <c r="M2370">
        <v>79620</v>
      </c>
      <c r="N2370">
        <v>91563</v>
      </c>
      <c r="O2370" t="s">
        <v>38</v>
      </c>
      <c r="P2370" t="s">
        <v>313</v>
      </c>
      <c r="Q2370" t="s">
        <v>1929</v>
      </c>
      <c r="R2370" t="s">
        <v>5397</v>
      </c>
      <c r="S2370" t="s">
        <v>178</v>
      </c>
      <c r="T2370" t="s">
        <v>5398</v>
      </c>
      <c r="U2370" t="s">
        <v>318</v>
      </c>
      <c r="V2370" t="s">
        <v>211</v>
      </c>
      <c r="X2370" t="s">
        <v>1641</v>
      </c>
      <c r="Z2370" t="s">
        <v>61</v>
      </c>
      <c r="AA2370" s="1">
        <v>44757</v>
      </c>
      <c r="AC2370" s="1">
        <v>44757</v>
      </c>
      <c r="AD2370" s="1">
        <v>44992</v>
      </c>
    </row>
    <row r="2371" spans="1:30" x14ac:dyDescent="0.25">
      <c r="A2371">
        <v>574861</v>
      </c>
      <c r="B2371" t="s">
        <v>102</v>
      </c>
      <c r="C2371" t="s">
        <v>63</v>
      </c>
      <c r="D2371">
        <v>1</v>
      </c>
      <c r="E2371" t="s">
        <v>9352</v>
      </c>
      <c r="F2371" t="s">
        <v>144</v>
      </c>
      <c r="G2371" t="s">
        <v>51</v>
      </c>
      <c r="H2371">
        <v>10234</v>
      </c>
      <c r="I2371">
        <v>0</v>
      </c>
      <c r="J2371" t="s">
        <v>2315</v>
      </c>
      <c r="L2371" t="s">
        <v>145</v>
      </c>
      <c r="M2371">
        <v>15</v>
      </c>
      <c r="N2371">
        <v>15</v>
      </c>
      <c r="O2371" t="s">
        <v>68</v>
      </c>
      <c r="P2371" t="s">
        <v>195</v>
      </c>
      <c r="Q2371" t="s">
        <v>9353</v>
      </c>
      <c r="R2371" t="s">
        <v>9354</v>
      </c>
      <c r="S2371" t="s">
        <v>149</v>
      </c>
      <c r="T2371" t="s">
        <v>9355</v>
      </c>
      <c r="V2371" t="s">
        <v>151</v>
      </c>
      <c r="W2371" t="s">
        <v>152</v>
      </c>
      <c r="X2371" t="s">
        <v>1146</v>
      </c>
      <c r="Z2371" t="s">
        <v>154</v>
      </c>
      <c r="AA2371" s="1">
        <v>44980</v>
      </c>
      <c r="AB2371" s="2">
        <v>45079</v>
      </c>
      <c r="AC2371" s="1">
        <v>44980</v>
      </c>
      <c r="AD2371" s="1">
        <v>44992</v>
      </c>
    </row>
    <row r="2372" spans="1:30" x14ac:dyDescent="0.25">
      <c r="A2372">
        <v>575094</v>
      </c>
      <c r="B2372" t="s">
        <v>277</v>
      </c>
      <c r="C2372" t="s">
        <v>31</v>
      </c>
      <c r="D2372">
        <v>1</v>
      </c>
      <c r="E2372" t="s">
        <v>9356</v>
      </c>
      <c r="F2372" t="s">
        <v>807</v>
      </c>
      <c r="G2372" t="s">
        <v>34</v>
      </c>
      <c r="H2372" t="s">
        <v>4054</v>
      </c>
      <c r="I2372">
        <v>0</v>
      </c>
      <c r="J2372" t="s">
        <v>465</v>
      </c>
      <c r="K2372" t="s">
        <v>36</v>
      </c>
      <c r="L2372" t="s">
        <v>37</v>
      </c>
      <c r="M2372">
        <v>84451</v>
      </c>
      <c r="N2372">
        <v>105000</v>
      </c>
      <c r="O2372" t="s">
        <v>38</v>
      </c>
      <c r="P2372" t="s">
        <v>280</v>
      </c>
      <c r="Q2372" t="s">
        <v>3220</v>
      </c>
      <c r="R2372" t="s">
        <v>9357</v>
      </c>
      <c r="S2372" t="s">
        <v>1227</v>
      </c>
      <c r="T2372" t="s">
        <v>9358</v>
      </c>
      <c r="V2372" t="s">
        <v>9359</v>
      </c>
      <c r="Z2372" t="s">
        <v>61</v>
      </c>
      <c r="AA2372" s="1">
        <v>44973</v>
      </c>
      <c r="AB2372" s="2">
        <v>45153</v>
      </c>
      <c r="AC2372" s="1">
        <v>44972</v>
      </c>
      <c r="AD2372" s="1">
        <v>44992</v>
      </c>
    </row>
    <row r="2373" spans="1:30" x14ac:dyDescent="0.25">
      <c r="A2373">
        <v>520412</v>
      </c>
      <c r="B2373" t="s">
        <v>676</v>
      </c>
      <c r="C2373" t="s">
        <v>63</v>
      </c>
      <c r="D2373">
        <v>3</v>
      </c>
      <c r="E2373" t="s">
        <v>2529</v>
      </c>
      <c r="F2373" t="s">
        <v>678</v>
      </c>
      <c r="G2373" t="s">
        <v>353</v>
      </c>
      <c r="H2373">
        <v>6088</v>
      </c>
      <c r="I2373">
        <v>1</v>
      </c>
      <c r="J2373" t="s">
        <v>354</v>
      </c>
      <c r="K2373" t="s">
        <v>36</v>
      </c>
      <c r="L2373" t="s">
        <v>53</v>
      </c>
      <c r="M2373">
        <v>51550</v>
      </c>
      <c r="N2373">
        <v>73806</v>
      </c>
      <c r="O2373" t="s">
        <v>38</v>
      </c>
      <c r="P2373" t="s">
        <v>679</v>
      </c>
      <c r="Q2373" t="s">
        <v>2530</v>
      </c>
      <c r="R2373" t="s">
        <v>2531</v>
      </c>
      <c r="S2373" t="s">
        <v>681</v>
      </c>
      <c r="T2373" t="s">
        <v>2532</v>
      </c>
      <c r="U2373" t="s">
        <v>2533</v>
      </c>
      <c r="V2373" t="s">
        <v>684</v>
      </c>
      <c r="X2373" t="s">
        <v>679</v>
      </c>
      <c r="Z2373" t="s">
        <v>2534</v>
      </c>
      <c r="AA2373" s="1">
        <v>44603</v>
      </c>
      <c r="AC2373" s="1">
        <v>44603</v>
      </c>
      <c r="AD2373" s="1">
        <v>44992</v>
      </c>
    </row>
    <row r="2374" spans="1:30" x14ac:dyDescent="0.25">
      <c r="A2374">
        <v>553908</v>
      </c>
      <c r="B2374" t="s">
        <v>241</v>
      </c>
      <c r="C2374" t="s">
        <v>31</v>
      </c>
      <c r="D2374">
        <v>1</v>
      </c>
      <c r="E2374" t="s">
        <v>3680</v>
      </c>
      <c r="F2374" t="s">
        <v>135</v>
      </c>
      <c r="G2374" t="s">
        <v>51</v>
      </c>
      <c r="H2374">
        <v>21744</v>
      </c>
      <c r="I2374">
        <v>2</v>
      </c>
      <c r="J2374" t="s">
        <v>157</v>
      </c>
      <c r="K2374" t="s">
        <v>36</v>
      </c>
      <c r="L2374" t="s">
        <v>37</v>
      </c>
      <c r="M2374">
        <v>75504</v>
      </c>
      <c r="N2374">
        <v>94761</v>
      </c>
      <c r="O2374" t="s">
        <v>38</v>
      </c>
      <c r="P2374" t="s">
        <v>1429</v>
      </c>
      <c r="Q2374" t="s">
        <v>484</v>
      </c>
      <c r="R2374" t="s">
        <v>9360</v>
      </c>
      <c r="S2374" t="s">
        <v>140</v>
      </c>
      <c r="T2374" t="s">
        <v>9361</v>
      </c>
      <c r="U2374" t="s">
        <v>499</v>
      </c>
      <c r="V2374" t="s">
        <v>347</v>
      </c>
      <c r="Z2374" t="s">
        <v>426</v>
      </c>
      <c r="AA2374" s="1">
        <v>44862</v>
      </c>
      <c r="AC2374" s="1">
        <v>44862</v>
      </c>
      <c r="AD2374" s="1">
        <v>44992</v>
      </c>
    </row>
    <row r="2375" spans="1:30" x14ac:dyDescent="0.25">
      <c r="A2375">
        <v>574846</v>
      </c>
      <c r="B2375" t="s">
        <v>102</v>
      </c>
      <c r="C2375" t="s">
        <v>63</v>
      </c>
      <c r="D2375">
        <v>2</v>
      </c>
      <c r="E2375" t="s">
        <v>9362</v>
      </c>
      <c r="F2375" t="s">
        <v>144</v>
      </c>
      <c r="G2375" t="s">
        <v>51</v>
      </c>
      <c r="H2375">
        <v>10234</v>
      </c>
      <c r="I2375">
        <v>0</v>
      </c>
      <c r="J2375" t="s">
        <v>778</v>
      </c>
      <c r="K2375" t="s">
        <v>36</v>
      </c>
      <c r="L2375" t="s">
        <v>145</v>
      </c>
      <c r="M2375">
        <v>15</v>
      </c>
      <c r="N2375">
        <v>15</v>
      </c>
      <c r="O2375" t="s">
        <v>68</v>
      </c>
      <c r="P2375" t="s">
        <v>195</v>
      </c>
      <c r="Q2375" t="s">
        <v>1143</v>
      </c>
      <c r="R2375" t="s">
        <v>9363</v>
      </c>
      <c r="S2375" t="s">
        <v>149</v>
      </c>
      <c r="T2375" t="s">
        <v>9364</v>
      </c>
      <c r="V2375" t="s">
        <v>151</v>
      </c>
      <c r="W2375" t="s">
        <v>307</v>
      </c>
      <c r="X2375" t="s">
        <v>2018</v>
      </c>
      <c r="Z2375" t="s">
        <v>309</v>
      </c>
      <c r="AA2375" s="1">
        <v>44971</v>
      </c>
      <c r="AB2375" s="2">
        <v>45079</v>
      </c>
      <c r="AC2375" s="1">
        <v>44980</v>
      </c>
      <c r="AD2375" s="1">
        <v>44992</v>
      </c>
    </row>
    <row r="2376" spans="1:30" x14ac:dyDescent="0.25">
      <c r="A2376">
        <v>550123</v>
      </c>
      <c r="B2376" t="s">
        <v>241</v>
      </c>
      <c r="C2376" t="s">
        <v>31</v>
      </c>
      <c r="D2376">
        <v>1</v>
      </c>
      <c r="E2376" t="s">
        <v>975</v>
      </c>
      <c r="F2376" t="s">
        <v>976</v>
      </c>
      <c r="G2376" t="s">
        <v>34</v>
      </c>
      <c r="H2376" t="s">
        <v>977</v>
      </c>
      <c r="I2376">
        <v>0</v>
      </c>
      <c r="J2376" t="s">
        <v>126</v>
      </c>
      <c r="K2376" t="s">
        <v>36</v>
      </c>
      <c r="L2376" t="s">
        <v>37</v>
      </c>
      <c r="M2376">
        <v>75000</v>
      </c>
      <c r="N2376">
        <v>173486</v>
      </c>
      <c r="O2376" t="s">
        <v>38</v>
      </c>
      <c r="P2376" t="s">
        <v>978</v>
      </c>
      <c r="Q2376" t="s">
        <v>978</v>
      </c>
      <c r="R2376" t="s">
        <v>979</v>
      </c>
      <c r="S2376" t="s">
        <v>980</v>
      </c>
      <c r="T2376" t="s">
        <v>981</v>
      </c>
      <c r="U2376" t="s">
        <v>982</v>
      </c>
      <c r="V2376" t="s">
        <v>347</v>
      </c>
      <c r="Z2376" t="s">
        <v>426</v>
      </c>
      <c r="AA2376" s="1">
        <v>44837</v>
      </c>
      <c r="AC2376" s="1">
        <v>44865</v>
      </c>
      <c r="AD2376" s="1">
        <v>44992</v>
      </c>
    </row>
    <row r="2377" spans="1:30" x14ac:dyDescent="0.25">
      <c r="A2377">
        <v>541515</v>
      </c>
      <c r="B2377" t="s">
        <v>102</v>
      </c>
      <c r="C2377" t="s">
        <v>31</v>
      </c>
      <c r="D2377">
        <v>1</v>
      </c>
      <c r="E2377" t="s">
        <v>9365</v>
      </c>
      <c r="F2377" t="s">
        <v>2491</v>
      </c>
      <c r="G2377" t="s">
        <v>34</v>
      </c>
      <c r="H2377">
        <v>81310</v>
      </c>
      <c r="I2377">
        <v>2</v>
      </c>
      <c r="J2377" t="s">
        <v>8126</v>
      </c>
      <c r="K2377" t="s">
        <v>36</v>
      </c>
      <c r="L2377" t="s">
        <v>37</v>
      </c>
      <c r="M2377">
        <v>55806</v>
      </c>
      <c r="N2377">
        <v>69093</v>
      </c>
      <c r="O2377" t="s">
        <v>38</v>
      </c>
      <c r="P2377" t="s">
        <v>365</v>
      </c>
      <c r="Q2377" t="s">
        <v>366</v>
      </c>
      <c r="R2377" t="s">
        <v>9366</v>
      </c>
      <c r="S2377" t="s">
        <v>2494</v>
      </c>
      <c r="T2377" t="s">
        <v>9367</v>
      </c>
      <c r="U2377" t="s">
        <v>9368</v>
      </c>
      <c r="V2377" t="s">
        <v>142</v>
      </c>
      <c r="Z2377" t="s">
        <v>61</v>
      </c>
      <c r="AA2377" s="1">
        <v>44767</v>
      </c>
      <c r="AC2377" s="1">
        <v>44767</v>
      </c>
      <c r="AD2377" s="1">
        <v>44992</v>
      </c>
    </row>
    <row r="2378" spans="1:30" x14ac:dyDescent="0.25">
      <c r="A2378">
        <v>558851</v>
      </c>
      <c r="B2378" t="s">
        <v>214</v>
      </c>
      <c r="C2378" t="s">
        <v>63</v>
      </c>
      <c r="D2378">
        <v>1</v>
      </c>
      <c r="E2378" t="s">
        <v>4375</v>
      </c>
      <c r="F2378" t="s">
        <v>135</v>
      </c>
      <c r="G2378" t="s">
        <v>51</v>
      </c>
      <c r="H2378">
        <v>21744</v>
      </c>
      <c r="I2378">
        <v>2</v>
      </c>
      <c r="J2378" t="s">
        <v>157</v>
      </c>
      <c r="K2378" t="s">
        <v>36</v>
      </c>
      <c r="L2378" t="s">
        <v>37</v>
      </c>
      <c r="M2378">
        <v>75504</v>
      </c>
      <c r="N2378">
        <v>94761</v>
      </c>
      <c r="O2378" t="s">
        <v>38</v>
      </c>
      <c r="P2378" t="s">
        <v>217</v>
      </c>
      <c r="Q2378" t="s">
        <v>4376</v>
      </c>
      <c r="R2378" t="s">
        <v>4377</v>
      </c>
      <c r="S2378" t="s">
        <v>140</v>
      </c>
      <c r="T2378" t="s">
        <v>4378</v>
      </c>
      <c r="V2378" t="s">
        <v>4379</v>
      </c>
      <c r="W2378" t="s">
        <v>3267</v>
      </c>
      <c r="X2378" t="s">
        <v>217</v>
      </c>
      <c r="Z2378" t="s">
        <v>61</v>
      </c>
      <c r="AA2378" s="1">
        <v>44911</v>
      </c>
      <c r="AC2378" s="1">
        <v>44911</v>
      </c>
      <c r="AD2378" s="1">
        <v>44992</v>
      </c>
    </row>
    <row r="2379" spans="1:30" x14ac:dyDescent="0.25">
      <c r="A2379">
        <v>562042</v>
      </c>
      <c r="B2379" t="s">
        <v>123</v>
      </c>
      <c r="C2379" t="s">
        <v>63</v>
      </c>
      <c r="D2379">
        <v>1</v>
      </c>
      <c r="E2379" t="s">
        <v>3432</v>
      </c>
      <c r="F2379" t="s">
        <v>3433</v>
      </c>
      <c r="G2379" t="s">
        <v>34</v>
      </c>
      <c r="H2379">
        <v>31121</v>
      </c>
      <c r="I2379">
        <v>2</v>
      </c>
      <c r="J2379" t="s">
        <v>3434</v>
      </c>
      <c r="K2379" t="s">
        <v>36</v>
      </c>
      <c r="L2379" t="s">
        <v>93</v>
      </c>
      <c r="M2379">
        <v>60132</v>
      </c>
      <c r="N2379">
        <v>84611</v>
      </c>
      <c r="O2379" t="s">
        <v>38</v>
      </c>
      <c r="P2379" t="s">
        <v>962</v>
      </c>
      <c r="Q2379" t="s">
        <v>1022</v>
      </c>
      <c r="R2379" t="s">
        <v>3435</v>
      </c>
      <c r="S2379" t="s">
        <v>3436</v>
      </c>
      <c r="T2379" t="s">
        <v>3437</v>
      </c>
      <c r="U2379" t="s">
        <v>948</v>
      </c>
      <c r="V2379" t="s">
        <v>949</v>
      </c>
      <c r="Z2379" t="s">
        <v>61</v>
      </c>
      <c r="AA2379" s="1">
        <v>44929</v>
      </c>
      <c r="AB2379" s="2">
        <v>45049</v>
      </c>
      <c r="AC2379" s="1">
        <v>44929</v>
      </c>
      <c r="AD2379" s="1">
        <v>44992</v>
      </c>
    </row>
    <row r="2380" spans="1:30" x14ac:dyDescent="0.25">
      <c r="A2380">
        <v>551751</v>
      </c>
      <c r="B2380" t="s">
        <v>563</v>
      </c>
      <c r="C2380" t="s">
        <v>63</v>
      </c>
      <c r="D2380">
        <v>1</v>
      </c>
      <c r="E2380" t="s">
        <v>3157</v>
      </c>
      <c r="F2380" t="s">
        <v>279</v>
      </c>
      <c r="G2380" t="s">
        <v>34</v>
      </c>
      <c r="H2380">
        <v>10251</v>
      </c>
      <c r="I2380">
        <v>3</v>
      </c>
      <c r="J2380" t="s">
        <v>785</v>
      </c>
      <c r="K2380" t="s">
        <v>36</v>
      </c>
      <c r="L2380" t="s">
        <v>37</v>
      </c>
      <c r="M2380">
        <v>36390</v>
      </c>
      <c r="N2380">
        <v>41848</v>
      </c>
      <c r="O2380" t="s">
        <v>38</v>
      </c>
      <c r="P2380" t="s">
        <v>446</v>
      </c>
      <c r="Q2380" t="s">
        <v>1002</v>
      </c>
      <c r="R2380" t="s">
        <v>3158</v>
      </c>
      <c r="S2380" t="s">
        <v>283</v>
      </c>
      <c r="T2380" t="s">
        <v>3159</v>
      </c>
      <c r="U2380" t="s">
        <v>3160</v>
      </c>
      <c r="V2380" t="s">
        <v>3161</v>
      </c>
      <c r="Z2380" t="s">
        <v>61</v>
      </c>
      <c r="AA2380" s="1">
        <v>44853</v>
      </c>
      <c r="AC2380" s="1">
        <v>44853</v>
      </c>
      <c r="AD2380" s="1">
        <v>44992</v>
      </c>
    </row>
    <row r="2381" spans="1:30" x14ac:dyDescent="0.25">
      <c r="A2381">
        <v>561462</v>
      </c>
      <c r="B2381" t="s">
        <v>488</v>
      </c>
      <c r="C2381" t="s">
        <v>31</v>
      </c>
      <c r="D2381">
        <v>3</v>
      </c>
      <c r="E2381" t="s">
        <v>5471</v>
      </c>
      <c r="F2381" t="s">
        <v>5472</v>
      </c>
      <c r="G2381" t="s">
        <v>34</v>
      </c>
      <c r="H2381">
        <v>91915</v>
      </c>
      <c r="I2381">
        <v>0</v>
      </c>
      <c r="J2381" t="s">
        <v>245</v>
      </c>
      <c r="K2381" t="s">
        <v>36</v>
      </c>
      <c r="L2381" t="s">
        <v>37</v>
      </c>
      <c r="M2381">
        <v>398.02</v>
      </c>
      <c r="N2381">
        <v>398.02</v>
      </c>
      <c r="O2381" t="s">
        <v>751</v>
      </c>
      <c r="P2381" t="s">
        <v>355</v>
      </c>
      <c r="Q2381" t="s">
        <v>9239</v>
      </c>
      <c r="R2381" t="s">
        <v>9369</v>
      </c>
      <c r="S2381" t="s">
        <v>5474</v>
      </c>
      <c r="T2381" t="s">
        <v>2698</v>
      </c>
      <c r="V2381" t="s">
        <v>9370</v>
      </c>
      <c r="Z2381" t="s">
        <v>61</v>
      </c>
      <c r="AA2381" s="1">
        <v>44970</v>
      </c>
      <c r="AB2381" s="2">
        <v>45000</v>
      </c>
      <c r="AC2381" s="1">
        <v>44970</v>
      </c>
      <c r="AD2381" s="1">
        <v>44992</v>
      </c>
    </row>
    <row r="2382" spans="1:30" x14ac:dyDescent="0.25">
      <c r="A2382">
        <v>545781</v>
      </c>
      <c r="B2382" t="s">
        <v>88</v>
      </c>
      <c r="C2382" t="s">
        <v>31</v>
      </c>
      <c r="D2382">
        <v>1</v>
      </c>
      <c r="E2382" t="s">
        <v>1396</v>
      </c>
      <c r="F2382" t="s">
        <v>135</v>
      </c>
      <c r="G2382" t="s">
        <v>51</v>
      </c>
      <c r="H2382">
        <v>21744</v>
      </c>
      <c r="I2382" t="s">
        <v>1397</v>
      </c>
      <c r="J2382" t="s">
        <v>1224</v>
      </c>
      <c r="L2382" t="s">
        <v>93</v>
      </c>
      <c r="M2382">
        <v>94283</v>
      </c>
      <c r="N2382">
        <v>108426</v>
      </c>
      <c r="O2382" t="s">
        <v>38</v>
      </c>
      <c r="P2382" t="s">
        <v>583</v>
      </c>
      <c r="Q2382" t="s">
        <v>1398</v>
      </c>
      <c r="R2382" t="s">
        <v>1399</v>
      </c>
      <c r="S2382" t="s">
        <v>140</v>
      </c>
      <c r="T2382" t="s">
        <v>1400</v>
      </c>
      <c r="U2382" t="s">
        <v>1103</v>
      </c>
      <c r="V2382" t="s">
        <v>1104</v>
      </c>
      <c r="W2382" t="s">
        <v>1401</v>
      </c>
      <c r="Z2382" t="s">
        <v>61</v>
      </c>
      <c r="AA2382" s="1">
        <v>44788</v>
      </c>
      <c r="AC2382" s="1">
        <v>44904</v>
      </c>
      <c r="AD2382" s="1">
        <v>44992</v>
      </c>
    </row>
    <row r="2383" spans="1:30" x14ac:dyDescent="0.25">
      <c r="A2383">
        <v>565371</v>
      </c>
      <c r="B2383" t="s">
        <v>241</v>
      </c>
      <c r="C2383" t="s">
        <v>63</v>
      </c>
      <c r="D2383">
        <v>1</v>
      </c>
      <c r="E2383" t="s">
        <v>2141</v>
      </c>
      <c r="F2383" t="s">
        <v>2141</v>
      </c>
      <c r="G2383" t="s">
        <v>34</v>
      </c>
      <c r="H2383">
        <v>91717</v>
      </c>
      <c r="I2383">
        <v>0</v>
      </c>
      <c r="J2383" t="s">
        <v>245</v>
      </c>
      <c r="K2383" t="s">
        <v>36</v>
      </c>
      <c r="L2383" t="s">
        <v>37</v>
      </c>
      <c r="M2383">
        <v>62.88</v>
      </c>
      <c r="N2383">
        <v>62.88</v>
      </c>
      <c r="O2383" t="s">
        <v>68</v>
      </c>
      <c r="P2383" t="s">
        <v>9371</v>
      </c>
      <c r="Q2383" t="s">
        <v>1604</v>
      </c>
      <c r="R2383" t="s">
        <v>9372</v>
      </c>
      <c r="S2383" t="s">
        <v>2144</v>
      </c>
      <c r="U2383" t="s">
        <v>9373</v>
      </c>
      <c r="V2383" t="s">
        <v>347</v>
      </c>
      <c r="Z2383" t="s">
        <v>426</v>
      </c>
      <c r="AA2383" s="1">
        <v>44986</v>
      </c>
      <c r="AB2383" s="2">
        <v>44996</v>
      </c>
      <c r="AC2383" s="1">
        <v>44986</v>
      </c>
      <c r="AD2383" s="1">
        <v>44992</v>
      </c>
    </row>
    <row r="2384" spans="1:30" x14ac:dyDescent="0.25">
      <c r="A2384">
        <v>550923</v>
      </c>
      <c r="B2384" t="s">
        <v>241</v>
      </c>
      <c r="C2384" t="s">
        <v>31</v>
      </c>
      <c r="D2384">
        <v>1</v>
      </c>
      <c r="E2384" t="s">
        <v>1542</v>
      </c>
      <c r="F2384" t="s">
        <v>65</v>
      </c>
      <c r="G2384" t="s">
        <v>51</v>
      </c>
      <c r="H2384">
        <v>56058</v>
      </c>
      <c r="I2384">
        <v>0</v>
      </c>
      <c r="J2384" t="s">
        <v>3271</v>
      </c>
      <c r="K2384" t="s">
        <v>36</v>
      </c>
      <c r="L2384" t="s">
        <v>37</v>
      </c>
      <c r="M2384">
        <v>54100</v>
      </c>
      <c r="N2384">
        <v>83981</v>
      </c>
      <c r="O2384" t="s">
        <v>38</v>
      </c>
      <c r="P2384" t="s">
        <v>6903</v>
      </c>
      <c r="Q2384" t="s">
        <v>6904</v>
      </c>
      <c r="R2384" t="s">
        <v>9374</v>
      </c>
      <c r="S2384" t="s">
        <v>72</v>
      </c>
      <c r="T2384" t="s">
        <v>9375</v>
      </c>
      <c r="U2384" t="s">
        <v>982</v>
      </c>
      <c r="V2384" t="s">
        <v>347</v>
      </c>
      <c r="Z2384" t="s">
        <v>426</v>
      </c>
      <c r="AA2384" s="1">
        <v>44939</v>
      </c>
      <c r="AC2384" s="1">
        <v>44939</v>
      </c>
      <c r="AD2384" s="1">
        <v>44992</v>
      </c>
    </row>
    <row r="2385" spans="1:30" x14ac:dyDescent="0.25">
      <c r="A2385">
        <v>576125</v>
      </c>
      <c r="B2385" t="s">
        <v>563</v>
      </c>
      <c r="C2385" t="s">
        <v>63</v>
      </c>
      <c r="D2385">
        <v>1</v>
      </c>
      <c r="E2385" t="s">
        <v>3644</v>
      </c>
      <c r="F2385" t="s">
        <v>565</v>
      </c>
      <c r="G2385" t="s">
        <v>566</v>
      </c>
      <c r="H2385">
        <v>30112</v>
      </c>
      <c r="I2385">
        <v>0</v>
      </c>
      <c r="J2385" t="s">
        <v>175</v>
      </c>
      <c r="K2385" t="s">
        <v>36</v>
      </c>
      <c r="L2385" t="s">
        <v>37</v>
      </c>
      <c r="M2385">
        <v>75121</v>
      </c>
      <c r="N2385">
        <v>153666</v>
      </c>
      <c r="O2385" t="s">
        <v>38</v>
      </c>
      <c r="P2385" t="s">
        <v>446</v>
      </c>
      <c r="Q2385" t="s">
        <v>3645</v>
      </c>
      <c r="R2385" t="s">
        <v>9376</v>
      </c>
      <c r="S2385" t="s">
        <v>9377</v>
      </c>
      <c r="T2385" t="s">
        <v>3648</v>
      </c>
      <c r="V2385" t="s">
        <v>570</v>
      </c>
      <c r="Z2385" t="s">
        <v>154</v>
      </c>
      <c r="AA2385" s="1">
        <v>44980</v>
      </c>
      <c r="AB2385" s="2">
        <v>45001</v>
      </c>
      <c r="AC2385" s="1">
        <v>44980</v>
      </c>
      <c r="AD2385" s="1">
        <v>44992</v>
      </c>
    </row>
    <row r="2386" spans="1:30" x14ac:dyDescent="0.25">
      <c r="A2386">
        <v>572569</v>
      </c>
      <c r="B2386" t="s">
        <v>123</v>
      </c>
      <c r="C2386" t="s">
        <v>31</v>
      </c>
      <c r="D2386">
        <v>1</v>
      </c>
      <c r="E2386" t="s">
        <v>8817</v>
      </c>
      <c r="F2386" t="s">
        <v>8818</v>
      </c>
      <c r="G2386" t="s">
        <v>34</v>
      </c>
      <c r="H2386">
        <v>21210</v>
      </c>
      <c r="I2386">
        <v>0</v>
      </c>
      <c r="J2386" t="s">
        <v>35</v>
      </c>
      <c r="K2386" t="s">
        <v>36</v>
      </c>
      <c r="L2386" t="s">
        <v>37</v>
      </c>
      <c r="M2386">
        <v>57078</v>
      </c>
      <c r="N2386">
        <v>85646</v>
      </c>
      <c r="O2386" t="s">
        <v>38</v>
      </c>
      <c r="P2386" t="s">
        <v>415</v>
      </c>
      <c r="Q2386" t="s">
        <v>8819</v>
      </c>
      <c r="R2386" t="s">
        <v>8820</v>
      </c>
      <c r="S2386" t="s">
        <v>8821</v>
      </c>
      <c r="T2386" t="s">
        <v>8822</v>
      </c>
      <c r="U2386" t="s">
        <v>1038</v>
      </c>
      <c r="V2386" t="s">
        <v>949</v>
      </c>
      <c r="Z2386" t="s">
        <v>87</v>
      </c>
      <c r="AA2386" s="1">
        <v>44972</v>
      </c>
      <c r="AB2386" s="2">
        <v>45092</v>
      </c>
      <c r="AC2386" s="1">
        <v>44972</v>
      </c>
      <c r="AD2386" s="1">
        <v>44992</v>
      </c>
    </row>
    <row r="2387" spans="1:30" x14ac:dyDescent="0.25">
      <c r="A2387">
        <v>576097</v>
      </c>
      <c r="B2387" t="s">
        <v>563</v>
      </c>
      <c r="C2387" t="s">
        <v>31</v>
      </c>
      <c r="D2387">
        <v>2</v>
      </c>
      <c r="E2387" t="s">
        <v>9378</v>
      </c>
      <c r="F2387" t="s">
        <v>565</v>
      </c>
      <c r="G2387" t="s">
        <v>566</v>
      </c>
      <c r="H2387">
        <v>30112</v>
      </c>
      <c r="I2387">
        <v>0</v>
      </c>
      <c r="J2387" t="s">
        <v>175</v>
      </c>
      <c r="K2387" t="s">
        <v>36</v>
      </c>
      <c r="L2387" t="s">
        <v>37</v>
      </c>
      <c r="M2387">
        <v>73579</v>
      </c>
      <c r="N2387">
        <v>90000</v>
      </c>
      <c r="O2387" t="s">
        <v>38</v>
      </c>
      <c r="P2387" t="s">
        <v>1802</v>
      </c>
      <c r="Q2387" t="s">
        <v>1803</v>
      </c>
      <c r="R2387" t="s">
        <v>9379</v>
      </c>
      <c r="S2387" t="s">
        <v>9380</v>
      </c>
      <c r="V2387" t="s">
        <v>2290</v>
      </c>
      <c r="Z2387" t="s">
        <v>47</v>
      </c>
      <c r="AA2387" s="1">
        <v>44981</v>
      </c>
      <c r="AB2387" s="2">
        <v>45002</v>
      </c>
      <c r="AC2387" s="1">
        <v>44981</v>
      </c>
      <c r="AD2387" s="1">
        <v>44992</v>
      </c>
    </row>
    <row r="2388" spans="1:30" x14ac:dyDescent="0.25">
      <c r="A2388">
        <v>571781</v>
      </c>
      <c r="B2388" t="s">
        <v>155</v>
      </c>
      <c r="C2388" t="s">
        <v>31</v>
      </c>
      <c r="D2388">
        <v>2</v>
      </c>
      <c r="E2388" t="s">
        <v>9381</v>
      </c>
      <c r="F2388" t="s">
        <v>234</v>
      </c>
      <c r="G2388" t="s">
        <v>51</v>
      </c>
      <c r="H2388">
        <v>56057</v>
      </c>
      <c r="I2388">
        <v>0</v>
      </c>
      <c r="J2388" t="s">
        <v>216</v>
      </c>
      <c r="K2388" t="s">
        <v>36</v>
      </c>
      <c r="L2388" t="s">
        <v>53</v>
      </c>
      <c r="M2388">
        <v>38333</v>
      </c>
      <c r="N2388">
        <v>44083</v>
      </c>
      <c r="O2388" t="s">
        <v>38</v>
      </c>
      <c r="P2388" t="s">
        <v>158</v>
      </c>
      <c r="Q2388" t="s">
        <v>9382</v>
      </c>
      <c r="R2388" t="s">
        <v>9383</v>
      </c>
      <c r="S2388" t="s">
        <v>237</v>
      </c>
      <c r="T2388" t="s">
        <v>238</v>
      </c>
      <c r="U2388" t="s">
        <v>162</v>
      </c>
      <c r="V2388" t="s">
        <v>831</v>
      </c>
      <c r="X2388" t="s">
        <v>158</v>
      </c>
      <c r="Z2388" t="s">
        <v>61</v>
      </c>
      <c r="AA2388" s="1">
        <v>44958</v>
      </c>
      <c r="AB2388" s="2">
        <v>45018</v>
      </c>
      <c r="AC2388" s="1">
        <v>44958</v>
      </c>
      <c r="AD2388" s="1">
        <v>44992</v>
      </c>
    </row>
    <row r="2389" spans="1:30" x14ac:dyDescent="0.25">
      <c r="A2389">
        <v>530138</v>
      </c>
      <c r="B2389" t="s">
        <v>638</v>
      </c>
      <c r="C2389" t="s">
        <v>31</v>
      </c>
      <c r="D2389">
        <v>1</v>
      </c>
      <c r="E2389" t="s">
        <v>9384</v>
      </c>
      <c r="F2389" t="s">
        <v>234</v>
      </c>
      <c r="G2389" t="s">
        <v>51</v>
      </c>
      <c r="H2389">
        <v>56057</v>
      </c>
      <c r="I2389">
        <v>0</v>
      </c>
      <c r="J2389" t="s">
        <v>1098</v>
      </c>
      <c r="K2389" t="s">
        <v>36</v>
      </c>
      <c r="L2389" t="s">
        <v>37</v>
      </c>
      <c r="M2389">
        <v>38333</v>
      </c>
      <c r="N2389">
        <v>44083</v>
      </c>
      <c r="O2389" t="s">
        <v>38</v>
      </c>
      <c r="P2389" t="s">
        <v>642</v>
      </c>
      <c r="Q2389" t="s">
        <v>643</v>
      </c>
      <c r="R2389" t="s">
        <v>9385</v>
      </c>
      <c r="S2389" t="s">
        <v>237</v>
      </c>
      <c r="T2389" t="s">
        <v>9386</v>
      </c>
      <c r="U2389" t="s">
        <v>1531</v>
      </c>
      <c r="V2389" t="s">
        <v>9387</v>
      </c>
      <c r="Z2389" t="s">
        <v>61</v>
      </c>
      <c r="AA2389" s="1">
        <v>44679</v>
      </c>
      <c r="AC2389" s="1">
        <v>44930</v>
      </c>
      <c r="AD2389" s="1">
        <v>44992</v>
      </c>
    </row>
    <row r="2390" spans="1:30" x14ac:dyDescent="0.25">
      <c r="A2390">
        <v>575114</v>
      </c>
      <c r="B2390" t="s">
        <v>76</v>
      </c>
      <c r="C2390" t="s">
        <v>31</v>
      </c>
      <c r="D2390">
        <v>1</v>
      </c>
      <c r="E2390" t="s">
        <v>9388</v>
      </c>
      <c r="F2390" t="s">
        <v>941</v>
      </c>
      <c r="G2390" t="s">
        <v>34</v>
      </c>
      <c r="H2390" t="s">
        <v>942</v>
      </c>
      <c r="I2390">
        <v>3</v>
      </c>
      <c r="J2390" t="s">
        <v>52</v>
      </c>
      <c r="K2390" t="s">
        <v>36</v>
      </c>
      <c r="L2390" t="s">
        <v>37</v>
      </c>
      <c r="M2390">
        <v>74730</v>
      </c>
      <c r="N2390">
        <v>161534</v>
      </c>
      <c r="O2390" t="s">
        <v>38</v>
      </c>
      <c r="P2390" t="s">
        <v>873</v>
      </c>
      <c r="Q2390" t="s">
        <v>9389</v>
      </c>
      <c r="R2390" t="s">
        <v>9390</v>
      </c>
      <c r="S2390" t="s">
        <v>946</v>
      </c>
      <c r="T2390" t="s">
        <v>9391</v>
      </c>
      <c r="U2390" t="s">
        <v>9392</v>
      </c>
      <c r="V2390" t="s">
        <v>9393</v>
      </c>
      <c r="W2390" t="s">
        <v>9394</v>
      </c>
      <c r="X2390" t="s">
        <v>9395</v>
      </c>
      <c r="Z2390" t="s">
        <v>61</v>
      </c>
      <c r="AA2390" s="1">
        <v>44979</v>
      </c>
      <c r="AB2390" s="2">
        <v>44993</v>
      </c>
      <c r="AC2390" s="1">
        <v>44986</v>
      </c>
      <c r="AD2390" s="1">
        <v>44992</v>
      </c>
    </row>
    <row r="2391" spans="1:30" x14ac:dyDescent="0.25">
      <c r="A2391">
        <v>571352</v>
      </c>
      <c r="B2391" t="s">
        <v>435</v>
      </c>
      <c r="C2391" t="s">
        <v>63</v>
      </c>
      <c r="D2391">
        <v>1</v>
      </c>
      <c r="E2391" t="s">
        <v>2750</v>
      </c>
      <c r="F2391" t="s">
        <v>694</v>
      </c>
      <c r="G2391" t="s">
        <v>353</v>
      </c>
      <c r="H2391">
        <v>6797</v>
      </c>
      <c r="I2391">
        <v>0</v>
      </c>
      <c r="J2391" t="s">
        <v>256</v>
      </c>
      <c r="K2391" t="s">
        <v>36</v>
      </c>
      <c r="L2391" t="s">
        <v>37</v>
      </c>
      <c r="M2391">
        <v>75000</v>
      </c>
      <c r="N2391">
        <v>160000</v>
      </c>
      <c r="O2391" t="s">
        <v>38</v>
      </c>
      <c r="P2391" t="s">
        <v>438</v>
      </c>
      <c r="Q2391" t="s">
        <v>502</v>
      </c>
      <c r="R2391" t="s">
        <v>2751</v>
      </c>
      <c r="S2391" t="s">
        <v>2752</v>
      </c>
      <c r="T2391" t="s">
        <v>2753</v>
      </c>
      <c r="V2391" t="s">
        <v>441</v>
      </c>
      <c r="X2391" t="s">
        <v>438</v>
      </c>
      <c r="Z2391" t="s">
        <v>87</v>
      </c>
      <c r="AA2391" s="1">
        <v>44953</v>
      </c>
      <c r="AC2391" s="1">
        <v>44959</v>
      </c>
      <c r="AD2391" s="1">
        <v>44992</v>
      </c>
    </row>
    <row r="2392" spans="1:30" x14ac:dyDescent="0.25">
      <c r="A2392">
        <v>562690</v>
      </c>
      <c r="B2392" t="s">
        <v>88</v>
      </c>
      <c r="C2392" t="s">
        <v>63</v>
      </c>
      <c r="D2392">
        <v>1</v>
      </c>
      <c r="E2392" t="s">
        <v>164</v>
      </c>
      <c r="F2392" t="s">
        <v>165</v>
      </c>
      <c r="G2392" t="s">
        <v>34</v>
      </c>
      <c r="H2392">
        <v>10104</v>
      </c>
      <c r="I2392">
        <v>2</v>
      </c>
      <c r="J2392" t="s">
        <v>2250</v>
      </c>
      <c r="K2392" t="s">
        <v>36</v>
      </c>
      <c r="L2392" t="s">
        <v>37</v>
      </c>
      <c r="M2392">
        <v>37748</v>
      </c>
      <c r="N2392">
        <v>57043</v>
      </c>
      <c r="O2392" t="s">
        <v>38</v>
      </c>
      <c r="P2392" t="s">
        <v>94</v>
      </c>
      <c r="Q2392" t="s">
        <v>95</v>
      </c>
      <c r="R2392" t="s">
        <v>264</v>
      </c>
      <c r="S2392" t="s">
        <v>168</v>
      </c>
      <c r="T2392" t="s">
        <v>169</v>
      </c>
      <c r="U2392" t="s">
        <v>170</v>
      </c>
      <c r="V2392" t="s">
        <v>171</v>
      </c>
      <c r="W2392" t="s">
        <v>172</v>
      </c>
      <c r="Z2392" t="s">
        <v>61</v>
      </c>
      <c r="AA2392" s="1">
        <v>44925</v>
      </c>
      <c r="AC2392" s="1">
        <v>44925</v>
      </c>
      <c r="AD2392" s="1">
        <v>44992</v>
      </c>
    </row>
    <row r="2393" spans="1:30" x14ac:dyDescent="0.25">
      <c r="A2393">
        <v>565158</v>
      </c>
      <c r="B2393" t="s">
        <v>950</v>
      </c>
      <c r="C2393" t="s">
        <v>63</v>
      </c>
      <c r="D2393">
        <v>1</v>
      </c>
      <c r="E2393" t="s">
        <v>9396</v>
      </c>
      <c r="F2393" t="s">
        <v>8839</v>
      </c>
      <c r="G2393" t="s">
        <v>34</v>
      </c>
      <c r="H2393">
        <v>30827</v>
      </c>
      <c r="I2393">
        <v>0</v>
      </c>
      <c r="J2393" t="s">
        <v>66</v>
      </c>
      <c r="K2393" t="s">
        <v>36</v>
      </c>
      <c r="L2393" t="s">
        <v>37</v>
      </c>
      <c r="M2393">
        <v>66136</v>
      </c>
      <c r="N2393">
        <v>90000</v>
      </c>
      <c r="O2393" t="s">
        <v>38</v>
      </c>
      <c r="P2393" t="s">
        <v>953</v>
      </c>
      <c r="Q2393" t="s">
        <v>2901</v>
      </c>
      <c r="R2393" t="s">
        <v>9397</v>
      </c>
      <c r="S2393" t="s">
        <v>8841</v>
      </c>
      <c r="T2393" t="s">
        <v>9398</v>
      </c>
      <c r="V2393" t="s">
        <v>9399</v>
      </c>
      <c r="Z2393" t="s">
        <v>61</v>
      </c>
      <c r="AA2393" s="1">
        <v>44910</v>
      </c>
      <c r="AC2393" s="1">
        <v>44910</v>
      </c>
      <c r="AD2393" s="1">
        <v>44992</v>
      </c>
    </row>
    <row r="2394" spans="1:30" x14ac:dyDescent="0.25">
      <c r="A2394">
        <v>573920</v>
      </c>
      <c r="B2394" t="s">
        <v>155</v>
      </c>
      <c r="C2394" t="s">
        <v>63</v>
      </c>
      <c r="D2394">
        <v>1</v>
      </c>
      <c r="E2394" t="s">
        <v>233</v>
      </c>
      <c r="F2394" t="s">
        <v>234</v>
      </c>
      <c r="G2394" t="s">
        <v>51</v>
      </c>
      <c r="H2394">
        <v>56057</v>
      </c>
      <c r="I2394">
        <v>0</v>
      </c>
      <c r="J2394" t="s">
        <v>216</v>
      </c>
      <c r="K2394" t="s">
        <v>36</v>
      </c>
      <c r="L2394" t="s">
        <v>53</v>
      </c>
      <c r="M2394">
        <v>38333</v>
      </c>
      <c r="N2394">
        <v>44083</v>
      </c>
      <c r="O2394" t="s">
        <v>38</v>
      </c>
      <c r="P2394" t="s">
        <v>158</v>
      </c>
      <c r="Q2394" t="s">
        <v>235</v>
      </c>
      <c r="R2394" t="s">
        <v>8335</v>
      </c>
      <c r="S2394" t="s">
        <v>237</v>
      </c>
      <c r="T2394" t="s">
        <v>238</v>
      </c>
      <c r="U2394" t="s">
        <v>2050</v>
      </c>
      <c r="V2394" t="s">
        <v>163</v>
      </c>
      <c r="X2394" t="s">
        <v>158</v>
      </c>
      <c r="Z2394" t="s">
        <v>61</v>
      </c>
      <c r="AA2394" s="1">
        <v>44966</v>
      </c>
      <c r="AB2394" s="2">
        <v>45026</v>
      </c>
      <c r="AC2394" s="1">
        <v>44966</v>
      </c>
      <c r="AD2394" s="1">
        <v>44992</v>
      </c>
    </row>
    <row r="2395" spans="1:30" x14ac:dyDescent="0.25">
      <c r="A2395">
        <v>546765</v>
      </c>
      <c r="B2395" t="s">
        <v>88</v>
      </c>
      <c r="C2395" t="s">
        <v>31</v>
      </c>
      <c r="D2395">
        <v>2</v>
      </c>
      <c r="E2395" t="s">
        <v>9400</v>
      </c>
      <c r="F2395" t="s">
        <v>545</v>
      </c>
      <c r="G2395" t="s">
        <v>34</v>
      </c>
      <c r="H2395">
        <v>13632</v>
      </c>
      <c r="I2395">
        <v>4</v>
      </c>
      <c r="J2395" t="s">
        <v>328</v>
      </c>
      <c r="K2395" t="s">
        <v>36</v>
      </c>
      <c r="L2395" t="s">
        <v>37</v>
      </c>
      <c r="M2395">
        <v>98901</v>
      </c>
      <c r="N2395">
        <v>113736</v>
      </c>
      <c r="O2395" t="s">
        <v>38</v>
      </c>
      <c r="P2395" t="s">
        <v>406</v>
      </c>
      <c r="Q2395" t="s">
        <v>1620</v>
      </c>
      <c r="R2395" t="s">
        <v>9401</v>
      </c>
      <c r="S2395" t="s">
        <v>549</v>
      </c>
      <c r="T2395" t="s">
        <v>9402</v>
      </c>
      <c r="U2395" t="s">
        <v>2070</v>
      </c>
      <c r="V2395" t="s">
        <v>9403</v>
      </c>
      <c r="W2395" t="s">
        <v>1407</v>
      </c>
      <c r="Z2395" t="s">
        <v>87</v>
      </c>
      <c r="AA2395" s="1">
        <v>44791</v>
      </c>
      <c r="AC2395" s="1">
        <v>44797</v>
      </c>
      <c r="AD2395" s="1">
        <v>44992</v>
      </c>
    </row>
    <row r="2396" spans="1:30" x14ac:dyDescent="0.25">
      <c r="A2396">
        <v>569346</v>
      </c>
      <c r="B2396" t="s">
        <v>102</v>
      </c>
      <c r="C2396" t="s">
        <v>63</v>
      </c>
      <c r="D2396">
        <v>3</v>
      </c>
      <c r="E2396" t="s">
        <v>9404</v>
      </c>
      <c r="F2396" t="s">
        <v>9404</v>
      </c>
      <c r="G2396" t="s">
        <v>34</v>
      </c>
      <c r="H2396">
        <v>91501</v>
      </c>
      <c r="I2396">
        <v>0</v>
      </c>
      <c r="J2396" t="s">
        <v>66</v>
      </c>
      <c r="K2396" t="s">
        <v>36</v>
      </c>
      <c r="L2396" t="s">
        <v>37</v>
      </c>
      <c r="M2396">
        <v>68962</v>
      </c>
      <c r="N2396">
        <v>68962</v>
      </c>
      <c r="O2396" t="s">
        <v>38</v>
      </c>
      <c r="P2396" t="s">
        <v>104</v>
      </c>
      <c r="Q2396" t="s">
        <v>105</v>
      </c>
      <c r="R2396" t="s">
        <v>9405</v>
      </c>
      <c r="S2396" t="s">
        <v>9406</v>
      </c>
      <c r="U2396" t="s">
        <v>9407</v>
      </c>
      <c r="V2396" t="s">
        <v>110</v>
      </c>
      <c r="W2396" t="s">
        <v>111</v>
      </c>
      <c r="X2396" t="s">
        <v>9408</v>
      </c>
      <c r="Z2396" t="s">
        <v>61</v>
      </c>
      <c r="AA2396" s="1">
        <v>44944</v>
      </c>
      <c r="AC2396" s="1">
        <v>44944</v>
      </c>
      <c r="AD2396" s="1">
        <v>44992</v>
      </c>
    </row>
    <row r="2397" spans="1:30" x14ac:dyDescent="0.25">
      <c r="A2397">
        <v>566279</v>
      </c>
      <c r="B2397" t="s">
        <v>435</v>
      </c>
      <c r="C2397" t="s">
        <v>63</v>
      </c>
      <c r="D2397">
        <v>2</v>
      </c>
      <c r="E2397" t="s">
        <v>4322</v>
      </c>
      <c r="F2397" t="s">
        <v>174</v>
      </c>
      <c r="G2397" t="s">
        <v>51</v>
      </c>
      <c r="H2397">
        <v>30087</v>
      </c>
      <c r="I2397">
        <v>1</v>
      </c>
      <c r="J2397" t="s">
        <v>175</v>
      </c>
      <c r="K2397" t="s">
        <v>36</v>
      </c>
      <c r="L2397" t="s">
        <v>37</v>
      </c>
      <c r="M2397">
        <v>63228</v>
      </c>
      <c r="N2397">
        <v>72712</v>
      </c>
      <c r="O2397" t="s">
        <v>38</v>
      </c>
      <c r="P2397" t="s">
        <v>1820</v>
      </c>
      <c r="Q2397" t="s">
        <v>1821</v>
      </c>
      <c r="R2397" t="s">
        <v>4323</v>
      </c>
      <c r="S2397" t="s">
        <v>178</v>
      </c>
      <c r="T2397" t="s">
        <v>4324</v>
      </c>
      <c r="V2397" t="s">
        <v>441</v>
      </c>
      <c r="X2397" t="s">
        <v>1820</v>
      </c>
      <c r="Z2397" t="s">
        <v>154</v>
      </c>
      <c r="AA2397" s="1">
        <v>44922</v>
      </c>
      <c r="AC2397" s="1">
        <v>44974</v>
      </c>
      <c r="AD2397" s="1">
        <v>44992</v>
      </c>
    </row>
    <row r="2398" spans="1:30" x14ac:dyDescent="0.25">
      <c r="A2398">
        <v>575144</v>
      </c>
      <c r="B2398" t="s">
        <v>155</v>
      </c>
      <c r="C2398" t="s">
        <v>63</v>
      </c>
      <c r="D2398">
        <v>1</v>
      </c>
      <c r="E2398" t="s">
        <v>4136</v>
      </c>
      <c r="F2398" t="s">
        <v>65</v>
      </c>
      <c r="G2398" t="s">
        <v>51</v>
      </c>
      <c r="H2398">
        <v>56058</v>
      </c>
      <c r="I2398">
        <v>0</v>
      </c>
      <c r="J2398" t="s">
        <v>216</v>
      </c>
      <c r="K2398" t="s">
        <v>36</v>
      </c>
      <c r="L2398" t="s">
        <v>37</v>
      </c>
      <c r="M2398">
        <v>65000</v>
      </c>
      <c r="N2398">
        <v>70000</v>
      </c>
      <c r="O2398" t="s">
        <v>38</v>
      </c>
      <c r="P2398" t="s">
        <v>158</v>
      </c>
      <c r="Q2398" t="s">
        <v>993</v>
      </c>
      <c r="R2398" t="s">
        <v>9409</v>
      </c>
      <c r="S2398" t="s">
        <v>72</v>
      </c>
      <c r="T2398" t="s">
        <v>4138</v>
      </c>
      <c r="U2398" t="s">
        <v>325</v>
      </c>
      <c r="V2398" t="s">
        <v>163</v>
      </c>
      <c r="X2398" t="s">
        <v>158</v>
      </c>
      <c r="Z2398" t="s">
        <v>61</v>
      </c>
      <c r="AA2398" s="1">
        <v>44973</v>
      </c>
      <c r="AB2398" s="2">
        <v>45003</v>
      </c>
      <c r="AC2398" s="1">
        <v>44973</v>
      </c>
      <c r="AD2398" s="1">
        <v>44992</v>
      </c>
    </row>
    <row r="2399" spans="1:30" x14ac:dyDescent="0.25">
      <c r="A2399">
        <v>546311</v>
      </c>
      <c r="B2399" t="s">
        <v>1863</v>
      </c>
      <c r="C2399" t="s">
        <v>63</v>
      </c>
      <c r="D2399">
        <v>1</v>
      </c>
      <c r="E2399" t="s">
        <v>4348</v>
      </c>
      <c r="F2399" t="s">
        <v>234</v>
      </c>
      <c r="G2399" t="s">
        <v>51</v>
      </c>
      <c r="H2399">
        <v>56057</v>
      </c>
      <c r="I2399">
        <v>0</v>
      </c>
      <c r="J2399" t="s">
        <v>115</v>
      </c>
      <c r="K2399" t="s">
        <v>36</v>
      </c>
      <c r="L2399" t="s">
        <v>37</v>
      </c>
      <c r="M2399">
        <v>38333</v>
      </c>
      <c r="N2399">
        <v>63794</v>
      </c>
      <c r="O2399" t="s">
        <v>38</v>
      </c>
      <c r="P2399" t="s">
        <v>4349</v>
      </c>
      <c r="Q2399" t="s">
        <v>4350</v>
      </c>
      <c r="R2399" t="s">
        <v>9134</v>
      </c>
      <c r="S2399" t="s">
        <v>237</v>
      </c>
      <c r="T2399" t="s">
        <v>9135</v>
      </c>
      <c r="U2399" t="s">
        <v>5481</v>
      </c>
      <c r="V2399" t="s">
        <v>2195</v>
      </c>
      <c r="W2399" t="s">
        <v>9136</v>
      </c>
      <c r="X2399" t="s">
        <v>4684</v>
      </c>
      <c r="Z2399" t="s">
        <v>61</v>
      </c>
      <c r="AA2399" s="1">
        <v>44954</v>
      </c>
      <c r="AC2399" s="1">
        <v>44954</v>
      </c>
      <c r="AD2399" s="1">
        <v>44992</v>
      </c>
    </row>
    <row r="2400" spans="1:30" x14ac:dyDescent="0.25">
      <c r="A2400">
        <v>545490</v>
      </c>
      <c r="B2400" t="s">
        <v>102</v>
      </c>
      <c r="C2400" t="s">
        <v>63</v>
      </c>
      <c r="D2400">
        <v>3</v>
      </c>
      <c r="E2400" t="s">
        <v>9410</v>
      </c>
      <c r="F2400" t="s">
        <v>279</v>
      </c>
      <c r="G2400" t="s">
        <v>34</v>
      </c>
      <c r="H2400">
        <v>10251</v>
      </c>
      <c r="I2400">
        <v>1</v>
      </c>
      <c r="J2400" t="s">
        <v>66</v>
      </c>
      <c r="K2400" t="s">
        <v>67</v>
      </c>
      <c r="L2400" t="s">
        <v>53</v>
      </c>
      <c r="M2400">
        <v>16.1374</v>
      </c>
      <c r="N2400">
        <v>26.143999999999998</v>
      </c>
      <c r="O2400" t="s">
        <v>68</v>
      </c>
      <c r="P2400" t="s">
        <v>195</v>
      </c>
      <c r="Q2400" t="s">
        <v>2943</v>
      </c>
      <c r="R2400" t="s">
        <v>9411</v>
      </c>
      <c r="S2400" t="s">
        <v>283</v>
      </c>
      <c r="T2400" t="s">
        <v>9412</v>
      </c>
      <c r="U2400" t="s">
        <v>3914</v>
      </c>
      <c r="V2400" t="s">
        <v>1946</v>
      </c>
      <c r="Z2400" t="s">
        <v>61</v>
      </c>
      <c r="AA2400" s="1">
        <v>44854</v>
      </c>
      <c r="AC2400" s="1">
        <v>44854</v>
      </c>
      <c r="AD2400" s="1">
        <v>44992</v>
      </c>
    </row>
    <row r="2401" spans="1:30" x14ac:dyDescent="0.25">
      <c r="A2401">
        <v>574804</v>
      </c>
      <c r="B2401" t="s">
        <v>102</v>
      </c>
      <c r="C2401" t="s">
        <v>63</v>
      </c>
      <c r="D2401">
        <v>1</v>
      </c>
      <c r="E2401" t="s">
        <v>9413</v>
      </c>
      <c r="F2401" t="s">
        <v>414</v>
      </c>
      <c r="G2401" t="s">
        <v>34</v>
      </c>
      <c r="H2401">
        <v>10124</v>
      </c>
      <c r="I2401">
        <v>2</v>
      </c>
      <c r="J2401" t="s">
        <v>582</v>
      </c>
      <c r="K2401" t="s">
        <v>36</v>
      </c>
      <c r="L2401" t="s">
        <v>37</v>
      </c>
      <c r="M2401">
        <v>53057</v>
      </c>
      <c r="N2401">
        <v>77124</v>
      </c>
      <c r="O2401" t="s">
        <v>38</v>
      </c>
      <c r="P2401" t="s">
        <v>137</v>
      </c>
      <c r="Q2401" t="s">
        <v>1495</v>
      </c>
      <c r="R2401" t="s">
        <v>9414</v>
      </c>
      <c r="S2401" t="s">
        <v>418</v>
      </c>
      <c r="T2401" t="s">
        <v>9415</v>
      </c>
      <c r="U2401" t="s">
        <v>3125</v>
      </c>
      <c r="V2401" t="s">
        <v>142</v>
      </c>
      <c r="Z2401" t="s">
        <v>61</v>
      </c>
      <c r="AA2401" s="1">
        <v>44976</v>
      </c>
      <c r="AC2401" s="1">
        <v>44976</v>
      </c>
      <c r="AD2401" s="1">
        <v>44992</v>
      </c>
    </row>
    <row r="2402" spans="1:30" x14ac:dyDescent="0.25">
      <c r="A2402">
        <v>526214</v>
      </c>
      <c r="B2402" t="s">
        <v>202</v>
      </c>
      <c r="C2402" t="s">
        <v>31</v>
      </c>
      <c r="D2402">
        <v>1</v>
      </c>
      <c r="E2402" t="s">
        <v>9416</v>
      </c>
      <c r="F2402" t="s">
        <v>311</v>
      </c>
      <c r="G2402" t="s">
        <v>34</v>
      </c>
      <c r="H2402">
        <v>31662</v>
      </c>
      <c r="I2402">
        <v>2</v>
      </c>
      <c r="J2402" t="s">
        <v>66</v>
      </c>
      <c r="K2402" t="s">
        <v>36</v>
      </c>
      <c r="L2402" t="s">
        <v>37</v>
      </c>
      <c r="M2402">
        <v>65160</v>
      </c>
      <c r="N2402">
        <v>90603</v>
      </c>
      <c r="O2402" t="s">
        <v>38</v>
      </c>
      <c r="P2402" t="s">
        <v>313</v>
      </c>
      <c r="Q2402" t="s">
        <v>314</v>
      </c>
      <c r="R2402" t="s">
        <v>9417</v>
      </c>
      <c r="S2402" t="s">
        <v>316</v>
      </c>
      <c r="T2402" t="s">
        <v>9418</v>
      </c>
      <c r="U2402" t="s">
        <v>318</v>
      </c>
      <c r="V2402" t="s">
        <v>319</v>
      </c>
      <c r="X2402" t="s">
        <v>1285</v>
      </c>
      <c r="Z2402" t="s">
        <v>61</v>
      </c>
      <c r="AA2402" s="1">
        <v>44754</v>
      </c>
      <c r="AC2402" s="1">
        <v>44754</v>
      </c>
      <c r="AD2402" s="1">
        <v>44992</v>
      </c>
    </row>
    <row r="2403" spans="1:30" x14ac:dyDescent="0.25">
      <c r="A2403">
        <v>552974</v>
      </c>
      <c r="B2403" t="s">
        <v>889</v>
      </c>
      <c r="C2403" t="s">
        <v>31</v>
      </c>
      <c r="D2403">
        <v>2</v>
      </c>
      <c r="E2403" t="s">
        <v>8812</v>
      </c>
      <c r="F2403" t="s">
        <v>65</v>
      </c>
      <c r="G2403" t="s">
        <v>51</v>
      </c>
      <c r="H2403">
        <v>56058</v>
      </c>
      <c r="I2403">
        <v>0</v>
      </c>
      <c r="J2403" t="s">
        <v>1109</v>
      </c>
      <c r="K2403" t="s">
        <v>36</v>
      </c>
      <c r="L2403" t="s">
        <v>37</v>
      </c>
      <c r="M2403">
        <v>54100</v>
      </c>
      <c r="N2403">
        <v>83981</v>
      </c>
      <c r="O2403" t="s">
        <v>38</v>
      </c>
      <c r="P2403" t="s">
        <v>891</v>
      </c>
      <c r="Q2403" t="s">
        <v>6732</v>
      </c>
      <c r="R2403" t="s">
        <v>8813</v>
      </c>
      <c r="S2403" t="s">
        <v>72</v>
      </c>
      <c r="T2403" t="s">
        <v>8814</v>
      </c>
      <c r="U2403" t="s">
        <v>8815</v>
      </c>
      <c r="V2403" t="s">
        <v>8816</v>
      </c>
      <c r="X2403" t="s">
        <v>897</v>
      </c>
      <c r="Z2403" t="s">
        <v>1275</v>
      </c>
      <c r="AA2403" s="1">
        <v>44988</v>
      </c>
      <c r="AB2403" s="2">
        <v>45002</v>
      </c>
      <c r="AC2403" s="1">
        <v>44987</v>
      </c>
      <c r="AD2403" s="1">
        <v>44992</v>
      </c>
    </row>
    <row r="2404" spans="1:30" x14ac:dyDescent="0.25">
      <c r="A2404">
        <v>552974</v>
      </c>
      <c r="B2404" t="s">
        <v>889</v>
      </c>
      <c r="C2404" t="s">
        <v>31</v>
      </c>
      <c r="D2404">
        <v>2</v>
      </c>
      <c r="E2404" t="s">
        <v>8812</v>
      </c>
      <c r="F2404" t="s">
        <v>65</v>
      </c>
      <c r="G2404" t="s">
        <v>51</v>
      </c>
      <c r="H2404">
        <v>56058</v>
      </c>
      <c r="I2404">
        <v>0</v>
      </c>
      <c r="J2404" t="s">
        <v>1109</v>
      </c>
      <c r="K2404" t="s">
        <v>36</v>
      </c>
      <c r="L2404" t="s">
        <v>37</v>
      </c>
      <c r="M2404">
        <v>54100</v>
      </c>
      <c r="N2404">
        <v>83981</v>
      </c>
      <c r="O2404" t="s">
        <v>38</v>
      </c>
      <c r="P2404" t="s">
        <v>891</v>
      </c>
      <c r="Q2404" t="s">
        <v>6732</v>
      </c>
      <c r="R2404" t="s">
        <v>8813</v>
      </c>
      <c r="S2404" t="s">
        <v>72</v>
      </c>
      <c r="T2404" t="s">
        <v>8814</v>
      </c>
      <c r="U2404" t="s">
        <v>8815</v>
      </c>
      <c r="V2404" t="s">
        <v>8816</v>
      </c>
      <c r="X2404" t="s">
        <v>897</v>
      </c>
      <c r="Z2404" t="s">
        <v>1275</v>
      </c>
      <c r="AA2404" s="1">
        <v>44988</v>
      </c>
      <c r="AB2404" s="2">
        <v>45002</v>
      </c>
      <c r="AC2404" s="1">
        <v>44987</v>
      </c>
      <c r="AD2404" s="1">
        <v>44992</v>
      </c>
    </row>
    <row r="2405" spans="1:30" x14ac:dyDescent="0.25">
      <c r="A2405">
        <v>556791</v>
      </c>
      <c r="B2405" t="s">
        <v>102</v>
      </c>
      <c r="C2405" t="s">
        <v>31</v>
      </c>
      <c r="D2405">
        <v>2</v>
      </c>
      <c r="E2405" t="s">
        <v>9419</v>
      </c>
      <c r="F2405" t="s">
        <v>1325</v>
      </c>
      <c r="G2405" t="s">
        <v>51</v>
      </c>
      <c r="H2405">
        <v>10209</v>
      </c>
      <c r="I2405">
        <v>1</v>
      </c>
      <c r="J2405" t="s">
        <v>205</v>
      </c>
      <c r="K2405" t="s">
        <v>67</v>
      </c>
      <c r="L2405" t="s">
        <v>145</v>
      </c>
      <c r="M2405">
        <v>15.5</v>
      </c>
      <c r="N2405">
        <v>19.899999999999999</v>
      </c>
      <c r="O2405" t="s">
        <v>68</v>
      </c>
      <c r="P2405" t="s">
        <v>195</v>
      </c>
      <c r="Q2405" t="s">
        <v>8104</v>
      </c>
      <c r="R2405" t="s">
        <v>9420</v>
      </c>
      <c r="S2405" t="s">
        <v>1328</v>
      </c>
      <c r="T2405" t="s">
        <v>9421</v>
      </c>
      <c r="U2405" t="s">
        <v>2329</v>
      </c>
      <c r="V2405" t="s">
        <v>2137</v>
      </c>
      <c r="W2405" t="s">
        <v>2138</v>
      </c>
      <c r="X2405" t="s">
        <v>2139</v>
      </c>
      <c r="Z2405" t="s">
        <v>9422</v>
      </c>
      <c r="AA2405" s="1">
        <v>44859</v>
      </c>
      <c r="AC2405" s="1">
        <v>44860</v>
      </c>
      <c r="AD2405" s="1">
        <v>44992</v>
      </c>
    </row>
    <row r="2406" spans="1:30" x14ac:dyDescent="0.25">
      <c r="A2406">
        <v>574820</v>
      </c>
      <c r="B2406" t="s">
        <v>287</v>
      </c>
      <c r="C2406" t="s">
        <v>63</v>
      </c>
      <c r="D2406">
        <v>1</v>
      </c>
      <c r="E2406" t="s">
        <v>9423</v>
      </c>
      <c r="F2406" t="s">
        <v>144</v>
      </c>
      <c r="G2406" t="s">
        <v>51</v>
      </c>
      <c r="H2406">
        <v>10234</v>
      </c>
      <c r="I2406">
        <v>0</v>
      </c>
      <c r="J2406" t="s">
        <v>35</v>
      </c>
      <c r="K2406" t="s">
        <v>67</v>
      </c>
      <c r="L2406" t="s">
        <v>145</v>
      </c>
      <c r="M2406">
        <v>17.5</v>
      </c>
      <c r="N2406">
        <v>17.5</v>
      </c>
      <c r="O2406" t="s">
        <v>68</v>
      </c>
      <c r="P2406" t="s">
        <v>289</v>
      </c>
      <c r="Q2406" t="s">
        <v>5187</v>
      </c>
      <c r="R2406" t="s">
        <v>9424</v>
      </c>
      <c r="S2406" t="s">
        <v>149</v>
      </c>
      <c r="T2406" t="s">
        <v>9425</v>
      </c>
      <c r="U2406" t="s">
        <v>293</v>
      </c>
      <c r="V2406" t="s">
        <v>294</v>
      </c>
      <c r="Z2406" t="s">
        <v>61</v>
      </c>
      <c r="AA2406" s="1">
        <v>44972</v>
      </c>
      <c r="AB2406" s="2">
        <v>44996</v>
      </c>
      <c r="AC2406" s="1">
        <v>44972</v>
      </c>
      <c r="AD2406" s="1">
        <v>44992</v>
      </c>
    </row>
    <row r="2407" spans="1:30" x14ac:dyDescent="0.25">
      <c r="A2407">
        <v>564997</v>
      </c>
      <c r="B2407" t="s">
        <v>1550</v>
      </c>
      <c r="C2407" t="s">
        <v>63</v>
      </c>
      <c r="D2407">
        <v>1</v>
      </c>
      <c r="E2407" t="s">
        <v>9426</v>
      </c>
      <c r="F2407" t="s">
        <v>267</v>
      </c>
      <c r="G2407" t="s">
        <v>34</v>
      </c>
      <c r="H2407" t="s">
        <v>268</v>
      </c>
      <c r="I2407">
        <v>0</v>
      </c>
      <c r="J2407" t="s">
        <v>256</v>
      </c>
      <c r="K2407" t="s">
        <v>36</v>
      </c>
      <c r="L2407" t="s">
        <v>37</v>
      </c>
      <c r="M2407">
        <v>58700</v>
      </c>
      <c r="N2407">
        <v>173486</v>
      </c>
      <c r="O2407" t="s">
        <v>38</v>
      </c>
      <c r="P2407" t="s">
        <v>1552</v>
      </c>
      <c r="Q2407" t="s">
        <v>9427</v>
      </c>
      <c r="R2407" t="s">
        <v>9428</v>
      </c>
      <c r="S2407" t="s">
        <v>272</v>
      </c>
      <c r="T2407" t="s">
        <v>9429</v>
      </c>
      <c r="V2407" t="s">
        <v>9430</v>
      </c>
      <c r="Z2407" t="s">
        <v>87</v>
      </c>
      <c r="AA2407" s="1">
        <v>44914</v>
      </c>
      <c r="AB2407" s="2">
        <v>45004</v>
      </c>
      <c r="AC2407" s="1">
        <v>44914</v>
      </c>
      <c r="AD2407" s="1">
        <v>44992</v>
      </c>
    </row>
    <row r="2408" spans="1:30" x14ac:dyDescent="0.25">
      <c r="A2408">
        <v>575014</v>
      </c>
      <c r="B2408" t="s">
        <v>102</v>
      </c>
      <c r="C2408" t="s">
        <v>31</v>
      </c>
      <c r="D2408">
        <v>1</v>
      </c>
      <c r="E2408" t="s">
        <v>7508</v>
      </c>
      <c r="F2408" t="s">
        <v>144</v>
      </c>
      <c r="G2408" t="s">
        <v>51</v>
      </c>
      <c r="H2408">
        <v>10234</v>
      </c>
      <c r="I2408">
        <v>0</v>
      </c>
      <c r="J2408" t="s">
        <v>1843</v>
      </c>
      <c r="K2408" t="s">
        <v>36</v>
      </c>
      <c r="L2408" t="s">
        <v>145</v>
      </c>
      <c r="M2408">
        <v>15</v>
      </c>
      <c r="N2408">
        <v>15</v>
      </c>
      <c r="O2408" t="s">
        <v>68</v>
      </c>
      <c r="P2408" t="s">
        <v>195</v>
      </c>
      <c r="Q2408" t="s">
        <v>196</v>
      </c>
      <c r="R2408" t="s">
        <v>7509</v>
      </c>
      <c r="S2408" t="s">
        <v>149</v>
      </c>
      <c r="T2408" t="s">
        <v>7510</v>
      </c>
      <c r="V2408" t="s">
        <v>151</v>
      </c>
      <c r="W2408" t="s">
        <v>307</v>
      </c>
      <c r="X2408" t="s">
        <v>2018</v>
      </c>
      <c r="Z2408" t="s">
        <v>309</v>
      </c>
      <c r="AA2408" s="1">
        <v>44972</v>
      </c>
      <c r="AB2408" s="2">
        <v>45079</v>
      </c>
      <c r="AC2408" s="1">
        <v>44980</v>
      </c>
      <c r="AD2408" s="1">
        <v>44992</v>
      </c>
    </row>
    <row r="2409" spans="1:30" x14ac:dyDescent="0.25">
      <c r="A2409">
        <v>575322</v>
      </c>
      <c r="B2409" t="s">
        <v>241</v>
      </c>
      <c r="C2409" t="s">
        <v>63</v>
      </c>
      <c r="D2409">
        <v>1</v>
      </c>
      <c r="E2409" t="s">
        <v>1287</v>
      </c>
      <c r="F2409" t="s">
        <v>1287</v>
      </c>
      <c r="G2409" t="s">
        <v>34</v>
      </c>
      <c r="H2409">
        <v>92005</v>
      </c>
      <c r="I2409">
        <v>0</v>
      </c>
      <c r="J2409" t="s">
        <v>245</v>
      </c>
      <c r="K2409" t="s">
        <v>36</v>
      </c>
      <c r="L2409" t="s">
        <v>53</v>
      </c>
      <c r="M2409">
        <v>53.58</v>
      </c>
      <c r="N2409">
        <v>53.58</v>
      </c>
      <c r="O2409" t="s">
        <v>68</v>
      </c>
      <c r="P2409" t="s">
        <v>4251</v>
      </c>
      <c r="Q2409" t="s">
        <v>247</v>
      </c>
      <c r="R2409" t="s">
        <v>4252</v>
      </c>
      <c r="S2409" t="s">
        <v>1290</v>
      </c>
      <c r="U2409" t="s">
        <v>918</v>
      </c>
      <c r="V2409" t="s">
        <v>347</v>
      </c>
      <c r="Z2409" t="s">
        <v>426</v>
      </c>
      <c r="AA2409" s="1">
        <v>44988</v>
      </c>
      <c r="AB2409" s="2">
        <v>44998</v>
      </c>
      <c r="AC2409" s="1">
        <v>44988</v>
      </c>
      <c r="AD2409" s="1">
        <v>44992</v>
      </c>
    </row>
    <row r="2410" spans="1:30" x14ac:dyDescent="0.25">
      <c r="A2410">
        <v>540796</v>
      </c>
      <c r="B2410" t="s">
        <v>676</v>
      </c>
      <c r="C2410" t="s">
        <v>63</v>
      </c>
      <c r="D2410">
        <v>1</v>
      </c>
      <c r="E2410" t="s">
        <v>9243</v>
      </c>
      <c r="F2410" t="s">
        <v>678</v>
      </c>
      <c r="G2410" t="s">
        <v>353</v>
      </c>
      <c r="H2410">
        <v>6088</v>
      </c>
      <c r="I2410">
        <v>1</v>
      </c>
      <c r="J2410" t="s">
        <v>354</v>
      </c>
      <c r="K2410" t="s">
        <v>36</v>
      </c>
      <c r="L2410" t="s">
        <v>53</v>
      </c>
      <c r="M2410">
        <v>51550</v>
      </c>
      <c r="N2410">
        <v>51550</v>
      </c>
      <c r="O2410" t="s">
        <v>38</v>
      </c>
      <c r="P2410" t="s">
        <v>679</v>
      </c>
      <c r="Q2410" t="s">
        <v>2482</v>
      </c>
      <c r="R2410" t="s">
        <v>9244</v>
      </c>
      <c r="S2410" t="s">
        <v>681</v>
      </c>
      <c r="T2410" t="s">
        <v>9245</v>
      </c>
      <c r="U2410" t="s">
        <v>9246</v>
      </c>
      <c r="V2410" t="s">
        <v>684</v>
      </c>
      <c r="X2410" t="s">
        <v>679</v>
      </c>
      <c r="Z2410" t="s">
        <v>61</v>
      </c>
      <c r="AA2410" s="1">
        <v>44760</v>
      </c>
      <c r="AC2410" s="1">
        <v>44760</v>
      </c>
      <c r="AD2410" s="1">
        <v>44992</v>
      </c>
    </row>
    <row r="2411" spans="1:30" x14ac:dyDescent="0.25">
      <c r="A2411">
        <v>515337</v>
      </c>
      <c r="B2411" t="s">
        <v>241</v>
      </c>
      <c r="C2411" t="s">
        <v>31</v>
      </c>
      <c r="D2411">
        <v>1</v>
      </c>
      <c r="E2411" t="s">
        <v>8168</v>
      </c>
      <c r="F2411" t="s">
        <v>1359</v>
      </c>
      <c r="G2411" t="s">
        <v>34</v>
      </c>
      <c r="H2411" t="s">
        <v>1360</v>
      </c>
      <c r="I2411">
        <v>0</v>
      </c>
      <c r="J2411" t="s">
        <v>216</v>
      </c>
      <c r="K2411" t="s">
        <v>36</v>
      </c>
      <c r="L2411" t="s">
        <v>37</v>
      </c>
      <c r="M2411">
        <v>64749</v>
      </c>
      <c r="N2411">
        <v>134280</v>
      </c>
      <c r="O2411" t="s">
        <v>38</v>
      </c>
      <c r="P2411" t="s">
        <v>8169</v>
      </c>
      <c r="Q2411" t="s">
        <v>484</v>
      </c>
      <c r="R2411" t="s">
        <v>8170</v>
      </c>
      <c r="S2411" t="s">
        <v>1363</v>
      </c>
      <c r="T2411" t="s">
        <v>8171</v>
      </c>
      <c r="U2411" t="s">
        <v>8172</v>
      </c>
      <c r="V2411" t="s">
        <v>7710</v>
      </c>
      <c r="Z2411" t="s">
        <v>426</v>
      </c>
      <c r="AA2411" s="1">
        <v>44606</v>
      </c>
      <c r="AC2411" s="1">
        <v>44606</v>
      </c>
      <c r="AD2411" s="1">
        <v>44992</v>
      </c>
    </row>
    <row r="2412" spans="1:30" x14ac:dyDescent="0.25">
      <c r="A2412">
        <v>521195</v>
      </c>
      <c r="B2412" t="s">
        <v>88</v>
      </c>
      <c r="C2412" t="s">
        <v>31</v>
      </c>
      <c r="D2412">
        <v>1</v>
      </c>
      <c r="E2412" t="s">
        <v>9431</v>
      </c>
      <c r="F2412" t="s">
        <v>414</v>
      </c>
      <c r="G2412" t="s">
        <v>34</v>
      </c>
      <c r="H2412">
        <v>10124</v>
      </c>
      <c r="I2412">
        <v>3</v>
      </c>
      <c r="J2412" t="s">
        <v>115</v>
      </c>
      <c r="K2412" t="s">
        <v>36</v>
      </c>
      <c r="L2412" t="s">
        <v>37</v>
      </c>
      <c r="M2412">
        <v>58695</v>
      </c>
      <c r="N2412">
        <v>67499</v>
      </c>
      <c r="O2412" t="s">
        <v>38</v>
      </c>
      <c r="P2412" t="s">
        <v>158</v>
      </c>
      <c r="Q2412" t="s">
        <v>2116</v>
      </c>
      <c r="R2412" t="s">
        <v>9432</v>
      </c>
      <c r="S2412" t="s">
        <v>418</v>
      </c>
      <c r="T2412" t="s">
        <v>9433</v>
      </c>
      <c r="U2412" t="s">
        <v>6381</v>
      </c>
      <c r="V2412" t="s">
        <v>9434</v>
      </c>
      <c r="W2412" t="s">
        <v>990</v>
      </c>
      <c r="Z2412" t="s">
        <v>61</v>
      </c>
      <c r="AA2412" s="1">
        <v>44609</v>
      </c>
      <c r="AC2412" s="1">
        <v>44767</v>
      </c>
      <c r="AD2412" s="1">
        <v>44992</v>
      </c>
    </row>
    <row r="2413" spans="1:30" x14ac:dyDescent="0.25">
      <c r="A2413">
        <v>521195</v>
      </c>
      <c r="B2413" t="s">
        <v>88</v>
      </c>
      <c r="C2413" t="s">
        <v>31</v>
      </c>
      <c r="D2413">
        <v>1</v>
      </c>
      <c r="E2413" t="s">
        <v>9431</v>
      </c>
      <c r="F2413" t="s">
        <v>414</v>
      </c>
      <c r="G2413" t="s">
        <v>34</v>
      </c>
      <c r="H2413">
        <v>10124</v>
      </c>
      <c r="I2413">
        <v>3</v>
      </c>
      <c r="J2413" t="s">
        <v>115</v>
      </c>
      <c r="K2413" t="s">
        <v>36</v>
      </c>
      <c r="L2413" t="s">
        <v>37</v>
      </c>
      <c r="M2413">
        <v>58695</v>
      </c>
      <c r="N2413">
        <v>67499</v>
      </c>
      <c r="O2413" t="s">
        <v>38</v>
      </c>
      <c r="P2413" t="s">
        <v>158</v>
      </c>
      <c r="Q2413" t="s">
        <v>2116</v>
      </c>
      <c r="R2413" t="s">
        <v>9432</v>
      </c>
      <c r="S2413" t="s">
        <v>418</v>
      </c>
      <c r="T2413" t="s">
        <v>9433</v>
      </c>
      <c r="U2413" t="s">
        <v>6381</v>
      </c>
      <c r="V2413" t="s">
        <v>9434</v>
      </c>
      <c r="W2413" t="s">
        <v>990</v>
      </c>
      <c r="Z2413" t="s">
        <v>61</v>
      </c>
      <c r="AA2413" s="1">
        <v>44609</v>
      </c>
      <c r="AC2413" s="1">
        <v>44767</v>
      </c>
      <c r="AD2413" s="1">
        <v>44992</v>
      </c>
    </row>
    <row r="2414" spans="1:30" x14ac:dyDescent="0.25">
      <c r="A2414">
        <v>564253</v>
      </c>
      <c r="B2414" t="s">
        <v>123</v>
      </c>
      <c r="C2414" t="s">
        <v>63</v>
      </c>
      <c r="D2414">
        <v>1</v>
      </c>
      <c r="E2414" t="s">
        <v>9435</v>
      </c>
      <c r="F2414" t="s">
        <v>716</v>
      </c>
      <c r="G2414" t="s">
        <v>34</v>
      </c>
      <c r="H2414">
        <v>90510</v>
      </c>
      <c r="I2414">
        <v>1</v>
      </c>
      <c r="J2414" t="s">
        <v>961</v>
      </c>
      <c r="K2414" t="s">
        <v>36</v>
      </c>
      <c r="L2414" t="s">
        <v>37</v>
      </c>
      <c r="M2414">
        <v>34027</v>
      </c>
      <c r="N2414">
        <v>34027</v>
      </c>
      <c r="O2414" t="s">
        <v>38</v>
      </c>
      <c r="P2414" t="s">
        <v>9436</v>
      </c>
      <c r="Q2414" t="s">
        <v>963</v>
      </c>
      <c r="R2414" t="s">
        <v>9437</v>
      </c>
      <c r="S2414" t="s">
        <v>719</v>
      </c>
      <c r="T2414" t="s">
        <v>9438</v>
      </c>
      <c r="U2414" t="s">
        <v>9439</v>
      </c>
      <c r="V2414" t="s">
        <v>9440</v>
      </c>
      <c r="Z2414" t="s">
        <v>61</v>
      </c>
      <c r="AA2414" s="1">
        <v>44937</v>
      </c>
      <c r="AB2414" s="2">
        <v>45057</v>
      </c>
      <c r="AC2414" s="1">
        <v>44937</v>
      </c>
      <c r="AD2414" s="1">
        <v>44992</v>
      </c>
    </row>
    <row r="2415" spans="1:30" x14ac:dyDescent="0.25">
      <c r="A2415">
        <v>556917</v>
      </c>
      <c r="B2415" t="s">
        <v>102</v>
      </c>
      <c r="C2415" t="s">
        <v>31</v>
      </c>
      <c r="D2415">
        <v>1</v>
      </c>
      <c r="E2415" t="s">
        <v>4666</v>
      </c>
      <c r="F2415" t="s">
        <v>1752</v>
      </c>
      <c r="G2415" t="s">
        <v>34</v>
      </c>
      <c r="H2415" t="s">
        <v>1753</v>
      </c>
      <c r="I2415">
        <v>0</v>
      </c>
      <c r="J2415" t="s">
        <v>126</v>
      </c>
      <c r="K2415" t="s">
        <v>36</v>
      </c>
      <c r="L2415" t="s">
        <v>37</v>
      </c>
      <c r="M2415">
        <v>65232</v>
      </c>
      <c r="N2415">
        <v>151810</v>
      </c>
      <c r="O2415" t="s">
        <v>38</v>
      </c>
      <c r="P2415" t="s">
        <v>195</v>
      </c>
      <c r="Q2415" t="s">
        <v>2133</v>
      </c>
      <c r="R2415" t="s">
        <v>6800</v>
      </c>
      <c r="S2415" t="s">
        <v>1756</v>
      </c>
      <c r="T2415" t="s">
        <v>6801</v>
      </c>
      <c r="U2415" t="s">
        <v>2136</v>
      </c>
      <c r="V2415" t="s">
        <v>2137</v>
      </c>
      <c r="W2415" t="s">
        <v>2138</v>
      </c>
      <c r="X2415" t="s">
        <v>2139</v>
      </c>
      <c r="Z2415" t="s">
        <v>61</v>
      </c>
      <c r="AA2415" s="1">
        <v>44859</v>
      </c>
      <c r="AC2415" s="1">
        <v>44860</v>
      </c>
      <c r="AD2415" s="1">
        <v>44992</v>
      </c>
    </row>
    <row r="2416" spans="1:30" x14ac:dyDescent="0.25">
      <c r="A2416">
        <v>565725</v>
      </c>
      <c r="B2416" t="s">
        <v>102</v>
      </c>
      <c r="C2416" t="s">
        <v>63</v>
      </c>
      <c r="D2416">
        <v>1</v>
      </c>
      <c r="E2416" t="s">
        <v>9441</v>
      </c>
      <c r="F2416" t="s">
        <v>9442</v>
      </c>
      <c r="G2416" t="s">
        <v>34</v>
      </c>
      <c r="H2416">
        <v>91314</v>
      </c>
      <c r="I2416">
        <v>1</v>
      </c>
      <c r="J2416" t="s">
        <v>245</v>
      </c>
      <c r="K2416" t="s">
        <v>36</v>
      </c>
      <c r="L2416" t="s">
        <v>37</v>
      </c>
      <c r="M2416">
        <v>63150</v>
      </c>
      <c r="N2416">
        <v>72623</v>
      </c>
      <c r="O2416" t="s">
        <v>38</v>
      </c>
      <c r="P2416" t="s">
        <v>9443</v>
      </c>
      <c r="Q2416" t="s">
        <v>1859</v>
      </c>
      <c r="R2416" t="s">
        <v>9444</v>
      </c>
      <c r="S2416" t="s">
        <v>9445</v>
      </c>
      <c r="U2416" t="s">
        <v>9446</v>
      </c>
      <c r="V2416" t="s">
        <v>2063</v>
      </c>
      <c r="Z2416" t="s">
        <v>61</v>
      </c>
      <c r="AA2416" s="1">
        <v>44935</v>
      </c>
      <c r="AC2416" s="1">
        <v>44935</v>
      </c>
      <c r="AD2416" s="1">
        <v>44992</v>
      </c>
    </row>
    <row r="2417" spans="1:30" x14ac:dyDescent="0.25">
      <c r="A2417">
        <v>538714</v>
      </c>
      <c r="B2417" t="s">
        <v>88</v>
      </c>
      <c r="C2417" t="s">
        <v>31</v>
      </c>
      <c r="D2417">
        <v>1</v>
      </c>
      <c r="E2417" t="s">
        <v>65</v>
      </c>
      <c r="F2417" t="s">
        <v>65</v>
      </c>
      <c r="G2417" t="s">
        <v>51</v>
      </c>
      <c r="H2417">
        <v>56058</v>
      </c>
      <c r="I2417">
        <v>0</v>
      </c>
      <c r="J2417" t="s">
        <v>115</v>
      </c>
      <c r="K2417" t="s">
        <v>36</v>
      </c>
      <c r="L2417" t="s">
        <v>37</v>
      </c>
      <c r="M2417">
        <v>54100</v>
      </c>
      <c r="N2417">
        <v>83981</v>
      </c>
      <c r="O2417" t="s">
        <v>38</v>
      </c>
      <c r="P2417" t="s">
        <v>5970</v>
      </c>
      <c r="Q2417" t="s">
        <v>9447</v>
      </c>
      <c r="R2417" t="s">
        <v>9448</v>
      </c>
      <c r="S2417" t="s">
        <v>72</v>
      </c>
      <c r="U2417" t="s">
        <v>988</v>
      </c>
      <c r="V2417" t="s">
        <v>3672</v>
      </c>
      <c r="W2417" t="s">
        <v>990</v>
      </c>
      <c r="Z2417" t="s">
        <v>61</v>
      </c>
      <c r="AA2417" s="1">
        <v>44795</v>
      </c>
      <c r="AC2417" s="1">
        <v>44795</v>
      </c>
      <c r="AD2417" s="1">
        <v>44992</v>
      </c>
    </row>
    <row r="2418" spans="1:30" x14ac:dyDescent="0.25">
      <c r="A2418">
        <v>553410</v>
      </c>
      <c r="B2418" t="s">
        <v>563</v>
      </c>
      <c r="C2418" t="s">
        <v>31</v>
      </c>
      <c r="D2418">
        <v>2</v>
      </c>
      <c r="E2418" t="s">
        <v>9449</v>
      </c>
      <c r="F2418" t="s">
        <v>4233</v>
      </c>
      <c r="G2418" t="s">
        <v>34</v>
      </c>
      <c r="H2418">
        <v>30080</v>
      </c>
      <c r="I2418">
        <v>2</v>
      </c>
      <c r="J2418" t="s">
        <v>175</v>
      </c>
      <c r="K2418" t="s">
        <v>36</v>
      </c>
      <c r="L2418" t="s">
        <v>37</v>
      </c>
      <c r="M2418">
        <v>43197</v>
      </c>
      <c r="N2418">
        <v>49677</v>
      </c>
      <c r="O2418" t="s">
        <v>38</v>
      </c>
      <c r="P2418" t="s">
        <v>446</v>
      </c>
      <c r="Q2418" t="s">
        <v>9450</v>
      </c>
      <c r="R2418" t="s">
        <v>9451</v>
      </c>
      <c r="S2418" t="s">
        <v>4236</v>
      </c>
      <c r="T2418" t="s">
        <v>9452</v>
      </c>
      <c r="U2418" t="s">
        <v>9453</v>
      </c>
      <c r="V2418" t="s">
        <v>3184</v>
      </c>
      <c r="W2418" t="s">
        <v>7066</v>
      </c>
      <c r="X2418" t="s">
        <v>1618</v>
      </c>
      <c r="Z2418" t="s">
        <v>61</v>
      </c>
      <c r="AA2418" s="1">
        <v>44833</v>
      </c>
      <c r="AC2418" s="1">
        <v>44847</v>
      </c>
      <c r="AD2418" s="1">
        <v>44992</v>
      </c>
    </row>
    <row r="2419" spans="1:30" x14ac:dyDescent="0.25">
      <c r="A2419">
        <v>553410</v>
      </c>
      <c r="B2419" t="s">
        <v>563</v>
      </c>
      <c r="C2419" t="s">
        <v>31</v>
      </c>
      <c r="D2419">
        <v>2</v>
      </c>
      <c r="E2419" t="s">
        <v>9449</v>
      </c>
      <c r="F2419" t="s">
        <v>4233</v>
      </c>
      <c r="G2419" t="s">
        <v>34</v>
      </c>
      <c r="H2419">
        <v>30080</v>
      </c>
      <c r="I2419">
        <v>2</v>
      </c>
      <c r="J2419" t="s">
        <v>175</v>
      </c>
      <c r="K2419" t="s">
        <v>36</v>
      </c>
      <c r="L2419" t="s">
        <v>37</v>
      </c>
      <c r="M2419">
        <v>43197</v>
      </c>
      <c r="N2419">
        <v>49677</v>
      </c>
      <c r="O2419" t="s">
        <v>38</v>
      </c>
      <c r="P2419" t="s">
        <v>446</v>
      </c>
      <c r="Q2419" t="s">
        <v>9450</v>
      </c>
      <c r="R2419" t="s">
        <v>9451</v>
      </c>
      <c r="S2419" t="s">
        <v>4236</v>
      </c>
      <c r="T2419" t="s">
        <v>9452</v>
      </c>
      <c r="U2419" t="s">
        <v>9453</v>
      </c>
      <c r="V2419" t="s">
        <v>3184</v>
      </c>
      <c r="W2419" t="s">
        <v>7066</v>
      </c>
      <c r="X2419" t="s">
        <v>1618</v>
      </c>
      <c r="Z2419" t="s">
        <v>61</v>
      </c>
      <c r="AA2419" s="1">
        <v>44833</v>
      </c>
      <c r="AC2419" s="1">
        <v>44847</v>
      </c>
      <c r="AD2419" s="1">
        <v>44992</v>
      </c>
    </row>
    <row r="2420" spans="1:30" x14ac:dyDescent="0.25">
      <c r="A2420">
        <v>564482</v>
      </c>
      <c r="B2420" t="s">
        <v>102</v>
      </c>
      <c r="C2420" t="s">
        <v>31</v>
      </c>
      <c r="D2420">
        <v>1</v>
      </c>
      <c r="E2420" t="s">
        <v>7540</v>
      </c>
      <c r="F2420" t="s">
        <v>555</v>
      </c>
      <c r="G2420" t="s">
        <v>34</v>
      </c>
      <c r="H2420">
        <v>12626</v>
      </c>
      <c r="I2420">
        <v>2</v>
      </c>
      <c r="J2420" t="s">
        <v>52</v>
      </c>
      <c r="K2420" t="s">
        <v>36</v>
      </c>
      <c r="L2420" t="s">
        <v>37</v>
      </c>
      <c r="M2420">
        <v>62470</v>
      </c>
      <c r="N2420">
        <v>80008</v>
      </c>
      <c r="O2420" t="s">
        <v>38</v>
      </c>
      <c r="P2420" t="s">
        <v>137</v>
      </c>
      <c r="Q2420" t="s">
        <v>4482</v>
      </c>
      <c r="R2420" t="s">
        <v>7541</v>
      </c>
      <c r="S2420" t="s">
        <v>559</v>
      </c>
      <c r="U2420" t="s">
        <v>4484</v>
      </c>
      <c r="V2420" t="s">
        <v>7542</v>
      </c>
      <c r="W2420" t="s">
        <v>1857</v>
      </c>
      <c r="X2420" t="s">
        <v>7543</v>
      </c>
      <c r="Z2420" t="s">
        <v>61</v>
      </c>
      <c r="AA2420" s="1">
        <v>44915</v>
      </c>
      <c r="AC2420" s="1">
        <v>44915</v>
      </c>
      <c r="AD2420" s="1">
        <v>44992</v>
      </c>
    </row>
    <row r="2421" spans="1:30" x14ac:dyDescent="0.25">
      <c r="A2421">
        <v>546601</v>
      </c>
      <c r="B2421" t="s">
        <v>1863</v>
      </c>
      <c r="C2421" t="s">
        <v>31</v>
      </c>
      <c r="D2421">
        <v>1</v>
      </c>
      <c r="E2421" t="s">
        <v>5211</v>
      </c>
      <c r="F2421" t="s">
        <v>65</v>
      </c>
      <c r="G2421" t="s">
        <v>51</v>
      </c>
      <c r="H2421">
        <v>56058</v>
      </c>
      <c r="I2421">
        <v>0</v>
      </c>
      <c r="J2421" t="s">
        <v>115</v>
      </c>
      <c r="K2421" t="s">
        <v>36</v>
      </c>
      <c r="L2421" t="s">
        <v>37</v>
      </c>
      <c r="M2421">
        <v>54100</v>
      </c>
      <c r="N2421">
        <v>83981</v>
      </c>
      <c r="O2421" t="s">
        <v>38</v>
      </c>
      <c r="P2421" t="s">
        <v>4349</v>
      </c>
      <c r="Q2421" t="s">
        <v>4350</v>
      </c>
      <c r="R2421" t="s">
        <v>5212</v>
      </c>
      <c r="S2421" t="s">
        <v>72</v>
      </c>
      <c r="T2421" t="s">
        <v>5213</v>
      </c>
      <c r="U2421" t="s">
        <v>4682</v>
      </c>
      <c r="V2421" t="s">
        <v>5214</v>
      </c>
      <c r="Z2421" t="s">
        <v>61</v>
      </c>
      <c r="AA2421" s="1">
        <v>44792</v>
      </c>
      <c r="AC2421" s="1">
        <v>44949</v>
      </c>
      <c r="AD2421" s="1">
        <v>44992</v>
      </c>
    </row>
    <row r="2422" spans="1:30" x14ac:dyDescent="0.25">
      <c r="A2422">
        <v>574429</v>
      </c>
      <c r="B2422" t="s">
        <v>155</v>
      </c>
      <c r="C2422" t="s">
        <v>31</v>
      </c>
      <c r="D2422">
        <v>1</v>
      </c>
      <c r="E2422" t="s">
        <v>9454</v>
      </c>
      <c r="F2422" t="s">
        <v>545</v>
      </c>
      <c r="G2422" t="s">
        <v>34</v>
      </c>
      <c r="H2422">
        <v>13632</v>
      </c>
      <c r="I2422">
        <v>3</v>
      </c>
      <c r="J2422" t="s">
        <v>256</v>
      </c>
      <c r="K2422" t="s">
        <v>36</v>
      </c>
      <c r="L2422" t="s">
        <v>37</v>
      </c>
      <c r="M2422">
        <v>96023</v>
      </c>
      <c r="N2422">
        <v>106023</v>
      </c>
      <c r="O2422" t="s">
        <v>38</v>
      </c>
      <c r="P2422" t="s">
        <v>158</v>
      </c>
      <c r="Q2422" t="s">
        <v>1811</v>
      </c>
      <c r="R2422" t="s">
        <v>9455</v>
      </c>
      <c r="S2422" t="s">
        <v>549</v>
      </c>
      <c r="T2422" t="s">
        <v>9456</v>
      </c>
      <c r="U2422" t="s">
        <v>9457</v>
      </c>
      <c r="V2422" t="s">
        <v>163</v>
      </c>
      <c r="X2422" t="s">
        <v>158</v>
      </c>
      <c r="Z2422" t="s">
        <v>87</v>
      </c>
      <c r="AA2422" s="1">
        <v>44983</v>
      </c>
      <c r="AB2422" s="2">
        <v>45073</v>
      </c>
      <c r="AC2422" s="1">
        <v>44983</v>
      </c>
      <c r="AD2422" s="1">
        <v>44992</v>
      </c>
    </row>
    <row r="2423" spans="1:30" x14ac:dyDescent="0.25">
      <c r="A2423">
        <v>562758</v>
      </c>
      <c r="B2423" t="s">
        <v>1870</v>
      </c>
      <c r="C2423" t="s">
        <v>31</v>
      </c>
      <c r="D2423">
        <v>1</v>
      </c>
      <c r="E2423" t="s">
        <v>8120</v>
      </c>
      <c r="F2423" t="s">
        <v>90</v>
      </c>
      <c r="G2423" t="s">
        <v>51</v>
      </c>
      <c r="H2423">
        <v>95005</v>
      </c>
      <c r="I2423" t="s">
        <v>114</v>
      </c>
      <c r="J2423" t="s">
        <v>175</v>
      </c>
      <c r="K2423" t="s">
        <v>36</v>
      </c>
      <c r="L2423" t="s">
        <v>37</v>
      </c>
      <c r="M2423">
        <v>58700</v>
      </c>
      <c r="N2423">
        <v>130000</v>
      </c>
      <c r="O2423" t="s">
        <v>38</v>
      </c>
      <c r="P2423" t="s">
        <v>1872</v>
      </c>
      <c r="Q2423" t="s">
        <v>5373</v>
      </c>
      <c r="R2423" t="s">
        <v>9458</v>
      </c>
      <c r="S2423" t="s">
        <v>97</v>
      </c>
      <c r="T2423" t="s">
        <v>9459</v>
      </c>
      <c r="U2423" t="s">
        <v>9460</v>
      </c>
      <c r="V2423" t="s">
        <v>9461</v>
      </c>
      <c r="W2423" t="s">
        <v>2377</v>
      </c>
      <c r="Z2423" t="s">
        <v>47</v>
      </c>
      <c r="AA2423" s="1">
        <v>44894</v>
      </c>
      <c r="AC2423" s="1">
        <v>44894</v>
      </c>
      <c r="AD2423" s="1">
        <v>44992</v>
      </c>
    </row>
    <row r="2424" spans="1:30" x14ac:dyDescent="0.25">
      <c r="A2424">
        <v>562849</v>
      </c>
      <c r="B2424" t="s">
        <v>123</v>
      </c>
      <c r="C2424" t="s">
        <v>63</v>
      </c>
      <c r="D2424">
        <v>1</v>
      </c>
      <c r="E2424" t="s">
        <v>9462</v>
      </c>
      <c r="F2424" t="s">
        <v>960</v>
      </c>
      <c r="G2424" t="s">
        <v>34</v>
      </c>
      <c r="H2424">
        <v>31215</v>
      </c>
      <c r="I2424">
        <v>1</v>
      </c>
      <c r="J2424" t="s">
        <v>961</v>
      </c>
      <c r="K2424" t="s">
        <v>36</v>
      </c>
      <c r="L2424" t="s">
        <v>37</v>
      </c>
      <c r="M2424">
        <v>45722</v>
      </c>
      <c r="N2424">
        <v>45722</v>
      </c>
      <c r="O2424" t="s">
        <v>38</v>
      </c>
      <c r="P2424" t="s">
        <v>962</v>
      </c>
      <c r="Q2424" t="s">
        <v>3659</v>
      </c>
      <c r="R2424" t="s">
        <v>9463</v>
      </c>
      <c r="S2424" t="s">
        <v>965</v>
      </c>
      <c r="T2424" t="s">
        <v>9464</v>
      </c>
      <c r="U2424" t="s">
        <v>768</v>
      </c>
      <c r="V2424" t="s">
        <v>9465</v>
      </c>
      <c r="Z2424" t="s">
        <v>61</v>
      </c>
      <c r="AA2424" s="1">
        <v>44971</v>
      </c>
      <c r="AB2424" s="2">
        <v>45091</v>
      </c>
      <c r="AC2424" s="1">
        <v>44987</v>
      </c>
      <c r="AD2424" s="1">
        <v>44992</v>
      </c>
    </row>
    <row r="2425" spans="1:30" x14ac:dyDescent="0.25">
      <c r="A2425">
        <v>572796</v>
      </c>
      <c r="B2425" t="s">
        <v>76</v>
      </c>
      <c r="C2425" t="s">
        <v>31</v>
      </c>
      <c r="D2425">
        <v>1</v>
      </c>
      <c r="E2425" t="s">
        <v>9466</v>
      </c>
      <c r="F2425" t="s">
        <v>833</v>
      </c>
      <c r="G2425" t="s">
        <v>51</v>
      </c>
      <c r="H2425">
        <v>95622</v>
      </c>
      <c r="I2425">
        <v>0</v>
      </c>
      <c r="J2425" t="s">
        <v>256</v>
      </c>
      <c r="K2425" t="s">
        <v>36</v>
      </c>
      <c r="L2425" t="s">
        <v>37</v>
      </c>
      <c r="M2425">
        <v>0</v>
      </c>
      <c r="N2425">
        <v>180000</v>
      </c>
      <c r="O2425" t="s">
        <v>38</v>
      </c>
      <c r="P2425" t="s">
        <v>79</v>
      </c>
      <c r="Q2425" t="s">
        <v>834</v>
      </c>
      <c r="R2425" t="s">
        <v>9467</v>
      </c>
      <c r="S2425" t="s">
        <v>836</v>
      </c>
      <c r="T2425" t="s">
        <v>9468</v>
      </c>
      <c r="V2425" t="s">
        <v>9469</v>
      </c>
      <c r="X2425" t="s">
        <v>79</v>
      </c>
      <c r="Z2425" t="s">
        <v>87</v>
      </c>
      <c r="AA2425" s="1">
        <v>44962</v>
      </c>
      <c r="AB2425" s="2">
        <v>45052</v>
      </c>
      <c r="AC2425" s="1">
        <v>44962</v>
      </c>
      <c r="AD2425" s="1">
        <v>44992</v>
      </c>
    </row>
    <row r="2426" spans="1:30" x14ac:dyDescent="0.25">
      <c r="A2426">
        <v>508375</v>
      </c>
      <c r="B2426" t="s">
        <v>76</v>
      </c>
      <c r="C2426" t="s">
        <v>63</v>
      </c>
      <c r="D2426">
        <v>1</v>
      </c>
      <c r="E2426" t="s">
        <v>9470</v>
      </c>
      <c r="F2426" t="s">
        <v>743</v>
      </c>
      <c r="G2426" t="s">
        <v>51</v>
      </c>
      <c r="H2426">
        <v>95712</v>
      </c>
      <c r="I2426">
        <v>0</v>
      </c>
      <c r="J2426" t="s">
        <v>256</v>
      </c>
      <c r="K2426" t="s">
        <v>36</v>
      </c>
      <c r="L2426" t="s">
        <v>37</v>
      </c>
      <c r="M2426">
        <v>75000</v>
      </c>
      <c r="N2426">
        <v>140000</v>
      </c>
      <c r="O2426" t="s">
        <v>38</v>
      </c>
      <c r="P2426" t="s">
        <v>79</v>
      </c>
      <c r="Q2426" t="s">
        <v>834</v>
      </c>
      <c r="R2426" t="s">
        <v>9471</v>
      </c>
      <c r="S2426" t="s">
        <v>745</v>
      </c>
      <c r="T2426" t="s">
        <v>9472</v>
      </c>
      <c r="V2426" t="s">
        <v>9473</v>
      </c>
      <c r="X2426" t="s">
        <v>79</v>
      </c>
      <c r="Z2426" t="s">
        <v>87</v>
      </c>
      <c r="AA2426" s="1">
        <v>44558</v>
      </c>
      <c r="AC2426" s="1">
        <v>44558</v>
      </c>
      <c r="AD2426" s="1">
        <v>44992</v>
      </c>
    </row>
    <row r="2427" spans="1:30" x14ac:dyDescent="0.25">
      <c r="A2427">
        <v>553175</v>
      </c>
      <c r="B2427" t="s">
        <v>214</v>
      </c>
      <c r="C2427" t="s">
        <v>31</v>
      </c>
      <c r="D2427">
        <v>1</v>
      </c>
      <c r="E2427" t="s">
        <v>4774</v>
      </c>
      <c r="F2427" t="s">
        <v>1325</v>
      </c>
      <c r="G2427" t="s">
        <v>51</v>
      </c>
      <c r="H2427">
        <v>10209</v>
      </c>
      <c r="I2427">
        <v>1</v>
      </c>
      <c r="J2427" t="s">
        <v>1043</v>
      </c>
      <c r="K2427" t="s">
        <v>36</v>
      </c>
      <c r="L2427" t="s">
        <v>53</v>
      </c>
      <c r="M2427">
        <v>15.5</v>
      </c>
      <c r="N2427">
        <v>19.899999999999999</v>
      </c>
      <c r="O2427" t="s">
        <v>68</v>
      </c>
      <c r="P2427" t="s">
        <v>217</v>
      </c>
      <c r="Q2427" t="s">
        <v>4775</v>
      </c>
      <c r="R2427" t="s">
        <v>9474</v>
      </c>
      <c r="S2427" t="s">
        <v>1328</v>
      </c>
      <c r="T2427" t="s">
        <v>9475</v>
      </c>
      <c r="V2427" t="s">
        <v>9476</v>
      </c>
      <c r="W2427" t="s">
        <v>4779</v>
      </c>
      <c r="X2427" t="s">
        <v>217</v>
      </c>
      <c r="Z2427" t="s">
        <v>61</v>
      </c>
      <c r="AA2427" s="1">
        <v>44862</v>
      </c>
      <c r="AC2427" s="1">
        <v>44953</v>
      </c>
      <c r="AD2427" s="1">
        <v>44992</v>
      </c>
    </row>
    <row r="2428" spans="1:30" x14ac:dyDescent="0.25">
      <c r="A2428">
        <v>526598</v>
      </c>
      <c r="B2428" t="s">
        <v>62</v>
      </c>
      <c r="C2428" t="s">
        <v>31</v>
      </c>
      <c r="D2428">
        <v>1</v>
      </c>
      <c r="E2428" t="s">
        <v>112</v>
      </c>
      <c r="F2428" t="s">
        <v>113</v>
      </c>
      <c r="G2428" t="s">
        <v>51</v>
      </c>
      <c r="H2428">
        <v>95600</v>
      </c>
      <c r="I2428" t="s">
        <v>114</v>
      </c>
      <c r="J2428" t="s">
        <v>115</v>
      </c>
      <c r="K2428" t="s">
        <v>36</v>
      </c>
      <c r="L2428" t="s">
        <v>93</v>
      </c>
      <c r="M2428">
        <v>58700</v>
      </c>
      <c r="N2428">
        <v>102226</v>
      </c>
      <c r="O2428" t="s">
        <v>38</v>
      </c>
      <c r="P2428" t="s">
        <v>9477</v>
      </c>
      <c r="Q2428" t="s">
        <v>9478</v>
      </c>
      <c r="R2428" t="s">
        <v>9479</v>
      </c>
      <c r="S2428" t="s">
        <v>119</v>
      </c>
      <c r="T2428" t="s">
        <v>120</v>
      </c>
      <c r="U2428" t="s">
        <v>74</v>
      </c>
      <c r="V2428" t="s">
        <v>3259</v>
      </c>
      <c r="Z2428" t="s">
        <v>87</v>
      </c>
      <c r="AA2428" s="1">
        <v>44742</v>
      </c>
      <c r="AC2428" s="1">
        <v>44747</v>
      </c>
      <c r="AD2428" s="1">
        <v>44992</v>
      </c>
    </row>
    <row r="2429" spans="1:30" x14ac:dyDescent="0.25">
      <c r="A2429">
        <v>546736</v>
      </c>
      <c r="B2429" t="s">
        <v>889</v>
      </c>
      <c r="C2429" t="s">
        <v>63</v>
      </c>
      <c r="D2429">
        <v>1</v>
      </c>
      <c r="E2429" t="s">
        <v>5692</v>
      </c>
      <c r="F2429" t="s">
        <v>4165</v>
      </c>
      <c r="G2429" t="s">
        <v>51</v>
      </c>
      <c r="H2429">
        <v>95714</v>
      </c>
      <c r="I2429">
        <v>0</v>
      </c>
      <c r="J2429" t="s">
        <v>256</v>
      </c>
      <c r="K2429" t="s">
        <v>36</v>
      </c>
      <c r="L2429" t="s">
        <v>37</v>
      </c>
      <c r="M2429">
        <v>80000</v>
      </c>
      <c r="N2429">
        <v>90000</v>
      </c>
      <c r="O2429" t="s">
        <v>38</v>
      </c>
      <c r="P2429" t="s">
        <v>5227</v>
      </c>
      <c r="Q2429" t="s">
        <v>5693</v>
      </c>
      <c r="R2429" t="s">
        <v>5694</v>
      </c>
      <c r="S2429" t="s">
        <v>4169</v>
      </c>
      <c r="T2429" t="s">
        <v>5695</v>
      </c>
      <c r="V2429" t="s">
        <v>5696</v>
      </c>
      <c r="X2429" t="s">
        <v>5697</v>
      </c>
      <c r="Z2429" t="s">
        <v>898</v>
      </c>
      <c r="AA2429" s="1">
        <v>44792</v>
      </c>
      <c r="AC2429" s="1">
        <v>44846</v>
      </c>
      <c r="AD2429" s="1">
        <v>44992</v>
      </c>
    </row>
    <row r="2430" spans="1:30" x14ac:dyDescent="0.25">
      <c r="A2430">
        <v>535008</v>
      </c>
      <c r="B2430" t="s">
        <v>102</v>
      </c>
      <c r="C2430" t="s">
        <v>31</v>
      </c>
      <c r="D2430">
        <v>3</v>
      </c>
      <c r="E2430" t="s">
        <v>849</v>
      </c>
      <c r="F2430" t="s">
        <v>849</v>
      </c>
      <c r="G2430" t="s">
        <v>34</v>
      </c>
      <c r="H2430">
        <v>20210</v>
      </c>
      <c r="I2430">
        <v>0</v>
      </c>
      <c r="J2430" t="s">
        <v>35</v>
      </c>
      <c r="K2430" t="s">
        <v>36</v>
      </c>
      <c r="L2430" t="s">
        <v>37</v>
      </c>
      <c r="M2430">
        <v>57078</v>
      </c>
      <c r="N2430">
        <v>65640</v>
      </c>
      <c r="O2430" t="s">
        <v>38</v>
      </c>
      <c r="P2430" t="s">
        <v>195</v>
      </c>
      <c r="Q2430" t="s">
        <v>2020</v>
      </c>
      <c r="R2430" t="s">
        <v>9480</v>
      </c>
      <c r="S2430" t="s">
        <v>852</v>
      </c>
      <c r="T2430" t="s">
        <v>9481</v>
      </c>
      <c r="U2430" t="s">
        <v>3914</v>
      </c>
      <c r="V2430" t="s">
        <v>1946</v>
      </c>
      <c r="Z2430" t="s">
        <v>87</v>
      </c>
      <c r="AA2430" s="1">
        <v>44739</v>
      </c>
      <c r="AC2430" s="1">
        <v>44739</v>
      </c>
      <c r="AD2430" s="1">
        <v>44992</v>
      </c>
    </row>
    <row r="2431" spans="1:30" x14ac:dyDescent="0.25">
      <c r="A2431">
        <v>562678</v>
      </c>
      <c r="B2431" t="s">
        <v>88</v>
      </c>
      <c r="C2431" t="s">
        <v>31</v>
      </c>
      <c r="D2431">
        <v>6</v>
      </c>
      <c r="E2431" t="s">
        <v>164</v>
      </c>
      <c r="F2431" t="s">
        <v>165</v>
      </c>
      <c r="G2431" t="s">
        <v>34</v>
      </c>
      <c r="H2431">
        <v>10104</v>
      </c>
      <c r="I2431">
        <v>2</v>
      </c>
      <c r="J2431" t="s">
        <v>2250</v>
      </c>
      <c r="K2431" t="s">
        <v>36</v>
      </c>
      <c r="L2431" t="s">
        <v>37</v>
      </c>
      <c r="M2431">
        <v>37748</v>
      </c>
      <c r="N2431">
        <v>57043</v>
      </c>
      <c r="O2431" t="s">
        <v>38</v>
      </c>
      <c r="P2431" t="s">
        <v>94</v>
      </c>
      <c r="Q2431" t="s">
        <v>95</v>
      </c>
      <c r="R2431" t="s">
        <v>9309</v>
      </c>
      <c r="S2431" t="s">
        <v>168</v>
      </c>
      <c r="T2431" t="s">
        <v>169</v>
      </c>
      <c r="U2431" t="s">
        <v>170</v>
      </c>
      <c r="V2431" t="s">
        <v>171</v>
      </c>
      <c r="W2431" t="s">
        <v>172</v>
      </c>
      <c r="Z2431" t="s">
        <v>61</v>
      </c>
      <c r="AA2431" s="1">
        <v>44924</v>
      </c>
      <c r="AC2431" s="1">
        <v>44924</v>
      </c>
      <c r="AD2431" s="1">
        <v>44992</v>
      </c>
    </row>
    <row r="2432" spans="1:30" x14ac:dyDescent="0.25">
      <c r="A2432">
        <v>563468</v>
      </c>
      <c r="B2432" t="s">
        <v>62</v>
      </c>
      <c r="C2432" t="s">
        <v>31</v>
      </c>
      <c r="D2432">
        <v>2</v>
      </c>
      <c r="E2432" t="s">
        <v>5171</v>
      </c>
      <c r="F2432" t="s">
        <v>414</v>
      </c>
      <c r="G2432" t="s">
        <v>34</v>
      </c>
      <c r="H2432">
        <v>10124</v>
      </c>
      <c r="I2432">
        <v>1</v>
      </c>
      <c r="J2432" t="s">
        <v>52</v>
      </c>
      <c r="K2432" t="s">
        <v>36</v>
      </c>
      <c r="L2432" t="s">
        <v>37</v>
      </c>
      <c r="M2432">
        <v>47418</v>
      </c>
      <c r="N2432">
        <v>69462</v>
      </c>
      <c r="O2432" t="s">
        <v>38</v>
      </c>
      <c r="P2432" t="s">
        <v>616</v>
      </c>
      <c r="Q2432" t="s">
        <v>1939</v>
      </c>
      <c r="R2432" t="s">
        <v>5172</v>
      </c>
      <c r="S2432" t="s">
        <v>418</v>
      </c>
      <c r="T2432" t="s">
        <v>5173</v>
      </c>
      <c r="U2432" t="s">
        <v>5174</v>
      </c>
      <c r="V2432" t="s">
        <v>5175</v>
      </c>
      <c r="Z2432" t="s">
        <v>61</v>
      </c>
      <c r="AA2432" s="1">
        <v>44971</v>
      </c>
      <c r="AB2432" s="2">
        <v>45001</v>
      </c>
      <c r="AC2432" s="1">
        <v>44984</v>
      </c>
      <c r="AD2432" s="1">
        <v>44992</v>
      </c>
    </row>
    <row r="2433" spans="1:30" x14ac:dyDescent="0.25">
      <c r="A2433">
        <v>567015</v>
      </c>
      <c r="B2433" t="s">
        <v>88</v>
      </c>
      <c r="C2433" t="s">
        <v>31</v>
      </c>
      <c r="D2433">
        <v>1</v>
      </c>
      <c r="E2433" t="s">
        <v>9482</v>
      </c>
      <c r="F2433" t="s">
        <v>864</v>
      </c>
      <c r="G2433" t="s">
        <v>34</v>
      </c>
      <c r="H2433">
        <v>10248</v>
      </c>
      <c r="I2433">
        <v>1</v>
      </c>
      <c r="J2433" t="s">
        <v>582</v>
      </c>
      <c r="K2433" t="s">
        <v>36</v>
      </c>
      <c r="L2433" t="s">
        <v>37</v>
      </c>
      <c r="M2433">
        <v>73029</v>
      </c>
      <c r="N2433">
        <v>83983</v>
      </c>
      <c r="O2433" t="s">
        <v>38</v>
      </c>
      <c r="P2433" t="s">
        <v>474</v>
      </c>
      <c r="Q2433" t="s">
        <v>226</v>
      </c>
      <c r="R2433" t="s">
        <v>9483</v>
      </c>
      <c r="S2433" t="s">
        <v>867</v>
      </c>
      <c r="U2433" t="s">
        <v>9484</v>
      </c>
      <c r="V2433" t="s">
        <v>9485</v>
      </c>
      <c r="W2433" t="s">
        <v>9486</v>
      </c>
      <c r="X2433" t="s">
        <v>9487</v>
      </c>
      <c r="Z2433" t="s">
        <v>87</v>
      </c>
      <c r="AA2433" s="1">
        <v>44985</v>
      </c>
      <c r="AC2433" s="1">
        <v>44985</v>
      </c>
      <c r="AD2433" s="1">
        <v>44992</v>
      </c>
    </row>
    <row r="2434" spans="1:30" x14ac:dyDescent="0.25">
      <c r="A2434">
        <v>520079</v>
      </c>
      <c r="B2434" t="s">
        <v>265</v>
      </c>
      <c r="C2434" t="s">
        <v>63</v>
      </c>
      <c r="D2434">
        <v>3</v>
      </c>
      <c r="E2434" t="s">
        <v>9488</v>
      </c>
      <c r="F2434" t="s">
        <v>534</v>
      </c>
      <c r="G2434" t="s">
        <v>34</v>
      </c>
      <c r="H2434">
        <v>13633</v>
      </c>
      <c r="I2434">
        <v>1</v>
      </c>
      <c r="J2434" t="s">
        <v>256</v>
      </c>
      <c r="K2434" t="s">
        <v>36</v>
      </c>
      <c r="L2434" t="s">
        <v>37</v>
      </c>
      <c r="M2434">
        <v>54281</v>
      </c>
      <c r="N2434">
        <v>77250</v>
      </c>
      <c r="O2434" t="s">
        <v>38</v>
      </c>
      <c r="P2434" t="s">
        <v>3002</v>
      </c>
      <c r="Q2434" t="s">
        <v>3003</v>
      </c>
      <c r="R2434" t="s">
        <v>9489</v>
      </c>
      <c r="S2434" t="s">
        <v>538</v>
      </c>
      <c r="T2434" t="s">
        <v>9490</v>
      </c>
      <c r="V2434" t="s">
        <v>9491</v>
      </c>
      <c r="W2434" t="s">
        <v>3894</v>
      </c>
      <c r="X2434" t="s">
        <v>3007</v>
      </c>
      <c r="Z2434" t="s">
        <v>61</v>
      </c>
      <c r="AA2434" s="1">
        <v>44792</v>
      </c>
      <c r="AC2434" s="1">
        <v>44848</v>
      </c>
      <c r="AD2434" s="1">
        <v>44992</v>
      </c>
    </row>
    <row r="2435" spans="1:30" x14ac:dyDescent="0.25">
      <c r="A2435">
        <v>564375</v>
      </c>
      <c r="B2435" t="s">
        <v>76</v>
      </c>
      <c r="C2435" t="s">
        <v>63</v>
      </c>
      <c r="D2435">
        <v>1</v>
      </c>
      <c r="E2435" t="s">
        <v>6483</v>
      </c>
      <c r="F2435" t="s">
        <v>1134</v>
      </c>
      <c r="G2435" t="s">
        <v>34</v>
      </c>
      <c r="H2435">
        <v>22316</v>
      </c>
      <c r="I2435">
        <v>1</v>
      </c>
      <c r="J2435" t="s">
        <v>35</v>
      </c>
      <c r="K2435" t="s">
        <v>36</v>
      </c>
      <c r="L2435" t="s">
        <v>37</v>
      </c>
      <c r="M2435">
        <v>57078</v>
      </c>
      <c r="N2435">
        <v>85646</v>
      </c>
      <c r="O2435" t="s">
        <v>38</v>
      </c>
      <c r="P2435" t="s">
        <v>79</v>
      </c>
      <c r="Q2435" t="s">
        <v>4260</v>
      </c>
      <c r="R2435" t="s">
        <v>6484</v>
      </c>
      <c r="S2435" t="s">
        <v>1137</v>
      </c>
      <c r="T2435" t="s">
        <v>6485</v>
      </c>
      <c r="U2435" t="s">
        <v>7369</v>
      </c>
      <c r="V2435" t="s">
        <v>7370</v>
      </c>
      <c r="W2435" t="s">
        <v>86</v>
      </c>
      <c r="Z2435" t="s">
        <v>61</v>
      </c>
      <c r="AA2435" s="1">
        <v>44907</v>
      </c>
      <c r="AC2435" s="1">
        <v>44915</v>
      </c>
      <c r="AD2435" s="1">
        <v>44992</v>
      </c>
    </row>
    <row r="2436" spans="1:30" x14ac:dyDescent="0.25">
      <c r="A2436">
        <v>558344</v>
      </c>
      <c r="B2436" t="s">
        <v>102</v>
      </c>
      <c r="C2436" t="s">
        <v>63</v>
      </c>
      <c r="D2436">
        <v>1</v>
      </c>
      <c r="E2436" t="s">
        <v>2237</v>
      </c>
      <c r="F2436" t="s">
        <v>1783</v>
      </c>
      <c r="G2436" t="s">
        <v>34</v>
      </c>
      <c r="H2436">
        <v>10015</v>
      </c>
      <c r="I2436" t="s">
        <v>91</v>
      </c>
      <c r="J2436" t="s">
        <v>35</v>
      </c>
      <c r="K2436" t="s">
        <v>36</v>
      </c>
      <c r="L2436" t="s">
        <v>93</v>
      </c>
      <c r="M2436">
        <v>64922</v>
      </c>
      <c r="N2436">
        <v>173486</v>
      </c>
      <c r="O2436" t="s">
        <v>38</v>
      </c>
      <c r="P2436" t="s">
        <v>195</v>
      </c>
      <c r="Q2436" t="s">
        <v>2238</v>
      </c>
      <c r="R2436" t="s">
        <v>9492</v>
      </c>
      <c r="S2436" t="s">
        <v>1786</v>
      </c>
      <c r="T2436" t="s">
        <v>8381</v>
      </c>
      <c r="U2436" t="s">
        <v>2136</v>
      </c>
      <c r="V2436" t="s">
        <v>2137</v>
      </c>
      <c r="W2436" t="s">
        <v>2138</v>
      </c>
      <c r="X2436" t="s">
        <v>2139</v>
      </c>
      <c r="Z2436" t="s">
        <v>87</v>
      </c>
      <c r="AA2436" s="1">
        <v>44880</v>
      </c>
      <c r="AC2436" s="1">
        <v>44880</v>
      </c>
      <c r="AD2436" s="1">
        <v>44992</v>
      </c>
    </row>
    <row r="2437" spans="1:30" x14ac:dyDescent="0.25">
      <c r="A2437">
        <v>553181</v>
      </c>
      <c r="B2437" t="s">
        <v>214</v>
      </c>
      <c r="C2437" t="s">
        <v>31</v>
      </c>
      <c r="D2437">
        <v>1</v>
      </c>
      <c r="E2437" t="s">
        <v>3218</v>
      </c>
      <c r="F2437" t="s">
        <v>1325</v>
      </c>
      <c r="G2437" t="s">
        <v>51</v>
      </c>
      <c r="H2437">
        <v>10209</v>
      </c>
      <c r="I2437">
        <v>1</v>
      </c>
      <c r="J2437" t="s">
        <v>3014</v>
      </c>
      <c r="K2437" t="s">
        <v>36</v>
      </c>
      <c r="L2437" t="s">
        <v>53</v>
      </c>
      <c r="M2437">
        <v>15.5</v>
      </c>
      <c r="N2437">
        <v>19.899999999999999</v>
      </c>
      <c r="O2437" t="s">
        <v>68</v>
      </c>
      <c r="P2437" t="s">
        <v>1247</v>
      </c>
      <c r="Q2437" t="s">
        <v>9493</v>
      </c>
      <c r="R2437" t="s">
        <v>9494</v>
      </c>
      <c r="S2437" t="s">
        <v>1328</v>
      </c>
      <c r="T2437" t="s">
        <v>9495</v>
      </c>
      <c r="V2437" t="s">
        <v>9496</v>
      </c>
      <c r="W2437" t="s">
        <v>4779</v>
      </c>
      <c r="X2437" t="s">
        <v>217</v>
      </c>
      <c r="Z2437" t="s">
        <v>61</v>
      </c>
      <c r="AA2437" s="1">
        <v>44862</v>
      </c>
      <c r="AC2437" s="1">
        <v>44950</v>
      </c>
      <c r="AD2437" s="1">
        <v>44992</v>
      </c>
    </row>
    <row r="2438" spans="1:30" x14ac:dyDescent="0.25">
      <c r="A2438">
        <v>564300</v>
      </c>
      <c r="B2438" t="s">
        <v>123</v>
      </c>
      <c r="C2438" t="s">
        <v>31</v>
      </c>
      <c r="D2438">
        <v>3</v>
      </c>
      <c r="E2438" t="s">
        <v>9497</v>
      </c>
      <c r="F2438" t="s">
        <v>9498</v>
      </c>
      <c r="G2438" t="s">
        <v>244</v>
      </c>
      <c r="H2438">
        <v>90643</v>
      </c>
      <c r="I2438">
        <v>0</v>
      </c>
      <c r="J2438" t="s">
        <v>961</v>
      </c>
      <c r="K2438" t="s">
        <v>36</v>
      </c>
      <c r="L2438" t="s">
        <v>37</v>
      </c>
      <c r="M2438">
        <v>31377</v>
      </c>
      <c r="N2438">
        <v>31377</v>
      </c>
      <c r="O2438" t="s">
        <v>38</v>
      </c>
      <c r="P2438" t="s">
        <v>6013</v>
      </c>
      <c r="Q2438" t="s">
        <v>963</v>
      </c>
      <c r="R2438" t="s">
        <v>9499</v>
      </c>
      <c r="S2438" t="s">
        <v>249</v>
      </c>
      <c r="T2438" t="s">
        <v>6016</v>
      </c>
      <c r="U2438" t="s">
        <v>768</v>
      </c>
      <c r="V2438" t="s">
        <v>9500</v>
      </c>
      <c r="Z2438" t="s">
        <v>61</v>
      </c>
      <c r="AA2438" s="1">
        <v>44949</v>
      </c>
      <c r="AB2438" s="2">
        <v>45069</v>
      </c>
      <c r="AC2438" s="1">
        <v>44949</v>
      </c>
      <c r="AD2438" s="1">
        <v>44992</v>
      </c>
    </row>
    <row r="2439" spans="1:30" x14ac:dyDescent="0.25">
      <c r="A2439">
        <v>576668</v>
      </c>
      <c r="B2439" t="s">
        <v>241</v>
      </c>
      <c r="C2439" t="s">
        <v>31</v>
      </c>
      <c r="D2439">
        <v>1</v>
      </c>
      <c r="E2439" t="s">
        <v>1981</v>
      </c>
      <c r="F2439" t="s">
        <v>1982</v>
      </c>
      <c r="G2439" t="s">
        <v>34</v>
      </c>
      <c r="H2439">
        <v>80201</v>
      </c>
      <c r="I2439">
        <v>0</v>
      </c>
      <c r="J2439" t="s">
        <v>52</v>
      </c>
      <c r="K2439" t="s">
        <v>36</v>
      </c>
      <c r="L2439" t="s">
        <v>53</v>
      </c>
      <c r="M2439">
        <v>39098</v>
      </c>
      <c r="N2439">
        <v>63367</v>
      </c>
      <c r="O2439" t="s">
        <v>38</v>
      </c>
      <c r="P2439" t="s">
        <v>9501</v>
      </c>
      <c r="Q2439" t="s">
        <v>247</v>
      </c>
      <c r="R2439" t="s">
        <v>9502</v>
      </c>
      <c r="S2439" t="s">
        <v>1984</v>
      </c>
      <c r="U2439" t="s">
        <v>9503</v>
      </c>
      <c r="V2439" t="s">
        <v>347</v>
      </c>
      <c r="Z2439" t="s">
        <v>426</v>
      </c>
      <c r="AA2439" s="1">
        <v>44991</v>
      </c>
      <c r="AB2439" s="2">
        <v>45001</v>
      </c>
      <c r="AC2439" s="1">
        <v>44991</v>
      </c>
      <c r="AD2439" s="1">
        <v>44992</v>
      </c>
    </row>
    <row r="2440" spans="1:30" x14ac:dyDescent="0.25">
      <c r="A2440">
        <v>527066</v>
      </c>
      <c r="B2440" t="s">
        <v>563</v>
      </c>
      <c r="C2440" t="s">
        <v>63</v>
      </c>
      <c r="D2440">
        <v>2</v>
      </c>
      <c r="E2440" t="s">
        <v>2286</v>
      </c>
      <c r="F2440" t="s">
        <v>565</v>
      </c>
      <c r="G2440" t="s">
        <v>566</v>
      </c>
      <c r="H2440">
        <v>30112</v>
      </c>
      <c r="I2440">
        <v>0</v>
      </c>
      <c r="J2440" t="s">
        <v>175</v>
      </c>
      <c r="K2440" t="s">
        <v>36</v>
      </c>
      <c r="L2440" t="s">
        <v>37</v>
      </c>
      <c r="M2440">
        <v>75121</v>
      </c>
      <c r="N2440">
        <v>133040</v>
      </c>
      <c r="O2440" t="s">
        <v>38</v>
      </c>
      <c r="P2440" t="s">
        <v>446</v>
      </c>
      <c r="Q2440" t="s">
        <v>2287</v>
      </c>
      <c r="R2440" t="s">
        <v>2288</v>
      </c>
      <c r="S2440" t="s">
        <v>2289</v>
      </c>
      <c r="V2440" t="s">
        <v>570</v>
      </c>
      <c r="Z2440" t="s">
        <v>47</v>
      </c>
      <c r="AA2440" s="1">
        <v>44652</v>
      </c>
      <c r="AC2440" s="1">
        <v>44740</v>
      </c>
      <c r="AD2440" s="1">
        <v>44992</v>
      </c>
    </row>
    <row r="2441" spans="1:30" x14ac:dyDescent="0.25">
      <c r="A2441">
        <v>572837</v>
      </c>
      <c r="B2441" t="s">
        <v>287</v>
      </c>
      <c r="C2441" t="s">
        <v>31</v>
      </c>
      <c r="D2441">
        <v>1</v>
      </c>
      <c r="E2441" t="s">
        <v>7637</v>
      </c>
      <c r="F2441" t="s">
        <v>144</v>
      </c>
      <c r="G2441" t="s">
        <v>51</v>
      </c>
      <c r="H2441">
        <v>10234</v>
      </c>
      <c r="I2441">
        <v>0</v>
      </c>
      <c r="J2441" t="s">
        <v>52</v>
      </c>
      <c r="K2441" t="s">
        <v>67</v>
      </c>
      <c r="L2441" t="s">
        <v>145</v>
      </c>
      <c r="M2441">
        <v>17.5</v>
      </c>
      <c r="N2441">
        <v>17.5</v>
      </c>
      <c r="O2441" t="s">
        <v>68</v>
      </c>
      <c r="P2441" t="s">
        <v>289</v>
      </c>
      <c r="Q2441" t="s">
        <v>7638</v>
      </c>
      <c r="R2441" t="s">
        <v>9504</v>
      </c>
      <c r="S2441" t="s">
        <v>149</v>
      </c>
      <c r="T2441" t="s">
        <v>9505</v>
      </c>
      <c r="U2441" t="s">
        <v>293</v>
      </c>
      <c r="V2441" t="s">
        <v>294</v>
      </c>
      <c r="Z2441" t="s">
        <v>61</v>
      </c>
      <c r="AA2441" s="1">
        <v>44960</v>
      </c>
      <c r="AB2441" s="2">
        <v>44995</v>
      </c>
      <c r="AC2441" s="1">
        <v>44963</v>
      </c>
      <c r="AD2441" s="1">
        <v>44992</v>
      </c>
    </row>
    <row r="2442" spans="1:30" x14ac:dyDescent="0.25">
      <c r="A2442">
        <v>537234</v>
      </c>
      <c r="B2442" t="s">
        <v>62</v>
      </c>
      <c r="C2442" t="s">
        <v>63</v>
      </c>
      <c r="D2442">
        <v>1</v>
      </c>
      <c r="E2442" t="s">
        <v>8368</v>
      </c>
      <c r="F2442" t="s">
        <v>4192</v>
      </c>
      <c r="G2442" t="s">
        <v>34</v>
      </c>
      <c r="H2442">
        <v>10056</v>
      </c>
      <c r="I2442" t="s">
        <v>327</v>
      </c>
      <c r="J2442" t="s">
        <v>115</v>
      </c>
      <c r="K2442" t="s">
        <v>36</v>
      </c>
      <c r="L2442" t="s">
        <v>93</v>
      </c>
      <c r="M2442">
        <v>72038</v>
      </c>
      <c r="N2442">
        <v>130000</v>
      </c>
      <c r="O2442" t="s">
        <v>38</v>
      </c>
      <c r="P2442" t="s">
        <v>616</v>
      </c>
      <c r="Q2442" t="s">
        <v>9506</v>
      </c>
      <c r="R2442" t="s">
        <v>9507</v>
      </c>
      <c r="S2442" t="s">
        <v>4427</v>
      </c>
      <c r="U2442" t="s">
        <v>74</v>
      </c>
      <c r="V2442" t="s">
        <v>1942</v>
      </c>
      <c r="Z2442" t="s">
        <v>87</v>
      </c>
      <c r="AA2442" s="1">
        <v>44741</v>
      </c>
      <c r="AC2442" s="1">
        <v>44741</v>
      </c>
      <c r="AD2442" s="1">
        <v>44992</v>
      </c>
    </row>
    <row r="2443" spans="1:30" x14ac:dyDescent="0.25">
      <c r="A2443">
        <v>559175</v>
      </c>
      <c r="B2443" t="s">
        <v>123</v>
      </c>
      <c r="C2443" t="s">
        <v>31</v>
      </c>
      <c r="D2443">
        <v>1</v>
      </c>
      <c r="E2443" t="s">
        <v>9508</v>
      </c>
      <c r="F2443" t="s">
        <v>135</v>
      </c>
      <c r="G2443" t="s">
        <v>51</v>
      </c>
      <c r="H2443">
        <v>21744</v>
      </c>
      <c r="I2443" t="s">
        <v>4240</v>
      </c>
      <c r="J2443" t="s">
        <v>4705</v>
      </c>
      <c r="K2443" t="s">
        <v>36</v>
      </c>
      <c r="L2443" t="s">
        <v>37</v>
      </c>
      <c r="M2443">
        <v>96772</v>
      </c>
      <c r="N2443">
        <v>111288</v>
      </c>
      <c r="O2443" t="s">
        <v>38</v>
      </c>
      <c r="P2443" t="s">
        <v>1099</v>
      </c>
      <c r="Q2443" t="s">
        <v>7740</v>
      </c>
      <c r="R2443" t="s">
        <v>9509</v>
      </c>
      <c r="S2443" t="s">
        <v>140</v>
      </c>
      <c r="T2443" t="s">
        <v>9510</v>
      </c>
      <c r="U2443" t="s">
        <v>540</v>
      </c>
      <c r="V2443" t="s">
        <v>9511</v>
      </c>
      <c r="Z2443" t="s">
        <v>61</v>
      </c>
      <c r="AA2443" s="1">
        <v>44929</v>
      </c>
      <c r="AB2443" s="2">
        <v>45049</v>
      </c>
      <c r="AC2443" s="1">
        <v>44929</v>
      </c>
      <c r="AD2443" s="1">
        <v>44992</v>
      </c>
    </row>
    <row r="2444" spans="1:30" x14ac:dyDescent="0.25">
      <c r="A2444">
        <v>563273</v>
      </c>
      <c r="B2444" t="s">
        <v>1479</v>
      </c>
      <c r="C2444" t="s">
        <v>63</v>
      </c>
      <c r="D2444">
        <v>1</v>
      </c>
      <c r="E2444" t="s">
        <v>9512</v>
      </c>
      <c r="F2444" t="s">
        <v>1481</v>
      </c>
      <c r="G2444" t="s">
        <v>34</v>
      </c>
      <c r="H2444">
        <v>10084</v>
      </c>
      <c r="I2444" t="s">
        <v>91</v>
      </c>
      <c r="J2444" t="s">
        <v>9513</v>
      </c>
      <c r="K2444" t="s">
        <v>36</v>
      </c>
      <c r="L2444" t="s">
        <v>93</v>
      </c>
      <c r="M2444">
        <v>135000</v>
      </c>
      <c r="N2444">
        <v>135000</v>
      </c>
      <c r="O2444" t="s">
        <v>38</v>
      </c>
      <c r="P2444" t="s">
        <v>217</v>
      </c>
      <c r="Q2444" t="s">
        <v>2834</v>
      </c>
      <c r="R2444" t="s">
        <v>9514</v>
      </c>
      <c r="S2444" t="s">
        <v>1485</v>
      </c>
      <c r="T2444" t="s">
        <v>9515</v>
      </c>
      <c r="V2444" t="s">
        <v>9516</v>
      </c>
      <c r="Z2444" t="s">
        <v>61</v>
      </c>
      <c r="AA2444" s="1">
        <v>44944</v>
      </c>
      <c r="AB2444" s="2">
        <v>45124</v>
      </c>
      <c r="AC2444" s="1">
        <v>44944</v>
      </c>
      <c r="AD2444" s="1">
        <v>44992</v>
      </c>
    </row>
    <row r="2445" spans="1:30" x14ac:dyDescent="0.25">
      <c r="A2445">
        <v>570784</v>
      </c>
      <c r="B2445" t="s">
        <v>76</v>
      </c>
      <c r="C2445" t="s">
        <v>31</v>
      </c>
      <c r="D2445">
        <v>1</v>
      </c>
      <c r="E2445" t="s">
        <v>6691</v>
      </c>
      <c r="F2445" t="s">
        <v>65</v>
      </c>
      <c r="G2445" t="s">
        <v>51</v>
      </c>
      <c r="H2445">
        <v>56058</v>
      </c>
      <c r="I2445">
        <v>0</v>
      </c>
      <c r="J2445" t="s">
        <v>216</v>
      </c>
      <c r="K2445" t="s">
        <v>36</v>
      </c>
      <c r="L2445" t="s">
        <v>37</v>
      </c>
      <c r="M2445">
        <v>54100</v>
      </c>
      <c r="N2445">
        <v>83981</v>
      </c>
      <c r="O2445" t="s">
        <v>38</v>
      </c>
      <c r="P2445" t="s">
        <v>79</v>
      </c>
      <c r="Q2445" t="s">
        <v>2281</v>
      </c>
      <c r="R2445" t="s">
        <v>6692</v>
      </c>
      <c r="S2445" t="s">
        <v>72</v>
      </c>
      <c r="T2445" t="s">
        <v>6693</v>
      </c>
      <c r="U2445" t="s">
        <v>180</v>
      </c>
      <c r="V2445" t="s">
        <v>6694</v>
      </c>
      <c r="W2445" t="s">
        <v>182</v>
      </c>
      <c r="X2445" t="s">
        <v>183</v>
      </c>
      <c r="Z2445" t="s">
        <v>61</v>
      </c>
      <c r="AA2445" s="1">
        <v>44957</v>
      </c>
      <c r="AC2445" s="1">
        <v>44957</v>
      </c>
      <c r="AD2445" s="1">
        <v>44992</v>
      </c>
    </row>
    <row r="2446" spans="1:30" x14ac:dyDescent="0.25">
      <c r="A2446">
        <v>540901</v>
      </c>
      <c r="B2446" t="s">
        <v>658</v>
      </c>
      <c r="C2446" t="s">
        <v>63</v>
      </c>
      <c r="D2446">
        <v>2</v>
      </c>
      <c r="E2446" t="s">
        <v>9517</v>
      </c>
      <c r="F2446" t="s">
        <v>8387</v>
      </c>
      <c r="G2446" t="s">
        <v>34</v>
      </c>
      <c r="H2446">
        <v>31175</v>
      </c>
      <c r="I2446">
        <v>1</v>
      </c>
      <c r="J2446" t="s">
        <v>9518</v>
      </c>
      <c r="K2446" t="s">
        <v>36</v>
      </c>
      <c r="L2446" t="s">
        <v>37</v>
      </c>
      <c r="M2446">
        <v>54786</v>
      </c>
      <c r="N2446">
        <v>54786</v>
      </c>
      <c r="O2446" t="s">
        <v>38</v>
      </c>
      <c r="P2446" t="s">
        <v>661</v>
      </c>
      <c r="Q2446" t="s">
        <v>662</v>
      </c>
      <c r="R2446" t="s">
        <v>9519</v>
      </c>
      <c r="S2446" t="s">
        <v>8390</v>
      </c>
      <c r="V2446" t="s">
        <v>664</v>
      </c>
      <c r="Z2446" t="s">
        <v>665</v>
      </c>
      <c r="AA2446" s="1">
        <v>44762</v>
      </c>
      <c r="AB2446" s="2">
        <v>45127</v>
      </c>
      <c r="AC2446" s="1">
        <v>44762</v>
      </c>
      <c r="AD2446" s="1">
        <v>44992</v>
      </c>
    </row>
    <row r="2447" spans="1:30" x14ac:dyDescent="0.25">
      <c r="A2447">
        <v>563170</v>
      </c>
      <c r="B2447" t="s">
        <v>123</v>
      </c>
      <c r="C2447" t="s">
        <v>31</v>
      </c>
      <c r="D2447">
        <v>1</v>
      </c>
      <c r="E2447" t="s">
        <v>4780</v>
      </c>
      <c r="F2447" t="s">
        <v>414</v>
      </c>
      <c r="G2447" t="s">
        <v>34</v>
      </c>
      <c r="H2447">
        <v>10124</v>
      </c>
      <c r="I2447">
        <v>2</v>
      </c>
      <c r="J2447" t="s">
        <v>205</v>
      </c>
      <c r="K2447" t="s">
        <v>36</v>
      </c>
      <c r="L2447" t="s">
        <v>37</v>
      </c>
      <c r="M2447">
        <v>53057</v>
      </c>
      <c r="N2447">
        <v>61015</v>
      </c>
      <c r="O2447" t="s">
        <v>38</v>
      </c>
      <c r="P2447" t="s">
        <v>1167</v>
      </c>
      <c r="Q2447" t="s">
        <v>1933</v>
      </c>
      <c r="R2447" t="s">
        <v>4781</v>
      </c>
      <c r="S2447" t="s">
        <v>418</v>
      </c>
      <c r="T2447" t="s">
        <v>1935</v>
      </c>
      <c r="U2447" t="s">
        <v>768</v>
      </c>
      <c r="V2447" t="s">
        <v>4782</v>
      </c>
      <c r="Z2447" t="s">
        <v>61</v>
      </c>
      <c r="AA2447" s="1">
        <v>44929</v>
      </c>
      <c r="AB2447" s="2">
        <v>45049</v>
      </c>
      <c r="AC2447" s="1">
        <v>44929</v>
      </c>
      <c r="AD2447" s="1">
        <v>44992</v>
      </c>
    </row>
    <row r="2448" spans="1:30" x14ac:dyDescent="0.25">
      <c r="A2448">
        <v>563170</v>
      </c>
      <c r="B2448" t="s">
        <v>123</v>
      </c>
      <c r="C2448" t="s">
        <v>31</v>
      </c>
      <c r="D2448">
        <v>1</v>
      </c>
      <c r="E2448" t="s">
        <v>4780</v>
      </c>
      <c r="F2448" t="s">
        <v>414</v>
      </c>
      <c r="G2448" t="s">
        <v>34</v>
      </c>
      <c r="H2448">
        <v>10124</v>
      </c>
      <c r="I2448">
        <v>2</v>
      </c>
      <c r="J2448" t="s">
        <v>205</v>
      </c>
      <c r="K2448" t="s">
        <v>36</v>
      </c>
      <c r="L2448" t="s">
        <v>37</v>
      </c>
      <c r="M2448">
        <v>53057</v>
      </c>
      <c r="N2448">
        <v>61015</v>
      </c>
      <c r="O2448" t="s">
        <v>38</v>
      </c>
      <c r="P2448" t="s">
        <v>1167</v>
      </c>
      <c r="Q2448" t="s">
        <v>1933</v>
      </c>
      <c r="R2448" t="s">
        <v>4781</v>
      </c>
      <c r="S2448" t="s">
        <v>418</v>
      </c>
      <c r="T2448" t="s">
        <v>1935</v>
      </c>
      <c r="U2448" t="s">
        <v>768</v>
      </c>
      <c r="V2448" t="s">
        <v>4782</v>
      </c>
      <c r="Z2448" t="s">
        <v>61</v>
      </c>
      <c r="AA2448" s="1">
        <v>44929</v>
      </c>
      <c r="AB2448" s="2">
        <v>45049</v>
      </c>
      <c r="AC2448" s="1">
        <v>44929</v>
      </c>
      <c r="AD2448" s="1">
        <v>44992</v>
      </c>
    </row>
    <row r="2449" spans="1:30" x14ac:dyDescent="0.25">
      <c r="A2449">
        <v>562708</v>
      </c>
      <c r="B2449" t="s">
        <v>88</v>
      </c>
      <c r="C2449" t="s">
        <v>63</v>
      </c>
      <c r="D2449">
        <v>1</v>
      </c>
      <c r="E2449" t="s">
        <v>164</v>
      </c>
      <c r="F2449" t="s">
        <v>165</v>
      </c>
      <c r="G2449" t="s">
        <v>34</v>
      </c>
      <c r="H2449">
        <v>10104</v>
      </c>
      <c r="I2449">
        <v>2</v>
      </c>
      <c r="J2449" t="s">
        <v>2250</v>
      </c>
      <c r="K2449" t="s">
        <v>36</v>
      </c>
      <c r="L2449" t="s">
        <v>37</v>
      </c>
      <c r="M2449">
        <v>37748</v>
      </c>
      <c r="N2449">
        <v>57043</v>
      </c>
      <c r="O2449" t="s">
        <v>38</v>
      </c>
      <c r="P2449" t="s">
        <v>94</v>
      </c>
      <c r="Q2449" t="s">
        <v>95</v>
      </c>
      <c r="R2449" t="s">
        <v>264</v>
      </c>
      <c r="S2449" t="s">
        <v>168</v>
      </c>
      <c r="T2449" t="s">
        <v>169</v>
      </c>
      <c r="U2449" t="s">
        <v>99</v>
      </c>
      <c r="V2449" t="s">
        <v>171</v>
      </c>
      <c r="W2449" t="s">
        <v>172</v>
      </c>
      <c r="Z2449" t="s">
        <v>61</v>
      </c>
      <c r="AA2449" s="1">
        <v>44925</v>
      </c>
      <c r="AC2449" s="1">
        <v>44925</v>
      </c>
      <c r="AD2449" s="1">
        <v>44992</v>
      </c>
    </row>
    <row r="2450" spans="1:30" x14ac:dyDescent="0.25">
      <c r="A2450">
        <v>577395</v>
      </c>
      <c r="B2450" t="s">
        <v>155</v>
      </c>
      <c r="C2450" t="s">
        <v>31</v>
      </c>
      <c r="D2450">
        <v>1</v>
      </c>
      <c r="E2450" t="s">
        <v>9520</v>
      </c>
      <c r="F2450" t="s">
        <v>296</v>
      </c>
      <c r="G2450" t="s">
        <v>34</v>
      </c>
      <c r="H2450">
        <v>22122</v>
      </c>
      <c r="I2450">
        <v>1</v>
      </c>
      <c r="J2450" t="s">
        <v>35</v>
      </c>
      <c r="K2450" t="s">
        <v>36</v>
      </c>
      <c r="L2450" t="s">
        <v>37</v>
      </c>
      <c r="M2450">
        <v>60000</v>
      </c>
      <c r="N2450">
        <v>70000</v>
      </c>
      <c r="O2450" t="s">
        <v>38</v>
      </c>
      <c r="P2450" t="s">
        <v>158</v>
      </c>
      <c r="Q2450" t="s">
        <v>9521</v>
      </c>
      <c r="R2450" t="s">
        <v>9522</v>
      </c>
      <c r="S2450" t="s">
        <v>299</v>
      </c>
      <c r="T2450" t="s">
        <v>9523</v>
      </c>
      <c r="U2450" t="s">
        <v>9524</v>
      </c>
      <c r="V2450" t="s">
        <v>240</v>
      </c>
      <c r="X2450" t="s">
        <v>158</v>
      </c>
      <c r="Z2450" t="s">
        <v>61</v>
      </c>
      <c r="AA2450" s="1">
        <v>44991</v>
      </c>
      <c r="AB2450" s="2">
        <v>45004</v>
      </c>
      <c r="AC2450" s="1">
        <v>44991</v>
      </c>
      <c r="AD2450" s="1">
        <v>44992</v>
      </c>
    </row>
    <row r="2451" spans="1:30" x14ac:dyDescent="0.25">
      <c r="A2451">
        <v>562855</v>
      </c>
      <c r="B2451" t="s">
        <v>123</v>
      </c>
      <c r="C2451" t="s">
        <v>31</v>
      </c>
      <c r="D2451">
        <v>2</v>
      </c>
      <c r="E2451" t="s">
        <v>959</v>
      </c>
      <c r="F2451" t="s">
        <v>960</v>
      </c>
      <c r="G2451" t="s">
        <v>34</v>
      </c>
      <c r="H2451">
        <v>31215</v>
      </c>
      <c r="I2451">
        <v>1</v>
      </c>
      <c r="J2451" t="s">
        <v>961</v>
      </c>
      <c r="K2451" t="s">
        <v>36</v>
      </c>
      <c r="L2451" t="s">
        <v>37</v>
      </c>
      <c r="M2451">
        <v>45722</v>
      </c>
      <c r="N2451">
        <v>45722</v>
      </c>
      <c r="O2451" t="s">
        <v>38</v>
      </c>
      <c r="P2451" t="s">
        <v>962</v>
      </c>
      <c r="Q2451" t="s">
        <v>963</v>
      </c>
      <c r="R2451" t="s">
        <v>9525</v>
      </c>
      <c r="S2451" t="s">
        <v>965</v>
      </c>
      <c r="T2451" t="s">
        <v>966</v>
      </c>
      <c r="U2451" t="s">
        <v>768</v>
      </c>
      <c r="V2451" t="s">
        <v>9526</v>
      </c>
      <c r="Z2451" t="s">
        <v>61</v>
      </c>
      <c r="AA2451" s="1">
        <v>44911</v>
      </c>
      <c r="AB2451" s="2">
        <v>45031</v>
      </c>
      <c r="AC2451" s="1">
        <v>44987</v>
      </c>
      <c r="AD2451" s="1">
        <v>44992</v>
      </c>
    </row>
    <row r="2452" spans="1:30" x14ac:dyDescent="0.25">
      <c r="A2452">
        <v>577395</v>
      </c>
      <c r="B2452" t="s">
        <v>155</v>
      </c>
      <c r="C2452" t="s">
        <v>63</v>
      </c>
      <c r="D2452">
        <v>1</v>
      </c>
      <c r="E2452" t="s">
        <v>9520</v>
      </c>
      <c r="F2452" t="s">
        <v>296</v>
      </c>
      <c r="G2452" t="s">
        <v>34</v>
      </c>
      <c r="H2452">
        <v>22122</v>
      </c>
      <c r="I2452">
        <v>1</v>
      </c>
      <c r="J2452" t="s">
        <v>35</v>
      </c>
      <c r="K2452" t="s">
        <v>36</v>
      </c>
      <c r="L2452" t="s">
        <v>37</v>
      </c>
      <c r="M2452">
        <v>60000</v>
      </c>
      <c r="N2452">
        <v>70000</v>
      </c>
      <c r="O2452" t="s">
        <v>38</v>
      </c>
      <c r="P2452" t="s">
        <v>158</v>
      </c>
      <c r="Q2452" t="s">
        <v>9521</v>
      </c>
      <c r="R2452" t="s">
        <v>9522</v>
      </c>
      <c r="S2452" t="s">
        <v>299</v>
      </c>
      <c r="T2452" t="s">
        <v>9523</v>
      </c>
      <c r="U2452" t="s">
        <v>9524</v>
      </c>
      <c r="V2452" t="s">
        <v>240</v>
      </c>
      <c r="X2452" t="s">
        <v>158</v>
      </c>
      <c r="Z2452" t="s">
        <v>61</v>
      </c>
      <c r="AA2452" s="1">
        <v>44991</v>
      </c>
      <c r="AB2452" s="2">
        <v>45004</v>
      </c>
      <c r="AC2452" s="1">
        <v>44991</v>
      </c>
      <c r="AD2452" s="1">
        <v>44992</v>
      </c>
    </row>
    <row r="2453" spans="1:30" x14ac:dyDescent="0.25">
      <c r="A2453">
        <v>552661</v>
      </c>
      <c r="B2453" t="s">
        <v>543</v>
      </c>
      <c r="C2453" t="s">
        <v>31</v>
      </c>
      <c r="D2453">
        <v>1</v>
      </c>
      <c r="E2453" t="s">
        <v>9527</v>
      </c>
      <c r="F2453" t="s">
        <v>1325</v>
      </c>
      <c r="G2453" t="s">
        <v>51</v>
      </c>
      <c r="H2453">
        <v>10209</v>
      </c>
      <c r="I2453">
        <v>1</v>
      </c>
      <c r="J2453" t="s">
        <v>126</v>
      </c>
      <c r="K2453" t="s">
        <v>67</v>
      </c>
      <c r="L2453" t="s">
        <v>145</v>
      </c>
      <c r="M2453">
        <v>15.5</v>
      </c>
      <c r="N2453">
        <v>19.899999999999999</v>
      </c>
      <c r="O2453" t="s">
        <v>68</v>
      </c>
      <c r="P2453" t="s">
        <v>546</v>
      </c>
      <c r="Q2453" t="s">
        <v>9528</v>
      </c>
      <c r="R2453" t="s">
        <v>9529</v>
      </c>
      <c r="S2453" t="s">
        <v>1328</v>
      </c>
      <c r="T2453" t="s">
        <v>9530</v>
      </c>
      <c r="V2453" t="s">
        <v>9531</v>
      </c>
      <c r="Z2453" t="s">
        <v>9532</v>
      </c>
      <c r="AA2453" s="1">
        <v>44827</v>
      </c>
      <c r="AB2453" s="2">
        <v>45157</v>
      </c>
      <c r="AC2453" s="1">
        <v>44880</v>
      </c>
      <c r="AD2453" s="1">
        <v>44992</v>
      </c>
    </row>
    <row r="2454" spans="1:30" x14ac:dyDescent="0.25">
      <c r="A2454">
        <v>575995</v>
      </c>
      <c r="B2454" t="s">
        <v>241</v>
      </c>
      <c r="C2454" t="s">
        <v>63</v>
      </c>
      <c r="D2454">
        <v>1</v>
      </c>
      <c r="E2454" t="s">
        <v>3843</v>
      </c>
      <c r="F2454" t="s">
        <v>295</v>
      </c>
      <c r="G2454" t="s">
        <v>34</v>
      </c>
      <c r="H2454">
        <v>22427</v>
      </c>
      <c r="I2454">
        <v>2</v>
      </c>
      <c r="J2454" t="s">
        <v>35</v>
      </c>
      <c r="K2454" t="s">
        <v>36</v>
      </c>
      <c r="L2454" t="s">
        <v>37</v>
      </c>
      <c r="M2454">
        <v>74650</v>
      </c>
      <c r="N2454">
        <v>109409</v>
      </c>
      <c r="O2454" t="s">
        <v>38</v>
      </c>
      <c r="P2454" t="s">
        <v>3844</v>
      </c>
      <c r="Q2454" t="s">
        <v>3845</v>
      </c>
      <c r="R2454" t="s">
        <v>9533</v>
      </c>
      <c r="S2454" t="s">
        <v>608</v>
      </c>
      <c r="T2454" t="s">
        <v>3847</v>
      </c>
      <c r="U2454" t="s">
        <v>9534</v>
      </c>
      <c r="V2454" t="s">
        <v>347</v>
      </c>
      <c r="Z2454" t="s">
        <v>426</v>
      </c>
      <c r="AA2454" s="1">
        <v>44981</v>
      </c>
      <c r="AC2454" s="1">
        <v>44985</v>
      </c>
      <c r="AD2454" s="1">
        <v>44992</v>
      </c>
    </row>
    <row r="2455" spans="1:30" x14ac:dyDescent="0.25">
      <c r="A2455">
        <v>564980</v>
      </c>
      <c r="B2455" t="s">
        <v>350</v>
      </c>
      <c r="C2455" t="s">
        <v>31</v>
      </c>
      <c r="D2455">
        <v>1</v>
      </c>
      <c r="E2455" t="s">
        <v>9535</v>
      </c>
      <c r="F2455" t="s">
        <v>1349</v>
      </c>
      <c r="G2455" t="s">
        <v>34</v>
      </c>
      <c r="H2455">
        <v>10041</v>
      </c>
      <c r="I2455" t="s">
        <v>91</v>
      </c>
      <c r="J2455" t="s">
        <v>175</v>
      </c>
      <c r="K2455" t="s">
        <v>36</v>
      </c>
      <c r="L2455" t="s">
        <v>93</v>
      </c>
      <c r="M2455">
        <v>70000</v>
      </c>
      <c r="N2455">
        <v>80000</v>
      </c>
      <c r="O2455" t="s">
        <v>38</v>
      </c>
      <c r="P2455" t="s">
        <v>355</v>
      </c>
      <c r="Q2455" t="s">
        <v>2668</v>
      </c>
      <c r="R2455" t="s">
        <v>9536</v>
      </c>
      <c r="S2455" t="s">
        <v>1353</v>
      </c>
      <c r="T2455" t="e">
        <f>- Five years of Experience developing and implementing policy and managing records in a complex organization.   - Experience overseeing projects, from inception to completion, integrating electronic record Management systems with business operations.  - Familiarity with Public documents and New York City history.  - excellent interpersonal, organizational, and communication skills.</f>
        <v>#NAME?</v>
      </c>
      <c r="V2455" t="s">
        <v>3367</v>
      </c>
      <c r="Z2455" t="s">
        <v>61</v>
      </c>
      <c r="AA2455" s="1">
        <v>44910</v>
      </c>
      <c r="AC2455" s="1">
        <v>44910</v>
      </c>
      <c r="AD2455" s="1">
        <v>44992</v>
      </c>
    </row>
    <row r="2456" spans="1:30" x14ac:dyDescent="0.25">
      <c r="A2456">
        <v>462614</v>
      </c>
      <c r="B2456" t="s">
        <v>638</v>
      </c>
      <c r="C2456" t="s">
        <v>31</v>
      </c>
      <c r="D2456">
        <v>8</v>
      </c>
      <c r="E2456" t="s">
        <v>2818</v>
      </c>
      <c r="F2456" t="s">
        <v>174</v>
      </c>
      <c r="G2456" t="s">
        <v>51</v>
      </c>
      <c r="H2456">
        <v>30087</v>
      </c>
      <c r="I2456">
        <v>2</v>
      </c>
      <c r="J2456" t="s">
        <v>175</v>
      </c>
      <c r="K2456" t="s">
        <v>36</v>
      </c>
      <c r="L2456" t="s">
        <v>37</v>
      </c>
      <c r="M2456">
        <v>71423</v>
      </c>
      <c r="N2456">
        <v>91563</v>
      </c>
      <c r="O2456" t="s">
        <v>38</v>
      </c>
      <c r="P2456" t="s">
        <v>642</v>
      </c>
      <c r="Q2456" t="s">
        <v>1016</v>
      </c>
      <c r="R2456" t="s">
        <v>9537</v>
      </c>
      <c r="S2456" t="s">
        <v>178</v>
      </c>
      <c r="T2456" t="s">
        <v>9538</v>
      </c>
      <c r="U2456" t="s">
        <v>9539</v>
      </c>
      <c r="V2456" t="s">
        <v>9540</v>
      </c>
      <c r="Z2456" t="s">
        <v>61</v>
      </c>
      <c r="AA2456" s="1">
        <v>44319</v>
      </c>
      <c r="AC2456" s="1">
        <v>44468</v>
      </c>
      <c r="AD2456" s="1">
        <v>44992</v>
      </c>
    </row>
    <row r="2457" spans="1:30" x14ac:dyDescent="0.25">
      <c r="A2457">
        <v>547977</v>
      </c>
      <c r="B2457" t="s">
        <v>676</v>
      </c>
      <c r="C2457" t="s">
        <v>31</v>
      </c>
      <c r="D2457">
        <v>2</v>
      </c>
      <c r="E2457" t="s">
        <v>9541</v>
      </c>
      <c r="F2457" t="s">
        <v>678</v>
      </c>
      <c r="G2457" t="s">
        <v>353</v>
      </c>
      <c r="H2457">
        <v>6088</v>
      </c>
      <c r="I2457">
        <v>1</v>
      </c>
      <c r="J2457" t="s">
        <v>256</v>
      </c>
      <c r="K2457" t="s">
        <v>36</v>
      </c>
      <c r="L2457" t="s">
        <v>53</v>
      </c>
      <c r="M2457">
        <v>51550</v>
      </c>
      <c r="N2457">
        <v>73806</v>
      </c>
      <c r="O2457" t="s">
        <v>38</v>
      </c>
      <c r="P2457" t="s">
        <v>679</v>
      </c>
      <c r="Q2457" t="s">
        <v>9542</v>
      </c>
      <c r="R2457" t="s">
        <v>9543</v>
      </c>
      <c r="S2457" t="s">
        <v>681</v>
      </c>
      <c r="T2457" t="s">
        <v>9544</v>
      </c>
      <c r="U2457" t="s">
        <v>9545</v>
      </c>
      <c r="V2457" t="s">
        <v>684</v>
      </c>
      <c r="X2457" t="s">
        <v>679</v>
      </c>
      <c r="Z2457" t="s">
        <v>61</v>
      </c>
      <c r="AA2457" s="1">
        <v>44799</v>
      </c>
      <c r="AC2457" s="1">
        <v>44799</v>
      </c>
      <c r="AD2457" s="1">
        <v>44992</v>
      </c>
    </row>
    <row r="2458" spans="1:30" x14ac:dyDescent="0.25">
      <c r="A2458">
        <v>565373</v>
      </c>
      <c r="B2458" t="s">
        <v>76</v>
      </c>
      <c r="C2458" t="s">
        <v>31</v>
      </c>
      <c r="D2458">
        <v>1</v>
      </c>
      <c r="E2458" t="s">
        <v>8711</v>
      </c>
      <c r="F2458" t="s">
        <v>7089</v>
      </c>
      <c r="G2458" t="s">
        <v>34</v>
      </c>
      <c r="H2458" t="s">
        <v>7090</v>
      </c>
      <c r="I2458">
        <v>0</v>
      </c>
      <c r="J2458" t="s">
        <v>527</v>
      </c>
      <c r="K2458" t="s">
        <v>36</v>
      </c>
      <c r="L2458" t="s">
        <v>37</v>
      </c>
      <c r="M2458">
        <v>53702</v>
      </c>
      <c r="N2458">
        <v>146121</v>
      </c>
      <c r="O2458" t="s">
        <v>38</v>
      </c>
      <c r="P2458" t="s">
        <v>79</v>
      </c>
      <c r="Q2458" t="s">
        <v>1135</v>
      </c>
      <c r="R2458" t="s">
        <v>9546</v>
      </c>
      <c r="S2458" t="s">
        <v>6727</v>
      </c>
      <c r="T2458" t="s">
        <v>9547</v>
      </c>
      <c r="U2458" t="s">
        <v>9548</v>
      </c>
      <c r="V2458" t="s">
        <v>9549</v>
      </c>
      <c r="W2458" t="s">
        <v>6814</v>
      </c>
      <c r="X2458" t="s">
        <v>79</v>
      </c>
      <c r="Z2458" t="s">
        <v>61</v>
      </c>
      <c r="AA2458" s="1">
        <v>44924</v>
      </c>
      <c r="AC2458" s="1">
        <v>44937</v>
      </c>
      <c r="AD2458" s="1">
        <v>44992</v>
      </c>
    </row>
    <row r="2459" spans="1:30" x14ac:dyDescent="0.25">
      <c r="A2459">
        <v>554298</v>
      </c>
      <c r="B2459" t="s">
        <v>76</v>
      </c>
      <c r="C2459" t="s">
        <v>31</v>
      </c>
      <c r="D2459">
        <v>2</v>
      </c>
      <c r="E2459" t="s">
        <v>604</v>
      </c>
      <c r="F2459" t="s">
        <v>650</v>
      </c>
      <c r="G2459" t="s">
        <v>34</v>
      </c>
      <c r="H2459">
        <v>20202</v>
      </c>
      <c r="I2459">
        <v>0</v>
      </c>
      <c r="J2459" t="s">
        <v>35</v>
      </c>
      <c r="K2459" t="s">
        <v>36</v>
      </c>
      <c r="L2459" t="s">
        <v>53</v>
      </c>
      <c r="M2459">
        <v>51413</v>
      </c>
      <c r="N2459">
        <v>62260</v>
      </c>
      <c r="O2459" t="s">
        <v>38</v>
      </c>
      <c r="P2459" t="s">
        <v>79</v>
      </c>
      <c r="Q2459" t="s">
        <v>2949</v>
      </c>
      <c r="R2459" t="s">
        <v>3700</v>
      </c>
      <c r="S2459" t="s">
        <v>653</v>
      </c>
      <c r="T2459" t="s">
        <v>3701</v>
      </c>
      <c r="V2459" t="s">
        <v>3702</v>
      </c>
      <c r="W2459" t="s">
        <v>3703</v>
      </c>
      <c r="Z2459" t="s">
        <v>87</v>
      </c>
      <c r="AA2459" s="1">
        <v>44840</v>
      </c>
      <c r="AC2459" s="1">
        <v>44923</v>
      </c>
      <c r="AD2459" s="1">
        <v>44992</v>
      </c>
    </row>
    <row r="2460" spans="1:30" x14ac:dyDescent="0.25">
      <c r="A2460">
        <v>559004</v>
      </c>
      <c r="B2460" t="s">
        <v>1870</v>
      </c>
      <c r="C2460" t="s">
        <v>31</v>
      </c>
      <c r="D2460">
        <v>1</v>
      </c>
      <c r="E2460" t="s">
        <v>9550</v>
      </c>
      <c r="F2460" t="s">
        <v>3082</v>
      </c>
      <c r="G2460" t="s">
        <v>51</v>
      </c>
      <c r="H2460">
        <v>10246</v>
      </c>
      <c r="I2460">
        <v>0</v>
      </c>
      <c r="J2460" t="s">
        <v>256</v>
      </c>
      <c r="K2460" t="s">
        <v>36</v>
      </c>
      <c r="L2460" t="s">
        <v>37</v>
      </c>
      <c r="M2460">
        <v>42127</v>
      </c>
      <c r="N2460">
        <v>46350</v>
      </c>
      <c r="O2460" t="s">
        <v>38</v>
      </c>
      <c r="P2460" t="s">
        <v>1872</v>
      </c>
      <c r="Q2460" t="s">
        <v>9551</v>
      </c>
      <c r="R2460" t="s">
        <v>9552</v>
      </c>
      <c r="S2460" t="s">
        <v>3085</v>
      </c>
      <c r="T2460" t="s">
        <v>9553</v>
      </c>
      <c r="U2460" t="s">
        <v>3087</v>
      </c>
      <c r="V2460" t="s">
        <v>9554</v>
      </c>
      <c r="W2460" t="s">
        <v>9555</v>
      </c>
      <c r="Z2460" t="s">
        <v>61</v>
      </c>
      <c r="AA2460" s="1">
        <v>44868</v>
      </c>
      <c r="AC2460" s="1">
        <v>44868</v>
      </c>
      <c r="AD2460" s="1">
        <v>44992</v>
      </c>
    </row>
    <row r="2461" spans="1:30" x14ac:dyDescent="0.25">
      <c r="A2461">
        <v>544495</v>
      </c>
      <c r="B2461" t="s">
        <v>62</v>
      </c>
      <c r="C2461" t="s">
        <v>63</v>
      </c>
      <c r="D2461">
        <v>1</v>
      </c>
      <c r="E2461" t="s">
        <v>112</v>
      </c>
      <c r="F2461" t="s">
        <v>113</v>
      </c>
      <c r="G2461" t="s">
        <v>51</v>
      </c>
      <c r="H2461">
        <v>95600</v>
      </c>
      <c r="I2461" t="s">
        <v>114</v>
      </c>
      <c r="J2461" t="s">
        <v>115</v>
      </c>
      <c r="K2461" t="s">
        <v>36</v>
      </c>
      <c r="L2461" t="s">
        <v>37</v>
      </c>
      <c r="M2461">
        <v>58700</v>
      </c>
      <c r="N2461">
        <v>102226</v>
      </c>
      <c r="O2461" t="s">
        <v>38</v>
      </c>
      <c r="P2461" t="s">
        <v>7589</v>
      </c>
      <c r="Q2461" t="s">
        <v>7590</v>
      </c>
      <c r="R2461" t="s">
        <v>9556</v>
      </c>
      <c r="S2461" t="s">
        <v>119</v>
      </c>
      <c r="T2461" t="s">
        <v>120</v>
      </c>
      <c r="U2461" t="s">
        <v>74</v>
      </c>
      <c r="V2461" t="s">
        <v>9557</v>
      </c>
      <c r="Z2461" t="s">
        <v>87</v>
      </c>
      <c r="AA2461" s="1">
        <v>44793</v>
      </c>
      <c r="AC2461" s="1">
        <v>44812</v>
      </c>
      <c r="AD2461" s="1">
        <v>44992</v>
      </c>
    </row>
    <row r="2462" spans="1:30" x14ac:dyDescent="0.25">
      <c r="A2462">
        <v>561060</v>
      </c>
      <c r="B2462" t="s">
        <v>76</v>
      </c>
      <c r="C2462" t="s">
        <v>31</v>
      </c>
      <c r="D2462">
        <v>1</v>
      </c>
      <c r="E2462" t="s">
        <v>9558</v>
      </c>
      <c r="F2462" t="s">
        <v>623</v>
      </c>
      <c r="G2462" t="s">
        <v>34</v>
      </c>
      <c r="H2462" t="s">
        <v>624</v>
      </c>
      <c r="I2462">
        <v>0</v>
      </c>
      <c r="J2462" t="s">
        <v>245</v>
      </c>
      <c r="K2462" t="s">
        <v>36</v>
      </c>
      <c r="L2462" t="s">
        <v>37</v>
      </c>
      <c r="M2462">
        <v>53702</v>
      </c>
      <c r="N2462">
        <v>100000</v>
      </c>
      <c r="O2462" t="s">
        <v>38</v>
      </c>
      <c r="P2462" t="s">
        <v>79</v>
      </c>
      <c r="Q2462" t="s">
        <v>2892</v>
      </c>
      <c r="R2462" t="s">
        <v>9559</v>
      </c>
      <c r="S2462" t="s">
        <v>627</v>
      </c>
      <c r="T2462" t="s">
        <v>9560</v>
      </c>
      <c r="U2462" t="s">
        <v>9561</v>
      </c>
      <c r="V2462" t="s">
        <v>9562</v>
      </c>
      <c r="Z2462" t="s">
        <v>87</v>
      </c>
      <c r="AA2462" s="1">
        <v>44895</v>
      </c>
      <c r="AC2462" s="1">
        <v>44902</v>
      </c>
      <c r="AD2462" s="1">
        <v>44992</v>
      </c>
    </row>
    <row r="2463" spans="1:30" x14ac:dyDescent="0.25">
      <c r="A2463">
        <v>543057</v>
      </c>
      <c r="B2463" t="s">
        <v>241</v>
      </c>
      <c r="C2463" t="s">
        <v>63</v>
      </c>
      <c r="D2463">
        <v>2</v>
      </c>
      <c r="E2463" t="s">
        <v>9563</v>
      </c>
      <c r="F2463" t="s">
        <v>1359</v>
      </c>
      <c r="G2463" t="s">
        <v>34</v>
      </c>
      <c r="H2463" t="s">
        <v>1360</v>
      </c>
      <c r="I2463">
        <v>0</v>
      </c>
      <c r="J2463" t="s">
        <v>52</v>
      </c>
      <c r="K2463" t="s">
        <v>36</v>
      </c>
      <c r="L2463" t="s">
        <v>37</v>
      </c>
      <c r="M2463">
        <v>64749</v>
      </c>
      <c r="N2463">
        <v>134280</v>
      </c>
      <c r="O2463" t="s">
        <v>38</v>
      </c>
      <c r="P2463" t="s">
        <v>6197</v>
      </c>
      <c r="Q2463" t="s">
        <v>6197</v>
      </c>
      <c r="R2463" t="s">
        <v>9564</v>
      </c>
      <c r="S2463" t="s">
        <v>1363</v>
      </c>
      <c r="T2463" t="s">
        <v>9565</v>
      </c>
      <c r="U2463" t="s">
        <v>9566</v>
      </c>
      <c r="V2463" t="s">
        <v>347</v>
      </c>
      <c r="Z2463" t="s">
        <v>426</v>
      </c>
      <c r="AA2463" s="1">
        <v>44820</v>
      </c>
      <c r="AC2463" s="1">
        <v>44883</v>
      </c>
      <c r="AD2463" s="1">
        <v>44992</v>
      </c>
    </row>
    <row r="2464" spans="1:30" x14ac:dyDescent="0.25">
      <c r="A2464">
        <v>524526</v>
      </c>
      <c r="B2464" t="s">
        <v>88</v>
      </c>
      <c r="C2464" t="s">
        <v>63</v>
      </c>
      <c r="D2464">
        <v>2</v>
      </c>
      <c r="E2464" t="s">
        <v>9567</v>
      </c>
      <c r="F2464" t="s">
        <v>414</v>
      </c>
      <c r="G2464" t="s">
        <v>34</v>
      </c>
      <c r="H2464">
        <v>10124</v>
      </c>
      <c r="I2464">
        <v>2</v>
      </c>
      <c r="J2464" t="s">
        <v>1098</v>
      </c>
      <c r="K2464" t="s">
        <v>36</v>
      </c>
      <c r="L2464" t="s">
        <v>37</v>
      </c>
      <c r="M2464">
        <v>53057</v>
      </c>
      <c r="N2464">
        <v>61015</v>
      </c>
      <c r="O2464" t="s">
        <v>38</v>
      </c>
      <c r="P2464" t="s">
        <v>583</v>
      </c>
      <c r="Q2464" t="s">
        <v>1115</v>
      </c>
      <c r="R2464" t="s">
        <v>9568</v>
      </c>
      <c r="S2464" t="s">
        <v>418</v>
      </c>
      <c r="U2464" t="s">
        <v>2411</v>
      </c>
      <c r="V2464" t="s">
        <v>9569</v>
      </c>
      <c r="W2464" t="s">
        <v>2413</v>
      </c>
      <c r="X2464" t="s">
        <v>2414</v>
      </c>
      <c r="Z2464" t="s">
        <v>61</v>
      </c>
      <c r="AA2464" s="1">
        <v>44631</v>
      </c>
      <c r="AC2464" s="1">
        <v>44729</v>
      </c>
      <c r="AD2464" s="1">
        <v>44992</v>
      </c>
    </row>
    <row r="2465" spans="1:30" x14ac:dyDescent="0.25">
      <c r="A2465">
        <v>536287</v>
      </c>
      <c r="B2465" t="s">
        <v>676</v>
      </c>
      <c r="C2465" t="s">
        <v>63</v>
      </c>
      <c r="D2465">
        <v>1</v>
      </c>
      <c r="E2465" t="s">
        <v>9570</v>
      </c>
      <c r="F2465" t="s">
        <v>678</v>
      </c>
      <c r="G2465" t="s">
        <v>353</v>
      </c>
      <c r="H2465">
        <v>6088</v>
      </c>
      <c r="I2465">
        <v>1</v>
      </c>
      <c r="J2465" t="s">
        <v>354</v>
      </c>
      <c r="K2465" t="s">
        <v>36</v>
      </c>
      <c r="L2465" t="s">
        <v>53</v>
      </c>
      <c r="M2465">
        <v>51550</v>
      </c>
      <c r="N2465">
        <v>65604</v>
      </c>
      <c r="O2465" t="s">
        <v>38</v>
      </c>
      <c r="P2465" t="s">
        <v>679</v>
      </c>
      <c r="Q2465" t="s">
        <v>5582</v>
      </c>
      <c r="R2465" t="s">
        <v>9571</v>
      </c>
      <c r="S2465" t="s">
        <v>681</v>
      </c>
      <c r="T2465" t="s">
        <v>9572</v>
      </c>
      <c r="U2465" t="s">
        <v>9573</v>
      </c>
      <c r="V2465" t="s">
        <v>684</v>
      </c>
      <c r="X2465" t="s">
        <v>679</v>
      </c>
      <c r="Z2465" t="s">
        <v>61</v>
      </c>
      <c r="AA2465" s="1">
        <v>44734</v>
      </c>
      <c r="AC2465" s="1">
        <v>44734</v>
      </c>
      <c r="AD2465" s="1">
        <v>44992</v>
      </c>
    </row>
    <row r="2466" spans="1:30" x14ac:dyDescent="0.25">
      <c r="A2466">
        <v>546138</v>
      </c>
      <c r="B2466" t="s">
        <v>638</v>
      </c>
      <c r="C2466" t="s">
        <v>63</v>
      </c>
      <c r="D2466">
        <v>1</v>
      </c>
      <c r="E2466" t="s">
        <v>9574</v>
      </c>
      <c r="F2466" t="s">
        <v>1258</v>
      </c>
      <c r="G2466" t="s">
        <v>51</v>
      </c>
      <c r="H2466">
        <v>52620</v>
      </c>
      <c r="I2466" t="s">
        <v>114</v>
      </c>
      <c r="J2466" t="s">
        <v>52</v>
      </c>
      <c r="L2466" t="s">
        <v>37</v>
      </c>
      <c r="M2466">
        <v>104000</v>
      </c>
      <c r="N2466">
        <v>110000</v>
      </c>
      <c r="O2466" t="s">
        <v>38</v>
      </c>
      <c r="P2466" t="s">
        <v>642</v>
      </c>
      <c r="Q2466" t="s">
        <v>3336</v>
      </c>
      <c r="R2466" t="s">
        <v>9575</v>
      </c>
      <c r="S2466" t="s">
        <v>1261</v>
      </c>
      <c r="T2466" t="s">
        <v>9576</v>
      </c>
      <c r="U2466" t="s">
        <v>647</v>
      </c>
      <c r="V2466" t="s">
        <v>9577</v>
      </c>
      <c r="Z2466" t="s">
        <v>2217</v>
      </c>
      <c r="AA2466" s="1">
        <v>44789</v>
      </c>
      <c r="AC2466" s="1">
        <v>44789</v>
      </c>
      <c r="AD2466" s="1">
        <v>44992</v>
      </c>
    </row>
    <row r="2467" spans="1:30" x14ac:dyDescent="0.25">
      <c r="A2467">
        <v>568784</v>
      </c>
      <c r="B2467" t="s">
        <v>488</v>
      </c>
      <c r="C2467" t="s">
        <v>31</v>
      </c>
      <c r="D2467">
        <v>1</v>
      </c>
      <c r="E2467" t="s">
        <v>9578</v>
      </c>
      <c r="F2467" t="s">
        <v>4084</v>
      </c>
      <c r="G2467" t="s">
        <v>34</v>
      </c>
      <c r="H2467">
        <v>10035</v>
      </c>
      <c r="I2467" t="s">
        <v>114</v>
      </c>
      <c r="J2467" t="s">
        <v>35</v>
      </c>
      <c r="K2467" t="s">
        <v>36</v>
      </c>
      <c r="L2467" t="s">
        <v>93</v>
      </c>
      <c r="M2467">
        <v>90000</v>
      </c>
      <c r="N2467">
        <v>100000</v>
      </c>
      <c r="O2467" t="s">
        <v>38</v>
      </c>
      <c r="P2467" t="s">
        <v>355</v>
      </c>
      <c r="Q2467" t="s">
        <v>490</v>
      </c>
      <c r="R2467" t="s">
        <v>9579</v>
      </c>
      <c r="S2467" t="s">
        <v>4086</v>
      </c>
      <c r="T2467" t="s">
        <v>9580</v>
      </c>
      <c r="V2467" t="s">
        <v>9581</v>
      </c>
      <c r="Z2467" t="s">
        <v>87</v>
      </c>
      <c r="AA2467" s="1">
        <v>44960</v>
      </c>
      <c r="AB2467" s="2">
        <v>45020</v>
      </c>
      <c r="AC2467" s="1">
        <v>44981</v>
      </c>
      <c r="AD2467" s="1">
        <v>44992</v>
      </c>
    </row>
    <row r="2468" spans="1:30" x14ac:dyDescent="0.25">
      <c r="A2468">
        <v>576364</v>
      </c>
      <c r="B2468" t="s">
        <v>155</v>
      </c>
      <c r="C2468" t="s">
        <v>63</v>
      </c>
      <c r="D2468">
        <v>1</v>
      </c>
      <c r="E2468" t="s">
        <v>1253</v>
      </c>
      <c r="F2468" t="s">
        <v>135</v>
      </c>
      <c r="G2468" t="s">
        <v>51</v>
      </c>
      <c r="H2468">
        <v>21744</v>
      </c>
      <c r="I2468">
        <v>2</v>
      </c>
      <c r="J2468" t="s">
        <v>35</v>
      </c>
      <c r="K2468" t="s">
        <v>36</v>
      </c>
      <c r="L2468" t="s">
        <v>37</v>
      </c>
      <c r="M2468">
        <v>75504</v>
      </c>
      <c r="N2468">
        <v>86830</v>
      </c>
      <c r="O2468" t="s">
        <v>38</v>
      </c>
      <c r="P2468" t="s">
        <v>158</v>
      </c>
      <c r="Q2468" t="s">
        <v>1254</v>
      </c>
      <c r="R2468" t="s">
        <v>1255</v>
      </c>
      <c r="S2468" t="s">
        <v>140</v>
      </c>
      <c r="T2468" t="s">
        <v>1256</v>
      </c>
      <c r="U2468" t="s">
        <v>325</v>
      </c>
      <c r="V2468" t="s">
        <v>163</v>
      </c>
      <c r="X2468" t="s">
        <v>158</v>
      </c>
      <c r="Z2468" t="s">
        <v>61</v>
      </c>
      <c r="AA2468" s="1">
        <v>44983</v>
      </c>
      <c r="AB2468" s="2">
        <v>45013</v>
      </c>
      <c r="AC2468" s="1">
        <v>44983</v>
      </c>
      <c r="AD2468" s="1">
        <v>44992</v>
      </c>
    </row>
    <row r="2469" spans="1:30" x14ac:dyDescent="0.25">
      <c r="A2469">
        <v>573747</v>
      </c>
      <c r="B2469" t="s">
        <v>76</v>
      </c>
      <c r="C2469" t="s">
        <v>31</v>
      </c>
      <c r="D2469">
        <v>1</v>
      </c>
      <c r="E2469" t="s">
        <v>7922</v>
      </c>
      <c r="F2469" t="s">
        <v>78</v>
      </c>
      <c r="G2469" t="s">
        <v>34</v>
      </c>
      <c r="H2469">
        <v>20215</v>
      </c>
      <c r="I2469">
        <v>3</v>
      </c>
      <c r="J2469" t="s">
        <v>35</v>
      </c>
      <c r="K2469" t="s">
        <v>36</v>
      </c>
      <c r="L2469" t="s">
        <v>37</v>
      </c>
      <c r="M2469">
        <v>90114</v>
      </c>
      <c r="N2469">
        <v>122168</v>
      </c>
      <c r="O2469" t="s">
        <v>38</v>
      </c>
      <c r="P2469" t="s">
        <v>79</v>
      </c>
      <c r="Q2469" t="s">
        <v>8602</v>
      </c>
      <c r="R2469" t="s">
        <v>9582</v>
      </c>
      <c r="S2469" t="s">
        <v>82</v>
      </c>
      <c r="T2469" t="s">
        <v>9583</v>
      </c>
      <c r="U2469" t="s">
        <v>9584</v>
      </c>
      <c r="V2469" t="s">
        <v>9585</v>
      </c>
      <c r="W2469" t="s">
        <v>86</v>
      </c>
      <c r="X2469" t="s">
        <v>79</v>
      </c>
      <c r="Z2469" t="s">
        <v>87</v>
      </c>
      <c r="AA2469" s="1">
        <v>44971</v>
      </c>
      <c r="AC2469" s="1">
        <v>44971</v>
      </c>
      <c r="AD2469" s="1">
        <v>44992</v>
      </c>
    </row>
    <row r="2470" spans="1:30" x14ac:dyDescent="0.25">
      <c r="A2470">
        <v>527817</v>
      </c>
      <c r="B2470" t="s">
        <v>241</v>
      </c>
      <c r="C2470" t="s">
        <v>31</v>
      </c>
      <c r="D2470">
        <v>1</v>
      </c>
      <c r="E2470" t="s">
        <v>2452</v>
      </c>
      <c r="F2470" t="s">
        <v>2452</v>
      </c>
      <c r="G2470" t="s">
        <v>34</v>
      </c>
      <c r="H2470">
        <v>91972</v>
      </c>
      <c r="I2470">
        <v>0</v>
      </c>
      <c r="J2470" t="s">
        <v>2453</v>
      </c>
      <c r="K2470" t="s">
        <v>36</v>
      </c>
      <c r="L2470" t="s">
        <v>37</v>
      </c>
      <c r="M2470">
        <v>55.29</v>
      </c>
      <c r="N2470">
        <v>55.29</v>
      </c>
      <c r="O2470" t="s">
        <v>68</v>
      </c>
      <c r="P2470" t="s">
        <v>1573</v>
      </c>
      <c r="Q2470" t="s">
        <v>247</v>
      </c>
      <c r="R2470" t="s">
        <v>2454</v>
      </c>
      <c r="S2470" t="s">
        <v>2455</v>
      </c>
      <c r="T2470" t="s">
        <v>2456</v>
      </c>
      <c r="U2470" t="s">
        <v>2457</v>
      </c>
      <c r="V2470" t="s">
        <v>347</v>
      </c>
      <c r="Z2470" t="s">
        <v>426</v>
      </c>
      <c r="AA2470" s="1">
        <v>44664</v>
      </c>
      <c r="AC2470" s="1">
        <v>44693</v>
      </c>
      <c r="AD2470" s="1">
        <v>44992</v>
      </c>
    </row>
    <row r="2471" spans="1:30" x14ac:dyDescent="0.25">
      <c r="A2471">
        <v>557379</v>
      </c>
      <c r="B2471" t="s">
        <v>88</v>
      </c>
      <c r="C2471" t="s">
        <v>63</v>
      </c>
      <c r="D2471">
        <v>1</v>
      </c>
      <c r="E2471" t="s">
        <v>6378</v>
      </c>
      <c r="F2471" t="s">
        <v>279</v>
      </c>
      <c r="G2471" t="s">
        <v>34</v>
      </c>
      <c r="H2471">
        <v>10251</v>
      </c>
      <c r="I2471">
        <v>3</v>
      </c>
      <c r="J2471" t="s">
        <v>52</v>
      </c>
      <c r="K2471" t="s">
        <v>36</v>
      </c>
      <c r="L2471" t="s">
        <v>37</v>
      </c>
      <c r="M2471">
        <v>36390</v>
      </c>
      <c r="N2471">
        <v>41848</v>
      </c>
      <c r="O2471" t="s">
        <v>38</v>
      </c>
      <c r="P2471" t="s">
        <v>1247</v>
      </c>
      <c r="Q2471" t="s">
        <v>8135</v>
      </c>
      <c r="R2471" t="s">
        <v>9586</v>
      </c>
      <c r="S2471" t="s">
        <v>283</v>
      </c>
      <c r="U2471" t="s">
        <v>229</v>
      </c>
      <c r="V2471" t="s">
        <v>9587</v>
      </c>
      <c r="W2471" t="s">
        <v>7171</v>
      </c>
      <c r="X2471" t="s">
        <v>9588</v>
      </c>
      <c r="Z2471" t="s">
        <v>61</v>
      </c>
      <c r="AA2471" s="1">
        <v>44859</v>
      </c>
      <c r="AC2471" s="1">
        <v>44950</v>
      </c>
      <c r="AD2471" s="1">
        <v>44992</v>
      </c>
    </row>
    <row r="2472" spans="1:30" x14ac:dyDescent="0.25">
      <c r="A2472">
        <v>494979</v>
      </c>
      <c r="B2472" t="s">
        <v>202</v>
      </c>
      <c r="C2472" t="s">
        <v>31</v>
      </c>
      <c r="D2472">
        <v>1</v>
      </c>
      <c r="E2472" t="s">
        <v>777</v>
      </c>
      <c r="F2472" t="s">
        <v>135</v>
      </c>
      <c r="G2472" t="s">
        <v>51</v>
      </c>
      <c r="H2472">
        <v>21744</v>
      </c>
      <c r="I2472">
        <v>3</v>
      </c>
      <c r="J2472" t="s">
        <v>778</v>
      </c>
      <c r="K2472" t="s">
        <v>36</v>
      </c>
      <c r="L2472" t="s">
        <v>37</v>
      </c>
      <c r="M2472">
        <v>84468</v>
      </c>
      <c r="N2472">
        <v>97138</v>
      </c>
      <c r="O2472" t="s">
        <v>38</v>
      </c>
      <c r="P2472" t="s">
        <v>313</v>
      </c>
      <c r="Q2472" t="s">
        <v>779</v>
      </c>
      <c r="R2472" t="s">
        <v>9589</v>
      </c>
      <c r="S2472" t="s">
        <v>140</v>
      </c>
      <c r="T2472" t="s">
        <v>9590</v>
      </c>
      <c r="U2472" t="s">
        <v>9591</v>
      </c>
      <c r="V2472" t="s">
        <v>319</v>
      </c>
      <c r="X2472" t="s">
        <v>9592</v>
      </c>
      <c r="Z2472" t="s">
        <v>61</v>
      </c>
      <c r="AA2472" s="1">
        <v>44837</v>
      </c>
      <c r="AC2472" s="1">
        <v>44837</v>
      </c>
      <c r="AD2472" s="1">
        <v>44992</v>
      </c>
    </row>
    <row r="2473" spans="1:30" x14ac:dyDescent="0.25">
      <c r="A2473">
        <v>572479</v>
      </c>
      <c r="B2473" t="s">
        <v>287</v>
      </c>
      <c r="C2473" t="s">
        <v>31</v>
      </c>
      <c r="D2473">
        <v>1</v>
      </c>
      <c r="E2473" t="s">
        <v>9593</v>
      </c>
      <c r="F2473" t="s">
        <v>144</v>
      </c>
      <c r="G2473" t="s">
        <v>51</v>
      </c>
      <c r="H2473">
        <v>10234</v>
      </c>
      <c r="I2473">
        <v>0</v>
      </c>
      <c r="J2473" t="s">
        <v>35</v>
      </c>
      <c r="K2473" t="s">
        <v>67</v>
      </c>
      <c r="L2473" t="s">
        <v>145</v>
      </c>
      <c r="M2473">
        <v>17.5</v>
      </c>
      <c r="N2473">
        <v>17.5</v>
      </c>
      <c r="O2473" t="s">
        <v>68</v>
      </c>
      <c r="P2473" t="s">
        <v>289</v>
      </c>
      <c r="Q2473" t="s">
        <v>9594</v>
      </c>
      <c r="R2473" t="s">
        <v>9595</v>
      </c>
      <c r="S2473" t="s">
        <v>149</v>
      </c>
      <c r="T2473" t="s">
        <v>9596</v>
      </c>
      <c r="U2473" t="s">
        <v>293</v>
      </c>
      <c r="V2473" t="s">
        <v>294</v>
      </c>
      <c r="Z2473" t="s">
        <v>61</v>
      </c>
      <c r="AA2473" s="1">
        <v>44959</v>
      </c>
      <c r="AB2473" s="2">
        <v>44995</v>
      </c>
      <c r="AC2473" s="1">
        <v>44970</v>
      </c>
      <c r="AD2473" s="1">
        <v>44992</v>
      </c>
    </row>
    <row r="2474" spans="1:30" x14ac:dyDescent="0.25">
      <c r="A2474">
        <v>572944</v>
      </c>
      <c r="B2474" t="s">
        <v>102</v>
      </c>
      <c r="C2474" t="s">
        <v>31</v>
      </c>
      <c r="D2474">
        <v>5</v>
      </c>
      <c r="E2474" t="s">
        <v>4401</v>
      </c>
      <c r="F2474" t="s">
        <v>144</v>
      </c>
      <c r="G2474" t="s">
        <v>51</v>
      </c>
      <c r="H2474">
        <v>10234</v>
      </c>
      <c r="I2474">
        <v>0</v>
      </c>
      <c r="J2474" t="s">
        <v>4402</v>
      </c>
      <c r="K2474" t="s">
        <v>36</v>
      </c>
      <c r="L2474" t="s">
        <v>145</v>
      </c>
      <c r="M2474">
        <v>15</v>
      </c>
      <c r="N2474">
        <v>15</v>
      </c>
      <c r="O2474" t="s">
        <v>68</v>
      </c>
      <c r="P2474" t="s">
        <v>137</v>
      </c>
      <c r="Q2474" t="s">
        <v>4403</v>
      </c>
      <c r="R2474" t="s">
        <v>4404</v>
      </c>
      <c r="S2474" t="s">
        <v>149</v>
      </c>
      <c r="T2474" t="s">
        <v>4405</v>
      </c>
      <c r="U2474" t="s">
        <v>4406</v>
      </c>
      <c r="V2474" t="s">
        <v>151</v>
      </c>
      <c r="W2474" t="s">
        <v>307</v>
      </c>
      <c r="X2474" t="s">
        <v>4407</v>
      </c>
      <c r="Z2474" t="s">
        <v>154</v>
      </c>
      <c r="AA2474" s="1">
        <v>44976</v>
      </c>
      <c r="AB2474" s="2">
        <v>45079</v>
      </c>
      <c r="AC2474" s="1">
        <v>44976</v>
      </c>
      <c r="AD2474" s="1">
        <v>44992</v>
      </c>
    </row>
    <row r="2475" spans="1:30" x14ac:dyDescent="0.25">
      <c r="A2475">
        <v>574483</v>
      </c>
      <c r="B2475" t="s">
        <v>543</v>
      </c>
      <c r="C2475" t="s">
        <v>63</v>
      </c>
      <c r="D2475">
        <v>1</v>
      </c>
      <c r="E2475" t="s">
        <v>9597</v>
      </c>
      <c r="F2475" t="s">
        <v>174</v>
      </c>
      <c r="G2475" t="s">
        <v>51</v>
      </c>
      <c r="H2475">
        <v>30087</v>
      </c>
      <c r="I2475">
        <v>3</v>
      </c>
      <c r="J2475" t="s">
        <v>175</v>
      </c>
      <c r="K2475" t="s">
        <v>36</v>
      </c>
      <c r="L2475" t="s">
        <v>37</v>
      </c>
      <c r="M2475">
        <v>79620</v>
      </c>
      <c r="N2475">
        <v>91563</v>
      </c>
      <c r="O2475" t="s">
        <v>38</v>
      </c>
      <c r="P2475" t="s">
        <v>546</v>
      </c>
      <c r="Q2475" t="s">
        <v>4648</v>
      </c>
      <c r="R2475" t="s">
        <v>9598</v>
      </c>
      <c r="S2475" t="s">
        <v>178</v>
      </c>
      <c r="T2475" t="s">
        <v>9599</v>
      </c>
      <c r="V2475" t="s">
        <v>9600</v>
      </c>
      <c r="Z2475" t="s">
        <v>87</v>
      </c>
      <c r="AA2475" s="1">
        <v>44970</v>
      </c>
      <c r="AB2475" s="2">
        <v>45018</v>
      </c>
      <c r="AC2475" s="1">
        <v>44970</v>
      </c>
      <c r="AD2475" s="1">
        <v>44992</v>
      </c>
    </row>
    <row r="2476" spans="1:30" x14ac:dyDescent="0.25">
      <c r="A2476">
        <v>546424</v>
      </c>
      <c r="B2476" t="s">
        <v>202</v>
      </c>
      <c r="C2476" t="s">
        <v>31</v>
      </c>
      <c r="D2476">
        <v>1</v>
      </c>
      <c r="E2476" t="s">
        <v>554</v>
      </c>
      <c r="F2476" t="s">
        <v>135</v>
      </c>
      <c r="G2476" t="s">
        <v>51</v>
      </c>
      <c r="H2476">
        <v>21744</v>
      </c>
      <c r="I2476">
        <v>2</v>
      </c>
      <c r="J2476" t="s">
        <v>778</v>
      </c>
      <c r="K2476" t="s">
        <v>36</v>
      </c>
      <c r="L2476" t="s">
        <v>37</v>
      </c>
      <c r="M2476">
        <v>75504</v>
      </c>
      <c r="N2476">
        <v>94761</v>
      </c>
      <c r="O2476" t="s">
        <v>38</v>
      </c>
      <c r="P2476" t="s">
        <v>313</v>
      </c>
      <c r="Q2476" t="s">
        <v>9601</v>
      </c>
      <c r="R2476" t="s">
        <v>9602</v>
      </c>
      <c r="S2476" t="s">
        <v>140</v>
      </c>
      <c r="T2476" t="s">
        <v>9603</v>
      </c>
      <c r="V2476" t="s">
        <v>319</v>
      </c>
      <c r="X2476" t="s">
        <v>313</v>
      </c>
      <c r="Z2476" t="s">
        <v>61</v>
      </c>
      <c r="AA2476" s="1">
        <v>44790</v>
      </c>
      <c r="AC2476" s="1">
        <v>44797</v>
      </c>
      <c r="AD2476" s="1">
        <v>44992</v>
      </c>
    </row>
    <row r="2477" spans="1:30" x14ac:dyDescent="0.25">
      <c r="A2477">
        <v>553054</v>
      </c>
      <c r="B2477" t="s">
        <v>4879</v>
      </c>
      <c r="C2477" t="s">
        <v>31</v>
      </c>
      <c r="D2477">
        <v>1</v>
      </c>
      <c r="E2477" t="s">
        <v>255</v>
      </c>
      <c r="F2477" t="s">
        <v>255</v>
      </c>
      <c r="G2477" t="s">
        <v>34</v>
      </c>
      <c r="H2477">
        <v>13621</v>
      </c>
      <c r="I2477">
        <v>3</v>
      </c>
      <c r="J2477" t="s">
        <v>256</v>
      </c>
      <c r="K2477" t="s">
        <v>36</v>
      </c>
      <c r="L2477" t="s">
        <v>37</v>
      </c>
      <c r="M2477">
        <v>73358</v>
      </c>
      <c r="N2477">
        <v>112111</v>
      </c>
      <c r="O2477" t="s">
        <v>38</v>
      </c>
      <c r="P2477" t="s">
        <v>94</v>
      </c>
      <c r="Q2477" t="s">
        <v>9604</v>
      </c>
      <c r="R2477" t="s">
        <v>9605</v>
      </c>
      <c r="S2477" t="s">
        <v>260</v>
      </c>
      <c r="T2477" t="s">
        <v>9606</v>
      </c>
      <c r="U2477" t="s">
        <v>9607</v>
      </c>
      <c r="V2477" t="s">
        <v>4886</v>
      </c>
      <c r="W2477" t="s">
        <v>9608</v>
      </c>
      <c r="X2477" t="s">
        <v>94</v>
      </c>
      <c r="Z2477" t="s">
        <v>61</v>
      </c>
      <c r="AA2477" s="1">
        <v>44944</v>
      </c>
      <c r="AC2477" s="1">
        <v>44946</v>
      </c>
      <c r="AD2477" s="1">
        <v>44992</v>
      </c>
    </row>
    <row r="2478" spans="1:30" x14ac:dyDescent="0.25">
      <c r="A2478">
        <v>540271</v>
      </c>
      <c r="B2478" t="s">
        <v>102</v>
      </c>
      <c r="C2478" t="s">
        <v>63</v>
      </c>
      <c r="D2478">
        <v>2</v>
      </c>
      <c r="E2478" t="s">
        <v>9609</v>
      </c>
      <c r="F2478" t="s">
        <v>3417</v>
      </c>
      <c r="G2478" t="s">
        <v>34</v>
      </c>
      <c r="H2478">
        <v>91001</v>
      </c>
      <c r="I2478">
        <v>1</v>
      </c>
      <c r="J2478" t="s">
        <v>245</v>
      </c>
      <c r="K2478" t="s">
        <v>36</v>
      </c>
      <c r="L2478" t="s">
        <v>53</v>
      </c>
      <c r="M2478">
        <v>53641</v>
      </c>
      <c r="N2478">
        <v>55608</v>
      </c>
      <c r="O2478" t="s">
        <v>38</v>
      </c>
      <c r="P2478" t="s">
        <v>3951</v>
      </c>
      <c r="Q2478" t="s">
        <v>1762</v>
      </c>
      <c r="R2478" t="s">
        <v>9610</v>
      </c>
      <c r="S2478" t="s">
        <v>3420</v>
      </c>
      <c r="U2478" t="s">
        <v>2946</v>
      </c>
      <c r="V2478" t="s">
        <v>1946</v>
      </c>
      <c r="Z2478" t="s">
        <v>61</v>
      </c>
      <c r="AA2478" s="1">
        <v>44758</v>
      </c>
      <c r="AC2478" s="1">
        <v>44758</v>
      </c>
      <c r="AD2478" s="1">
        <v>44992</v>
      </c>
    </row>
    <row r="2479" spans="1:30" x14ac:dyDescent="0.25">
      <c r="A2479">
        <v>539585</v>
      </c>
      <c r="B2479" t="s">
        <v>202</v>
      </c>
      <c r="C2479" t="s">
        <v>31</v>
      </c>
      <c r="D2479">
        <v>1</v>
      </c>
      <c r="E2479" t="s">
        <v>3138</v>
      </c>
      <c r="F2479" t="s">
        <v>1783</v>
      </c>
      <c r="G2479" t="s">
        <v>34</v>
      </c>
      <c r="H2479">
        <v>10015</v>
      </c>
      <c r="I2479" t="s">
        <v>91</v>
      </c>
      <c r="J2479" t="s">
        <v>66</v>
      </c>
      <c r="K2479" t="s">
        <v>36</v>
      </c>
      <c r="L2479" t="s">
        <v>37</v>
      </c>
      <c r="M2479">
        <v>64922</v>
      </c>
      <c r="N2479">
        <v>173486</v>
      </c>
      <c r="O2479" t="s">
        <v>38</v>
      </c>
      <c r="P2479" t="s">
        <v>313</v>
      </c>
      <c r="Q2479" t="s">
        <v>1638</v>
      </c>
      <c r="R2479" t="s">
        <v>9611</v>
      </c>
      <c r="S2479" t="s">
        <v>1786</v>
      </c>
      <c r="T2479" t="s">
        <v>9612</v>
      </c>
      <c r="U2479" t="s">
        <v>9613</v>
      </c>
      <c r="V2479" t="s">
        <v>211</v>
      </c>
      <c r="Z2479" t="s">
        <v>87</v>
      </c>
      <c r="AA2479" s="1">
        <v>44782</v>
      </c>
      <c r="AC2479" s="1">
        <v>44782</v>
      </c>
      <c r="AD2479" s="1">
        <v>44992</v>
      </c>
    </row>
    <row r="2480" spans="1:30" x14ac:dyDescent="0.25">
      <c r="A2480">
        <v>535947</v>
      </c>
      <c r="B2480" t="s">
        <v>123</v>
      </c>
      <c r="C2480" t="s">
        <v>31</v>
      </c>
      <c r="D2480">
        <v>1</v>
      </c>
      <c r="E2480" t="s">
        <v>9614</v>
      </c>
      <c r="F2480" t="s">
        <v>50</v>
      </c>
      <c r="G2480" t="s">
        <v>51</v>
      </c>
      <c r="H2480">
        <v>56056</v>
      </c>
      <c r="I2480">
        <v>0</v>
      </c>
      <c r="J2480" t="s">
        <v>763</v>
      </c>
      <c r="K2480" t="s">
        <v>36</v>
      </c>
      <c r="L2480" t="s">
        <v>53</v>
      </c>
      <c r="M2480">
        <v>32520</v>
      </c>
      <c r="N2480">
        <v>37398</v>
      </c>
      <c r="O2480" t="s">
        <v>38</v>
      </c>
      <c r="P2480" t="s">
        <v>415</v>
      </c>
      <c r="Q2480" t="s">
        <v>9175</v>
      </c>
      <c r="R2480" t="s">
        <v>9615</v>
      </c>
      <c r="S2480" t="s">
        <v>57</v>
      </c>
      <c r="U2480" t="s">
        <v>886</v>
      </c>
      <c r="V2480" t="s">
        <v>9616</v>
      </c>
      <c r="Z2480" t="s">
        <v>61</v>
      </c>
      <c r="AA2480" s="1">
        <v>44951</v>
      </c>
      <c r="AB2480" s="2">
        <v>45071</v>
      </c>
      <c r="AC2480" s="1">
        <v>44951</v>
      </c>
      <c r="AD2480" s="1">
        <v>44992</v>
      </c>
    </row>
    <row r="2481" spans="1:30" x14ac:dyDescent="0.25">
      <c r="A2481">
        <v>556704</v>
      </c>
      <c r="B2481" t="s">
        <v>76</v>
      </c>
      <c r="C2481" t="s">
        <v>63</v>
      </c>
      <c r="D2481">
        <v>2</v>
      </c>
      <c r="E2481" t="s">
        <v>2942</v>
      </c>
      <c r="F2481" t="s">
        <v>650</v>
      </c>
      <c r="G2481" t="s">
        <v>34</v>
      </c>
      <c r="H2481">
        <v>20202</v>
      </c>
      <c r="I2481">
        <v>0</v>
      </c>
      <c r="J2481" t="s">
        <v>35</v>
      </c>
      <c r="K2481" t="s">
        <v>36</v>
      </c>
      <c r="L2481" t="s">
        <v>53</v>
      </c>
      <c r="M2481">
        <v>51413</v>
      </c>
      <c r="N2481">
        <v>62260</v>
      </c>
      <c r="O2481" t="s">
        <v>38</v>
      </c>
      <c r="P2481" t="s">
        <v>79</v>
      </c>
      <c r="Q2481" t="s">
        <v>9617</v>
      </c>
      <c r="R2481" t="s">
        <v>9618</v>
      </c>
      <c r="S2481" t="s">
        <v>653</v>
      </c>
      <c r="U2481" t="s">
        <v>9619</v>
      </c>
      <c r="V2481" t="s">
        <v>9620</v>
      </c>
      <c r="W2481" t="s">
        <v>9621</v>
      </c>
      <c r="Z2481" t="s">
        <v>87</v>
      </c>
      <c r="AA2481" s="1">
        <v>44922</v>
      </c>
      <c r="AC2481" s="1">
        <v>44922</v>
      </c>
      <c r="AD2481" s="1">
        <v>44992</v>
      </c>
    </row>
    <row r="2482" spans="1:30" x14ac:dyDescent="0.25">
      <c r="A2482">
        <v>563496</v>
      </c>
      <c r="B2482" t="s">
        <v>88</v>
      </c>
      <c r="C2482" t="s">
        <v>31</v>
      </c>
      <c r="D2482">
        <v>3</v>
      </c>
      <c r="E2482" t="s">
        <v>1969</v>
      </c>
      <c r="F2482" t="s">
        <v>414</v>
      </c>
      <c r="G2482" t="s">
        <v>34</v>
      </c>
      <c r="H2482">
        <v>10124</v>
      </c>
      <c r="I2482">
        <v>3</v>
      </c>
      <c r="J2482" t="s">
        <v>52</v>
      </c>
      <c r="K2482" t="s">
        <v>36</v>
      </c>
      <c r="L2482" t="s">
        <v>37</v>
      </c>
      <c r="M2482">
        <v>58695</v>
      </c>
      <c r="N2482">
        <v>67499</v>
      </c>
      <c r="O2482" t="s">
        <v>38</v>
      </c>
      <c r="P2482" t="s">
        <v>583</v>
      </c>
      <c r="Q2482" t="s">
        <v>726</v>
      </c>
      <c r="R2482" t="s">
        <v>8503</v>
      </c>
      <c r="S2482" t="s">
        <v>418</v>
      </c>
      <c r="T2482" t="s">
        <v>8504</v>
      </c>
      <c r="U2482" t="s">
        <v>8505</v>
      </c>
      <c r="V2482" t="s">
        <v>1972</v>
      </c>
      <c r="W2482" t="s">
        <v>1407</v>
      </c>
      <c r="X2482" t="s">
        <v>583</v>
      </c>
      <c r="Z2482" t="s">
        <v>61</v>
      </c>
      <c r="AA2482" s="1">
        <v>44897</v>
      </c>
      <c r="AC2482" s="1">
        <v>44897</v>
      </c>
      <c r="AD2482" s="1">
        <v>44992</v>
      </c>
    </row>
    <row r="2483" spans="1:30" x14ac:dyDescent="0.25">
      <c r="A2483">
        <v>556782</v>
      </c>
      <c r="B2483" t="s">
        <v>102</v>
      </c>
      <c r="C2483" t="s">
        <v>63</v>
      </c>
      <c r="D2483">
        <v>1</v>
      </c>
      <c r="E2483" t="s">
        <v>4481</v>
      </c>
      <c r="F2483" t="s">
        <v>193</v>
      </c>
      <c r="G2483" t="s">
        <v>34</v>
      </c>
      <c r="H2483" t="s">
        <v>194</v>
      </c>
      <c r="I2483">
        <v>0</v>
      </c>
      <c r="J2483" t="s">
        <v>157</v>
      </c>
      <c r="K2483" t="s">
        <v>36</v>
      </c>
      <c r="L2483" t="s">
        <v>37</v>
      </c>
      <c r="M2483">
        <v>53702</v>
      </c>
      <c r="N2483">
        <v>115000</v>
      </c>
      <c r="O2483" t="s">
        <v>38</v>
      </c>
      <c r="P2483" t="s">
        <v>137</v>
      </c>
      <c r="Q2483" t="s">
        <v>9622</v>
      </c>
      <c r="R2483" t="s">
        <v>9623</v>
      </c>
      <c r="S2483" t="s">
        <v>198</v>
      </c>
      <c r="T2483" t="e">
        <f>- Negotiating skills  - proficiency in Microsoft Excel  - ability to work under pressure  - ability to be organized and prioritize work assignments  - be able to make independent decisions</f>
        <v>#NAME?</v>
      </c>
      <c r="U2483" t="s">
        <v>4484</v>
      </c>
      <c r="V2483" t="s">
        <v>862</v>
      </c>
      <c r="W2483" t="s">
        <v>1857</v>
      </c>
      <c r="X2483" t="s">
        <v>1858</v>
      </c>
      <c r="Z2483" t="s">
        <v>87</v>
      </c>
      <c r="AA2483" s="1">
        <v>44859</v>
      </c>
      <c r="AC2483" s="1">
        <v>44859</v>
      </c>
      <c r="AD2483" s="1">
        <v>44992</v>
      </c>
    </row>
    <row r="2484" spans="1:30" x14ac:dyDescent="0.25">
      <c r="A2484">
        <v>569230</v>
      </c>
      <c r="B2484" t="s">
        <v>76</v>
      </c>
      <c r="C2484" t="s">
        <v>31</v>
      </c>
      <c r="D2484">
        <v>2</v>
      </c>
      <c r="E2484" t="s">
        <v>3711</v>
      </c>
      <c r="F2484" t="s">
        <v>623</v>
      </c>
      <c r="G2484" t="s">
        <v>34</v>
      </c>
      <c r="H2484" t="s">
        <v>624</v>
      </c>
      <c r="I2484">
        <v>0</v>
      </c>
      <c r="J2484" t="s">
        <v>2322</v>
      </c>
      <c r="K2484" t="s">
        <v>36</v>
      </c>
      <c r="L2484" t="s">
        <v>37</v>
      </c>
      <c r="M2484">
        <v>53702</v>
      </c>
      <c r="N2484">
        <v>98128</v>
      </c>
      <c r="O2484" t="s">
        <v>38</v>
      </c>
      <c r="P2484" t="s">
        <v>79</v>
      </c>
      <c r="Q2484" t="s">
        <v>2892</v>
      </c>
      <c r="R2484" t="s">
        <v>3712</v>
      </c>
      <c r="S2484" t="s">
        <v>627</v>
      </c>
      <c r="T2484" t="s">
        <v>3713</v>
      </c>
      <c r="U2484" t="s">
        <v>7877</v>
      </c>
      <c r="V2484" t="s">
        <v>7878</v>
      </c>
      <c r="Z2484" t="s">
        <v>87</v>
      </c>
      <c r="AA2484" s="1">
        <v>44959</v>
      </c>
      <c r="AC2484" s="1">
        <v>44959</v>
      </c>
      <c r="AD2484" s="1">
        <v>44992</v>
      </c>
    </row>
    <row r="2485" spans="1:30" x14ac:dyDescent="0.25">
      <c r="A2485">
        <v>538263</v>
      </c>
      <c r="B2485" t="s">
        <v>638</v>
      </c>
      <c r="C2485" t="s">
        <v>63</v>
      </c>
      <c r="D2485">
        <v>1</v>
      </c>
      <c r="E2485" t="s">
        <v>9624</v>
      </c>
      <c r="F2485" t="s">
        <v>6154</v>
      </c>
      <c r="G2485" t="s">
        <v>34</v>
      </c>
      <c r="H2485">
        <v>91232</v>
      </c>
      <c r="I2485">
        <v>1</v>
      </c>
      <c r="J2485" t="s">
        <v>66</v>
      </c>
      <c r="K2485" t="s">
        <v>36</v>
      </c>
      <c r="L2485" t="s">
        <v>37</v>
      </c>
      <c r="M2485">
        <v>50414</v>
      </c>
      <c r="N2485">
        <v>57976</v>
      </c>
      <c r="O2485" t="s">
        <v>38</v>
      </c>
      <c r="P2485" t="s">
        <v>4740</v>
      </c>
      <c r="Q2485" t="s">
        <v>9625</v>
      </c>
      <c r="R2485" t="s">
        <v>9626</v>
      </c>
      <c r="S2485" t="s">
        <v>6156</v>
      </c>
      <c r="T2485" t="s">
        <v>9627</v>
      </c>
      <c r="U2485" t="s">
        <v>9628</v>
      </c>
      <c r="V2485" t="s">
        <v>9629</v>
      </c>
      <c r="Z2485" t="s">
        <v>61</v>
      </c>
      <c r="AA2485" s="1">
        <v>44743</v>
      </c>
      <c r="AC2485" s="1">
        <v>44761</v>
      </c>
      <c r="AD2485" s="1">
        <v>44992</v>
      </c>
    </row>
    <row r="2486" spans="1:30" x14ac:dyDescent="0.25">
      <c r="A2486">
        <v>534424</v>
      </c>
      <c r="B2486" t="s">
        <v>123</v>
      </c>
      <c r="C2486" t="s">
        <v>31</v>
      </c>
      <c r="D2486">
        <v>1</v>
      </c>
      <c r="E2486" t="s">
        <v>9630</v>
      </c>
      <c r="F2486" t="s">
        <v>9631</v>
      </c>
      <c r="G2486" t="s">
        <v>51</v>
      </c>
      <c r="H2486">
        <v>50712</v>
      </c>
      <c r="I2486">
        <v>0</v>
      </c>
      <c r="J2486" t="s">
        <v>961</v>
      </c>
      <c r="K2486" t="s">
        <v>67</v>
      </c>
      <c r="L2486" t="s">
        <v>37</v>
      </c>
      <c r="M2486">
        <v>60.54</v>
      </c>
      <c r="N2486">
        <v>64.87</v>
      </c>
      <c r="O2486" t="s">
        <v>68</v>
      </c>
      <c r="P2486" t="s">
        <v>54</v>
      </c>
      <c r="Q2486" t="s">
        <v>9632</v>
      </c>
      <c r="R2486" t="s">
        <v>9633</v>
      </c>
      <c r="S2486" t="s">
        <v>9634</v>
      </c>
      <c r="T2486" t="s">
        <v>9635</v>
      </c>
      <c r="U2486" t="s">
        <v>540</v>
      </c>
      <c r="V2486" t="s">
        <v>9636</v>
      </c>
      <c r="Z2486" t="s">
        <v>9637</v>
      </c>
      <c r="AA2486" s="1">
        <v>44911</v>
      </c>
      <c r="AB2486" s="2">
        <v>45094</v>
      </c>
      <c r="AC2486" s="1">
        <v>44911</v>
      </c>
      <c r="AD2486" s="1">
        <v>44992</v>
      </c>
    </row>
    <row r="2487" spans="1:30" x14ac:dyDescent="0.25">
      <c r="A2487">
        <v>558009</v>
      </c>
      <c r="B2487" t="s">
        <v>1870</v>
      </c>
      <c r="C2487" t="s">
        <v>63</v>
      </c>
      <c r="D2487">
        <v>1</v>
      </c>
      <c r="E2487" t="s">
        <v>6443</v>
      </c>
      <c r="F2487" t="s">
        <v>667</v>
      </c>
      <c r="G2487" t="s">
        <v>51</v>
      </c>
      <c r="H2487">
        <v>95711</v>
      </c>
      <c r="I2487">
        <v>0</v>
      </c>
      <c r="J2487" t="s">
        <v>256</v>
      </c>
      <c r="K2487" t="s">
        <v>36</v>
      </c>
      <c r="L2487" t="s">
        <v>37</v>
      </c>
      <c r="M2487">
        <v>100000</v>
      </c>
      <c r="N2487">
        <v>145000</v>
      </c>
      <c r="O2487" t="s">
        <v>38</v>
      </c>
      <c r="P2487" t="s">
        <v>1872</v>
      </c>
      <c r="Q2487" t="s">
        <v>3988</v>
      </c>
      <c r="R2487" t="s">
        <v>6444</v>
      </c>
      <c r="S2487" t="s">
        <v>3772</v>
      </c>
      <c r="T2487" t="s">
        <v>9638</v>
      </c>
      <c r="U2487" t="s">
        <v>6446</v>
      </c>
      <c r="V2487" t="s">
        <v>9639</v>
      </c>
      <c r="W2487" t="s">
        <v>2377</v>
      </c>
      <c r="Z2487" t="s">
        <v>47</v>
      </c>
      <c r="AA2487" s="1">
        <v>44860</v>
      </c>
      <c r="AC2487" s="1">
        <v>44887</v>
      </c>
      <c r="AD2487" s="1">
        <v>44992</v>
      </c>
    </row>
    <row r="2488" spans="1:30" x14ac:dyDescent="0.25">
      <c r="A2488">
        <v>565856</v>
      </c>
      <c r="B2488" t="s">
        <v>102</v>
      </c>
      <c r="C2488" t="s">
        <v>63</v>
      </c>
      <c r="D2488">
        <v>1</v>
      </c>
      <c r="E2488" t="s">
        <v>9640</v>
      </c>
      <c r="F2488" t="s">
        <v>295</v>
      </c>
      <c r="G2488" t="s">
        <v>34</v>
      </c>
      <c r="H2488">
        <v>22427</v>
      </c>
      <c r="I2488">
        <v>1</v>
      </c>
      <c r="J2488" t="s">
        <v>35</v>
      </c>
      <c r="K2488" t="s">
        <v>36</v>
      </c>
      <c r="L2488" t="s">
        <v>37</v>
      </c>
      <c r="M2488">
        <v>67757</v>
      </c>
      <c r="N2488">
        <v>98128</v>
      </c>
      <c r="O2488" t="s">
        <v>38</v>
      </c>
      <c r="P2488" t="s">
        <v>9641</v>
      </c>
      <c r="Q2488" t="s">
        <v>9642</v>
      </c>
      <c r="R2488" t="s">
        <v>9643</v>
      </c>
      <c r="S2488" t="s">
        <v>608</v>
      </c>
      <c r="T2488" t="s">
        <v>9644</v>
      </c>
      <c r="U2488" t="s">
        <v>9645</v>
      </c>
      <c r="V2488" t="s">
        <v>611</v>
      </c>
      <c r="W2488" t="s">
        <v>8633</v>
      </c>
      <c r="X2488" t="s">
        <v>9646</v>
      </c>
      <c r="Z2488" t="s">
        <v>87</v>
      </c>
      <c r="AA2488" s="1">
        <v>44935</v>
      </c>
      <c r="AB2488" s="2">
        <v>44995</v>
      </c>
      <c r="AC2488" s="1">
        <v>44935</v>
      </c>
      <c r="AD2488" s="1">
        <v>44992</v>
      </c>
    </row>
    <row r="2489" spans="1:30" x14ac:dyDescent="0.25">
      <c r="A2489">
        <v>565823</v>
      </c>
      <c r="B2489" t="s">
        <v>102</v>
      </c>
      <c r="C2489" t="s">
        <v>31</v>
      </c>
      <c r="D2489">
        <v>1</v>
      </c>
      <c r="E2489" t="s">
        <v>9647</v>
      </c>
      <c r="F2489" t="s">
        <v>849</v>
      </c>
      <c r="G2489" t="s">
        <v>34</v>
      </c>
      <c r="H2489">
        <v>20210</v>
      </c>
      <c r="I2489">
        <v>0</v>
      </c>
      <c r="J2489" t="s">
        <v>35</v>
      </c>
      <c r="K2489" t="s">
        <v>36</v>
      </c>
      <c r="L2489" t="s">
        <v>53</v>
      </c>
      <c r="M2489">
        <v>57078</v>
      </c>
      <c r="N2489">
        <v>65640</v>
      </c>
      <c r="O2489" t="s">
        <v>38</v>
      </c>
      <c r="P2489" t="s">
        <v>3850</v>
      </c>
      <c r="Q2489" t="s">
        <v>4834</v>
      </c>
      <c r="R2489" t="s">
        <v>9648</v>
      </c>
      <c r="S2489" t="s">
        <v>852</v>
      </c>
      <c r="T2489" t="s">
        <v>6992</v>
      </c>
      <c r="U2489" t="s">
        <v>9649</v>
      </c>
      <c r="V2489" t="s">
        <v>611</v>
      </c>
      <c r="W2489" t="s">
        <v>5958</v>
      </c>
      <c r="X2489" t="s">
        <v>3855</v>
      </c>
      <c r="Z2489" t="s">
        <v>87</v>
      </c>
      <c r="AA2489" s="1">
        <v>44935</v>
      </c>
      <c r="AB2489" s="2">
        <v>44995</v>
      </c>
      <c r="AC2489" s="1">
        <v>44935</v>
      </c>
      <c r="AD2489" s="1">
        <v>44992</v>
      </c>
    </row>
    <row r="2490" spans="1:30" x14ac:dyDescent="0.25">
      <c r="A2490">
        <v>567784</v>
      </c>
      <c r="B2490" t="s">
        <v>1347</v>
      </c>
      <c r="C2490" t="s">
        <v>31</v>
      </c>
      <c r="D2490">
        <v>1</v>
      </c>
      <c r="E2490" t="s">
        <v>9650</v>
      </c>
      <c r="F2490" t="s">
        <v>1444</v>
      </c>
      <c r="G2490" t="s">
        <v>34</v>
      </c>
      <c r="H2490">
        <v>60816</v>
      </c>
      <c r="I2490">
        <v>1</v>
      </c>
      <c r="J2490" t="s">
        <v>785</v>
      </c>
      <c r="L2490" t="s">
        <v>37</v>
      </c>
      <c r="M2490">
        <v>37993</v>
      </c>
      <c r="N2490">
        <v>68693</v>
      </c>
      <c r="O2490" t="s">
        <v>38</v>
      </c>
      <c r="P2490" t="s">
        <v>1350</v>
      </c>
      <c r="Q2490" t="s">
        <v>6500</v>
      </c>
      <c r="R2490" t="s">
        <v>9651</v>
      </c>
      <c r="S2490" t="s">
        <v>1447</v>
      </c>
      <c r="T2490" t="e">
        <f>- candidates must Possess excellent written and verbal communication skills. - demonstrate Strong research and organizational skills. - proficient with Adobe Creative suite programs, including Photoshop and Premiere Pro. - proficient with Microsoft Office Suite. - Knowledge of HTML, CSS, and Javascript are a plus. - Bilingual abilities are a plus. - be able to work well with people of diverse backgrounds.</f>
        <v>#NAME?</v>
      </c>
      <c r="U2490" t="s">
        <v>1355</v>
      </c>
      <c r="V2490" t="s">
        <v>9652</v>
      </c>
      <c r="W2490" t="s">
        <v>9653</v>
      </c>
      <c r="X2490" t="s">
        <v>1350</v>
      </c>
      <c r="Z2490" t="s">
        <v>61</v>
      </c>
      <c r="AA2490" s="1">
        <v>44953</v>
      </c>
      <c r="AC2490" s="1">
        <v>44953</v>
      </c>
      <c r="AD2490" s="1">
        <v>44992</v>
      </c>
    </row>
    <row r="2491" spans="1:30" x14ac:dyDescent="0.25">
      <c r="A2491">
        <v>538958</v>
      </c>
      <c r="B2491" t="s">
        <v>88</v>
      </c>
      <c r="C2491" t="s">
        <v>63</v>
      </c>
      <c r="D2491">
        <v>1</v>
      </c>
      <c r="E2491" t="s">
        <v>9654</v>
      </c>
      <c r="F2491" t="s">
        <v>174</v>
      </c>
      <c r="G2491" t="s">
        <v>51</v>
      </c>
      <c r="H2491">
        <v>30087</v>
      </c>
      <c r="I2491">
        <v>3</v>
      </c>
      <c r="J2491" t="s">
        <v>175</v>
      </c>
      <c r="K2491" t="s">
        <v>36</v>
      </c>
      <c r="L2491" t="s">
        <v>37</v>
      </c>
      <c r="M2491">
        <v>79620</v>
      </c>
      <c r="N2491">
        <v>117541</v>
      </c>
      <c r="O2491" t="s">
        <v>38</v>
      </c>
      <c r="P2491" t="s">
        <v>583</v>
      </c>
      <c r="Q2491" t="s">
        <v>2192</v>
      </c>
      <c r="R2491" t="s">
        <v>9655</v>
      </c>
      <c r="S2491" t="s">
        <v>178</v>
      </c>
      <c r="T2491" t="s">
        <v>9656</v>
      </c>
      <c r="U2491" t="s">
        <v>229</v>
      </c>
      <c r="V2491" t="s">
        <v>9657</v>
      </c>
      <c r="W2491" t="s">
        <v>9658</v>
      </c>
      <c r="X2491" t="s">
        <v>583</v>
      </c>
      <c r="Z2491" t="s">
        <v>61</v>
      </c>
      <c r="AA2491" s="1">
        <v>44747</v>
      </c>
      <c r="AC2491" s="1">
        <v>44755</v>
      </c>
      <c r="AD2491" s="1">
        <v>44992</v>
      </c>
    </row>
    <row r="2492" spans="1:30" x14ac:dyDescent="0.25">
      <c r="A2492">
        <v>560699</v>
      </c>
      <c r="B2492" t="s">
        <v>277</v>
      </c>
      <c r="C2492" t="s">
        <v>31</v>
      </c>
      <c r="D2492">
        <v>3</v>
      </c>
      <c r="E2492" t="s">
        <v>1513</v>
      </c>
      <c r="F2492" t="s">
        <v>507</v>
      </c>
      <c r="G2492" t="s">
        <v>51</v>
      </c>
      <c r="H2492">
        <v>31143</v>
      </c>
      <c r="I2492">
        <v>1</v>
      </c>
      <c r="J2492" t="s">
        <v>66</v>
      </c>
      <c r="K2492" t="s">
        <v>36</v>
      </c>
      <c r="L2492" t="s">
        <v>37</v>
      </c>
      <c r="M2492">
        <v>45113</v>
      </c>
      <c r="N2492">
        <v>50000</v>
      </c>
      <c r="O2492" t="s">
        <v>38</v>
      </c>
      <c r="P2492" t="s">
        <v>280</v>
      </c>
      <c r="Q2492" t="s">
        <v>1514</v>
      </c>
      <c r="R2492" t="s">
        <v>9659</v>
      </c>
      <c r="S2492" t="s">
        <v>510</v>
      </c>
      <c r="T2492" t="s">
        <v>9660</v>
      </c>
      <c r="U2492" t="s">
        <v>9661</v>
      </c>
      <c r="V2492" t="s">
        <v>9662</v>
      </c>
      <c r="Z2492" t="s">
        <v>61</v>
      </c>
      <c r="AA2492" s="1">
        <v>44974</v>
      </c>
      <c r="AB2492" s="2">
        <v>45154</v>
      </c>
      <c r="AC2492" s="1">
        <v>44974</v>
      </c>
      <c r="AD2492" s="1">
        <v>44992</v>
      </c>
    </row>
    <row r="2493" spans="1:30" x14ac:dyDescent="0.25">
      <c r="A2493">
        <v>576988</v>
      </c>
      <c r="B2493" t="s">
        <v>155</v>
      </c>
      <c r="C2493" t="s">
        <v>31</v>
      </c>
      <c r="D2493">
        <v>1</v>
      </c>
      <c r="E2493" t="s">
        <v>5201</v>
      </c>
      <c r="F2493" t="s">
        <v>65</v>
      </c>
      <c r="G2493" t="s">
        <v>51</v>
      </c>
      <c r="H2493">
        <v>56058</v>
      </c>
      <c r="I2493">
        <v>0</v>
      </c>
      <c r="J2493" t="s">
        <v>364</v>
      </c>
      <c r="K2493" t="s">
        <v>36</v>
      </c>
      <c r="L2493" t="s">
        <v>37</v>
      </c>
      <c r="M2493">
        <v>62215</v>
      </c>
      <c r="N2493">
        <v>62215</v>
      </c>
      <c r="O2493" t="s">
        <v>38</v>
      </c>
      <c r="P2493" t="s">
        <v>5202</v>
      </c>
      <c r="Q2493" t="s">
        <v>5203</v>
      </c>
      <c r="R2493" t="s">
        <v>9663</v>
      </c>
      <c r="S2493" t="s">
        <v>72</v>
      </c>
      <c r="T2493" t="s">
        <v>5205</v>
      </c>
      <c r="U2493" t="s">
        <v>325</v>
      </c>
      <c r="V2493" t="s">
        <v>163</v>
      </c>
      <c r="X2493" t="s">
        <v>5202</v>
      </c>
      <c r="Z2493" t="s">
        <v>61</v>
      </c>
      <c r="AA2493" s="1">
        <v>44987</v>
      </c>
      <c r="AB2493" s="2">
        <v>45000</v>
      </c>
      <c r="AC2493" s="1">
        <v>44987</v>
      </c>
      <c r="AD2493" s="1">
        <v>44992</v>
      </c>
    </row>
    <row r="2494" spans="1:30" x14ac:dyDescent="0.25">
      <c r="A2494">
        <v>572716</v>
      </c>
      <c r="B2494" t="s">
        <v>638</v>
      </c>
      <c r="C2494" t="s">
        <v>63</v>
      </c>
      <c r="D2494">
        <v>2</v>
      </c>
      <c r="E2494" t="s">
        <v>9664</v>
      </c>
      <c r="F2494" t="s">
        <v>65</v>
      </c>
      <c r="G2494" t="s">
        <v>51</v>
      </c>
      <c r="H2494">
        <v>56058</v>
      </c>
      <c r="I2494">
        <v>0</v>
      </c>
      <c r="J2494" t="s">
        <v>216</v>
      </c>
      <c r="K2494" t="s">
        <v>36</v>
      </c>
      <c r="L2494" t="s">
        <v>37</v>
      </c>
      <c r="M2494">
        <v>54100</v>
      </c>
      <c r="N2494">
        <v>62215</v>
      </c>
      <c r="O2494" t="s">
        <v>38</v>
      </c>
      <c r="P2494" t="s">
        <v>642</v>
      </c>
      <c r="Q2494" t="s">
        <v>643</v>
      </c>
      <c r="R2494" t="s">
        <v>9665</v>
      </c>
      <c r="S2494" t="s">
        <v>72</v>
      </c>
      <c r="T2494" t="s">
        <v>9666</v>
      </c>
      <c r="U2494" t="s">
        <v>647</v>
      </c>
      <c r="V2494" t="s">
        <v>9667</v>
      </c>
      <c r="X2494" t="s">
        <v>1533</v>
      </c>
      <c r="Z2494" t="s">
        <v>1534</v>
      </c>
      <c r="AA2494" s="1">
        <v>44959</v>
      </c>
      <c r="AB2494" s="2">
        <v>45019</v>
      </c>
      <c r="AC2494" s="1">
        <v>44959</v>
      </c>
      <c r="AD2494" s="1">
        <v>44992</v>
      </c>
    </row>
    <row r="2495" spans="1:30" x14ac:dyDescent="0.25">
      <c r="A2495">
        <v>576316</v>
      </c>
      <c r="B2495" t="s">
        <v>155</v>
      </c>
      <c r="C2495" t="s">
        <v>63</v>
      </c>
      <c r="D2495">
        <v>2</v>
      </c>
      <c r="E2495" t="s">
        <v>1302</v>
      </c>
      <c r="F2495" t="s">
        <v>65</v>
      </c>
      <c r="G2495" t="s">
        <v>51</v>
      </c>
      <c r="H2495">
        <v>56058</v>
      </c>
      <c r="I2495">
        <v>0</v>
      </c>
      <c r="J2495" t="s">
        <v>216</v>
      </c>
      <c r="K2495" t="s">
        <v>36</v>
      </c>
      <c r="L2495" t="s">
        <v>37</v>
      </c>
      <c r="M2495">
        <v>60000</v>
      </c>
      <c r="N2495">
        <v>70000</v>
      </c>
      <c r="O2495" t="s">
        <v>38</v>
      </c>
      <c r="P2495" t="s">
        <v>158</v>
      </c>
      <c r="Q2495" t="s">
        <v>235</v>
      </c>
      <c r="R2495" t="s">
        <v>9668</v>
      </c>
      <c r="S2495" t="s">
        <v>72</v>
      </c>
      <c r="T2495" t="s">
        <v>1305</v>
      </c>
      <c r="U2495" t="s">
        <v>325</v>
      </c>
      <c r="V2495" t="s">
        <v>163</v>
      </c>
      <c r="X2495" t="s">
        <v>158</v>
      </c>
      <c r="Z2495" t="s">
        <v>61</v>
      </c>
      <c r="AA2495" s="1">
        <v>44981</v>
      </c>
      <c r="AB2495" s="2">
        <v>45041</v>
      </c>
      <c r="AC2495" s="1">
        <v>44981</v>
      </c>
      <c r="AD2495" s="1">
        <v>44992</v>
      </c>
    </row>
    <row r="2496" spans="1:30" x14ac:dyDescent="0.25">
      <c r="A2496">
        <v>567211</v>
      </c>
      <c r="B2496" t="s">
        <v>123</v>
      </c>
      <c r="C2496" t="s">
        <v>63</v>
      </c>
      <c r="D2496">
        <v>1</v>
      </c>
      <c r="E2496" t="s">
        <v>4182</v>
      </c>
      <c r="F2496" t="s">
        <v>4183</v>
      </c>
      <c r="G2496" t="s">
        <v>244</v>
      </c>
      <c r="H2496">
        <v>90644</v>
      </c>
      <c r="I2496">
        <v>0</v>
      </c>
      <c r="J2496" t="s">
        <v>245</v>
      </c>
      <c r="K2496" t="s">
        <v>67</v>
      </c>
      <c r="L2496" t="s">
        <v>53</v>
      </c>
      <c r="M2496">
        <v>32260</v>
      </c>
      <c r="N2496">
        <v>44677</v>
      </c>
      <c r="O2496" t="s">
        <v>38</v>
      </c>
      <c r="P2496" t="s">
        <v>764</v>
      </c>
      <c r="Q2496" t="s">
        <v>1002</v>
      </c>
      <c r="R2496" t="s">
        <v>4184</v>
      </c>
      <c r="S2496" t="s">
        <v>4185</v>
      </c>
      <c r="U2496" t="s">
        <v>540</v>
      </c>
      <c r="V2496" t="s">
        <v>4186</v>
      </c>
      <c r="X2496" t="s">
        <v>4187</v>
      </c>
      <c r="Z2496" t="s">
        <v>61</v>
      </c>
      <c r="AA2496" s="1">
        <v>44937</v>
      </c>
      <c r="AB2496" s="2">
        <v>45057</v>
      </c>
      <c r="AC2496" s="1">
        <v>44949</v>
      </c>
      <c r="AD2496" s="1">
        <v>44992</v>
      </c>
    </row>
    <row r="2497" spans="1:30" x14ac:dyDescent="0.25">
      <c r="A2497">
        <v>571792</v>
      </c>
      <c r="B2497" t="s">
        <v>76</v>
      </c>
      <c r="C2497" t="s">
        <v>31</v>
      </c>
      <c r="D2497">
        <v>2</v>
      </c>
      <c r="E2497" t="s">
        <v>849</v>
      </c>
      <c r="F2497" t="s">
        <v>849</v>
      </c>
      <c r="G2497" t="s">
        <v>34</v>
      </c>
      <c r="H2497">
        <v>20210</v>
      </c>
      <c r="I2497">
        <v>0</v>
      </c>
      <c r="J2497" t="s">
        <v>35</v>
      </c>
      <c r="K2497" t="s">
        <v>36</v>
      </c>
      <c r="L2497" t="s">
        <v>37</v>
      </c>
      <c r="M2497">
        <v>57078</v>
      </c>
      <c r="N2497">
        <v>85646</v>
      </c>
      <c r="O2497" t="s">
        <v>38</v>
      </c>
      <c r="P2497" t="s">
        <v>79</v>
      </c>
      <c r="Q2497" t="s">
        <v>1784</v>
      </c>
      <c r="R2497" t="s">
        <v>7382</v>
      </c>
      <c r="S2497" t="s">
        <v>852</v>
      </c>
      <c r="U2497" t="s">
        <v>9338</v>
      </c>
      <c r="V2497" t="s">
        <v>9339</v>
      </c>
      <c r="W2497" t="s">
        <v>86</v>
      </c>
      <c r="X2497" t="s">
        <v>79</v>
      </c>
      <c r="Z2497" t="s">
        <v>87</v>
      </c>
      <c r="AA2497" s="1">
        <v>44981</v>
      </c>
      <c r="AC2497" s="1">
        <v>44988</v>
      </c>
      <c r="AD2497" s="1">
        <v>44992</v>
      </c>
    </row>
    <row r="2498" spans="1:30" x14ac:dyDescent="0.25">
      <c r="A2498">
        <v>546322</v>
      </c>
      <c r="B2498" t="s">
        <v>241</v>
      </c>
      <c r="C2498" t="s">
        <v>63</v>
      </c>
      <c r="D2498">
        <v>1</v>
      </c>
      <c r="E2498" t="s">
        <v>9669</v>
      </c>
      <c r="F2498" t="s">
        <v>992</v>
      </c>
      <c r="G2498" t="s">
        <v>34</v>
      </c>
      <c r="H2498">
        <v>22508</v>
      </c>
      <c r="I2498">
        <v>0</v>
      </c>
      <c r="J2498" t="s">
        <v>157</v>
      </c>
      <c r="K2498" t="s">
        <v>36</v>
      </c>
      <c r="L2498" t="s">
        <v>37</v>
      </c>
      <c r="M2498">
        <v>74650</v>
      </c>
      <c r="N2498">
        <v>109409</v>
      </c>
      <c r="O2498" t="s">
        <v>38</v>
      </c>
      <c r="P2498" t="s">
        <v>9670</v>
      </c>
      <c r="Q2498" t="s">
        <v>9671</v>
      </c>
      <c r="R2498" t="s">
        <v>9672</v>
      </c>
      <c r="S2498" t="s">
        <v>995</v>
      </c>
      <c r="T2498" t="s">
        <v>9673</v>
      </c>
      <c r="U2498" t="s">
        <v>499</v>
      </c>
      <c r="V2498" t="s">
        <v>347</v>
      </c>
      <c r="Z2498" t="s">
        <v>426</v>
      </c>
      <c r="AA2498" s="1">
        <v>44979</v>
      </c>
      <c r="AC2498" s="1">
        <v>44979</v>
      </c>
      <c r="AD2498" s="1">
        <v>44992</v>
      </c>
    </row>
    <row r="2499" spans="1:30" x14ac:dyDescent="0.25">
      <c r="A2499">
        <v>552391</v>
      </c>
      <c r="B2499" t="s">
        <v>350</v>
      </c>
      <c r="C2499" t="s">
        <v>31</v>
      </c>
      <c r="D2499">
        <v>1</v>
      </c>
      <c r="E2499" t="s">
        <v>9674</v>
      </c>
      <c r="F2499" t="s">
        <v>1834</v>
      </c>
      <c r="G2499" t="s">
        <v>51</v>
      </c>
      <c r="H2499">
        <v>95611</v>
      </c>
      <c r="I2499" t="s">
        <v>91</v>
      </c>
      <c r="J2499" t="s">
        <v>126</v>
      </c>
      <c r="K2499" t="s">
        <v>36</v>
      </c>
      <c r="L2499" t="s">
        <v>93</v>
      </c>
      <c r="M2499">
        <v>80000</v>
      </c>
      <c r="N2499">
        <v>95000</v>
      </c>
      <c r="O2499" t="s">
        <v>38</v>
      </c>
      <c r="P2499" t="s">
        <v>355</v>
      </c>
      <c r="Q2499" t="s">
        <v>1835</v>
      </c>
      <c r="R2499" t="s">
        <v>9675</v>
      </c>
      <c r="S2499" t="s">
        <v>9676</v>
      </c>
      <c r="T2499" t="s">
        <v>9677</v>
      </c>
      <c r="V2499" t="s">
        <v>9678</v>
      </c>
      <c r="Z2499" t="s">
        <v>61</v>
      </c>
      <c r="AA2499" s="1">
        <v>44827</v>
      </c>
      <c r="AC2499" s="1">
        <v>44827</v>
      </c>
      <c r="AD2499" s="1">
        <v>44992</v>
      </c>
    </row>
    <row r="2500" spans="1:30" x14ac:dyDescent="0.25">
      <c r="A2500">
        <v>575968</v>
      </c>
      <c r="B2500" t="s">
        <v>241</v>
      </c>
      <c r="C2500" t="s">
        <v>31</v>
      </c>
      <c r="D2500">
        <v>2</v>
      </c>
      <c r="E2500" t="s">
        <v>65</v>
      </c>
      <c r="F2500" t="s">
        <v>65</v>
      </c>
      <c r="G2500" t="s">
        <v>51</v>
      </c>
      <c r="H2500">
        <v>56058</v>
      </c>
      <c r="I2500">
        <v>0</v>
      </c>
      <c r="J2500" t="s">
        <v>52</v>
      </c>
      <c r="K2500" t="s">
        <v>36</v>
      </c>
      <c r="L2500" t="s">
        <v>53</v>
      </c>
      <c r="M2500">
        <v>54100</v>
      </c>
      <c r="N2500">
        <v>83981</v>
      </c>
      <c r="O2500" t="s">
        <v>38</v>
      </c>
      <c r="P2500" t="s">
        <v>1573</v>
      </c>
      <c r="Q2500" t="s">
        <v>247</v>
      </c>
      <c r="R2500" t="s">
        <v>3767</v>
      </c>
      <c r="S2500" t="s">
        <v>72</v>
      </c>
      <c r="T2500" t="s">
        <v>3768</v>
      </c>
      <c r="U2500" t="s">
        <v>3769</v>
      </c>
      <c r="V2500" t="s">
        <v>347</v>
      </c>
      <c r="Z2500" t="s">
        <v>426</v>
      </c>
      <c r="AA2500" s="1">
        <v>44988</v>
      </c>
      <c r="AB2500" s="2">
        <v>44998</v>
      </c>
      <c r="AC2500" s="1">
        <v>44988</v>
      </c>
      <c r="AD2500" s="1">
        <v>44992</v>
      </c>
    </row>
    <row r="2501" spans="1:30" x14ac:dyDescent="0.25">
      <c r="A2501">
        <v>547172</v>
      </c>
      <c r="B2501" t="s">
        <v>48</v>
      </c>
      <c r="C2501" t="s">
        <v>63</v>
      </c>
      <c r="D2501">
        <v>1</v>
      </c>
      <c r="E2501" t="s">
        <v>9679</v>
      </c>
      <c r="F2501" t="s">
        <v>5636</v>
      </c>
      <c r="G2501" t="s">
        <v>353</v>
      </c>
      <c r="H2501">
        <v>6361</v>
      </c>
      <c r="I2501">
        <v>2</v>
      </c>
      <c r="J2501" t="s">
        <v>175</v>
      </c>
      <c r="L2501" t="s">
        <v>37</v>
      </c>
      <c r="M2501">
        <v>74290</v>
      </c>
      <c r="N2501">
        <v>103803</v>
      </c>
      <c r="O2501" t="s">
        <v>38</v>
      </c>
      <c r="P2501" t="s">
        <v>54</v>
      </c>
      <c r="Q2501" t="s">
        <v>5637</v>
      </c>
      <c r="R2501" t="s">
        <v>9680</v>
      </c>
      <c r="S2501" t="s">
        <v>5639</v>
      </c>
      <c r="T2501" t="s">
        <v>9681</v>
      </c>
      <c r="U2501" t="s">
        <v>9682</v>
      </c>
      <c r="V2501" t="s">
        <v>9683</v>
      </c>
      <c r="X2501" t="s">
        <v>9684</v>
      </c>
      <c r="Z2501" t="s">
        <v>61</v>
      </c>
      <c r="AA2501" s="1">
        <v>44812</v>
      </c>
      <c r="AC2501" s="1">
        <v>44813</v>
      </c>
      <c r="AD2501" s="1">
        <v>44992</v>
      </c>
    </row>
    <row r="2502" spans="1:30" x14ac:dyDescent="0.25">
      <c r="A2502">
        <v>563254</v>
      </c>
      <c r="B2502" t="s">
        <v>1479</v>
      </c>
      <c r="C2502" t="s">
        <v>31</v>
      </c>
      <c r="D2502">
        <v>1</v>
      </c>
      <c r="E2502" t="s">
        <v>9685</v>
      </c>
      <c r="F2502" t="s">
        <v>65</v>
      </c>
      <c r="G2502" t="s">
        <v>51</v>
      </c>
      <c r="H2502">
        <v>56058</v>
      </c>
      <c r="I2502">
        <v>0</v>
      </c>
      <c r="J2502" t="s">
        <v>1098</v>
      </c>
      <c r="K2502" t="s">
        <v>36</v>
      </c>
      <c r="L2502" t="s">
        <v>37</v>
      </c>
      <c r="M2502">
        <v>54100</v>
      </c>
      <c r="N2502">
        <v>83981</v>
      </c>
      <c r="O2502" t="s">
        <v>38</v>
      </c>
      <c r="P2502" t="s">
        <v>217</v>
      </c>
      <c r="Q2502" t="s">
        <v>4344</v>
      </c>
      <c r="R2502" t="s">
        <v>9686</v>
      </c>
      <c r="S2502" t="s">
        <v>72</v>
      </c>
      <c r="T2502" t="s">
        <v>9687</v>
      </c>
      <c r="V2502" t="s">
        <v>9688</v>
      </c>
      <c r="Z2502" t="s">
        <v>61</v>
      </c>
      <c r="AA2502" s="1">
        <v>44909</v>
      </c>
      <c r="AB2502" s="2">
        <v>45089</v>
      </c>
      <c r="AC2502" s="1">
        <v>44972</v>
      </c>
      <c r="AD2502" s="1">
        <v>44992</v>
      </c>
    </row>
    <row r="2503" spans="1:30" x14ac:dyDescent="0.25">
      <c r="A2503">
        <v>565856</v>
      </c>
      <c r="B2503" t="s">
        <v>102</v>
      </c>
      <c r="C2503" t="s">
        <v>31</v>
      </c>
      <c r="D2503">
        <v>1</v>
      </c>
      <c r="E2503" t="s">
        <v>9640</v>
      </c>
      <c r="F2503" t="s">
        <v>295</v>
      </c>
      <c r="G2503" t="s">
        <v>34</v>
      </c>
      <c r="H2503">
        <v>22427</v>
      </c>
      <c r="I2503">
        <v>1</v>
      </c>
      <c r="J2503" t="s">
        <v>35</v>
      </c>
      <c r="K2503" t="s">
        <v>36</v>
      </c>
      <c r="L2503" t="s">
        <v>37</v>
      </c>
      <c r="M2503">
        <v>67757</v>
      </c>
      <c r="N2503">
        <v>98128</v>
      </c>
      <c r="O2503" t="s">
        <v>38</v>
      </c>
      <c r="P2503" t="s">
        <v>9641</v>
      </c>
      <c r="Q2503" t="s">
        <v>9642</v>
      </c>
      <c r="R2503" t="s">
        <v>9643</v>
      </c>
      <c r="S2503" t="s">
        <v>608</v>
      </c>
      <c r="T2503" t="s">
        <v>9644</v>
      </c>
      <c r="U2503" t="s">
        <v>9645</v>
      </c>
      <c r="V2503" t="s">
        <v>611</v>
      </c>
      <c r="W2503" t="s">
        <v>8633</v>
      </c>
      <c r="X2503" t="s">
        <v>9646</v>
      </c>
      <c r="Z2503" t="s">
        <v>87</v>
      </c>
      <c r="AA2503" s="1">
        <v>44935</v>
      </c>
      <c r="AB2503" s="2">
        <v>44995</v>
      </c>
      <c r="AC2503" s="1">
        <v>44935</v>
      </c>
      <c r="AD2503" s="1">
        <v>44992</v>
      </c>
    </row>
    <row r="2504" spans="1:30" x14ac:dyDescent="0.25">
      <c r="A2504">
        <v>484977</v>
      </c>
      <c r="B2504" t="s">
        <v>1870</v>
      </c>
      <c r="C2504" t="s">
        <v>31</v>
      </c>
      <c r="D2504">
        <v>1</v>
      </c>
      <c r="E2504" t="s">
        <v>7991</v>
      </c>
      <c r="F2504" t="s">
        <v>667</v>
      </c>
      <c r="G2504" t="s">
        <v>51</v>
      </c>
      <c r="H2504">
        <v>95711</v>
      </c>
      <c r="I2504">
        <v>0</v>
      </c>
      <c r="J2504" t="s">
        <v>256</v>
      </c>
      <c r="K2504" t="s">
        <v>36</v>
      </c>
      <c r="L2504" t="s">
        <v>37</v>
      </c>
      <c r="M2504">
        <v>0</v>
      </c>
      <c r="N2504">
        <v>100000</v>
      </c>
      <c r="O2504" t="s">
        <v>38</v>
      </c>
      <c r="P2504" t="s">
        <v>1872</v>
      </c>
      <c r="Q2504" t="s">
        <v>7992</v>
      </c>
      <c r="R2504" t="s">
        <v>7993</v>
      </c>
      <c r="S2504" t="s">
        <v>3772</v>
      </c>
      <c r="T2504" t="s">
        <v>7994</v>
      </c>
      <c r="U2504" t="s">
        <v>7995</v>
      </c>
      <c r="V2504" t="s">
        <v>7996</v>
      </c>
      <c r="W2504" t="s">
        <v>3024</v>
      </c>
      <c r="Z2504" t="s">
        <v>47</v>
      </c>
      <c r="AA2504" s="1">
        <v>44459</v>
      </c>
      <c r="AC2504" s="1">
        <v>44603</v>
      </c>
      <c r="AD2504" s="1">
        <v>44992</v>
      </c>
    </row>
    <row r="2505" spans="1:30" x14ac:dyDescent="0.25">
      <c r="A2505">
        <v>546549</v>
      </c>
      <c r="B2505" t="s">
        <v>563</v>
      </c>
      <c r="C2505" t="s">
        <v>31</v>
      </c>
      <c r="D2505">
        <v>1</v>
      </c>
      <c r="E2505" t="s">
        <v>2988</v>
      </c>
      <c r="F2505" t="s">
        <v>2989</v>
      </c>
      <c r="G2505" t="s">
        <v>34</v>
      </c>
      <c r="H2505" t="s">
        <v>2990</v>
      </c>
      <c r="I2505">
        <v>0</v>
      </c>
      <c r="J2505" t="s">
        <v>256</v>
      </c>
      <c r="K2505" t="s">
        <v>36</v>
      </c>
      <c r="L2505" t="s">
        <v>37</v>
      </c>
      <c r="M2505">
        <v>130000</v>
      </c>
      <c r="N2505">
        <v>130000</v>
      </c>
      <c r="O2505" t="s">
        <v>38</v>
      </c>
      <c r="P2505" t="s">
        <v>446</v>
      </c>
      <c r="Q2505" t="s">
        <v>687</v>
      </c>
      <c r="R2505" t="s">
        <v>2991</v>
      </c>
      <c r="S2505" t="s">
        <v>2992</v>
      </c>
      <c r="T2505" t="s">
        <v>2993</v>
      </c>
      <c r="U2505" t="s">
        <v>9689</v>
      </c>
      <c r="V2505" t="s">
        <v>570</v>
      </c>
      <c r="Z2505" t="s">
        <v>47</v>
      </c>
      <c r="AA2505" s="1">
        <v>44790</v>
      </c>
      <c r="AC2505" s="1">
        <v>44861</v>
      </c>
      <c r="AD2505" s="1">
        <v>44992</v>
      </c>
    </row>
    <row r="2506" spans="1:30" x14ac:dyDescent="0.25">
      <c r="A2506">
        <v>560878</v>
      </c>
      <c r="B2506" t="s">
        <v>563</v>
      </c>
      <c r="C2506" t="s">
        <v>31</v>
      </c>
      <c r="D2506">
        <v>1</v>
      </c>
      <c r="E2506" t="s">
        <v>9690</v>
      </c>
      <c r="F2506" t="s">
        <v>279</v>
      </c>
      <c r="G2506" t="s">
        <v>34</v>
      </c>
      <c r="H2506">
        <v>10251</v>
      </c>
      <c r="I2506">
        <v>3</v>
      </c>
      <c r="J2506" t="s">
        <v>785</v>
      </c>
      <c r="K2506" t="s">
        <v>67</v>
      </c>
      <c r="L2506" t="s">
        <v>37</v>
      </c>
      <c r="M2506">
        <v>36390</v>
      </c>
      <c r="N2506">
        <v>41848</v>
      </c>
      <c r="O2506" t="s">
        <v>38</v>
      </c>
      <c r="P2506" t="s">
        <v>446</v>
      </c>
      <c r="Q2506" t="s">
        <v>1002</v>
      </c>
      <c r="R2506" t="s">
        <v>9691</v>
      </c>
      <c r="S2506" t="s">
        <v>283</v>
      </c>
      <c r="T2506" t="s">
        <v>9692</v>
      </c>
      <c r="U2506" t="s">
        <v>9693</v>
      </c>
      <c r="V2506" t="s">
        <v>347</v>
      </c>
      <c r="Z2506" t="s">
        <v>61</v>
      </c>
      <c r="AA2506" s="1">
        <v>44880</v>
      </c>
      <c r="AC2506" s="1">
        <v>44880</v>
      </c>
      <c r="AD2506" s="1">
        <v>44992</v>
      </c>
    </row>
    <row r="2507" spans="1:30" x14ac:dyDescent="0.25">
      <c r="A2507">
        <v>522407</v>
      </c>
      <c r="B2507" t="s">
        <v>102</v>
      </c>
      <c r="C2507" t="s">
        <v>31</v>
      </c>
      <c r="D2507">
        <v>1</v>
      </c>
      <c r="E2507" t="s">
        <v>458</v>
      </c>
      <c r="F2507" t="s">
        <v>174</v>
      </c>
      <c r="G2507" t="s">
        <v>51</v>
      </c>
      <c r="H2507">
        <v>30087</v>
      </c>
      <c r="I2507">
        <v>1</v>
      </c>
      <c r="J2507" t="s">
        <v>175</v>
      </c>
      <c r="K2507" t="s">
        <v>36</v>
      </c>
      <c r="L2507" t="s">
        <v>37</v>
      </c>
      <c r="M2507">
        <v>63228</v>
      </c>
      <c r="N2507">
        <v>78529</v>
      </c>
      <c r="O2507" t="s">
        <v>38</v>
      </c>
      <c r="P2507" t="s">
        <v>137</v>
      </c>
      <c r="Q2507" t="s">
        <v>459</v>
      </c>
      <c r="R2507" t="s">
        <v>9292</v>
      </c>
      <c r="S2507" t="s">
        <v>178</v>
      </c>
      <c r="T2507" t="s">
        <v>461</v>
      </c>
      <c r="U2507" t="s">
        <v>1437</v>
      </c>
      <c r="V2507" t="s">
        <v>463</v>
      </c>
      <c r="W2507" t="s">
        <v>307</v>
      </c>
      <c r="X2507" t="s">
        <v>464</v>
      </c>
      <c r="Z2507" t="s">
        <v>61</v>
      </c>
      <c r="AA2507" s="1">
        <v>44624</v>
      </c>
      <c r="AC2507" s="1">
        <v>44860</v>
      </c>
      <c r="AD2507" s="1">
        <v>44992</v>
      </c>
    </row>
    <row r="2508" spans="1:30" x14ac:dyDescent="0.25">
      <c r="A2508">
        <v>546849</v>
      </c>
      <c r="B2508" t="s">
        <v>102</v>
      </c>
      <c r="C2508" t="s">
        <v>31</v>
      </c>
      <c r="D2508">
        <v>1</v>
      </c>
      <c r="E2508" t="s">
        <v>9694</v>
      </c>
      <c r="F2508" t="s">
        <v>8939</v>
      </c>
      <c r="G2508" t="s">
        <v>51</v>
      </c>
      <c r="H2508">
        <v>95277</v>
      </c>
      <c r="I2508" t="s">
        <v>900</v>
      </c>
      <c r="J2508" t="s">
        <v>126</v>
      </c>
      <c r="K2508" t="s">
        <v>36</v>
      </c>
      <c r="L2508" t="s">
        <v>93</v>
      </c>
      <c r="M2508">
        <v>80931</v>
      </c>
      <c r="N2508">
        <v>208826</v>
      </c>
      <c r="O2508" t="s">
        <v>38</v>
      </c>
      <c r="P2508" t="s">
        <v>137</v>
      </c>
      <c r="Q2508" t="s">
        <v>9622</v>
      </c>
      <c r="R2508" t="s">
        <v>9695</v>
      </c>
      <c r="S2508" t="s">
        <v>9696</v>
      </c>
      <c r="T2508" t="s">
        <v>9697</v>
      </c>
      <c r="U2508" t="s">
        <v>462</v>
      </c>
      <c r="V2508" t="s">
        <v>463</v>
      </c>
      <c r="W2508" t="s">
        <v>1991</v>
      </c>
      <c r="X2508" t="s">
        <v>464</v>
      </c>
      <c r="Z2508" t="s">
        <v>61</v>
      </c>
      <c r="AA2508" s="1">
        <v>44814</v>
      </c>
      <c r="AC2508" s="1">
        <v>44979</v>
      </c>
      <c r="AD2508" s="1">
        <v>44992</v>
      </c>
    </row>
    <row r="2509" spans="1:30" x14ac:dyDescent="0.25">
      <c r="A2509">
        <v>442165</v>
      </c>
      <c r="B2509" t="s">
        <v>102</v>
      </c>
      <c r="C2509" t="s">
        <v>31</v>
      </c>
      <c r="D2509">
        <v>13</v>
      </c>
      <c r="E2509" t="s">
        <v>4458</v>
      </c>
      <c r="F2509" t="s">
        <v>4459</v>
      </c>
      <c r="G2509" t="s">
        <v>34</v>
      </c>
      <c r="H2509">
        <v>91645</v>
      </c>
      <c r="I2509">
        <v>0</v>
      </c>
      <c r="J2509" t="s">
        <v>66</v>
      </c>
      <c r="K2509" t="s">
        <v>36</v>
      </c>
      <c r="L2509" t="s">
        <v>37</v>
      </c>
      <c r="M2509">
        <v>501.92</v>
      </c>
      <c r="N2509">
        <v>501.92</v>
      </c>
      <c r="O2509" t="s">
        <v>751</v>
      </c>
      <c r="P2509" t="s">
        <v>195</v>
      </c>
      <c r="Q2509" t="s">
        <v>1143</v>
      </c>
      <c r="R2509" t="s">
        <v>9698</v>
      </c>
      <c r="S2509" t="s">
        <v>9699</v>
      </c>
      <c r="T2509" t="s">
        <v>9700</v>
      </c>
      <c r="U2509" t="s">
        <v>9701</v>
      </c>
      <c r="V2509" t="s">
        <v>2137</v>
      </c>
      <c r="W2509" t="s">
        <v>111</v>
      </c>
      <c r="X2509" t="s">
        <v>9702</v>
      </c>
      <c r="Z2509" t="s">
        <v>61</v>
      </c>
      <c r="AA2509" s="1">
        <v>44061</v>
      </c>
      <c r="AC2509" s="1">
        <v>44078</v>
      </c>
      <c r="AD2509" s="1">
        <v>44992</v>
      </c>
    </row>
    <row r="2510" spans="1:30" x14ac:dyDescent="0.25">
      <c r="A2510">
        <v>442165</v>
      </c>
      <c r="B2510" t="s">
        <v>102</v>
      </c>
      <c r="C2510" t="s">
        <v>31</v>
      </c>
      <c r="D2510">
        <v>13</v>
      </c>
      <c r="E2510" t="s">
        <v>4458</v>
      </c>
      <c r="F2510" t="s">
        <v>4459</v>
      </c>
      <c r="G2510" t="s">
        <v>34</v>
      </c>
      <c r="H2510">
        <v>91645</v>
      </c>
      <c r="I2510">
        <v>0</v>
      </c>
      <c r="J2510" t="s">
        <v>66</v>
      </c>
      <c r="K2510" t="s">
        <v>36</v>
      </c>
      <c r="L2510" t="s">
        <v>37</v>
      </c>
      <c r="M2510">
        <v>501.92</v>
      </c>
      <c r="N2510">
        <v>501.92</v>
      </c>
      <c r="O2510" t="s">
        <v>751</v>
      </c>
      <c r="P2510" t="s">
        <v>195</v>
      </c>
      <c r="Q2510" t="s">
        <v>1143</v>
      </c>
      <c r="R2510" t="s">
        <v>9698</v>
      </c>
      <c r="S2510" t="s">
        <v>9699</v>
      </c>
      <c r="T2510" t="s">
        <v>9700</v>
      </c>
      <c r="U2510" t="s">
        <v>9701</v>
      </c>
      <c r="V2510" t="s">
        <v>2137</v>
      </c>
      <c r="W2510" t="s">
        <v>111</v>
      </c>
      <c r="X2510" t="s">
        <v>9702</v>
      </c>
      <c r="Z2510" t="s">
        <v>61</v>
      </c>
      <c r="AA2510" s="1">
        <v>44061</v>
      </c>
      <c r="AC2510" s="1">
        <v>44078</v>
      </c>
      <c r="AD2510" s="1">
        <v>44992</v>
      </c>
    </row>
    <row r="2511" spans="1:30" x14ac:dyDescent="0.25">
      <c r="A2511">
        <v>566793</v>
      </c>
      <c r="B2511" t="s">
        <v>155</v>
      </c>
      <c r="C2511" t="s">
        <v>31</v>
      </c>
      <c r="D2511">
        <v>1</v>
      </c>
      <c r="E2511" t="s">
        <v>7569</v>
      </c>
      <c r="F2511" t="s">
        <v>545</v>
      </c>
      <c r="G2511" t="s">
        <v>34</v>
      </c>
      <c r="H2511">
        <v>13632</v>
      </c>
      <c r="I2511">
        <v>3</v>
      </c>
      <c r="J2511" t="s">
        <v>256</v>
      </c>
      <c r="K2511" t="s">
        <v>36</v>
      </c>
      <c r="L2511" t="s">
        <v>37</v>
      </c>
      <c r="M2511">
        <v>92194</v>
      </c>
      <c r="N2511">
        <v>106023</v>
      </c>
      <c r="O2511" t="s">
        <v>38</v>
      </c>
      <c r="P2511" t="s">
        <v>158</v>
      </c>
      <c r="Q2511" t="s">
        <v>1811</v>
      </c>
      <c r="R2511" t="s">
        <v>7570</v>
      </c>
      <c r="S2511" t="s">
        <v>549</v>
      </c>
      <c r="T2511" t="s">
        <v>7571</v>
      </c>
      <c r="U2511" t="s">
        <v>7572</v>
      </c>
      <c r="V2511" t="s">
        <v>163</v>
      </c>
      <c r="X2511" t="s">
        <v>158</v>
      </c>
      <c r="Z2511" t="s">
        <v>87</v>
      </c>
      <c r="AA2511" s="1">
        <v>44925</v>
      </c>
      <c r="AB2511" s="2">
        <v>45015</v>
      </c>
      <c r="AC2511" s="1">
        <v>44929</v>
      </c>
      <c r="AD2511" s="1">
        <v>44992</v>
      </c>
    </row>
    <row r="2512" spans="1:30" x14ac:dyDescent="0.25">
      <c r="A2512">
        <v>562708</v>
      </c>
      <c r="B2512" t="s">
        <v>88</v>
      </c>
      <c r="C2512" t="s">
        <v>31</v>
      </c>
      <c r="D2512">
        <v>1</v>
      </c>
      <c r="E2512" t="s">
        <v>164</v>
      </c>
      <c r="F2512" t="s">
        <v>165</v>
      </c>
      <c r="G2512" t="s">
        <v>34</v>
      </c>
      <c r="H2512">
        <v>10104</v>
      </c>
      <c r="I2512">
        <v>2</v>
      </c>
      <c r="J2512" t="s">
        <v>2250</v>
      </c>
      <c r="K2512" t="s">
        <v>36</v>
      </c>
      <c r="L2512" t="s">
        <v>37</v>
      </c>
      <c r="M2512">
        <v>37748</v>
      </c>
      <c r="N2512">
        <v>57043</v>
      </c>
      <c r="O2512" t="s">
        <v>38</v>
      </c>
      <c r="P2512" t="s">
        <v>94</v>
      </c>
      <c r="Q2512" t="s">
        <v>95</v>
      </c>
      <c r="R2512" t="s">
        <v>264</v>
      </c>
      <c r="S2512" t="s">
        <v>168</v>
      </c>
      <c r="T2512" t="s">
        <v>169</v>
      </c>
      <c r="U2512" t="s">
        <v>99</v>
      </c>
      <c r="V2512" t="s">
        <v>171</v>
      </c>
      <c r="W2512" t="s">
        <v>172</v>
      </c>
      <c r="Z2512" t="s">
        <v>61</v>
      </c>
      <c r="AA2512" s="1">
        <v>44925</v>
      </c>
      <c r="AC2512" s="1">
        <v>44925</v>
      </c>
      <c r="AD2512" s="1">
        <v>44992</v>
      </c>
    </row>
    <row r="2513" spans="1:30" x14ac:dyDescent="0.25">
      <c r="A2513">
        <v>571794</v>
      </c>
      <c r="B2513" t="s">
        <v>435</v>
      </c>
      <c r="C2513" t="s">
        <v>31</v>
      </c>
      <c r="D2513">
        <v>1</v>
      </c>
      <c r="E2513" t="s">
        <v>7618</v>
      </c>
      <c r="F2513" t="s">
        <v>545</v>
      </c>
      <c r="G2513" t="s">
        <v>34</v>
      </c>
      <c r="H2513">
        <v>13632</v>
      </c>
      <c r="I2513">
        <v>4</v>
      </c>
      <c r="J2513" t="s">
        <v>256</v>
      </c>
      <c r="K2513" t="s">
        <v>36</v>
      </c>
      <c r="L2513" t="s">
        <v>37</v>
      </c>
      <c r="M2513">
        <v>98901</v>
      </c>
      <c r="N2513">
        <v>136951</v>
      </c>
      <c r="O2513" t="s">
        <v>38</v>
      </c>
      <c r="P2513" t="s">
        <v>438</v>
      </c>
      <c r="Q2513" t="s">
        <v>502</v>
      </c>
      <c r="R2513" t="s">
        <v>7619</v>
      </c>
      <c r="S2513" t="s">
        <v>549</v>
      </c>
      <c r="T2513" t="s">
        <v>7620</v>
      </c>
      <c r="U2513" t="s">
        <v>4901</v>
      </c>
      <c r="V2513" t="s">
        <v>441</v>
      </c>
      <c r="X2513" t="s">
        <v>438</v>
      </c>
      <c r="Z2513" t="s">
        <v>87</v>
      </c>
      <c r="AA2513" s="1">
        <v>44953</v>
      </c>
      <c r="AC2513" s="1">
        <v>44964</v>
      </c>
      <c r="AD2513" s="1">
        <v>44992</v>
      </c>
    </row>
    <row r="2514" spans="1:30" x14ac:dyDescent="0.25">
      <c r="A2514">
        <v>574483</v>
      </c>
      <c r="B2514" t="s">
        <v>543</v>
      </c>
      <c r="C2514" t="s">
        <v>31</v>
      </c>
      <c r="D2514">
        <v>1</v>
      </c>
      <c r="E2514" t="s">
        <v>9597</v>
      </c>
      <c r="F2514" t="s">
        <v>174</v>
      </c>
      <c r="G2514" t="s">
        <v>51</v>
      </c>
      <c r="H2514">
        <v>30087</v>
      </c>
      <c r="I2514">
        <v>3</v>
      </c>
      <c r="J2514" t="s">
        <v>175</v>
      </c>
      <c r="K2514" t="s">
        <v>36</v>
      </c>
      <c r="L2514" t="s">
        <v>37</v>
      </c>
      <c r="M2514">
        <v>79620</v>
      </c>
      <c r="N2514">
        <v>91563</v>
      </c>
      <c r="O2514" t="s">
        <v>38</v>
      </c>
      <c r="P2514" t="s">
        <v>546</v>
      </c>
      <c r="Q2514" t="s">
        <v>4648</v>
      </c>
      <c r="R2514" t="s">
        <v>9598</v>
      </c>
      <c r="S2514" t="s">
        <v>178</v>
      </c>
      <c r="T2514" t="s">
        <v>9599</v>
      </c>
      <c r="V2514" t="s">
        <v>9600</v>
      </c>
      <c r="Z2514" t="s">
        <v>87</v>
      </c>
      <c r="AA2514" s="1">
        <v>44970</v>
      </c>
      <c r="AB2514" s="2">
        <v>45018</v>
      </c>
      <c r="AC2514" s="1">
        <v>44970</v>
      </c>
      <c r="AD2514" s="1">
        <v>44992</v>
      </c>
    </row>
    <row r="2515" spans="1:30" x14ac:dyDescent="0.25">
      <c r="A2515">
        <v>561600</v>
      </c>
      <c r="B2515" t="s">
        <v>102</v>
      </c>
      <c r="C2515" t="s">
        <v>31</v>
      </c>
      <c r="D2515">
        <v>1</v>
      </c>
      <c r="E2515" t="s">
        <v>372</v>
      </c>
      <c r="F2515" t="s">
        <v>295</v>
      </c>
      <c r="G2515" t="s">
        <v>34</v>
      </c>
      <c r="H2515">
        <v>22427</v>
      </c>
      <c r="I2515">
        <v>2</v>
      </c>
      <c r="J2515" t="s">
        <v>374</v>
      </c>
      <c r="K2515" t="s">
        <v>36</v>
      </c>
      <c r="L2515" t="s">
        <v>37</v>
      </c>
      <c r="M2515">
        <v>74650</v>
      </c>
      <c r="N2515">
        <v>109409</v>
      </c>
      <c r="O2515" t="s">
        <v>38</v>
      </c>
      <c r="P2515" t="s">
        <v>375</v>
      </c>
      <c r="Q2515" t="s">
        <v>376</v>
      </c>
      <c r="R2515" t="s">
        <v>9703</v>
      </c>
      <c r="S2515" t="s">
        <v>608</v>
      </c>
      <c r="T2515" t="s">
        <v>379</v>
      </c>
      <c r="V2515" t="s">
        <v>380</v>
      </c>
      <c r="Z2515" t="s">
        <v>87</v>
      </c>
      <c r="AA2515" s="1">
        <v>44890</v>
      </c>
      <c r="AC2515" s="1">
        <v>44890</v>
      </c>
      <c r="AD2515" s="1">
        <v>44992</v>
      </c>
    </row>
    <row r="2516" spans="1:30" x14ac:dyDescent="0.25">
      <c r="A2516">
        <v>534032</v>
      </c>
      <c r="B2516" t="s">
        <v>62</v>
      </c>
      <c r="C2516" t="s">
        <v>63</v>
      </c>
      <c r="D2516">
        <v>3</v>
      </c>
      <c r="E2516" t="s">
        <v>9704</v>
      </c>
      <c r="F2516" t="s">
        <v>65</v>
      </c>
      <c r="G2516" t="s">
        <v>51</v>
      </c>
      <c r="H2516">
        <v>56058</v>
      </c>
      <c r="I2516">
        <v>0</v>
      </c>
      <c r="J2516" t="s">
        <v>115</v>
      </c>
      <c r="K2516" t="s">
        <v>36</v>
      </c>
      <c r="L2516" t="s">
        <v>37</v>
      </c>
      <c r="M2516">
        <v>54100</v>
      </c>
      <c r="N2516">
        <v>62215</v>
      </c>
      <c r="O2516" t="s">
        <v>38</v>
      </c>
      <c r="P2516" t="s">
        <v>616</v>
      </c>
      <c r="Q2516" t="s">
        <v>9705</v>
      </c>
      <c r="R2516" t="s">
        <v>9706</v>
      </c>
      <c r="S2516" t="s">
        <v>72</v>
      </c>
      <c r="U2516" t="s">
        <v>621</v>
      </c>
      <c r="V2516" t="s">
        <v>622</v>
      </c>
      <c r="Z2516" t="s">
        <v>61</v>
      </c>
      <c r="AA2516" s="1">
        <v>44715</v>
      </c>
      <c r="AC2516" s="1">
        <v>44846</v>
      </c>
      <c r="AD2516" s="1">
        <v>44992</v>
      </c>
    </row>
    <row r="2517" spans="1:30" x14ac:dyDescent="0.25">
      <c r="A2517">
        <v>535749</v>
      </c>
      <c r="B2517" t="s">
        <v>123</v>
      </c>
      <c r="C2517" t="s">
        <v>31</v>
      </c>
      <c r="D2517">
        <v>1</v>
      </c>
      <c r="E2517" t="s">
        <v>9707</v>
      </c>
      <c r="F2517" t="s">
        <v>1626</v>
      </c>
      <c r="G2517" t="s">
        <v>51</v>
      </c>
      <c r="H2517" t="s">
        <v>1627</v>
      </c>
      <c r="I2517" t="s">
        <v>114</v>
      </c>
      <c r="J2517" t="s">
        <v>205</v>
      </c>
      <c r="K2517" t="s">
        <v>36</v>
      </c>
      <c r="L2517" t="s">
        <v>93</v>
      </c>
      <c r="M2517">
        <v>58700</v>
      </c>
      <c r="N2517">
        <v>120000</v>
      </c>
      <c r="O2517" t="s">
        <v>38</v>
      </c>
      <c r="P2517" t="s">
        <v>2385</v>
      </c>
      <c r="Q2517" t="s">
        <v>6224</v>
      </c>
      <c r="R2517" t="s">
        <v>9708</v>
      </c>
      <c r="S2517" t="s">
        <v>1629</v>
      </c>
      <c r="T2517" t="s">
        <v>9709</v>
      </c>
      <c r="U2517" t="s">
        <v>9710</v>
      </c>
      <c r="V2517" t="s">
        <v>9711</v>
      </c>
      <c r="Z2517" t="s">
        <v>87</v>
      </c>
      <c r="AA2517" s="1">
        <v>44728</v>
      </c>
      <c r="AC2517" s="1">
        <v>44728</v>
      </c>
      <c r="AD2517" s="1">
        <v>44992</v>
      </c>
    </row>
    <row r="2518" spans="1:30" x14ac:dyDescent="0.25">
      <c r="A2518">
        <v>523682</v>
      </c>
      <c r="B2518" t="s">
        <v>62</v>
      </c>
      <c r="C2518" t="s">
        <v>31</v>
      </c>
      <c r="D2518">
        <v>1</v>
      </c>
      <c r="E2518" t="s">
        <v>9712</v>
      </c>
      <c r="F2518" t="s">
        <v>65</v>
      </c>
      <c r="G2518" t="s">
        <v>51</v>
      </c>
      <c r="H2518">
        <v>56058</v>
      </c>
      <c r="I2518">
        <v>0</v>
      </c>
      <c r="J2518" t="s">
        <v>115</v>
      </c>
      <c r="K2518" t="s">
        <v>36</v>
      </c>
      <c r="L2518" t="s">
        <v>37</v>
      </c>
      <c r="M2518">
        <v>54100</v>
      </c>
      <c r="N2518">
        <v>62215</v>
      </c>
      <c r="O2518" t="s">
        <v>38</v>
      </c>
      <c r="P2518" t="s">
        <v>9713</v>
      </c>
      <c r="Q2518" t="s">
        <v>9705</v>
      </c>
      <c r="R2518" t="s">
        <v>9714</v>
      </c>
      <c r="S2518" t="s">
        <v>72</v>
      </c>
      <c r="T2518" t="s">
        <v>9715</v>
      </c>
      <c r="U2518" t="s">
        <v>621</v>
      </c>
      <c r="V2518" t="s">
        <v>622</v>
      </c>
      <c r="Z2518" t="s">
        <v>61</v>
      </c>
      <c r="AA2518" s="1">
        <v>44714</v>
      </c>
      <c r="AC2518" s="1">
        <v>44799</v>
      </c>
      <c r="AD2518" s="1">
        <v>44992</v>
      </c>
    </row>
    <row r="2519" spans="1:30" x14ac:dyDescent="0.25">
      <c r="A2519">
        <v>570787</v>
      </c>
      <c r="B2519" t="s">
        <v>287</v>
      </c>
      <c r="C2519" t="s">
        <v>63</v>
      </c>
      <c r="D2519">
        <v>1</v>
      </c>
      <c r="E2519" t="s">
        <v>8081</v>
      </c>
      <c r="F2519" t="s">
        <v>8082</v>
      </c>
      <c r="G2519" t="s">
        <v>51</v>
      </c>
      <c r="H2519">
        <v>10196</v>
      </c>
      <c r="I2519" t="s">
        <v>1246</v>
      </c>
      <c r="J2519" t="s">
        <v>35</v>
      </c>
      <c r="K2519" t="s">
        <v>36</v>
      </c>
      <c r="L2519" t="s">
        <v>93</v>
      </c>
      <c r="M2519">
        <v>160000</v>
      </c>
      <c r="N2519">
        <v>200000</v>
      </c>
      <c r="O2519" t="s">
        <v>38</v>
      </c>
      <c r="P2519" t="s">
        <v>289</v>
      </c>
      <c r="Q2519" t="s">
        <v>8083</v>
      </c>
      <c r="R2519" t="s">
        <v>8084</v>
      </c>
      <c r="S2519" t="s">
        <v>8085</v>
      </c>
      <c r="T2519" t="s">
        <v>8086</v>
      </c>
      <c r="V2519" t="s">
        <v>1472</v>
      </c>
      <c r="Z2519" t="s">
        <v>61</v>
      </c>
      <c r="AA2519" s="1">
        <v>44949</v>
      </c>
      <c r="AC2519" s="1">
        <v>44949</v>
      </c>
      <c r="AD2519" s="1">
        <v>44992</v>
      </c>
    </row>
    <row r="2520" spans="1:30" x14ac:dyDescent="0.25">
      <c r="A2520">
        <v>576940</v>
      </c>
      <c r="B2520" t="s">
        <v>155</v>
      </c>
      <c r="C2520" t="s">
        <v>31</v>
      </c>
      <c r="D2520">
        <v>1</v>
      </c>
      <c r="E2520" t="s">
        <v>9716</v>
      </c>
      <c r="F2520" t="s">
        <v>65</v>
      </c>
      <c r="G2520" t="s">
        <v>51</v>
      </c>
      <c r="H2520">
        <v>56058</v>
      </c>
      <c r="I2520">
        <v>0</v>
      </c>
      <c r="J2520" t="s">
        <v>126</v>
      </c>
      <c r="K2520" t="s">
        <v>36</v>
      </c>
      <c r="L2520" t="s">
        <v>53</v>
      </c>
      <c r="M2520">
        <v>54100</v>
      </c>
      <c r="N2520">
        <v>62215</v>
      </c>
      <c r="O2520" t="s">
        <v>38</v>
      </c>
      <c r="P2520" t="s">
        <v>158</v>
      </c>
      <c r="Q2520" t="s">
        <v>9717</v>
      </c>
      <c r="R2520" t="s">
        <v>9718</v>
      </c>
      <c r="S2520" t="s">
        <v>72</v>
      </c>
      <c r="T2520" t="s">
        <v>9719</v>
      </c>
      <c r="U2520" t="s">
        <v>3451</v>
      </c>
      <c r="V2520" t="s">
        <v>240</v>
      </c>
      <c r="X2520" t="s">
        <v>158</v>
      </c>
      <c r="Z2520" t="s">
        <v>61</v>
      </c>
      <c r="AA2520" s="1">
        <v>44987</v>
      </c>
      <c r="AB2520" s="2">
        <v>45017</v>
      </c>
      <c r="AC2520" s="1">
        <v>44987</v>
      </c>
      <c r="AD2520" s="1">
        <v>44992</v>
      </c>
    </row>
    <row r="2521" spans="1:30" x14ac:dyDescent="0.25">
      <c r="A2521">
        <v>562780</v>
      </c>
      <c r="B2521" t="s">
        <v>88</v>
      </c>
      <c r="C2521" t="s">
        <v>63</v>
      </c>
      <c r="D2521">
        <v>4</v>
      </c>
      <c r="E2521" t="s">
        <v>473</v>
      </c>
      <c r="F2521" t="s">
        <v>224</v>
      </c>
      <c r="G2521" t="s">
        <v>34</v>
      </c>
      <c r="H2521">
        <v>52316</v>
      </c>
      <c r="I2521">
        <v>1</v>
      </c>
      <c r="J2521" t="s">
        <v>115</v>
      </c>
      <c r="K2521" t="s">
        <v>36</v>
      </c>
      <c r="L2521" t="s">
        <v>37</v>
      </c>
      <c r="M2521">
        <v>51869</v>
      </c>
      <c r="N2521">
        <v>82086</v>
      </c>
      <c r="O2521" t="s">
        <v>38</v>
      </c>
      <c r="P2521" t="s">
        <v>4500</v>
      </c>
      <c r="Q2521" t="s">
        <v>475</v>
      </c>
      <c r="R2521" t="s">
        <v>9720</v>
      </c>
      <c r="S2521" t="s">
        <v>228</v>
      </c>
      <c r="T2521" t="s">
        <v>9721</v>
      </c>
      <c r="U2521" t="s">
        <v>9722</v>
      </c>
      <c r="V2521" t="s">
        <v>9723</v>
      </c>
      <c r="W2521" t="s">
        <v>9724</v>
      </c>
      <c r="Z2521" t="s">
        <v>87</v>
      </c>
      <c r="AA2521" s="1">
        <v>44956</v>
      </c>
      <c r="AC2521" s="1">
        <v>44956</v>
      </c>
      <c r="AD2521" s="1">
        <v>44992</v>
      </c>
    </row>
    <row r="2522" spans="1:30" x14ac:dyDescent="0.25">
      <c r="A2522">
        <v>551590</v>
      </c>
      <c r="B2522" t="s">
        <v>88</v>
      </c>
      <c r="C2522" t="s">
        <v>63</v>
      </c>
      <c r="D2522">
        <v>1</v>
      </c>
      <c r="E2522" t="s">
        <v>4191</v>
      </c>
      <c r="F2522" t="s">
        <v>4192</v>
      </c>
      <c r="G2522" t="s">
        <v>34</v>
      </c>
      <c r="H2522" t="s">
        <v>4193</v>
      </c>
      <c r="I2522">
        <v>0</v>
      </c>
      <c r="J2522" t="s">
        <v>582</v>
      </c>
      <c r="K2522" t="s">
        <v>36</v>
      </c>
      <c r="L2522" t="s">
        <v>93</v>
      </c>
      <c r="M2522">
        <v>58700</v>
      </c>
      <c r="N2522">
        <v>89699</v>
      </c>
      <c r="O2522" t="s">
        <v>38</v>
      </c>
      <c r="P2522" t="s">
        <v>583</v>
      </c>
      <c r="Q2522" t="s">
        <v>4194</v>
      </c>
      <c r="R2522" t="s">
        <v>4195</v>
      </c>
      <c r="S2522" t="s">
        <v>4196</v>
      </c>
      <c r="T2522" t="s">
        <v>4197</v>
      </c>
      <c r="U2522" t="s">
        <v>988</v>
      </c>
      <c r="V2522" t="s">
        <v>4198</v>
      </c>
      <c r="W2522" t="s">
        <v>990</v>
      </c>
      <c r="Z2522" t="s">
        <v>87</v>
      </c>
      <c r="AA2522" s="1">
        <v>44820</v>
      </c>
      <c r="AC2522" s="1">
        <v>44893</v>
      </c>
      <c r="AD2522" s="1">
        <v>44992</v>
      </c>
    </row>
    <row r="2523" spans="1:30" x14ac:dyDescent="0.25">
      <c r="A2523">
        <v>569103</v>
      </c>
      <c r="B2523" t="s">
        <v>88</v>
      </c>
      <c r="C2523" t="s">
        <v>63</v>
      </c>
      <c r="D2523">
        <v>1</v>
      </c>
      <c r="E2523" t="s">
        <v>9725</v>
      </c>
      <c r="F2523" t="s">
        <v>1197</v>
      </c>
      <c r="G2523" t="s">
        <v>51</v>
      </c>
      <c r="H2523">
        <v>95713</v>
      </c>
      <c r="I2523">
        <v>0</v>
      </c>
      <c r="J2523" t="s">
        <v>9513</v>
      </c>
      <c r="K2523" t="s">
        <v>36</v>
      </c>
      <c r="L2523" t="s">
        <v>37</v>
      </c>
      <c r="M2523">
        <v>75000</v>
      </c>
      <c r="N2523">
        <v>113000</v>
      </c>
      <c r="O2523" t="s">
        <v>38</v>
      </c>
      <c r="P2523" t="s">
        <v>406</v>
      </c>
      <c r="Q2523" t="s">
        <v>1620</v>
      </c>
      <c r="R2523" t="s">
        <v>9726</v>
      </c>
      <c r="S2523" t="s">
        <v>1200</v>
      </c>
      <c r="T2523" t="s">
        <v>9727</v>
      </c>
      <c r="U2523" t="s">
        <v>9728</v>
      </c>
      <c r="V2523" t="s">
        <v>100</v>
      </c>
      <c r="W2523" t="s">
        <v>1407</v>
      </c>
      <c r="Z2523" t="s">
        <v>87</v>
      </c>
      <c r="AA2523" s="1">
        <v>44945</v>
      </c>
      <c r="AC2523" s="1">
        <v>44963</v>
      </c>
      <c r="AD2523" s="1">
        <v>44992</v>
      </c>
    </row>
    <row r="2524" spans="1:30" x14ac:dyDescent="0.25">
      <c r="A2524">
        <v>559022</v>
      </c>
      <c r="B2524" t="s">
        <v>102</v>
      </c>
      <c r="C2524" t="s">
        <v>31</v>
      </c>
      <c r="D2524">
        <v>1</v>
      </c>
      <c r="E2524" t="s">
        <v>7834</v>
      </c>
      <c r="F2524" t="s">
        <v>7835</v>
      </c>
      <c r="G2524" t="s">
        <v>353</v>
      </c>
      <c r="H2524">
        <v>6753</v>
      </c>
      <c r="I2524">
        <v>0</v>
      </c>
      <c r="J2524" t="s">
        <v>5680</v>
      </c>
      <c r="K2524" t="s">
        <v>36</v>
      </c>
      <c r="L2524" t="s">
        <v>37</v>
      </c>
      <c r="M2524">
        <v>86620</v>
      </c>
      <c r="N2524">
        <v>128073</v>
      </c>
      <c r="O2524" t="s">
        <v>38</v>
      </c>
      <c r="P2524" t="s">
        <v>104</v>
      </c>
      <c r="Q2524" t="s">
        <v>105</v>
      </c>
      <c r="R2524" t="s">
        <v>7836</v>
      </c>
      <c r="S2524" t="s">
        <v>7837</v>
      </c>
      <c r="T2524" t="s">
        <v>7838</v>
      </c>
      <c r="U2524" t="s">
        <v>7839</v>
      </c>
      <c r="V2524" t="s">
        <v>110</v>
      </c>
      <c r="W2524" t="s">
        <v>111</v>
      </c>
      <c r="X2524" t="s">
        <v>104</v>
      </c>
      <c r="Z2524" t="s">
        <v>61</v>
      </c>
      <c r="AA2524" s="1">
        <v>44915</v>
      </c>
      <c r="AC2524" s="1">
        <v>44915</v>
      </c>
      <c r="AD2524" s="1">
        <v>44992</v>
      </c>
    </row>
    <row r="2525" spans="1:30" x14ac:dyDescent="0.25">
      <c r="A2525">
        <v>569777</v>
      </c>
      <c r="B2525" t="s">
        <v>88</v>
      </c>
      <c r="C2525" t="s">
        <v>63</v>
      </c>
      <c r="D2525">
        <v>1</v>
      </c>
      <c r="E2525" t="s">
        <v>9729</v>
      </c>
      <c r="F2525" t="s">
        <v>224</v>
      </c>
      <c r="G2525" t="s">
        <v>34</v>
      </c>
      <c r="H2525">
        <v>52316</v>
      </c>
      <c r="I2525">
        <v>2</v>
      </c>
      <c r="J2525" t="s">
        <v>115</v>
      </c>
      <c r="K2525" t="s">
        <v>36</v>
      </c>
      <c r="L2525" t="s">
        <v>37</v>
      </c>
      <c r="M2525">
        <v>60793</v>
      </c>
      <c r="N2525">
        <v>69912</v>
      </c>
      <c r="O2525" t="s">
        <v>38</v>
      </c>
      <c r="P2525" t="s">
        <v>4500</v>
      </c>
      <c r="Q2525" t="s">
        <v>475</v>
      </c>
      <c r="R2525" t="s">
        <v>9730</v>
      </c>
      <c r="S2525" t="s">
        <v>228</v>
      </c>
      <c r="U2525" t="s">
        <v>5616</v>
      </c>
      <c r="V2525" t="s">
        <v>479</v>
      </c>
      <c r="W2525" t="s">
        <v>9731</v>
      </c>
      <c r="Z2525" t="s">
        <v>87</v>
      </c>
      <c r="AA2525" s="1">
        <v>44950</v>
      </c>
      <c r="AC2525" s="1">
        <v>44950</v>
      </c>
      <c r="AD2525" s="1">
        <v>44992</v>
      </c>
    </row>
    <row r="2526" spans="1:30" x14ac:dyDescent="0.25">
      <c r="A2526">
        <v>574614</v>
      </c>
      <c r="B2526" t="s">
        <v>102</v>
      </c>
      <c r="C2526" t="s">
        <v>31</v>
      </c>
      <c r="D2526">
        <v>1</v>
      </c>
      <c r="E2526" t="s">
        <v>9732</v>
      </c>
      <c r="F2526" t="s">
        <v>3104</v>
      </c>
      <c r="G2526" t="s">
        <v>34</v>
      </c>
      <c r="H2526">
        <v>20403</v>
      </c>
      <c r="I2526">
        <v>0</v>
      </c>
      <c r="J2526" t="s">
        <v>35</v>
      </c>
      <c r="K2526" t="s">
        <v>36</v>
      </c>
      <c r="L2526" t="s">
        <v>53</v>
      </c>
      <c r="M2526">
        <v>59125</v>
      </c>
      <c r="N2526">
        <v>62260</v>
      </c>
      <c r="O2526" t="s">
        <v>38</v>
      </c>
      <c r="P2526" t="s">
        <v>137</v>
      </c>
      <c r="Q2526" t="s">
        <v>1495</v>
      </c>
      <c r="R2526" t="s">
        <v>9733</v>
      </c>
      <c r="S2526" t="s">
        <v>3107</v>
      </c>
      <c r="T2526" t="s">
        <v>9734</v>
      </c>
      <c r="U2526" t="s">
        <v>3125</v>
      </c>
      <c r="V2526" t="s">
        <v>142</v>
      </c>
      <c r="Z2526" t="s">
        <v>87</v>
      </c>
      <c r="AA2526" s="1">
        <v>44972</v>
      </c>
      <c r="AC2526" s="1">
        <v>44972</v>
      </c>
      <c r="AD2526" s="1">
        <v>44992</v>
      </c>
    </row>
    <row r="2527" spans="1:30" x14ac:dyDescent="0.25">
      <c r="A2527">
        <v>435593</v>
      </c>
      <c r="B2527" t="s">
        <v>638</v>
      </c>
      <c r="C2527" t="s">
        <v>31</v>
      </c>
      <c r="D2527">
        <v>1</v>
      </c>
      <c r="E2527" t="s">
        <v>1914</v>
      </c>
      <c r="F2527" t="s">
        <v>65</v>
      </c>
      <c r="G2527" t="s">
        <v>51</v>
      </c>
      <c r="H2527">
        <v>56058</v>
      </c>
      <c r="I2527">
        <v>0</v>
      </c>
      <c r="J2527" t="s">
        <v>785</v>
      </c>
      <c r="K2527" t="s">
        <v>36</v>
      </c>
      <c r="L2527" t="s">
        <v>37</v>
      </c>
      <c r="M2527">
        <v>54100</v>
      </c>
      <c r="N2527">
        <v>62215</v>
      </c>
      <c r="O2527" t="s">
        <v>38</v>
      </c>
      <c r="P2527" t="s">
        <v>642</v>
      </c>
      <c r="Q2527" t="s">
        <v>2211</v>
      </c>
      <c r="R2527" t="s">
        <v>6778</v>
      </c>
      <c r="S2527" t="s">
        <v>72</v>
      </c>
      <c r="T2527" t="s">
        <v>6779</v>
      </c>
      <c r="V2527" t="s">
        <v>6780</v>
      </c>
      <c r="Z2527" t="s">
        <v>61</v>
      </c>
      <c r="AA2527" s="1">
        <v>43887</v>
      </c>
      <c r="AC2527" s="1">
        <v>43892</v>
      </c>
      <c r="AD2527" s="1">
        <v>44992</v>
      </c>
    </row>
    <row r="2528" spans="1:30" x14ac:dyDescent="0.25">
      <c r="A2528">
        <v>538097</v>
      </c>
      <c r="B2528" t="s">
        <v>638</v>
      </c>
      <c r="C2528" t="s">
        <v>31</v>
      </c>
      <c r="D2528">
        <v>1</v>
      </c>
      <c r="E2528" t="s">
        <v>9735</v>
      </c>
      <c r="F2528" t="s">
        <v>667</v>
      </c>
      <c r="G2528" t="s">
        <v>51</v>
      </c>
      <c r="H2528">
        <v>95711</v>
      </c>
      <c r="I2528">
        <v>0</v>
      </c>
      <c r="J2528" t="s">
        <v>256</v>
      </c>
      <c r="K2528" t="s">
        <v>36</v>
      </c>
      <c r="L2528" t="s">
        <v>37</v>
      </c>
      <c r="M2528">
        <v>100000</v>
      </c>
      <c r="N2528">
        <v>160000</v>
      </c>
      <c r="O2528" t="s">
        <v>38</v>
      </c>
      <c r="P2528" t="s">
        <v>642</v>
      </c>
      <c r="Q2528" t="s">
        <v>695</v>
      </c>
      <c r="R2528" t="s">
        <v>9736</v>
      </c>
      <c r="S2528" t="s">
        <v>3772</v>
      </c>
      <c r="T2528" t="s">
        <v>9737</v>
      </c>
      <c r="U2528" t="s">
        <v>647</v>
      </c>
      <c r="V2528" t="s">
        <v>9738</v>
      </c>
      <c r="Z2528" t="s">
        <v>87</v>
      </c>
      <c r="AA2528" s="1">
        <v>44797</v>
      </c>
      <c r="AC2528" s="1">
        <v>44798</v>
      </c>
      <c r="AD2528" s="1">
        <v>44992</v>
      </c>
    </row>
    <row r="2529" spans="1:30" x14ac:dyDescent="0.25">
      <c r="A2529">
        <v>523758</v>
      </c>
      <c r="B2529" t="s">
        <v>123</v>
      </c>
      <c r="C2529" t="s">
        <v>31</v>
      </c>
      <c r="D2529">
        <v>1</v>
      </c>
      <c r="E2529" t="s">
        <v>9739</v>
      </c>
      <c r="F2529" t="s">
        <v>135</v>
      </c>
      <c r="G2529" t="s">
        <v>51</v>
      </c>
      <c r="H2529">
        <v>21744</v>
      </c>
      <c r="I2529">
        <v>2</v>
      </c>
      <c r="J2529" t="s">
        <v>205</v>
      </c>
      <c r="K2529" t="s">
        <v>36</v>
      </c>
      <c r="L2529" t="s">
        <v>37</v>
      </c>
      <c r="M2529">
        <v>75504</v>
      </c>
      <c r="N2529">
        <v>86830</v>
      </c>
      <c r="O2529" t="s">
        <v>38</v>
      </c>
      <c r="P2529" t="s">
        <v>415</v>
      </c>
      <c r="Q2529" t="s">
        <v>9740</v>
      </c>
      <c r="R2529" t="s">
        <v>9741</v>
      </c>
      <c r="S2529" t="s">
        <v>140</v>
      </c>
      <c r="T2529" t="s">
        <v>9742</v>
      </c>
      <c r="U2529" t="s">
        <v>886</v>
      </c>
      <c r="V2529" t="s">
        <v>9743</v>
      </c>
      <c r="Z2529" t="s">
        <v>9637</v>
      </c>
      <c r="AA2529" s="1">
        <v>44862</v>
      </c>
      <c r="AB2529" s="2">
        <v>45075</v>
      </c>
      <c r="AC2529" s="1">
        <v>44988</v>
      </c>
      <c r="AD2529" s="1">
        <v>44992</v>
      </c>
    </row>
    <row r="2530" spans="1:30" x14ac:dyDescent="0.25">
      <c r="A2530">
        <v>251310</v>
      </c>
      <c r="B2530" t="s">
        <v>563</v>
      </c>
      <c r="C2530" t="s">
        <v>31</v>
      </c>
      <c r="D2530">
        <v>1</v>
      </c>
      <c r="E2530" t="s">
        <v>9744</v>
      </c>
      <c r="F2530" t="s">
        <v>4233</v>
      </c>
      <c r="G2530" t="s">
        <v>34</v>
      </c>
      <c r="H2530">
        <v>30080</v>
      </c>
      <c r="I2530">
        <v>2</v>
      </c>
      <c r="J2530" t="s">
        <v>437</v>
      </c>
      <c r="K2530" t="s">
        <v>36</v>
      </c>
      <c r="L2530" t="s">
        <v>37</v>
      </c>
      <c r="M2530">
        <v>39041</v>
      </c>
      <c r="N2530">
        <v>54633</v>
      </c>
      <c r="O2530" t="s">
        <v>38</v>
      </c>
      <c r="P2530" t="s">
        <v>446</v>
      </c>
      <c r="Q2530" t="s">
        <v>9450</v>
      </c>
      <c r="R2530" t="s">
        <v>9745</v>
      </c>
      <c r="S2530" t="s">
        <v>4236</v>
      </c>
      <c r="T2530" t="s">
        <v>9746</v>
      </c>
      <c r="U2530" t="s">
        <v>9747</v>
      </c>
      <c r="V2530" t="s">
        <v>347</v>
      </c>
      <c r="Z2530" t="s">
        <v>61</v>
      </c>
      <c r="AA2530" s="1">
        <v>42587</v>
      </c>
      <c r="AC2530" s="1">
        <v>42587</v>
      </c>
      <c r="AD2530" s="1">
        <v>44992</v>
      </c>
    </row>
    <row r="2531" spans="1:30" x14ac:dyDescent="0.25">
      <c r="A2531">
        <v>576950</v>
      </c>
      <c r="B2531" t="s">
        <v>30</v>
      </c>
      <c r="C2531" t="s">
        <v>31</v>
      </c>
      <c r="D2531">
        <v>3</v>
      </c>
      <c r="E2531" t="s">
        <v>3739</v>
      </c>
      <c r="F2531" t="s">
        <v>1993</v>
      </c>
      <c r="G2531" t="s">
        <v>51</v>
      </c>
      <c r="H2531">
        <v>30086</v>
      </c>
      <c r="I2531">
        <v>0</v>
      </c>
      <c r="J2531" t="s">
        <v>175</v>
      </c>
      <c r="K2531" t="s">
        <v>36</v>
      </c>
      <c r="L2531" t="s">
        <v>53</v>
      </c>
      <c r="M2531">
        <v>62397</v>
      </c>
      <c r="N2531">
        <v>71757</v>
      </c>
      <c r="O2531" t="s">
        <v>38</v>
      </c>
      <c r="P2531" t="s">
        <v>3110</v>
      </c>
      <c r="Q2531" t="s">
        <v>3740</v>
      </c>
      <c r="R2531" t="s">
        <v>3741</v>
      </c>
      <c r="S2531" t="s">
        <v>1996</v>
      </c>
      <c r="T2531" t="s">
        <v>3742</v>
      </c>
      <c r="U2531" t="s">
        <v>3743</v>
      </c>
      <c r="V2531" t="s">
        <v>776</v>
      </c>
      <c r="Z2531" t="s">
        <v>87</v>
      </c>
      <c r="AA2531" s="1">
        <v>44986</v>
      </c>
      <c r="AB2531" s="2">
        <v>45016</v>
      </c>
      <c r="AC2531" s="1">
        <v>44986</v>
      </c>
      <c r="AD2531" s="1">
        <v>44992</v>
      </c>
    </row>
    <row r="2532" spans="1:30" x14ac:dyDescent="0.25">
      <c r="A2532">
        <v>554086</v>
      </c>
      <c r="B2532" t="s">
        <v>102</v>
      </c>
      <c r="C2532" t="s">
        <v>31</v>
      </c>
      <c r="D2532">
        <v>2</v>
      </c>
      <c r="E2532" t="s">
        <v>9748</v>
      </c>
      <c r="F2532" t="s">
        <v>3038</v>
      </c>
      <c r="G2532" t="s">
        <v>34</v>
      </c>
      <c r="H2532">
        <v>20310</v>
      </c>
      <c r="I2532">
        <v>0</v>
      </c>
      <c r="J2532" t="s">
        <v>35</v>
      </c>
      <c r="K2532" t="s">
        <v>36</v>
      </c>
      <c r="L2532" t="s">
        <v>37</v>
      </c>
      <c r="M2532">
        <v>57078</v>
      </c>
      <c r="N2532">
        <v>85646</v>
      </c>
      <c r="O2532" t="s">
        <v>38</v>
      </c>
      <c r="P2532" t="s">
        <v>195</v>
      </c>
      <c r="Q2532" t="s">
        <v>5354</v>
      </c>
      <c r="R2532" t="s">
        <v>9749</v>
      </c>
      <c r="S2532" t="s">
        <v>3041</v>
      </c>
      <c r="T2532" t="s">
        <v>9750</v>
      </c>
      <c r="U2532" t="s">
        <v>9751</v>
      </c>
      <c r="V2532" t="s">
        <v>2428</v>
      </c>
      <c r="Z2532" t="s">
        <v>3192</v>
      </c>
      <c r="AA2532" s="1">
        <v>44839</v>
      </c>
      <c r="AC2532" s="1">
        <v>44840</v>
      </c>
      <c r="AD2532" s="1">
        <v>44992</v>
      </c>
    </row>
    <row r="2533" spans="1:30" x14ac:dyDescent="0.25">
      <c r="A2533">
        <v>574049</v>
      </c>
      <c r="B2533" t="s">
        <v>5011</v>
      </c>
      <c r="C2533" t="s">
        <v>31</v>
      </c>
      <c r="D2533">
        <v>1</v>
      </c>
      <c r="E2533" t="s">
        <v>8863</v>
      </c>
      <c r="F2533" t="s">
        <v>8863</v>
      </c>
      <c r="G2533" t="s">
        <v>34</v>
      </c>
      <c r="H2533">
        <v>40510</v>
      </c>
      <c r="I2533">
        <v>1</v>
      </c>
      <c r="J2533" t="s">
        <v>126</v>
      </c>
      <c r="K2533" t="s">
        <v>36</v>
      </c>
      <c r="L2533" t="s">
        <v>37</v>
      </c>
      <c r="M2533">
        <v>50217</v>
      </c>
      <c r="N2533">
        <v>68234</v>
      </c>
      <c r="O2533" t="s">
        <v>38</v>
      </c>
      <c r="P2533" t="s">
        <v>1350</v>
      </c>
      <c r="Q2533" t="s">
        <v>5013</v>
      </c>
      <c r="R2533" t="s">
        <v>9752</v>
      </c>
      <c r="S2533" t="s">
        <v>8866</v>
      </c>
      <c r="V2533" t="s">
        <v>9753</v>
      </c>
      <c r="Z2533" t="s">
        <v>665</v>
      </c>
      <c r="AA2533" s="1">
        <v>44966</v>
      </c>
      <c r="AC2533" s="1">
        <v>44966</v>
      </c>
      <c r="AD2533" s="1">
        <v>44992</v>
      </c>
    </row>
    <row r="2534" spans="1:30" x14ac:dyDescent="0.25">
      <c r="A2534">
        <v>575202</v>
      </c>
      <c r="B2534" t="s">
        <v>350</v>
      </c>
      <c r="C2534" t="s">
        <v>31</v>
      </c>
      <c r="D2534">
        <v>1</v>
      </c>
      <c r="E2534" t="s">
        <v>3973</v>
      </c>
      <c r="F2534" t="s">
        <v>3974</v>
      </c>
      <c r="G2534" t="s">
        <v>353</v>
      </c>
      <c r="H2534">
        <v>6710</v>
      </c>
      <c r="I2534">
        <v>0</v>
      </c>
      <c r="J2534" t="s">
        <v>52</v>
      </c>
      <c r="K2534" t="s">
        <v>67</v>
      </c>
      <c r="L2534" t="s">
        <v>37</v>
      </c>
      <c r="M2534">
        <v>30</v>
      </c>
      <c r="N2534">
        <v>30</v>
      </c>
      <c r="O2534" t="s">
        <v>68</v>
      </c>
      <c r="P2534" t="s">
        <v>355</v>
      </c>
      <c r="Q2534" t="s">
        <v>3975</v>
      </c>
      <c r="R2534" t="s">
        <v>3976</v>
      </c>
      <c r="S2534" t="s">
        <v>3977</v>
      </c>
      <c r="T2534" t="e">
        <f>- Strongest candidates will have the Knowledge of Executive Orders, City-wide policies and procedures issued by the NYC Office of Payroll Administration, Department of Citywide Administrative Services, and the Office of labor Relations.  - the Successful candidate must display sound Understanding of the Managerial Lump Sum process, specifically the Leave Regulations for Management Employees, and will reveal excellent Knowledge of general rules and regulations.  - the ideal candidate must also demonstrate proficiency with, CHRMS, PMS, RMDS, and NYCAPS systems and their reports. Good quantitative skills a plus.  - Previous Experience regularly handling and maintaining confidential data is expected.  - Exceptional interpersonal skills must be demonstrated. This is particularly important in the context of the often sensitive nature of the interactions and communications that regularly occurs with separating employees.  - excellent organizational, and communications skills including advanced Knowledge of Microsoft Office suite products expected.</f>
        <v>#NAME?</v>
      </c>
      <c r="U2534" t="s">
        <v>3978</v>
      </c>
      <c r="V2534" t="s">
        <v>3979</v>
      </c>
      <c r="Z2534" t="s">
        <v>61</v>
      </c>
      <c r="AA2534" s="1">
        <v>44973</v>
      </c>
      <c r="AC2534" s="1">
        <v>44973</v>
      </c>
      <c r="AD2534" s="1">
        <v>44992</v>
      </c>
    </row>
    <row r="2535" spans="1:30" x14ac:dyDescent="0.25">
      <c r="A2535">
        <v>576097</v>
      </c>
      <c r="B2535" t="s">
        <v>563</v>
      </c>
      <c r="C2535" t="s">
        <v>63</v>
      </c>
      <c r="D2535">
        <v>2</v>
      </c>
      <c r="E2535" t="s">
        <v>9378</v>
      </c>
      <c r="F2535" t="s">
        <v>565</v>
      </c>
      <c r="G2535" t="s">
        <v>566</v>
      </c>
      <c r="H2535">
        <v>30112</v>
      </c>
      <c r="I2535">
        <v>0</v>
      </c>
      <c r="J2535" t="s">
        <v>175</v>
      </c>
      <c r="K2535" t="s">
        <v>36</v>
      </c>
      <c r="L2535" t="s">
        <v>37</v>
      </c>
      <c r="M2535">
        <v>73579</v>
      </c>
      <c r="N2535">
        <v>90000</v>
      </c>
      <c r="O2535" t="s">
        <v>38</v>
      </c>
      <c r="P2535" t="s">
        <v>1802</v>
      </c>
      <c r="Q2535" t="s">
        <v>1803</v>
      </c>
      <c r="R2535" t="s">
        <v>9379</v>
      </c>
      <c r="S2535" t="s">
        <v>9380</v>
      </c>
      <c r="V2535" t="s">
        <v>2290</v>
      </c>
      <c r="Z2535" t="s">
        <v>47</v>
      </c>
      <c r="AA2535" s="1">
        <v>44981</v>
      </c>
      <c r="AB2535" s="2">
        <v>45002</v>
      </c>
      <c r="AC2535" s="1">
        <v>44981</v>
      </c>
      <c r="AD2535" s="1">
        <v>44992</v>
      </c>
    </row>
    <row r="2536" spans="1:30" x14ac:dyDescent="0.25">
      <c r="A2536">
        <v>553393</v>
      </c>
      <c r="B2536" t="s">
        <v>214</v>
      </c>
      <c r="C2536" t="s">
        <v>63</v>
      </c>
      <c r="D2536">
        <v>10</v>
      </c>
      <c r="E2536" t="s">
        <v>3560</v>
      </c>
      <c r="F2536" t="s">
        <v>3561</v>
      </c>
      <c r="G2536" t="s">
        <v>51</v>
      </c>
      <c r="H2536">
        <v>56101</v>
      </c>
      <c r="I2536">
        <v>0</v>
      </c>
      <c r="J2536" t="s">
        <v>216</v>
      </c>
      <c r="K2536" t="s">
        <v>36</v>
      </c>
      <c r="L2536" t="s">
        <v>53</v>
      </c>
      <c r="M2536">
        <v>15.45</v>
      </c>
      <c r="N2536">
        <v>17.649999999999999</v>
      </c>
      <c r="O2536" t="s">
        <v>68</v>
      </c>
      <c r="P2536" t="s">
        <v>217</v>
      </c>
      <c r="Q2536" t="s">
        <v>3562</v>
      </c>
      <c r="R2536" t="s">
        <v>3563</v>
      </c>
      <c r="T2536" t="s">
        <v>3564</v>
      </c>
      <c r="U2536" t="s">
        <v>3565</v>
      </c>
      <c r="V2536" t="s">
        <v>3566</v>
      </c>
      <c r="W2536" t="s">
        <v>152</v>
      </c>
      <c r="X2536" t="s">
        <v>217</v>
      </c>
      <c r="Z2536" t="s">
        <v>61</v>
      </c>
      <c r="AA2536" s="1">
        <v>44862</v>
      </c>
      <c r="AC2536" s="1">
        <v>44862</v>
      </c>
      <c r="AD2536" s="1">
        <v>44992</v>
      </c>
    </row>
    <row r="2537" spans="1:30" x14ac:dyDescent="0.25">
      <c r="A2537">
        <v>575001</v>
      </c>
      <c r="B2537" t="s">
        <v>563</v>
      </c>
      <c r="C2537" t="s">
        <v>31</v>
      </c>
      <c r="D2537">
        <v>2</v>
      </c>
      <c r="E2537" t="s">
        <v>9754</v>
      </c>
      <c r="F2537" t="s">
        <v>1723</v>
      </c>
      <c r="G2537" t="s">
        <v>34</v>
      </c>
      <c r="H2537">
        <v>13631</v>
      </c>
      <c r="I2537">
        <v>1</v>
      </c>
      <c r="J2537" t="s">
        <v>256</v>
      </c>
      <c r="K2537" t="s">
        <v>36</v>
      </c>
      <c r="L2537" t="s">
        <v>53</v>
      </c>
      <c r="M2537">
        <v>66597</v>
      </c>
      <c r="N2537">
        <v>76587</v>
      </c>
      <c r="O2537" t="s">
        <v>38</v>
      </c>
      <c r="P2537" t="s">
        <v>446</v>
      </c>
      <c r="Q2537" t="s">
        <v>687</v>
      </c>
      <c r="R2537" t="s">
        <v>9755</v>
      </c>
      <c r="S2537" t="s">
        <v>1727</v>
      </c>
      <c r="T2537" t="s">
        <v>9756</v>
      </c>
      <c r="U2537" t="s">
        <v>9757</v>
      </c>
      <c r="V2537" t="s">
        <v>622</v>
      </c>
      <c r="Z2537" t="s">
        <v>3192</v>
      </c>
      <c r="AA2537" s="1">
        <v>44979</v>
      </c>
      <c r="AC2537" s="1">
        <v>44979</v>
      </c>
      <c r="AD2537" s="1">
        <v>44992</v>
      </c>
    </row>
    <row r="2538" spans="1:30" x14ac:dyDescent="0.25">
      <c r="A2538">
        <v>552928</v>
      </c>
      <c r="B2538" t="s">
        <v>381</v>
      </c>
      <c r="C2538" t="s">
        <v>31</v>
      </c>
      <c r="D2538">
        <v>1</v>
      </c>
      <c r="E2538" t="s">
        <v>1679</v>
      </c>
      <c r="F2538" t="s">
        <v>1680</v>
      </c>
      <c r="G2538" t="s">
        <v>34</v>
      </c>
      <c r="H2538">
        <v>22425</v>
      </c>
      <c r="I2538">
        <v>0</v>
      </c>
      <c r="J2538" t="s">
        <v>35</v>
      </c>
      <c r="K2538" t="s">
        <v>36</v>
      </c>
      <c r="L2538" t="s">
        <v>53</v>
      </c>
      <c r="M2538">
        <v>51535</v>
      </c>
      <c r="N2538">
        <v>59265</v>
      </c>
      <c r="O2538" t="s">
        <v>38</v>
      </c>
      <c r="P2538" t="s">
        <v>873</v>
      </c>
      <c r="Q2538" t="s">
        <v>9758</v>
      </c>
      <c r="R2538" t="s">
        <v>9759</v>
      </c>
      <c r="S2538" t="s">
        <v>1682</v>
      </c>
      <c r="T2538" t="s">
        <v>1683</v>
      </c>
      <c r="V2538" t="s">
        <v>925</v>
      </c>
      <c r="W2538" t="s">
        <v>86</v>
      </c>
      <c r="X2538" t="s">
        <v>878</v>
      </c>
      <c r="Z2538" t="s">
        <v>61</v>
      </c>
      <c r="AA2538" s="1">
        <v>44988</v>
      </c>
      <c r="AB2538" s="2">
        <v>45048</v>
      </c>
      <c r="AC2538" s="1">
        <v>44988</v>
      </c>
      <c r="AD2538" s="1">
        <v>44992</v>
      </c>
    </row>
    <row r="2539" spans="1:30" x14ac:dyDescent="0.25">
      <c r="A2539">
        <v>526075</v>
      </c>
      <c r="B2539" t="s">
        <v>638</v>
      </c>
      <c r="C2539" t="s">
        <v>63</v>
      </c>
      <c r="D2539">
        <v>7</v>
      </c>
      <c r="E2539" t="s">
        <v>9760</v>
      </c>
      <c r="F2539" t="s">
        <v>65</v>
      </c>
      <c r="G2539" t="s">
        <v>51</v>
      </c>
      <c r="H2539">
        <v>56058</v>
      </c>
      <c r="I2539">
        <v>0</v>
      </c>
      <c r="J2539" t="s">
        <v>1098</v>
      </c>
      <c r="K2539" t="s">
        <v>36</v>
      </c>
      <c r="L2539" t="s">
        <v>37</v>
      </c>
      <c r="M2539">
        <v>54100</v>
      </c>
      <c r="N2539">
        <v>62215</v>
      </c>
      <c r="O2539" t="s">
        <v>38</v>
      </c>
      <c r="P2539" t="s">
        <v>642</v>
      </c>
      <c r="Q2539" t="s">
        <v>643</v>
      </c>
      <c r="R2539" t="s">
        <v>9761</v>
      </c>
      <c r="S2539" t="s">
        <v>72</v>
      </c>
      <c r="T2539" t="s">
        <v>9762</v>
      </c>
      <c r="U2539" t="s">
        <v>647</v>
      </c>
      <c r="V2539" t="s">
        <v>9763</v>
      </c>
      <c r="X2539" t="s">
        <v>1533</v>
      </c>
      <c r="Z2539" t="s">
        <v>61</v>
      </c>
      <c r="AA2539" s="1">
        <v>44643</v>
      </c>
      <c r="AC2539" s="1">
        <v>44960</v>
      </c>
      <c r="AD2539" s="1">
        <v>44992</v>
      </c>
    </row>
    <row r="2540" spans="1:30" x14ac:dyDescent="0.25">
      <c r="A2540">
        <v>572527</v>
      </c>
      <c r="B2540" t="s">
        <v>102</v>
      </c>
      <c r="C2540" t="s">
        <v>31</v>
      </c>
      <c r="D2540">
        <v>1</v>
      </c>
      <c r="E2540" t="s">
        <v>9764</v>
      </c>
      <c r="F2540" t="s">
        <v>144</v>
      </c>
      <c r="G2540" t="s">
        <v>51</v>
      </c>
      <c r="H2540">
        <v>10234</v>
      </c>
      <c r="I2540">
        <v>0</v>
      </c>
      <c r="J2540" t="s">
        <v>205</v>
      </c>
      <c r="K2540" t="s">
        <v>36</v>
      </c>
      <c r="L2540" t="s">
        <v>145</v>
      </c>
      <c r="M2540">
        <v>15</v>
      </c>
      <c r="N2540">
        <v>15</v>
      </c>
      <c r="O2540" t="s">
        <v>68</v>
      </c>
      <c r="P2540" t="s">
        <v>2265</v>
      </c>
      <c r="Q2540" t="s">
        <v>3468</v>
      </c>
      <c r="R2540" t="s">
        <v>9765</v>
      </c>
      <c r="S2540" t="s">
        <v>149</v>
      </c>
      <c r="T2540" t="s">
        <v>9766</v>
      </c>
      <c r="V2540" t="s">
        <v>9767</v>
      </c>
      <c r="W2540" t="s">
        <v>152</v>
      </c>
      <c r="X2540" t="s">
        <v>2269</v>
      </c>
      <c r="Z2540" t="s">
        <v>9768</v>
      </c>
      <c r="AA2540" s="1">
        <v>44976</v>
      </c>
      <c r="AB2540" s="2">
        <v>45079</v>
      </c>
      <c r="AC2540" s="1">
        <v>44976</v>
      </c>
      <c r="AD2540" s="1">
        <v>44992</v>
      </c>
    </row>
    <row r="2541" spans="1:30" x14ac:dyDescent="0.25">
      <c r="A2541">
        <v>531571</v>
      </c>
      <c r="B2541" t="s">
        <v>338</v>
      </c>
      <c r="C2541" t="s">
        <v>31</v>
      </c>
      <c r="D2541">
        <v>1</v>
      </c>
      <c r="E2541" t="s">
        <v>3509</v>
      </c>
      <c r="F2541" t="s">
        <v>3510</v>
      </c>
      <c r="G2541" t="s">
        <v>34</v>
      </c>
      <c r="H2541">
        <v>10147</v>
      </c>
      <c r="I2541">
        <v>0</v>
      </c>
      <c r="J2541" t="s">
        <v>52</v>
      </c>
      <c r="K2541" t="s">
        <v>36</v>
      </c>
      <c r="L2541" t="s">
        <v>37</v>
      </c>
      <c r="M2541">
        <v>43929</v>
      </c>
      <c r="N2541">
        <v>57093</v>
      </c>
      <c r="O2541" t="s">
        <v>38</v>
      </c>
      <c r="P2541" t="s">
        <v>1368</v>
      </c>
      <c r="Q2541" t="s">
        <v>9769</v>
      </c>
      <c r="R2541" t="s">
        <v>9770</v>
      </c>
      <c r="S2541" t="s">
        <v>3514</v>
      </c>
      <c r="T2541" t="s">
        <v>9771</v>
      </c>
      <c r="U2541" t="s">
        <v>7295</v>
      </c>
      <c r="V2541" t="s">
        <v>432</v>
      </c>
      <c r="W2541" t="s">
        <v>9772</v>
      </c>
      <c r="X2541" t="s">
        <v>1368</v>
      </c>
      <c r="Z2541" t="s">
        <v>61</v>
      </c>
      <c r="AA2541" s="1">
        <v>44690</v>
      </c>
      <c r="AC2541" s="1">
        <v>44691</v>
      </c>
      <c r="AD2541" s="1">
        <v>44992</v>
      </c>
    </row>
    <row r="2542" spans="1:30" x14ac:dyDescent="0.25">
      <c r="A2542">
        <v>568598</v>
      </c>
      <c r="B2542" t="s">
        <v>381</v>
      </c>
      <c r="C2542" t="s">
        <v>31</v>
      </c>
      <c r="D2542">
        <v>1</v>
      </c>
      <c r="E2542" t="s">
        <v>2465</v>
      </c>
      <c r="F2542" t="s">
        <v>724</v>
      </c>
      <c r="G2542" t="s">
        <v>34</v>
      </c>
      <c r="H2542">
        <v>12158</v>
      </c>
      <c r="I2542">
        <v>2</v>
      </c>
      <c r="J2542" t="s">
        <v>126</v>
      </c>
      <c r="K2542" t="s">
        <v>36</v>
      </c>
      <c r="L2542" t="s">
        <v>37</v>
      </c>
      <c r="M2542">
        <v>50972</v>
      </c>
      <c r="N2542">
        <v>66000</v>
      </c>
      <c r="O2542" t="s">
        <v>38</v>
      </c>
      <c r="P2542" t="s">
        <v>873</v>
      </c>
      <c r="Q2542" t="s">
        <v>2466</v>
      </c>
      <c r="R2542" t="s">
        <v>2467</v>
      </c>
      <c r="S2542" t="s">
        <v>728</v>
      </c>
      <c r="T2542" t="s">
        <v>2468</v>
      </c>
      <c r="V2542" t="s">
        <v>2469</v>
      </c>
      <c r="W2542" t="s">
        <v>86</v>
      </c>
      <c r="X2542" t="s">
        <v>878</v>
      </c>
      <c r="Z2542" t="s">
        <v>61</v>
      </c>
      <c r="AA2542" s="1">
        <v>44985</v>
      </c>
      <c r="AB2542" s="2">
        <v>45045</v>
      </c>
      <c r="AC2542" s="1">
        <v>44985</v>
      </c>
      <c r="AD2542" s="1">
        <v>44992</v>
      </c>
    </row>
    <row r="2543" spans="1:30" x14ac:dyDescent="0.25">
      <c r="A2543">
        <v>559174</v>
      </c>
      <c r="B2543" t="s">
        <v>102</v>
      </c>
      <c r="C2543" t="s">
        <v>63</v>
      </c>
      <c r="D2543">
        <v>1</v>
      </c>
      <c r="E2543" t="s">
        <v>6718</v>
      </c>
      <c r="F2543" t="s">
        <v>3187</v>
      </c>
      <c r="G2543" t="s">
        <v>34</v>
      </c>
      <c r="H2543">
        <v>13622</v>
      </c>
      <c r="I2543">
        <v>0</v>
      </c>
      <c r="J2543" t="s">
        <v>35</v>
      </c>
      <c r="K2543" t="s">
        <v>36</v>
      </c>
      <c r="L2543" t="s">
        <v>37</v>
      </c>
      <c r="M2543">
        <v>76627</v>
      </c>
      <c r="N2543">
        <v>119610</v>
      </c>
      <c r="O2543" t="s">
        <v>38</v>
      </c>
      <c r="P2543" t="s">
        <v>146</v>
      </c>
      <c r="Q2543" t="s">
        <v>376</v>
      </c>
      <c r="R2543" t="s">
        <v>9773</v>
      </c>
      <c r="S2543" t="s">
        <v>3189</v>
      </c>
      <c r="T2543" t="s">
        <v>9774</v>
      </c>
      <c r="U2543" t="s">
        <v>532</v>
      </c>
      <c r="V2543" t="s">
        <v>142</v>
      </c>
      <c r="Z2543" t="s">
        <v>87</v>
      </c>
      <c r="AA2543" s="1">
        <v>44935</v>
      </c>
      <c r="AC2543" s="1">
        <v>44935</v>
      </c>
      <c r="AD2543" s="1">
        <v>44992</v>
      </c>
    </row>
    <row r="2544" spans="1:30" x14ac:dyDescent="0.25">
      <c r="A2544">
        <v>543373</v>
      </c>
      <c r="B2544" t="s">
        <v>102</v>
      </c>
      <c r="C2544" t="s">
        <v>63</v>
      </c>
      <c r="D2544">
        <v>1</v>
      </c>
      <c r="E2544" t="s">
        <v>7059</v>
      </c>
      <c r="F2544" t="s">
        <v>295</v>
      </c>
      <c r="G2544" t="s">
        <v>34</v>
      </c>
      <c r="H2544">
        <v>22427</v>
      </c>
      <c r="I2544">
        <v>2</v>
      </c>
      <c r="J2544" t="s">
        <v>35</v>
      </c>
      <c r="K2544" t="s">
        <v>36</v>
      </c>
      <c r="L2544" t="s">
        <v>37</v>
      </c>
      <c r="M2544">
        <v>74650</v>
      </c>
      <c r="N2544">
        <v>109409</v>
      </c>
      <c r="O2544" t="s">
        <v>38</v>
      </c>
      <c r="P2544" t="s">
        <v>195</v>
      </c>
      <c r="Q2544" t="s">
        <v>2238</v>
      </c>
      <c r="R2544" t="s">
        <v>7060</v>
      </c>
      <c r="S2544" t="s">
        <v>608</v>
      </c>
      <c r="T2544" t="s">
        <v>7061</v>
      </c>
      <c r="U2544" t="s">
        <v>6035</v>
      </c>
      <c r="V2544" t="s">
        <v>110</v>
      </c>
      <c r="X2544" t="s">
        <v>195</v>
      </c>
      <c r="Z2544" t="s">
        <v>87</v>
      </c>
      <c r="AA2544" s="1">
        <v>44777</v>
      </c>
      <c r="AC2544" s="1">
        <v>44789</v>
      </c>
      <c r="AD2544" s="1">
        <v>44992</v>
      </c>
    </row>
    <row r="2545" spans="1:30" x14ac:dyDescent="0.25">
      <c r="A2545">
        <v>549884</v>
      </c>
      <c r="B2545" t="s">
        <v>102</v>
      </c>
      <c r="C2545" t="s">
        <v>31</v>
      </c>
      <c r="D2545">
        <v>1</v>
      </c>
      <c r="E2545" t="s">
        <v>9775</v>
      </c>
      <c r="F2545" t="s">
        <v>295</v>
      </c>
      <c r="G2545" t="s">
        <v>34</v>
      </c>
      <c r="H2545">
        <v>22427</v>
      </c>
      <c r="I2545">
        <v>2</v>
      </c>
      <c r="J2545" t="s">
        <v>35</v>
      </c>
      <c r="K2545" t="s">
        <v>36</v>
      </c>
      <c r="L2545" t="s">
        <v>37</v>
      </c>
      <c r="M2545">
        <v>74650</v>
      </c>
      <c r="N2545">
        <v>109409</v>
      </c>
      <c r="O2545" t="s">
        <v>38</v>
      </c>
      <c r="P2545" t="s">
        <v>195</v>
      </c>
      <c r="Q2545" t="s">
        <v>9776</v>
      </c>
      <c r="R2545" t="s">
        <v>9777</v>
      </c>
      <c r="S2545" t="s">
        <v>608</v>
      </c>
      <c r="T2545" t="s">
        <v>9778</v>
      </c>
      <c r="U2545" t="s">
        <v>2058</v>
      </c>
      <c r="V2545" t="s">
        <v>142</v>
      </c>
      <c r="Z2545" t="s">
        <v>87</v>
      </c>
      <c r="AA2545" s="1">
        <v>44814</v>
      </c>
      <c r="AC2545" s="1">
        <v>44814</v>
      </c>
      <c r="AD2545" s="1">
        <v>44992</v>
      </c>
    </row>
    <row r="2546" spans="1:30" x14ac:dyDescent="0.25">
      <c r="A2546">
        <v>513665</v>
      </c>
      <c r="B2546" t="s">
        <v>88</v>
      </c>
      <c r="C2546" t="s">
        <v>31</v>
      </c>
      <c r="D2546">
        <v>1</v>
      </c>
      <c r="E2546" t="s">
        <v>6757</v>
      </c>
      <c r="F2546" t="s">
        <v>279</v>
      </c>
      <c r="G2546" t="s">
        <v>34</v>
      </c>
      <c r="H2546">
        <v>10251</v>
      </c>
      <c r="I2546">
        <v>3</v>
      </c>
      <c r="J2546" t="s">
        <v>582</v>
      </c>
      <c r="K2546" t="s">
        <v>36</v>
      </c>
      <c r="L2546" t="s">
        <v>37</v>
      </c>
      <c r="M2546">
        <v>36390</v>
      </c>
      <c r="N2546">
        <v>41848</v>
      </c>
      <c r="O2546" t="s">
        <v>38</v>
      </c>
      <c r="P2546" t="s">
        <v>474</v>
      </c>
      <c r="Q2546" t="s">
        <v>6758</v>
      </c>
      <c r="R2546" t="s">
        <v>9779</v>
      </c>
      <c r="S2546" t="s">
        <v>283</v>
      </c>
      <c r="U2546" t="s">
        <v>229</v>
      </c>
      <c r="V2546" t="s">
        <v>9780</v>
      </c>
      <c r="W2546" t="s">
        <v>9781</v>
      </c>
      <c r="X2546" t="s">
        <v>9782</v>
      </c>
      <c r="Z2546" t="s">
        <v>61</v>
      </c>
      <c r="AA2546" s="1">
        <v>44571</v>
      </c>
      <c r="AC2546" s="1">
        <v>44757</v>
      </c>
      <c r="AD2546" s="1">
        <v>44992</v>
      </c>
    </row>
    <row r="2547" spans="1:30" x14ac:dyDescent="0.25">
      <c r="A2547">
        <v>565609</v>
      </c>
      <c r="B2547" t="s">
        <v>102</v>
      </c>
      <c r="C2547" t="s">
        <v>31</v>
      </c>
      <c r="D2547">
        <v>1</v>
      </c>
      <c r="E2547" t="s">
        <v>9783</v>
      </c>
      <c r="F2547" t="s">
        <v>1414</v>
      </c>
      <c r="G2547" t="s">
        <v>34</v>
      </c>
      <c r="H2547">
        <v>20617</v>
      </c>
      <c r="I2547">
        <v>0</v>
      </c>
      <c r="J2547" t="s">
        <v>374</v>
      </c>
      <c r="K2547" t="s">
        <v>36</v>
      </c>
      <c r="L2547" t="s">
        <v>37</v>
      </c>
      <c r="M2547">
        <v>57078</v>
      </c>
      <c r="N2547">
        <v>85646</v>
      </c>
      <c r="O2547" t="s">
        <v>38</v>
      </c>
      <c r="P2547" t="s">
        <v>195</v>
      </c>
      <c r="Q2547" t="s">
        <v>2536</v>
      </c>
      <c r="R2547" t="s">
        <v>9784</v>
      </c>
      <c r="S2547" t="s">
        <v>1417</v>
      </c>
      <c r="T2547" t="s">
        <v>9785</v>
      </c>
      <c r="U2547" t="s">
        <v>1601</v>
      </c>
      <c r="V2547" t="s">
        <v>142</v>
      </c>
      <c r="Z2547" t="s">
        <v>87</v>
      </c>
      <c r="AA2547" s="1">
        <v>44931</v>
      </c>
      <c r="AC2547" s="1">
        <v>44943</v>
      </c>
      <c r="AD2547" s="1">
        <v>44992</v>
      </c>
    </row>
    <row r="2548" spans="1:30" x14ac:dyDescent="0.25">
      <c r="A2548">
        <v>562845</v>
      </c>
      <c r="B2548" t="s">
        <v>350</v>
      </c>
      <c r="C2548" t="s">
        <v>63</v>
      </c>
      <c r="D2548">
        <v>1</v>
      </c>
      <c r="E2548" t="s">
        <v>9786</v>
      </c>
      <c r="F2548" t="s">
        <v>3363</v>
      </c>
      <c r="G2548" t="s">
        <v>51</v>
      </c>
      <c r="H2548">
        <v>40150</v>
      </c>
      <c r="I2548" t="s">
        <v>2404</v>
      </c>
      <c r="J2548" t="s">
        <v>354</v>
      </c>
      <c r="K2548" t="s">
        <v>36</v>
      </c>
      <c r="L2548" t="s">
        <v>93</v>
      </c>
      <c r="M2548">
        <v>140000</v>
      </c>
      <c r="N2548">
        <v>175000</v>
      </c>
      <c r="O2548" t="s">
        <v>38</v>
      </c>
      <c r="P2548" t="s">
        <v>355</v>
      </c>
      <c r="Q2548" t="s">
        <v>356</v>
      </c>
      <c r="R2548" t="s">
        <v>9787</v>
      </c>
      <c r="S2548" t="s">
        <v>9788</v>
      </c>
      <c r="T2548" t="s">
        <v>9789</v>
      </c>
      <c r="U2548" t="s">
        <v>360</v>
      </c>
      <c r="V2548" t="s">
        <v>361</v>
      </c>
      <c r="Z2548" t="s">
        <v>61</v>
      </c>
      <c r="AA2548" s="1">
        <v>44894</v>
      </c>
      <c r="AC2548" s="1">
        <v>44894</v>
      </c>
      <c r="AD2548" s="1">
        <v>44992</v>
      </c>
    </row>
    <row r="2549" spans="1:30" x14ac:dyDescent="0.25">
      <c r="A2549">
        <v>576191</v>
      </c>
      <c r="B2549" t="s">
        <v>241</v>
      </c>
      <c r="C2549" t="s">
        <v>63</v>
      </c>
      <c r="D2549">
        <v>1</v>
      </c>
      <c r="E2549" t="s">
        <v>911</v>
      </c>
      <c r="F2549" t="s">
        <v>912</v>
      </c>
      <c r="G2549" t="s">
        <v>34</v>
      </c>
      <c r="H2549">
        <v>81350</v>
      </c>
      <c r="I2549">
        <v>0</v>
      </c>
      <c r="J2549" t="s">
        <v>245</v>
      </c>
      <c r="K2549" t="s">
        <v>36</v>
      </c>
      <c r="L2549" t="s">
        <v>53</v>
      </c>
      <c r="M2549">
        <v>40065</v>
      </c>
      <c r="N2549">
        <v>65449</v>
      </c>
      <c r="O2549" t="s">
        <v>38</v>
      </c>
      <c r="P2549" t="s">
        <v>9790</v>
      </c>
      <c r="Q2549" t="s">
        <v>1604</v>
      </c>
      <c r="R2549" t="s">
        <v>915</v>
      </c>
      <c r="S2549" t="s">
        <v>916</v>
      </c>
      <c r="T2549" t="s">
        <v>917</v>
      </c>
      <c r="U2549" t="s">
        <v>9791</v>
      </c>
      <c r="V2549" t="s">
        <v>347</v>
      </c>
      <c r="Z2549" t="s">
        <v>426</v>
      </c>
      <c r="AA2549" s="1">
        <v>44987</v>
      </c>
      <c r="AB2549" s="2">
        <v>44997</v>
      </c>
      <c r="AC2549" s="1">
        <v>44987</v>
      </c>
      <c r="AD2549" s="1">
        <v>44992</v>
      </c>
    </row>
    <row r="2550" spans="1:30" x14ac:dyDescent="0.25">
      <c r="A2550">
        <v>570679</v>
      </c>
      <c r="B2550" t="s">
        <v>88</v>
      </c>
      <c r="C2550" t="s">
        <v>63</v>
      </c>
      <c r="D2550">
        <v>1</v>
      </c>
      <c r="E2550" t="s">
        <v>5897</v>
      </c>
      <c r="F2550" t="s">
        <v>545</v>
      </c>
      <c r="G2550" t="s">
        <v>34</v>
      </c>
      <c r="H2550">
        <v>13632</v>
      </c>
      <c r="I2550">
        <v>2</v>
      </c>
      <c r="J2550" t="s">
        <v>3600</v>
      </c>
      <c r="K2550" t="s">
        <v>36</v>
      </c>
      <c r="L2550" t="s">
        <v>37</v>
      </c>
      <c r="M2550">
        <v>85371</v>
      </c>
      <c r="N2550">
        <v>98177</v>
      </c>
      <c r="O2550" t="s">
        <v>38</v>
      </c>
      <c r="P2550" t="s">
        <v>984</v>
      </c>
      <c r="Q2550" t="s">
        <v>985</v>
      </c>
      <c r="R2550" t="s">
        <v>5898</v>
      </c>
      <c r="S2550" t="s">
        <v>549</v>
      </c>
      <c r="T2550" t="s">
        <v>5899</v>
      </c>
      <c r="U2550" t="s">
        <v>4673</v>
      </c>
      <c r="V2550" t="s">
        <v>4674</v>
      </c>
      <c r="W2550" t="s">
        <v>5900</v>
      </c>
      <c r="Z2550" t="s">
        <v>87</v>
      </c>
      <c r="AA2550" s="1">
        <v>44946</v>
      </c>
      <c r="AC2550" s="1">
        <v>44953</v>
      </c>
      <c r="AD2550" s="1">
        <v>44992</v>
      </c>
    </row>
    <row r="2551" spans="1:30" x14ac:dyDescent="0.25">
      <c r="A2551">
        <v>519082</v>
      </c>
      <c r="B2551" t="s">
        <v>638</v>
      </c>
      <c r="C2551" t="s">
        <v>63</v>
      </c>
      <c r="D2551">
        <v>1</v>
      </c>
      <c r="E2551" t="s">
        <v>9792</v>
      </c>
      <c r="F2551" t="s">
        <v>1258</v>
      </c>
      <c r="G2551" t="s">
        <v>51</v>
      </c>
      <c r="H2551">
        <v>52620</v>
      </c>
      <c r="I2551" t="s">
        <v>114</v>
      </c>
      <c r="J2551" t="s">
        <v>907</v>
      </c>
      <c r="K2551" t="s">
        <v>36</v>
      </c>
      <c r="L2551" t="s">
        <v>93</v>
      </c>
      <c r="M2551">
        <v>85000</v>
      </c>
      <c r="N2551">
        <v>100000</v>
      </c>
      <c r="O2551" t="s">
        <v>38</v>
      </c>
      <c r="P2551" t="s">
        <v>710</v>
      </c>
      <c r="Q2551" t="s">
        <v>2211</v>
      </c>
      <c r="R2551" t="s">
        <v>9793</v>
      </c>
      <c r="S2551" t="s">
        <v>1261</v>
      </c>
      <c r="T2551" t="s">
        <v>9794</v>
      </c>
      <c r="V2551" t="s">
        <v>9795</v>
      </c>
      <c r="Z2551" t="s">
        <v>61</v>
      </c>
      <c r="AA2551" s="1">
        <v>44596</v>
      </c>
      <c r="AC2551" s="1">
        <v>44596</v>
      </c>
      <c r="AD2551" s="1">
        <v>44992</v>
      </c>
    </row>
    <row r="2552" spans="1:30" x14ac:dyDescent="0.25">
      <c r="A2552">
        <v>576395</v>
      </c>
      <c r="B2552" t="s">
        <v>155</v>
      </c>
      <c r="C2552" t="s">
        <v>31</v>
      </c>
      <c r="D2552">
        <v>1</v>
      </c>
      <c r="E2552" t="s">
        <v>4093</v>
      </c>
      <c r="F2552" t="s">
        <v>920</v>
      </c>
      <c r="G2552" t="s">
        <v>34</v>
      </c>
      <c r="H2552">
        <v>34202</v>
      </c>
      <c r="I2552">
        <v>3</v>
      </c>
      <c r="J2552" t="s">
        <v>216</v>
      </c>
      <c r="K2552" t="s">
        <v>36</v>
      </c>
      <c r="L2552" t="s">
        <v>93</v>
      </c>
      <c r="M2552">
        <v>80000</v>
      </c>
      <c r="N2552">
        <v>90000</v>
      </c>
      <c r="O2552" t="s">
        <v>38</v>
      </c>
      <c r="P2552" t="s">
        <v>158</v>
      </c>
      <c r="Q2552" t="s">
        <v>2847</v>
      </c>
      <c r="R2552" t="s">
        <v>4094</v>
      </c>
      <c r="S2552" t="s">
        <v>923</v>
      </c>
      <c r="T2552" t="s">
        <v>4095</v>
      </c>
      <c r="U2552" t="s">
        <v>4096</v>
      </c>
      <c r="V2552" t="s">
        <v>163</v>
      </c>
      <c r="X2552" t="s">
        <v>158</v>
      </c>
      <c r="Z2552" t="s">
        <v>87</v>
      </c>
      <c r="AA2552" s="1">
        <v>44983</v>
      </c>
      <c r="AB2552" s="2">
        <v>45013</v>
      </c>
      <c r="AC2552" s="1">
        <v>44983</v>
      </c>
      <c r="AD2552" s="1">
        <v>44992</v>
      </c>
    </row>
    <row r="2553" spans="1:30" x14ac:dyDescent="0.25">
      <c r="A2553">
        <v>559533</v>
      </c>
      <c r="B2553" t="s">
        <v>241</v>
      </c>
      <c r="C2553" t="s">
        <v>31</v>
      </c>
      <c r="D2553">
        <v>11</v>
      </c>
      <c r="E2553" t="s">
        <v>7067</v>
      </c>
      <c r="F2553" t="s">
        <v>7068</v>
      </c>
      <c r="G2553" t="s">
        <v>34</v>
      </c>
      <c r="H2553">
        <v>91619</v>
      </c>
      <c r="I2553">
        <v>0</v>
      </c>
      <c r="J2553" t="s">
        <v>245</v>
      </c>
      <c r="K2553" t="s">
        <v>36</v>
      </c>
      <c r="L2553" t="s">
        <v>37</v>
      </c>
      <c r="M2553">
        <v>32938</v>
      </c>
      <c r="N2553">
        <v>54119</v>
      </c>
      <c r="O2553" t="s">
        <v>38</v>
      </c>
      <c r="P2553" t="s">
        <v>7069</v>
      </c>
      <c r="Q2553" t="s">
        <v>7070</v>
      </c>
      <c r="R2553" t="s">
        <v>7071</v>
      </c>
      <c r="S2553" t="s">
        <v>7072</v>
      </c>
      <c r="U2553" t="s">
        <v>7073</v>
      </c>
      <c r="V2553" t="s">
        <v>347</v>
      </c>
      <c r="Z2553" t="s">
        <v>426</v>
      </c>
      <c r="AA2553" s="1">
        <v>44946</v>
      </c>
      <c r="AC2553" s="1">
        <v>44970</v>
      </c>
      <c r="AD2553" s="1">
        <v>44992</v>
      </c>
    </row>
    <row r="2554" spans="1:30" x14ac:dyDescent="0.25">
      <c r="A2554">
        <v>568529</v>
      </c>
      <c r="B2554" t="s">
        <v>381</v>
      </c>
      <c r="C2554" t="s">
        <v>31</v>
      </c>
      <c r="D2554">
        <v>1</v>
      </c>
      <c r="E2554" t="s">
        <v>382</v>
      </c>
      <c r="F2554" t="s">
        <v>193</v>
      </c>
      <c r="G2554" t="s">
        <v>34</v>
      </c>
      <c r="H2554" t="s">
        <v>194</v>
      </c>
      <c r="I2554">
        <v>0</v>
      </c>
      <c r="J2554" t="s">
        <v>35</v>
      </c>
      <c r="K2554" t="s">
        <v>36</v>
      </c>
      <c r="L2554" t="s">
        <v>37</v>
      </c>
      <c r="M2554">
        <v>53702</v>
      </c>
      <c r="N2554">
        <v>118412</v>
      </c>
      <c r="O2554" t="s">
        <v>38</v>
      </c>
      <c r="P2554" t="s">
        <v>385</v>
      </c>
      <c r="Q2554" t="s">
        <v>386</v>
      </c>
      <c r="R2554" t="s">
        <v>9796</v>
      </c>
      <c r="S2554" t="s">
        <v>198</v>
      </c>
      <c r="T2554" t="s">
        <v>9797</v>
      </c>
      <c r="V2554" t="s">
        <v>925</v>
      </c>
      <c r="W2554" t="s">
        <v>86</v>
      </c>
      <c r="X2554" t="s">
        <v>391</v>
      </c>
      <c r="Z2554" t="s">
        <v>154</v>
      </c>
      <c r="AA2554" s="1">
        <v>44965</v>
      </c>
      <c r="AB2554" s="2">
        <v>45025</v>
      </c>
      <c r="AC2554" s="1">
        <v>44970</v>
      </c>
      <c r="AD2554" s="1">
        <v>44992</v>
      </c>
    </row>
    <row r="2555" spans="1:30" x14ac:dyDescent="0.25">
      <c r="A2555">
        <v>564736</v>
      </c>
      <c r="B2555" t="s">
        <v>123</v>
      </c>
      <c r="C2555" t="s">
        <v>31</v>
      </c>
      <c r="D2555">
        <v>1</v>
      </c>
      <c r="E2555" t="s">
        <v>9798</v>
      </c>
      <c r="F2555" t="s">
        <v>3591</v>
      </c>
      <c r="G2555" t="s">
        <v>34</v>
      </c>
      <c r="H2555">
        <v>31220</v>
      </c>
      <c r="I2555">
        <v>1</v>
      </c>
      <c r="J2555" t="s">
        <v>205</v>
      </c>
      <c r="K2555" t="s">
        <v>36</v>
      </c>
      <c r="L2555" t="s">
        <v>37</v>
      </c>
      <c r="M2555">
        <v>60437</v>
      </c>
      <c r="N2555">
        <v>60437</v>
      </c>
      <c r="O2555" t="s">
        <v>38</v>
      </c>
      <c r="P2555" t="s">
        <v>39</v>
      </c>
      <c r="Q2555" t="s">
        <v>963</v>
      </c>
      <c r="R2555" t="s">
        <v>9799</v>
      </c>
      <c r="S2555" t="s">
        <v>3661</v>
      </c>
      <c r="T2555" t="s">
        <v>966</v>
      </c>
      <c r="U2555" t="s">
        <v>9800</v>
      </c>
      <c r="V2555" t="s">
        <v>9801</v>
      </c>
      <c r="Z2555" t="s">
        <v>61</v>
      </c>
      <c r="AA2555" s="1">
        <v>44937</v>
      </c>
      <c r="AB2555" s="2">
        <v>45057</v>
      </c>
      <c r="AC2555" s="1">
        <v>44937</v>
      </c>
      <c r="AD2555" s="1">
        <v>44992</v>
      </c>
    </row>
    <row r="2556" spans="1:30" x14ac:dyDescent="0.25">
      <c r="A2556">
        <v>523076</v>
      </c>
      <c r="B2556" t="s">
        <v>676</v>
      </c>
      <c r="C2556" t="s">
        <v>63</v>
      </c>
      <c r="D2556">
        <v>2</v>
      </c>
      <c r="E2556" t="s">
        <v>9802</v>
      </c>
      <c r="F2556" t="s">
        <v>678</v>
      </c>
      <c r="G2556" t="s">
        <v>353</v>
      </c>
      <c r="H2556">
        <v>6088</v>
      </c>
      <c r="I2556">
        <v>1</v>
      </c>
      <c r="J2556" t="s">
        <v>354</v>
      </c>
      <c r="K2556" t="s">
        <v>36</v>
      </c>
      <c r="L2556" t="s">
        <v>53</v>
      </c>
      <c r="M2556">
        <v>51550</v>
      </c>
      <c r="N2556">
        <v>73806</v>
      </c>
      <c r="O2556" t="s">
        <v>38</v>
      </c>
      <c r="P2556" t="s">
        <v>679</v>
      </c>
      <c r="Q2556" t="s">
        <v>2482</v>
      </c>
      <c r="R2556" t="s">
        <v>9803</v>
      </c>
      <c r="S2556" t="s">
        <v>681</v>
      </c>
      <c r="T2556" t="s">
        <v>9804</v>
      </c>
      <c r="U2556" t="s">
        <v>9805</v>
      </c>
      <c r="V2556" t="s">
        <v>684</v>
      </c>
      <c r="X2556" t="s">
        <v>679</v>
      </c>
      <c r="Z2556" t="s">
        <v>61</v>
      </c>
      <c r="AA2556" s="1">
        <v>44628</v>
      </c>
      <c r="AC2556" s="1">
        <v>44628</v>
      </c>
      <c r="AD2556" s="1">
        <v>44992</v>
      </c>
    </row>
    <row r="2557" spans="1:30" x14ac:dyDescent="0.25">
      <c r="A2557">
        <v>572629</v>
      </c>
      <c r="B2557" t="s">
        <v>155</v>
      </c>
      <c r="C2557" t="s">
        <v>63</v>
      </c>
      <c r="D2557">
        <v>1</v>
      </c>
      <c r="E2557" t="s">
        <v>1546</v>
      </c>
      <c r="F2557" t="s">
        <v>234</v>
      </c>
      <c r="G2557" t="s">
        <v>51</v>
      </c>
      <c r="H2557">
        <v>56057</v>
      </c>
      <c r="I2557">
        <v>0</v>
      </c>
      <c r="J2557" t="s">
        <v>216</v>
      </c>
      <c r="K2557" t="s">
        <v>36</v>
      </c>
      <c r="L2557" t="s">
        <v>53</v>
      </c>
      <c r="M2557">
        <v>51015</v>
      </c>
      <c r="N2557">
        <v>61015</v>
      </c>
      <c r="O2557" t="s">
        <v>38</v>
      </c>
      <c r="P2557" t="s">
        <v>158</v>
      </c>
      <c r="Q2557" t="s">
        <v>9806</v>
      </c>
      <c r="R2557" t="s">
        <v>9807</v>
      </c>
      <c r="S2557" t="s">
        <v>237</v>
      </c>
      <c r="T2557" t="s">
        <v>1549</v>
      </c>
      <c r="U2557" t="s">
        <v>162</v>
      </c>
      <c r="V2557" t="s">
        <v>163</v>
      </c>
      <c r="X2557" t="s">
        <v>158</v>
      </c>
      <c r="Z2557" t="s">
        <v>61</v>
      </c>
      <c r="AA2557" s="1">
        <v>44958</v>
      </c>
      <c r="AB2557" s="2">
        <v>45018</v>
      </c>
      <c r="AC2557" s="1">
        <v>44958</v>
      </c>
      <c r="AD2557" s="1">
        <v>44992</v>
      </c>
    </row>
    <row r="2558" spans="1:30" x14ac:dyDescent="0.25">
      <c r="A2558">
        <v>565850</v>
      </c>
      <c r="B2558" t="s">
        <v>102</v>
      </c>
      <c r="C2558" t="s">
        <v>31</v>
      </c>
      <c r="D2558">
        <v>1</v>
      </c>
      <c r="E2558" t="s">
        <v>1236</v>
      </c>
      <c r="F2558" t="s">
        <v>78</v>
      </c>
      <c r="G2558" t="s">
        <v>34</v>
      </c>
      <c r="H2558">
        <v>20215</v>
      </c>
      <c r="I2558">
        <v>1</v>
      </c>
      <c r="J2558" t="s">
        <v>35</v>
      </c>
      <c r="K2558" t="s">
        <v>36</v>
      </c>
      <c r="L2558" t="s">
        <v>37</v>
      </c>
      <c r="M2558">
        <v>67757</v>
      </c>
      <c r="N2558">
        <v>98128</v>
      </c>
      <c r="O2558" t="s">
        <v>38</v>
      </c>
      <c r="P2558" t="s">
        <v>1237</v>
      </c>
      <c r="Q2558" t="s">
        <v>1238</v>
      </c>
      <c r="R2558" t="s">
        <v>1239</v>
      </c>
      <c r="S2558" t="s">
        <v>82</v>
      </c>
      <c r="T2558" t="s">
        <v>1240</v>
      </c>
      <c r="U2558" t="s">
        <v>1241</v>
      </c>
      <c r="V2558" t="s">
        <v>611</v>
      </c>
      <c r="W2558" t="s">
        <v>1242</v>
      </c>
      <c r="X2558" t="s">
        <v>1243</v>
      </c>
      <c r="Z2558" t="s">
        <v>87</v>
      </c>
      <c r="AA2558" s="1">
        <v>44935</v>
      </c>
      <c r="AB2558" s="2">
        <v>44995</v>
      </c>
      <c r="AC2558" s="1">
        <v>44935</v>
      </c>
      <c r="AD2558" s="1">
        <v>44992</v>
      </c>
    </row>
    <row r="2559" spans="1:30" x14ac:dyDescent="0.25">
      <c r="A2559">
        <v>536335</v>
      </c>
      <c r="B2559" t="s">
        <v>638</v>
      </c>
      <c r="C2559" t="s">
        <v>31</v>
      </c>
      <c r="D2559">
        <v>2</v>
      </c>
      <c r="E2559" t="s">
        <v>3099</v>
      </c>
      <c r="F2559" t="s">
        <v>4338</v>
      </c>
      <c r="G2559" t="s">
        <v>51</v>
      </c>
      <c r="H2559">
        <v>31164</v>
      </c>
      <c r="I2559">
        <v>2</v>
      </c>
      <c r="J2559" t="s">
        <v>66</v>
      </c>
      <c r="K2559" t="s">
        <v>36</v>
      </c>
      <c r="L2559" t="s">
        <v>53</v>
      </c>
      <c r="M2559">
        <v>58167</v>
      </c>
      <c r="N2559">
        <v>58167</v>
      </c>
      <c r="O2559" t="s">
        <v>38</v>
      </c>
      <c r="P2559" t="s">
        <v>642</v>
      </c>
      <c r="Q2559" t="s">
        <v>3336</v>
      </c>
      <c r="R2559" t="s">
        <v>4339</v>
      </c>
      <c r="S2559" t="s">
        <v>4340</v>
      </c>
      <c r="T2559" t="s">
        <v>4341</v>
      </c>
      <c r="U2559" t="s">
        <v>647</v>
      </c>
      <c r="V2559" t="s">
        <v>9808</v>
      </c>
      <c r="X2559" t="s">
        <v>1533</v>
      </c>
      <c r="Z2559" t="s">
        <v>61</v>
      </c>
      <c r="AA2559" s="1">
        <v>44735</v>
      </c>
      <c r="AC2559" s="1">
        <v>44770</v>
      </c>
      <c r="AD2559" s="1">
        <v>44992</v>
      </c>
    </row>
    <row r="2560" spans="1:30" x14ac:dyDescent="0.25">
      <c r="A2560">
        <v>566986</v>
      </c>
      <c r="B2560" t="s">
        <v>543</v>
      </c>
      <c r="C2560" t="s">
        <v>31</v>
      </c>
      <c r="D2560">
        <v>1</v>
      </c>
      <c r="E2560" t="s">
        <v>124</v>
      </c>
      <c r="F2560" t="s">
        <v>279</v>
      </c>
      <c r="G2560" t="s">
        <v>34</v>
      </c>
      <c r="H2560">
        <v>10251</v>
      </c>
      <c r="I2560">
        <v>3</v>
      </c>
      <c r="J2560" t="s">
        <v>1205</v>
      </c>
      <c r="K2560" t="s">
        <v>36</v>
      </c>
      <c r="L2560" t="s">
        <v>37</v>
      </c>
      <c r="M2560">
        <v>36390</v>
      </c>
      <c r="N2560">
        <v>41848</v>
      </c>
      <c r="O2560" t="s">
        <v>38</v>
      </c>
      <c r="P2560" t="s">
        <v>546</v>
      </c>
      <c r="Q2560" t="s">
        <v>5771</v>
      </c>
      <c r="R2560" t="s">
        <v>6280</v>
      </c>
      <c r="S2560" t="s">
        <v>283</v>
      </c>
      <c r="T2560" t="s">
        <v>5828</v>
      </c>
      <c r="U2560" t="s">
        <v>551</v>
      </c>
      <c r="V2560" t="s">
        <v>6281</v>
      </c>
      <c r="Z2560" t="s">
        <v>61</v>
      </c>
      <c r="AA2560" s="1">
        <v>44931</v>
      </c>
      <c r="AB2560" s="2">
        <v>45018</v>
      </c>
      <c r="AC2560" s="1">
        <v>44985</v>
      </c>
      <c r="AD2560" s="1">
        <v>44992</v>
      </c>
    </row>
    <row r="2561" spans="1:30" x14ac:dyDescent="0.25">
      <c r="A2561">
        <v>551982</v>
      </c>
      <c r="B2561" t="s">
        <v>123</v>
      </c>
      <c r="C2561" t="s">
        <v>63</v>
      </c>
      <c r="D2561">
        <v>1</v>
      </c>
      <c r="E2561" t="s">
        <v>9809</v>
      </c>
      <c r="F2561" t="s">
        <v>135</v>
      </c>
      <c r="G2561" t="s">
        <v>51</v>
      </c>
      <c r="H2561">
        <v>21744</v>
      </c>
      <c r="I2561">
        <v>3</v>
      </c>
      <c r="J2561" t="s">
        <v>2755</v>
      </c>
      <c r="K2561" t="s">
        <v>36</v>
      </c>
      <c r="L2561" t="s">
        <v>37</v>
      </c>
      <c r="M2561">
        <v>84468</v>
      </c>
      <c r="N2561">
        <v>97138</v>
      </c>
      <c r="O2561" t="s">
        <v>38</v>
      </c>
      <c r="P2561" t="s">
        <v>415</v>
      </c>
      <c r="Q2561" t="s">
        <v>7763</v>
      </c>
      <c r="R2561" t="s">
        <v>9810</v>
      </c>
      <c r="S2561" t="s">
        <v>140</v>
      </c>
      <c r="T2561" t="s">
        <v>9811</v>
      </c>
      <c r="U2561" t="s">
        <v>540</v>
      </c>
      <c r="V2561" t="s">
        <v>9812</v>
      </c>
      <c r="Z2561" t="s">
        <v>61</v>
      </c>
      <c r="AA2561" s="1">
        <v>44971</v>
      </c>
      <c r="AB2561" s="2">
        <v>45091</v>
      </c>
      <c r="AC2561" s="1">
        <v>44971</v>
      </c>
      <c r="AD2561" s="1">
        <v>44992</v>
      </c>
    </row>
    <row r="2562" spans="1:30" x14ac:dyDescent="0.25">
      <c r="A2562">
        <v>548212</v>
      </c>
      <c r="B2562" t="s">
        <v>815</v>
      </c>
      <c r="C2562" t="s">
        <v>63</v>
      </c>
      <c r="D2562">
        <v>2</v>
      </c>
      <c r="E2562" t="s">
        <v>9813</v>
      </c>
      <c r="F2562" t="s">
        <v>817</v>
      </c>
      <c r="G2562" t="s">
        <v>353</v>
      </c>
      <c r="H2562">
        <v>6766</v>
      </c>
      <c r="I2562">
        <v>1</v>
      </c>
      <c r="J2562" t="s">
        <v>66</v>
      </c>
      <c r="K2562" t="s">
        <v>36</v>
      </c>
      <c r="L2562" t="s">
        <v>37</v>
      </c>
      <c r="M2562">
        <v>57500</v>
      </c>
      <c r="N2562">
        <v>69500</v>
      </c>
      <c r="O2562" t="s">
        <v>38</v>
      </c>
      <c r="P2562" t="s">
        <v>818</v>
      </c>
      <c r="Q2562" t="s">
        <v>9814</v>
      </c>
      <c r="R2562" t="s">
        <v>9815</v>
      </c>
      <c r="S2562" t="s">
        <v>821</v>
      </c>
      <c r="T2562" t="s">
        <v>9816</v>
      </c>
      <c r="U2562" t="s">
        <v>9817</v>
      </c>
      <c r="V2562" t="s">
        <v>9818</v>
      </c>
      <c r="W2562" t="s">
        <v>9819</v>
      </c>
      <c r="X2562" t="s">
        <v>826</v>
      </c>
      <c r="Z2562" t="s">
        <v>61</v>
      </c>
      <c r="AA2562" s="1">
        <v>44882</v>
      </c>
      <c r="AC2562" s="1">
        <v>44882</v>
      </c>
      <c r="AD2562" s="1">
        <v>44992</v>
      </c>
    </row>
    <row r="2563" spans="1:30" x14ac:dyDescent="0.25">
      <c r="A2563">
        <v>553062</v>
      </c>
      <c r="B2563" t="s">
        <v>123</v>
      </c>
      <c r="C2563" t="s">
        <v>63</v>
      </c>
      <c r="D2563">
        <v>1</v>
      </c>
      <c r="E2563" t="s">
        <v>9820</v>
      </c>
      <c r="F2563" t="s">
        <v>9821</v>
      </c>
      <c r="G2563" t="s">
        <v>51</v>
      </c>
      <c r="H2563">
        <v>51197</v>
      </c>
      <c r="I2563">
        <v>2</v>
      </c>
      <c r="J2563" t="s">
        <v>763</v>
      </c>
      <c r="K2563" t="s">
        <v>36</v>
      </c>
      <c r="L2563" t="s">
        <v>37</v>
      </c>
      <c r="M2563">
        <v>63952</v>
      </c>
      <c r="N2563">
        <v>105791</v>
      </c>
      <c r="O2563" t="s">
        <v>38</v>
      </c>
      <c r="P2563" t="s">
        <v>415</v>
      </c>
      <c r="Q2563" t="s">
        <v>3975</v>
      </c>
      <c r="R2563" t="s">
        <v>9822</v>
      </c>
      <c r="S2563" t="s">
        <v>9823</v>
      </c>
      <c r="T2563" t="s">
        <v>9824</v>
      </c>
      <c r="U2563" t="s">
        <v>1729</v>
      </c>
      <c r="V2563" t="s">
        <v>9825</v>
      </c>
      <c r="Z2563" t="s">
        <v>61</v>
      </c>
      <c r="AA2563" s="1">
        <v>44925</v>
      </c>
      <c r="AB2563" s="2">
        <v>45045</v>
      </c>
      <c r="AC2563" s="1">
        <v>44925</v>
      </c>
      <c r="AD2563" s="1">
        <v>44992</v>
      </c>
    </row>
    <row r="2564" spans="1:30" x14ac:dyDescent="0.25">
      <c r="A2564">
        <v>532643</v>
      </c>
      <c r="B2564" t="s">
        <v>638</v>
      </c>
      <c r="C2564" t="s">
        <v>31</v>
      </c>
      <c r="D2564">
        <v>1</v>
      </c>
      <c r="E2564" t="s">
        <v>9826</v>
      </c>
      <c r="F2564" t="s">
        <v>135</v>
      </c>
      <c r="G2564" t="s">
        <v>51</v>
      </c>
      <c r="H2564">
        <v>21744</v>
      </c>
      <c r="I2564">
        <v>2</v>
      </c>
      <c r="J2564" t="s">
        <v>157</v>
      </c>
      <c r="K2564" t="s">
        <v>36</v>
      </c>
      <c r="L2564" t="s">
        <v>37</v>
      </c>
      <c r="M2564">
        <v>75504</v>
      </c>
      <c r="N2564">
        <v>86830</v>
      </c>
      <c r="O2564" t="s">
        <v>38</v>
      </c>
      <c r="P2564" t="s">
        <v>710</v>
      </c>
      <c r="Q2564" t="s">
        <v>2211</v>
      </c>
      <c r="R2564" t="s">
        <v>9827</v>
      </c>
      <c r="S2564" t="s">
        <v>140</v>
      </c>
      <c r="T2564" t="s">
        <v>9828</v>
      </c>
      <c r="U2564" t="s">
        <v>647</v>
      </c>
      <c r="V2564" t="s">
        <v>9829</v>
      </c>
      <c r="Z2564" t="s">
        <v>61</v>
      </c>
      <c r="AA2564" s="1">
        <v>44701</v>
      </c>
      <c r="AC2564" s="1">
        <v>44790</v>
      </c>
      <c r="AD2564" s="1">
        <v>44992</v>
      </c>
    </row>
    <row r="2565" spans="1:30" x14ac:dyDescent="0.25">
      <c r="A2565">
        <v>556236</v>
      </c>
      <c r="B2565" t="s">
        <v>1863</v>
      </c>
      <c r="C2565" t="s">
        <v>31</v>
      </c>
      <c r="D2565">
        <v>2</v>
      </c>
      <c r="E2565" t="s">
        <v>1864</v>
      </c>
      <c r="F2565" t="s">
        <v>414</v>
      </c>
      <c r="G2565" t="s">
        <v>34</v>
      </c>
      <c r="H2565">
        <v>10124</v>
      </c>
      <c r="I2565">
        <v>2</v>
      </c>
      <c r="J2565" t="s">
        <v>582</v>
      </c>
      <c r="K2565" t="s">
        <v>36</v>
      </c>
      <c r="L2565" t="s">
        <v>37</v>
      </c>
      <c r="M2565">
        <v>53057</v>
      </c>
      <c r="N2565">
        <v>77124</v>
      </c>
      <c r="O2565" t="s">
        <v>38</v>
      </c>
      <c r="P2565" t="s">
        <v>438</v>
      </c>
      <c r="Q2565" t="s">
        <v>6102</v>
      </c>
      <c r="R2565" t="s">
        <v>1866</v>
      </c>
      <c r="S2565" t="s">
        <v>418</v>
      </c>
      <c r="T2565" t="s">
        <v>1867</v>
      </c>
      <c r="U2565" t="s">
        <v>229</v>
      </c>
      <c r="V2565" t="s">
        <v>1868</v>
      </c>
      <c r="W2565" t="s">
        <v>1869</v>
      </c>
      <c r="X2565" t="s">
        <v>438</v>
      </c>
      <c r="Z2565" t="s">
        <v>61</v>
      </c>
      <c r="AA2565" s="1">
        <v>44946</v>
      </c>
      <c r="AC2565" s="1">
        <v>44946</v>
      </c>
      <c r="AD2565" s="1">
        <v>44992</v>
      </c>
    </row>
    <row r="2566" spans="1:30" x14ac:dyDescent="0.25">
      <c r="A2566">
        <v>557701</v>
      </c>
      <c r="B2566" t="s">
        <v>815</v>
      </c>
      <c r="C2566" t="s">
        <v>63</v>
      </c>
      <c r="D2566">
        <v>1</v>
      </c>
      <c r="E2566" t="s">
        <v>9830</v>
      </c>
      <c r="F2566" t="s">
        <v>817</v>
      </c>
      <c r="G2566" t="s">
        <v>353</v>
      </c>
      <c r="H2566">
        <v>6766</v>
      </c>
      <c r="I2566">
        <v>1</v>
      </c>
      <c r="J2566" t="s">
        <v>5680</v>
      </c>
      <c r="K2566" t="s">
        <v>36</v>
      </c>
      <c r="L2566" t="s">
        <v>53</v>
      </c>
      <c r="M2566">
        <v>57500</v>
      </c>
      <c r="N2566">
        <v>69500</v>
      </c>
      <c r="O2566" t="s">
        <v>38</v>
      </c>
      <c r="P2566" t="s">
        <v>818</v>
      </c>
      <c r="Q2566" t="s">
        <v>9814</v>
      </c>
      <c r="R2566" t="s">
        <v>9831</v>
      </c>
      <c r="S2566" t="s">
        <v>821</v>
      </c>
      <c r="T2566" t="s">
        <v>9832</v>
      </c>
      <c r="U2566" t="s">
        <v>9833</v>
      </c>
      <c r="V2566" t="s">
        <v>9834</v>
      </c>
      <c r="W2566" t="s">
        <v>825</v>
      </c>
      <c r="X2566" t="s">
        <v>826</v>
      </c>
      <c r="Z2566" t="s">
        <v>61</v>
      </c>
      <c r="AA2566" s="1">
        <v>44882</v>
      </c>
      <c r="AC2566" s="1">
        <v>44890</v>
      </c>
      <c r="AD2566" s="1">
        <v>44992</v>
      </c>
    </row>
    <row r="2567" spans="1:30" x14ac:dyDescent="0.25">
      <c r="A2567">
        <v>439675</v>
      </c>
      <c r="B2567" t="s">
        <v>241</v>
      </c>
      <c r="C2567" t="s">
        <v>31</v>
      </c>
      <c r="D2567">
        <v>5</v>
      </c>
      <c r="E2567" t="s">
        <v>3950</v>
      </c>
      <c r="F2567" t="s">
        <v>3950</v>
      </c>
      <c r="G2567" t="s">
        <v>34</v>
      </c>
      <c r="H2567">
        <v>91916</v>
      </c>
      <c r="I2567">
        <v>0</v>
      </c>
      <c r="J2567" t="s">
        <v>245</v>
      </c>
      <c r="K2567" t="s">
        <v>36</v>
      </c>
      <c r="L2567" t="s">
        <v>53</v>
      </c>
      <c r="M2567">
        <v>36.950000000000003</v>
      </c>
      <c r="N2567">
        <v>36.950000000000003</v>
      </c>
      <c r="O2567" t="s">
        <v>68</v>
      </c>
      <c r="P2567" t="s">
        <v>1573</v>
      </c>
      <c r="Q2567" t="s">
        <v>247</v>
      </c>
      <c r="R2567" t="s">
        <v>9835</v>
      </c>
      <c r="S2567" t="s">
        <v>3953</v>
      </c>
      <c r="U2567" t="s">
        <v>9836</v>
      </c>
      <c r="V2567" t="s">
        <v>347</v>
      </c>
      <c r="Z2567" t="s">
        <v>426</v>
      </c>
      <c r="AA2567" s="1">
        <v>43950</v>
      </c>
      <c r="AC2567" s="1">
        <v>44650</v>
      </c>
      <c r="AD2567" s="1">
        <v>44992</v>
      </c>
    </row>
    <row r="2568" spans="1:30" x14ac:dyDescent="0.25">
      <c r="A2568">
        <v>559004</v>
      </c>
      <c r="B2568" t="s">
        <v>1870</v>
      </c>
      <c r="C2568" t="s">
        <v>63</v>
      </c>
      <c r="D2568">
        <v>1</v>
      </c>
      <c r="E2568" t="s">
        <v>9550</v>
      </c>
      <c r="F2568" t="s">
        <v>3082</v>
      </c>
      <c r="G2568" t="s">
        <v>51</v>
      </c>
      <c r="H2568">
        <v>10246</v>
      </c>
      <c r="I2568">
        <v>0</v>
      </c>
      <c r="J2568" t="s">
        <v>256</v>
      </c>
      <c r="K2568" t="s">
        <v>36</v>
      </c>
      <c r="L2568" t="s">
        <v>37</v>
      </c>
      <c r="M2568">
        <v>42127</v>
      </c>
      <c r="N2568">
        <v>46350</v>
      </c>
      <c r="O2568" t="s">
        <v>38</v>
      </c>
      <c r="P2568" t="s">
        <v>1872</v>
      </c>
      <c r="Q2568" t="s">
        <v>9551</v>
      </c>
      <c r="R2568" t="s">
        <v>9552</v>
      </c>
      <c r="S2568" t="s">
        <v>3085</v>
      </c>
      <c r="T2568" t="s">
        <v>9553</v>
      </c>
      <c r="U2568" t="s">
        <v>3087</v>
      </c>
      <c r="V2568" t="s">
        <v>9554</v>
      </c>
      <c r="W2568" t="s">
        <v>9555</v>
      </c>
      <c r="Z2568" t="s">
        <v>61</v>
      </c>
      <c r="AA2568" s="1">
        <v>44868</v>
      </c>
      <c r="AC2568" s="1">
        <v>44868</v>
      </c>
      <c r="AD2568" s="1">
        <v>44992</v>
      </c>
    </row>
    <row r="2569" spans="1:30" x14ac:dyDescent="0.25">
      <c r="A2569">
        <v>574846</v>
      </c>
      <c r="B2569" t="s">
        <v>102</v>
      </c>
      <c r="C2569" t="s">
        <v>31</v>
      </c>
      <c r="D2569">
        <v>2</v>
      </c>
      <c r="E2569" t="s">
        <v>9362</v>
      </c>
      <c r="F2569" t="s">
        <v>144</v>
      </c>
      <c r="G2569" t="s">
        <v>51</v>
      </c>
      <c r="H2569">
        <v>10234</v>
      </c>
      <c r="I2569">
        <v>0</v>
      </c>
      <c r="J2569" t="s">
        <v>778</v>
      </c>
      <c r="K2569" t="s">
        <v>36</v>
      </c>
      <c r="L2569" t="s">
        <v>145</v>
      </c>
      <c r="M2569">
        <v>15</v>
      </c>
      <c r="N2569">
        <v>15</v>
      </c>
      <c r="O2569" t="s">
        <v>68</v>
      </c>
      <c r="P2569" t="s">
        <v>195</v>
      </c>
      <c r="Q2569" t="s">
        <v>1143</v>
      </c>
      <c r="R2569" t="s">
        <v>9363</v>
      </c>
      <c r="S2569" t="s">
        <v>149</v>
      </c>
      <c r="T2569" t="s">
        <v>9364</v>
      </c>
      <c r="V2569" t="s">
        <v>151</v>
      </c>
      <c r="W2569" t="s">
        <v>307</v>
      </c>
      <c r="X2569" t="s">
        <v>2018</v>
      </c>
      <c r="Z2569" t="s">
        <v>309</v>
      </c>
      <c r="AA2569" s="1">
        <v>44971</v>
      </c>
      <c r="AB2569" s="2">
        <v>45079</v>
      </c>
      <c r="AC2569" s="1">
        <v>44980</v>
      </c>
      <c r="AD2569" s="1">
        <v>44992</v>
      </c>
    </row>
    <row r="2570" spans="1:30" x14ac:dyDescent="0.25">
      <c r="A2570">
        <v>572680</v>
      </c>
      <c r="B2570" t="s">
        <v>102</v>
      </c>
      <c r="C2570" t="s">
        <v>63</v>
      </c>
      <c r="D2570">
        <v>1</v>
      </c>
      <c r="E2570" t="s">
        <v>3304</v>
      </c>
      <c r="F2570" t="s">
        <v>1148</v>
      </c>
      <c r="G2570" t="s">
        <v>34</v>
      </c>
      <c r="H2570">
        <v>91011</v>
      </c>
      <c r="I2570">
        <v>0</v>
      </c>
      <c r="J2570" t="s">
        <v>245</v>
      </c>
      <c r="K2570" t="s">
        <v>36</v>
      </c>
      <c r="L2570" t="s">
        <v>53</v>
      </c>
      <c r="M2570">
        <v>41033</v>
      </c>
      <c r="N2570">
        <v>60017</v>
      </c>
      <c r="O2570" t="s">
        <v>38</v>
      </c>
      <c r="P2570" t="s">
        <v>1149</v>
      </c>
      <c r="Q2570" t="s">
        <v>4460</v>
      </c>
      <c r="R2570" t="s">
        <v>9837</v>
      </c>
      <c r="S2570" t="s">
        <v>1152</v>
      </c>
      <c r="T2570" t="s">
        <v>9838</v>
      </c>
      <c r="U2570" t="s">
        <v>1154</v>
      </c>
      <c r="V2570" t="s">
        <v>611</v>
      </c>
      <c r="W2570" t="s">
        <v>1155</v>
      </c>
      <c r="X2570" t="s">
        <v>1156</v>
      </c>
      <c r="Z2570" t="s">
        <v>154</v>
      </c>
      <c r="AA2570" s="1">
        <v>44959</v>
      </c>
      <c r="AB2570" s="2">
        <v>45019</v>
      </c>
      <c r="AC2570" s="1">
        <v>44959</v>
      </c>
      <c r="AD2570" s="1">
        <v>44992</v>
      </c>
    </row>
    <row r="2571" spans="1:30" x14ac:dyDescent="0.25">
      <c r="A2571">
        <v>372195</v>
      </c>
      <c r="B2571" t="s">
        <v>123</v>
      </c>
      <c r="C2571" t="s">
        <v>31</v>
      </c>
      <c r="D2571">
        <v>1</v>
      </c>
      <c r="E2571" t="s">
        <v>3330</v>
      </c>
      <c r="F2571" t="s">
        <v>724</v>
      </c>
      <c r="G2571" t="s">
        <v>34</v>
      </c>
      <c r="H2571">
        <v>12158</v>
      </c>
      <c r="I2571">
        <v>1</v>
      </c>
      <c r="J2571" t="s">
        <v>126</v>
      </c>
      <c r="K2571" t="s">
        <v>36</v>
      </c>
      <c r="L2571" t="s">
        <v>37</v>
      </c>
      <c r="M2571">
        <v>39304</v>
      </c>
      <c r="N2571">
        <v>65360</v>
      </c>
      <c r="O2571" t="s">
        <v>38</v>
      </c>
      <c r="P2571" t="s">
        <v>127</v>
      </c>
      <c r="Q2571" t="s">
        <v>6618</v>
      </c>
      <c r="R2571" t="s">
        <v>9839</v>
      </c>
      <c r="S2571" t="s">
        <v>728</v>
      </c>
      <c r="T2571" t="s">
        <v>9840</v>
      </c>
      <c r="U2571" t="s">
        <v>9841</v>
      </c>
      <c r="V2571" t="s">
        <v>9842</v>
      </c>
      <c r="Z2571" t="s">
        <v>61</v>
      </c>
      <c r="AA2571" s="1">
        <v>43397</v>
      </c>
      <c r="AC2571" s="1">
        <v>43397</v>
      </c>
      <c r="AD2571" s="1">
        <v>44992</v>
      </c>
    </row>
    <row r="2572" spans="1:30" x14ac:dyDescent="0.25">
      <c r="A2572">
        <v>554321</v>
      </c>
      <c r="B2572" t="s">
        <v>214</v>
      </c>
      <c r="C2572" t="s">
        <v>63</v>
      </c>
      <c r="D2572">
        <v>1</v>
      </c>
      <c r="E2572" t="s">
        <v>215</v>
      </c>
      <c r="F2572" t="s">
        <v>50</v>
      </c>
      <c r="G2572" t="s">
        <v>51</v>
      </c>
      <c r="H2572">
        <v>56056</v>
      </c>
      <c r="I2572">
        <v>0</v>
      </c>
      <c r="J2572" t="s">
        <v>216</v>
      </c>
      <c r="K2572" t="s">
        <v>67</v>
      </c>
      <c r="L2572" t="s">
        <v>53</v>
      </c>
      <c r="M2572">
        <v>15.5747</v>
      </c>
      <c r="N2572">
        <v>20.206399999999999</v>
      </c>
      <c r="O2572" t="s">
        <v>68</v>
      </c>
      <c r="P2572" t="s">
        <v>217</v>
      </c>
      <c r="Q2572" t="s">
        <v>218</v>
      </c>
      <c r="R2572" t="s">
        <v>219</v>
      </c>
      <c r="S2572" t="s">
        <v>57</v>
      </c>
      <c r="T2572" t="s">
        <v>220</v>
      </c>
      <c r="V2572" t="s">
        <v>3643</v>
      </c>
      <c r="W2572" t="s">
        <v>222</v>
      </c>
      <c r="X2572" t="s">
        <v>217</v>
      </c>
      <c r="Z2572" t="s">
        <v>61</v>
      </c>
      <c r="AA2572" s="1">
        <v>44861</v>
      </c>
      <c r="AC2572" s="1">
        <v>44861</v>
      </c>
      <c r="AD2572" s="1">
        <v>44992</v>
      </c>
    </row>
    <row r="2573" spans="1:30" x14ac:dyDescent="0.25">
      <c r="A2573">
        <v>561222</v>
      </c>
      <c r="B2573" t="s">
        <v>488</v>
      </c>
      <c r="C2573" t="s">
        <v>63</v>
      </c>
      <c r="D2573">
        <v>1</v>
      </c>
      <c r="E2573" t="s">
        <v>7351</v>
      </c>
      <c r="F2573" t="s">
        <v>1333</v>
      </c>
      <c r="G2573" t="s">
        <v>34</v>
      </c>
      <c r="H2573">
        <v>20415</v>
      </c>
      <c r="I2573">
        <v>3</v>
      </c>
      <c r="J2573" t="s">
        <v>35</v>
      </c>
      <c r="K2573" t="s">
        <v>36</v>
      </c>
      <c r="L2573" t="s">
        <v>37</v>
      </c>
      <c r="M2573">
        <v>90114</v>
      </c>
      <c r="N2573">
        <v>103631</v>
      </c>
      <c r="O2573" t="s">
        <v>38</v>
      </c>
      <c r="P2573" t="s">
        <v>355</v>
      </c>
      <c r="Q2573" t="s">
        <v>1334</v>
      </c>
      <c r="R2573" t="s">
        <v>7627</v>
      </c>
      <c r="S2573" t="s">
        <v>1336</v>
      </c>
      <c r="T2573" t="s">
        <v>1337</v>
      </c>
      <c r="U2573" t="s">
        <v>7628</v>
      </c>
      <c r="V2573" t="s">
        <v>7629</v>
      </c>
      <c r="Z2573" t="s">
        <v>87</v>
      </c>
      <c r="AA2573" s="1">
        <v>44981</v>
      </c>
      <c r="AB2573" s="2">
        <v>45041</v>
      </c>
      <c r="AC2573" s="1">
        <v>44981</v>
      </c>
      <c r="AD2573" s="1">
        <v>44992</v>
      </c>
    </row>
    <row r="2574" spans="1:30" x14ac:dyDescent="0.25">
      <c r="A2574">
        <v>573993</v>
      </c>
      <c r="B2574" t="s">
        <v>277</v>
      </c>
      <c r="C2574" t="s">
        <v>31</v>
      </c>
      <c r="D2574">
        <v>1</v>
      </c>
      <c r="E2574" t="s">
        <v>9843</v>
      </c>
      <c r="F2574" t="s">
        <v>4764</v>
      </c>
      <c r="G2574" t="s">
        <v>51</v>
      </c>
      <c r="H2574">
        <v>31145</v>
      </c>
      <c r="I2574" t="s">
        <v>91</v>
      </c>
      <c r="J2574" t="s">
        <v>66</v>
      </c>
      <c r="K2574" t="s">
        <v>36</v>
      </c>
      <c r="L2574" t="s">
        <v>93</v>
      </c>
      <c r="M2574">
        <v>64922</v>
      </c>
      <c r="N2574">
        <v>115000</v>
      </c>
      <c r="O2574" t="s">
        <v>38</v>
      </c>
      <c r="P2574" t="s">
        <v>280</v>
      </c>
      <c r="Q2574" t="s">
        <v>508</v>
      </c>
      <c r="R2574" t="s">
        <v>9844</v>
      </c>
      <c r="S2574" t="s">
        <v>704</v>
      </c>
      <c r="T2574" t="s">
        <v>4766</v>
      </c>
      <c r="U2574" t="s">
        <v>4767</v>
      </c>
      <c r="V2574" t="s">
        <v>9845</v>
      </c>
      <c r="Z2574" t="s">
        <v>4769</v>
      </c>
      <c r="AA2574" s="1">
        <v>44967</v>
      </c>
      <c r="AB2574" s="2">
        <v>45147</v>
      </c>
      <c r="AC2574" s="1">
        <v>44966</v>
      </c>
      <c r="AD2574" s="1">
        <v>44992</v>
      </c>
    </row>
    <row r="2575" spans="1:30" x14ac:dyDescent="0.25">
      <c r="A2575">
        <v>563853</v>
      </c>
      <c r="B2575" t="s">
        <v>102</v>
      </c>
      <c r="C2575" t="s">
        <v>63</v>
      </c>
      <c r="D2575">
        <v>2</v>
      </c>
      <c r="E2575" t="s">
        <v>7042</v>
      </c>
      <c r="F2575" t="s">
        <v>135</v>
      </c>
      <c r="G2575" t="s">
        <v>51</v>
      </c>
      <c r="H2575">
        <v>21744</v>
      </c>
      <c r="I2575">
        <v>1</v>
      </c>
      <c r="J2575" t="s">
        <v>35</v>
      </c>
      <c r="K2575" t="s">
        <v>36</v>
      </c>
      <c r="L2575" t="s">
        <v>37</v>
      </c>
      <c r="M2575">
        <v>64140</v>
      </c>
      <c r="N2575">
        <v>77609</v>
      </c>
      <c r="O2575" t="s">
        <v>38</v>
      </c>
      <c r="P2575" t="s">
        <v>195</v>
      </c>
      <c r="Q2575" t="s">
        <v>528</v>
      </c>
      <c r="R2575" t="s">
        <v>7043</v>
      </c>
      <c r="S2575" t="s">
        <v>140</v>
      </c>
      <c r="T2575" t="s">
        <v>7044</v>
      </c>
      <c r="U2575" t="s">
        <v>7045</v>
      </c>
      <c r="V2575" t="s">
        <v>142</v>
      </c>
      <c r="Z2575" t="s">
        <v>61</v>
      </c>
      <c r="AA2575" s="1">
        <v>44944</v>
      </c>
      <c r="AC2575" s="1">
        <v>44944</v>
      </c>
      <c r="AD2575" s="1">
        <v>44992</v>
      </c>
    </row>
    <row r="2576" spans="1:30" x14ac:dyDescent="0.25">
      <c r="A2576">
        <v>557379</v>
      </c>
      <c r="B2576" t="s">
        <v>88</v>
      </c>
      <c r="C2576" t="s">
        <v>31</v>
      </c>
      <c r="D2576">
        <v>1</v>
      </c>
      <c r="E2576" t="s">
        <v>6378</v>
      </c>
      <c r="F2576" t="s">
        <v>279</v>
      </c>
      <c r="G2576" t="s">
        <v>34</v>
      </c>
      <c r="H2576">
        <v>10251</v>
      </c>
      <c r="I2576">
        <v>3</v>
      </c>
      <c r="J2576" t="s">
        <v>52</v>
      </c>
      <c r="K2576" t="s">
        <v>36</v>
      </c>
      <c r="L2576" t="s">
        <v>37</v>
      </c>
      <c r="M2576">
        <v>36390</v>
      </c>
      <c r="N2576">
        <v>41848</v>
      </c>
      <c r="O2576" t="s">
        <v>38</v>
      </c>
      <c r="P2576" t="s">
        <v>1247</v>
      </c>
      <c r="Q2576" t="s">
        <v>8135</v>
      </c>
      <c r="R2576" t="s">
        <v>9586</v>
      </c>
      <c r="S2576" t="s">
        <v>283</v>
      </c>
      <c r="U2576" t="s">
        <v>229</v>
      </c>
      <c r="V2576" t="s">
        <v>9587</v>
      </c>
      <c r="W2576" t="s">
        <v>7171</v>
      </c>
      <c r="X2576" t="s">
        <v>9588</v>
      </c>
      <c r="Z2576" t="s">
        <v>61</v>
      </c>
      <c r="AA2576" s="1">
        <v>44859</v>
      </c>
      <c r="AC2576" s="1">
        <v>44950</v>
      </c>
      <c r="AD2576" s="1">
        <v>44992</v>
      </c>
    </row>
    <row r="2577" spans="1:30" x14ac:dyDescent="0.25">
      <c r="A2577">
        <v>563841</v>
      </c>
      <c r="B2577" t="s">
        <v>102</v>
      </c>
      <c r="C2577" t="s">
        <v>31</v>
      </c>
      <c r="D2577">
        <v>1</v>
      </c>
      <c r="E2577" t="s">
        <v>372</v>
      </c>
      <c r="F2577" t="s">
        <v>295</v>
      </c>
      <c r="G2577" t="s">
        <v>34</v>
      </c>
      <c r="H2577">
        <v>22427</v>
      </c>
      <c r="I2577">
        <v>3</v>
      </c>
      <c r="J2577" t="s">
        <v>374</v>
      </c>
      <c r="K2577" t="s">
        <v>36</v>
      </c>
      <c r="L2577" t="s">
        <v>37</v>
      </c>
      <c r="M2577">
        <v>90114</v>
      </c>
      <c r="N2577">
        <v>122168</v>
      </c>
      <c r="O2577" t="s">
        <v>38</v>
      </c>
      <c r="P2577" t="s">
        <v>195</v>
      </c>
      <c r="Q2577" t="s">
        <v>625</v>
      </c>
      <c r="R2577" t="s">
        <v>5476</v>
      </c>
      <c r="S2577" t="s">
        <v>608</v>
      </c>
      <c r="T2577" t="s">
        <v>3210</v>
      </c>
      <c r="U2577" t="s">
        <v>4266</v>
      </c>
      <c r="V2577" t="s">
        <v>380</v>
      </c>
      <c r="Z2577" t="s">
        <v>87</v>
      </c>
      <c r="AA2577" s="1">
        <v>44935</v>
      </c>
      <c r="AC2577" s="1">
        <v>44935</v>
      </c>
      <c r="AD2577" s="1">
        <v>44992</v>
      </c>
    </row>
    <row r="2578" spans="1:30" x14ac:dyDescent="0.25">
      <c r="A2578">
        <v>576804</v>
      </c>
      <c r="B2578" t="s">
        <v>241</v>
      </c>
      <c r="C2578" t="s">
        <v>31</v>
      </c>
      <c r="D2578">
        <v>1</v>
      </c>
      <c r="E2578" t="s">
        <v>9846</v>
      </c>
      <c r="F2578" t="s">
        <v>9846</v>
      </c>
      <c r="G2578" t="s">
        <v>34</v>
      </c>
      <c r="H2578">
        <v>80210</v>
      </c>
      <c r="I2578">
        <v>0</v>
      </c>
      <c r="J2578" t="s">
        <v>245</v>
      </c>
      <c r="K2578" t="s">
        <v>36</v>
      </c>
      <c r="L2578" t="s">
        <v>37</v>
      </c>
      <c r="M2578">
        <v>62015</v>
      </c>
      <c r="N2578">
        <v>95934</v>
      </c>
      <c r="O2578" t="s">
        <v>38</v>
      </c>
      <c r="P2578" t="s">
        <v>1603</v>
      </c>
      <c r="Q2578" t="s">
        <v>1604</v>
      </c>
      <c r="R2578" t="s">
        <v>9847</v>
      </c>
      <c r="S2578" t="s">
        <v>9848</v>
      </c>
      <c r="T2578" t="s">
        <v>9849</v>
      </c>
      <c r="U2578" t="s">
        <v>9850</v>
      </c>
      <c r="V2578" t="s">
        <v>347</v>
      </c>
      <c r="Z2578" t="s">
        <v>426</v>
      </c>
      <c r="AA2578" s="1">
        <v>44988</v>
      </c>
      <c r="AB2578" s="2">
        <v>44998</v>
      </c>
      <c r="AC2578" s="1">
        <v>44988</v>
      </c>
      <c r="AD2578" s="1">
        <v>44992</v>
      </c>
    </row>
    <row r="2579" spans="1:30" x14ac:dyDescent="0.25">
      <c r="A2579">
        <v>574176</v>
      </c>
      <c r="B2579" t="s">
        <v>9851</v>
      </c>
      <c r="C2579" t="s">
        <v>63</v>
      </c>
      <c r="D2579">
        <v>1</v>
      </c>
      <c r="E2579" t="s">
        <v>9852</v>
      </c>
      <c r="F2579" t="s">
        <v>9852</v>
      </c>
      <c r="G2579" t="s">
        <v>51</v>
      </c>
      <c r="H2579">
        <v>56086</v>
      </c>
      <c r="I2579" t="s">
        <v>114</v>
      </c>
      <c r="J2579" t="s">
        <v>216</v>
      </c>
      <c r="K2579" t="s">
        <v>36</v>
      </c>
      <c r="L2579" t="s">
        <v>93</v>
      </c>
      <c r="M2579">
        <v>58700</v>
      </c>
      <c r="N2579">
        <v>100000</v>
      </c>
      <c r="O2579" t="s">
        <v>38</v>
      </c>
      <c r="P2579" t="s">
        <v>9853</v>
      </c>
      <c r="Q2579" t="s">
        <v>9854</v>
      </c>
      <c r="R2579" t="s">
        <v>9855</v>
      </c>
      <c r="S2579" t="s">
        <v>9856</v>
      </c>
      <c r="T2579" t="s">
        <v>9857</v>
      </c>
      <c r="V2579" t="s">
        <v>9858</v>
      </c>
      <c r="Z2579" t="s">
        <v>61</v>
      </c>
      <c r="AA2579" s="1">
        <v>44966</v>
      </c>
      <c r="AB2579" s="2">
        <v>44996</v>
      </c>
      <c r="AC2579" s="1">
        <v>44972</v>
      </c>
      <c r="AD2579" s="1">
        <v>44992</v>
      </c>
    </row>
    <row r="2580" spans="1:30" x14ac:dyDescent="0.25">
      <c r="A2580">
        <v>557240</v>
      </c>
      <c r="B2580" t="s">
        <v>123</v>
      </c>
      <c r="C2580" t="s">
        <v>31</v>
      </c>
      <c r="D2580">
        <v>1</v>
      </c>
      <c r="E2580" t="s">
        <v>1020</v>
      </c>
      <c r="F2580" t="s">
        <v>1021</v>
      </c>
      <c r="G2580" t="s">
        <v>34</v>
      </c>
      <c r="H2580">
        <v>51611</v>
      </c>
      <c r="I2580">
        <v>1</v>
      </c>
      <c r="J2580" t="s">
        <v>961</v>
      </c>
      <c r="K2580" t="s">
        <v>36</v>
      </c>
      <c r="L2580" t="s">
        <v>37</v>
      </c>
      <c r="M2580">
        <v>66442</v>
      </c>
      <c r="N2580">
        <v>72000</v>
      </c>
      <c r="O2580" t="s">
        <v>38</v>
      </c>
      <c r="P2580" t="s">
        <v>962</v>
      </c>
      <c r="Q2580" t="s">
        <v>1022</v>
      </c>
      <c r="R2580" t="s">
        <v>9859</v>
      </c>
      <c r="S2580" t="s">
        <v>1024</v>
      </c>
      <c r="T2580" t="s">
        <v>1025</v>
      </c>
      <c r="U2580" t="s">
        <v>1026</v>
      </c>
      <c r="V2580" t="s">
        <v>9860</v>
      </c>
      <c r="Z2580" t="s">
        <v>61</v>
      </c>
      <c r="AA2580" s="1">
        <v>44909</v>
      </c>
      <c r="AB2580" s="2">
        <v>45029</v>
      </c>
      <c r="AC2580" s="1">
        <v>44909</v>
      </c>
      <c r="AD2580" s="1">
        <v>44992</v>
      </c>
    </row>
    <row r="2581" spans="1:30" x14ac:dyDescent="0.25">
      <c r="A2581">
        <v>367690</v>
      </c>
      <c r="B2581" t="s">
        <v>123</v>
      </c>
      <c r="C2581" t="s">
        <v>31</v>
      </c>
      <c r="D2581">
        <v>1</v>
      </c>
      <c r="E2581" t="s">
        <v>7094</v>
      </c>
      <c r="F2581" t="s">
        <v>1723</v>
      </c>
      <c r="G2581" t="s">
        <v>34</v>
      </c>
      <c r="H2581">
        <v>13631</v>
      </c>
      <c r="I2581">
        <v>2</v>
      </c>
      <c r="J2581" t="s">
        <v>256</v>
      </c>
      <c r="K2581" t="s">
        <v>36</v>
      </c>
      <c r="L2581" t="s">
        <v>37</v>
      </c>
      <c r="M2581">
        <v>69618</v>
      </c>
      <c r="N2581">
        <v>80061</v>
      </c>
      <c r="O2581" t="s">
        <v>38</v>
      </c>
      <c r="P2581" t="s">
        <v>127</v>
      </c>
      <c r="Q2581" t="s">
        <v>6618</v>
      </c>
      <c r="R2581" t="s">
        <v>9861</v>
      </c>
      <c r="S2581" t="s">
        <v>1727</v>
      </c>
      <c r="T2581" t="s">
        <v>9862</v>
      </c>
      <c r="U2581" t="s">
        <v>9863</v>
      </c>
      <c r="V2581" t="s">
        <v>9864</v>
      </c>
      <c r="Z2581" t="s">
        <v>87</v>
      </c>
      <c r="AA2581" s="1">
        <v>43370</v>
      </c>
      <c r="AC2581" s="1">
        <v>43370</v>
      </c>
      <c r="AD2581" s="1">
        <v>44992</v>
      </c>
    </row>
    <row r="2582" spans="1:30" x14ac:dyDescent="0.25">
      <c r="A2582">
        <v>573700</v>
      </c>
      <c r="B2582" t="s">
        <v>9865</v>
      </c>
      <c r="C2582" t="s">
        <v>31</v>
      </c>
      <c r="D2582">
        <v>1</v>
      </c>
      <c r="E2582" t="s">
        <v>554</v>
      </c>
      <c r="F2582" t="s">
        <v>65</v>
      </c>
      <c r="G2582" t="s">
        <v>51</v>
      </c>
      <c r="H2582">
        <v>56058</v>
      </c>
      <c r="I2582">
        <v>0</v>
      </c>
      <c r="J2582" t="s">
        <v>2453</v>
      </c>
      <c r="K2582" t="s">
        <v>36</v>
      </c>
      <c r="L2582" t="s">
        <v>37</v>
      </c>
      <c r="M2582">
        <v>60000</v>
      </c>
      <c r="N2582">
        <v>70000</v>
      </c>
      <c r="O2582" t="s">
        <v>38</v>
      </c>
      <c r="P2582" t="s">
        <v>446</v>
      </c>
      <c r="Q2582" t="s">
        <v>971</v>
      </c>
      <c r="R2582" t="s">
        <v>9866</v>
      </c>
      <c r="S2582" t="s">
        <v>72</v>
      </c>
      <c r="T2582" t="s">
        <v>9867</v>
      </c>
      <c r="V2582" t="s">
        <v>9868</v>
      </c>
      <c r="Z2582" t="s">
        <v>61</v>
      </c>
      <c r="AA2582" s="1">
        <v>44964</v>
      </c>
      <c r="AB2582" s="2">
        <v>44994</v>
      </c>
      <c r="AC2582" s="1">
        <v>44964</v>
      </c>
      <c r="AD2582" s="1">
        <v>44992</v>
      </c>
    </row>
    <row r="2583" spans="1:30" x14ac:dyDescent="0.25">
      <c r="A2583">
        <v>563612</v>
      </c>
      <c r="B2583" t="s">
        <v>381</v>
      </c>
      <c r="C2583" t="s">
        <v>63</v>
      </c>
      <c r="D2583">
        <v>1</v>
      </c>
      <c r="E2583" t="s">
        <v>604</v>
      </c>
      <c r="F2583" t="s">
        <v>1344</v>
      </c>
      <c r="G2583" t="s">
        <v>34</v>
      </c>
      <c r="H2583">
        <v>22426</v>
      </c>
      <c r="I2583">
        <v>0</v>
      </c>
      <c r="J2583" t="s">
        <v>35</v>
      </c>
      <c r="K2583" t="s">
        <v>36</v>
      </c>
      <c r="L2583" t="s">
        <v>37</v>
      </c>
      <c r="M2583">
        <v>57078</v>
      </c>
      <c r="N2583">
        <v>65640</v>
      </c>
      <c r="O2583" t="s">
        <v>38</v>
      </c>
      <c r="P2583" t="s">
        <v>873</v>
      </c>
      <c r="Q2583" t="s">
        <v>9869</v>
      </c>
      <c r="R2583" t="s">
        <v>9870</v>
      </c>
      <c r="S2583" t="s">
        <v>1902</v>
      </c>
      <c r="T2583" t="s">
        <v>2396</v>
      </c>
      <c r="V2583" t="s">
        <v>390</v>
      </c>
      <c r="W2583" t="s">
        <v>86</v>
      </c>
      <c r="X2583" t="s">
        <v>878</v>
      </c>
      <c r="Z2583" t="s">
        <v>61</v>
      </c>
      <c r="AA2583" s="1">
        <v>44980</v>
      </c>
      <c r="AB2583" s="2">
        <v>45040</v>
      </c>
      <c r="AC2583" s="1">
        <v>44980</v>
      </c>
      <c r="AD2583" s="1">
        <v>44992</v>
      </c>
    </row>
    <row r="2584" spans="1:30" x14ac:dyDescent="0.25">
      <c r="A2584">
        <v>547695</v>
      </c>
      <c r="B2584" t="s">
        <v>381</v>
      </c>
      <c r="C2584" t="s">
        <v>63</v>
      </c>
      <c r="D2584">
        <v>1</v>
      </c>
      <c r="E2584" t="s">
        <v>6764</v>
      </c>
      <c r="F2584" t="s">
        <v>1325</v>
      </c>
      <c r="G2584" t="s">
        <v>51</v>
      </c>
      <c r="H2584">
        <v>10209</v>
      </c>
      <c r="I2584">
        <v>1</v>
      </c>
      <c r="J2584" t="s">
        <v>245</v>
      </c>
      <c r="K2584" t="s">
        <v>67</v>
      </c>
      <c r="L2584" t="s">
        <v>145</v>
      </c>
      <c r="M2584">
        <v>15.5</v>
      </c>
      <c r="N2584">
        <v>16.02</v>
      </c>
      <c r="O2584" t="s">
        <v>68</v>
      </c>
      <c r="P2584" t="s">
        <v>873</v>
      </c>
      <c r="Q2584" t="s">
        <v>9871</v>
      </c>
      <c r="R2584" t="s">
        <v>9872</v>
      </c>
      <c r="S2584" t="s">
        <v>1328</v>
      </c>
      <c r="T2584" t="s">
        <v>9873</v>
      </c>
      <c r="V2584" t="s">
        <v>1968</v>
      </c>
      <c r="W2584" t="s">
        <v>5909</v>
      </c>
      <c r="X2584" t="s">
        <v>1905</v>
      </c>
      <c r="Z2584" t="s">
        <v>61</v>
      </c>
      <c r="AA2584" s="1">
        <v>44987</v>
      </c>
      <c r="AB2584" s="2">
        <v>45047</v>
      </c>
      <c r="AC2584" s="1">
        <v>44987</v>
      </c>
      <c r="AD2584" s="1">
        <v>44992</v>
      </c>
    </row>
    <row r="2585" spans="1:30" x14ac:dyDescent="0.25">
      <c r="A2585">
        <v>560878</v>
      </c>
      <c r="B2585" t="s">
        <v>563</v>
      </c>
      <c r="C2585" t="s">
        <v>63</v>
      </c>
      <c r="D2585">
        <v>1</v>
      </c>
      <c r="E2585" t="s">
        <v>9690</v>
      </c>
      <c r="F2585" t="s">
        <v>279</v>
      </c>
      <c r="G2585" t="s">
        <v>34</v>
      </c>
      <c r="H2585">
        <v>10251</v>
      </c>
      <c r="I2585">
        <v>3</v>
      </c>
      <c r="J2585" t="s">
        <v>785</v>
      </c>
      <c r="K2585" t="s">
        <v>67</v>
      </c>
      <c r="L2585" t="s">
        <v>37</v>
      </c>
      <c r="M2585">
        <v>36390</v>
      </c>
      <c r="N2585">
        <v>41848</v>
      </c>
      <c r="O2585" t="s">
        <v>38</v>
      </c>
      <c r="P2585" t="s">
        <v>446</v>
      </c>
      <c r="Q2585" t="s">
        <v>1002</v>
      </c>
      <c r="R2585" t="s">
        <v>9691</v>
      </c>
      <c r="S2585" t="s">
        <v>283</v>
      </c>
      <c r="T2585" t="s">
        <v>9692</v>
      </c>
      <c r="U2585" t="s">
        <v>9693</v>
      </c>
      <c r="V2585" t="s">
        <v>347</v>
      </c>
      <c r="Z2585" t="s">
        <v>61</v>
      </c>
      <c r="AA2585" s="1">
        <v>44880</v>
      </c>
      <c r="AC2585" s="1">
        <v>44880</v>
      </c>
      <c r="AD2585" s="1">
        <v>44992</v>
      </c>
    </row>
    <row r="2586" spans="1:30" x14ac:dyDescent="0.25">
      <c r="A2586">
        <v>573623</v>
      </c>
      <c r="B2586" t="s">
        <v>1870</v>
      </c>
      <c r="C2586" t="s">
        <v>63</v>
      </c>
      <c r="D2586">
        <v>1</v>
      </c>
      <c r="E2586" t="s">
        <v>6364</v>
      </c>
      <c r="F2586" t="s">
        <v>279</v>
      </c>
      <c r="G2586" t="s">
        <v>34</v>
      </c>
      <c r="H2586">
        <v>10251</v>
      </c>
      <c r="I2586">
        <v>2</v>
      </c>
      <c r="J2586" t="s">
        <v>256</v>
      </c>
      <c r="K2586" t="s">
        <v>36</v>
      </c>
      <c r="L2586" t="s">
        <v>37</v>
      </c>
      <c r="M2586">
        <v>32850</v>
      </c>
      <c r="N2586">
        <v>48940</v>
      </c>
      <c r="O2586" t="s">
        <v>38</v>
      </c>
      <c r="P2586" t="s">
        <v>1872</v>
      </c>
      <c r="Q2586" t="s">
        <v>6365</v>
      </c>
      <c r="R2586" t="s">
        <v>6366</v>
      </c>
      <c r="S2586" t="s">
        <v>283</v>
      </c>
      <c r="T2586" t="s">
        <v>6367</v>
      </c>
      <c r="U2586" t="s">
        <v>9874</v>
      </c>
      <c r="V2586" t="s">
        <v>9875</v>
      </c>
      <c r="W2586" t="s">
        <v>2377</v>
      </c>
      <c r="Z2586" t="s">
        <v>61</v>
      </c>
      <c r="AA2586" s="1">
        <v>44965</v>
      </c>
      <c r="AC2586" s="1">
        <v>44965</v>
      </c>
      <c r="AD2586" s="1">
        <v>44992</v>
      </c>
    </row>
    <row r="2587" spans="1:30" x14ac:dyDescent="0.25">
      <c r="A2587">
        <v>553430</v>
      </c>
      <c r="B2587" t="s">
        <v>88</v>
      </c>
      <c r="C2587" t="s">
        <v>31</v>
      </c>
      <c r="D2587">
        <v>1</v>
      </c>
      <c r="E2587" t="s">
        <v>5404</v>
      </c>
      <c r="F2587" t="s">
        <v>501</v>
      </c>
      <c r="G2587" t="s">
        <v>34</v>
      </c>
      <c r="H2587">
        <v>12627</v>
      </c>
      <c r="I2587">
        <v>0</v>
      </c>
      <c r="J2587" t="s">
        <v>582</v>
      </c>
      <c r="K2587" t="s">
        <v>36</v>
      </c>
      <c r="L2587" t="s">
        <v>37</v>
      </c>
      <c r="M2587">
        <v>70611</v>
      </c>
      <c r="N2587">
        <v>81203</v>
      </c>
      <c r="O2587" t="s">
        <v>38</v>
      </c>
      <c r="P2587" t="s">
        <v>583</v>
      </c>
      <c r="Q2587" t="s">
        <v>726</v>
      </c>
      <c r="R2587" t="s">
        <v>5405</v>
      </c>
      <c r="S2587" t="s">
        <v>504</v>
      </c>
      <c r="U2587" t="s">
        <v>729</v>
      </c>
      <c r="V2587" t="s">
        <v>2658</v>
      </c>
      <c r="Z2587" t="s">
        <v>61</v>
      </c>
      <c r="AA2587" s="1">
        <v>44833</v>
      </c>
      <c r="AC2587" s="1">
        <v>44883</v>
      </c>
      <c r="AD2587" s="1">
        <v>44992</v>
      </c>
    </row>
    <row r="2588" spans="1:30" x14ac:dyDescent="0.25">
      <c r="A2588">
        <v>571521</v>
      </c>
      <c r="B2588" t="s">
        <v>88</v>
      </c>
      <c r="C2588" t="s">
        <v>31</v>
      </c>
      <c r="D2588">
        <v>1</v>
      </c>
      <c r="E2588" t="s">
        <v>473</v>
      </c>
      <c r="F2588" t="s">
        <v>224</v>
      </c>
      <c r="G2588" t="s">
        <v>34</v>
      </c>
      <c r="H2588">
        <v>52316</v>
      </c>
      <c r="I2588">
        <v>1</v>
      </c>
      <c r="J2588" t="s">
        <v>115</v>
      </c>
      <c r="K2588" t="s">
        <v>36</v>
      </c>
      <c r="L2588" t="s">
        <v>37</v>
      </c>
      <c r="M2588">
        <v>51869</v>
      </c>
      <c r="N2588">
        <v>59649</v>
      </c>
      <c r="O2588" t="s">
        <v>38</v>
      </c>
      <c r="P2588" t="s">
        <v>9876</v>
      </c>
      <c r="Q2588" t="s">
        <v>475</v>
      </c>
      <c r="R2588" t="s">
        <v>476</v>
      </c>
      <c r="S2588" t="s">
        <v>228</v>
      </c>
      <c r="T2588" t="s">
        <v>477</v>
      </c>
      <c r="U2588" t="s">
        <v>478</v>
      </c>
      <c r="V2588" t="s">
        <v>479</v>
      </c>
      <c r="W2588" t="s">
        <v>480</v>
      </c>
      <c r="Z2588" t="s">
        <v>87</v>
      </c>
      <c r="AA2588" s="1">
        <v>44952</v>
      </c>
      <c r="AC2588" s="1">
        <v>44953</v>
      </c>
      <c r="AD2588" s="1">
        <v>44992</v>
      </c>
    </row>
    <row r="2589" spans="1:30" x14ac:dyDescent="0.25">
      <c r="A2589">
        <v>576609</v>
      </c>
      <c r="B2589" t="s">
        <v>241</v>
      </c>
      <c r="C2589" t="s">
        <v>31</v>
      </c>
      <c r="D2589">
        <v>1</v>
      </c>
      <c r="E2589" t="s">
        <v>1602</v>
      </c>
      <c r="F2589" t="s">
        <v>243</v>
      </c>
      <c r="G2589" t="s">
        <v>244</v>
      </c>
      <c r="H2589">
        <v>90645</v>
      </c>
      <c r="I2589">
        <v>0</v>
      </c>
      <c r="J2589" t="s">
        <v>245</v>
      </c>
      <c r="K2589" t="s">
        <v>36</v>
      </c>
      <c r="L2589" t="s">
        <v>53</v>
      </c>
      <c r="M2589">
        <v>31836</v>
      </c>
      <c r="N2589">
        <v>46278</v>
      </c>
      <c r="O2589" t="s">
        <v>38</v>
      </c>
      <c r="P2589" t="s">
        <v>5019</v>
      </c>
      <c r="Q2589" t="s">
        <v>1031</v>
      </c>
      <c r="R2589" t="s">
        <v>248</v>
      </c>
      <c r="S2589" t="s">
        <v>249</v>
      </c>
      <c r="U2589" t="s">
        <v>250</v>
      </c>
      <c r="V2589" t="s">
        <v>251</v>
      </c>
      <c r="Z2589" t="s">
        <v>252</v>
      </c>
      <c r="AA2589" s="1">
        <v>44988</v>
      </c>
      <c r="AB2589" s="2">
        <v>44998</v>
      </c>
      <c r="AC2589" s="1">
        <v>44988</v>
      </c>
      <c r="AD2589" s="1">
        <v>44992</v>
      </c>
    </row>
    <row r="2590" spans="1:30" x14ac:dyDescent="0.25">
      <c r="A2590">
        <v>567456</v>
      </c>
      <c r="B2590" t="s">
        <v>338</v>
      </c>
      <c r="C2590" t="s">
        <v>31</v>
      </c>
      <c r="D2590">
        <v>1</v>
      </c>
      <c r="E2590" t="s">
        <v>339</v>
      </c>
      <c r="F2590" t="s">
        <v>340</v>
      </c>
      <c r="G2590" t="s">
        <v>34</v>
      </c>
      <c r="H2590">
        <v>10144</v>
      </c>
      <c r="I2590">
        <v>0</v>
      </c>
      <c r="J2590" t="s">
        <v>66</v>
      </c>
      <c r="K2590" t="s">
        <v>36</v>
      </c>
      <c r="L2590" t="s">
        <v>37</v>
      </c>
      <c r="M2590">
        <v>36390</v>
      </c>
      <c r="N2590">
        <v>55228</v>
      </c>
      <c r="O2590" t="s">
        <v>38</v>
      </c>
      <c r="P2590" t="s">
        <v>9877</v>
      </c>
      <c r="Q2590" t="s">
        <v>9878</v>
      </c>
      <c r="R2590" t="s">
        <v>9879</v>
      </c>
      <c r="S2590" t="s">
        <v>344</v>
      </c>
      <c r="T2590" t="s">
        <v>9880</v>
      </c>
      <c r="U2590" t="s">
        <v>9881</v>
      </c>
      <c r="V2590" t="s">
        <v>347</v>
      </c>
      <c r="W2590" t="s">
        <v>433</v>
      </c>
      <c r="X2590" t="s">
        <v>9882</v>
      </c>
      <c r="Z2590" t="s">
        <v>61</v>
      </c>
      <c r="AA2590" s="1">
        <v>44952</v>
      </c>
      <c r="AC2590" s="1">
        <v>44991</v>
      </c>
      <c r="AD2590" s="1">
        <v>44992</v>
      </c>
    </row>
    <row r="2591" spans="1:30" x14ac:dyDescent="0.25">
      <c r="A2591">
        <v>466099</v>
      </c>
      <c r="B2591" t="s">
        <v>676</v>
      </c>
      <c r="C2591" t="s">
        <v>31</v>
      </c>
      <c r="D2591">
        <v>1</v>
      </c>
      <c r="E2591" t="s">
        <v>9883</v>
      </c>
      <c r="F2591" t="s">
        <v>678</v>
      </c>
      <c r="G2591" t="s">
        <v>353</v>
      </c>
      <c r="H2591">
        <v>6088</v>
      </c>
      <c r="I2591">
        <v>2</v>
      </c>
      <c r="J2591" t="s">
        <v>354</v>
      </c>
      <c r="K2591" t="s">
        <v>36</v>
      </c>
      <c r="L2591" t="s">
        <v>93</v>
      </c>
      <c r="M2591">
        <v>98388</v>
      </c>
      <c r="N2591">
        <v>98388</v>
      </c>
      <c r="O2591" t="s">
        <v>38</v>
      </c>
      <c r="P2591" t="s">
        <v>679</v>
      </c>
      <c r="Q2591" t="s">
        <v>2471</v>
      </c>
      <c r="R2591" t="s">
        <v>9884</v>
      </c>
      <c r="S2591" t="s">
        <v>681</v>
      </c>
      <c r="T2591" t="s">
        <v>9885</v>
      </c>
      <c r="U2591" t="s">
        <v>9886</v>
      </c>
      <c r="V2591" t="s">
        <v>6053</v>
      </c>
      <c r="X2591" t="s">
        <v>679</v>
      </c>
      <c r="Z2591" t="s">
        <v>61</v>
      </c>
      <c r="AA2591" s="1">
        <v>44370</v>
      </c>
      <c r="AC2591" s="1">
        <v>44370</v>
      </c>
      <c r="AD2591" s="1">
        <v>44992</v>
      </c>
    </row>
    <row r="2592" spans="1:30" x14ac:dyDescent="0.25">
      <c r="A2592">
        <v>562585</v>
      </c>
      <c r="B2592" t="s">
        <v>76</v>
      </c>
      <c r="C2592" t="s">
        <v>31</v>
      </c>
      <c r="D2592">
        <v>1</v>
      </c>
      <c r="E2592" t="s">
        <v>8339</v>
      </c>
      <c r="F2592" t="s">
        <v>296</v>
      </c>
      <c r="G2592" t="s">
        <v>34</v>
      </c>
      <c r="H2592">
        <v>22122</v>
      </c>
      <c r="I2592">
        <v>3</v>
      </c>
      <c r="J2592" t="s">
        <v>35</v>
      </c>
      <c r="K2592" t="s">
        <v>36</v>
      </c>
      <c r="L2592" t="s">
        <v>37</v>
      </c>
      <c r="M2592">
        <v>73294</v>
      </c>
      <c r="N2592">
        <v>107071</v>
      </c>
      <c r="O2592" t="s">
        <v>38</v>
      </c>
      <c r="P2592" t="s">
        <v>79</v>
      </c>
      <c r="Q2592" t="s">
        <v>2431</v>
      </c>
      <c r="R2592" t="s">
        <v>8340</v>
      </c>
      <c r="S2592" t="s">
        <v>299</v>
      </c>
      <c r="T2592" t="s">
        <v>8341</v>
      </c>
      <c r="U2592" t="s">
        <v>8342</v>
      </c>
      <c r="V2592" t="s">
        <v>8343</v>
      </c>
      <c r="W2592" t="s">
        <v>8344</v>
      </c>
      <c r="X2592" t="s">
        <v>79</v>
      </c>
      <c r="Z2592" t="s">
        <v>61</v>
      </c>
      <c r="AA2592" s="1">
        <v>44896</v>
      </c>
      <c r="AC2592" s="1">
        <v>44933</v>
      </c>
      <c r="AD2592" s="1">
        <v>44992</v>
      </c>
    </row>
    <row r="2593" spans="1:30" x14ac:dyDescent="0.25">
      <c r="A2593">
        <v>557692</v>
      </c>
      <c r="B2593" t="s">
        <v>241</v>
      </c>
      <c r="C2593" t="s">
        <v>31</v>
      </c>
      <c r="D2593">
        <v>5</v>
      </c>
      <c r="E2593" t="s">
        <v>9887</v>
      </c>
      <c r="F2593" t="s">
        <v>9498</v>
      </c>
      <c r="G2593" t="s">
        <v>244</v>
      </c>
      <c r="H2593">
        <v>90643</v>
      </c>
      <c r="I2593">
        <v>0</v>
      </c>
      <c r="J2593" t="s">
        <v>66</v>
      </c>
      <c r="K2593" t="s">
        <v>36</v>
      </c>
      <c r="L2593" t="s">
        <v>53</v>
      </c>
      <c r="M2593">
        <v>31377</v>
      </c>
      <c r="N2593">
        <v>38741</v>
      </c>
      <c r="O2593" t="s">
        <v>38</v>
      </c>
      <c r="P2593" t="s">
        <v>1605</v>
      </c>
      <c r="Q2593" t="s">
        <v>1606</v>
      </c>
      <c r="R2593" t="s">
        <v>9888</v>
      </c>
      <c r="S2593" t="s">
        <v>249</v>
      </c>
      <c r="T2593" t="s">
        <v>9889</v>
      </c>
      <c r="U2593" t="s">
        <v>982</v>
      </c>
      <c r="V2593" t="s">
        <v>347</v>
      </c>
      <c r="Z2593" t="s">
        <v>426</v>
      </c>
      <c r="AA2593" s="1">
        <v>44946</v>
      </c>
      <c r="AC2593" s="1">
        <v>44950</v>
      </c>
      <c r="AD2593" s="1">
        <v>44992</v>
      </c>
    </row>
    <row r="2594" spans="1:30" x14ac:dyDescent="0.25">
      <c r="A2594">
        <v>554785</v>
      </c>
      <c r="B2594" t="s">
        <v>76</v>
      </c>
      <c r="C2594" t="s">
        <v>63</v>
      </c>
      <c r="D2594">
        <v>1</v>
      </c>
      <c r="E2594" t="s">
        <v>7149</v>
      </c>
      <c r="F2594" t="s">
        <v>650</v>
      </c>
      <c r="G2594" t="s">
        <v>34</v>
      </c>
      <c r="H2594">
        <v>20202</v>
      </c>
      <c r="I2594">
        <v>0</v>
      </c>
      <c r="J2594" t="s">
        <v>35</v>
      </c>
      <c r="K2594" t="s">
        <v>36</v>
      </c>
      <c r="L2594" t="s">
        <v>53</v>
      </c>
      <c r="M2594">
        <v>51413</v>
      </c>
      <c r="N2594">
        <v>62260</v>
      </c>
      <c r="O2594" t="s">
        <v>38</v>
      </c>
      <c r="P2594" t="s">
        <v>79</v>
      </c>
      <c r="Q2594" t="s">
        <v>7150</v>
      </c>
      <c r="R2594" t="s">
        <v>7151</v>
      </c>
      <c r="S2594" t="s">
        <v>653</v>
      </c>
      <c r="T2594" t="s">
        <v>7152</v>
      </c>
      <c r="U2594" t="s">
        <v>7153</v>
      </c>
      <c r="V2594" t="s">
        <v>7154</v>
      </c>
      <c r="Z2594" t="s">
        <v>87</v>
      </c>
      <c r="AA2594" s="1">
        <v>44846</v>
      </c>
      <c r="AC2594" s="1">
        <v>44923</v>
      </c>
      <c r="AD2594" s="1">
        <v>44992</v>
      </c>
    </row>
    <row r="2595" spans="1:30" x14ac:dyDescent="0.25">
      <c r="A2595">
        <v>529799</v>
      </c>
      <c r="B2595" t="s">
        <v>241</v>
      </c>
      <c r="C2595" t="s">
        <v>31</v>
      </c>
      <c r="D2595">
        <v>1</v>
      </c>
      <c r="E2595" t="s">
        <v>9890</v>
      </c>
      <c r="F2595" t="s">
        <v>174</v>
      </c>
      <c r="G2595" t="s">
        <v>51</v>
      </c>
      <c r="H2595">
        <v>30087</v>
      </c>
      <c r="I2595">
        <v>3</v>
      </c>
      <c r="J2595" t="s">
        <v>175</v>
      </c>
      <c r="K2595" t="s">
        <v>36</v>
      </c>
      <c r="L2595" t="s">
        <v>37</v>
      </c>
      <c r="M2595">
        <v>79620</v>
      </c>
      <c r="N2595">
        <v>105000</v>
      </c>
      <c r="O2595" t="s">
        <v>38</v>
      </c>
      <c r="P2595" t="s">
        <v>2405</v>
      </c>
      <c r="Q2595" t="s">
        <v>2405</v>
      </c>
      <c r="R2595" t="s">
        <v>9891</v>
      </c>
      <c r="S2595" t="s">
        <v>178</v>
      </c>
      <c r="T2595" t="s">
        <v>9892</v>
      </c>
      <c r="U2595" t="s">
        <v>9893</v>
      </c>
      <c r="V2595" t="s">
        <v>347</v>
      </c>
      <c r="Z2595" t="s">
        <v>426</v>
      </c>
      <c r="AA2595" s="1">
        <v>44697</v>
      </c>
      <c r="AC2595" s="1">
        <v>44697</v>
      </c>
      <c r="AD2595" s="1">
        <v>44992</v>
      </c>
    </row>
    <row r="2596" spans="1:30" x14ac:dyDescent="0.25">
      <c r="A2596">
        <v>561960</v>
      </c>
      <c r="B2596" t="s">
        <v>155</v>
      </c>
      <c r="C2596" t="s">
        <v>63</v>
      </c>
      <c r="D2596">
        <v>3</v>
      </c>
      <c r="E2596" t="s">
        <v>9894</v>
      </c>
      <c r="F2596" t="s">
        <v>65</v>
      </c>
      <c r="G2596" t="s">
        <v>51</v>
      </c>
      <c r="H2596">
        <v>56058</v>
      </c>
      <c r="I2596">
        <v>0</v>
      </c>
      <c r="J2596" t="s">
        <v>216</v>
      </c>
      <c r="K2596" t="s">
        <v>36</v>
      </c>
      <c r="L2596" t="s">
        <v>37</v>
      </c>
      <c r="M2596">
        <v>60000</v>
      </c>
      <c r="N2596">
        <v>70000</v>
      </c>
      <c r="O2596" t="s">
        <v>38</v>
      </c>
      <c r="P2596" t="s">
        <v>158</v>
      </c>
      <c r="Q2596" t="s">
        <v>3448</v>
      </c>
      <c r="R2596" t="s">
        <v>9895</v>
      </c>
      <c r="S2596" t="s">
        <v>72</v>
      </c>
      <c r="T2596" t="s">
        <v>9896</v>
      </c>
      <c r="U2596" t="s">
        <v>239</v>
      </c>
      <c r="V2596" t="s">
        <v>831</v>
      </c>
      <c r="X2596" t="s">
        <v>158</v>
      </c>
      <c r="Z2596" t="s">
        <v>61</v>
      </c>
      <c r="AA2596" s="1">
        <v>44917</v>
      </c>
      <c r="AB2596" s="2">
        <v>45007</v>
      </c>
      <c r="AC2596" s="1">
        <v>44978</v>
      </c>
      <c r="AD2596" s="1">
        <v>44992</v>
      </c>
    </row>
    <row r="2597" spans="1:30" x14ac:dyDescent="0.25">
      <c r="A2597">
        <v>565641</v>
      </c>
      <c r="B2597" t="s">
        <v>102</v>
      </c>
      <c r="C2597" t="s">
        <v>31</v>
      </c>
      <c r="D2597">
        <v>1</v>
      </c>
      <c r="E2597" t="s">
        <v>5955</v>
      </c>
      <c r="F2597" t="s">
        <v>295</v>
      </c>
      <c r="G2597" t="s">
        <v>34</v>
      </c>
      <c r="H2597">
        <v>22427</v>
      </c>
      <c r="I2597">
        <v>1</v>
      </c>
      <c r="J2597" t="s">
        <v>35</v>
      </c>
      <c r="K2597" t="s">
        <v>36</v>
      </c>
      <c r="L2597" t="s">
        <v>37</v>
      </c>
      <c r="M2597">
        <v>67757</v>
      </c>
      <c r="N2597">
        <v>98128</v>
      </c>
      <c r="O2597" t="s">
        <v>38</v>
      </c>
      <c r="P2597" t="s">
        <v>6237</v>
      </c>
      <c r="Q2597" t="s">
        <v>6238</v>
      </c>
      <c r="R2597" t="s">
        <v>6482</v>
      </c>
      <c r="S2597" t="s">
        <v>608</v>
      </c>
      <c r="T2597" t="s">
        <v>2749</v>
      </c>
      <c r="U2597" t="s">
        <v>1189</v>
      </c>
      <c r="V2597" t="s">
        <v>611</v>
      </c>
      <c r="W2597" t="s">
        <v>1178</v>
      </c>
      <c r="X2597" t="s">
        <v>6242</v>
      </c>
      <c r="Z2597" t="s">
        <v>87</v>
      </c>
      <c r="AA2597" s="1">
        <v>44935</v>
      </c>
      <c r="AB2597" s="2">
        <v>44995</v>
      </c>
      <c r="AC2597" s="1">
        <v>44944</v>
      </c>
      <c r="AD2597" s="1">
        <v>44992</v>
      </c>
    </row>
    <row r="2598" spans="1:30" x14ac:dyDescent="0.25">
      <c r="A2598">
        <v>566191</v>
      </c>
      <c r="B2598" t="s">
        <v>123</v>
      </c>
      <c r="C2598" t="s">
        <v>63</v>
      </c>
      <c r="D2598">
        <v>1</v>
      </c>
      <c r="E2598" t="s">
        <v>9897</v>
      </c>
      <c r="F2598" t="s">
        <v>414</v>
      </c>
      <c r="G2598" t="s">
        <v>34</v>
      </c>
      <c r="H2598">
        <v>10124</v>
      </c>
      <c r="I2598">
        <v>2</v>
      </c>
      <c r="J2598" t="s">
        <v>205</v>
      </c>
      <c r="K2598" t="s">
        <v>36</v>
      </c>
      <c r="L2598" t="s">
        <v>37</v>
      </c>
      <c r="M2598">
        <v>53057</v>
      </c>
      <c r="N2598">
        <v>61015</v>
      </c>
      <c r="O2598" t="s">
        <v>38</v>
      </c>
      <c r="P2598" t="s">
        <v>962</v>
      </c>
      <c r="Q2598" t="s">
        <v>1910</v>
      </c>
      <c r="R2598" t="s">
        <v>9898</v>
      </c>
      <c r="S2598" t="s">
        <v>418</v>
      </c>
      <c r="T2598" t="s">
        <v>9899</v>
      </c>
      <c r="U2598" t="s">
        <v>3626</v>
      </c>
      <c r="V2598" t="s">
        <v>9900</v>
      </c>
      <c r="Z2598" t="s">
        <v>61</v>
      </c>
      <c r="AA2598" s="1">
        <v>44959</v>
      </c>
      <c r="AB2598" s="2">
        <v>45079</v>
      </c>
      <c r="AC2598" s="1">
        <v>44959</v>
      </c>
      <c r="AD2598" s="1">
        <v>44992</v>
      </c>
    </row>
    <row r="2599" spans="1:30" x14ac:dyDescent="0.25">
      <c r="A2599">
        <v>552413</v>
      </c>
      <c r="B2599" t="s">
        <v>350</v>
      </c>
      <c r="C2599" t="s">
        <v>31</v>
      </c>
      <c r="D2599">
        <v>1</v>
      </c>
      <c r="E2599" t="s">
        <v>9901</v>
      </c>
      <c r="F2599" t="s">
        <v>1245</v>
      </c>
      <c r="G2599" t="s">
        <v>34</v>
      </c>
      <c r="H2599">
        <v>10010</v>
      </c>
      <c r="I2599" t="s">
        <v>327</v>
      </c>
      <c r="J2599" t="s">
        <v>126</v>
      </c>
      <c r="K2599" t="s">
        <v>36</v>
      </c>
      <c r="L2599" t="s">
        <v>93</v>
      </c>
      <c r="M2599">
        <v>105000</v>
      </c>
      <c r="N2599">
        <v>115000</v>
      </c>
      <c r="O2599" t="s">
        <v>38</v>
      </c>
      <c r="P2599" t="s">
        <v>355</v>
      </c>
      <c r="Q2599" t="s">
        <v>9902</v>
      </c>
      <c r="R2599" t="s">
        <v>9903</v>
      </c>
      <c r="S2599" t="s">
        <v>1250</v>
      </c>
      <c r="T2599" t="s">
        <v>9904</v>
      </c>
      <c r="V2599" t="s">
        <v>3979</v>
      </c>
      <c r="Z2599" t="s">
        <v>61</v>
      </c>
      <c r="AA2599" s="1">
        <v>44827</v>
      </c>
      <c r="AC2599" s="1">
        <v>44827</v>
      </c>
      <c r="AD2599" s="1">
        <v>44992</v>
      </c>
    </row>
    <row r="2600" spans="1:30" x14ac:dyDescent="0.25">
      <c r="A2600">
        <v>539421</v>
      </c>
      <c r="B2600" t="s">
        <v>202</v>
      </c>
      <c r="C2600" t="s">
        <v>63</v>
      </c>
      <c r="D2600">
        <v>1</v>
      </c>
      <c r="E2600" t="s">
        <v>1091</v>
      </c>
      <c r="F2600" t="s">
        <v>833</v>
      </c>
      <c r="G2600" t="s">
        <v>51</v>
      </c>
      <c r="H2600">
        <v>95622</v>
      </c>
      <c r="I2600">
        <v>0</v>
      </c>
      <c r="J2600" t="s">
        <v>256</v>
      </c>
      <c r="K2600" t="s">
        <v>36</v>
      </c>
      <c r="L2600" t="s">
        <v>37</v>
      </c>
      <c r="M2600">
        <v>0</v>
      </c>
      <c r="N2600">
        <v>140000</v>
      </c>
      <c r="O2600" t="s">
        <v>38</v>
      </c>
      <c r="P2600" t="s">
        <v>313</v>
      </c>
      <c r="Q2600" t="s">
        <v>1092</v>
      </c>
      <c r="R2600" t="s">
        <v>1093</v>
      </c>
      <c r="S2600" t="s">
        <v>836</v>
      </c>
      <c r="T2600" t="s">
        <v>1094</v>
      </c>
      <c r="U2600" t="s">
        <v>1095</v>
      </c>
      <c r="V2600" t="s">
        <v>319</v>
      </c>
      <c r="X2600" t="s">
        <v>1096</v>
      </c>
      <c r="Z2600" t="s">
        <v>87</v>
      </c>
      <c r="AA2600" s="1">
        <v>44956</v>
      </c>
      <c r="AC2600" s="1">
        <v>44956</v>
      </c>
      <c r="AD2600" s="1">
        <v>44992</v>
      </c>
    </row>
    <row r="2601" spans="1:30" x14ac:dyDescent="0.25">
      <c r="A2601">
        <v>537794</v>
      </c>
      <c r="B2601" t="s">
        <v>62</v>
      </c>
      <c r="C2601" t="s">
        <v>31</v>
      </c>
      <c r="D2601">
        <v>1</v>
      </c>
      <c r="E2601" t="s">
        <v>8800</v>
      </c>
      <c r="F2601" t="s">
        <v>8801</v>
      </c>
      <c r="G2601" t="s">
        <v>34</v>
      </c>
      <c r="H2601">
        <v>52288</v>
      </c>
      <c r="I2601">
        <v>1</v>
      </c>
      <c r="J2601" t="s">
        <v>115</v>
      </c>
      <c r="K2601" t="s">
        <v>36</v>
      </c>
      <c r="L2601" t="s">
        <v>37</v>
      </c>
      <c r="M2601">
        <v>63717</v>
      </c>
      <c r="N2601">
        <v>72670</v>
      </c>
      <c r="O2601" t="s">
        <v>38</v>
      </c>
      <c r="P2601" t="s">
        <v>3033</v>
      </c>
      <c r="Q2601" t="s">
        <v>3034</v>
      </c>
      <c r="R2601" t="s">
        <v>8802</v>
      </c>
      <c r="S2601" t="s">
        <v>8803</v>
      </c>
      <c r="U2601" t="s">
        <v>74</v>
      </c>
      <c r="V2601" t="s">
        <v>1317</v>
      </c>
      <c r="Z2601" t="s">
        <v>87</v>
      </c>
      <c r="AA2601" s="1">
        <v>44747</v>
      </c>
      <c r="AC2601" s="1">
        <v>44900</v>
      </c>
      <c r="AD2601" s="1">
        <v>44992</v>
      </c>
    </row>
    <row r="2602" spans="1:30" x14ac:dyDescent="0.25">
      <c r="A2602">
        <v>576058</v>
      </c>
      <c r="B2602" t="s">
        <v>102</v>
      </c>
      <c r="C2602" t="s">
        <v>63</v>
      </c>
      <c r="D2602">
        <v>1</v>
      </c>
      <c r="E2602" t="s">
        <v>372</v>
      </c>
      <c r="F2602" t="s">
        <v>1333</v>
      </c>
      <c r="G2602" t="s">
        <v>34</v>
      </c>
      <c r="H2602">
        <v>20415</v>
      </c>
      <c r="I2602">
        <v>3</v>
      </c>
      <c r="J2602" t="s">
        <v>374</v>
      </c>
      <c r="K2602" t="s">
        <v>36</v>
      </c>
      <c r="L2602" t="s">
        <v>37</v>
      </c>
      <c r="M2602">
        <v>90114</v>
      </c>
      <c r="N2602">
        <v>122168</v>
      </c>
      <c r="O2602" t="s">
        <v>38</v>
      </c>
      <c r="P2602" t="s">
        <v>4221</v>
      </c>
      <c r="Q2602" t="s">
        <v>376</v>
      </c>
      <c r="R2602" t="s">
        <v>8591</v>
      </c>
      <c r="S2602" t="s">
        <v>1336</v>
      </c>
      <c r="T2602" t="s">
        <v>4223</v>
      </c>
      <c r="V2602" t="s">
        <v>380</v>
      </c>
      <c r="X2602" t="s">
        <v>4224</v>
      </c>
      <c r="Z2602" t="s">
        <v>87</v>
      </c>
      <c r="AA2602" s="1">
        <v>44984</v>
      </c>
      <c r="AC2602" s="1">
        <v>44984</v>
      </c>
      <c r="AD2602" s="1">
        <v>44992</v>
      </c>
    </row>
    <row r="2603" spans="1:30" x14ac:dyDescent="0.25">
      <c r="A2603">
        <v>538242</v>
      </c>
      <c r="B2603" t="s">
        <v>638</v>
      </c>
      <c r="C2603" t="s">
        <v>31</v>
      </c>
      <c r="D2603">
        <v>5</v>
      </c>
      <c r="E2603" t="s">
        <v>2602</v>
      </c>
      <c r="F2603" t="s">
        <v>2603</v>
      </c>
      <c r="G2603" t="s">
        <v>51</v>
      </c>
      <c r="H2603">
        <v>90210</v>
      </c>
      <c r="I2603">
        <v>0</v>
      </c>
      <c r="J2603" t="s">
        <v>115</v>
      </c>
      <c r="K2603" t="s">
        <v>36</v>
      </c>
      <c r="L2603" t="s">
        <v>53</v>
      </c>
      <c r="M2603">
        <v>36627</v>
      </c>
      <c r="N2603">
        <v>41388</v>
      </c>
      <c r="O2603" t="s">
        <v>38</v>
      </c>
      <c r="P2603" t="s">
        <v>1533</v>
      </c>
      <c r="Q2603" t="s">
        <v>2604</v>
      </c>
      <c r="R2603" t="s">
        <v>2605</v>
      </c>
      <c r="S2603" t="s">
        <v>2606</v>
      </c>
      <c r="T2603" t="s">
        <v>2607</v>
      </c>
      <c r="V2603" t="s">
        <v>9905</v>
      </c>
      <c r="Z2603" t="s">
        <v>61</v>
      </c>
      <c r="AA2603" s="1">
        <v>44742</v>
      </c>
      <c r="AC2603" s="1">
        <v>44742</v>
      </c>
      <c r="AD2603" s="1">
        <v>44992</v>
      </c>
    </row>
    <row r="2604" spans="1:30" x14ac:dyDescent="0.25">
      <c r="A2604">
        <v>576325</v>
      </c>
      <c r="B2604" t="s">
        <v>638</v>
      </c>
      <c r="C2604" t="s">
        <v>31</v>
      </c>
      <c r="D2604">
        <v>1</v>
      </c>
      <c r="E2604" t="s">
        <v>9102</v>
      </c>
      <c r="F2604" t="s">
        <v>65</v>
      </c>
      <c r="G2604" t="s">
        <v>51</v>
      </c>
      <c r="H2604">
        <v>56058</v>
      </c>
      <c r="I2604">
        <v>0</v>
      </c>
      <c r="J2604" t="s">
        <v>216</v>
      </c>
      <c r="K2604" t="s">
        <v>36</v>
      </c>
      <c r="L2604" t="s">
        <v>53</v>
      </c>
      <c r="M2604">
        <v>54100</v>
      </c>
      <c r="N2604">
        <v>62215</v>
      </c>
      <c r="O2604" t="s">
        <v>38</v>
      </c>
      <c r="P2604" t="s">
        <v>642</v>
      </c>
      <c r="Q2604" t="s">
        <v>643</v>
      </c>
      <c r="R2604" t="s">
        <v>9103</v>
      </c>
      <c r="S2604" t="s">
        <v>72</v>
      </c>
      <c r="T2604" t="s">
        <v>9104</v>
      </c>
      <c r="U2604" t="s">
        <v>647</v>
      </c>
      <c r="V2604" t="s">
        <v>9105</v>
      </c>
      <c r="X2604" t="s">
        <v>1533</v>
      </c>
      <c r="Z2604" t="s">
        <v>1534</v>
      </c>
      <c r="AA2604" s="1">
        <v>44984</v>
      </c>
      <c r="AB2604" s="2">
        <v>45044</v>
      </c>
      <c r="AC2604" s="1">
        <v>44985</v>
      </c>
      <c r="AD2604" s="1">
        <v>44992</v>
      </c>
    </row>
    <row r="2605" spans="1:30" x14ac:dyDescent="0.25">
      <c r="A2605">
        <v>390569</v>
      </c>
      <c r="B2605" t="s">
        <v>563</v>
      </c>
      <c r="C2605" t="s">
        <v>31</v>
      </c>
      <c r="D2605">
        <v>1</v>
      </c>
      <c r="E2605" t="s">
        <v>9906</v>
      </c>
      <c r="F2605" t="s">
        <v>279</v>
      </c>
      <c r="G2605" t="s">
        <v>34</v>
      </c>
      <c r="H2605">
        <v>10251</v>
      </c>
      <c r="I2605">
        <v>3</v>
      </c>
      <c r="J2605" t="s">
        <v>4302</v>
      </c>
      <c r="K2605" t="s">
        <v>36</v>
      </c>
      <c r="L2605" t="s">
        <v>37</v>
      </c>
      <c r="M2605">
        <v>35330</v>
      </c>
      <c r="N2605">
        <v>40629</v>
      </c>
      <c r="O2605" t="s">
        <v>38</v>
      </c>
      <c r="P2605" t="s">
        <v>446</v>
      </c>
      <c r="Q2605" t="s">
        <v>1567</v>
      </c>
      <c r="R2605" t="s">
        <v>9907</v>
      </c>
      <c r="S2605" t="s">
        <v>283</v>
      </c>
      <c r="T2605" t="s">
        <v>9908</v>
      </c>
      <c r="V2605" t="s">
        <v>3184</v>
      </c>
      <c r="Z2605" t="s">
        <v>61</v>
      </c>
      <c r="AA2605" s="1">
        <v>43570</v>
      </c>
      <c r="AC2605" s="1">
        <v>43626</v>
      </c>
      <c r="AD2605" s="1">
        <v>44992</v>
      </c>
    </row>
    <row r="2606" spans="1:30" x14ac:dyDescent="0.25">
      <c r="A2606">
        <v>537844</v>
      </c>
      <c r="B2606" t="s">
        <v>658</v>
      </c>
      <c r="C2606" t="s">
        <v>63</v>
      </c>
      <c r="D2606">
        <v>80</v>
      </c>
      <c r="E2606" t="s">
        <v>7970</v>
      </c>
      <c r="F2606" t="s">
        <v>952</v>
      </c>
      <c r="G2606" t="s">
        <v>566</v>
      </c>
      <c r="H2606">
        <v>30114</v>
      </c>
      <c r="I2606">
        <v>0</v>
      </c>
      <c r="J2606" t="s">
        <v>312</v>
      </c>
      <c r="K2606" t="s">
        <v>36</v>
      </c>
      <c r="L2606" t="s">
        <v>53</v>
      </c>
      <c r="M2606">
        <v>73579</v>
      </c>
      <c r="N2606">
        <v>75121</v>
      </c>
      <c r="O2606" t="s">
        <v>38</v>
      </c>
      <c r="P2606" t="s">
        <v>661</v>
      </c>
      <c r="Q2606" t="s">
        <v>2101</v>
      </c>
      <c r="R2606" t="s">
        <v>7971</v>
      </c>
      <c r="S2606" t="s">
        <v>7972</v>
      </c>
      <c r="V2606" t="s">
        <v>664</v>
      </c>
      <c r="Z2606" t="s">
        <v>7973</v>
      </c>
      <c r="AA2606" s="1">
        <v>44753</v>
      </c>
      <c r="AB2606" s="2">
        <v>45119</v>
      </c>
      <c r="AC2606" s="1">
        <v>44753</v>
      </c>
      <c r="AD2606" s="1">
        <v>44992</v>
      </c>
    </row>
    <row r="2607" spans="1:30" x14ac:dyDescent="0.25">
      <c r="A2607">
        <v>533843</v>
      </c>
      <c r="B2607" t="s">
        <v>62</v>
      </c>
      <c r="C2607" t="s">
        <v>31</v>
      </c>
      <c r="D2607">
        <v>1</v>
      </c>
      <c r="E2607" t="s">
        <v>9909</v>
      </c>
      <c r="F2607" t="s">
        <v>65</v>
      </c>
      <c r="G2607" t="s">
        <v>51</v>
      </c>
      <c r="H2607">
        <v>56058</v>
      </c>
      <c r="I2607">
        <v>0</v>
      </c>
      <c r="J2607" t="s">
        <v>115</v>
      </c>
      <c r="K2607" t="s">
        <v>36</v>
      </c>
      <c r="L2607" t="s">
        <v>37</v>
      </c>
      <c r="M2607">
        <v>54100</v>
      </c>
      <c r="N2607">
        <v>62215</v>
      </c>
      <c r="O2607" t="s">
        <v>38</v>
      </c>
      <c r="P2607" t="s">
        <v>9713</v>
      </c>
      <c r="Q2607" t="s">
        <v>9705</v>
      </c>
      <c r="R2607" t="s">
        <v>9910</v>
      </c>
      <c r="S2607" t="s">
        <v>72</v>
      </c>
      <c r="T2607" t="s">
        <v>9911</v>
      </c>
      <c r="U2607" t="s">
        <v>621</v>
      </c>
      <c r="V2607" t="s">
        <v>622</v>
      </c>
      <c r="Z2607" t="s">
        <v>61</v>
      </c>
      <c r="AA2607" s="1">
        <v>44715</v>
      </c>
      <c r="AC2607" s="1">
        <v>44846</v>
      </c>
      <c r="AD2607" s="1">
        <v>44992</v>
      </c>
    </row>
    <row r="2608" spans="1:30" x14ac:dyDescent="0.25">
      <c r="A2608">
        <v>568012</v>
      </c>
      <c r="B2608" t="s">
        <v>76</v>
      </c>
      <c r="C2608" t="s">
        <v>31</v>
      </c>
      <c r="D2608">
        <v>3</v>
      </c>
      <c r="E2608" t="s">
        <v>2141</v>
      </c>
      <c r="F2608" t="s">
        <v>2141</v>
      </c>
      <c r="G2608" t="s">
        <v>34</v>
      </c>
      <c r="H2608">
        <v>91717</v>
      </c>
      <c r="I2608">
        <v>0</v>
      </c>
      <c r="J2608" t="s">
        <v>516</v>
      </c>
      <c r="K2608" t="s">
        <v>36</v>
      </c>
      <c r="L2608" t="s">
        <v>37</v>
      </c>
      <c r="M2608">
        <v>440.16</v>
      </c>
      <c r="N2608">
        <v>440.16</v>
      </c>
      <c r="O2608" t="s">
        <v>751</v>
      </c>
      <c r="P2608" t="s">
        <v>39</v>
      </c>
      <c r="Q2608" t="s">
        <v>5521</v>
      </c>
      <c r="R2608" t="s">
        <v>8777</v>
      </c>
      <c r="S2608" t="s">
        <v>2144</v>
      </c>
      <c r="T2608" t="s">
        <v>8778</v>
      </c>
      <c r="U2608" t="s">
        <v>8779</v>
      </c>
      <c r="V2608" t="s">
        <v>8780</v>
      </c>
      <c r="W2608" t="s">
        <v>8781</v>
      </c>
      <c r="X2608" t="s">
        <v>5528</v>
      </c>
      <c r="Z2608" t="s">
        <v>61</v>
      </c>
      <c r="AA2608" s="1">
        <v>44991</v>
      </c>
      <c r="AB2608" s="2">
        <v>45015</v>
      </c>
      <c r="AC2608" s="1">
        <v>44991</v>
      </c>
      <c r="AD2608" s="1">
        <v>44992</v>
      </c>
    </row>
    <row r="2609" spans="1:30" x14ac:dyDescent="0.25">
      <c r="A2609">
        <v>572567</v>
      </c>
      <c r="B2609" t="s">
        <v>155</v>
      </c>
      <c r="C2609" t="s">
        <v>31</v>
      </c>
      <c r="D2609">
        <v>1</v>
      </c>
      <c r="E2609" t="s">
        <v>827</v>
      </c>
      <c r="F2609" t="s">
        <v>234</v>
      </c>
      <c r="G2609" t="s">
        <v>51</v>
      </c>
      <c r="H2609">
        <v>56057</v>
      </c>
      <c r="I2609">
        <v>0</v>
      </c>
      <c r="J2609" t="s">
        <v>216</v>
      </c>
      <c r="K2609" t="s">
        <v>36</v>
      </c>
      <c r="L2609" t="s">
        <v>53</v>
      </c>
      <c r="M2609">
        <v>38333</v>
      </c>
      <c r="N2609">
        <v>44083</v>
      </c>
      <c r="O2609" t="s">
        <v>38</v>
      </c>
      <c r="P2609" t="s">
        <v>158</v>
      </c>
      <c r="Q2609" t="s">
        <v>828</v>
      </c>
      <c r="R2609" t="s">
        <v>829</v>
      </c>
      <c r="S2609" t="s">
        <v>237</v>
      </c>
      <c r="T2609" t="s">
        <v>830</v>
      </c>
      <c r="U2609" t="s">
        <v>162</v>
      </c>
      <c r="V2609" t="s">
        <v>831</v>
      </c>
      <c r="X2609" t="s">
        <v>158</v>
      </c>
      <c r="Z2609" t="s">
        <v>61</v>
      </c>
      <c r="AA2609" s="1">
        <v>44958</v>
      </c>
      <c r="AB2609" s="2">
        <v>45018</v>
      </c>
      <c r="AC2609" s="1">
        <v>44958</v>
      </c>
      <c r="AD2609" s="1">
        <v>44992</v>
      </c>
    </row>
    <row r="2610" spans="1:30" x14ac:dyDescent="0.25">
      <c r="A2610">
        <v>575849</v>
      </c>
      <c r="B2610" t="s">
        <v>102</v>
      </c>
      <c r="C2610" t="s">
        <v>31</v>
      </c>
      <c r="D2610">
        <v>2</v>
      </c>
      <c r="E2610" t="s">
        <v>4458</v>
      </c>
      <c r="F2610" t="s">
        <v>4459</v>
      </c>
      <c r="G2610" t="s">
        <v>34</v>
      </c>
      <c r="H2610">
        <v>91645</v>
      </c>
      <c r="I2610">
        <v>0</v>
      </c>
      <c r="J2610" t="s">
        <v>245</v>
      </c>
      <c r="L2610" t="s">
        <v>37</v>
      </c>
      <c r="M2610">
        <v>501.92</v>
      </c>
      <c r="N2610">
        <v>501.92</v>
      </c>
      <c r="O2610" t="s">
        <v>751</v>
      </c>
      <c r="P2610" t="s">
        <v>4221</v>
      </c>
      <c r="Q2610" t="s">
        <v>6518</v>
      </c>
      <c r="R2610" t="s">
        <v>9912</v>
      </c>
      <c r="S2610" t="s">
        <v>4462</v>
      </c>
      <c r="T2610" t="s">
        <v>9913</v>
      </c>
      <c r="U2610" t="s">
        <v>9914</v>
      </c>
      <c r="V2610" t="s">
        <v>611</v>
      </c>
      <c r="W2610" t="s">
        <v>9915</v>
      </c>
      <c r="X2610" t="s">
        <v>6523</v>
      </c>
      <c r="Z2610" t="s">
        <v>154</v>
      </c>
      <c r="AA2610" s="1">
        <v>44984</v>
      </c>
      <c r="AB2610" s="2">
        <v>45044</v>
      </c>
      <c r="AC2610" s="1">
        <v>44984</v>
      </c>
      <c r="AD2610" s="1">
        <v>44992</v>
      </c>
    </row>
    <row r="2611" spans="1:30" x14ac:dyDescent="0.25">
      <c r="A2611">
        <v>561449</v>
      </c>
      <c r="B2611" t="s">
        <v>488</v>
      </c>
      <c r="C2611" t="s">
        <v>63</v>
      </c>
      <c r="D2611">
        <v>2</v>
      </c>
      <c r="E2611" t="s">
        <v>9916</v>
      </c>
      <c r="F2611" t="s">
        <v>5056</v>
      </c>
      <c r="G2611" t="s">
        <v>34</v>
      </c>
      <c r="H2611">
        <v>90710</v>
      </c>
      <c r="I2611">
        <v>0</v>
      </c>
      <c r="J2611" t="s">
        <v>245</v>
      </c>
      <c r="K2611" t="s">
        <v>36</v>
      </c>
      <c r="L2611" t="s">
        <v>37</v>
      </c>
      <c r="M2611">
        <v>472.72</v>
      </c>
      <c r="N2611">
        <v>472.72</v>
      </c>
      <c r="O2611" t="s">
        <v>751</v>
      </c>
      <c r="P2611" t="s">
        <v>9917</v>
      </c>
      <c r="Q2611" t="s">
        <v>9918</v>
      </c>
      <c r="R2611" t="s">
        <v>9919</v>
      </c>
      <c r="S2611" t="s">
        <v>5060</v>
      </c>
      <c r="T2611" t="s">
        <v>9920</v>
      </c>
      <c r="V2611" t="s">
        <v>9921</v>
      </c>
      <c r="Z2611" t="s">
        <v>61</v>
      </c>
      <c r="AA2611" s="1">
        <v>44970</v>
      </c>
      <c r="AB2611" s="2">
        <v>45000</v>
      </c>
      <c r="AC2611" s="1">
        <v>44970</v>
      </c>
      <c r="AD2611" s="1">
        <v>44992</v>
      </c>
    </row>
    <row r="2612" spans="1:30" x14ac:dyDescent="0.25">
      <c r="A2612">
        <v>569528</v>
      </c>
      <c r="B2612" t="s">
        <v>1863</v>
      </c>
      <c r="C2612" t="s">
        <v>31</v>
      </c>
      <c r="D2612">
        <v>17</v>
      </c>
      <c r="E2612" t="s">
        <v>5904</v>
      </c>
      <c r="F2612" t="s">
        <v>405</v>
      </c>
      <c r="G2612" t="s">
        <v>34</v>
      </c>
      <c r="H2612">
        <v>70810</v>
      </c>
      <c r="I2612">
        <v>0</v>
      </c>
      <c r="J2612" t="s">
        <v>115</v>
      </c>
      <c r="K2612" t="s">
        <v>36</v>
      </c>
      <c r="L2612" t="s">
        <v>37</v>
      </c>
      <c r="M2612">
        <v>34834</v>
      </c>
      <c r="N2612">
        <v>50207</v>
      </c>
      <c r="O2612" t="s">
        <v>38</v>
      </c>
      <c r="P2612" t="s">
        <v>438</v>
      </c>
      <c r="Q2612" t="s">
        <v>5905</v>
      </c>
      <c r="R2612" t="s">
        <v>9922</v>
      </c>
      <c r="S2612" t="s">
        <v>409</v>
      </c>
      <c r="T2612" t="s">
        <v>5907</v>
      </c>
      <c r="U2612" t="s">
        <v>4682</v>
      </c>
      <c r="V2612" t="s">
        <v>9923</v>
      </c>
      <c r="W2612" t="s">
        <v>5909</v>
      </c>
      <c r="X2612" t="s">
        <v>5909</v>
      </c>
      <c r="Z2612" t="s">
        <v>61</v>
      </c>
      <c r="AA2612" s="1">
        <v>44964</v>
      </c>
      <c r="AC2612" s="1">
        <v>44964</v>
      </c>
      <c r="AD2612" s="1">
        <v>44992</v>
      </c>
    </row>
    <row r="2613" spans="1:30" x14ac:dyDescent="0.25">
      <c r="A2613">
        <v>567791</v>
      </c>
      <c r="B2613" t="s">
        <v>1347</v>
      </c>
      <c r="C2613" t="s">
        <v>63</v>
      </c>
      <c r="D2613">
        <v>1</v>
      </c>
      <c r="E2613" t="s">
        <v>9924</v>
      </c>
      <c r="F2613" t="s">
        <v>7752</v>
      </c>
      <c r="G2613" t="s">
        <v>34</v>
      </c>
      <c r="H2613">
        <v>60216</v>
      </c>
      <c r="I2613">
        <v>0</v>
      </c>
      <c r="J2613" t="s">
        <v>157</v>
      </c>
      <c r="K2613" t="s">
        <v>36</v>
      </c>
      <c r="L2613" t="s">
        <v>37</v>
      </c>
      <c r="M2613">
        <v>44092</v>
      </c>
      <c r="N2613">
        <v>50706</v>
      </c>
      <c r="O2613" t="s">
        <v>38</v>
      </c>
      <c r="P2613" t="s">
        <v>1350</v>
      </c>
      <c r="Q2613" t="s">
        <v>7335</v>
      </c>
      <c r="R2613" t="s">
        <v>9925</v>
      </c>
      <c r="S2613" t="s">
        <v>7754</v>
      </c>
      <c r="T2613" t="s">
        <v>9926</v>
      </c>
      <c r="U2613" t="s">
        <v>9927</v>
      </c>
      <c r="V2613" t="s">
        <v>9928</v>
      </c>
      <c r="W2613" t="s">
        <v>9929</v>
      </c>
      <c r="Z2613" t="s">
        <v>61</v>
      </c>
      <c r="AA2613" s="1">
        <v>44953</v>
      </c>
      <c r="AC2613" s="1">
        <v>44967</v>
      </c>
      <c r="AD2613" s="1">
        <v>44992</v>
      </c>
    </row>
    <row r="2614" spans="1:30" x14ac:dyDescent="0.25">
      <c r="A2614">
        <v>554325</v>
      </c>
      <c r="B2614" t="s">
        <v>563</v>
      </c>
      <c r="C2614" t="s">
        <v>31</v>
      </c>
      <c r="D2614">
        <v>1</v>
      </c>
      <c r="E2614" t="s">
        <v>9930</v>
      </c>
      <c r="F2614" t="s">
        <v>3139</v>
      </c>
      <c r="G2614" t="s">
        <v>34</v>
      </c>
      <c r="H2614">
        <v>13652</v>
      </c>
      <c r="I2614">
        <v>3</v>
      </c>
      <c r="J2614" t="s">
        <v>256</v>
      </c>
      <c r="K2614" t="s">
        <v>36</v>
      </c>
      <c r="L2614" t="s">
        <v>37</v>
      </c>
      <c r="M2614">
        <v>92194</v>
      </c>
      <c r="N2614">
        <v>106023</v>
      </c>
      <c r="O2614" t="s">
        <v>38</v>
      </c>
      <c r="P2614" t="s">
        <v>446</v>
      </c>
      <c r="Q2614" t="s">
        <v>687</v>
      </c>
      <c r="R2614" t="s">
        <v>9931</v>
      </c>
      <c r="S2614" t="s">
        <v>3142</v>
      </c>
      <c r="T2614" t="s">
        <v>9932</v>
      </c>
      <c r="U2614" t="s">
        <v>9933</v>
      </c>
      <c r="V2614" t="s">
        <v>9934</v>
      </c>
      <c r="Z2614" t="s">
        <v>47</v>
      </c>
      <c r="AA2614" s="1">
        <v>44839</v>
      </c>
      <c r="AC2614" s="1">
        <v>44839</v>
      </c>
      <c r="AD2614" s="1">
        <v>44992</v>
      </c>
    </row>
    <row r="2615" spans="1:30" x14ac:dyDescent="0.25">
      <c r="A2615">
        <v>576071</v>
      </c>
      <c r="B2615" t="s">
        <v>563</v>
      </c>
      <c r="C2615" t="s">
        <v>63</v>
      </c>
      <c r="D2615">
        <v>10</v>
      </c>
      <c r="E2615" t="s">
        <v>564</v>
      </c>
      <c r="F2615" t="s">
        <v>565</v>
      </c>
      <c r="G2615" t="s">
        <v>566</v>
      </c>
      <c r="H2615">
        <v>30112</v>
      </c>
      <c r="I2615">
        <v>0</v>
      </c>
      <c r="J2615" t="s">
        <v>175</v>
      </c>
      <c r="K2615" t="s">
        <v>36</v>
      </c>
      <c r="L2615" t="s">
        <v>37</v>
      </c>
      <c r="M2615">
        <v>73579</v>
      </c>
      <c r="N2615">
        <v>76663</v>
      </c>
      <c r="O2615" t="s">
        <v>38</v>
      </c>
      <c r="P2615" t="s">
        <v>446</v>
      </c>
      <c r="Q2615" t="s">
        <v>567</v>
      </c>
      <c r="R2615" t="s">
        <v>8184</v>
      </c>
      <c r="S2615" t="s">
        <v>8185</v>
      </c>
      <c r="V2615" t="s">
        <v>570</v>
      </c>
      <c r="Z2615" t="s">
        <v>47</v>
      </c>
      <c r="AA2615" s="1">
        <v>44981</v>
      </c>
      <c r="AB2615" s="2">
        <v>45077</v>
      </c>
      <c r="AC2615" s="1">
        <v>44981</v>
      </c>
      <c r="AD2615" s="1">
        <v>44992</v>
      </c>
    </row>
    <row r="2616" spans="1:30" x14ac:dyDescent="0.25">
      <c r="A2616">
        <v>568596</v>
      </c>
      <c r="B2616" t="s">
        <v>381</v>
      </c>
      <c r="C2616" t="s">
        <v>63</v>
      </c>
      <c r="D2616">
        <v>1</v>
      </c>
      <c r="E2616" t="s">
        <v>9935</v>
      </c>
      <c r="F2616" t="s">
        <v>555</v>
      </c>
      <c r="G2616" t="s">
        <v>34</v>
      </c>
      <c r="H2616">
        <v>12626</v>
      </c>
      <c r="I2616">
        <v>2</v>
      </c>
      <c r="J2616" t="s">
        <v>126</v>
      </c>
      <c r="K2616" t="s">
        <v>36</v>
      </c>
      <c r="L2616" t="s">
        <v>37</v>
      </c>
      <c r="M2616">
        <v>62470</v>
      </c>
      <c r="N2616">
        <v>71840</v>
      </c>
      <c r="O2616" t="s">
        <v>38</v>
      </c>
      <c r="P2616" t="s">
        <v>873</v>
      </c>
      <c r="Q2616" t="s">
        <v>2122</v>
      </c>
      <c r="R2616" t="s">
        <v>9936</v>
      </c>
      <c r="S2616" t="s">
        <v>559</v>
      </c>
      <c r="T2616" t="s">
        <v>9937</v>
      </c>
      <c r="V2616" t="s">
        <v>925</v>
      </c>
      <c r="W2616" t="s">
        <v>86</v>
      </c>
      <c r="X2616" t="s">
        <v>2125</v>
      </c>
      <c r="Z2616" t="s">
        <v>61</v>
      </c>
      <c r="AA2616" s="1">
        <v>44985</v>
      </c>
      <c r="AB2616" s="2">
        <v>45045</v>
      </c>
      <c r="AC2616" s="1">
        <v>44985</v>
      </c>
      <c r="AD2616" s="1">
        <v>44992</v>
      </c>
    </row>
    <row r="2617" spans="1:30" x14ac:dyDescent="0.25">
      <c r="A2617">
        <v>540477</v>
      </c>
      <c r="B2617" t="s">
        <v>658</v>
      </c>
      <c r="C2617" t="s">
        <v>31</v>
      </c>
      <c r="D2617">
        <v>5</v>
      </c>
      <c r="E2617" t="s">
        <v>9938</v>
      </c>
      <c r="F2617" t="s">
        <v>952</v>
      </c>
      <c r="G2617" t="s">
        <v>566</v>
      </c>
      <c r="H2617">
        <v>30114</v>
      </c>
      <c r="I2617">
        <v>0</v>
      </c>
      <c r="J2617" t="s">
        <v>312</v>
      </c>
      <c r="K2617" t="s">
        <v>36</v>
      </c>
      <c r="L2617" t="s">
        <v>37</v>
      </c>
      <c r="M2617">
        <v>80440</v>
      </c>
      <c r="N2617">
        <v>167610</v>
      </c>
      <c r="O2617" t="s">
        <v>38</v>
      </c>
      <c r="P2617" t="s">
        <v>661</v>
      </c>
      <c r="Q2617" t="s">
        <v>2101</v>
      </c>
      <c r="R2617" t="s">
        <v>9939</v>
      </c>
      <c r="S2617" t="s">
        <v>9940</v>
      </c>
      <c r="V2617" t="s">
        <v>664</v>
      </c>
      <c r="Z2617" t="s">
        <v>2104</v>
      </c>
      <c r="AA2617" s="1">
        <v>44756</v>
      </c>
      <c r="AB2617" s="2">
        <v>45121</v>
      </c>
      <c r="AC2617" s="1">
        <v>44756</v>
      </c>
      <c r="AD2617" s="1">
        <v>44992</v>
      </c>
    </row>
    <row r="2618" spans="1:30" x14ac:dyDescent="0.25">
      <c r="A2618">
        <v>542818</v>
      </c>
      <c r="B2618" t="s">
        <v>123</v>
      </c>
      <c r="C2618" t="s">
        <v>31</v>
      </c>
      <c r="D2618">
        <v>1</v>
      </c>
      <c r="E2618" t="s">
        <v>9941</v>
      </c>
      <c r="F2618" t="s">
        <v>9942</v>
      </c>
      <c r="G2618" t="s">
        <v>34</v>
      </c>
      <c r="H2618">
        <v>71022</v>
      </c>
      <c r="I2618">
        <v>2</v>
      </c>
      <c r="J2618" t="s">
        <v>205</v>
      </c>
      <c r="K2618" t="s">
        <v>36</v>
      </c>
      <c r="L2618" t="s">
        <v>37</v>
      </c>
      <c r="M2618">
        <v>59049</v>
      </c>
      <c r="N2618">
        <v>66725</v>
      </c>
      <c r="O2618" t="s">
        <v>38</v>
      </c>
      <c r="P2618" t="s">
        <v>127</v>
      </c>
      <c r="Q2618" t="s">
        <v>9943</v>
      </c>
      <c r="R2618" t="s">
        <v>9944</v>
      </c>
      <c r="S2618" t="s">
        <v>9945</v>
      </c>
      <c r="U2618" t="s">
        <v>9946</v>
      </c>
      <c r="V2618" t="s">
        <v>9947</v>
      </c>
      <c r="Z2618" t="s">
        <v>61</v>
      </c>
      <c r="AA2618" s="1">
        <v>44769</v>
      </c>
      <c r="AC2618" s="1">
        <v>44769</v>
      </c>
      <c r="AD2618" s="1">
        <v>44992</v>
      </c>
    </row>
    <row r="2619" spans="1:30" x14ac:dyDescent="0.25">
      <c r="A2619">
        <v>573102</v>
      </c>
      <c r="B2619" t="s">
        <v>350</v>
      </c>
      <c r="C2619" t="s">
        <v>31</v>
      </c>
      <c r="D2619">
        <v>1</v>
      </c>
      <c r="E2619" t="s">
        <v>9948</v>
      </c>
      <c r="F2619" t="s">
        <v>4183</v>
      </c>
      <c r="G2619" t="s">
        <v>244</v>
      </c>
      <c r="H2619">
        <v>90644</v>
      </c>
      <c r="I2619">
        <v>0</v>
      </c>
      <c r="J2619" t="s">
        <v>52</v>
      </c>
      <c r="K2619" t="s">
        <v>67</v>
      </c>
      <c r="L2619" t="s">
        <v>37</v>
      </c>
      <c r="M2619">
        <v>17.670000000000002</v>
      </c>
      <c r="N2619">
        <v>17.670000000000002</v>
      </c>
      <c r="O2619" t="s">
        <v>68</v>
      </c>
      <c r="P2619" t="s">
        <v>355</v>
      </c>
      <c r="Q2619" t="s">
        <v>9949</v>
      </c>
      <c r="R2619" t="s">
        <v>9950</v>
      </c>
      <c r="S2619" t="s">
        <v>4185</v>
      </c>
      <c r="T2619" t="s">
        <v>9951</v>
      </c>
      <c r="V2619" t="s">
        <v>9952</v>
      </c>
      <c r="Z2619" t="s">
        <v>61</v>
      </c>
      <c r="AA2619" s="1">
        <v>44960</v>
      </c>
      <c r="AC2619" s="1">
        <v>44960</v>
      </c>
      <c r="AD2619" s="1">
        <v>44992</v>
      </c>
    </row>
    <row r="2620" spans="1:30" x14ac:dyDescent="0.25">
      <c r="A2620">
        <v>575758</v>
      </c>
      <c r="B2620" t="s">
        <v>350</v>
      </c>
      <c r="C2620" t="s">
        <v>31</v>
      </c>
      <c r="D2620">
        <v>1</v>
      </c>
      <c r="E2620" t="s">
        <v>9953</v>
      </c>
      <c r="F2620" t="s">
        <v>976</v>
      </c>
      <c r="G2620" t="s">
        <v>34</v>
      </c>
      <c r="H2620">
        <v>10044</v>
      </c>
      <c r="I2620" t="s">
        <v>91</v>
      </c>
      <c r="J2620" t="s">
        <v>312</v>
      </c>
      <c r="K2620" t="s">
        <v>36</v>
      </c>
      <c r="L2620" t="s">
        <v>93</v>
      </c>
      <c r="M2620">
        <v>80000</v>
      </c>
      <c r="N2620">
        <v>95000</v>
      </c>
      <c r="O2620" t="s">
        <v>38</v>
      </c>
      <c r="P2620" t="s">
        <v>355</v>
      </c>
      <c r="Q2620" t="s">
        <v>3754</v>
      </c>
      <c r="R2620" t="s">
        <v>9954</v>
      </c>
      <c r="S2620" t="s">
        <v>9955</v>
      </c>
      <c r="T2620" t="s">
        <v>9956</v>
      </c>
      <c r="V2620" t="s">
        <v>6554</v>
      </c>
      <c r="Z2620" t="s">
        <v>61</v>
      </c>
      <c r="AA2620" s="1">
        <v>44983</v>
      </c>
      <c r="AC2620" s="1">
        <v>44983</v>
      </c>
      <c r="AD2620" s="1">
        <v>44992</v>
      </c>
    </row>
    <row r="2621" spans="1:30" x14ac:dyDescent="0.25">
      <c r="A2621">
        <v>576198</v>
      </c>
      <c r="B2621" t="s">
        <v>381</v>
      </c>
      <c r="C2621" t="s">
        <v>63</v>
      </c>
      <c r="D2621">
        <v>3</v>
      </c>
      <c r="E2621" t="s">
        <v>872</v>
      </c>
      <c r="F2621" t="s">
        <v>144</v>
      </c>
      <c r="G2621" t="s">
        <v>51</v>
      </c>
      <c r="H2621">
        <v>10234</v>
      </c>
      <c r="I2621">
        <v>0</v>
      </c>
      <c r="J2621" t="s">
        <v>35</v>
      </c>
      <c r="K2621" t="s">
        <v>36</v>
      </c>
      <c r="L2621" t="s">
        <v>145</v>
      </c>
      <c r="M2621">
        <v>15</v>
      </c>
      <c r="N2621">
        <v>15</v>
      </c>
      <c r="O2621" t="s">
        <v>68</v>
      </c>
      <c r="P2621" t="s">
        <v>873</v>
      </c>
      <c r="Q2621" t="s">
        <v>1535</v>
      </c>
      <c r="R2621" t="s">
        <v>875</v>
      </c>
      <c r="S2621" t="s">
        <v>149</v>
      </c>
      <c r="T2621" t="s">
        <v>876</v>
      </c>
      <c r="U2621" t="s">
        <v>877</v>
      </c>
      <c r="V2621" t="s">
        <v>390</v>
      </c>
      <c r="W2621" t="s">
        <v>86</v>
      </c>
      <c r="X2621" t="s">
        <v>878</v>
      </c>
      <c r="Z2621" t="s">
        <v>61</v>
      </c>
      <c r="AA2621" s="1">
        <v>44984</v>
      </c>
      <c r="AB2621" s="2">
        <v>45016</v>
      </c>
      <c r="AC2621" s="1">
        <v>44986</v>
      </c>
      <c r="AD2621" s="1">
        <v>44992</v>
      </c>
    </row>
    <row r="2622" spans="1:30" x14ac:dyDescent="0.25">
      <c r="A2622">
        <v>543825</v>
      </c>
      <c r="B2622" t="s">
        <v>123</v>
      </c>
      <c r="C2622" t="s">
        <v>31</v>
      </c>
      <c r="D2622">
        <v>2</v>
      </c>
      <c r="E2622" t="s">
        <v>9957</v>
      </c>
      <c r="F2622" t="s">
        <v>792</v>
      </c>
      <c r="G2622" t="s">
        <v>34</v>
      </c>
      <c r="H2622">
        <v>51613</v>
      </c>
      <c r="I2622">
        <v>0</v>
      </c>
      <c r="J2622" t="s">
        <v>205</v>
      </c>
      <c r="K2622" t="s">
        <v>36</v>
      </c>
      <c r="L2622" t="s">
        <v>37</v>
      </c>
      <c r="M2622">
        <v>66442</v>
      </c>
      <c r="N2622">
        <v>80000</v>
      </c>
      <c r="O2622" t="s">
        <v>38</v>
      </c>
      <c r="P2622" t="s">
        <v>127</v>
      </c>
      <c r="Q2622" t="s">
        <v>4842</v>
      </c>
      <c r="R2622" t="s">
        <v>9958</v>
      </c>
      <c r="S2622" t="s">
        <v>796</v>
      </c>
      <c r="T2622" t="s">
        <v>9959</v>
      </c>
      <c r="U2622" t="s">
        <v>4846</v>
      </c>
      <c r="V2622" t="s">
        <v>9960</v>
      </c>
      <c r="Z2622" t="s">
        <v>61</v>
      </c>
      <c r="AA2622" s="1">
        <v>44861</v>
      </c>
      <c r="AC2622" s="1">
        <v>44953</v>
      </c>
      <c r="AD2622" s="1">
        <v>44992</v>
      </c>
    </row>
    <row r="2623" spans="1:30" x14ac:dyDescent="0.25">
      <c r="A2623">
        <v>545108</v>
      </c>
      <c r="B2623" t="s">
        <v>1870</v>
      </c>
      <c r="C2623" t="s">
        <v>63</v>
      </c>
      <c r="D2623">
        <v>1</v>
      </c>
      <c r="E2623" t="s">
        <v>8804</v>
      </c>
      <c r="F2623" t="s">
        <v>694</v>
      </c>
      <c r="G2623" t="s">
        <v>51</v>
      </c>
      <c r="H2623">
        <v>95710</v>
      </c>
      <c r="I2623">
        <v>0</v>
      </c>
      <c r="J2623" t="s">
        <v>256</v>
      </c>
      <c r="K2623" t="s">
        <v>36</v>
      </c>
      <c r="L2623" t="s">
        <v>37</v>
      </c>
      <c r="M2623">
        <v>0</v>
      </c>
      <c r="N2623">
        <v>75000</v>
      </c>
      <c r="O2623" t="s">
        <v>38</v>
      </c>
      <c r="P2623" t="s">
        <v>1872</v>
      </c>
      <c r="Q2623" t="s">
        <v>2640</v>
      </c>
      <c r="R2623" t="s">
        <v>2641</v>
      </c>
      <c r="S2623" t="s">
        <v>697</v>
      </c>
      <c r="T2623" t="s">
        <v>2642</v>
      </c>
      <c r="U2623" t="s">
        <v>2643</v>
      </c>
      <c r="V2623" t="s">
        <v>8805</v>
      </c>
      <c r="W2623" t="s">
        <v>8806</v>
      </c>
      <c r="Z2623" t="s">
        <v>87</v>
      </c>
      <c r="AA2623" s="1">
        <v>44783</v>
      </c>
      <c r="AC2623" s="1">
        <v>44860</v>
      </c>
      <c r="AD2623" s="1">
        <v>44992</v>
      </c>
    </row>
    <row r="2624" spans="1:30" x14ac:dyDescent="0.25">
      <c r="A2624">
        <v>554387</v>
      </c>
      <c r="B2624" t="s">
        <v>241</v>
      </c>
      <c r="C2624" t="s">
        <v>31</v>
      </c>
      <c r="D2624">
        <v>1</v>
      </c>
      <c r="E2624" t="s">
        <v>8291</v>
      </c>
      <c r="F2624" t="s">
        <v>1703</v>
      </c>
      <c r="G2624" t="s">
        <v>34</v>
      </c>
      <c r="H2624">
        <v>31312</v>
      </c>
      <c r="I2624">
        <v>0</v>
      </c>
      <c r="J2624" t="s">
        <v>66</v>
      </c>
      <c r="K2624" t="s">
        <v>36</v>
      </c>
      <c r="L2624" t="s">
        <v>37</v>
      </c>
      <c r="M2624">
        <v>54410</v>
      </c>
      <c r="N2624">
        <v>81645</v>
      </c>
      <c r="O2624" t="s">
        <v>38</v>
      </c>
      <c r="P2624" t="s">
        <v>4469</v>
      </c>
      <c r="Q2624" t="s">
        <v>4469</v>
      </c>
      <c r="R2624" t="s">
        <v>8292</v>
      </c>
      <c r="S2624" t="s">
        <v>1707</v>
      </c>
      <c r="T2624" t="s">
        <v>8293</v>
      </c>
      <c r="U2624" t="s">
        <v>8294</v>
      </c>
      <c r="V2624" t="s">
        <v>347</v>
      </c>
      <c r="Z2624" t="s">
        <v>426</v>
      </c>
      <c r="AA2624" s="1">
        <v>44853</v>
      </c>
      <c r="AC2624" s="1">
        <v>44881</v>
      </c>
      <c r="AD2624" s="1">
        <v>44992</v>
      </c>
    </row>
    <row r="2625" spans="1:30" x14ac:dyDescent="0.25">
      <c r="A2625">
        <v>569696</v>
      </c>
      <c r="B2625" t="s">
        <v>76</v>
      </c>
      <c r="C2625" t="s">
        <v>63</v>
      </c>
      <c r="D2625">
        <v>1</v>
      </c>
      <c r="E2625" t="s">
        <v>7922</v>
      </c>
      <c r="F2625" t="s">
        <v>78</v>
      </c>
      <c r="G2625" t="s">
        <v>34</v>
      </c>
      <c r="H2625">
        <v>20215</v>
      </c>
      <c r="I2625">
        <v>1</v>
      </c>
      <c r="J2625" t="s">
        <v>35</v>
      </c>
      <c r="K2625" t="s">
        <v>36</v>
      </c>
      <c r="L2625" t="s">
        <v>37</v>
      </c>
      <c r="M2625">
        <v>67757</v>
      </c>
      <c r="N2625">
        <v>98128</v>
      </c>
      <c r="O2625" t="s">
        <v>38</v>
      </c>
      <c r="P2625" t="s">
        <v>79</v>
      </c>
      <c r="Q2625" t="s">
        <v>8602</v>
      </c>
      <c r="R2625" t="s">
        <v>9961</v>
      </c>
      <c r="S2625" t="s">
        <v>82</v>
      </c>
      <c r="T2625" t="s">
        <v>9962</v>
      </c>
      <c r="U2625" t="s">
        <v>9963</v>
      </c>
      <c r="V2625" t="s">
        <v>9964</v>
      </c>
      <c r="W2625" t="s">
        <v>86</v>
      </c>
      <c r="X2625" t="s">
        <v>79</v>
      </c>
      <c r="Z2625" t="s">
        <v>87</v>
      </c>
      <c r="AA2625" s="1">
        <v>44958</v>
      </c>
      <c r="AC2625" s="1">
        <v>44979</v>
      </c>
      <c r="AD2625" s="1">
        <v>44992</v>
      </c>
    </row>
    <row r="2626" spans="1:30" x14ac:dyDescent="0.25">
      <c r="A2626">
        <v>567015</v>
      </c>
      <c r="B2626" t="s">
        <v>88</v>
      </c>
      <c r="C2626" t="s">
        <v>63</v>
      </c>
      <c r="D2626">
        <v>1</v>
      </c>
      <c r="E2626" t="s">
        <v>9482</v>
      </c>
      <c r="F2626" t="s">
        <v>864</v>
      </c>
      <c r="G2626" t="s">
        <v>34</v>
      </c>
      <c r="H2626">
        <v>10248</v>
      </c>
      <c r="I2626">
        <v>1</v>
      </c>
      <c r="J2626" t="s">
        <v>582</v>
      </c>
      <c r="K2626" t="s">
        <v>36</v>
      </c>
      <c r="L2626" t="s">
        <v>37</v>
      </c>
      <c r="M2626">
        <v>73029</v>
      </c>
      <c r="N2626">
        <v>83983</v>
      </c>
      <c r="O2626" t="s">
        <v>38</v>
      </c>
      <c r="P2626" t="s">
        <v>474</v>
      </c>
      <c r="Q2626" t="s">
        <v>226</v>
      </c>
      <c r="R2626" t="s">
        <v>9483</v>
      </c>
      <c r="S2626" t="s">
        <v>867</v>
      </c>
      <c r="U2626" t="s">
        <v>9484</v>
      </c>
      <c r="V2626" t="s">
        <v>9485</v>
      </c>
      <c r="W2626" t="s">
        <v>9486</v>
      </c>
      <c r="X2626" t="s">
        <v>9487</v>
      </c>
      <c r="Z2626" t="s">
        <v>87</v>
      </c>
      <c r="AA2626" s="1">
        <v>44985</v>
      </c>
      <c r="AC2626" s="1">
        <v>44985</v>
      </c>
      <c r="AD2626" s="1">
        <v>44992</v>
      </c>
    </row>
    <row r="2627" spans="1:30" x14ac:dyDescent="0.25">
      <c r="A2627">
        <v>576979</v>
      </c>
      <c r="B2627" t="s">
        <v>155</v>
      </c>
      <c r="C2627" t="s">
        <v>63</v>
      </c>
      <c r="D2627">
        <v>1</v>
      </c>
      <c r="E2627" t="s">
        <v>9965</v>
      </c>
      <c r="F2627" t="s">
        <v>65</v>
      </c>
      <c r="G2627" t="s">
        <v>51</v>
      </c>
      <c r="H2627">
        <v>56058</v>
      </c>
      <c r="I2627">
        <v>0</v>
      </c>
      <c r="J2627" t="s">
        <v>66</v>
      </c>
      <c r="K2627" t="s">
        <v>36</v>
      </c>
      <c r="L2627" t="s">
        <v>37</v>
      </c>
      <c r="M2627">
        <v>65000</v>
      </c>
      <c r="N2627">
        <v>65000</v>
      </c>
      <c r="O2627" t="s">
        <v>38</v>
      </c>
      <c r="P2627" t="s">
        <v>158</v>
      </c>
      <c r="Q2627" t="s">
        <v>7047</v>
      </c>
      <c r="R2627" t="s">
        <v>9966</v>
      </c>
      <c r="S2627" t="s">
        <v>72</v>
      </c>
      <c r="T2627" t="s">
        <v>9967</v>
      </c>
      <c r="U2627" t="s">
        <v>325</v>
      </c>
      <c r="V2627" t="s">
        <v>163</v>
      </c>
      <c r="X2627" t="s">
        <v>158</v>
      </c>
      <c r="Z2627" t="s">
        <v>61</v>
      </c>
      <c r="AA2627" s="1">
        <v>44987</v>
      </c>
      <c r="AB2627" s="2">
        <v>45015</v>
      </c>
      <c r="AC2627" s="1">
        <v>44991</v>
      </c>
      <c r="AD2627" s="1">
        <v>44992</v>
      </c>
    </row>
    <row r="2628" spans="1:30" x14ac:dyDescent="0.25">
      <c r="A2628">
        <v>540901</v>
      </c>
      <c r="B2628" t="s">
        <v>658</v>
      </c>
      <c r="C2628" t="s">
        <v>31</v>
      </c>
      <c r="D2628">
        <v>2</v>
      </c>
      <c r="E2628" t="s">
        <v>9517</v>
      </c>
      <c r="F2628" t="s">
        <v>8387</v>
      </c>
      <c r="G2628" t="s">
        <v>34</v>
      </c>
      <c r="H2628">
        <v>31175</v>
      </c>
      <c r="I2628">
        <v>1</v>
      </c>
      <c r="J2628" t="s">
        <v>9518</v>
      </c>
      <c r="K2628" t="s">
        <v>36</v>
      </c>
      <c r="L2628" t="s">
        <v>37</v>
      </c>
      <c r="M2628">
        <v>54786</v>
      </c>
      <c r="N2628">
        <v>54786</v>
      </c>
      <c r="O2628" t="s">
        <v>38</v>
      </c>
      <c r="P2628" t="s">
        <v>661</v>
      </c>
      <c r="Q2628" t="s">
        <v>662</v>
      </c>
      <c r="R2628" t="s">
        <v>9519</v>
      </c>
      <c r="S2628" t="s">
        <v>8390</v>
      </c>
      <c r="V2628" t="s">
        <v>664</v>
      </c>
      <c r="Z2628" t="s">
        <v>665</v>
      </c>
      <c r="AA2628" s="1">
        <v>44762</v>
      </c>
      <c r="AB2628" s="2">
        <v>45127</v>
      </c>
      <c r="AC2628" s="1">
        <v>44762</v>
      </c>
      <c r="AD2628" s="1">
        <v>44992</v>
      </c>
    </row>
    <row r="2629" spans="1:30" x14ac:dyDescent="0.25">
      <c r="A2629">
        <v>552861</v>
      </c>
      <c r="B2629" t="s">
        <v>102</v>
      </c>
      <c r="C2629" t="s">
        <v>31</v>
      </c>
      <c r="D2629">
        <v>1</v>
      </c>
      <c r="E2629" t="s">
        <v>9968</v>
      </c>
      <c r="F2629" t="s">
        <v>1783</v>
      </c>
      <c r="G2629" t="s">
        <v>34</v>
      </c>
      <c r="H2629">
        <v>10015</v>
      </c>
      <c r="I2629" t="s">
        <v>91</v>
      </c>
      <c r="J2629" t="s">
        <v>35</v>
      </c>
      <c r="L2629" t="s">
        <v>93</v>
      </c>
      <c r="M2629">
        <v>64922</v>
      </c>
      <c r="N2629">
        <v>173486</v>
      </c>
      <c r="O2629" t="s">
        <v>38</v>
      </c>
      <c r="P2629" t="s">
        <v>195</v>
      </c>
      <c r="Q2629" t="s">
        <v>2020</v>
      </c>
      <c r="R2629" t="s">
        <v>9969</v>
      </c>
      <c r="S2629" t="s">
        <v>1786</v>
      </c>
      <c r="T2629" t="s">
        <v>9970</v>
      </c>
      <c r="U2629" t="s">
        <v>3914</v>
      </c>
      <c r="V2629" t="s">
        <v>1946</v>
      </c>
      <c r="Z2629" t="s">
        <v>87</v>
      </c>
      <c r="AA2629" s="1">
        <v>44833</v>
      </c>
      <c r="AC2629" s="1">
        <v>44833</v>
      </c>
      <c r="AD2629" s="1">
        <v>44992</v>
      </c>
    </row>
    <row r="2630" spans="1:30" x14ac:dyDescent="0.25">
      <c r="A2630">
        <v>568036</v>
      </c>
      <c r="B2630" t="s">
        <v>76</v>
      </c>
      <c r="C2630" t="s">
        <v>63</v>
      </c>
      <c r="D2630">
        <v>1</v>
      </c>
      <c r="E2630" t="s">
        <v>4692</v>
      </c>
      <c r="F2630" t="s">
        <v>279</v>
      </c>
      <c r="G2630" t="s">
        <v>34</v>
      </c>
      <c r="H2630">
        <v>10251</v>
      </c>
      <c r="I2630">
        <v>4</v>
      </c>
      <c r="J2630" t="s">
        <v>52</v>
      </c>
      <c r="K2630" t="s">
        <v>36</v>
      </c>
      <c r="L2630" t="s">
        <v>37</v>
      </c>
      <c r="M2630">
        <v>40017</v>
      </c>
      <c r="N2630">
        <v>62820</v>
      </c>
      <c r="O2630" t="s">
        <v>38</v>
      </c>
      <c r="P2630" t="s">
        <v>9150</v>
      </c>
      <c r="Q2630" t="s">
        <v>9151</v>
      </c>
      <c r="R2630" t="s">
        <v>7283</v>
      </c>
      <c r="S2630" t="s">
        <v>283</v>
      </c>
      <c r="V2630" t="s">
        <v>9152</v>
      </c>
      <c r="Z2630" t="s">
        <v>61</v>
      </c>
      <c r="AA2630" s="1">
        <v>44981</v>
      </c>
      <c r="AB2630" s="2">
        <v>44995</v>
      </c>
      <c r="AC2630" s="1">
        <v>44981</v>
      </c>
      <c r="AD2630" s="1">
        <v>44992</v>
      </c>
    </row>
    <row r="2631" spans="1:30" x14ac:dyDescent="0.25">
      <c r="A2631">
        <v>523682</v>
      </c>
      <c r="B2631" t="s">
        <v>62</v>
      </c>
      <c r="C2631" t="s">
        <v>63</v>
      </c>
      <c r="D2631">
        <v>1</v>
      </c>
      <c r="E2631" t="s">
        <v>9712</v>
      </c>
      <c r="F2631" t="s">
        <v>65</v>
      </c>
      <c r="G2631" t="s">
        <v>51</v>
      </c>
      <c r="H2631">
        <v>56058</v>
      </c>
      <c r="I2631">
        <v>0</v>
      </c>
      <c r="J2631" t="s">
        <v>115</v>
      </c>
      <c r="K2631" t="s">
        <v>36</v>
      </c>
      <c r="L2631" t="s">
        <v>37</v>
      </c>
      <c r="M2631">
        <v>54100</v>
      </c>
      <c r="N2631">
        <v>62215</v>
      </c>
      <c r="O2631" t="s">
        <v>38</v>
      </c>
      <c r="P2631" t="s">
        <v>9713</v>
      </c>
      <c r="Q2631" t="s">
        <v>9705</v>
      </c>
      <c r="R2631" t="s">
        <v>9714</v>
      </c>
      <c r="S2631" t="s">
        <v>72</v>
      </c>
      <c r="T2631" t="s">
        <v>9715</v>
      </c>
      <c r="U2631" t="s">
        <v>621</v>
      </c>
      <c r="V2631" t="s">
        <v>622</v>
      </c>
      <c r="Z2631" t="s">
        <v>61</v>
      </c>
      <c r="AA2631" s="1">
        <v>44714</v>
      </c>
      <c r="AC2631" s="1">
        <v>44799</v>
      </c>
      <c r="AD2631" s="1">
        <v>44992</v>
      </c>
    </row>
    <row r="2632" spans="1:30" x14ac:dyDescent="0.25">
      <c r="A2632">
        <v>558650</v>
      </c>
      <c r="B2632" t="s">
        <v>102</v>
      </c>
      <c r="C2632" t="s">
        <v>63</v>
      </c>
      <c r="D2632">
        <v>1</v>
      </c>
      <c r="E2632" t="s">
        <v>9971</v>
      </c>
      <c r="F2632" t="s">
        <v>3013</v>
      </c>
      <c r="G2632" t="s">
        <v>34</v>
      </c>
      <c r="H2632">
        <v>12749</v>
      </c>
      <c r="I2632">
        <v>0</v>
      </c>
      <c r="J2632" t="s">
        <v>126</v>
      </c>
      <c r="K2632" t="s">
        <v>36</v>
      </c>
      <c r="L2632" t="s">
        <v>53</v>
      </c>
      <c r="M2632">
        <v>42150</v>
      </c>
      <c r="N2632">
        <v>58163</v>
      </c>
      <c r="O2632" t="s">
        <v>38</v>
      </c>
      <c r="P2632" t="s">
        <v>137</v>
      </c>
      <c r="Q2632" t="s">
        <v>4630</v>
      </c>
      <c r="R2632" t="s">
        <v>9972</v>
      </c>
      <c r="S2632" t="s">
        <v>3016</v>
      </c>
      <c r="T2632" t="e">
        <f>-proficiency in Microsoft Office -financial Management System (FMS) -problem solving skills</f>
        <v>#NAME?</v>
      </c>
      <c r="U2632" t="s">
        <v>4484</v>
      </c>
      <c r="V2632" t="s">
        <v>862</v>
      </c>
      <c r="W2632" t="s">
        <v>1857</v>
      </c>
      <c r="X2632" t="s">
        <v>1858</v>
      </c>
      <c r="Z2632" t="s">
        <v>61</v>
      </c>
      <c r="AA2632" s="1">
        <v>44882</v>
      </c>
      <c r="AC2632" s="1">
        <v>44882</v>
      </c>
      <c r="AD2632" s="1">
        <v>44992</v>
      </c>
    </row>
    <row r="2633" spans="1:30" x14ac:dyDescent="0.25">
      <c r="A2633">
        <v>571835</v>
      </c>
      <c r="B2633" t="s">
        <v>155</v>
      </c>
      <c r="C2633" t="s">
        <v>31</v>
      </c>
      <c r="D2633">
        <v>1</v>
      </c>
      <c r="E2633" t="s">
        <v>2258</v>
      </c>
      <c r="F2633" t="s">
        <v>920</v>
      </c>
      <c r="G2633" t="s">
        <v>34</v>
      </c>
      <c r="H2633">
        <v>34202</v>
      </c>
      <c r="I2633">
        <v>2</v>
      </c>
      <c r="J2633" t="s">
        <v>245</v>
      </c>
      <c r="K2633" t="s">
        <v>36</v>
      </c>
      <c r="L2633" t="s">
        <v>37</v>
      </c>
      <c r="M2633">
        <v>77921</v>
      </c>
      <c r="N2633">
        <v>77921</v>
      </c>
      <c r="O2633" t="s">
        <v>38</v>
      </c>
      <c r="P2633" t="s">
        <v>2259</v>
      </c>
      <c r="Q2633" t="s">
        <v>2260</v>
      </c>
      <c r="R2633" t="s">
        <v>2261</v>
      </c>
      <c r="S2633" t="s">
        <v>923</v>
      </c>
      <c r="T2633" t="s">
        <v>2262</v>
      </c>
      <c r="U2633" t="s">
        <v>162</v>
      </c>
      <c r="V2633" t="s">
        <v>163</v>
      </c>
      <c r="X2633" t="s">
        <v>2263</v>
      </c>
      <c r="Z2633" t="s">
        <v>87</v>
      </c>
      <c r="AA2633" s="1">
        <v>44953</v>
      </c>
      <c r="AC2633" s="1">
        <v>44953</v>
      </c>
      <c r="AD2633" s="1">
        <v>44992</v>
      </c>
    </row>
    <row r="2634" spans="1:30" x14ac:dyDescent="0.25">
      <c r="A2634">
        <v>541726</v>
      </c>
      <c r="B2634" t="s">
        <v>1040</v>
      </c>
      <c r="C2634" t="s">
        <v>63</v>
      </c>
      <c r="D2634">
        <v>34</v>
      </c>
      <c r="E2634" t="s">
        <v>1710</v>
      </c>
      <c r="F2634" t="s">
        <v>7399</v>
      </c>
      <c r="G2634" t="s">
        <v>353</v>
      </c>
      <c r="H2634" t="s">
        <v>7400</v>
      </c>
      <c r="I2634">
        <v>0</v>
      </c>
      <c r="J2634" t="s">
        <v>175</v>
      </c>
      <c r="K2634" t="s">
        <v>67</v>
      </c>
      <c r="L2634" t="s">
        <v>37</v>
      </c>
      <c r="M2634">
        <v>57.99</v>
      </c>
      <c r="N2634">
        <v>57.99</v>
      </c>
      <c r="O2634" t="s">
        <v>68</v>
      </c>
      <c r="P2634" t="s">
        <v>39</v>
      </c>
      <c r="Q2634" t="s">
        <v>7401</v>
      </c>
      <c r="R2634" t="s">
        <v>7402</v>
      </c>
      <c r="S2634" t="s">
        <v>7403</v>
      </c>
      <c r="T2634" t="s">
        <v>7404</v>
      </c>
      <c r="U2634" t="s">
        <v>7405</v>
      </c>
      <c r="V2634" t="s">
        <v>577</v>
      </c>
      <c r="W2634" t="s">
        <v>7406</v>
      </c>
      <c r="X2634" t="s">
        <v>7407</v>
      </c>
      <c r="Z2634" t="s">
        <v>7408</v>
      </c>
      <c r="AA2634" s="1">
        <v>44791</v>
      </c>
      <c r="AB2634" s="2">
        <v>45016</v>
      </c>
      <c r="AC2634" s="1">
        <v>44985</v>
      </c>
      <c r="AD2634" s="1">
        <v>44992</v>
      </c>
    </row>
    <row r="2635" spans="1:30" x14ac:dyDescent="0.25">
      <c r="A2635">
        <v>554364</v>
      </c>
      <c r="B2635" t="s">
        <v>76</v>
      </c>
      <c r="C2635" t="s">
        <v>63</v>
      </c>
      <c r="D2635">
        <v>1</v>
      </c>
      <c r="E2635" t="s">
        <v>5357</v>
      </c>
      <c r="F2635" t="s">
        <v>7207</v>
      </c>
      <c r="G2635" t="s">
        <v>34</v>
      </c>
      <c r="H2635" t="s">
        <v>7208</v>
      </c>
      <c r="I2635">
        <v>0</v>
      </c>
      <c r="J2635" t="s">
        <v>932</v>
      </c>
      <c r="K2635" t="s">
        <v>36</v>
      </c>
      <c r="L2635" t="s">
        <v>37</v>
      </c>
      <c r="M2635">
        <v>58700</v>
      </c>
      <c r="N2635">
        <v>192152</v>
      </c>
      <c r="O2635" t="s">
        <v>38</v>
      </c>
      <c r="P2635" t="s">
        <v>79</v>
      </c>
      <c r="Q2635" t="s">
        <v>2281</v>
      </c>
      <c r="R2635" t="s">
        <v>7209</v>
      </c>
      <c r="S2635" t="s">
        <v>7210</v>
      </c>
      <c r="T2635" t="s">
        <v>7211</v>
      </c>
      <c r="U2635" t="s">
        <v>7212</v>
      </c>
      <c r="V2635" t="s">
        <v>7213</v>
      </c>
      <c r="W2635" t="s">
        <v>182</v>
      </c>
      <c r="X2635" t="s">
        <v>183</v>
      </c>
      <c r="Z2635" t="s">
        <v>61</v>
      </c>
      <c r="AA2635" s="1">
        <v>44840</v>
      </c>
      <c r="AC2635" s="1">
        <v>44840</v>
      </c>
      <c r="AD2635" s="1">
        <v>44992</v>
      </c>
    </row>
    <row r="2636" spans="1:30" x14ac:dyDescent="0.25">
      <c r="A2636">
        <v>570409</v>
      </c>
      <c r="B2636" t="s">
        <v>155</v>
      </c>
      <c r="C2636" t="s">
        <v>63</v>
      </c>
      <c r="D2636">
        <v>1</v>
      </c>
      <c r="E2636" t="s">
        <v>233</v>
      </c>
      <c r="F2636" t="s">
        <v>234</v>
      </c>
      <c r="G2636" t="s">
        <v>51</v>
      </c>
      <c r="H2636">
        <v>56057</v>
      </c>
      <c r="I2636">
        <v>0</v>
      </c>
      <c r="J2636" t="s">
        <v>216</v>
      </c>
      <c r="K2636" t="s">
        <v>36</v>
      </c>
      <c r="L2636" t="s">
        <v>53</v>
      </c>
      <c r="M2636">
        <v>38333</v>
      </c>
      <c r="N2636">
        <v>44083</v>
      </c>
      <c r="O2636" t="s">
        <v>38</v>
      </c>
      <c r="P2636" t="s">
        <v>158</v>
      </c>
      <c r="Q2636" t="s">
        <v>235</v>
      </c>
      <c r="R2636" t="s">
        <v>263</v>
      </c>
      <c r="S2636" t="s">
        <v>237</v>
      </c>
      <c r="T2636" t="s">
        <v>238</v>
      </c>
      <c r="U2636" t="s">
        <v>239</v>
      </c>
      <c r="V2636" t="s">
        <v>163</v>
      </c>
      <c r="X2636" t="s">
        <v>158</v>
      </c>
      <c r="Z2636" t="s">
        <v>61</v>
      </c>
      <c r="AA2636" s="1">
        <v>44946</v>
      </c>
      <c r="AB2636" s="2">
        <v>45006</v>
      </c>
      <c r="AC2636" s="1">
        <v>44946</v>
      </c>
      <c r="AD2636" s="1">
        <v>44992</v>
      </c>
    </row>
    <row r="2637" spans="1:30" x14ac:dyDescent="0.25">
      <c r="A2637">
        <v>553899</v>
      </c>
      <c r="B2637" t="s">
        <v>88</v>
      </c>
      <c r="C2637" t="s">
        <v>63</v>
      </c>
      <c r="D2637">
        <v>1</v>
      </c>
      <c r="E2637" t="s">
        <v>9973</v>
      </c>
      <c r="F2637" t="s">
        <v>414</v>
      </c>
      <c r="G2637" t="s">
        <v>34</v>
      </c>
      <c r="H2637">
        <v>10124</v>
      </c>
      <c r="I2637">
        <v>3</v>
      </c>
      <c r="J2637" t="s">
        <v>582</v>
      </c>
      <c r="K2637" t="s">
        <v>36</v>
      </c>
      <c r="L2637" t="s">
        <v>37</v>
      </c>
      <c r="M2637">
        <v>58695</v>
      </c>
      <c r="N2637">
        <v>67499</v>
      </c>
      <c r="O2637" t="s">
        <v>38</v>
      </c>
      <c r="P2637" t="s">
        <v>474</v>
      </c>
      <c r="Q2637" t="s">
        <v>6758</v>
      </c>
      <c r="R2637" t="s">
        <v>9974</v>
      </c>
      <c r="S2637" t="s">
        <v>418</v>
      </c>
      <c r="T2637" t="s">
        <v>9975</v>
      </c>
      <c r="U2637" t="s">
        <v>229</v>
      </c>
      <c r="V2637" t="s">
        <v>9976</v>
      </c>
      <c r="W2637" t="s">
        <v>9977</v>
      </c>
      <c r="X2637" t="s">
        <v>474</v>
      </c>
      <c r="Z2637" t="s">
        <v>61</v>
      </c>
      <c r="AA2637" s="1">
        <v>44837</v>
      </c>
      <c r="AC2637" s="1">
        <v>44837</v>
      </c>
      <c r="AD2637" s="1">
        <v>44992</v>
      </c>
    </row>
    <row r="2638" spans="1:30" x14ac:dyDescent="0.25">
      <c r="A2638">
        <v>577156</v>
      </c>
      <c r="B2638" t="s">
        <v>889</v>
      </c>
      <c r="C2638" t="s">
        <v>31</v>
      </c>
      <c r="D2638">
        <v>5</v>
      </c>
      <c r="E2638" t="s">
        <v>9978</v>
      </c>
      <c r="F2638" t="s">
        <v>2552</v>
      </c>
      <c r="G2638" t="s">
        <v>353</v>
      </c>
      <c r="H2638">
        <v>6664</v>
      </c>
      <c r="I2638">
        <v>0</v>
      </c>
      <c r="J2638" t="s">
        <v>216</v>
      </c>
      <c r="K2638" t="s">
        <v>36</v>
      </c>
      <c r="L2638" t="s">
        <v>53</v>
      </c>
      <c r="M2638">
        <v>17.72</v>
      </c>
      <c r="N2638">
        <v>17.72</v>
      </c>
      <c r="O2638" t="s">
        <v>68</v>
      </c>
      <c r="P2638" t="s">
        <v>1887</v>
      </c>
      <c r="Q2638" t="s">
        <v>2553</v>
      </c>
      <c r="R2638" t="s">
        <v>9979</v>
      </c>
      <c r="S2638" t="s">
        <v>2555</v>
      </c>
      <c r="T2638" t="s">
        <v>9980</v>
      </c>
      <c r="U2638" t="s">
        <v>9981</v>
      </c>
      <c r="V2638" t="s">
        <v>9982</v>
      </c>
      <c r="X2638" t="s">
        <v>40</v>
      </c>
      <c r="Z2638" t="s">
        <v>9983</v>
      </c>
      <c r="AA2638" s="1">
        <v>44988</v>
      </c>
      <c r="AC2638" s="1">
        <v>44987</v>
      </c>
      <c r="AD2638" s="1">
        <v>44992</v>
      </c>
    </row>
    <row r="2639" spans="1:30" x14ac:dyDescent="0.25">
      <c r="A2639">
        <v>577156</v>
      </c>
      <c r="B2639" t="s">
        <v>889</v>
      </c>
      <c r="C2639" t="s">
        <v>31</v>
      </c>
      <c r="D2639">
        <v>5</v>
      </c>
      <c r="E2639" t="s">
        <v>9978</v>
      </c>
      <c r="F2639" t="s">
        <v>2552</v>
      </c>
      <c r="G2639" t="s">
        <v>353</v>
      </c>
      <c r="H2639">
        <v>6664</v>
      </c>
      <c r="I2639">
        <v>0</v>
      </c>
      <c r="J2639" t="s">
        <v>216</v>
      </c>
      <c r="K2639" t="s">
        <v>36</v>
      </c>
      <c r="L2639" t="s">
        <v>53</v>
      </c>
      <c r="M2639">
        <v>17.72</v>
      </c>
      <c r="N2639">
        <v>17.72</v>
      </c>
      <c r="O2639" t="s">
        <v>68</v>
      </c>
      <c r="P2639" t="s">
        <v>1887</v>
      </c>
      <c r="Q2639" t="s">
        <v>2553</v>
      </c>
      <c r="R2639" t="s">
        <v>9979</v>
      </c>
      <c r="S2639" t="s">
        <v>2555</v>
      </c>
      <c r="T2639" t="s">
        <v>9980</v>
      </c>
      <c r="U2639" t="s">
        <v>9981</v>
      </c>
      <c r="V2639" t="s">
        <v>9982</v>
      </c>
      <c r="X2639" t="s">
        <v>40</v>
      </c>
      <c r="Z2639" t="s">
        <v>9983</v>
      </c>
      <c r="AA2639" s="1">
        <v>44988</v>
      </c>
      <c r="AC2639" s="1">
        <v>44987</v>
      </c>
      <c r="AD2639" s="1">
        <v>44992</v>
      </c>
    </row>
    <row r="2640" spans="1:30" x14ac:dyDescent="0.25">
      <c r="A2640">
        <v>577144</v>
      </c>
      <c r="B2640" t="s">
        <v>889</v>
      </c>
      <c r="C2640" t="s">
        <v>63</v>
      </c>
      <c r="D2640">
        <v>1</v>
      </c>
      <c r="E2640" t="s">
        <v>9984</v>
      </c>
      <c r="F2640" t="s">
        <v>65</v>
      </c>
      <c r="G2640" t="s">
        <v>51</v>
      </c>
      <c r="H2640">
        <v>56058</v>
      </c>
      <c r="I2640">
        <v>0</v>
      </c>
      <c r="J2640" t="s">
        <v>1109</v>
      </c>
      <c r="K2640" t="s">
        <v>36</v>
      </c>
      <c r="L2640" t="s">
        <v>37</v>
      </c>
      <c r="M2640">
        <v>29.6114</v>
      </c>
      <c r="N2640">
        <v>29.6114</v>
      </c>
      <c r="O2640" t="s">
        <v>68</v>
      </c>
      <c r="P2640" t="s">
        <v>891</v>
      </c>
      <c r="Q2640" t="s">
        <v>9985</v>
      </c>
      <c r="R2640" t="s">
        <v>9986</v>
      </c>
      <c r="S2640" t="s">
        <v>72</v>
      </c>
      <c r="T2640" t="s">
        <v>9987</v>
      </c>
      <c r="U2640" t="s">
        <v>9988</v>
      </c>
      <c r="V2640" t="s">
        <v>9989</v>
      </c>
      <c r="X2640" t="s">
        <v>897</v>
      </c>
      <c r="Z2640" t="s">
        <v>1275</v>
      </c>
      <c r="AA2640" s="1">
        <v>44988</v>
      </c>
      <c r="AB2640" s="2">
        <v>45002</v>
      </c>
      <c r="AC2640" s="1">
        <v>44988</v>
      </c>
      <c r="AD2640" s="1">
        <v>44992</v>
      </c>
    </row>
    <row r="2641" spans="1:30" x14ac:dyDescent="0.25">
      <c r="A2641">
        <v>565700</v>
      </c>
      <c r="B2641" t="s">
        <v>88</v>
      </c>
      <c r="C2641" t="s">
        <v>31</v>
      </c>
      <c r="D2641">
        <v>1</v>
      </c>
      <c r="E2641" t="s">
        <v>444</v>
      </c>
      <c r="F2641" t="s">
        <v>807</v>
      </c>
      <c r="G2641" t="s">
        <v>34</v>
      </c>
      <c r="H2641" t="s">
        <v>808</v>
      </c>
      <c r="I2641">
        <v>0</v>
      </c>
      <c r="J2641" t="s">
        <v>785</v>
      </c>
      <c r="K2641" t="s">
        <v>36</v>
      </c>
      <c r="L2641" t="s">
        <v>37</v>
      </c>
      <c r="M2641">
        <v>94715</v>
      </c>
      <c r="N2641">
        <v>105000</v>
      </c>
      <c r="O2641" t="s">
        <v>38</v>
      </c>
      <c r="P2641" t="s">
        <v>1099</v>
      </c>
      <c r="Q2641" t="s">
        <v>6823</v>
      </c>
      <c r="R2641" t="s">
        <v>9990</v>
      </c>
      <c r="S2641" t="s">
        <v>810</v>
      </c>
      <c r="T2641" t="s">
        <v>9991</v>
      </c>
      <c r="U2641" t="s">
        <v>3243</v>
      </c>
      <c r="V2641" t="s">
        <v>1406</v>
      </c>
      <c r="W2641" t="s">
        <v>9992</v>
      </c>
      <c r="X2641" t="s">
        <v>9993</v>
      </c>
      <c r="Z2641" t="s">
        <v>61</v>
      </c>
      <c r="AA2641" s="1">
        <v>44915</v>
      </c>
      <c r="AC2641" s="1">
        <v>44939</v>
      </c>
      <c r="AD2641" s="1">
        <v>44992</v>
      </c>
    </row>
    <row r="2642" spans="1:30" x14ac:dyDescent="0.25">
      <c r="A2642">
        <v>543126</v>
      </c>
      <c r="B2642" t="s">
        <v>102</v>
      </c>
      <c r="C2642" t="s">
        <v>31</v>
      </c>
      <c r="D2642">
        <v>1</v>
      </c>
      <c r="E2642" t="s">
        <v>4172</v>
      </c>
      <c r="F2642" t="s">
        <v>1783</v>
      </c>
      <c r="G2642" t="s">
        <v>34</v>
      </c>
      <c r="H2642">
        <v>10015</v>
      </c>
      <c r="I2642" t="s">
        <v>91</v>
      </c>
      <c r="J2642" t="s">
        <v>35</v>
      </c>
      <c r="K2642" t="s">
        <v>36</v>
      </c>
      <c r="L2642" t="s">
        <v>93</v>
      </c>
      <c r="M2642">
        <v>64922</v>
      </c>
      <c r="N2642">
        <v>173486</v>
      </c>
      <c r="O2642" t="s">
        <v>38</v>
      </c>
      <c r="P2642" t="s">
        <v>137</v>
      </c>
      <c r="Q2642" t="s">
        <v>4173</v>
      </c>
      <c r="R2642" t="s">
        <v>4174</v>
      </c>
      <c r="S2642" t="s">
        <v>1786</v>
      </c>
      <c r="T2642" t="s">
        <v>4175</v>
      </c>
      <c r="U2642" t="s">
        <v>3800</v>
      </c>
      <c r="V2642" t="s">
        <v>1946</v>
      </c>
      <c r="Z2642" t="s">
        <v>87</v>
      </c>
      <c r="AA2642" s="1">
        <v>44777</v>
      </c>
      <c r="AC2642" s="1">
        <v>44777</v>
      </c>
      <c r="AD2642" s="1">
        <v>44992</v>
      </c>
    </row>
    <row r="2643" spans="1:30" x14ac:dyDescent="0.25">
      <c r="A2643">
        <v>570465</v>
      </c>
      <c r="B2643" t="s">
        <v>155</v>
      </c>
      <c r="C2643" t="s">
        <v>63</v>
      </c>
      <c r="D2643">
        <v>1</v>
      </c>
      <c r="E2643" t="s">
        <v>233</v>
      </c>
      <c r="F2643" t="s">
        <v>234</v>
      </c>
      <c r="G2643" t="s">
        <v>51</v>
      </c>
      <c r="H2643">
        <v>56057</v>
      </c>
      <c r="I2643">
        <v>0</v>
      </c>
      <c r="J2643" t="s">
        <v>216</v>
      </c>
      <c r="K2643" t="s">
        <v>36</v>
      </c>
      <c r="L2643" t="s">
        <v>53</v>
      </c>
      <c r="M2643">
        <v>38333</v>
      </c>
      <c r="N2643">
        <v>44083</v>
      </c>
      <c r="O2643" t="s">
        <v>38</v>
      </c>
      <c r="P2643" t="s">
        <v>158</v>
      </c>
      <c r="Q2643" t="s">
        <v>5219</v>
      </c>
      <c r="R2643" t="s">
        <v>5220</v>
      </c>
      <c r="S2643" t="s">
        <v>237</v>
      </c>
      <c r="T2643" t="s">
        <v>238</v>
      </c>
      <c r="U2643" t="s">
        <v>239</v>
      </c>
      <c r="V2643" t="s">
        <v>831</v>
      </c>
      <c r="X2643" t="s">
        <v>158</v>
      </c>
      <c r="Z2643" t="s">
        <v>61</v>
      </c>
      <c r="AA2643" s="1">
        <v>44946</v>
      </c>
      <c r="AB2643" s="2">
        <v>45006</v>
      </c>
      <c r="AC2643" s="1">
        <v>44946</v>
      </c>
      <c r="AD2643" s="1">
        <v>44992</v>
      </c>
    </row>
    <row r="2644" spans="1:30" x14ac:dyDescent="0.25">
      <c r="A2644">
        <v>570098</v>
      </c>
      <c r="B2644" t="s">
        <v>488</v>
      </c>
      <c r="C2644" t="s">
        <v>31</v>
      </c>
      <c r="D2644">
        <v>1</v>
      </c>
      <c r="E2644" t="s">
        <v>9994</v>
      </c>
      <c r="F2644" t="s">
        <v>1325</v>
      </c>
      <c r="G2644" t="s">
        <v>51</v>
      </c>
      <c r="H2644">
        <v>10209</v>
      </c>
      <c r="I2644">
        <v>1</v>
      </c>
      <c r="J2644" t="s">
        <v>52</v>
      </c>
      <c r="K2644" t="s">
        <v>67</v>
      </c>
      <c r="L2644" t="s">
        <v>145</v>
      </c>
      <c r="M2644">
        <v>15.5</v>
      </c>
      <c r="N2644">
        <v>19</v>
      </c>
      <c r="O2644" t="s">
        <v>68</v>
      </c>
      <c r="P2644" t="s">
        <v>355</v>
      </c>
      <c r="Q2644" t="s">
        <v>9995</v>
      </c>
      <c r="R2644" t="s">
        <v>9996</v>
      </c>
      <c r="S2644" t="s">
        <v>1328</v>
      </c>
      <c r="T2644" t="s">
        <v>9997</v>
      </c>
      <c r="V2644" t="s">
        <v>9998</v>
      </c>
      <c r="Z2644" t="s">
        <v>61</v>
      </c>
      <c r="AA2644" s="1">
        <v>44950</v>
      </c>
      <c r="AB2644" s="2">
        <v>45010</v>
      </c>
      <c r="AC2644" s="1">
        <v>44985</v>
      </c>
      <c r="AD2644" s="1">
        <v>44992</v>
      </c>
    </row>
    <row r="2645" spans="1:30" x14ac:dyDescent="0.25">
      <c r="A2645">
        <v>572623</v>
      </c>
      <c r="B2645" t="s">
        <v>88</v>
      </c>
      <c r="C2645" t="s">
        <v>63</v>
      </c>
      <c r="D2645">
        <v>1</v>
      </c>
      <c r="E2645" t="s">
        <v>4661</v>
      </c>
      <c r="F2645" t="s">
        <v>864</v>
      </c>
      <c r="G2645" t="s">
        <v>34</v>
      </c>
      <c r="H2645">
        <v>10248</v>
      </c>
      <c r="I2645">
        <v>1</v>
      </c>
      <c r="J2645" t="s">
        <v>115</v>
      </c>
      <c r="K2645" t="s">
        <v>36</v>
      </c>
      <c r="L2645" t="s">
        <v>37</v>
      </c>
      <c r="M2645">
        <v>73029</v>
      </c>
      <c r="N2645">
        <v>85000</v>
      </c>
      <c r="O2645" t="s">
        <v>38</v>
      </c>
      <c r="P2645" t="s">
        <v>8823</v>
      </c>
      <c r="Q2645" t="s">
        <v>475</v>
      </c>
      <c r="R2645" t="s">
        <v>4662</v>
      </c>
      <c r="S2645" t="s">
        <v>867</v>
      </c>
      <c r="T2645" t="s">
        <v>4663</v>
      </c>
      <c r="U2645" t="s">
        <v>1623</v>
      </c>
      <c r="V2645" t="s">
        <v>4664</v>
      </c>
      <c r="W2645" t="s">
        <v>4665</v>
      </c>
      <c r="Z2645" t="s">
        <v>87</v>
      </c>
      <c r="AA2645" s="1">
        <v>44958</v>
      </c>
      <c r="AC2645" s="1">
        <v>44958</v>
      </c>
      <c r="AD2645" s="1">
        <v>44992</v>
      </c>
    </row>
    <row r="2646" spans="1:30" x14ac:dyDescent="0.25">
      <c r="A2646">
        <v>570924</v>
      </c>
      <c r="B2646" t="s">
        <v>88</v>
      </c>
      <c r="C2646" t="s">
        <v>63</v>
      </c>
      <c r="D2646">
        <v>1</v>
      </c>
      <c r="E2646" t="s">
        <v>9296</v>
      </c>
      <c r="F2646" t="s">
        <v>9297</v>
      </c>
      <c r="G2646" t="s">
        <v>51</v>
      </c>
      <c r="H2646">
        <v>52486</v>
      </c>
      <c r="I2646" t="s">
        <v>91</v>
      </c>
      <c r="J2646" t="s">
        <v>115</v>
      </c>
      <c r="K2646" t="s">
        <v>36</v>
      </c>
      <c r="L2646" t="s">
        <v>93</v>
      </c>
      <c r="M2646">
        <v>64922</v>
      </c>
      <c r="N2646">
        <v>110000</v>
      </c>
      <c r="O2646" t="s">
        <v>38</v>
      </c>
      <c r="P2646" t="s">
        <v>474</v>
      </c>
      <c r="Q2646" t="s">
        <v>4475</v>
      </c>
      <c r="R2646" t="s">
        <v>9298</v>
      </c>
      <c r="S2646" t="s">
        <v>9299</v>
      </c>
      <c r="T2646" t="s">
        <v>9300</v>
      </c>
      <c r="U2646" t="s">
        <v>1676</v>
      </c>
      <c r="V2646" t="s">
        <v>1104</v>
      </c>
      <c r="W2646" t="s">
        <v>9301</v>
      </c>
      <c r="X2646" t="s">
        <v>9302</v>
      </c>
      <c r="Z2646" t="s">
        <v>61</v>
      </c>
      <c r="AA2646" s="1">
        <v>44949</v>
      </c>
      <c r="AC2646" s="1">
        <v>44949</v>
      </c>
      <c r="AD2646" s="1">
        <v>44992</v>
      </c>
    </row>
    <row r="2647" spans="1:30" x14ac:dyDescent="0.25">
      <c r="A2647">
        <v>551398</v>
      </c>
      <c r="B2647" t="s">
        <v>287</v>
      </c>
      <c r="C2647" t="s">
        <v>31</v>
      </c>
      <c r="D2647">
        <v>2</v>
      </c>
      <c r="E2647" t="s">
        <v>9999</v>
      </c>
      <c r="F2647" t="s">
        <v>296</v>
      </c>
      <c r="G2647" t="s">
        <v>34</v>
      </c>
      <c r="H2647">
        <v>22122</v>
      </c>
      <c r="I2647">
        <v>3</v>
      </c>
      <c r="J2647" t="s">
        <v>35</v>
      </c>
      <c r="K2647" t="s">
        <v>36</v>
      </c>
      <c r="L2647" t="s">
        <v>37</v>
      </c>
      <c r="M2647">
        <v>73294</v>
      </c>
      <c r="N2647">
        <v>84288</v>
      </c>
      <c r="O2647" t="s">
        <v>38</v>
      </c>
      <c r="P2647" t="s">
        <v>289</v>
      </c>
      <c r="Q2647" t="s">
        <v>297</v>
      </c>
      <c r="R2647" t="s">
        <v>10000</v>
      </c>
      <c r="S2647" t="s">
        <v>299</v>
      </c>
      <c r="T2647" t="s">
        <v>10001</v>
      </c>
      <c r="U2647" t="s">
        <v>301</v>
      </c>
      <c r="V2647" t="s">
        <v>10002</v>
      </c>
      <c r="Z2647" t="s">
        <v>61</v>
      </c>
      <c r="AA2647" s="1">
        <v>44823</v>
      </c>
      <c r="AC2647" s="1">
        <v>44823</v>
      </c>
      <c r="AD2647" s="1">
        <v>44992</v>
      </c>
    </row>
    <row r="2648" spans="1:30" x14ac:dyDescent="0.25">
      <c r="A2648">
        <v>561106</v>
      </c>
      <c r="B2648" t="s">
        <v>123</v>
      </c>
      <c r="C2648" t="s">
        <v>31</v>
      </c>
      <c r="D2648">
        <v>1</v>
      </c>
      <c r="E2648" t="s">
        <v>1909</v>
      </c>
      <c r="F2648" t="s">
        <v>960</v>
      </c>
      <c r="G2648" t="s">
        <v>34</v>
      </c>
      <c r="H2648">
        <v>31215</v>
      </c>
      <c r="I2648">
        <v>1</v>
      </c>
      <c r="J2648" t="s">
        <v>205</v>
      </c>
      <c r="K2648" t="s">
        <v>36</v>
      </c>
      <c r="L2648" t="s">
        <v>53</v>
      </c>
      <c r="M2648">
        <v>45722</v>
      </c>
      <c r="N2648">
        <v>45722</v>
      </c>
      <c r="O2648" t="s">
        <v>38</v>
      </c>
      <c r="P2648" t="s">
        <v>39</v>
      </c>
      <c r="Q2648" t="s">
        <v>1910</v>
      </c>
      <c r="R2648" t="s">
        <v>5559</v>
      </c>
      <c r="S2648" t="s">
        <v>965</v>
      </c>
      <c r="T2648" t="s">
        <v>1912</v>
      </c>
      <c r="U2648" t="s">
        <v>540</v>
      </c>
      <c r="V2648" t="s">
        <v>5560</v>
      </c>
      <c r="Z2648" t="s">
        <v>61</v>
      </c>
      <c r="AA2648" s="1">
        <v>44894</v>
      </c>
      <c r="AB2648" s="2">
        <v>45014</v>
      </c>
      <c r="AC2648" s="1">
        <v>44987</v>
      </c>
      <c r="AD2648" s="1">
        <v>44992</v>
      </c>
    </row>
    <row r="2649" spans="1:30" x14ac:dyDescent="0.25">
      <c r="A2649">
        <v>576904</v>
      </c>
      <c r="B2649" t="s">
        <v>1870</v>
      </c>
      <c r="C2649" t="s">
        <v>63</v>
      </c>
      <c r="D2649">
        <v>1</v>
      </c>
      <c r="E2649" t="s">
        <v>10003</v>
      </c>
      <c r="F2649" t="s">
        <v>414</v>
      </c>
      <c r="G2649" t="s">
        <v>34</v>
      </c>
      <c r="H2649">
        <v>10124</v>
      </c>
      <c r="I2649">
        <v>2</v>
      </c>
      <c r="J2649" t="s">
        <v>256</v>
      </c>
      <c r="K2649" t="s">
        <v>36</v>
      </c>
      <c r="L2649" t="s">
        <v>37</v>
      </c>
      <c r="M2649">
        <v>53057</v>
      </c>
      <c r="N2649">
        <v>65000</v>
      </c>
      <c r="O2649" t="s">
        <v>38</v>
      </c>
      <c r="P2649" t="s">
        <v>1872</v>
      </c>
      <c r="Q2649" t="s">
        <v>10004</v>
      </c>
      <c r="R2649" t="s">
        <v>10005</v>
      </c>
      <c r="S2649" t="s">
        <v>418</v>
      </c>
      <c r="T2649" t="s">
        <v>10006</v>
      </c>
      <c r="U2649" t="s">
        <v>10007</v>
      </c>
      <c r="V2649" t="s">
        <v>10008</v>
      </c>
      <c r="W2649" t="s">
        <v>2377</v>
      </c>
      <c r="Z2649" t="s">
        <v>61</v>
      </c>
      <c r="AA2649" s="1">
        <v>44986</v>
      </c>
      <c r="AC2649" s="1">
        <v>44986</v>
      </c>
      <c r="AD2649" s="1">
        <v>44992</v>
      </c>
    </row>
    <row r="2650" spans="1:30" x14ac:dyDescent="0.25">
      <c r="A2650">
        <v>574480</v>
      </c>
      <c r="B2650" t="s">
        <v>1479</v>
      </c>
      <c r="C2650" t="s">
        <v>31</v>
      </c>
      <c r="D2650">
        <v>1</v>
      </c>
      <c r="E2650" t="s">
        <v>6087</v>
      </c>
      <c r="F2650" t="s">
        <v>6088</v>
      </c>
      <c r="G2650" t="s">
        <v>34</v>
      </c>
      <c r="H2650">
        <v>51454</v>
      </c>
      <c r="I2650">
        <v>1</v>
      </c>
      <c r="J2650" t="s">
        <v>1098</v>
      </c>
      <c r="K2650" t="s">
        <v>36</v>
      </c>
      <c r="L2650" t="s">
        <v>37</v>
      </c>
      <c r="M2650">
        <v>56845</v>
      </c>
      <c r="N2650">
        <v>65372</v>
      </c>
      <c r="O2650" t="s">
        <v>38</v>
      </c>
      <c r="P2650" t="s">
        <v>217</v>
      </c>
      <c r="Q2650" t="s">
        <v>2174</v>
      </c>
      <c r="R2650" t="s">
        <v>6089</v>
      </c>
      <c r="S2650" t="s">
        <v>6090</v>
      </c>
      <c r="T2650" t="s">
        <v>6091</v>
      </c>
      <c r="U2650" t="s">
        <v>1487</v>
      </c>
      <c r="V2650" t="s">
        <v>10009</v>
      </c>
      <c r="Z2650" t="s">
        <v>61</v>
      </c>
      <c r="AA2650" s="1">
        <v>44981</v>
      </c>
      <c r="AB2650" s="2">
        <v>45161</v>
      </c>
      <c r="AC2650" s="1">
        <v>44981</v>
      </c>
      <c r="AD2650" s="1">
        <v>44992</v>
      </c>
    </row>
    <row r="2651" spans="1:30" x14ac:dyDescent="0.25">
      <c r="A2651">
        <v>567787</v>
      </c>
      <c r="B2651" t="s">
        <v>1347</v>
      </c>
      <c r="C2651" t="s">
        <v>63</v>
      </c>
      <c r="D2651">
        <v>1</v>
      </c>
      <c r="E2651" t="s">
        <v>10010</v>
      </c>
      <c r="F2651" t="s">
        <v>1325</v>
      </c>
      <c r="G2651" t="s">
        <v>51</v>
      </c>
      <c r="H2651">
        <v>10209</v>
      </c>
      <c r="I2651">
        <v>1</v>
      </c>
      <c r="J2651" t="s">
        <v>157</v>
      </c>
      <c r="K2651" t="s">
        <v>67</v>
      </c>
      <c r="L2651" t="s">
        <v>145</v>
      </c>
      <c r="M2651">
        <v>15.5</v>
      </c>
      <c r="N2651">
        <v>19.899999999999999</v>
      </c>
      <c r="O2651" t="s">
        <v>68</v>
      </c>
      <c r="P2651" t="s">
        <v>1350</v>
      </c>
      <c r="Q2651" t="s">
        <v>6500</v>
      </c>
      <c r="R2651" t="s">
        <v>10011</v>
      </c>
      <c r="S2651" t="s">
        <v>1328</v>
      </c>
      <c r="T2651" t="s">
        <v>10012</v>
      </c>
      <c r="V2651" t="s">
        <v>10013</v>
      </c>
      <c r="W2651" t="s">
        <v>10014</v>
      </c>
      <c r="X2651" t="s">
        <v>10015</v>
      </c>
      <c r="Z2651" t="s">
        <v>61</v>
      </c>
      <c r="AA2651" s="1">
        <v>44953</v>
      </c>
      <c r="AC2651" s="1">
        <v>44978</v>
      </c>
      <c r="AD2651" s="1">
        <v>44992</v>
      </c>
    </row>
    <row r="2652" spans="1:30" x14ac:dyDescent="0.25">
      <c r="A2652">
        <v>552754</v>
      </c>
      <c r="B2652" t="s">
        <v>102</v>
      </c>
      <c r="C2652" t="s">
        <v>31</v>
      </c>
      <c r="D2652">
        <v>1</v>
      </c>
      <c r="E2652" t="s">
        <v>2942</v>
      </c>
      <c r="F2652" t="s">
        <v>650</v>
      </c>
      <c r="G2652" t="s">
        <v>34</v>
      </c>
      <c r="H2652">
        <v>20202</v>
      </c>
      <c r="I2652">
        <v>0</v>
      </c>
      <c r="J2652" t="s">
        <v>35</v>
      </c>
      <c r="K2652" t="s">
        <v>36</v>
      </c>
      <c r="L2652" t="s">
        <v>37</v>
      </c>
      <c r="M2652">
        <v>51413</v>
      </c>
      <c r="N2652">
        <v>62260</v>
      </c>
      <c r="O2652" t="s">
        <v>38</v>
      </c>
      <c r="P2652" t="s">
        <v>195</v>
      </c>
      <c r="Q2652" t="s">
        <v>3105</v>
      </c>
      <c r="R2652" t="s">
        <v>6061</v>
      </c>
      <c r="S2652" t="s">
        <v>653</v>
      </c>
      <c r="T2652" t="s">
        <v>6062</v>
      </c>
      <c r="U2652" t="s">
        <v>2427</v>
      </c>
      <c r="V2652" t="s">
        <v>2364</v>
      </c>
      <c r="Z2652" t="s">
        <v>87</v>
      </c>
      <c r="AA2652" s="1">
        <v>44848</v>
      </c>
      <c r="AC2652" s="1">
        <v>44848</v>
      </c>
      <c r="AD2652" s="1">
        <v>44992</v>
      </c>
    </row>
    <row r="2653" spans="1:30" x14ac:dyDescent="0.25">
      <c r="A2653">
        <v>525152</v>
      </c>
      <c r="B2653" t="s">
        <v>638</v>
      </c>
      <c r="C2653" t="s">
        <v>31</v>
      </c>
      <c r="D2653">
        <v>1</v>
      </c>
      <c r="E2653" t="s">
        <v>10016</v>
      </c>
      <c r="F2653" t="s">
        <v>501</v>
      </c>
      <c r="G2653" t="s">
        <v>34</v>
      </c>
      <c r="H2653">
        <v>12627</v>
      </c>
      <c r="I2653">
        <v>0</v>
      </c>
      <c r="J2653" t="s">
        <v>52</v>
      </c>
      <c r="K2653" t="s">
        <v>36</v>
      </c>
      <c r="L2653" t="s">
        <v>37</v>
      </c>
      <c r="M2653">
        <v>70611</v>
      </c>
      <c r="N2653">
        <v>81203</v>
      </c>
      <c r="O2653" t="s">
        <v>38</v>
      </c>
      <c r="P2653" t="s">
        <v>642</v>
      </c>
      <c r="Q2653" t="s">
        <v>3336</v>
      </c>
      <c r="R2653" t="s">
        <v>10017</v>
      </c>
      <c r="S2653" t="s">
        <v>504</v>
      </c>
      <c r="T2653" t="s">
        <v>10018</v>
      </c>
      <c r="U2653" t="s">
        <v>647</v>
      </c>
      <c r="V2653" t="s">
        <v>10019</v>
      </c>
      <c r="Z2653" t="s">
        <v>61</v>
      </c>
      <c r="AA2653" s="1">
        <v>44637</v>
      </c>
      <c r="AC2653" s="1">
        <v>44637</v>
      </c>
      <c r="AD2653" s="1">
        <v>44992</v>
      </c>
    </row>
    <row r="2654" spans="1:30" x14ac:dyDescent="0.25">
      <c r="A2654">
        <v>566056</v>
      </c>
      <c r="B2654" t="s">
        <v>123</v>
      </c>
      <c r="C2654" t="s">
        <v>31</v>
      </c>
      <c r="D2654">
        <v>1</v>
      </c>
      <c r="E2654" t="s">
        <v>5850</v>
      </c>
      <c r="F2654" t="s">
        <v>1021</v>
      </c>
      <c r="G2654" t="s">
        <v>34</v>
      </c>
      <c r="H2654">
        <v>51611</v>
      </c>
      <c r="I2654">
        <v>2</v>
      </c>
      <c r="J2654" t="s">
        <v>961</v>
      </c>
      <c r="L2654" t="s">
        <v>37</v>
      </c>
      <c r="M2654">
        <v>71379</v>
      </c>
      <c r="N2654">
        <v>82086</v>
      </c>
      <c r="O2654" t="s">
        <v>38</v>
      </c>
      <c r="P2654" t="s">
        <v>962</v>
      </c>
      <c r="Q2654" t="s">
        <v>1022</v>
      </c>
      <c r="R2654" t="s">
        <v>5851</v>
      </c>
      <c r="S2654" t="s">
        <v>1024</v>
      </c>
      <c r="T2654" t="s">
        <v>5852</v>
      </c>
      <c r="U2654" t="s">
        <v>768</v>
      </c>
      <c r="V2654" t="s">
        <v>5853</v>
      </c>
      <c r="Z2654" t="s">
        <v>61</v>
      </c>
      <c r="AA2654" s="1">
        <v>44971</v>
      </c>
      <c r="AB2654" s="2">
        <v>45091</v>
      </c>
      <c r="AC2654" s="1">
        <v>44971</v>
      </c>
      <c r="AD2654" s="1">
        <v>44992</v>
      </c>
    </row>
    <row r="2655" spans="1:30" x14ac:dyDescent="0.25">
      <c r="A2655">
        <v>571310</v>
      </c>
      <c r="B2655" t="s">
        <v>658</v>
      </c>
      <c r="C2655" t="s">
        <v>31</v>
      </c>
      <c r="D2655">
        <v>1</v>
      </c>
      <c r="E2655" t="s">
        <v>659</v>
      </c>
      <c r="F2655" t="s">
        <v>234</v>
      </c>
      <c r="G2655" t="s">
        <v>51</v>
      </c>
      <c r="H2655">
        <v>56057</v>
      </c>
      <c r="I2655">
        <v>0</v>
      </c>
      <c r="J2655" t="s">
        <v>9518</v>
      </c>
      <c r="K2655" t="s">
        <v>36</v>
      </c>
      <c r="L2655" t="s">
        <v>37</v>
      </c>
      <c r="M2655">
        <v>60000</v>
      </c>
      <c r="N2655">
        <v>60000</v>
      </c>
      <c r="O2655" t="s">
        <v>38</v>
      </c>
      <c r="P2655" t="s">
        <v>661</v>
      </c>
      <c r="Q2655" t="s">
        <v>662</v>
      </c>
      <c r="R2655" t="s">
        <v>10020</v>
      </c>
      <c r="S2655" t="s">
        <v>237</v>
      </c>
      <c r="V2655" t="s">
        <v>664</v>
      </c>
      <c r="Z2655" t="s">
        <v>665</v>
      </c>
      <c r="AA2655" s="1">
        <v>44951</v>
      </c>
      <c r="AB2655" s="2">
        <v>45316</v>
      </c>
      <c r="AC2655" s="1">
        <v>44951</v>
      </c>
      <c r="AD2655" s="1">
        <v>44992</v>
      </c>
    </row>
    <row r="2656" spans="1:30" x14ac:dyDescent="0.25">
      <c r="A2656">
        <v>571497</v>
      </c>
      <c r="B2656" t="s">
        <v>102</v>
      </c>
      <c r="C2656" t="s">
        <v>63</v>
      </c>
      <c r="D2656">
        <v>1</v>
      </c>
      <c r="E2656" t="s">
        <v>8015</v>
      </c>
      <c r="F2656" t="s">
        <v>545</v>
      </c>
      <c r="G2656" t="s">
        <v>34</v>
      </c>
      <c r="H2656">
        <v>13632</v>
      </c>
      <c r="I2656">
        <v>4</v>
      </c>
      <c r="J2656" t="s">
        <v>256</v>
      </c>
      <c r="K2656" t="s">
        <v>36</v>
      </c>
      <c r="L2656" t="s">
        <v>37</v>
      </c>
      <c r="M2656">
        <v>98901</v>
      </c>
      <c r="N2656">
        <v>136951</v>
      </c>
      <c r="O2656" t="s">
        <v>38</v>
      </c>
      <c r="P2656" t="s">
        <v>2265</v>
      </c>
      <c r="Q2656" t="s">
        <v>2266</v>
      </c>
      <c r="R2656" t="s">
        <v>8016</v>
      </c>
      <c r="S2656" t="s">
        <v>549</v>
      </c>
      <c r="T2656" t="s">
        <v>8017</v>
      </c>
      <c r="U2656" t="s">
        <v>8018</v>
      </c>
      <c r="V2656" t="s">
        <v>611</v>
      </c>
      <c r="W2656" t="s">
        <v>612</v>
      </c>
      <c r="X2656" t="s">
        <v>8019</v>
      </c>
      <c r="Z2656" t="s">
        <v>87</v>
      </c>
      <c r="AA2656" s="1">
        <v>44956</v>
      </c>
      <c r="AB2656" s="2">
        <v>45016</v>
      </c>
      <c r="AC2656" s="1">
        <v>44956</v>
      </c>
      <c r="AD2656" s="1">
        <v>44992</v>
      </c>
    </row>
    <row r="2657" spans="1:30" x14ac:dyDescent="0.25">
      <c r="A2657">
        <v>466861</v>
      </c>
      <c r="B2657" t="s">
        <v>102</v>
      </c>
      <c r="C2657" t="s">
        <v>31</v>
      </c>
      <c r="D2657">
        <v>1</v>
      </c>
      <c r="E2657" t="s">
        <v>4629</v>
      </c>
      <c r="F2657" t="s">
        <v>414</v>
      </c>
      <c r="G2657" t="s">
        <v>34</v>
      </c>
      <c r="H2657">
        <v>10124</v>
      </c>
      <c r="I2657">
        <v>2</v>
      </c>
      <c r="J2657" t="s">
        <v>126</v>
      </c>
      <c r="K2657" t="s">
        <v>36</v>
      </c>
      <c r="L2657" t="s">
        <v>37</v>
      </c>
      <c r="M2657">
        <v>53057</v>
      </c>
      <c r="N2657">
        <v>77124</v>
      </c>
      <c r="O2657" t="s">
        <v>38</v>
      </c>
      <c r="P2657" t="s">
        <v>137</v>
      </c>
      <c r="Q2657" t="s">
        <v>4630</v>
      </c>
      <c r="R2657" t="s">
        <v>6172</v>
      </c>
      <c r="S2657" t="s">
        <v>418</v>
      </c>
      <c r="T2657" t="s">
        <v>4632</v>
      </c>
      <c r="U2657" t="s">
        <v>6173</v>
      </c>
      <c r="V2657" t="s">
        <v>622</v>
      </c>
      <c r="W2657" t="s">
        <v>6174</v>
      </c>
      <c r="X2657" t="s">
        <v>1858</v>
      </c>
      <c r="Z2657" t="s">
        <v>61</v>
      </c>
      <c r="AA2657" s="1">
        <v>44383</v>
      </c>
      <c r="AC2657" s="1">
        <v>44383</v>
      </c>
      <c r="AD2657" s="1">
        <v>44992</v>
      </c>
    </row>
    <row r="2658" spans="1:30" x14ac:dyDescent="0.25">
      <c r="A2658">
        <v>562649</v>
      </c>
      <c r="B2658" t="s">
        <v>488</v>
      </c>
      <c r="C2658" t="s">
        <v>31</v>
      </c>
      <c r="D2658">
        <v>1</v>
      </c>
      <c r="E2658" t="s">
        <v>5155</v>
      </c>
      <c r="F2658" t="s">
        <v>414</v>
      </c>
      <c r="G2658" t="s">
        <v>34</v>
      </c>
      <c r="H2658">
        <v>10124</v>
      </c>
      <c r="I2658">
        <v>3</v>
      </c>
      <c r="J2658" t="s">
        <v>157</v>
      </c>
      <c r="K2658" t="s">
        <v>36</v>
      </c>
      <c r="L2658" t="s">
        <v>37</v>
      </c>
      <c r="M2658">
        <v>58695</v>
      </c>
      <c r="N2658">
        <v>67499</v>
      </c>
      <c r="O2658" t="s">
        <v>38</v>
      </c>
      <c r="P2658" t="s">
        <v>355</v>
      </c>
      <c r="Q2658" t="s">
        <v>5156</v>
      </c>
      <c r="R2658" t="s">
        <v>5157</v>
      </c>
      <c r="S2658" t="s">
        <v>418</v>
      </c>
      <c r="T2658" t="s">
        <v>5158</v>
      </c>
      <c r="U2658" t="s">
        <v>5159</v>
      </c>
      <c r="V2658" t="s">
        <v>5160</v>
      </c>
      <c r="Z2658" t="s">
        <v>61</v>
      </c>
      <c r="AA2658" s="1">
        <v>44981</v>
      </c>
      <c r="AB2658" s="2">
        <v>45041</v>
      </c>
      <c r="AC2658" s="1">
        <v>44981</v>
      </c>
      <c r="AD2658" s="1">
        <v>44992</v>
      </c>
    </row>
    <row r="2659" spans="1:30" x14ac:dyDescent="0.25">
      <c r="A2659">
        <v>544320</v>
      </c>
      <c r="B2659" t="s">
        <v>102</v>
      </c>
      <c r="C2659" t="s">
        <v>63</v>
      </c>
      <c r="D2659">
        <v>1</v>
      </c>
      <c r="E2659" t="s">
        <v>8180</v>
      </c>
      <c r="F2659" t="s">
        <v>295</v>
      </c>
      <c r="G2659" t="s">
        <v>34</v>
      </c>
      <c r="H2659">
        <v>22427</v>
      </c>
      <c r="I2659">
        <v>2</v>
      </c>
      <c r="J2659" t="s">
        <v>35</v>
      </c>
      <c r="K2659" t="s">
        <v>36</v>
      </c>
      <c r="L2659" t="s">
        <v>37</v>
      </c>
      <c r="M2659">
        <v>74650</v>
      </c>
      <c r="N2659">
        <v>109409</v>
      </c>
      <c r="O2659" t="s">
        <v>38</v>
      </c>
      <c r="P2659" t="s">
        <v>195</v>
      </c>
      <c r="Q2659" t="s">
        <v>1143</v>
      </c>
      <c r="R2659" t="s">
        <v>10021</v>
      </c>
      <c r="S2659" t="s">
        <v>608</v>
      </c>
      <c r="U2659" t="s">
        <v>6035</v>
      </c>
      <c r="V2659" t="s">
        <v>2428</v>
      </c>
      <c r="Z2659" t="s">
        <v>87</v>
      </c>
      <c r="AA2659" s="1">
        <v>44782</v>
      </c>
      <c r="AC2659" s="1">
        <v>44789</v>
      </c>
      <c r="AD2659" s="1">
        <v>44992</v>
      </c>
    </row>
    <row r="2660" spans="1:30" x14ac:dyDescent="0.25">
      <c r="A2660">
        <v>575567</v>
      </c>
      <c r="B2660" t="s">
        <v>241</v>
      </c>
      <c r="C2660" t="s">
        <v>63</v>
      </c>
      <c r="D2660">
        <v>1</v>
      </c>
      <c r="E2660" t="s">
        <v>1602</v>
      </c>
      <c r="F2660" t="s">
        <v>243</v>
      </c>
      <c r="G2660" t="s">
        <v>244</v>
      </c>
      <c r="H2660">
        <v>90645</v>
      </c>
      <c r="I2660">
        <v>0</v>
      </c>
      <c r="J2660" t="s">
        <v>245</v>
      </c>
      <c r="K2660" t="s">
        <v>36</v>
      </c>
      <c r="L2660" t="s">
        <v>37</v>
      </c>
      <c r="M2660">
        <v>31836</v>
      </c>
      <c r="N2660">
        <v>46278</v>
      </c>
      <c r="O2660" t="s">
        <v>38</v>
      </c>
      <c r="P2660" t="s">
        <v>10022</v>
      </c>
      <c r="Q2660" t="s">
        <v>1031</v>
      </c>
      <c r="R2660" t="s">
        <v>248</v>
      </c>
      <c r="S2660" t="s">
        <v>249</v>
      </c>
      <c r="U2660" t="s">
        <v>250</v>
      </c>
      <c r="V2660" t="s">
        <v>251</v>
      </c>
      <c r="Z2660" t="s">
        <v>252</v>
      </c>
      <c r="AA2660" s="1">
        <v>44988</v>
      </c>
      <c r="AB2660" s="2">
        <v>44998</v>
      </c>
      <c r="AC2660" s="1">
        <v>44988</v>
      </c>
      <c r="AD2660" s="1">
        <v>44992</v>
      </c>
    </row>
    <row r="2661" spans="1:30" x14ac:dyDescent="0.25">
      <c r="A2661">
        <v>535050</v>
      </c>
      <c r="B2661" t="s">
        <v>287</v>
      </c>
      <c r="C2661" t="s">
        <v>31</v>
      </c>
      <c r="D2661">
        <v>1</v>
      </c>
      <c r="E2661" t="s">
        <v>10023</v>
      </c>
      <c r="F2661" t="s">
        <v>296</v>
      </c>
      <c r="G2661" t="s">
        <v>34</v>
      </c>
      <c r="H2661">
        <v>22122</v>
      </c>
      <c r="I2661">
        <v>1</v>
      </c>
      <c r="J2661" t="s">
        <v>35</v>
      </c>
      <c r="K2661" t="s">
        <v>36</v>
      </c>
      <c r="L2661" t="s">
        <v>37</v>
      </c>
      <c r="M2661">
        <v>65208</v>
      </c>
      <c r="N2661">
        <v>74000</v>
      </c>
      <c r="O2661" t="s">
        <v>38</v>
      </c>
      <c r="P2661" t="s">
        <v>289</v>
      </c>
      <c r="Q2661" t="s">
        <v>5689</v>
      </c>
      <c r="R2661" t="s">
        <v>10024</v>
      </c>
      <c r="S2661" t="s">
        <v>299</v>
      </c>
      <c r="T2661" t="s">
        <v>10025</v>
      </c>
      <c r="U2661" t="s">
        <v>10026</v>
      </c>
      <c r="V2661" t="s">
        <v>10027</v>
      </c>
      <c r="Z2661" t="s">
        <v>61</v>
      </c>
      <c r="AA2661" s="1">
        <v>44722</v>
      </c>
      <c r="AC2661" s="1">
        <v>44978</v>
      </c>
      <c r="AD2661" s="1">
        <v>44992</v>
      </c>
    </row>
    <row r="2662" spans="1:30" x14ac:dyDescent="0.25">
      <c r="A2662">
        <v>569625</v>
      </c>
      <c r="B2662" t="s">
        <v>88</v>
      </c>
      <c r="C2662" t="s">
        <v>63</v>
      </c>
      <c r="D2662">
        <v>1</v>
      </c>
      <c r="E2662" t="s">
        <v>4986</v>
      </c>
      <c r="F2662" t="s">
        <v>1359</v>
      </c>
      <c r="G2662" t="s">
        <v>34</v>
      </c>
      <c r="H2662" t="s">
        <v>1360</v>
      </c>
      <c r="I2662">
        <v>0</v>
      </c>
      <c r="J2662" t="s">
        <v>115</v>
      </c>
      <c r="K2662" t="s">
        <v>36</v>
      </c>
      <c r="L2662" t="s">
        <v>37</v>
      </c>
      <c r="M2662">
        <v>64749</v>
      </c>
      <c r="N2662">
        <v>134280</v>
      </c>
      <c r="O2662" t="s">
        <v>38</v>
      </c>
      <c r="P2662" t="s">
        <v>583</v>
      </c>
      <c r="Q2662" t="s">
        <v>1115</v>
      </c>
      <c r="R2662" t="s">
        <v>4987</v>
      </c>
      <c r="S2662" t="s">
        <v>1363</v>
      </c>
      <c r="U2662" t="s">
        <v>4988</v>
      </c>
      <c r="V2662" t="s">
        <v>4989</v>
      </c>
      <c r="W2662" t="s">
        <v>1119</v>
      </c>
      <c r="X2662" t="s">
        <v>583</v>
      </c>
      <c r="Z2662" t="s">
        <v>61</v>
      </c>
      <c r="AA2662" s="1">
        <v>44964</v>
      </c>
      <c r="AC2662" s="1">
        <v>44973</v>
      </c>
      <c r="AD2662" s="1">
        <v>44992</v>
      </c>
    </row>
    <row r="2663" spans="1:30" x14ac:dyDescent="0.25">
      <c r="A2663">
        <v>577024</v>
      </c>
      <c r="B2663" t="s">
        <v>30</v>
      </c>
      <c r="C2663" t="s">
        <v>63</v>
      </c>
      <c r="D2663">
        <v>1</v>
      </c>
      <c r="E2663" t="s">
        <v>10028</v>
      </c>
      <c r="F2663" t="s">
        <v>3504</v>
      </c>
      <c r="G2663" t="s">
        <v>51</v>
      </c>
      <c r="H2663">
        <v>54748</v>
      </c>
      <c r="I2663">
        <v>0</v>
      </c>
      <c r="J2663" t="s">
        <v>3883</v>
      </c>
      <c r="K2663" t="s">
        <v>36</v>
      </c>
      <c r="L2663" t="s">
        <v>37</v>
      </c>
      <c r="M2663">
        <v>54990</v>
      </c>
      <c r="N2663">
        <v>87000</v>
      </c>
      <c r="O2663" t="s">
        <v>38</v>
      </c>
      <c r="P2663" t="s">
        <v>771</v>
      </c>
      <c r="Q2663" t="s">
        <v>10029</v>
      </c>
      <c r="R2663" t="s">
        <v>10030</v>
      </c>
      <c r="T2663" t="s">
        <v>10031</v>
      </c>
      <c r="U2663" t="s">
        <v>8751</v>
      </c>
      <c r="V2663" t="s">
        <v>776</v>
      </c>
      <c r="Z2663" t="s">
        <v>61</v>
      </c>
      <c r="AA2663" s="1">
        <v>44987</v>
      </c>
      <c r="AB2663" s="2">
        <v>45004</v>
      </c>
      <c r="AC2663" s="1">
        <v>44987</v>
      </c>
      <c r="AD2663" s="1">
        <v>44992</v>
      </c>
    </row>
    <row r="2664" spans="1:30" x14ac:dyDescent="0.25">
      <c r="A2664">
        <v>536347</v>
      </c>
      <c r="B2664" t="s">
        <v>1870</v>
      </c>
      <c r="C2664" t="s">
        <v>31</v>
      </c>
      <c r="D2664">
        <v>1</v>
      </c>
      <c r="E2664" t="s">
        <v>10032</v>
      </c>
      <c r="F2664" t="s">
        <v>255</v>
      </c>
      <c r="G2664" t="s">
        <v>34</v>
      </c>
      <c r="H2664">
        <v>13621</v>
      </c>
      <c r="I2664">
        <v>2</v>
      </c>
      <c r="J2664" t="s">
        <v>256</v>
      </c>
      <c r="K2664" t="s">
        <v>36</v>
      </c>
      <c r="L2664" t="s">
        <v>37</v>
      </c>
      <c r="M2664">
        <v>61470</v>
      </c>
      <c r="N2664">
        <v>75000</v>
      </c>
      <c r="O2664" t="s">
        <v>38</v>
      </c>
      <c r="P2664" t="s">
        <v>1872</v>
      </c>
      <c r="Q2664" t="s">
        <v>10033</v>
      </c>
      <c r="R2664" t="s">
        <v>10034</v>
      </c>
      <c r="S2664" t="s">
        <v>260</v>
      </c>
      <c r="T2664" t="s">
        <v>10035</v>
      </c>
      <c r="U2664" t="s">
        <v>10036</v>
      </c>
      <c r="V2664" t="s">
        <v>10037</v>
      </c>
      <c r="W2664" t="s">
        <v>10038</v>
      </c>
      <c r="Z2664" t="s">
        <v>47</v>
      </c>
      <c r="AA2664" s="1">
        <v>44735</v>
      </c>
      <c r="AC2664" s="1">
        <v>44741</v>
      </c>
      <c r="AD2664" s="1">
        <v>44992</v>
      </c>
    </row>
    <row r="2665" spans="1:30" x14ac:dyDescent="0.25">
      <c r="A2665">
        <v>545813</v>
      </c>
      <c r="B2665" t="s">
        <v>102</v>
      </c>
      <c r="C2665" t="s">
        <v>63</v>
      </c>
      <c r="D2665">
        <v>5</v>
      </c>
      <c r="E2665" t="s">
        <v>3065</v>
      </c>
      <c r="F2665" t="s">
        <v>849</v>
      </c>
      <c r="G2665" t="s">
        <v>34</v>
      </c>
      <c r="H2665">
        <v>20210</v>
      </c>
      <c r="I2665">
        <v>0</v>
      </c>
      <c r="J2665" t="s">
        <v>35</v>
      </c>
      <c r="K2665" t="s">
        <v>36</v>
      </c>
      <c r="L2665" t="s">
        <v>37</v>
      </c>
      <c r="M2665">
        <v>57078</v>
      </c>
      <c r="N2665">
        <v>85646</v>
      </c>
      <c r="O2665" t="s">
        <v>38</v>
      </c>
      <c r="P2665" t="s">
        <v>195</v>
      </c>
      <c r="Q2665" t="s">
        <v>1143</v>
      </c>
      <c r="R2665" t="s">
        <v>4163</v>
      </c>
      <c r="S2665" t="s">
        <v>852</v>
      </c>
      <c r="T2665" t="s">
        <v>3067</v>
      </c>
      <c r="U2665" t="s">
        <v>2136</v>
      </c>
      <c r="V2665" t="s">
        <v>2428</v>
      </c>
      <c r="X2665" t="s">
        <v>433</v>
      </c>
      <c r="Z2665" t="s">
        <v>1678</v>
      </c>
      <c r="AA2665" s="1">
        <v>44795</v>
      </c>
      <c r="AC2665" s="1">
        <v>44795</v>
      </c>
      <c r="AD2665" s="1">
        <v>44992</v>
      </c>
    </row>
    <row r="2666" spans="1:30" x14ac:dyDescent="0.25">
      <c r="A2666">
        <v>550242</v>
      </c>
      <c r="B2666" t="s">
        <v>88</v>
      </c>
      <c r="C2666" t="s">
        <v>31</v>
      </c>
      <c r="D2666">
        <v>40</v>
      </c>
      <c r="E2666" t="s">
        <v>10039</v>
      </c>
      <c r="F2666" t="s">
        <v>234</v>
      </c>
      <c r="G2666" t="s">
        <v>51</v>
      </c>
      <c r="H2666">
        <v>56057</v>
      </c>
      <c r="I2666">
        <v>0</v>
      </c>
      <c r="J2666" t="s">
        <v>115</v>
      </c>
      <c r="K2666" t="s">
        <v>36</v>
      </c>
      <c r="L2666" t="s">
        <v>37</v>
      </c>
      <c r="M2666">
        <v>38333</v>
      </c>
      <c r="N2666">
        <v>56707</v>
      </c>
      <c r="O2666" t="s">
        <v>38</v>
      </c>
      <c r="P2666" t="s">
        <v>1537</v>
      </c>
      <c r="Q2666" t="s">
        <v>1100</v>
      </c>
      <c r="R2666" t="s">
        <v>10040</v>
      </c>
      <c r="S2666" t="s">
        <v>237</v>
      </c>
      <c r="T2666" t="s">
        <v>10041</v>
      </c>
      <c r="U2666" t="s">
        <v>1103</v>
      </c>
      <c r="V2666" t="s">
        <v>1104</v>
      </c>
      <c r="W2666" t="s">
        <v>10042</v>
      </c>
      <c r="X2666" t="s">
        <v>10043</v>
      </c>
      <c r="Z2666" t="s">
        <v>61</v>
      </c>
      <c r="AA2666" s="1">
        <v>44812</v>
      </c>
      <c r="AC2666" s="1">
        <v>44897</v>
      </c>
      <c r="AD2666" s="1">
        <v>44992</v>
      </c>
    </row>
    <row r="2667" spans="1:30" x14ac:dyDescent="0.25">
      <c r="A2667">
        <v>560656</v>
      </c>
      <c r="B2667" t="s">
        <v>277</v>
      </c>
      <c r="C2667" t="s">
        <v>31</v>
      </c>
      <c r="D2667">
        <v>1</v>
      </c>
      <c r="E2667" t="s">
        <v>4763</v>
      </c>
      <c r="F2667" t="s">
        <v>4764</v>
      </c>
      <c r="G2667" t="s">
        <v>51</v>
      </c>
      <c r="H2667">
        <v>31145</v>
      </c>
      <c r="I2667" t="s">
        <v>91</v>
      </c>
      <c r="J2667" t="s">
        <v>66</v>
      </c>
      <c r="K2667" t="s">
        <v>36</v>
      </c>
      <c r="L2667" t="s">
        <v>93</v>
      </c>
      <c r="M2667">
        <v>64922</v>
      </c>
      <c r="N2667">
        <v>115000</v>
      </c>
      <c r="O2667" t="s">
        <v>38</v>
      </c>
      <c r="P2667" t="s">
        <v>280</v>
      </c>
      <c r="Q2667" t="s">
        <v>508</v>
      </c>
      <c r="R2667" t="s">
        <v>4765</v>
      </c>
      <c r="S2667" t="s">
        <v>704</v>
      </c>
      <c r="T2667" t="s">
        <v>4766</v>
      </c>
      <c r="U2667" t="s">
        <v>4767</v>
      </c>
      <c r="V2667" t="s">
        <v>4768</v>
      </c>
      <c r="Z2667" t="s">
        <v>4769</v>
      </c>
      <c r="AA2667" s="1">
        <v>44911</v>
      </c>
      <c r="AB2667" s="2">
        <v>45091</v>
      </c>
      <c r="AC2667" s="1">
        <v>44910</v>
      </c>
      <c r="AD2667" s="1">
        <v>44992</v>
      </c>
    </row>
    <row r="2668" spans="1:30" x14ac:dyDescent="0.25">
      <c r="A2668">
        <v>553296</v>
      </c>
      <c r="B2668" t="s">
        <v>4879</v>
      </c>
      <c r="C2668" t="s">
        <v>63</v>
      </c>
      <c r="D2668">
        <v>1</v>
      </c>
      <c r="E2668" t="s">
        <v>9558</v>
      </c>
      <c r="F2668" t="s">
        <v>4084</v>
      </c>
      <c r="G2668" t="s">
        <v>34</v>
      </c>
      <c r="H2668">
        <v>10035</v>
      </c>
      <c r="I2668" t="s">
        <v>114</v>
      </c>
      <c r="J2668" t="s">
        <v>245</v>
      </c>
      <c r="K2668" t="s">
        <v>36</v>
      </c>
      <c r="L2668" t="s">
        <v>93</v>
      </c>
      <c r="M2668">
        <v>58700</v>
      </c>
      <c r="N2668">
        <v>100000</v>
      </c>
      <c r="O2668" t="s">
        <v>38</v>
      </c>
      <c r="P2668" t="s">
        <v>8010</v>
      </c>
      <c r="Q2668" t="s">
        <v>10044</v>
      </c>
      <c r="R2668" t="s">
        <v>10045</v>
      </c>
      <c r="S2668" t="s">
        <v>4086</v>
      </c>
      <c r="T2668" t="s">
        <v>10046</v>
      </c>
      <c r="U2668" t="s">
        <v>4885</v>
      </c>
      <c r="V2668" t="s">
        <v>10047</v>
      </c>
      <c r="W2668" t="s">
        <v>10048</v>
      </c>
      <c r="X2668" t="s">
        <v>8010</v>
      </c>
      <c r="Z2668" t="s">
        <v>87</v>
      </c>
      <c r="AA2668" s="1">
        <v>44957</v>
      </c>
      <c r="AC2668" s="1">
        <v>44957</v>
      </c>
      <c r="AD2668" s="1">
        <v>44992</v>
      </c>
    </row>
    <row r="2669" spans="1:30" x14ac:dyDescent="0.25">
      <c r="A2669">
        <v>569709</v>
      </c>
      <c r="B2669" t="s">
        <v>277</v>
      </c>
      <c r="C2669" t="s">
        <v>63</v>
      </c>
      <c r="D2669">
        <v>1</v>
      </c>
      <c r="E2669" t="s">
        <v>10049</v>
      </c>
      <c r="F2669" t="s">
        <v>3720</v>
      </c>
      <c r="G2669" t="s">
        <v>34</v>
      </c>
      <c r="H2669">
        <v>10022</v>
      </c>
      <c r="I2669" t="s">
        <v>114</v>
      </c>
      <c r="J2669" t="s">
        <v>52</v>
      </c>
      <c r="K2669" t="s">
        <v>36</v>
      </c>
      <c r="L2669" t="s">
        <v>93</v>
      </c>
      <c r="M2669">
        <v>58700</v>
      </c>
      <c r="N2669">
        <v>90000</v>
      </c>
      <c r="O2669" t="s">
        <v>38</v>
      </c>
      <c r="P2669" t="s">
        <v>280</v>
      </c>
      <c r="Q2669" t="s">
        <v>10050</v>
      </c>
      <c r="R2669" t="s">
        <v>10051</v>
      </c>
      <c r="S2669" t="s">
        <v>3723</v>
      </c>
      <c r="T2669" t="s">
        <v>10052</v>
      </c>
      <c r="V2669" t="s">
        <v>10053</v>
      </c>
      <c r="Z2669" t="s">
        <v>61</v>
      </c>
      <c r="AA2669" s="1">
        <v>44975</v>
      </c>
      <c r="AB2669" s="2">
        <v>45155</v>
      </c>
      <c r="AC2669" s="1">
        <v>44974</v>
      </c>
      <c r="AD2669" s="1">
        <v>44992</v>
      </c>
    </row>
    <row r="2670" spans="1:30" x14ac:dyDescent="0.25">
      <c r="A2670">
        <v>550923</v>
      </c>
      <c r="B2670" t="s">
        <v>241</v>
      </c>
      <c r="C2670" t="s">
        <v>63</v>
      </c>
      <c r="D2670">
        <v>1</v>
      </c>
      <c r="E2670" t="s">
        <v>1542</v>
      </c>
      <c r="F2670" t="s">
        <v>65</v>
      </c>
      <c r="G2670" t="s">
        <v>51</v>
      </c>
      <c r="H2670">
        <v>56058</v>
      </c>
      <c r="I2670">
        <v>0</v>
      </c>
      <c r="J2670" t="s">
        <v>3271</v>
      </c>
      <c r="K2670" t="s">
        <v>36</v>
      </c>
      <c r="L2670" t="s">
        <v>37</v>
      </c>
      <c r="M2670">
        <v>54100</v>
      </c>
      <c r="N2670">
        <v>83981</v>
      </c>
      <c r="O2670" t="s">
        <v>38</v>
      </c>
      <c r="P2670" t="s">
        <v>6903</v>
      </c>
      <c r="Q2670" t="s">
        <v>6904</v>
      </c>
      <c r="R2670" t="s">
        <v>9374</v>
      </c>
      <c r="S2670" t="s">
        <v>72</v>
      </c>
      <c r="T2670" t="s">
        <v>9375</v>
      </c>
      <c r="U2670" t="s">
        <v>982</v>
      </c>
      <c r="V2670" t="s">
        <v>347</v>
      </c>
      <c r="Z2670" t="s">
        <v>426</v>
      </c>
      <c r="AA2670" s="1">
        <v>44939</v>
      </c>
      <c r="AC2670" s="1">
        <v>44939</v>
      </c>
      <c r="AD2670" s="1">
        <v>44992</v>
      </c>
    </row>
    <row r="2671" spans="1:30" x14ac:dyDescent="0.25">
      <c r="A2671">
        <v>561082</v>
      </c>
      <c r="B2671" t="s">
        <v>123</v>
      </c>
      <c r="C2671" t="s">
        <v>31</v>
      </c>
      <c r="D2671">
        <v>1</v>
      </c>
      <c r="E2671" t="s">
        <v>1460</v>
      </c>
      <c r="F2671" t="s">
        <v>960</v>
      </c>
      <c r="G2671" t="s">
        <v>34</v>
      </c>
      <c r="H2671">
        <v>31215</v>
      </c>
      <c r="I2671">
        <v>1</v>
      </c>
      <c r="J2671" t="s">
        <v>66</v>
      </c>
      <c r="K2671" t="s">
        <v>36</v>
      </c>
      <c r="L2671" t="s">
        <v>53</v>
      </c>
      <c r="M2671">
        <v>45722</v>
      </c>
      <c r="N2671">
        <v>52580</v>
      </c>
      <c r="O2671" t="s">
        <v>38</v>
      </c>
      <c r="P2671" t="s">
        <v>6013</v>
      </c>
      <c r="Q2671" t="s">
        <v>963</v>
      </c>
      <c r="R2671" t="s">
        <v>8470</v>
      </c>
      <c r="S2671" t="s">
        <v>965</v>
      </c>
      <c r="T2671" t="s">
        <v>8471</v>
      </c>
      <c r="U2671" t="s">
        <v>1038</v>
      </c>
      <c r="V2671" t="s">
        <v>420</v>
      </c>
      <c r="Z2671" t="s">
        <v>61</v>
      </c>
      <c r="AA2671" s="1">
        <v>44894</v>
      </c>
      <c r="AB2671" s="2">
        <v>45014</v>
      </c>
      <c r="AC2671" s="1">
        <v>44987</v>
      </c>
      <c r="AD2671" s="1">
        <v>44992</v>
      </c>
    </row>
    <row r="2672" spans="1:30" x14ac:dyDescent="0.25">
      <c r="A2672">
        <v>565603</v>
      </c>
      <c r="B2672" t="s">
        <v>102</v>
      </c>
      <c r="C2672" t="s">
        <v>31</v>
      </c>
      <c r="D2672">
        <v>1</v>
      </c>
      <c r="E2672" t="s">
        <v>10054</v>
      </c>
      <c r="F2672" t="s">
        <v>3591</v>
      </c>
      <c r="G2672" t="s">
        <v>34</v>
      </c>
      <c r="H2672">
        <v>31220</v>
      </c>
      <c r="I2672">
        <v>2</v>
      </c>
      <c r="J2672" t="s">
        <v>961</v>
      </c>
      <c r="K2672" t="s">
        <v>36</v>
      </c>
      <c r="L2672" t="s">
        <v>37</v>
      </c>
      <c r="M2672">
        <v>67335</v>
      </c>
      <c r="N2672">
        <v>101875</v>
      </c>
      <c r="O2672" t="s">
        <v>38</v>
      </c>
      <c r="P2672" t="s">
        <v>146</v>
      </c>
      <c r="Q2672" t="s">
        <v>334</v>
      </c>
      <c r="R2672" t="s">
        <v>10055</v>
      </c>
      <c r="S2672" t="s">
        <v>3661</v>
      </c>
      <c r="T2672" t="s">
        <v>10056</v>
      </c>
      <c r="U2672" t="s">
        <v>10057</v>
      </c>
      <c r="V2672" t="s">
        <v>611</v>
      </c>
      <c r="W2672" t="s">
        <v>10058</v>
      </c>
      <c r="X2672" t="s">
        <v>1179</v>
      </c>
      <c r="Z2672" t="s">
        <v>154</v>
      </c>
      <c r="AA2672" s="1">
        <v>44935</v>
      </c>
      <c r="AB2672" s="2">
        <v>44995</v>
      </c>
      <c r="AC2672" s="1">
        <v>44944</v>
      </c>
      <c r="AD2672" s="1">
        <v>44992</v>
      </c>
    </row>
    <row r="2673" spans="1:30" x14ac:dyDescent="0.25">
      <c r="A2673">
        <v>573064</v>
      </c>
      <c r="B2673" t="s">
        <v>102</v>
      </c>
      <c r="C2673" t="s">
        <v>63</v>
      </c>
      <c r="D2673">
        <v>1</v>
      </c>
      <c r="E2673" t="s">
        <v>521</v>
      </c>
      <c r="F2673" t="s">
        <v>144</v>
      </c>
      <c r="G2673" t="s">
        <v>51</v>
      </c>
      <c r="H2673">
        <v>10234</v>
      </c>
      <c r="I2673">
        <v>0</v>
      </c>
      <c r="J2673" t="s">
        <v>35</v>
      </c>
      <c r="K2673" t="s">
        <v>36</v>
      </c>
      <c r="L2673" t="s">
        <v>145</v>
      </c>
      <c r="M2673">
        <v>15</v>
      </c>
      <c r="N2673">
        <v>15</v>
      </c>
      <c r="O2673" t="s">
        <v>68</v>
      </c>
      <c r="P2673" t="s">
        <v>195</v>
      </c>
      <c r="Q2673" t="s">
        <v>304</v>
      </c>
      <c r="R2673" t="s">
        <v>522</v>
      </c>
      <c r="S2673" t="s">
        <v>149</v>
      </c>
      <c r="T2673" t="s">
        <v>523</v>
      </c>
      <c r="V2673" t="s">
        <v>151</v>
      </c>
      <c r="W2673" t="s">
        <v>152</v>
      </c>
      <c r="X2673" t="s">
        <v>524</v>
      </c>
      <c r="Z2673" t="s">
        <v>154</v>
      </c>
      <c r="AA2673" s="1">
        <v>44980</v>
      </c>
      <c r="AB2673" s="2">
        <v>45079</v>
      </c>
      <c r="AC2673" s="1">
        <v>44980</v>
      </c>
      <c r="AD2673" s="1">
        <v>44992</v>
      </c>
    </row>
    <row r="2674" spans="1:30" x14ac:dyDescent="0.25">
      <c r="A2674">
        <v>575888</v>
      </c>
      <c r="B2674" t="s">
        <v>155</v>
      </c>
      <c r="C2674" t="s">
        <v>63</v>
      </c>
      <c r="D2674">
        <v>1</v>
      </c>
      <c r="E2674" t="s">
        <v>10059</v>
      </c>
      <c r="F2674" t="s">
        <v>267</v>
      </c>
      <c r="G2674" t="s">
        <v>34</v>
      </c>
      <c r="H2674" t="s">
        <v>268</v>
      </c>
      <c r="I2674">
        <v>0</v>
      </c>
      <c r="J2674" t="s">
        <v>256</v>
      </c>
      <c r="K2674" t="s">
        <v>36</v>
      </c>
      <c r="L2674" t="s">
        <v>37</v>
      </c>
      <c r="M2674">
        <v>105000</v>
      </c>
      <c r="N2674">
        <v>115000</v>
      </c>
      <c r="O2674" t="s">
        <v>38</v>
      </c>
      <c r="P2674" t="s">
        <v>158</v>
      </c>
      <c r="Q2674" t="s">
        <v>1811</v>
      </c>
      <c r="R2674" t="s">
        <v>10060</v>
      </c>
      <c r="S2674" t="s">
        <v>272</v>
      </c>
      <c r="T2674" t="s">
        <v>10061</v>
      </c>
      <c r="U2674" t="s">
        <v>10062</v>
      </c>
      <c r="V2674" t="s">
        <v>163</v>
      </c>
      <c r="X2674" t="s">
        <v>158</v>
      </c>
      <c r="Z2674" t="s">
        <v>154</v>
      </c>
      <c r="AA2674" s="1">
        <v>44978</v>
      </c>
      <c r="AB2674" s="2">
        <v>45068</v>
      </c>
      <c r="AC2674" s="1">
        <v>44978</v>
      </c>
      <c r="AD2674" s="1">
        <v>44992</v>
      </c>
    </row>
    <row r="2675" spans="1:30" x14ac:dyDescent="0.25">
      <c r="A2675">
        <v>312210</v>
      </c>
      <c r="B2675" t="s">
        <v>2150</v>
      </c>
      <c r="C2675" t="s">
        <v>63</v>
      </c>
      <c r="D2675">
        <v>1</v>
      </c>
      <c r="E2675" t="s">
        <v>267</v>
      </c>
      <c r="F2675" t="s">
        <v>267</v>
      </c>
      <c r="G2675" t="s">
        <v>34</v>
      </c>
      <c r="H2675">
        <v>10050</v>
      </c>
      <c r="I2675" t="s">
        <v>114</v>
      </c>
      <c r="J2675" t="s">
        <v>256</v>
      </c>
      <c r="K2675" t="s">
        <v>36</v>
      </c>
      <c r="L2675" t="s">
        <v>93</v>
      </c>
      <c r="M2675">
        <v>54643</v>
      </c>
      <c r="N2675">
        <v>150371</v>
      </c>
      <c r="O2675" t="s">
        <v>38</v>
      </c>
      <c r="P2675" t="s">
        <v>2151</v>
      </c>
      <c r="Q2675" t="s">
        <v>2152</v>
      </c>
      <c r="R2675" t="s">
        <v>10063</v>
      </c>
      <c r="S2675" t="s">
        <v>10064</v>
      </c>
      <c r="T2675" t="s">
        <v>10065</v>
      </c>
      <c r="V2675" t="s">
        <v>10066</v>
      </c>
      <c r="Z2675" t="s">
        <v>87</v>
      </c>
      <c r="AA2675" s="1">
        <v>43047</v>
      </c>
      <c r="AC2675" s="1">
        <v>43048</v>
      </c>
      <c r="AD2675" s="1">
        <v>44992</v>
      </c>
    </row>
    <row r="2676" spans="1:30" x14ac:dyDescent="0.25">
      <c r="A2676">
        <v>575359</v>
      </c>
      <c r="B2676" t="s">
        <v>889</v>
      </c>
      <c r="C2676" t="s">
        <v>63</v>
      </c>
      <c r="D2676">
        <v>1</v>
      </c>
      <c r="E2676" t="s">
        <v>8753</v>
      </c>
      <c r="F2676" t="s">
        <v>78</v>
      </c>
      <c r="G2676" t="s">
        <v>34</v>
      </c>
      <c r="H2676">
        <v>20215</v>
      </c>
      <c r="I2676">
        <v>3</v>
      </c>
      <c r="J2676" t="s">
        <v>35</v>
      </c>
      <c r="K2676" t="s">
        <v>36</v>
      </c>
      <c r="L2676" t="s">
        <v>37</v>
      </c>
      <c r="M2676">
        <v>103631</v>
      </c>
      <c r="N2676">
        <v>103631</v>
      </c>
      <c r="O2676" t="s">
        <v>38</v>
      </c>
      <c r="P2676" t="s">
        <v>1452</v>
      </c>
      <c r="Q2676" t="s">
        <v>1453</v>
      </c>
      <c r="R2676" t="s">
        <v>8754</v>
      </c>
      <c r="S2676" t="s">
        <v>82</v>
      </c>
      <c r="T2676" t="s">
        <v>8755</v>
      </c>
      <c r="U2676" t="s">
        <v>8756</v>
      </c>
      <c r="V2676" t="s">
        <v>8757</v>
      </c>
      <c r="X2676" t="s">
        <v>1459</v>
      </c>
      <c r="Z2676" t="s">
        <v>898</v>
      </c>
      <c r="AA2676" s="1">
        <v>44974</v>
      </c>
      <c r="AB2676" s="2">
        <v>45002</v>
      </c>
      <c r="AC2676" s="1">
        <v>44974</v>
      </c>
      <c r="AD2676" s="1">
        <v>44992</v>
      </c>
    </row>
    <row r="2677" spans="1:30" x14ac:dyDescent="0.25">
      <c r="A2677">
        <v>555556</v>
      </c>
      <c r="B2677" t="s">
        <v>102</v>
      </c>
      <c r="C2677" t="s">
        <v>63</v>
      </c>
      <c r="D2677">
        <v>1</v>
      </c>
      <c r="E2677" t="s">
        <v>5248</v>
      </c>
      <c r="F2677" t="s">
        <v>135</v>
      </c>
      <c r="G2677" t="s">
        <v>51</v>
      </c>
      <c r="H2677">
        <v>21744</v>
      </c>
      <c r="I2677">
        <v>3</v>
      </c>
      <c r="J2677" t="s">
        <v>256</v>
      </c>
      <c r="K2677" t="s">
        <v>36</v>
      </c>
      <c r="L2677" t="s">
        <v>37</v>
      </c>
      <c r="M2677">
        <v>84468</v>
      </c>
      <c r="N2677">
        <v>111003</v>
      </c>
      <c r="O2677" t="s">
        <v>38</v>
      </c>
      <c r="P2677" t="s">
        <v>365</v>
      </c>
      <c r="Q2677" t="s">
        <v>5249</v>
      </c>
      <c r="R2677" t="s">
        <v>5250</v>
      </c>
      <c r="S2677" t="s">
        <v>140</v>
      </c>
      <c r="T2677" t="s">
        <v>5251</v>
      </c>
      <c r="U2677" t="s">
        <v>141</v>
      </c>
      <c r="V2677" t="s">
        <v>5252</v>
      </c>
      <c r="W2677" t="s">
        <v>5253</v>
      </c>
      <c r="X2677" t="s">
        <v>365</v>
      </c>
      <c r="Z2677" t="s">
        <v>61</v>
      </c>
      <c r="AA2677" s="1">
        <v>44854</v>
      </c>
      <c r="AC2677" s="1">
        <v>44859</v>
      </c>
      <c r="AD2677" s="1">
        <v>44992</v>
      </c>
    </row>
    <row r="2678" spans="1:30" x14ac:dyDescent="0.25">
      <c r="A2678">
        <v>569402</v>
      </c>
      <c r="B2678" t="s">
        <v>102</v>
      </c>
      <c r="C2678" t="s">
        <v>63</v>
      </c>
      <c r="D2678">
        <v>1</v>
      </c>
      <c r="E2678" t="s">
        <v>10067</v>
      </c>
      <c r="F2678" t="s">
        <v>144</v>
      </c>
      <c r="G2678" t="s">
        <v>51</v>
      </c>
      <c r="H2678">
        <v>10234</v>
      </c>
      <c r="I2678">
        <v>0</v>
      </c>
      <c r="J2678" t="s">
        <v>256</v>
      </c>
      <c r="K2678" t="s">
        <v>36</v>
      </c>
      <c r="L2678" t="s">
        <v>145</v>
      </c>
      <c r="M2678">
        <v>15</v>
      </c>
      <c r="N2678">
        <v>15</v>
      </c>
      <c r="O2678" t="s">
        <v>68</v>
      </c>
      <c r="P2678" t="s">
        <v>6989</v>
      </c>
      <c r="Q2678" t="s">
        <v>6990</v>
      </c>
      <c r="R2678" t="s">
        <v>10068</v>
      </c>
      <c r="S2678" t="s">
        <v>149</v>
      </c>
      <c r="T2678" t="s">
        <v>10069</v>
      </c>
      <c r="V2678" t="s">
        <v>151</v>
      </c>
      <c r="W2678" t="s">
        <v>152</v>
      </c>
      <c r="X2678" t="s">
        <v>10070</v>
      </c>
      <c r="Z2678" t="s">
        <v>154</v>
      </c>
      <c r="AA2678" s="1">
        <v>44976</v>
      </c>
      <c r="AB2678" s="2">
        <v>45079</v>
      </c>
      <c r="AC2678" s="1">
        <v>44976</v>
      </c>
      <c r="AD2678" s="1">
        <v>44992</v>
      </c>
    </row>
    <row r="2679" spans="1:30" x14ac:dyDescent="0.25">
      <c r="A2679">
        <v>569979</v>
      </c>
      <c r="B2679" t="s">
        <v>102</v>
      </c>
      <c r="C2679" t="s">
        <v>31</v>
      </c>
      <c r="D2679">
        <v>2</v>
      </c>
      <c r="E2679" t="s">
        <v>1772</v>
      </c>
      <c r="F2679" t="s">
        <v>1773</v>
      </c>
      <c r="G2679" t="s">
        <v>34</v>
      </c>
      <c r="H2679">
        <v>20410</v>
      </c>
      <c r="I2679">
        <v>0</v>
      </c>
      <c r="J2679" t="s">
        <v>374</v>
      </c>
      <c r="K2679" t="s">
        <v>36</v>
      </c>
      <c r="L2679" t="s">
        <v>37</v>
      </c>
      <c r="M2679">
        <v>57078</v>
      </c>
      <c r="N2679">
        <v>85646</v>
      </c>
      <c r="O2679" t="s">
        <v>38</v>
      </c>
      <c r="P2679" t="s">
        <v>195</v>
      </c>
      <c r="Q2679" t="s">
        <v>625</v>
      </c>
      <c r="R2679" t="s">
        <v>2463</v>
      </c>
      <c r="S2679" t="s">
        <v>1775</v>
      </c>
      <c r="T2679" t="s">
        <v>2464</v>
      </c>
      <c r="V2679" t="s">
        <v>380</v>
      </c>
      <c r="Z2679" t="s">
        <v>87</v>
      </c>
      <c r="AA2679" s="1">
        <v>44959</v>
      </c>
      <c r="AC2679" s="1">
        <v>44959</v>
      </c>
      <c r="AD2679" s="1">
        <v>44992</v>
      </c>
    </row>
    <row r="2680" spans="1:30" x14ac:dyDescent="0.25">
      <c r="A2680">
        <v>537134</v>
      </c>
      <c r="B2680" t="s">
        <v>102</v>
      </c>
      <c r="C2680" t="s">
        <v>63</v>
      </c>
      <c r="D2680">
        <v>2</v>
      </c>
      <c r="E2680" t="s">
        <v>7495</v>
      </c>
      <c r="F2680" t="s">
        <v>526</v>
      </c>
      <c r="G2680" t="s">
        <v>34</v>
      </c>
      <c r="H2680">
        <v>21822</v>
      </c>
      <c r="I2680">
        <v>1</v>
      </c>
      <c r="J2680" t="s">
        <v>374</v>
      </c>
      <c r="K2680" t="s">
        <v>36</v>
      </c>
      <c r="L2680" t="s">
        <v>53</v>
      </c>
      <c r="M2680">
        <v>52923</v>
      </c>
      <c r="N2680">
        <v>52923</v>
      </c>
      <c r="O2680" t="s">
        <v>38</v>
      </c>
      <c r="P2680" t="s">
        <v>137</v>
      </c>
      <c r="Q2680" t="s">
        <v>7496</v>
      </c>
      <c r="R2680" t="s">
        <v>7497</v>
      </c>
      <c r="S2680" t="s">
        <v>530</v>
      </c>
      <c r="T2680" t="s">
        <v>7498</v>
      </c>
      <c r="U2680" t="s">
        <v>7499</v>
      </c>
      <c r="V2680" t="s">
        <v>142</v>
      </c>
      <c r="Z2680" t="s">
        <v>61</v>
      </c>
      <c r="AA2680" s="1">
        <v>44758</v>
      </c>
      <c r="AC2680" s="1">
        <v>44758</v>
      </c>
      <c r="AD2680" s="1">
        <v>44992</v>
      </c>
    </row>
    <row r="2681" spans="1:30" x14ac:dyDescent="0.25">
      <c r="A2681">
        <v>559854</v>
      </c>
      <c r="B2681" t="s">
        <v>123</v>
      </c>
      <c r="C2681" t="s">
        <v>63</v>
      </c>
      <c r="D2681">
        <v>1</v>
      </c>
      <c r="E2681" t="s">
        <v>10071</v>
      </c>
      <c r="F2681" t="s">
        <v>50</v>
      </c>
      <c r="G2681" t="s">
        <v>51</v>
      </c>
      <c r="H2681">
        <v>56056</v>
      </c>
      <c r="I2681">
        <v>0</v>
      </c>
      <c r="J2681" t="s">
        <v>763</v>
      </c>
      <c r="K2681" t="s">
        <v>36</v>
      </c>
      <c r="L2681" t="s">
        <v>37</v>
      </c>
      <c r="M2681">
        <v>32520</v>
      </c>
      <c r="N2681">
        <v>37398</v>
      </c>
      <c r="O2681" t="s">
        <v>38</v>
      </c>
      <c r="P2681" t="s">
        <v>415</v>
      </c>
      <c r="Q2681" t="s">
        <v>10072</v>
      </c>
      <c r="R2681" t="s">
        <v>10073</v>
      </c>
      <c r="S2681" t="s">
        <v>57</v>
      </c>
      <c r="T2681" t="s">
        <v>10074</v>
      </c>
      <c r="U2681" t="s">
        <v>540</v>
      </c>
      <c r="V2681" t="s">
        <v>10075</v>
      </c>
      <c r="Z2681" t="s">
        <v>61</v>
      </c>
      <c r="AA2681" s="1">
        <v>44971</v>
      </c>
      <c r="AB2681" s="2">
        <v>45091</v>
      </c>
      <c r="AC2681" s="1">
        <v>44971</v>
      </c>
      <c r="AD2681" s="1">
        <v>44992</v>
      </c>
    </row>
    <row r="2682" spans="1:30" x14ac:dyDescent="0.25">
      <c r="A2682">
        <v>575295</v>
      </c>
      <c r="B2682" t="s">
        <v>241</v>
      </c>
      <c r="C2682" t="s">
        <v>63</v>
      </c>
      <c r="D2682">
        <v>1</v>
      </c>
      <c r="E2682" t="s">
        <v>3919</v>
      </c>
      <c r="F2682" t="s">
        <v>1029</v>
      </c>
      <c r="G2682" t="s">
        <v>34</v>
      </c>
      <c r="H2682">
        <v>80305</v>
      </c>
      <c r="I2682">
        <v>0</v>
      </c>
      <c r="J2682" t="s">
        <v>245</v>
      </c>
      <c r="K2682" t="s">
        <v>36</v>
      </c>
      <c r="L2682" t="s">
        <v>53</v>
      </c>
      <c r="M2682">
        <v>49666</v>
      </c>
      <c r="N2682">
        <v>76064</v>
      </c>
      <c r="O2682" t="s">
        <v>38</v>
      </c>
      <c r="P2682" t="s">
        <v>10076</v>
      </c>
      <c r="Q2682" t="s">
        <v>914</v>
      </c>
      <c r="R2682" t="s">
        <v>5530</v>
      </c>
      <c r="S2682" t="s">
        <v>1033</v>
      </c>
      <c r="U2682" t="s">
        <v>10077</v>
      </c>
      <c r="V2682" t="s">
        <v>347</v>
      </c>
      <c r="Z2682" t="s">
        <v>426</v>
      </c>
      <c r="AA2682" s="1">
        <v>44985</v>
      </c>
      <c r="AB2682" s="2">
        <v>44995</v>
      </c>
      <c r="AC2682" s="1">
        <v>44985</v>
      </c>
      <c r="AD2682" s="1">
        <v>44992</v>
      </c>
    </row>
    <row r="2683" spans="1:30" x14ac:dyDescent="0.25">
      <c r="A2683">
        <v>536667</v>
      </c>
      <c r="B2683" t="s">
        <v>88</v>
      </c>
      <c r="C2683" t="s">
        <v>31</v>
      </c>
      <c r="D2683">
        <v>1</v>
      </c>
      <c r="E2683" t="s">
        <v>5331</v>
      </c>
      <c r="F2683" t="s">
        <v>501</v>
      </c>
      <c r="G2683" t="s">
        <v>34</v>
      </c>
      <c r="H2683">
        <v>12627</v>
      </c>
      <c r="I2683">
        <v>0</v>
      </c>
      <c r="J2683" t="s">
        <v>582</v>
      </c>
      <c r="K2683" t="s">
        <v>36</v>
      </c>
      <c r="L2683" t="s">
        <v>37</v>
      </c>
      <c r="M2683">
        <v>70611</v>
      </c>
      <c r="N2683">
        <v>81203</v>
      </c>
      <c r="O2683" t="s">
        <v>38</v>
      </c>
      <c r="P2683" t="s">
        <v>583</v>
      </c>
      <c r="Q2683" t="s">
        <v>726</v>
      </c>
      <c r="R2683" t="s">
        <v>5332</v>
      </c>
      <c r="S2683" t="s">
        <v>504</v>
      </c>
      <c r="T2683" t="s">
        <v>2657</v>
      </c>
      <c r="U2683" t="s">
        <v>729</v>
      </c>
      <c r="V2683" t="s">
        <v>2658</v>
      </c>
      <c r="Z2683" t="s">
        <v>61</v>
      </c>
      <c r="AA2683" s="1">
        <v>44776</v>
      </c>
      <c r="AC2683" s="1">
        <v>44872</v>
      </c>
      <c r="AD2683" s="1">
        <v>44992</v>
      </c>
    </row>
    <row r="2684" spans="1:30" x14ac:dyDescent="0.25">
      <c r="A2684">
        <v>555926</v>
      </c>
      <c r="B2684" t="s">
        <v>1863</v>
      </c>
      <c r="C2684" t="s">
        <v>31</v>
      </c>
      <c r="D2684">
        <v>3</v>
      </c>
      <c r="E2684" t="s">
        <v>10078</v>
      </c>
      <c r="F2684" t="s">
        <v>501</v>
      </c>
      <c r="G2684" t="s">
        <v>34</v>
      </c>
      <c r="H2684">
        <v>12627</v>
      </c>
      <c r="I2684">
        <v>0</v>
      </c>
      <c r="J2684" t="s">
        <v>582</v>
      </c>
      <c r="K2684" t="s">
        <v>36</v>
      </c>
      <c r="L2684" t="s">
        <v>37</v>
      </c>
      <c r="M2684">
        <v>70611</v>
      </c>
      <c r="N2684">
        <v>105138</v>
      </c>
      <c r="O2684" t="s">
        <v>38</v>
      </c>
      <c r="P2684" t="s">
        <v>438</v>
      </c>
      <c r="Q2684" t="s">
        <v>6102</v>
      </c>
      <c r="R2684" t="s">
        <v>10079</v>
      </c>
      <c r="S2684" t="s">
        <v>504</v>
      </c>
      <c r="T2684" t="s">
        <v>10080</v>
      </c>
      <c r="U2684" t="s">
        <v>5481</v>
      </c>
      <c r="V2684" t="s">
        <v>10081</v>
      </c>
      <c r="W2684" t="s">
        <v>7421</v>
      </c>
      <c r="X2684" t="s">
        <v>3303</v>
      </c>
      <c r="Z2684" t="s">
        <v>61</v>
      </c>
      <c r="AA2684" s="1">
        <v>44935</v>
      </c>
      <c r="AC2684" s="1">
        <v>44935</v>
      </c>
      <c r="AD2684" s="1">
        <v>44992</v>
      </c>
    </row>
    <row r="2685" spans="1:30" x14ac:dyDescent="0.25">
      <c r="A2685">
        <v>562622</v>
      </c>
      <c r="B2685" t="s">
        <v>62</v>
      </c>
      <c r="C2685" t="s">
        <v>63</v>
      </c>
      <c r="D2685">
        <v>1</v>
      </c>
      <c r="E2685" t="s">
        <v>10082</v>
      </c>
      <c r="F2685" t="s">
        <v>10083</v>
      </c>
      <c r="G2685" t="s">
        <v>34</v>
      </c>
      <c r="H2685">
        <v>52312</v>
      </c>
      <c r="I2685">
        <v>0</v>
      </c>
      <c r="J2685" t="s">
        <v>115</v>
      </c>
      <c r="K2685" t="s">
        <v>36</v>
      </c>
      <c r="L2685" t="s">
        <v>37</v>
      </c>
      <c r="M2685">
        <v>60132</v>
      </c>
      <c r="N2685">
        <v>69152</v>
      </c>
      <c r="O2685" t="s">
        <v>38</v>
      </c>
      <c r="P2685" t="s">
        <v>257</v>
      </c>
      <c r="Q2685" t="s">
        <v>10084</v>
      </c>
      <c r="R2685" t="s">
        <v>10085</v>
      </c>
      <c r="S2685" t="s">
        <v>10086</v>
      </c>
      <c r="U2685" t="s">
        <v>904</v>
      </c>
      <c r="V2685" t="s">
        <v>10087</v>
      </c>
      <c r="Z2685" t="s">
        <v>87</v>
      </c>
      <c r="AA2685" s="1">
        <v>44959</v>
      </c>
      <c r="AB2685" s="2">
        <v>45019</v>
      </c>
      <c r="AC2685" s="1">
        <v>44963</v>
      </c>
      <c r="AD2685" s="1">
        <v>44992</v>
      </c>
    </row>
    <row r="2686" spans="1:30" x14ac:dyDescent="0.25">
      <c r="A2686">
        <v>546319</v>
      </c>
      <c r="B2686" t="s">
        <v>1863</v>
      </c>
      <c r="C2686" t="s">
        <v>63</v>
      </c>
      <c r="D2686">
        <v>1</v>
      </c>
      <c r="E2686" t="s">
        <v>5537</v>
      </c>
      <c r="F2686" t="s">
        <v>1359</v>
      </c>
      <c r="G2686" t="s">
        <v>34</v>
      </c>
      <c r="H2686" t="s">
        <v>1360</v>
      </c>
      <c r="I2686">
        <v>0</v>
      </c>
      <c r="J2686" t="s">
        <v>115</v>
      </c>
      <c r="K2686" t="s">
        <v>36</v>
      </c>
      <c r="L2686" t="s">
        <v>37</v>
      </c>
      <c r="M2686">
        <v>64749</v>
      </c>
      <c r="N2686">
        <v>134280</v>
      </c>
      <c r="O2686" t="s">
        <v>38</v>
      </c>
      <c r="P2686" t="s">
        <v>438</v>
      </c>
      <c r="Q2686" t="s">
        <v>1865</v>
      </c>
      <c r="R2686" t="s">
        <v>5538</v>
      </c>
      <c r="S2686" t="s">
        <v>1363</v>
      </c>
      <c r="U2686" t="s">
        <v>5481</v>
      </c>
      <c r="V2686" t="s">
        <v>5539</v>
      </c>
      <c r="W2686" t="s">
        <v>5540</v>
      </c>
      <c r="X2686" t="s">
        <v>3303</v>
      </c>
      <c r="Z2686" t="s">
        <v>61</v>
      </c>
      <c r="AA2686" s="1">
        <v>44954</v>
      </c>
      <c r="AC2686" s="1">
        <v>44954</v>
      </c>
      <c r="AD2686" s="1">
        <v>44992</v>
      </c>
    </row>
    <row r="2687" spans="1:30" x14ac:dyDescent="0.25">
      <c r="A2687">
        <v>537177</v>
      </c>
      <c r="B2687" t="s">
        <v>1863</v>
      </c>
      <c r="C2687" t="s">
        <v>31</v>
      </c>
      <c r="D2687">
        <v>1</v>
      </c>
      <c r="E2687" t="s">
        <v>10088</v>
      </c>
      <c r="F2687" t="s">
        <v>3261</v>
      </c>
      <c r="G2687" t="s">
        <v>34</v>
      </c>
      <c r="H2687">
        <v>40562</v>
      </c>
      <c r="I2687">
        <v>0</v>
      </c>
      <c r="J2687" t="s">
        <v>3219</v>
      </c>
      <c r="K2687" t="s">
        <v>36</v>
      </c>
      <c r="L2687" t="s">
        <v>37</v>
      </c>
      <c r="M2687">
        <v>60193</v>
      </c>
      <c r="N2687">
        <v>69222</v>
      </c>
      <c r="O2687" t="s">
        <v>38</v>
      </c>
      <c r="P2687" t="s">
        <v>438</v>
      </c>
      <c r="Q2687" t="s">
        <v>10089</v>
      </c>
      <c r="R2687" t="s">
        <v>10090</v>
      </c>
      <c r="S2687" t="s">
        <v>3264</v>
      </c>
      <c r="U2687" t="s">
        <v>4682</v>
      </c>
      <c r="V2687" t="s">
        <v>10091</v>
      </c>
      <c r="X2687" t="s">
        <v>3303</v>
      </c>
      <c r="Z2687" t="s">
        <v>61</v>
      </c>
      <c r="AA2687" s="1">
        <v>44838</v>
      </c>
      <c r="AC2687" s="1">
        <v>44981</v>
      </c>
      <c r="AD2687" s="1">
        <v>44992</v>
      </c>
    </row>
    <row r="2688" spans="1:30" x14ac:dyDescent="0.25">
      <c r="A2688">
        <v>567474</v>
      </c>
      <c r="B2688" t="s">
        <v>435</v>
      </c>
      <c r="C2688" t="s">
        <v>31</v>
      </c>
      <c r="D2688">
        <v>1</v>
      </c>
      <c r="E2688" t="s">
        <v>10092</v>
      </c>
      <c r="F2688" t="s">
        <v>3504</v>
      </c>
      <c r="G2688" t="s">
        <v>353</v>
      </c>
      <c r="H2688">
        <v>5500</v>
      </c>
      <c r="I2688">
        <v>0</v>
      </c>
      <c r="J2688" t="s">
        <v>10093</v>
      </c>
      <c r="K2688" t="s">
        <v>36</v>
      </c>
      <c r="L2688" t="s">
        <v>37</v>
      </c>
      <c r="M2688">
        <v>54990</v>
      </c>
      <c r="N2688">
        <v>100812</v>
      </c>
      <c r="O2688" t="s">
        <v>38</v>
      </c>
      <c r="P2688" t="s">
        <v>438</v>
      </c>
      <c r="Q2688" t="s">
        <v>4274</v>
      </c>
      <c r="R2688" t="s">
        <v>10094</v>
      </c>
      <c r="T2688" t="s">
        <v>10095</v>
      </c>
      <c r="U2688" t="s">
        <v>285</v>
      </c>
      <c r="V2688" t="s">
        <v>441</v>
      </c>
      <c r="X2688" t="s">
        <v>438</v>
      </c>
      <c r="Z2688" t="s">
        <v>61</v>
      </c>
      <c r="AA2688" s="1">
        <v>44932</v>
      </c>
      <c r="AC2688" s="1">
        <v>44932</v>
      </c>
      <c r="AD2688" s="1">
        <v>44992</v>
      </c>
    </row>
    <row r="2689" spans="1:30" x14ac:dyDescent="0.25">
      <c r="A2689">
        <v>577157</v>
      </c>
      <c r="B2689" t="s">
        <v>889</v>
      </c>
      <c r="C2689" t="s">
        <v>31</v>
      </c>
      <c r="D2689">
        <v>7</v>
      </c>
      <c r="E2689" t="s">
        <v>4038</v>
      </c>
      <c r="F2689" t="s">
        <v>4039</v>
      </c>
      <c r="G2689" t="s">
        <v>353</v>
      </c>
      <c r="H2689">
        <v>6070</v>
      </c>
      <c r="I2689">
        <v>0</v>
      </c>
      <c r="J2689" t="s">
        <v>216</v>
      </c>
      <c r="K2689" t="s">
        <v>36</v>
      </c>
      <c r="L2689" t="s">
        <v>53</v>
      </c>
      <c r="M2689">
        <v>21.65</v>
      </c>
      <c r="N2689">
        <v>21.65</v>
      </c>
      <c r="O2689" t="s">
        <v>68</v>
      </c>
      <c r="P2689" t="s">
        <v>1887</v>
      </c>
      <c r="Q2689" t="s">
        <v>2553</v>
      </c>
      <c r="R2689" t="s">
        <v>4040</v>
      </c>
      <c r="S2689" t="s">
        <v>4041</v>
      </c>
      <c r="T2689" t="s">
        <v>4042</v>
      </c>
      <c r="U2689" t="s">
        <v>4043</v>
      </c>
      <c r="V2689" t="s">
        <v>4044</v>
      </c>
      <c r="X2689" t="s">
        <v>40</v>
      </c>
      <c r="Z2689" t="s">
        <v>2559</v>
      </c>
      <c r="AA2689" s="1">
        <v>44988</v>
      </c>
      <c r="AC2689" s="1">
        <v>44987</v>
      </c>
      <c r="AD2689" s="1">
        <v>44992</v>
      </c>
    </row>
    <row r="2690" spans="1:30" x14ac:dyDescent="0.25">
      <c r="A2690">
        <v>577157</v>
      </c>
      <c r="B2690" t="s">
        <v>889</v>
      </c>
      <c r="C2690" t="s">
        <v>31</v>
      </c>
      <c r="D2690">
        <v>7</v>
      </c>
      <c r="E2690" t="s">
        <v>4038</v>
      </c>
      <c r="F2690" t="s">
        <v>4039</v>
      </c>
      <c r="G2690" t="s">
        <v>353</v>
      </c>
      <c r="H2690">
        <v>6070</v>
      </c>
      <c r="I2690">
        <v>0</v>
      </c>
      <c r="J2690" t="s">
        <v>216</v>
      </c>
      <c r="K2690" t="s">
        <v>36</v>
      </c>
      <c r="L2690" t="s">
        <v>53</v>
      </c>
      <c r="M2690">
        <v>21.65</v>
      </c>
      <c r="N2690">
        <v>21.65</v>
      </c>
      <c r="O2690" t="s">
        <v>68</v>
      </c>
      <c r="P2690" t="s">
        <v>1887</v>
      </c>
      <c r="Q2690" t="s">
        <v>2553</v>
      </c>
      <c r="R2690" t="s">
        <v>4040</v>
      </c>
      <c r="S2690" t="s">
        <v>4041</v>
      </c>
      <c r="T2690" t="s">
        <v>4042</v>
      </c>
      <c r="U2690" t="s">
        <v>4043</v>
      </c>
      <c r="V2690" t="s">
        <v>4044</v>
      </c>
      <c r="X2690" t="s">
        <v>40</v>
      </c>
      <c r="Z2690" t="s">
        <v>2559</v>
      </c>
      <c r="AA2690" s="1">
        <v>44988</v>
      </c>
      <c r="AC2690" s="1">
        <v>44987</v>
      </c>
      <c r="AD2690" s="1">
        <v>44992</v>
      </c>
    </row>
    <row r="2691" spans="1:30" x14ac:dyDescent="0.25">
      <c r="A2691">
        <v>529282</v>
      </c>
      <c r="B2691" t="s">
        <v>88</v>
      </c>
      <c r="C2691" t="s">
        <v>31</v>
      </c>
      <c r="D2691">
        <v>1</v>
      </c>
      <c r="E2691" t="s">
        <v>9567</v>
      </c>
      <c r="F2691" t="s">
        <v>414</v>
      </c>
      <c r="G2691" t="s">
        <v>34</v>
      </c>
      <c r="H2691">
        <v>10124</v>
      </c>
      <c r="I2691">
        <v>2</v>
      </c>
      <c r="J2691" t="s">
        <v>115</v>
      </c>
      <c r="K2691" t="s">
        <v>36</v>
      </c>
      <c r="L2691" t="s">
        <v>37</v>
      </c>
      <c r="M2691">
        <v>53057</v>
      </c>
      <c r="N2691">
        <v>61015</v>
      </c>
      <c r="O2691" t="s">
        <v>38</v>
      </c>
      <c r="P2691" t="s">
        <v>583</v>
      </c>
      <c r="Q2691" t="s">
        <v>1115</v>
      </c>
      <c r="R2691" t="s">
        <v>10096</v>
      </c>
      <c r="S2691" t="s">
        <v>418</v>
      </c>
      <c r="U2691" t="s">
        <v>10097</v>
      </c>
      <c r="V2691" t="s">
        <v>2744</v>
      </c>
      <c r="W2691" t="s">
        <v>2413</v>
      </c>
      <c r="X2691" t="s">
        <v>583</v>
      </c>
      <c r="Z2691" t="s">
        <v>61</v>
      </c>
      <c r="AA2691" s="1">
        <v>44909</v>
      </c>
      <c r="AC2691" s="1">
        <v>44909</v>
      </c>
      <c r="AD2691" s="1">
        <v>44992</v>
      </c>
    </row>
    <row r="2692" spans="1:30" x14ac:dyDescent="0.25">
      <c r="A2692">
        <v>530518</v>
      </c>
      <c r="B2692" t="s">
        <v>88</v>
      </c>
      <c r="C2692" t="s">
        <v>31</v>
      </c>
      <c r="D2692">
        <v>1</v>
      </c>
      <c r="E2692" t="s">
        <v>6457</v>
      </c>
      <c r="F2692" t="s">
        <v>414</v>
      </c>
      <c r="G2692" t="s">
        <v>34</v>
      </c>
      <c r="H2692">
        <v>10124</v>
      </c>
      <c r="I2692">
        <v>2</v>
      </c>
      <c r="J2692" t="s">
        <v>2438</v>
      </c>
      <c r="K2692" t="s">
        <v>36</v>
      </c>
      <c r="L2692" t="s">
        <v>37</v>
      </c>
      <c r="M2692">
        <v>53057</v>
      </c>
      <c r="N2692">
        <v>61015</v>
      </c>
      <c r="O2692" t="s">
        <v>38</v>
      </c>
      <c r="P2692" t="s">
        <v>94</v>
      </c>
      <c r="Q2692" t="s">
        <v>95</v>
      </c>
      <c r="R2692" t="s">
        <v>6458</v>
      </c>
      <c r="S2692" t="s">
        <v>418</v>
      </c>
      <c r="T2692" t="s">
        <v>6459</v>
      </c>
      <c r="U2692" t="s">
        <v>6460</v>
      </c>
      <c r="V2692" t="s">
        <v>6461</v>
      </c>
      <c r="W2692" t="s">
        <v>172</v>
      </c>
      <c r="Z2692" t="s">
        <v>61</v>
      </c>
      <c r="AA2692" s="1">
        <v>44680</v>
      </c>
      <c r="AC2692" s="1">
        <v>44742</v>
      </c>
      <c r="AD2692" s="1">
        <v>44992</v>
      </c>
    </row>
    <row r="2693" spans="1:30" x14ac:dyDescent="0.25">
      <c r="A2693">
        <v>564114</v>
      </c>
      <c r="B2693" t="s">
        <v>123</v>
      </c>
      <c r="C2693" t="s">
        <v>31</v>
      </c>
      <c r="D2693">
        <v>1</v>
      </c>
      <c r="E2693" t="s">
        <v>9497</v>
      </c>
      <c r="F2693" t="s">
        <v>9498</v>
      </c>
      <c r="G2693" t="s">
        <v>244</v>
      </c>
      <c r="H2693">
        <v>90643</v>
      </c>
      <c r="I2693">
        <v>0</v>
      </c>
      <c r="J2693" t="s">
        <v>961</v>
      </c>
      <c r="K2693" t="s">
        <v>36</v>
      </c>
      <c r="L2693" t="s">
        <v>37</v>
      </c>
      <c r="M2693">
        <v>31377</v>
      </c>
      <c r="N2693">
        <v>31377</v>
      </c>
      <c r="O2693" t="s">
        <v>38</v>
      </c>
      <c r="P2693" t="s">
        <v>9436</v>
      </c>
      <c r="Q2693" t="s">
        <v>963</v>
      </c>
      <c r="R2693" t="s">
        <v>10098</v>
      </c>
      <c r="S2693" t="s">
        <v>249</v>
      </c>
      <c r="T2693" t="s">
        <v>10099</v>
      </c>
      <c r="U2693" t="s">
        <v>768</v>
      </c>
      <c r="V2693" t="s">
        <v>10100</v>
      </c>
      <c r="Z2693" t="s">
        <v>61</v>
      </c>
      <c r="AA2693" s="1">
        <v>44937</v>
      </c>
      <c r="AB2693" s="2">
        <v>45057</v>
      </c>
      <c r="AC2693" s="1">
        <v>44937</v>
      </c>
      <c r="AD2693" s="1">
        <v>44992</v>
      </c>
    </row>
    <row r="2694" spans="1:30" x14ac:dyDescent="0.25">
      <c r="A2694">
        <v>567841</v>
      </c>
      <c r="B2694" t="s">
        <v>350</v>
      </c>
      <c r="C2694" t="s">
        <v>63</v>
      </c>
      <c r="D2694">
        <v>1</v>
      </c>
      <c r="E2694" t="s">
        <v>10101</v>
      </c>
      <c r="F2694" t="s">
        <v>1834</v>
      </c>
      <c r="G2694" t="s">
        <v>51</v>
      </c>
      <c r="H2694">
        <v>95611</v>
      </c>
      <c r="I2694" t="s">
        <v>2404</v>
      </c>
      <c r="J2694" t="s">
        <v>126</v>
      </c>
      <c r="K2694" t="s">
        <v>36</v>
      </c>
      <c r="L2694" t="s">
        <v>93</v>
      </c>
      <c r="M2694">
        <v>160000</v>
      </c>
      <c r="N2694">
        <v>175000</v>
      </c>
      <c r="O2694" t="s">
        <v>38</v>
      </c>
      <c r="P2694" t="s">
        <v>355</v>
      </c>
      <c r="Q2694" t="s">
        <v>1835</v>
      </c>
      <c r="R2694" t="s">
        <v>10102</v>
      </c>
      <c r="S2694" t="s">
        <v>10103</v>
      </c>
      <c r="T2694" t="s">
        <v>10104</v>
      </c>
      <c r="V2694" t="s">
        <v>9678</v>
      </c>
      <c r="Z2694" t="s">
        <v>61</v>
      </c>
      <c r="AA2694" s="1">
        <v>44937</v>
      </c>
      <c r="AC2694" s="1">
        <v>44937</v>
      </c>
      <c r="AD2694" s="1">
        <v>44992</v>
      </c>
    </row>
    <row r="2695" spans="1:30" x14ac:dyDescent="0.25">
      <c r="A2695">
        <v>573783</v>
      </c>
      <c r="B2695" t="s">
        <v>76</v>
      </c>
      <c r="C2695" t="s">
        <v>31</v>
      </c>
      <c r="D2695">
        <v>1</v>
      </c>
      <c r="E2695" t="s">
        <v>604</v>
      </c>
      <c r="F2695" t="s">
        <v>296</v>
      </c>
      <c r="G2695" t="s">
        <v>34</v>
      </c>
      <c r="H2695">
        <v>22122</v>
      </c>
      <c r="I2695">
        <v>2</v>
      </c>
      <c r="J2695" t="s">
        <v>35</v>
      </c>
      <c r="K2695" t="s">
        <v>36</v>
      </c>
      <c r="L2695" t="s">
        <v>37</v>
      </c>
      <c r="M2695">
        <v>65208</v>
      </c>
      <c r="N2695">
        <v>95993</v>
      </c>
      <c r="O2695" t="s">
        <v>38</v>
      </c>
      <c r="P2695" t="s">
        <v>79</v>
      </c>
      <c r="Q2695" t="s">
        <v>2281</v>
      </c>
      <c r="R2695" t="s">
        <v>10105</v>
      </c>
      <c r="S2695" t="s">
        <v>299</v>
      </c>
      <c r="T2695" t="s">
        <v>10106</v>
      </c>
      <c r="U2695" t="s">
        <v>10107</v>
      </c>
      <c r="V2695" t="s">
        <v>10108</v>
      </c>
      <c r="W2695" t="s">
        <v>182</v>
      </c>
      <c r="X2695" t="s">
        <v>183</v>
      </c>
      <c r="Z2695" t="s">
        <v>61</v>
      </c>
      <c r="AA2695" s="1">
        <v>44970</v>
      </c>
      <c r="AC2695" s="1">
        <v>44985</v>
      </c>
      <c r="AD2695" s="1">
        <v>44992</v>
      </c>
    </row>
    <row r="2696" spans="1:30" x14ac:dyDescent="0.25">
      <c r="A2696">
        <v>565786</v>
      </c>
      <c r="B2696" t="s">
        <v>76</v>
      </c>
      <c r="C2696" t="s">
        <v>31</v>
      </c>
      <c r="D2696">
        <v>2</v>
      </c>
      <c r="E2696" t="s">
        <v>604</v>
      </c>
      <c r="F2696" t="s">
        <v>849</v>
      </c>
      <c r="G2696" t="s">
        <v>34</v>
      </c>
      <c r="H2696">
        <v>20210</v>
      </c>
      <c r="I2696">
        <v>0</v>
      </c>
      <c r="J2696" t="s">
        <v>35</v>
      </c>
      <c r="K2696" t="s">
        <v>36</v>
      </c>
      <c r="L2696" t="s">
        <v>37</v>
      </c>
      <c r="M2696">
        <v>57078</v>
      </c>
      <c r="N2696">
        <v>85646</v>
      </c>
      <c r="O2696" t="s">
        <v>38</v>
      </c>
      <c r="P2696" t="s">
        <v>79</v>
      </c>
      <c r="Q2696" t="s">
        <v>651</v>
      </c>
      <c r="R2696" t="s">
        <v>10109</v>
      </c>
      <c r="S2696" t="s">
        <v>852</v>
      </c>
      <c r="U2696" t="s">
        <v>10110</v>
      </c>
      <c r="V2696" t="s">
        <v>10111</v>
      </c>
      <c r="W2696" t="s">
        <v>656</v>
      </c>
      <c r="X2696" t="s">
        <v>79</v>
      </c>
      <c r="Z2696" t="s">
        <v>87</v>
      </c>
      <c r="AA2696" s="1">
        <v>44970</v>
      </c>
      <c r="AC2696" s="1">
        <v>44970</v>
      </c>
      <c r="AD2696" s="1">
        <v>44992</v>
      </c>
    </row>
    <row r="2697" spans="1:30" x14ac:dyDescent="0.25">
      <c r="A2697">
        <v>557133</v>
      </c>
      <c r="B2697" t="s">
        <v>265</v>
      </c>
      <c r="C2697" t="s">
        <v>63</v>
      </c>
      <c r="D2697">
        <v>10</v>
      </c>
      <c r="E2697" t="s">
        <v>3890</v>
      </c>
      <c r="F2697" t="s">
        <v>534</v>
      </c>
      <c r="G2697" t="s">
        <v>34</v>
      </c>
      <c r="H2697">
        <v>13633</v>
      </c>
      <c r="I2697">
        <v>2</v>
      </c>
      <c r="J2697" t="s">
        <v>256</v>
      </c>
      <c r="L2697" t="s">
        <v>37</v>
      </c>
      <c r="M2697">
        <v>78795</v>
      </c>
      <c r="N2697">
        <v>113300</v>
      </c>
      <c r="O2697" t="s">
        <v>38</v>
      </c>
      <c r="P2697" t="s">
        <v>3002</v>
      </c>
      <c r="Q2697" t="s">
        <v>3003</v>
      </c>
      <c r="R2697" t="s">
        <v>3891</v>
      </c>
      <c r="S2697" t="s">
        <v>538</v>
      </c>
      <c r="T2697" t="s">
        <v>3892</v>
      </c>
      <c r="V2697" t="s">
        <v>3893</v>
      </c>
      <c r="W2697" t="s">
        <v>3894</v>
      </c>
      <c r="X2697" t="s">
        <v>3007</v>
      </c>
      <c r="Z2697" t="s">
        <v>61</v>
      </c>
      <c r="AA2697" s="1">
        <v>44914</v>
      </c>
      <c r="AC2697" s="1">
        <v>44991</v>
      </c>
      <c r="AD2697" s="1">
        <v>44992</v>
      </c>
    </row>
    <row r="2698" spans="1:30" x14ac:dyDescent="0.25">
      <c r="A2698">
        <v>569528</v>
      </c>
      <c r="B2698" t="s">
        <v>1863</v>
      </c>
      <c r="C2698" t="s">
        <v>63</v>
      </c>
      <c r="D2698">
        <v>17</v>
      </c>
      <c r="E2698" t="s">
        <v>5904</v>
      </c>
      <c r="F2698" t="s">
        <v>405</v>
      </c>
      <c r="G2698" t="s">
        <v>34</v>
      </c>
      <c r="H2698">
        <v>70810</v>
      </c>
      <c r="I2698">
        <v>0</v>
      </c>
      <c r="J2698" t="s">
        <v>115</v>
      </c>
      <c r="K2698" t="s">
        <v>36</v>
      </c>
      <c r="L2698" t="s">
        <v>37</v>
      </c>
      <c r="M2698">
        <v>34834</v>
      </c>
      <c r="N2698">
        <v>50207</v>
      </c>
      <c r="O2698" t="s">
        <v>38</v>
      </c>
      <c r="P2698" t="s">
        <v>438</v>
      </c>
      <c r="Q2698" t="s">
        <v>5905</v>
      </c>
      <c r="R2698" t="s">
        <v>9922</v>
      </c>
      <c r="S2698" t="s">
        <v>409</v>
      </c>
      <c r="T2698" t="s">
        <v>5907</v>
      </c>
      <c r="U2698" t="s">
        <v>4682</v>
      </c>
      <c r="V2698" t="s">
        <v>9923</v>
      </c>
      <c r="W2698" t="s">
        <v>5909</v>
      </c>
      <c r="X2698" t="s">
        <v>5909</v>
      </c>
      <c r="Z2698" t="s">
        <v>61</v>
      </c>
      <c r="AA2698" s="1">
        <v>44964</v>
      </c>
      <c r="AC2698" s="1">
        <v>44964</v>
      </c>
      <c r="AD2698" s="1">
        <v>44992</v>
      </c>
    </row>
    <row r="2699" spans="1:30" x14ac:dyDescent="0.25">
      <c r="A2699">
        <v>529609</v>
      </c>
      <c r="B2699" t="s">
        <v>435</v>
      </c>
      <c r="C2699" t="s">
        <v>63</v>
      </c>
      <c r="D2699">
        <v>12</v>
      </c>
      <c r="E2699" t="s">
        <v>4455</v>
      </c>
      <c r="F2699" t="s">
        <v>1993</v>
      </c>
      <c r="G2699" t="s">
        <v>51</v>
      </c>
      <c r="H2699">
        <v>30086</v>
      </c>
      <c r="I2699">
        <v>0</v>
      </c>
      <c r="J2699" t="s">
        <v>175</v>
      </c>
      <c r="K2699" t="s">
        <v>36</v>
      </c>
      <c r="L2699" t="s">
        <v>37</v>
      </c>
      <c r="M2699">
        <v>62397</v>
      </c>
      <c r="N2699">
        <v>71757</v>
      </c>
      <c r="O2699" t="s">
        <v>38</v>
      </c>
      <c r="P2699" t="s">
        <v>1820</v>
      </c>
      <c r="Q2699" t="s">
        <v>1821</v>
      </c>
      <c r="R2699" t="s">
        <v>10112</v>
      </c>
      <c r="S2699" t="s">
        <v>1996</v>
      </c>
      <c r="T2699" t="s">
        <v>4457</v>
      </c>
      <c r="U2699" t="s">
        <v>1189</v>
      </c>
      <c r="V2699" t="s">
        <v>441</v>
      </c>
      <c r="X2699" t="s">
        <v>1820</v>
      </c>
      <c r="Z2699" t="s">
        <v>154</v>
      </c>
      <c r="AA2699" s="1">
        <v>44676</v>
      </c>
      <c r="AC2699" s="1">
        <v>44901</v>
      </c>
      <c r="AD2699" s="1">
        <v>44992</v>
      </c>
    </row>
    <row r="2700" spans="1:30" x14ac:dyDescent="0.25">
      <c r="A2700">
        <v>546424</v>
      </c>
      <c r="B2700" t="s">
        <v>202</v>
      </c>
      <c r="C2700" t="s">
        <v>63</v>
      </c>
      <c r="D2700">
        <v>1</v>
      </c>
      <c r="E2700" t="s">
        <v>554</v>
      </c>
      <c r="F2700" t="s">
        <v>135</v>
      </c>
      <c r="G2700" t="s">
        <v>51</v>
      </c>
      <c r="H2700">
        <v>21744</v>
      </c>
      <c r="I2700">
        <v>2</v>
      </c>
      <c r="J2700" t="s">
        <v>778</v>
      </c>
      <c r="K2700" t="s">
        <v>36</v>
      </c>
      <c r="L2700" t="s">
        <v>37</v>
      </c>
      <c r="M2700">
        <v>75504</v>
      </c>
      <c r="N2700">
        <v>94761</v>
      </c>
      <c r="O2700" t="s">
        <v>38</v>
      </c>
      <c r="P2700" t="s">
        <v>313</v>
      </c>
      <c r="Q2700" t="s">
        <v>9601</v>
      </c>
      <c r="R2700" t="s">
        <v>9602</v>
      </c>
      <c r="S2700" t="s">
        <v>140</v>
      </c>
      <c r="T2700" t="s">
        <v>9603</v>
      </c>
      <c r="V2700" t="s">
        <v>319</v>
      </c>
      <c r="X2700" t="s">
        <v>313</v>
      </c>
      <c r="Z2700" t="s">
        <v>61</v>
      </c>
      <c r="AA2700" s="1">
        <v>44790</v>
      </c>
      <c r="AC2700" s="1">
        <v>44797</v>
      </c>
      <c r="AD2700" s="1">
        <v>44992</v>
      </c>
    </row>
    <row r="2701" spans="1:30" x14ac:dyDescent="0.25">
      <c r="A2701">
        <v>561337</v>
      </c>
      <c r="B2701" t="s">
        <v>102</v>
      </c>
      <c r="C2701" t="s">
        <v>63</v>
      </c>
      <c r="D2701">
        <v>1</v>
      </c>
      <c r="E2701" t="s">
        <v>5005</v>
      </c>
      <c r="F2701" t="s">
        <v>941</v>
      </c>
      <c r="G2701" t="s">
        <v>34</v>
      </c>
      <c r="H2701" t="s">
        <v>942</v>
      </c>
      <c r="I2701">
        <v>3</v>
      </c>
      <c r="J2701" t="s">
        <v>35</v>
      </c>
      <c r="L2701" t="s">
        <v>37</v>
      </c>
      <c r="M2701">
        <v>74730</v>
      </c>
      <c r="N2701">
        <v>161534</v>
      </c>
      <c r="O2701" t="s">
        <v>38</v>
      </c>
      <c r="P2701" t="s">
        <v>195</v>
      </c>
      <c r="Q2701" t="s">
        <v>1143</v>
      </c>
      <c r="R2701" t="s">
        <v>7793</v>
      </c>
      <c r="S2701" t="s">
        <v>946</v>
      </c>
      <c r="T2701" t="s">
        <v>5007</v>
      </c>
      <c r="U2701" t="s">
        <v>2136</v>
      </c>
      <c r="V2701" t="s">
        <v>2137</v>
      </c>
      <c r="W2701" t="s">
        <v>2138</v>
      </c>
      <c r="X2701" t="s">
        <v>195</v>
      </c>
      <c r="Z2701" t="s">
        <v>61</v>
      </c>
      <c r="AA2701" s="1">
        <v>44935</v>
      </c>
      <c r="AC2701" s="1">
        <v>44935</v>
      </c>
      <c r="AD2701" s="1">
        <v>44992</v>
      </c>
    </row>
    <row r="2702" spans="1:30" x14ac:dyDescent="0.25">
      <c r="A2702">
        <v>551749</v>
      </c>
      <c r="B2702" t="s">
        <v>88</v>
      </c>
      <c r="C2702" t="s">
        <v>31</v>
      </c>
      <c r="D2702">
        <v>1</v>
      </c>
      <c r="E2702" t="s">
        <v>10113</v>
      </c>
      <c r="F2702" t="s">
        <v>414</v>
      </c>
      <c r="G2702" t="s">
        <v>34</v>
      </c>
      <c r="H2702">
        <v>10124</v>
      </c>
      <c r="I2702">
        <v>2</v>
      </c>
      <c r="J2702" t="s">
        <v>2250</v>
      </c>
      <c r="K2702" t="s">
        <v>36</v>
      </c>
      <c r="L2702" t="s">
        <v>37</v>
      </c>
      <c r="M2702">
        <v>53057</v>
      </c>
      <c r="N2702">
        <v>61015</v>
      </c>
      <c r="O2702" t="s">
        <v>38</v>
      </c>
      <c r="P2702" t="s">
        <v>583</v>
      </c>
      <c r="Q2702" t="s">
        <v>3601</v>
      </c>
      <c r="R2702" t="s">
        <v>10114</v>
      </c>
      <c r="S2702" t="s">
        <v>418</v>
      </c>
      <c r="T2702" t="s">
        <v>10115</v>
      </c>
      <c r="U2702" t="s">
        <v>10116</v>
      </c>
      <c r="V2702" t="s">
        <v>10117</v>
      </c>
      <c r="W2702" t="s">
        <v>990</v>
      </c>
      <c r="Z2702" t="s">
        <v>61</v>
      </c>
      <c r="AA2702" s="1">
        <v>44824</v>
      </c>
      <c r="AC2702" s="1">
        <v>44824</v>
      </c>
      <c r="AD2702" s="1">
        <v>44992</v>
      </c>
    </row>
    <row r="2703" spans="1:30" x14ac:dyDescent="0.25">
      <c r="A2703">
        <v>556041</v>
      </c>
      <c r="B2703" t="s">
        <v>488</v>
      </c>
      <c r="C2703" t="s">
        <v>63</v>
      </c>
      <c r="D2703">
        <v>2</v>
      </c>
      <c r="E2703" t="s">
        <v>1992</v>
      </c>
      <c r="F2703" t="s">
        <v>174</v>
      </c>
      <c r="G2703" t="s">
        <v>51</v>
      </c>
      <c r="H2703">
        <v>30087</v>
      </c>
      <c r="I2703">
        <v>2</v>
      </c>
      <c r="J2703" t="s">
        <v>175</v>
      </c>
      <c r="K2703" t="s">
        <v>36</v>
      </c>
      <c r="L2703" t="s">
        <v>37</v>
      </c>
      <c r="M2703">
        <v>104097</v>
      </c>
      <c r="N2703">
        <v>104097</v>
      </c>
      <c r="O2703" t="s">
        <v>38</v>
      </c>
      <c r="P2703" t="s">
        <v>355</v>
      </c>
      <c r="Q2703" t="s">
        <v>10118</v>
      </c>
      <c r="R2703" t="s">
        <v>10119</v>
      </c>
      <c r="S2703" t="s">
        <v>178</v>
      </c>
      <c r="V2703" t="s">
        <v>10120</v>
      </c>
      <c r="Z2703" t="s">
        <v>61</v>
      </c>
      <c r="AA2703" s="1">
        <v>44984</v>
      </c>
      <c r="AB2703" s="2">
        <v>45107</v>
      </c>
      <c r="AC2703" s="1">
        <v>44984</v>
      </c>
      <c r="AD2703" s="1">
        <v>44992</v>
      </c>
    </row>
    <row r="2704" spans="1:30" x14ac:dyDescent="0.25">
      <c r="A2704">
        <v>575971</v>
      </c>
      <c r="B2704" t="s">
        <v>76</v>
      </c>
      <c r="C2704" t="s">
        <v>31</v>
      </c>
      <c r="D2704">
        <v>1</v>
      </c>
      <c r="E2704" t="s">
        <v>7890</v>
      </c>
      <c r="F2704" t="s">
        <v>10121</v>
      </c>
      <c r="G2704" t="s">
        <v>34</v>
      </c>
      <c r="H2704" t="s">
        <v>10122</v>
      </c>
      <c r="I2704">
        <v>0</v>
      </c>
      <c r="J2704" t="s">
        <v>7891</v>
      </c>
      <c r="K2704" t="s">
        <v>36</v>
      </c>
      <c r="L2704" t="s">
        <v>37</v>
      </c>
      <c r="M2704">
        <v>63332</v>
      </c>
      <c r="N2704">
        <v>147388</v>
      </c>
      <c r="O2704" t="s">
        <v>38</v>
      </c>
      <c r="P2704" t="s">
        <v>79</v>
      </c>
      <c r="Q2704" t="s">
        <v>2281</v>
      </c>
      <c r="R2704" t="s">
        <v>10123</v>
      </c>
      <c r="S2704" t="s">
        <v>10124</v>
      </c>
      <c r="T2704" t="s">
        <v>7893</v>
      </c>
      <c r="U2704" t="s">
        <v>10125</v>
      </c>
      <c r="V2704" t="s">
        <v>10126</v>
      </c>
      <c r="W2704" t="s">
        <v>182</v>
      </c>
      <c r="X2704" t="s">
        <v>183</v>
      </c>
      <c r="Z2704" t="s">
        <v>61</v>
      </c>
      <c r="AA2704" s="1">
        <v>44982</v>
      </c>
      <c r="AB2704" s="2">
        <v>44995</v>
      </c>
      <c r="AC2704" s="1">
        <v>44982</v>
      </c>
      <c r="AD2704" s="1">
        <v>44992</v>
      </c>
    </row>
    <row r="2705" spans="1:30" x14ac:dyDescent="0.25">
      <c r="A2705">
        <v>576064</v>
      </c>
      <c r="B2705" t="s">
        <v>563</v>
      </c>
      <c r="C2705" t="s">
        <v>31</v>
      </c>
      <c r="D2705">
        <v>2</v>
      </c>
      <c r="E2705" t="s">
        <v>4972</v>
      </c>
      <c r="F2705" t="s">
        <v>2244</v>
      </c>
      <c r="G2705" t="s">
        <v>34</v>
      </c>
      <c r="H2705">
        <v>13643</v>
      </c>
      <c r="I2705">
        <v>3</v>
      </c>
      <c r="J2705" t="s">
        <v>256</v>
      </c>
      <c r="K2705" t="s">
        <v>36</v>
      </c>
      <c r="L2705" t="s">
        <v>37</v>
      </c>
      <c r="M2705">
        <v>110000</v>
      </c>
      <c r="N2705">
        <v>110000</v>
      </c>
      <c r="O2705" t="s">
        <v>38</v>
      </c>
      <c r="P2705" t="s">
        <v>446</v>
      </c>
      <c r="Q2705" t="s">
        <v>687</v>
      </c>
      <c r="R2705" t="s">
        <v>4973</v>
      </c>
      <c r="S2705" t="s">
        <v>2246</v>
      </c>
      <c r="T2705" t="s">
        <v>4974</v>
      </c>
      <c r="U2705" t="s">
        <v>4975</v>
      </c>
      <c r="V2705" t="s">
        <v>4976</v>
      </c>
      <c r="Z2705" t="s">
        <v>87</v>
      </c>
      <c r="AA2705" s="1">
        <v>44986</v>
      </c>
      <c r="AC2705" s="1">
        <v>44986</v>
      </c>
      <c r="AD2705" s="1">
        <v>44992</v>
      </c>
    </row>
    <row r="2706" spans="1:30" x14ac:dyDescent="0.25">
      <c r="A2706">
        <v>570441</v>
      </c>
      <c r="B2706" t="s">
        <v>815</v>
      </c>
      <c r="C2706" t="s">
        <v>31</v>
      </c>
      <c r="D2706">
        <v>1</v>
      </c>
      <c r="E2706" t="s">
        <v>9106</v>
      </c>
      <c r="F2706" t="s">
        <v>1375</v>
      </c>
      <c r="G2706" t="s">
        <v>353</v>
      </c>
      <c r="H2706">
        <v>6765</v>
      </c>
      <c r="I2706">
        <v>0</v>
      </c>
      <c r="J2706" t="s">
        <v>52</v>
      </c>
      <c r="K2706" t="s">
        <v>36</v>
      </c>
      <c r="L2706" t="s">
        <v>93</v>
      </c>
      <c r="M2706">
        <v>95000</v>
      </c>
      <c r="N2706">
        <v>110000</v>
      </c>
      <c r="O2706" t="s">
        <v>38</v>
      </c>
      <c r="P2706" t="s">
        <v>818</v>
      </c>
      <c r="Q2706" t="s">
        <v>819</v>
      </c>
      <c r="R2706" t="s">
        <v>9107</v>
      </c>
      <c r="S2706" t="s">
        <v>1378</v>
      </c>
      <c r="T2706" t="s">
        <v>9108</v>
      </c>
      <c r="U2706" t="s">
        <v>9109</v>
      </c>
      <c r="V2706" t="s">
        <v>9110</v>
      </c>
      <c r="W2706" t="s">
        <v>9111</v>
      </c>
      <c r="X2706" t="s">
        <v>4535</v>
      </c>
      <c r="Z2706" t="s">
        <v>61</v>
      </c>
      <c r="AA2706" s="1">
        <v>44957</v>
      </c>
      <c r="AC2706" s="1">
        <v>44986</v>
      </c>
      <c r="AD2706" s="1">
        <v>44992</v>
      </c>
    </row>
    <row r="2707" spans="1:30" x14ac:dyDescent="0.25">
      <c r="A2707">
        <v>546291</v>
      </c>
      <c r="B2707" t="s">
        <v>381</v>
      </c>
      <c r="C2707" t="s">
        <v>31</v>
      </c>
      <c r="D2707">
        <v>1</v>
      </c>
      <c r="E2707" t="s">
        <v>919</v>
      </c>
      <c r="F2707" t="s">
        <v>920</v>
      </c>
      <c r="G2707" t="s">
        <v>34</v>
      </c>
      <c r="H2707">
        <v>34202</v>
      </c>
      <c r="I2707">
        <v>2</v>
      </c>
      <c r="J2707" t="s">
        <v>35</v>
      </c>
      <c r="K2707" t="s">
        <v>36</v>
      </c>
      <c r="L2707" t="s">
        <v>37</v>
      </c>
      <c r="M2707">
        <v>67757</v>
      </c>
      <c r="N2707">
        <v>77921</v>
      </c>
      <c r="O2707" t="s">
        <v>38</v>
      </c>
      <c r="P2707" t="s">
        <v>873</v>
      </c>
      <c r="Q2707" t="s">
        <v>921</v>
      </c>
      <c r="R2707" t="s">
        <v>922</v>
      </c>
      <c r="S2707" t="s">
        <v>923</v>
      </c>
      <c r="T2707" t="s">
        <v>924</v>
      </c>
      <c r="V2707" t="s">
        <v>925</v>
      </c>
      <c r="W2707" t="s">
        <v>86</v>
      </c>
      <c r="X2707" t="s">
        <v>878</v>
      </c>
      <c r="Z2707" t="s">
        <v>87</v>
      </c>
      <c r="AA2707" s="1">
        <v>44988</v>
      </c>
      <c r="AB2707" s="2">
        <v>45048</v>
      </c>
      <c r="AC2707" s="1">
        <v>44988</v>
      </c>
      <c r="AD2707" s="1">
        <v>44992</v>
      </c>
    </row>
    <row r="2708" spans="1:30" x14ac:dyDescent="0.25">
      <c r="A2708">
        <v>568524</v>
      </c>
      <c r="B2708" t="s">
        <v>62</v>
      </c>
      <c r="C2708" t="s">
        <v>31</v>
      </c>
      <c r="D2708">
        <v>6</v>
      </c>
      <c r="E2708" t="s">
        <v>10127</v>
      </c>
      <c r="F2708" t="s">
        <v>555</v>
      </c>
      <c r="G2708" t="s">
        <v>34</v>
      </c>
      <c r="H2708">
        <v>12626</v>
      </c>
      <c r="I2708">
        <v>2</v>
      </c>
      <c r="J2708" t="s">
        <v>115</v>
      </c>
      <c r="K2708" t="s">
        <v>36</v>
      </c>
      <c r="L2708" t="s">
        <v>37</v>
      </c>
      <c r="M2708">
        <v>62470</v>
      </c>
      <c r="N2708">
        <v>71840</v>
      </c>
      <c r="O2708" t="s">
        <v>38</v>
      </c>
      <c r="P2708" t="s">
        <v>616</v>
      </c>
      <c r="Q2708" t="s">
        <v>1939</v>
      </c>
      <c r="R2708" t="s">
        <v>10128</v>
      </c>
      <c r="S2708" t="s">
        <v>559</v>
      </c>
      <c r="U2708" t="s">
        <v>10129</v>
      </c>
      <c r="V2708" t="s">
        <v>10130</v>
      </c>
      <c r="Z2708" t="s">
        <v>61</v>
      </c>
      <c r="AA2708" s="1">
        <v>44938</v>
      </c>
      <c r="AB2708" s="2">
        <v>44998</v>
      </c>
      <c r="AC2708" s="1">
        <v>44980</v>
      </c>
      <c r="AD2708" s="1">
        <v>44992</v>
      </c>
    </row>
    <row r="2709" spans="1:30" x14ac:dyDescent="0.25">
      <c r="A2709">
        <v>529289</v>
      </c>
      <c r="B2709" t="s">
        <v>88</v>
      </c>
      <c r="C2709" t="s">
        <v>63</v>
      </c>
      <c r="D2709">
        <v>1</v>
      </c>
      <c r="E2709" t="s">
        <v>10131</v>
      </c>
      <c r="F2709" t="s">
        <v>414</v>
      </c>
      <c r="G2709" t="s">
        <v>34</v>
      </c>
      <c r="H2709">
        <v>10124</v>
      </c>
      <c r="I2709">
        <v>3</v>
      </c>
      <c r="J2709" t="s">
        <v>115</v>
      </c>
      <c r="K2709" t="s">
        <v>36</v>
      </c>
      <c r="L2709" t="s">
        <v>37</v>
      </c>
      <c r="M2709">
        <v>58695</v>
      </c>
      <c r="N2709">
        <v>67499</v>
      </c>
      <c r="O2709" t="s">
        <v>38</v>
      </c>
      <c r="P2709" t="s">
        <v>3255</v>
      </c>
      <c r="Q2709" t="s">
        <v>1115</v>
      </c>
      <c r="R2709" t="s">
        <v>10132</v>
      </c>
      <c r="S2709" t="s">
        <v>418</v>
      </c>
      <c r="T2709" t="s">
        <v>10133</v>
      </c>
      <c r="U2709" t="s">
        <v>10134</v>
      </c>
      <c r="V2709" t="s">
        <v>10135</v>
      </c>
      <c r="X2709" t="s">
        <v>10136</v>
      </c>
      <c r="Z2709" t="s">
        <v>61</v>
      </c>
      <c r="AA2709" s="1">
        <v>44671</v>
      </c>
      <c r="AC2709" s="1">
        <v>44960</v>
      </c>
      <c r="AD2709" s="1">
        <v>44992</v>
      </c>
    </row>
    <row r="2710" spans="1:30" x14ac:dyDescent="0.25">
      <c r="A2710">
        <v>571904</v>
      </c>
      <c r="B2710" t="s">
        <v>350</v>
      </c>
      <c r="C2710" t="s">
        <v>31</v>
      </c>
      <c r="D2710">
        <v>1</v>
      </c>
      <c r="E2710" t="s">
        <v>10137</v>
      </c>
      <c r="F2710" t="s">
        <v>724</v>
      </c>
      <c r="G2710" t="s">
        <v>34</v>
      </c>
      <c r="H2710">
        <v>12158</v>
      </c>
      <c r="I2710">
        <v>2</v>
      </c>
      <c r="J2710" t="s">
        <v>126</v>
      </c>
      <c r="K2710" t="s">
        <v>36</v>
      </c>
      <c r="L2710" t="s">
        <v>37</v>
      </c>
      <c r="M2710">
        <v>60000</v>
      </c>
      <c r="N2710">
        <v>70000</v>
      </c>
      <c r="O2710" t="s">
        <v>38</v>
      </c>
      <c r="P2710" t="s">
        <v>355</v>
      </c>
      <c r="Q2710" t="s">
        <v>9315</v>
      </c>
      <c r="R2710" t="s">
        <v>10138</v>
      </c>
      <c r="S2710" t="s">
        <v>728</v>
      </c>
      <c r="T2710" t="s">
        <v>10139</v>
      </c>
      <c r="V2710" t="s">
        <v>10140</v>
      </c>
      <c r="Z2710" t="s">
        <v>61</v>
      </c>
      <c r="AA2710" s="1">
        <v>44959</v>
      </c>
      <c r="AC2710" s="1">
        <v>44959</v>
      </c>
      <c r="AD2710" s="1">
        <v>44992</v>
      </c>
    </row>
    <row r="2711" spans="1:30" x14ac:dyDescent="0.25">
      <c r="A2711">
        <v>558398</v>
      </c>
      <c r="B2711" t="s">
        <v>102</v>
      </c>
      <c r="C2711" t="s">
        <v>31</v>
      </c>
      <c r="D2711">
        <v>3</v>
      </c>
      <c r="E2711" t="s">
        <v>372</v>
      </c>
      <c r="F2711" t="s">
        <v>1333</v>
      </c>
      <c r="G2711" t="s">
        <v>34</v>
      </c>
      <c r="H2711">
        <v>20415</v>
      </c>
      <c r="I2711">
        <v>3</v>
      </c>
      <c r="J2711" t="s">
        <v>374</v>
      </c>
      <c r="K2711" t="s">
        <v>36</v>
      </c>
      <c r="L2711" t="s">
        <v>37</v>
      </c>
      <c r="M2711">
        <v>90114</v>
      </c>
      <c r="N2711">
        <v>122168</v>
      </c>
      <c r="O2711" t="s">
        <v>38</v>
      </c>
      <c r="P2711" t="s">
        <v>195</v>
      </c>
      <c r="Q2711" t="s">
        <v>625</v>
      </c>
      <c r="R2711" t="s">
        <v>10141</v>
      </c>
      <c r="S2711" t="s">
        <v>1336</v>
      </c>
      <c r="T2711" t="s">
        <v>628</v>
      </c>
      <c r="U2711" t="s">
        <v>10142</v>
      </c>
      <c r="V2711" t="s">
        <v>380</v>
      </c>
      <c r="Z2711" t="s">
        <v>87</v>
      </c>
      <c r="AA2711" s="1">
        <v>44879</v>
      </c>
      <c r="AC2711" s="1">
        <v>44900</v>
      </c>
      <c r="AD2711" s="1">
        <v>44992</v>
      </c>
    </row>
    <row r="2712" spans="1:30" x14ac:dyDescent="0.25">
      <c r="A2712">
        <v>530593</v>
      </c>
      <c r="B2712" t="s">
        <v>1550</v>
      </c>
      <c r="C2712" t="s">
        <v>31</v>
      </c>
      <c r="D2712">
        <v>1</v>
      </c>
      <c r="E2712" t="s">
        <v>10143</v>
      </c>
      <c r="F2712" t="s">
        <v>555</v>
      </c>
      <c r="G2712" t="s">
        <v>34</v>
      </c>
      <c r="H2712">
        <v>12626</v>
      </c>
      <c r="I2712">
        <v>2</v>
      </c>
      <c r="J2712" t="s">
        <v>216</v>
      </c>
      <c r="K2712" t="s">
        <v>36</v>
      </c>
      <c r="L2712" t="s">
        <v>37</v>
      </c>
      <c r="M2712">
        <v>62470</v>
      </c>
      <c r="N2712">
        <v>80008</v>
      </c>
      <c r="O2712" t="s">
        <v>38</v>
      </c>
      <c r="P2712" t="s">
        <v>1552</v>
      </c>
      <c r="Q2712" t="s">
        <v>10144</v>
      </c>
      <c r="R2712" t="s">
        <v>10145</v>
      </c>
      <c r="S2712" t="s">
        <v>559</v>
      </c>
      <c r="T2712" t="s">
        <v>10146</v>
      </c>
      <c r="V2712" t="s">
        <v>10147</v>
      </c>
      <c r="Z2712" t="s">
        <v>10148</v>
      </c>
      <c r="AA2712" s="1">
        <v>44837</v>
      </c>
      <c r="AC2712" s="1">
        <v>44837</v>
      </c>
      <c r="AD2712" s="1">
        <v>44992</v>
      </c>
    </row>
    <row r="2713" spans="1:30" x14ac:dyDescent="0.25">
      <c r="A2713">
        <v>575903</v>
      </c>
      <c r="B2713" t="s">
        <v>658</v>
      </c>
      <c r="C2713" t="s">
        <v>31</v>
      </c>
      <c r="D2713">
        <v>1</v>
      </c>
      <c r="E2713" t="s">
        <v>10149</v>
      </c>
      <c r="F2713" t="s">
        <v>50</v>
      </c>
      <c r="G2713" t="s">
        <v>51</v>
      </c>
      <c r="H2713">
        <v>56056</v>
      </c>
      <c r="I2713">
        <v>0</v>
      </c>
      <c r="J2713" t="s">
        <v>312</v>
      </c>
      <c r="K2713" t="s">
        <v>36</v>
      </c>
      <c r="L2713" t="s">
        <v>37</v>
      </c>
      <c r="M2713">
        <v>37398</v>
      </c>
      <c r="N2713">
        <v>37398</v>
      </c>
      <c r="O2713" t="s">
        <v>38</v>
      </c>
      <c r="P2713" t="s">
        <v>661</v>
      </c>
      <c r="Q2713" t="s">
        <v>662</v>
      </c>
      <c r="R2713" t="s">
        <v>10150</v>
      </c>
      <c r="S2713" t="s">
        <v>57</v>
      </c>
      <c r="V2713" t="s">
        <v>664</v>
      </c>
      <c r="Z2713" t="s">
        <v>665</v>
      </c>
      <c r="AA2713" s="1">
        <v>44991</v>
      </c>
      <c r="AB2713" s="2">
        <v>45171</v>
      </c>
      <c r="AC2713" s="1">
        <v>44991</v>
      </c>
      <c r="AD2713" s="1">
        <v>44992</v>
      </c>
    </row>
    <row r="2714" spans="1:30" x14ac:dyDescent="0.25">
      <c r="A2714">
        <v>554359</v>
      </c>
      <c r="B2714" t="s">
        <v>76</v>
      </c>
      <c r="C2714" t="s">
        <v>63</v>
      </c>
      <c r="D2714">
        <v>1</v>
      </c>
      <c r="E2714" t="s">
        <v>5357</v>
      </c>
      <c r="F2714" t="s">
        <v>807</v>
      </c>
      <c r="G2714" t="s">
        <v>34</v>
      </c>
      <c r="H2714" t="s">
        <v>4054</v>
      </c>
      <c r="I2714">
        <v>0</v>
      </c>
      <c r="J2714" t="s">
        <v>932</v>
      </c>
      <c r="K2714" t="s">
        <v>36</v>
      </c>
      <c r="L2714" t="s">
        <v>37</v>
      </c>
      <c r="M2714">
        <v>84451</v>
      </c>
      <c r="N2714">
        <v>113550</v>
      </c>
      <c r="O2714" t="s">
        <v>38</v>
      </c>
      <c r="P2714" t="s">
        <v>79</v>
      </c>
      <c r="Q2714" t="s">
        <v>2281</v>
      </c>
      <c r="R2714" t="s">
        <v>10151</v>
      </c>
      <c r="S2714" t="s">
        <v>1227</v>
      </c>
      <c r="T2714" t="s">
        <v>10152</v>
      </c>
      <c r="U2714" t="s">
        <v>10153</v>
      </c>
      <c r="V2714" t="s">
        <v>10154</v>
      </c>
      <c r="W2714" t="s">
        <v>182</v>
      </c>
      <c r="X2714" t="s">
        <v>183</v>
      </c>
      <c r="Z2714" t="s">
        <v>61</v>
      </c>
      <c r="AA2714" s="1">
        <v>44840</v>
      </c>
      <c r="AC2714" s="1">
        <v>44840</v>
      </c>
      <c r="AD2714" s="1">
        <v>44992</v>
      </c>
    </row>
    <row r="2715" spans="1:30" x14ac:dyDescent="0.25">
      <c r="A2715">
        <v>526019</v>
      </c>
      <c r="B2715" t="s">
        <v>202</v>
      </c>
      <c r="C2715" t="s">
        <v>63</v>
      </c>
      <c r="D2715">
        <v>10</v>
      </c>
      <c r="E2715" t="s">
        <v>32</v>
      </c>
      <c r="F2715" t="s">
        <v>3038</v>
      </c>
      <c r="G2715" t="s">
        <v>34</v>
      </c>
      <c r="H2715">
        <v>20310</v>
      </c>
      <c r="I2715">
        <v>0</v>
      </c>
      <c r="J2715" t="s">
        <v>35</v>
      </c>
      <c r="K2715" t="s">
        <v>36</v>
      </c>
      <c r="L2715" t="s">
        <v>37</v>
      </c>
      <c r="M2715">
        <v>57078</v>
      </c>
      <c r="N2715">
        <v>85646</v>
      </c>
      <c r="O2715" t="s">
        <v>38</v>
      </c>
      <c r="P2715" t="s">
        <v>313</v>
      </c>
      <c r="Q2715" t="s">
        <v>1638</v>
      </c>
      <c r="R2715" t="s">
        <v>10155</v>
      </c>
      <c r="S2715" t="s">
        <v>3041</v>
      </c>
      <c r="T2715" t="s">
        <v>10156</v>
      </c>
      <c r="U2715" t="s">
        <v>318</v>
      </c>
      <c r="V2715" t="s">
        <v>319</v>
      </c>
      <c r="X2715" t="s">
        <v>320</v>
      </c>
      <c r="Z2715" t="s">
        <v>87</v>
      </c>
      <c r="AA2715" s="1">
        <v>44726</v>
      </c>
      <c r="AC2715" s="1">
        <v>44797</v>
      </c>
      <c r="AD2715" s="1">
        <v>44992</v>
      </c>
    </row>
    <row r="2716" spans="1:30" x14ac:dyDescent="0.25">
      <c r="A2716">
        <v>576051</v>
      </c>
      <c r="B2716" t="s">
        <v>241</v>
      </c>
      <c r="C2716" t="s">
        <v>31</v>
      </c>
      <c r="D2716">
        <v>1</v>
      </c>
      <c r="E2716" t="s">
        <v>10157</v>
      </c>
      <c r="F2716" t="s">
        <v>912</v>
      </c>
      <c r="G2716" t="s">
        <v>34</v>
      </c>
      <c r="H2716">
        <v>81350</v>
      </c>
      <c r="I2716">
        <v>0</v>
      </c>
      <c r="J2716" t="s">
        <v>245</v>
      </c>
      <c r="K2716" t="s">
        <v>36</v>
      </c>
      <c r="L2716" t="s">
        <v>53</v>
      </c>
      <c r="M2716">
        <v>40065</v>
      </c>
      <c r="N2716">
        <v>65449</v>
      </c>
      <c r="O2716" t="s">
        <v>38</v>
      </c>
      <c r="P2716" t="s">
        <v>10158</v>
      </c>
      <c r="Q2716" t="s">
        <v>914</v>
      </c>
      <c r="R2716" t="s">
        <v>915</v>
      </c>
      <c r="S2716" t="s">
        <v>916</v>
      </c>
      <c r="T2716" t="s">
        <v>917</v>
      </c>
      <c r="U2716" t="s">
        <v>918</v>
      </c>
      <c r="V2716" t="s">
        <v>347</v>
      </c>
      <c r="Z2716" t="s">
        <v>426</v>
      </c>
      <c r="AA2716" s="1">
        <v>44986</v>
      </c>
      <c r="AB2716" s="2">
        <v>44996</v>
      </c>
      <c r="AC2716" s="1">
        <v>44986</v>
      </c>
      <c r="AD2716" s="1">
        <v>44992</v>
      </c>
    </row>
    <row r="2717" spans="1:30" x14ac:dyDescent="0.25">
      <c r="A2717">
        <v>550605</v>
      </c>
      <c r="B2717" t="s">
        <v>102</v>
      </c>
      <c r="C2717" t="s">
        <v>63</v>
      </c>
      <c r="D2717">
        <v>6</v>
      </c>
      <c r="E2717" t="s">
        <v>10159</v>
      </c>
      <c r="F2717" t="s">
        <v>526</v>
      </c>
      <c r="G2717" t="s">
        <v>34</v>
      </c>
      <c r="H2717">
        <v>21822</v>
      </c>
      <c r="I2717">
        <v>2</v>
      </c>
      <c r="J2717" t="s">
        <v>35</v>
      </c>
      <c r="K2717" t="s">
        <v>67</v>
      </c>
      <c r="L2717" t="s">
        <v>37</v>
      </c>
      <c r="M2717">
        <v>60039</v>
      </c>
      <c r="N2717">
        <v>89049</v>
      </c>
      <c r="O2717" t="s">
        <v>38</v>
      </c>
      <c r="P2717" t="s">
        <v>137</v>
      </c>
      <c r="Q2717" t="s">
        <v>1975</v>
      </c>
      <c r="R2717" t="s">
        <v>10160</v>
      </c>
      <c r="S2717" t="s">
        <v>530</v>
      </c>
      <c r="T2717" t="s">
        <v>10161</v>
      </c>
      <c r="U2717" t="s">
        <v>2329</v>
      </c>
      <c r="V2717" t="s">
        <v>2428</v>
      </c>
      <c r="W2717" t="s">
        <v>10162</v>
      </c>
      <c r="X2717" t="s">
        <v>433</v>
      </c>
      <c r="Z2717" t="s">
        <v>61</v>
      </c>
      <c r="AA2717" s="1">
        <v>44841</v>
      </c>
      <c r="AC2717" s="1">
        <v>44841</v>
      </c>
      <c r="AD2717" s="1">
        <v>44992</v>
      </c>
    </row>
    <row r="2718" spans="1:30" x14ac:dyDescent="0.25">
      <c r="A2718">
        <v>572986</v>
      </c>
      <c r="B2718" t="s">
        <v>1040</v>
      </c>
      <c r="C2718" t="s">
        <v>63</v>
      </c>
      <c r="D2718">
        <v>1</v>
      </c>
      <c r="E2718" t="s">
        <v>10163</v>
      </c>
      <c r="F2718" t="s">
        <v>1042</v>
      </c>
      <c r="G2718" t="s">
        <v>51</v>
      </c>
      <c r="H2718">
        <v>10232</v>
      </c>
      <c r="I2718">
        <v>0</v>
      </c>
      <c r="J2718" t="s">
        <v>4402</v>
      </c>
      <c r="K2718" t="s">
        <v>36</v>
      </c>
      <c r="L2718" t="s">
        <v>145</v>
      </c>
      <c r="M2718">
        <v>19.93</v>
      </c>
      <c r="N2718">
        <v>24.73</v>
      </c>
      <c r="O2718" t="s">
        <v>68</v>
      </c>
      <c r="P2718" t="s">
        <v>355</v>
      </c>
      <c r="Q2718" t="s">
        <v>10164</v>
      </c>
      <c r="R2718" t="s">
        <v>10165</v>
      </c>
      <c r="S2718" t="s">
        <v>1047</v>
      </c>
      <c r="U2718" t="s">
        <v>2357</v>
      </c>
      <c r="V2718" t="s">
        <v>577</v>
      </c>
      <c r="W2718" t="s">
        <v>1050</v>
      </c>
      <c r="X2718" t="s">
        <v>5845</v>
      </c>
      <c r="Z2718" t="s">
        <v>61</v>
      </c>
      <c r="AA2718" s="1">
        <v>44980</v>
      </c>
      <c r="AB2718" s="2">
        <v>44994</v>
      </c>
      <c r="AC2718" s="1">
        <v>44979</v>
      </c>
      <c r="AD2718" s="1">
        <v>44992</v>
      </c>
    </row>
    <row r="2719" spans="1:30" x14ac:dyDescent="0.25">
      <c r="A2719">
        <v>525716</v>
      </c>
      <c r="B2719" t="s">
        <v>202</v>
      </c>
      <c r="C2719" t="s">
        <v>63</v>
      </c>
      <c r="D2719">
        <v>1</v>
      </c>
      <c r="E2719" t="s">
        <v>4748</v>
      </c>
      <c r="F2719" t="s">
        <v>4749</v>
      </c>
      <c r="G2719" t="s">
        <v>51</v>
      </c>
      <c r="H2719">
        <v>53059</v>
      </c>
      <c r="I2719">
        <v>0</v>
      </c>
      <c r="J2719" t="s">
        <v>205</v>
      </c>
      <c r="K2719" t="s">
        <v>36</v>
      </c>
      <c r="L2719" t="s">
        <v>37</v>
      </c>
      <c r="M2719">
        <v>54878</v>
      </c>
      <c r="N2719">
        <v>54878</v>
      </c>
      <c r="O2719" t="s">
        <v>38</v>
      </c>
      <c r="P2719" t="s">
        <v>4750</v>
      </c>
      <c r="Q2719" t="s">
        <v>4751</v>
      </c>
      <c r="R2719" t="s">
        <v>4752</v>
      </c>
      <c r="S2719" t="s">
        <v>4753</v>
      </c>
      <c r="T2719" t="s">
        <v>4754</v>
      </c>
      <c r="U2719" t="s">
        <v>4755</v>
      </c>
      <c r="V2719" t="s">
        <v>319</v>
      </c>
      <c r="X2719" t="s">
        <v>4756</v>
      </c>
      <c r="Z2719" t="s">
        <v>61</v>
      </c>
      <c r="AA2719" s="1">
        <v>44652</v>
      </c>
      <c r="AC2719" s="1">
        <v>44851</v>
      </c>
      <c r="AD2719" s="1">
        <v>44992</v>
      </c>
    </row>
    <row r="2720" spans="1:30" x14ac:dyDescent="0.25">
      <c r="A2720">
        <v>549193</v>
      </c>
      <c r="B2720" t="s">
        <v>88</v>
      </c>
      <c r="C2720" t="s">
        <v>31</v>
      </c>
      <c r="D2720">
        <v>1</v>
      </c>
      <c r="E2720" t="s">
        <v>4661</v>
      </c>
      <c r="F2720" t="s">
        <v>864</v>
      </c>
      <c r="G2720" t="s">
        <v>34</v>
      </c>
      <c r="H2720">
        <v>10248</v>
      </c>
      <c r="I2720">
        <v>1</v>
      </c>
      <c r="J2720" t="s">
        <v>115</v>
      </c>
      <c r="K2720" t="s">
        <v>36</v>
      </c>
      <c r="L2720" t="s">
        <v>37</v>
      </c>
      <c r="M2720">
        <v>73029</v>
      </c>
      <c r="N2720">
        <v>88000</v>
      </c>
      <c r="O2720" t="s">
        <v>38</v>
      </c>
      <c r="P2720" t="s">
        <v>583</v>
      </c>
      <c r="Q2720" t="s">
        <v>475</v>
      </c>
      <c r="R2720" t="s">
        <v>6882</v>
      </c>
      <c r="S2720" t="s">
        <v>867</v>
      </c>
      <c r="T2720" t="s">
        <v>6883</v>
      </c>
      <c r="U2720" t="s">
        <v>6884</v>
      </c>
      <c r="V2720" t="s">
        <v>6557</v>
      </c>
      <c r="W2720" t="s">
        <v>6456</v>
      </c>
      <c r="X2720" t="s">
        <v>583</v>
      </c>
      <c r="Z2720" t="s">
        <v>87</v>
      </c>
      <c r="AA2720" s="1">
        <v>44805</v>
      </c>
      <c r="AC2720" s="1">
        <v>44805</v>
      </c>
      <c r="AD2720" s="1">
        <v>44992</v>
      </c>
    </row>
    <row r="2721" spans="1:30" x14ac:dyDescent="0.25">
      <c r="A2721">
        <v>562715</v>
      </c>
      <c r="B2721" t="s">
        <v>88</v>
      </c>
      <c r="C2721" t="s">
        <v>31</v>
      </c>
      <c r="D2721">
        <v>1</v>
      </c>
      <c r="E2721" t="s">
        <v>164</v>
      </c>
      <c r="F2721" t="s">
        <v>165</v>
      </c>
      <c r="G2721" t="s">
        <v>34</v>
      </c>
      <c r="H2721">
        <v>10104</v>
      </c>
      <c r="I2721">
        <v>2</v>
      </c>
      <c r="J2721" t="s">
        <v>115</v>
      </c>
      <c r="K2721" t="s">
        <v>36</v>
      </c>
      <c r="L2721" t="s">
        <v>37</v>
      </c>
      <c r="M2721">
        <v>37748</v>
      </c>
      <c r="N2721">
        <v>57043</v>
      </c>
      <c r="O2721" t="s">
        <v>38</v>
      </c>
      <c r="P2721" t="s">
        <v>94</v>
      </c>
      <c r="Q2721" t="s">
        <v>95</v>
      </c>
      <c r="R2721" t="s">
        <v>264</v>
      </c>
      <c r="S2721" t="s">
        <v>168</v>
      </c>
      <c r="T2721" t="s">
        <v>169</v>
      </c>
      <c r="U2721" t="s">
        <v>99</v>
      </c>
      <c r="V2721" t="s">
        <v>171</v>
      </c>
      <c r="W2721" t="s">
        <v>172</v>
      </c>
      <c r="Z2721" t="s">
        <v>61</v>
      </c>
      <c r="AA2721" s="1">
        <v>44925</v>
      </c>
      <c r="AC2721" s="1">
        <v>44925</v>
      </c>
      <c r="AD2721" s="1">
        <v>44992</v>
      </c>
    </row>
    <row r="2722" spans="1:30" x14ac:dyDescent="0.25">
      <c r="A2722">
        <v>573880</v>
      </c>
      <c r="B2722" t="s">
        <v>3315</v>
      </c>
      <c r="C2722" t="s">
        <v>31</v>
      </c>
      <c r="D2722">
        <v>1</v>
      </c>
      <c r="E2722" t="s">
        <v>10166</v>
      </c>
      <c r="F2722" t="s">
        <v>65</v>
      </c>
      <c r="G2722" t="s">
        <v>51</v>
      </c>
      <c r="H2722">
        <v>56058</v>
      </c>
      <c r="I2722">
        <v>0</v>
      </c>
      <c r="J2722" t="s">
        <v>1445</v>
      </c>
      <c r="K2722" t="s">
        <v>67</v>
      </c>
      <c r="L2722" t="s">
        <v>53</v>
      </c>
      <c r="M2722">
        <v>34.049999999999997</v>
      </c>
      <c r="N2722">
        <v>34.049999999999997</v>
      </c>
      <c r="O2722" t="s">
        <v>68</v>
      </c>
      <c r="P2722" t="s">
        <v>438</v>
      </c>
      <c r="Q2722" t="s">
        <v>3400</v>
      </c>
      <c r="R2722" t="s">
        <v>10167</v>
      </c>
      <c r="S2722" t="s">
        <v>72</v>
      </c>
      <c r="T2722" t="s">
        <v>10168</v>
      </c>
      <c r="U2722" t="s">
        <v>10169</v>
      </c>
      <c r="V2722" t="s">
        <v>10170</v>
      </c>
      <c r="Z2722" t="s">
        <v>3321</v>
      </c>
      <c r="AA2722" s="1">
        <v>44965</v>
      </c>
      <c r="AC2722" s="1">
        <v>44965</v>
      </c>
      <c r="AD2722" s="1">
        <v>44992</v>
      </c>
    </row>
    <row r="2723" spans="1:30" x14ac:dyDescent="0.25">
      <c r="A2723">
        <v>556494</v>
      </c>
      <c r="B2723" t="s">
        <v>241</v>
      </c>
      <c r="C2723" t="s">
        <v>31</v>
      </c>
      <c r="D2723">
        <v>1</v>
      </c>
      <c r="E2723" t="s">
        <v>2402</v>
      </c>
      <c r="F2723" t="s">
        <v>2403</v>
      </c>
      <c r="G2723" t="s">
        <v>51</v>
      </c>
      <c r="H2723">
        <v>80289</v>
      </c>
      <c r="I2723" t="s">
        <v>2404</v>
      </c>
      <c r="J2723" t="s">
        <v>157</v>
      </c>
      <c r="K2723" t="s">
        <v>36</v>
      </c>
      <c r="L2723" t="s">
        <v>290</v>
      </c>
      <c r="M2723">
        <v>88936</v>
      </c>
      <c r="N2723">
        <v>223761</v>
      </c>
      <c r="O2723" t="s">
        <v>38</v>
      </c>
      <c r="P2723" t="s">
        <v>2405</v>
      </c>
      <c r="Q2723" t="s">
        <v>2405</v>
      </c>
      <c r="R2723" t="s">
        <v>2406</v>
      </c>
      <c r="S2723" t="s">
        <v>2407</v>
      </c>
      <c r="T2723" t="s">
        <v>2408</v>
      </c>
      <c r="U2723" t="s">
        <v>425</v>
      </c>
      <c r="V2723" t="s">
        <v>347</v>
      </c>
      <c r="Z2723" t="s">
        <v>426</v>
      </c>
      <c r="AA2723" s="1">
        <v>44858</v>
      </c>
      <c r="AC2723" s="1">
        <v>44886</v>
      </c>
      <c r="AD2723" s="1">
        <v>44992</v>
      </c>
    </row>
    <row r="2724" spans="1:30" x14ac:dyDescent="0.25">
      <c r="A2724">
        <v>557740</v>
      </c>
      <c r="B2724" t="s">
        <v>815</v>
      </c>
      <c r="C2724" t="s">
        <v>63</v>
      </c>
      <c r="D2724">
        <v>11</v>
      </c>
      <c r="E2724" t="s">
        <v>5372</v>
      </c>
      <c r="F2724" t="s">
        <v>1325</v>
      </c>
      <c r="G2724" t="s">
        <v>51</v>
      </c>
      <c r="H2724">
        <v>10209</v>
      </c>
      <c r="I2724">
        <v>1</v>
      </c>
      <c r="J2724" t="s">
        <v>8352</v>
      </c>
      <c r="K2724" t="s">
        <v>67</v>
      </c>
      <c r="L2724" t="s">
        <v>145</v>
      </c>
      <c r="M2724">
        <v>15.5</v>
      </c>
      <c r="N2724">
        <v>19.899999999999999</v>
      </c>
      <c r="O2724" t="s">
        <v>68</v>
      </c>
      <c r="P2724" t="s">
        <v>818</v>
      </c>
      <c r="Q2724" t="s">
        <v>819</v>
      </c>
      <c r="R2724" t="s">
        <v>8353</v>
      </c>
      <c r="S2724" t="s">
        <v>1328</v>
      </c>
      <c r="T2724" t="s">
        <v>8354</v>
      </c>
      <c r="U2724" t="s">
        <v>8355</v>
      </c>
      <c r="V2724" t="s">
        <v>8356</v>
      </c>
      <c r="W2724" t="s">
        <v>8357</v>
      </c>
      <c r="X2724" t="s">
        <v>826</v>
      </c>
      <c r="Z2724" t="s">
        <v>61</v>
      </c>
      <c r="AA2724" s="1">
        <v>44882</v>
      </c>
      <c r="AC2724" s="1">
        <v>44949</v>
      </c>
      <c r="AD2724" s="1">
        <v>44992</v>
      </c>
    </row>
    <row r="2725" spans="1:30" x14ac:dyDescent="0.25">
      <c r="A2725">
        <v>527782</v>
      </c>
      <c r="B2725" t="s">
        <v>241</v>
      </c>
      <c r="C2725" t="s">
        <v>31</v>
      </c>
      <c r="D2725">
        <v>1</v>
      </c>
      <c r="E2725" t="s">
        <v>7141</v>
      </c>
      <c r="F2725" t="s">
        <v>7142</v>
      </c>
      <c r="G2725" t="s">
        <v>34</v>
      </c>
      <c r="H2725">
        <v>91769</v>
      </c>
      <c r="I2725">
        <v>0</v>
      </c>
      <c r="J2725" t="s">
        <v>245</v>
      </c>
      <c r="K2725" t="s">
        <v>36</v>
      </c>
      <c r="L2725" t="s">
        <v>37</v>
      </c>
      <c r="M2725">
        <v>67.72</v>
      </c>
      <c r="N2725">
        <v>67.72</v>
      </c>
      <c r="O2725" t="s">
        <v>68</v>
      </c>
      <c r="P2725" t="s">
        <v>1288</v>
      </c>
      <c r="Q2725" t="s">
        <v>914</v>
      </c>
      <c r="R2725" t="s">
        <v>10171</v>
      </c>
      <c r="S2725" t="s">
        <v>7144</v>
      </c>
      <c r="U2725" t="s">
        <v>5475</v>
      </c>
      <c r="V2725" t="s">
        <v>347</v>
      </c>
      <c r="Z2725" t="s">
        <v>426</v>
      </c>
      <c r="AA2725" s="1">
        <v>44664</v>
      </c>
      <c r="AC2725" s="1">
        <v>44693</v>
      </c>
      <c r="AD2725" s="1">
        <v>44992</v>
      </c>
    </row>
    <row r="2726" spans="1:30" x14ac:dyDescent="0.25">
      <c r="A2726">
        <v>571434</v>
      </c>
      <c r="B2726" t="s">
        <v>88</v>
      </c>
      <c r="C2726" t="s">
        <v>31</v>
      </c>
      <c r="D2726">
        <v>1</v>
      </c>
      <c r="E2726" t="s">
        <v>473</v>
      </c>
      <c r="F2726" t="s">
        <v>224</v>
      </c>
      <c r="G2726" t="s">
        <v>34</v>
      </c>
      <c r="H2726">
        <v>52316</v>
      </c>
      <c r="I2726">
        <v>1</v>
      </c>
      <c r="J2726" t="s">
        <v>115</v>
      </c>
      <c r="K2726" t="s">
        <v>36</v>
      </c>
      <c r="L2726" t="s">
        <v>37</v>
      </c>
      <c r="M2726">
        <v>51869</v>
      </c>
      <c r="N2726">
        <v>59649</v>
      </c>
      <c r="O2726" t="s">
        <v>38</v>
      </c>
      <c r="P2726" t="s">
        <v>938</v>
      </c>
      <c r="Q2726" t="s">
        <v>475</v>
      </c>
      <c r="R2726" t="s">
        <v>476</v>
      </c>
      <c r="S2726" t="s">
        <v>228</v>
      </c>
      <c r="T2726" t="s">
        <v>477</v>
      </c>
      <c r="U2726" t="s">
        <v>478</v>
      </c>
      <c r="V2726" t="s">
        <v>479</v>
      </c>
      <c r="W2726" t="s">
        <v>480</v>
      </c>
      <c r="Z2726" t="s">
        <v>87</v>
      </c>
      <c r="AA2726" s="1">
        <v>44952</v>
      </c>
      <c r="AC2726" s="1">
        <v>44953</v>
      </c>
      <c r="AD2726" s="1">
        <v>44992</v>
      </c>
    </row>
    <row r="2727" spans="1:30" x14ac:dyDescent="0.25">
      <c r="A2727">
        <v>552458</v>
      </c>
      <c r="B2727" t="s">
        <v>277</v>
      </c>
      <c r="C2727" t="s">
        <v>63</v>
      </c>
      <c r="D2727">
        <v>1</v>
      </c>
      <c r="E2727" t="s">
        <v>554</v>
      </c>
      <c r="F2727" t="s">
        <v>507</v>
      </c>
      <c r="G2727" t="s">
        <v>51</v>
      </c>
      <c r="H2727">
        <v>31143</v>
      </c>
      <c r="I2727">
        <v>1</v>
      </c>
      <c r="J2727" t="s">
        <v>10172</v>
      </c>
      <c r="K2727" t="s">
        <v>36</v>
      </c>
      <c r="L2727" t="s">
        <v>37</v>
      </c>
      <c r="M2727">
        <v>55000</v>
      </c>
      <c r="N2727">
        <v>60000</v>
      </c>
      <c r="O2727" t="s">
        <v>38</v>
      </c>
      <c r="P2727" t="s">
        <v>280</v>
      </c>
      <c r="Q2727" t="s">
        <v>6837</v>
      </c>
      <c r="R2727" t="s">
        <v>10173</v>
      </c>
      <c r="S2727" t="s">
        <v>510</v>
      </c>
      <c r="T2727" t="s">
        <v>10174</v>
      </c>
      <c r="U2727" t="s">
        <v>285</v>
      </c>
      <c r="V2727" t="s">
        <v>10175</v>
      </c>
      <c r="X2727" t="s">
        <v>280</v>
      </c>
      <c r="Z2727" t="s">
        <v>61</v>
      </c>
      <c r="AA2727" s="1">
        <v>44875</v>
      </c>
      <c r="AB2727" s="2">
        <v>44995</v>
      </c>
      <c r="AC2727" s="1">
        <v>44875</v>
      </c>
      <c r="AD2727" s="1">
        <v>44992</v>
      </c>
    </row>
    <row r="2728" spans="1:30" x14ac:dyDescent="0.25">
      <c r="A2728">
        <v>548063</v>
      </c>
      <c r="B2728" t="s">
        <v>88</v>
      </c>
      <c r="C2728" t="s">
        <v>31</v>
      </c>
      <c r="D2728">
        <v>1</v>
      </c>
      <c r="E2728" t="s">
        <v>6930</v>
      </c>
      <c r="F2728" t="s">
        <v>807</v>
      </c>
      <c r="G2728" t="s">
        <v>34</v>
      </c>
      <c r="H2728" t="s">
        <v>808</v>
      </c>
      <c r="I2728">
        <v>0</v>
      </c>
      <c r="J2728" t="s">
        <v>52</v>
      </c>
      <c r="K2728" t="s">
        <v>36</v>
      </c>
      <c r="L2728" t="s">
        <v>37</v>
      </c>
      <c r="M2728">
        <v>94715</v>
      </c>
      <c r="N2728">
        <v>117000</v>
      </c>
      <c r="O2728" t="s">
        <v>38</v>
      </c>
      <c r="P2728" t="s">
        <v>583</v>
      </c>
      <c r="Q2728" t="s">
        <v>726</v>
      </c>
      <c r="R2728" t="s">
        <v>6931</v>
      </c>
      <c r="S2728" t="s">
        <v>810</v>
      </c>
      <c r="T2728" t="s">
        <v>6932</v>
      </c>
      <c r="U2728" t="s">
        <v>729</v>
      </c>
      <c r="V2728" t="s">
        <v>10176</v>
      </c>
      <c r="Z2728" t="s">
        <v>61</v>
      </c>
      <c r="AA2728" s="1">
        <v>44799</v>
      </c>
      <c r="AC2728" s="1">
        <v>44801</v>
      </c>
      <c r="AD2728" s="1">
        <v>44992</v>
      </c>
    </row>
    <row r="2729" spans="1:30" x14ac:dyDescent="0.25">
      <c r="A2729">
        <v>565430</v>
      </c>
      <c r="B2729" t="s">
        <v>1870</v>
      </c>
      <c r="C2729" t="s">
        <v>63</v>
      </c>
      <c r="D2729">
        <v>1</v>
      </c>
      <c r="E2729" t="s">
        <v>3093</v>
      </c>
      <c r="F2729" t="s">
        <v>1325</v>
      </c>
      <c r="G2729" t="s">
        <v>51</v>
      </c>
      <c r="H2729">
        <v>10209</v>
      </c>
      <c r="I2729">
        <v>1</v>
      </c>
      <c r="J2729" t="s">
        <v>5680</v>
      </c>
      <c r="K2729" t="s">
        <v>36</v>
      </c>
      <c r="L2729" t="s">
        <v>145</v>
      </c>
      <c r="M2729">
        <v>15.5</v>
      </c>
      <c r="N2729">
        <v>19.899999999999999</v>
      </c>
      <c r="O2729" t="s">
        <v>68</v>
      </c>
      <c r="P2729" t="s">
        <v>1872</v>
      </c>
      <c r="Q2729" t="s">
        <v>3094</v>
      </c>
      <c r="R2729" t="s">
        <v>3095</v>
      </c>
      <c r="S2729" t="s">
        <v>1328</v>
      </c>
      <c r="U2729" t="s">
        <v>3096</v>
      </c>
      <c r="V2729" t="s">
        <v>3097</v>
      </c>
      <c r="W2729" t="s">
        <v>3098</v>
      </c>
      <c r="Z2729" t="s">
        <v>61</v>
      </c>
      <c r="AA2729" s="1">
        <v>44914</v>
      </c>
      <c r="AC2729" s="1">
        <v>44914</v>
      </c>
      <c r="AD2729" s="1">
        <v>44992</v>
      </c>
    </row>
    <row r="2730" spans="1:30" x14ac:dyDescent="0.25">
      <c r="A2730">
        <v>561651</v>
      </c>
      <c r="B2730" t="s">
        <v>338</v>
      </c>
      <c r="C2730" t="s">
        <v>31</v>
      </c>
      <c r="D2730">
        <v>3</v>
      </c>
      <c r="E2730" t="s">
        <v>339</v>
      </c>
      <c r="F2730" t="s">
        <v>340</v>
      </c>
      <c r="G2730" t="s">
        <v>34</v>
      </c>
      <c r="H2730">
        <v>10144</v>
      </c>
      <c r="I2730">
        <v>0</v>
      </c>
      <c r="J2730" t="s">
        <v>52</v>
      </c>
      <c r="K2730" t="s">
        <v>36</v>
      </c>
      <c r="L2730" t="s">
        <v>37</v>
      </c>
      <c r="M2730">
        <v>36390</v>
      </c>
      <c r="N2730">
        <v>55228</v>
      </c>
      <c r="O2730" t="s">
        <v>38</v>
      </c>
      <c r="P2730" t="s">
        <v>971</v>
      </c>
      <c r="Q2730" t="s">
        <v>10177</v>
      </c>
      <c r="R2730" t="s">
        <v>10178</v>
      </c>
      <c r="S2730" t="s">
        <v>344</v>
      </c>
      <c r="U2730" t="s">
        <v>10179</v>
      </c>
      <c r="V2730" t="s">
        <v>347</v>
      </c>
      <c r="W2730" t="s">
        <v>1678</v>
      </c>
      <c r="X2730" t="s">
        <v>10180</v>
      </c>
      <c r="Z2730" t="s">
        <v>61</v>
      </c>
      <c r="AA2730" s="1">
        <v>44937</v>
      </c>
      <c r="AC2730" s="1">
        <v>44978</v>
      </c>
      <c r="AD2730" s="1">
        <v>44992</v>
      </c>
    </row>
    <row r="2731" spans="1:30" x14ac:dyDescent="0.25">
      <c r="A2731">
        <v>563012</v>
      </c>
      <c r="B2731" t="s">
        <v>102</v>
      </c>
      <c r="C2731" t="s">
        <v>63</v>
      </c>
      <c r="D2731">
        <v>1</v>
      </c>
      <c r="E2731" t="s">
        <v>4325</v>
      </c>
      <c r="F2731" t="s">
        <v>296</v>
      </c>
      <c r="G2731" t="s">
        <v>34</v>
      </c>
      <c r="H2731">
        <v>22122</v>
      </c>
      <c r="I2731">
        <v>2</v>
      </c>
      <c r="J2731" t="s">
        <v>35</v>
      </c>
      <c r="K2731" t="s">
        <v>36</v>
      </c>
      <c r="L2731" t="s">
        <v>53</v>
      </c>
      <c r="M2731">
        <v>65208</v>
      </c>
      <c r="N2731">
        <v>95993</v>
      </c>
      <c r="O2731" t="s">
        <v>38</v>
      </c>
      <c r="P2731" t="s">
        <v>195</v>
      </c>
      <c r="Q2731" t="s">
        <v>4326</v>
      </c>
      <c r="R2731" t="s">
        <v>4327</v>
      </c>
      <c r="S2731" t="s">
        <v>299</v>
      </c>
      <c r="T2731" t="s">
        <v>4328</v>
      </c>
      <c r="U2731" t="s">
        <v>3125</v>
      </c>
      <c r="V2731" t="s">
        <v>142</v>
      </c>
      <c r="Z2731" t="s">
        <v>61</v>
      </c>
      <c r="AA2731" s="1">
        <v>44900</v>
      </c>
      <c r="AC2731" s="1">
        <v>44900</v>
      </c>
      <c r="AD2731" s="1">
        <v>44992</v>
      </c>
    </row>
    <row r="2732" spans="1:30" x14ac:dyDescent="0.25">
      <c r="A2732">
        <v>569212</v>
      </c>
      <c r="B2732" t="s">
        <v>102</v>
      </c>
      <c r="C2732" t="s">
        <v>31</v>
      </c>
      <c r="D2732">
        <v>1</v>
      </c>
      <c r="E2732" t="s">
        <v>736</v>
      </c>
      <c r="F2732" t="s">
        <v>144</v>
      </c>
      <c r="G2732" t="s">
        <v>51</v>
      </c>
      <c r="H2732">
        <v>10234</v>
      </c>
      <c r="I2732">
        <v>0</v>
      </c>
      <c r="J2732" t="s">
        <v>35</v>
      </c>
      <c r="K2732" t="s">
        <v>36</v>
      </c>
      <c r="L2732" t="s">
        <v>145</v>
      </c>
      <c r="M2732">
        <v>15</v>
      </c>
      <c r="N2732">
        <v>15</v>
      </c>
      <c r="O2732" t="s">
        <v>68</v>
      </c>
      <c r="P2732" t="s">
        <v>737</v>
      </c>
      <c r="Q2732" t="s">
        <v>738</v>
      </c>
      <c r="R2732" t="s">
        <v>739</v>
      </c>
      <c r="S2732" t="s">
        <v>149</v>
      </c>
      <c r="T2732" t="s">
        <v>740</v>
      </c>
      <c r="V2732" t="s">
        <v>151</v>
      </c>
      <c r="W2732" t="s">
        <v>307</v>
      </c>
      <c r="X2732" t="s">
        <v>741</v>
      </c>
      <c r="Z2732" t="s">
        <v>154</v>
      </c>
      <c r="AA2732" s="1">
        <v>44976</v>
      </c>
      <c r="AB2732" s="2">
        <v>45079</v>
      </c>
      <c r="AC2732" s="1">
        <v>44976</v>
      </c>
      <c r="AD2732" s="1">
        <v>44992</v>
      </c>
    </row>
    <row r="2733" spans="1:30" x14ac:dyDescent="0.25">
      <c r="A2733">
        <v>561334</v>
      </c>
      <c r="B2733" t="s">
        <v>102</v>
      </c>
      <c r="C2733" t="s">
        <v>31</v>
      </c>
      <c r="D2733">
        <v>1</v>
      </c>
      <c r="E2733" t="s">
        <v>5005</v>
      </c>
      <c r="F2733" t="s">
        <v>1359</v>
      </c>
      <c r="G2733" t="s">
        <v>34</v>
      </c>
      <c r="H2733" t="s">
        <v>1360</v>
      </c>
      <c r="I2733">
        <v>0</v>
      </c>
      <c r="J2733" t="s">
        <v>1843</v>
      </c>
      <c r="K2733" t="s">
        <v>36</v>
      </c>
      <c r="L2733" t="s">
        <v>37</v>
      </c>
      <c r="M2733">
        <v>64749</v>
      </c>
      <c r="N2733">
        <v>134280</v>
      </c>
      <c r="O2733" t="s">
        <v>38</v>
      </c>
      <c r="P2733" t="s">
        <v>195</v>
      </c>
      <c r="Q2733" t="s">
        <v>1143</v>
      </c>
      <c r="R2733" t="s">
        <v>10181</v>
      </c>
      <c r="S2733" t="s">
        <v>1363</v>
      </c>
      <c r="T2733" t="s">
        <v>5007</v>
      </c>
      <c r="U2733" t="s">
        <v>2136</v>
      </c>
      <c r="V2733" t="s">
        <v>2137</v>
      </c>
      <c r="W2733" t="s">
        <v>2138</v>
      </c>
      <c r="X2733" t="s">
        <v>2139</v>
      </c>
      <c r="Z2733" t="s">
        <v>61</v>
      </c>
      <c r="AA2733" s="1">
        <v>44915</v>
      </c>
      <c r="AC2733" s="1">
        <v>44915</v>
      </c>
      <c r="AD2733" s="1">
        <v>44992</v>
      </c>
    </row>
    <row r="2734" spans="1:30" x14ac:dyDescent="0.25">
      <c r="A2734">
        <v>576272</v>
      </c>
      <c r="B2734" t="s">
        <v>155</v>
      </c>
      <c r="C2734" t="s">
        <v>31</v>
      </c>
      <c r="D2734">
        <v>1</v>
      </c>
      <c r="E2734" t="s">
        <v>991</v>
      </c>
      <c r="F2734" t="s">
        <v>992</v>
      </c>
      <c r="G2734" t="s">
        <v>34</v>
      </c>
      <c r="H2734">
        <v>22508</v>
      </c>
      <c r="I2734">
        <v>0</v>
      </c>
      <c r="J2734" t="s">
        <v>35</v>
      </c>
      <c r="K2734" t="s">
        <v>36</v>
      </c>
      <c r="L2734" t="s">
        <v>93</v>
      </c>
      <c r="M2734">
        <v>95000</v>
      </c>
      <c r="N2734">
        <v>105000</v>
      </c>
      <c r="O2734" t="s">
        <v>38</v>
      </c>
      <c r="P2734" t="s">
        <v>158</v>
      </c>
      <c r="Q2734" t="s">
        <v>993</v>
      </c>
      <c r="R2734" t="s">
        <v>994</v>
      </c>
      <c r="S2734" t="s">
        <v>995</v>
      </c>
      <c r="T2734" t="s">
        <v>996</v>
      </c>
      <c r="U2734" t="s">
        <v>997</v>
      </c>
      <c r="V2734" t="s">
        <v>163</v>
      </c>
      <c r="X2734" t="s">
        <v>158</v>
      </c>
      <c r="Z2734" t="s">
        <v>61</v>
      </c>
      <c r="AA2734" s="1">
        <v>44981</v>
      </c>
      <c r="AB2734" s="2">
        <v>45011</v>
      </c>
      <c r="AC2734" s="1">
        <v>44981</v>
      </c>
      <c r="AD2734" s="1">
        <v>44992</v>
      </c>
    </row>
    <row r="2735" spans="1:30" x14ac:dyDescent="0.25">
      <c r="A2735">
        <v>553817</v>
      </c>
      <c r="B2735" t="s">
        <v>435</v>
      </c>
      <c r="C2735" t="s">
        <v>31</v>
      </c>
      <c r="D2735">
        <v>1</v>
      </c>
      <c r="E2735" t="s">
        <v>940</v>
      </c>
      <c r="F2735" t="s">
        <v>279</v>
      </c>
      <c r="G2735" t="s">
        <v>34</v>
      </c>
      <c r="H2735">
        <v>10251</v>
      </c>
      <c r="I2735">
        <v>4</v>
      </c>
      <c r="J2735" t="s">
        <v>482</v>
      </c>
      <c r="K2735" t="s">
        <v>36</v>
      </c>
      <c r="L2735" t="s">
        <v>37</v>
      </c>
      <c r="M2735">
        <v>40017</v>
      </c>
      <c r="N2735">
        <v>62820</v>
      </c>
      <c r="O2735" t="s">
        <v>38</v>
      </c>
      <c r="P2735" t="s">
        <v>438</v>
      </c>
      <c r="Q2735" t="s">
        <v>175</v>
      </c>
      <c r="R2735" t="s">
        <v>10182</v>
      </c>
      <c r="S2735" t="s">
        <v>283</v>
      </c>
      <c r="T2735" t="s">
        <v>10183</v>
      </c>
      <c r="U2735" t="s">
        <v>285</v>
      </c>
      <c r="V2735" t="s">
        <v>8595</v>
      </c>
      <c r="X2735" t="s">
        <v>438</v>
      </c>
      <c r="Z2735" t="s">
        <v>61</v>
      </c>
      <c r="AA2735" s="1">
        <v>44838</v>
      </c>
      <c r="AC2735" s="1">
        <v>44838</v>
      </c>
      <c r="AD2735" s="1">
        <v>44992</v>
      </c>
    </row>
    <row r="2736" spans="1:30" x14ac:dyDescent="0.25">
      <c r="A2736">
        <v>535965</v>
      </c>
      <c r="B2736" t="s">
        <v>563</v>
      </c>
      <c r="C2736" t="s">
        <v>63</v>
      </c>
      <c r="D2736">
        <v>1</v>
      </c>
      <c r="E2736" t="s">
        <v>10184</v>
      </c>
      <c r="F2736" t="s">
        <v>279</v>
      </c>
      <c r="G2736" t="s">
        <v>34</v>
      </c>
      <c r="H2736">
        <v>10251</v>
      </c>
      <c r="I2736">
        <v>3</v>
      </c>
      <c r="J2736" t="s">
        <v>175</v>
      </c>
      <c r="K2736" t="s">
        <v>67</v>
      </c>
      <c r="L2736" t="s">
        <v>53</v>
      </c>
      <c r="M2736">
        <v>19.917899999999999</v>
      </c>
      <c r="N2736">
        <v>22.9053</v>
      </c>
      <c r="O2736" t="s">
        <v>68</v>
      </c>
      <c r="P2736" t="s">
        <v>446</v>
      </c>
      <c r="Q2736" t="s">
        <v>10185</v>
      </c>
      <c r="R2736" t="s">
        <v>10186</v>
      </c>
      <c r="S2736" t="s">
        <v>283</v>
      </c>
      <c r="U2736" t="s">
        <v>691</v>
      </c>
      <c r="V2736" t="s">
        <v>9934</v>
      </c>
      <c r="W2736" t="s">
        <v>10187</v>
      </c>
      <c r="Z2736" t="s">
        <v>61</v>
      </c>
      <c r="AA2736" s="1">
        <v>44735</v>
      </c>
      <c r="AC2736" s="1">
        <v>44861</v>
      </c>
      <c r="AD2736" s="1">
        <v>44992</v>
      </c>
    </row>
    <row r="2737" spans="1:30" x14ac:dyDescent="0.25">
      <c r="A2737">
        <v>559861</v>
      </c>
      <c r="B2737" t="s">
        <v>253</v>
      </c>
      <c r="C2737" t="s">
        <v>31</v>
      </c>
      <c r="D2737">
        <v>1</v>
      </c>
      <c r="E2737" t="s">
        <v>10188</v>
      </c>
      <c r="F2737" t="s">
        <v>534</v>
      </c>
      <c r="G2737" t="s">
        <v>34</v>
      </c>
      <c r="H2737">
        <v>13633</v>
      </c>
      <c r="I2737">
        <v>1</v>
      </c>
      <c r="J2737" t="s">
        <v>256</v>
      </c>
      <c r="K2737" t="s">
        <v>36</v>
      </c>
      <c r="L2737" t="s">
        <v>37</v>
      </c>
      <c r="M2737">
        <v>54281</v>
      </c>
      <c r="N2737">
        <v>63860</v>
      </c>
      <c r="O2737" t="s">
        <v>38</v>
      </c>
      <c r="P2737" t="s">
        <v>257</v>
      </c>
      <c r="Q2737" t="s">
        <v>258</v>
      </c>
      <c r="R2737" t="s">
        <v>10189</v>
      </c>
      <c r="S2737" t="s">
        <v>538</v>
      </c>
      <c r="T2737" t="s">
        <v>10190</v>
      </c>
      <c r="V2737" t="s">
        <v>10191</v>
      </c>
      <c r="Z2737" t="s">
        <v>61</v>
      </c>
      <c r="AA2737" s="1">
        <v>44959</v>
      </c>
      <c r="AC2737" s="1">
        <v>44959</v>
      </c>
      <c r="AD2737" s="1">
        <v>44992</v>
      </c>
    </row>
    <row r="2738" spans="1:30" x14ac:dyDescent="0.25">
      <c r="A2738">
        <v>567353</v>
      </c>
      <c r="B2738" t="s">
        <v>638</v>
      </c>
      <c r="C2738" t="s">
        <v>63</v>
      </c>
      <c r="D2738">
        <v>8</v>
      </c>
      <c r="E2738" t="s">
        <v>6974</v>
      </c>
      <c r="F2738" t="s">
        <v>6975</v>
      </c>
      <c r="G2738" t="s">
        <v>51</v>
      </c>
      <c r="H2738">
        <v>95090</v>
      </c>
      <c r="I2738" t="s">
        <v>900</v>
      </c>
      <c r="J2738" t="s">
        <v>66</v>
      </c>
      <c r="K2738" t="s">
        <v>36</v>
      </c>
      <c r="L2738" t="s">
        <v>290</v>
      </c>
      <c r="M2738">
        <v>201587</v>
      </c>
      <c r="N2738">
        <v>201587</v>
      </c>
      <c r="O2738" t="s">
        <v>38</v>
      </c>
      <c r="P2738" t="s">
        <v>710</v>
      </c>
      <c r="Q2738" t="s">
        <v>2211</v>
      </c>
      <c r="R2738" t="s">
        <v>6976</v>
      </c>
      <c r="S2738" t="s">
        <v>6977</v>
      </c>
      <c r="T2738" t="s">
        <v>6978</v>
      </c>
      <c r="U2738" t="s">
        <v>647</v>
      </c>
      <c r="V2738" t="s">
        <v>6979</v>
      </c>
      <c r="Z2738" t="s">
        <v>61</v>
      </c>
      <c r="AA2738" s="1">
        <v>44931</v>
      </c>
      <c r="AC2738" s="1">
        <v>44952</v>
      </c>
      <c r="AD2738" s="1">
        <v>44992</v>
      </c>
    </row>
    <row r="2739" spans="1:30" x14ac:dyDescent="0.25">
      <c r="A2739">
        <v>568189</v>
      </c>
      <c r="B2739" t="s">
        <v>563</v>
      </c>
      <c r="C2739" t="s">
        <v>63</v>
      </c>
      <c r="D2739">
        <v>1</v>
      </c>
      <c r="E2739" t="s">
        <v>3180</v>
      </c>
      <c r="F2739" t="s">
        <v>3180</v>
      </c>
      <c r="G2739" t="s">
        <v>353</v>
      </c>
      <c r="H2739">
        <v>5072</v>
      </c>
      <c r="I2739">
        <v>0</v>
      </c>
      <c r="J2739" t="s">
        <v>175</v>
      </c>
      <c r="K2739" t="s">
        <v>36</v>
      </c>
      <c r="L2739" t="s">
        <v>37</v>
      </c>
      <c r="M2739">
        <v>39057</v>
      </c>
      <c r="N2739">
        <v>44915</v>
      </c>
      <c r="O2739" t="s">
        <v>38</v>
      </c>
      <c r="P2739" t="s">
        <v>446</v>
      </c>
      <c r="Q2739" t="s">
        <v>3645</v>
      </c>
      <c r="R2739" t="s">
        <v>10192</v>
      </c>
      <c r="S2739" t="s">
        <v>10193</v>
      </c>
      <c r="U2739" t="s">
        <v>10194</v>
      </c>
      <c r="V2739" t="s">
        <v>2877</v>
      </c>
      <c r="W2739" t="s">
        <v>10195</v>
      </c>
      <c r="X2739" t="s">
        <v>446</v>
      </c>
      <c r="Z2739" t="s">
        <v>61</v>
      </c>
      <c r="AA2739" s="1">
        <v>44939</v>
      </c>
      <c r="AC2739" s="1">
        <v>44939</v>
      </c>
      <c r="AD2739" s="1">
        <v>44992</v>
      </c>
    </row>
    <row r="2740" spans="1:30" x14ac:dyDescent="0.25">
      <c r="A2740">
        <v>527894</v>
      </c>
      <c r="B2740" t="s">
        <v>62</v>
      </c>
      <c r="C2740" t="s">
        <v>31</v>
      </c>
      <c r="D2740">
        <v>1</v>
      </c>
      <c r="E2740" t="s">
        <v>112</v>
      </c>
      <c r="F2740" t="s">
        <v>113</v>
      </c>
      <c r="G2740" t="s">
        <v>51</v>
      </c>
      <c r="H2740">
        <v>95600</v>
      </c>
      <c r="I2740" t="s">
        <v>114</v>
      </c>
      <c r="J2740" t="s">
        <v>115</v>
      </c>
      <c r="K2740" t="s">
        <v>36</v>
      </c>
      <c r="L2740" t="s">
        <v>93</v>
      </c>
      <c r="M2740">
        <v>58700</v>
      </c>
      <c r="N2740">
        <v>102226</v>
      </c>
      <c r="O2740" t="s">
        <v>38</v>
      </c>
      <c r="P2740" t="s">
        <v>3573</v>
      </c>
      <c r="Q2740" t="s">
        <v>10196</v>
      </c>
      <c r="R2740" t="s">
        <v>10197</v>
      </c>
      <c r="S2740" t="s">
        <v>119</v>
      </c>
      <c r="T2740" t="s">
        <v>120</v>
      </c>
      <c r="U2740" t="s">
        <v>74</v>
      </c>
      <c r="V2740" t="s">
        <v>3259</v>
      </c>
      <c r="Z2740" t="s">
        <v>87</v>
      </c>
      <c r="AA2740" s="1">
        <v>44742</v>
      </c>
      <c r="AC2740" s="1">
        <v>44901</v>
      </c>
      <c r="AD2740" s="1">
        <v>44992</v>
      </c>
    </row>
    <row r="2741" spans="1:30" x14ac:dyDescent="0.25">
      <c r="A2741">
        <v>544454</v>
      </c>
      <c r="B2741" t="s">
        <v>88</v>
      </c>
      <c r="C2741" t="s">
        <v>31</v>
      </c>
      <c r="D2741">
        <v>1</v>
      </c>
      <c r="E2741" t="s">
        <v>10198</v>
      </c>
      <c r="F2741" t="s">
        <v>1359</v>
      </c>
      <c r="G2741" t="s">
        <v>34</v>
      </c>
      <c r="H2741" t="s">
        <v>1360</v>
      </c>
      <c r="I2741">
        <v>0</v>
      </c>
      <c r="J2741" t="s">
        <v>582</v>
      </c>
      <c r="K2741" t="s">
        <v>36</v>
      </c>
      <c r="L2741" t="s">
        <v>37</v>
      </c>
      <c r="M2741">
        <v>64749</v>
      </c>
      <c r="N2741">
        <v>90000</v>
      </c>
      <c r="O2741" t="s">
        <v>38</v>
      </c>
      <c r="P2741" t="s">
        <v>583</v>
      </c>
      <c r="Q2741" t="s">
        <v>5724</v>
      </c>
      <c r="R2741" t="s">
        <v>10199</v>
      </c>
      <c r="S2741" t="s">
        <v>1363</v>
      </c>
      <c r="T2741" t="s">
        <v>5726</v>
      </c>
      <c r="U2741" t="s">
        <v>229</v>
      </c>
      <c r="V2741" t="s">
        <v>10200</v>
      </c>
      <c r="W2741" t="s">
        <v>5728</v>
      </c>
      <c r="X2741" t="s">
        <v>583</v>
      </c>
      <c r="Z2741" t="s">
        <v>61</v>
      </c>
      <c r="AA2741" s="1">
        <v>44805</v>
      </c>
      <c r="AC2741" s="1">
        <v>44805</v>
      </c>
      <c r="AD2741" s="1">
        <v>44992</v>
      </c>
    </row>
    <row r="2742" spans="1:30" x14ac:dyDescent="0.25">
      <c r="A2742">
        <v>546932</v>
      </c>
      <c r="B2742" t="s">
        <v>88</v>
      </c>
      <c r="C2742" t="s">
        <v>63</v>
      </c>
      <c r="D2742">
        <v>1</v>
      </c>
      <c r="E2742" t="s">
        <v>10201</v>
      </c>
      <c r="F2742" t="s">
        <v>267</v>
      </c>
      <c r="G2742" t="s">
        <v>34</v>
      </c>
      <c r="H2742">
        <v>10050</v>
      </c>
      <c r="I2742" t="s">
        <v>900</v>
      </c>
      <c r="J2742" t="s">
        <v>328</v>
      </c>
      <c r="K2742" t="s">
        <v>36</v>
      </c>
      <c r="L2742" t="s">
        <v>93</v>
      </c>
      <c r="M2742">
        <v>87277</v>
      </c>
      <c r="N2742">
        <v>162000</v>
      </c>
      <c r="O2742" t="s">
        <v>38</v>
      </c>
      <c r="P2742" t="s">
        <v>406</v>
      </c>
      <c r="Q2742" t="s">
        <v>10202</v>
      </c>
      <c r="R2742" t="s">
        <v>10203</v>
      </c>
      <c r="S2742" t="s">
        <v>272</v>
      </c>
      <c r="T2742" t="s">
        <v>10204</v>
      </c>
      <c r="U2742" t="s">
        <v>2070</v>
      </c>
      <c r="V2742" t="s">
        <v>2791</v>
      </c>
      <c r="W2742" t="s">
        <v>8290</v>
      </c>
      <c r="Z2742" t="s">
        <v>87</v>
      </c>
      <c r="AA2742" s="1">
        <v>44792</v>
      </c>
      <c r="AC2742" s="1">
        <v>44802</v>
      </c>
      <c r="AD2742" s="1">
        <v>44992</v>
      </c>
    </row>
    <row r="2743" spans="1:30" x14ac:dyDescent="0.25">
      <c r="A2743">
        <v>550490</v>
      </c>
      <c r="B2743" t="s">
        <v>76</v>
      </c>
      <c r="C2743" t="s">
        <v>31</v>
      </c>
      <c r="D2743">
        <v>2</v>
      </c>
      <c r="E2743" t="s">
        <v>2957</v>
      </c>
      <c r="F2743" t="s">
        <v>2958</v>
      </c>
      <c r="G2743" t="s">
        <v>34</v>
      </c>
      <c r="H2743">
        <v>92071</v>
      </c>
      <c r="I2743">
        <v>0</v>
      </c>
      <c r="J2743" t="s">
        <v>245</v>
      </c>
      <c r="K2743" t="s">
        <v>36</v>
      </c>
      <c r="L2743" t="s">
        <v>37</v>
      </c>
      <c r="M2743">
        <v>397.6</v>
      </c>
      <c r="N2743">
        <v>397.6</v>
      </c>
      <c r="O2743" t="s">
        <v>751</v>
      </c>
      <c r="P2743" t="s">
        <v>79</v>
      </c>
      <c r="Q2743" t="s">
        <v>2959</v>
      </c>
      <c r="R2743" t="s">
        <v>2960</v>
      </c>
      <c r="S2743" t="s">
        <v>2961</v>
      </c>
      <c r="T2743" t="s">
        <v>2962</v>
      </c>
      <c r="U2743" t="s">
        <v>2963</v>
      </c>
      <c r="V2743" t="s">
        <v>2964</v>
      </c>
      <c r="W2743" t="s">
        <v>2965</v>
      </c>
      <c r="X2743" t="s">
        <v>2966</v>
      </c>
      <c r="Z2743" t="s">
        <v>61</v>
      </c>
      <c r="AA2743" s="1">
        <v>44872</v>
      </c>
      <c r="AC2743" s="1">
        <v>44872</v>
      </c>
      <c r="AD2743" s="1">
        <v>44992</v>
      </c>
    </row>
    <row r="2744" spans="1:30" x14ac:dyDescent="0.25">
      <c r="A2744">
        <v>548452</v>
      </c>
      <c r="B2744" t="s">
        <v>88</v>
      </c>
      <c r="C2744" t="s">
        <v>63</v>
      </c>
      <c r="D2744">
        <v>1</v>
      </c>
      <c r="E2744" t="s">
        <v>3547</v>
      </c>
      <c r="F2744" t="s">
        <v>414</v>
      </c>
      <c r="G2744" t="s">
        <v>34</v>
      </c>
      <c r="H2744">
        <v>10124</v>
      </c>
      <c r="I2744">
        <v>3</v>
      </c>
      <c r="J2744" t="s">
        <v>582</v>
      </c>
      <c r="K2744" t="s">
        <v>36</v>
      </c>
      <c r="L2744" t="s">
        <v>37</v>
      </c>
      <c r="M2744">
        <v>58695</v>
      </c>
      <c r="N2744">
        <v>67499</v>
      </c>
      <c r="O2744" t="s">
        <v>38</v>
      </c>
      <c r="P2744" t="s">
        <v>583</v>
      </c>
      <c r="Q2744" t="s">
        <v>726</v>
      </c>
      <c r="R2744" t="s">
        <v>3548</v>
      </c>
      <c r="S2744" t="s">
        <v>418</v>
      </c>
      <c r="T2744" t="s">
        <v>3549</v>
      </c>
      <c r="U2744" t="s">
        <v>729</v>
      </c>
      <c r="V2744" t="s">
        <v>5090</v>
      </c>
      <c r="Z2744" t="s">
        <v>61</v>
      </c>
      <c r="AA2744" s="1">
        <v>44802</v>
      </c>
      <c r="AC2744" s="1">
        <v>44802</v>
      </c>
      <c r="AD2744" s="1">
        <v>44992</v>
      </c>
    </row>
    <row r="2745" spans="1:30" x14ac:dyDescent="0.25">
      <c r="A2745">
        <v>561178</v>
      </c>
      <c r="B2745" t="s">
        <v>123</v>
      </c>
      <c r="C2745" t="s">
        <v>63</v>
      </c>
      <c r="D2745">
        <v>1</v>
      </c>
      <c r="E2745" t="s">
        <v>10205</v>
      </c>
      <c r="F2745" t="s">
        <v>3591</v>
      </c>
      <c r="G2745" t="s">
        <v>34</v>
      </c>
      <c r="H2745">
        <v>31220</v>
      </c>
      <c r="I2745">
        <v>1</v>
      </c>
      <c r="J2745" t="s">
        <v>961</v>
      </c>
      <c r="K2745" t="s">
        <v>36</v>
      </c>
      <c r="L2745" t="s">
        <v>93</v>
      </c>
      <c r="M2745">
        <v>60437</v>
      </c>
      <c r="N2745">
        <v>93935</v>
      </c>
      <c r="O2745" t="s">
        <v>38</v>
      </c>
      <c r="P2745" t="s">
        <v>962</v>
      </c>
      <c r="Q2745" t="s">
        <v>3659</v>
      </c>
      <c r="R2745" t="s">
        <v>10206</v>
      </c>
      <c r="S2745" t="s">
        <v>3661</v>
      </c>
      <c r="U2745" t="s">
        <v>1038</v>
      </c>
      <c r="V2745" t="s">
        <v>10207</v>
      </c>
      <c r="Z2745" t="s">
        <v>61</v>
      </c>
      <c r="AA2745" s="1">
        <v>44918</v>
      </c>
      <c r="AB2745" s="2">
        <v>45038</v>
      </c>
      <c r="AC2745" s="1">
        <v>44923</v>
      </c>
      <c r="AD2745" s="1">
        <v>44992</v>
      </c>
    </row>
    <row r="2746" spans="1:30" x14ac:dyDescent="0.25">
      <c r="A2746">
        <v>550540</v>
      </c>
      <c r="B2746" t="s">
        <v>123</v>
      </c>
      <c r="C2746" t="s">
        <v>63</v>
      </c>
      <c r="D2746">
        <v>1</v>
      </c>
      <c r="E2746" t="s">
        <v>10208</v>
      </c>
      <c r="F2746" t="s">
        <v>135</v>
      </c>
      <c r="G2746" t="s">
        <v>51</v>
      </c>
      <c r="H2746">
        <v>21744</v>
      </c>
      <c r="I2746">
        <v>2</v>
      </c>
      <c r="J2746" t="s">
        <v>4705</v>
      </c>
      <c r="K2746" t="s">
        <v>36</v>
      </c>
      <c r="L2746" t="s">
        <v>37</v>
      </c>
      <c r="M2746">
        <v>75504</v>
      </c>
      <c r="N2746">
        <v>86830</v>
      </c>
      <c r="O2746" t="s">
        <v>38</v>
      </c>
      <c r="P2746" t="s">
        <v>415</v>
      </c>
      <c r="Q2746" t="s">
        <v>10209</v>
      </c>
      <c r="R2746" t="s">
        <v>10210</v>
      </c>
      <c r="S2746" t="s">
        <v>140</v>
      </c>
      <c r="T2746" t="s">
        <v>10211</v>
      </c>
      <c r="U2746" t="s">
        <v>540</v>
      </c>
      <c r="V2746" t="s">
        <v>10212</v>
      </c>
      <c r="Z2746" t="s">
        <v>61</v>
      </c>
      <c r="AA2746" s="1">
        <v>44971</v>
      </c>
      <c r="AB2746" s="2">
        <v>45091</v>
      </c>
      <c r="AC2746" s="1">
        <v>44971</v>
      </c>
      <c r="AD2746" s="1">
        <v>44992</v>
      </c>
    </row>
    <row r="2747" spans="1:30" x14ac:dyDescent="0.25">
      <c r="A2747">
        <v>573786</v>
      </c>
      <c r="B2747" t="s">
        <v>1870</v>
      </c>
      <c r="C2747" t="s">
        <v>63</v>
      </c>
      <c r="D2747">
        <v>1</v>
      </c>
      <c r="E2747" t="s">
        <v>10213</v>
      </c>
      <c r="F2747" t="s">
        <v>4165</v>
      </c>
      <c r="G2747" t="s">
        <v>51</v>
      </c>
      <c r="H2747">
        <v>95714</v>
      </c>
      <c r="I2747">
        <v>0</v>
      </c>
      <c r="J2747" t="s">
        <v>256</v>
      </c>
      <c r="K2747" t="s">
        <v>36</v>
      </c>
      <c r="L2747" t="s">
        <v>37</v>
      </c>
      <c r="M2747">
        <v>0</v>
      </c>
      <c r="N2747">
        <v>140000</v>
      </c>
      <c r="O2747" t="s">
        <v>38</v>
      </c>
      <c r="P2747" t="s">
        <v>1872</v>
      </c>
      <c r="Q2747" t="s">
        <v>10214</v>
      </c>
      <c r="R2747" t="s">
        <v>10215</v>
      </c>
      <c r="S2747" t="s">
        <v>4169</v>
      </c>
      <c r="T2747" t="s">
        <v>10216</v>
      </c>
      <c r="U2747" t="s">
        <v>10217</v>
      </c>
      <c r="V2747" t="s">
        <v>10218</v>
      </c>
      <c r="W2747" t="s">
        <v>2377</v>
      </c>
      <c r="Z2747" t="s">
        <v>47</v>
      </c>
      <c r="AA2747" s="1">
        <v>44965</v>
      </c>
      <c r="AC2747" s="1">
        <v>44980</v>
      </c>
      <c r="AD2747" s="1">
        <v>44992</v>
      </c>
    </row>
    <row r="2748" spans="1:30" x14ac:dyDescent="0.25">
      <c r="A2748">
        <v>562607</v>
      </c>
      <c r="B2748" t="s">
        <v>241</v>
      </c>
      <c r="C2748" t="s">
        <v>63</v>
      </c>
      <c r="D2748">
        <v>1</v>
      </c>
      <c r="E2748" t="s">
        <v>3744</v>
      </c>
      <c r="F2748" t="s">
        <v>267</v>
      </c>
      <c r="G2748" t="s">
        <v>34</v>
      </c>
      <c r="H2748">
        <v>10050</v>
      </c>
      <c r="I2748" t="s">
        <v>327</v>
      </c>
      <c r="J2748" t="s">
        <v>256</v>
      </c>
      <c r="K2748" t="s">
        <v>36</v>
      </c>
      <c r="L2748" t="s">
        <v>93</v>
      </c>
      <c r="M2748">
        <v>72038</v>
      </c>
      <c r="N2748">
        <v>192152</v>
      </c>
      <c r="O2748" t="s">
        <v>38</v>
      </c>
      <c r="P2748" t="s">
        <v>3745</v>
      </c>
      <c r="Q2748" t="s">
        <v>3746</v>
      </c>
      <c r="R2748" t="s">
        <v>3747</v>
      </c>
      <c r="S2748" t="s">
        <v>272</v>
      </c>
      <c r="T2748" t="s">
        <v>3748</v>
      </c>
      <c r="U2748" t="s">
        <v>1582</v>
      </c>
      <c r="V2748" t="s">
        <v>347</v>
      </c>
      <c r="Z2748" t="s">
        <v>426</v>
      </c>
      <c r="AA2748" s="1">
        <v>44944</v>
      </c>
      <c r="AC2748" s="1">
        <v>44944</v>
      </c>
      <c r="AD2748" s="1">
        <v>44992</v>
      </c>
    </row>
    <row r="2749" spans="1:30" x14ac:dyDescent="0.25">
      <c r="A2749">
        <v>545833</v>
      </c>
      <c r="B2749" t="s">
        <v>88</v>
      </c>
      <c r="C2749" t="s">
        <v>31</v>
      </c>
      <c r="D2749">
        <v>1</v>
      </c>
      <c r="E2749" t="s">
        <v>4508</v>
      </c>
      <c r="F2749" t="s">
        <v>545</v>
      </c>
      <c r="G2749" t="s">
        <v>34</v>
      </c>
      <c r="H2749">
        <v>13632</v>
      </c>
      <c r="I2749">
        <v>2</v>
      </c>
      <c r="J2749" t="s">
        <v>328</v>
      </c>
      <c r="K2749" t="s">
        <v>36</v>
      </c>
      <c r="L2749" t="s">
        <v>37</v>
      </c>
      <c r="M2749">
        <v>85371</v>
      </c>
      <c r="N2749">
        <v>98177</v>
      </c>
      <c r="O2749" t="s">
        <v>38</v>
      </c>
      <c r="P2749" t="s">
        <v>406</v>
      </c>
      <c r="Q2749" t="s">
        <v>1620</v>
      </c>
      <c r="R2749" t="s">
        <v>10219</v>
      </c>
      <c r="S2749" t="s">
        <v>549</v>
      </c>
      <c r="T2749" t="s">
        <v>10220</v>
      </c>
      <c r="U2749" t="s">
        <v>1623</v>
      </c>
      <c r="V2749" t="s">
        <v>4220</v>
      </c>
      <c r="W2749" t="s">
        <v>1407</v>
      </c>
      <c r="Z2749" t="s">
        <v>87</v>
      </c>
      <c r="AA2749" s="1">
        <v>44788</v>
      </c>
      <c r="AC2749" s="1">
        <v>44790</v>
      </c>
      <c r="AD2749" s="1">
        <v>44992</v>
      </c>
    </row>
    <row r="2750" spans="1:30" x14ac:dyDescent="0.25">
      <c r="A2750">
        <v>529584</v>
      </c>
      <c r="B2750" t="s">
        <v>88</v>
      </c>
      <c r="C2750" t="s">
        <v>63</v>
      </c>
      <c r="D2750">
        <v>2</v>
      </c>
      <c r="E2750" t="s">
        <v>10221</v>
      </c>
      <c r="F2750" t="s">
        <v>125</v>
      </c>
      <c r="G2750" t="s">
        <v>34</v>
      </c>
      <c r="H2750">
        <v>40502</v>
      </c>
      <c r="I2750">
        <v>1</v>
      </c>
      <c r="J2750" t="s">
        <v>4102</v>
      </c>
      <c r="K2750" t="s">
        <v>36</v>
      </c>
      <c r="L2750" t="s">
        <v>37</v>
      </c>
      <c r="M2750">
        <v>56013</v>
      </c>
      <c r="N2750">
        <v>64415</v>
      </c>
      <c r="O2750" t="s">
        <v>38</v>
      </c>
      <c r="P2750" t="s">
        <v>583</v>
      </c>
      <c r="Q2750" t="s">
        <v>2439</v>
      </c>
      <c r="R2750" t="s">
        <v>10222</v>
      </c>
      <c r="S2750" t="s">
        <v>130</v>
      </c>
      <c r="T2750" t="s">
        <v>10223</v>
      </c>
      <c r="U2750" t="s">
        <v>5169</v>
      </c>
      <c r="V2750" t="s">
        <v>10224</v>
      </c>
      <c r="W2750" t="s">
        <v>10225</v>
      </c>
      <c r="Z2750" t="s">
        <v>61</v>
      </c>
      <c r="AA2750" s="1">
        <v>44757</v>
      </c>
      <c r="AC2750" s="1">
        <v>44826</v>
      </c>
      <c r="AD2750" s="1">
        <v>44992</v>
      </c>
    </row>
    <row r="2751" spans="1:30" x14ac:dyDescent="0.25">
      <c r="A2751">
        <v>566725</v>
      </c>
      <c r="B2751" t="s">
        <v>76</v>
      </c>
      <c r="C2751" t="s">
        <v>31</v>
      </c>
      <c r="D2751">
        <v>1</v>
      </c>
      <c r="E2751" t="s">
        <v>5357</v>
      </c>
      <c r="F2751" t="s">
        <v>1245</v>
      </c>
      <c r="G2751" t="s">
        <v>34</v>
      </c>
      <c r="H2751" t="s">
        <v>4101</v>
      </c>
      <c r="I2751">
        <v>0</v>
      </c>
      <c r="J2751" t="s">
        <v>126</v>
      </c>
      <c r="K2751" t="s">
        <v>36</v>
      </c>
      <c r="L2751" t="s">
        <v>37</v>
      </c>
      <c r="M2751">
        <v>58700</v>
      </c>
      <c r="N2751">
        <v>173486</v>
      </c>
      <c r="O2751" t="s">
        <v>38</v>
      </c>
      <c r="P2751" t="s">
        <v>79</v>
      </c>
      <c r="Q2751" t="s">
        <v>2281</v>
      </c>
      <c r="R2751" t="s">
        <v>5358</v>
      </c>
      <c r="S2751" t="s">
        <v>1250</v>
      </c>
      <c r="T2751" t="s">
        <v>5359</v>
      </c>
      <c r="U2751" t="s">
        <v>5360</v>
      </c>
      <c r="V2751" t="s">
        <v>5361</v>
      </c>
      <c r="W2751" t="s">
        <v>182</v>
      </c>
      <c r="X2751" t="s">
        <v>183</v>
      </c>
      <c r="Z2751" t="s">
        <v>61</v>
      </c>
      <c r="AA2751" s="1">
        <v>44925</v>
      </c>
      <c r="AC2751" s="1">
        <v>44925</v>
      </c>
      <c r="AD2751" s="1">
        <v>44992</v>
      </c>
    </row>
    <row r="2752" spans="1:30" x14ac:dyDescent="0.25">
      <c r="A2752">
        <v>566766</v>
      </c>
      <c r="B2752" t="s">
        <v>638</v>
      </c>
      <c r="C2752" t="s">
        <v>31</v>
      </c>
      <c r="D2752">
        <v>1</v>
      </c>
      <c r="E2752" t="s">
        <v>8243</v>
      </c>
      <c r="F2752" t="s">
        <v>2321</v>
      </c>
      <c r="G2752" t="s">
        <v>51</v>
      </c>
      <c r="H2752">
        <v>95043</v>
      </c>
      <c r="I2752" t="s">
        <v>1246</v>
      </c>
      <c r="J2752" t="s">
        <v>52</v>
      </c>
      <c r="K2752" t="s">
        <v>36</v>
      </c>
      <c r="L2752" t="s">
        <v>290</v>
      </c>
      <c r="M2752">
        <v>195000</v>
      </c>
      <c r="N2752">
        <v>225000</v>
      </c>
      <c r="O2752" t="s">
        <v>38</v>
      </c>
      <c r="P2752" t="s">
        <v>642</v>
      </c>
      <c r="Q2752" t="s">
        <v>2211</v>
      </c>
      <c r="R2752" t="s">
        <v>8244</v>
      </c>
      <c r="S2752" t="s">
        <v>8245</v>
      </c>
      <c r="T2752" t="s">
        <v>8246</v>
      </c>
      <c r="U2752" t="s">
        <v>647</v>
      </c>
      <c r="V2752" t="s">
        <v>8247</v>
      </c>
      <c r="Z2752" t="s">
        <v>61</v>
      </c>
      <c r="AA2752" s="1">
        <v>44924</v>
      </c>
      <c r="AC2752" s="1">
        <v>44952</v>
      </c>
      <c r="AD2752" s="1">
        <v>44992</v>
      </c>
    </row>
    <row r="2753" spans="1:30" x14ac:dyDescent="0.25">
      <c r="A2753">
        <v>572503</v>
      </c>
      <c r="B2753" t="s">
        <v>102</v>
      </c>
      <c r="C2753" t="s">
        <v>31</v>
      </c>
      <c r="D2753">
        <v>1</v>
      </c>
      <c r="E2753" t="s">
        <v>10226</v>
      </c>
      <c r="F2753" t="s">
        <v>10227</v>
      </c>
      <c r="G2753" t="s">
        <v>34</v>
      </c>
      <c r="H2753">
        <v>10055</v>
      </c>
      <c r="I2753" t="s">
        <v>91</v>
      </c>
      <c r="J2753" t="s">
        <v>961</v>
      </c>
      <c r="K2753" t="s">
        <v>36</v>
      </c>
      <c r="L2753" t="s">
        <v>93</v>
      </c>
      <c r="M2753">
        <v>100000</v>
      </c>
      <c r="N2753">
        <v>118450</v>
      </c>
      <c r="O2753" t="s">
        <v>38</v>
      </c>
      <c r="P2753" t="s">
        <v>146</v>
      </c>
      <c r="Q2753" t="s">
        <v>334</v>
      </c>
      <c r="R2753" t="s">
        <v>10228</v>
      </c>
      <c r="S2753" t="s">
        <v>10229</v>
      </c>
      <c r="T2753" t="s">
        <v>10230</v>
      </c>
      <c r="U2753" t="s">
        <v>1177</v>
      </c>
      <c r="V2753" t="s">
        <v>611</v>
      </c>
      <c r="X2753" t="s">
        <v>1179</v>
      </c>
      <c r="Z2753" t="s">
        <v>154</v>
      </c>
      <c r="AA2753" s="1">
        <v>44959</v>
      </c>
      <c r="AB2753" s="2">
        <v>45019</v>
      </c>
      <c r="AC2753" s="1">
        <v>44959</v>
      </c>
      <c r="AD2753" s="1">
        <v>44992</v>
      </c>
    </row>
    <row r="2754" spans="1:30" x14ac:dyDescent="0.25">
      <c r="A2754">
        <v>547684</v>
      </c>
      <c r="B2754" t="s">
        <v>435</v>
      </c>
      <c r="C2754" t="s">
        <v>63</v>
      </c>
      <c r="D2754">
        <v>1</v>
      </c>
      <c r="E2754" t="s">
        <v>10231</v>
      </c>
      <c r="F2754" t="s">
        <v>501</v>
      </c>
      <c r="G2754" t="s">
        <v>34</v>
      </c>
      <c r="H2754">
        <v>12627</v>
      </c>
      <c r="I2754">
        <v>0</v>
      </c>
      <c r="J2754" t="s">
        <v>256</v>
      </c>
      <c r="K2754" t="s">
        <v>36</v>
      </c>
      <c r="L2754" t="s">
        <v>37</v>
      </c>
      <c r="M2754">
        <v>70611</v>
      </c>
      <c r="N2754">
        <v>105138</v>
      </c>
      <c r="O2754" t="s">
        <v>38</v>
      </c>
      <c r="P2754" t="s">
        <v>438</v>
      </c>
      <c r="Q2754" t="s">
        <v>502</v>
      </c>
      <c r="R2754" t="s">
        <v>503</v>
      </c>
      <c r="S2754" t="s">
        <v>504</v>
      </c>
      <c r="T2754" t="s">
        <v>505</v>
      </c>
      <c r="U2754" t="s">
        <v>285</v>
      </c>
      <c r="V2754" t="s">
        <v>441</v>
      </c>
      <c r="X2754" t="s">
        <v>438</v>
      </c>
      <c r="Z2754" t="s">
        <v>61</v>
      </c>
      <c r="AA2754" s="1">
        <v>44798</v>
      </c>
      <c r="AC2754" s="1">
        <v>44798</v>
      </c>
      <c r="AD2754" s="1">
        <v>44992</v>
      </c>
    </row>
    <row r="2755" spans="1:30" x14ac:dyDescent="0.25">
      <c r="A2755">
        <v>564774</v>
      </c>
      <c r="B2755" t="s">
        <v>102</v>
      </c>
      <c r="C2755" t="s">
        <v>31</v>
      </c>
      <c r="D2755">
        <v>1</v>
      </c>
      <c r="E2755" t="s">
        <v>2349</v>
      </c>
      <c r="F2755" t="s">
        <v>1783</v>
      </c>
      <c r="G2755" t="s">
        <v>34</v>
      </c>
      <c r="H2755">
        <v>10015</v>
      </c>
      <c r="I2755" t="s">
        <v>900</v>
      </c>
      <c r="J2755" t="s">
        <v>35</v>
      </c>
      <c r="K2755" t="s">
        <v>36</v>
      </c>
      <c r="L2755" t="s">
        <v>93</v>
      </c>
      <c r="M2755">
        <v>80931</v>
      </c>
      <c r="N2755">
        <v>208826</v>
      </c>
      <c r="O2755" t="s">
        <v>38</v>
      </c>
      <c r="P2755" t="s">
        <v>195</v>
      </c>
      <c r="Q2755" t="s">
        <v>1143</v>
      </c>
      <c r="R2755" t="s">
        <v>10232</v>
      </c>
      <c r="S2755" t="s">
        <v>1786</v>
      </c>
      <c r="T2755" t="s">
        <v>10233</v>
      </c>
      <c r="U2755" t="s">
        <v>2136</v>
      </c>
      <c r="V2755" t="s">
        <v>2137</v>
      </c>
      <c r="W2755" t="s">
        <v>2138</v>
      </c>
      <c r="X2755" t="s">
        <v>5080</v>
      </c>
      <c r="Z2755" t="s">
        <v>87</v>
      </c>
      <c r="AA2755" s="1">
        <v>44915</v>
      </c>
      <c r="AC2755" s="1">
        <v>44922</v>
      </c>
      <c r="AD2755" s="1">
        <v>44992</v>
      </c>
    </row>
    <row r="2756" spans="1:30" x14ac:dyDescent="0.25">
      <c r="A2756">
        <v>544512</v>
      </c>
      <c r="B2756" t="s">
        <v>102</v>
      </c>
      <c r="C2756" t="s">
        <v>63</v>
      </c>
      <c r="D2756">
        <v>1</v>
      </c>
      <c r="E2756" t="s">
        <v>7914</v>
      </c>
      <c r="F2756" t="s">
        <v>1783</v>
      </c>
      <c r="G2756" t="s">
        <v>34</v>
      </c>
      <c r="H2756">
        <v>10015</v>
      </c>
      <c r="I2756" t="s">
        <v>91</v>
      </c>
      <c r="J2756" t="s">
        <v>245</v>
      </c>
      <c r="K2756" t="s">
        <v>36</v>
      </c>
      <c r="L2756" t="s">
        <v>93</v>
      </c>
      <c r="M2756">
        <v>64922</v>
      </c>
      <c r="N2756">
        <v>173486</v>
      </c>
      <c r="O2756" t="s">
        <v>38</v>
      </c>
      <c r="P2756" t="s">
        <v>3951</v>
      </c>
      <c r="Q2756" t="s">
        <v>1762</v>
      </c>
      <c r="R2756" t="s">
        <v>7915</v>
      </c>
      <c r="S2756" t="s">
        <v>1786</v>
      </c>
      <c r="T2756" t="s">
        <v>7916</v>
      </c>
      <c r="U2756" t="s">
        <v>2946</v>
      </c>
      <c r="V2756" t="s">
        <v>1946</v>
      </c>
      <c r="Z2756" t="s">
        <v>87</v>
      </c>
      <c r="AA2756" s="1">
        <v>44782</v>
      </c>
      <c r="AC2756" s="1">
        <v>44782</v>
      </c>
      <c r="AD2756" s="1">
        <v>44992</v>
      </c>
    </row>
    <row r="2757" spans="1:30" x14ac:dyDescent="0.25">
      <c r="A2757">
        <v>575752</v>
      </c>
      <c r="B2757" t="s">
        <v>350</v>
      </c>
      <c r="C2757" t="s">
        <v>63</v>
      </c>
      <c r="D2757">
        <v>1</v>
      </c>
      <c r="E2757" t="s">
        <v>10234</v>
      </c>
      <c r="F2757" t="s">
        <v>90</v>
      </c>
      <c r="G2757" t="s">
        <v>51</v>
      </c>
      <c r="H2757">
        <v>95005</v>
      </c>
      <c r="I2757" t="s">
        <v>327</v>
      </c>
      <c r="J2757" t="s">
        <v>175</v>
      </c>
      <c r="K2757" t="s">
        <v>36</v>
      </c>
      <c r="L2757" t="s">
        <v>93</v>
      </c>
      <c r="M2757">
        <v>100000</v>
      </c>
      <c r="N2757">
        <v>115000</v>
      </c>
      <c r="O2757" t="s">
        <v>38</v>
      </c>
      <c r="P2757" t="s">
        <v>355</v>
      </c>
      <c r="Q2757" t="s">
        <v>3754</v>
      </c>
      <c r="R2757" t="s">
        <v>10235</v>
      </c>
      <c r="S2757" t="s">
        <v>97</v>
      </c>
      <c r="T2757" t="s">
        <v>10236</v>
      </c>
      <c r="V2757" t="s">
        <v>10237</v>
      </c>
      <c r="Z2757" t="s">
        <v>87</v>
      </c>
      <c r="AA2757" s="1">
        <v>44983</v>
      </c>
      <c r="AC2757" s="1">
        <v>44983</v>
      </c>
      <c r="AD2757" s="1">
        <v>44992</v>
      </c>
    </row>
    <row r="2758" spans="1:30" x14ac:dyDescent="0.25">
      <c r="A2758">
        <v>544501</v>
      </c>
      <c r="B2758" t="s">
        <v>1863</v>
      </c>
      <c r="C2758" t="s">
        <v>63</v>
      </c>
      <c r="D2758">
        <v>1</v>
      </c>
      <c r="E2758" t="s">
        <v>5477</v>
      </c>
      <c r="F2758" t="s">
        <v>65</v>
      </c>
      <c r="G2758" t="s">
        <v>51</v>
      </c>
      <c r="H2758">
        <v>56058</v>
      </c>
      <c r="I2758">
        <v>0</v>
      </c>
      <c r="J2758" t="s">
        <v>1098</v>
      </c>
      <c r="L2758" t="s">
        <v>37</v>
      </c>
      <c r="M2758">
        <v>54100</v>
      </c>
      <c r="N2758">
        <v>62215</v>
      </c>
      <c r="O2758" t="s">
        <v>38</v>
      </c>
      <c r="P2758" t="s">
        <v>438</v>
      </c>
      <c r="Q2758" t="s">
        <v>5478</v>
      </c>
      <c r="R2758" t="s">
        <v>10238</v>
      </c>
      <c r="S2758" t="s">
        <v>72</v>
      </c>
      <c r="T2758" t="s">
        <v>5480</v>
      </c>
      <c r="U2758" t="s">
        <v>2094</v>
      </c>
      <c r="V2758" t="s">
        <v>7365</v>
      </c>
      <c r="Z2758" t="s">
        <v>61</v>
      </c>
      <c r="AA2758" s="1">
        <v>44792</v>
      </c>
      <c r="AC2758" s="1">
        <v>44966</v>
      </c>
      <c r="AD2758" s="1">
        <v>44992</v>
      </c>
    </row>
    <row r="2759" spans="1:30" x14ac:dyDescent="0.25">
      <c r="A2759">
        <v>571506</v>
      </c>
      <c r="B2759" t="s">
        <v>488</v>
      </c>
      <c r="C2759" t="s">
        <v>63</v>
      </c>
      <c r="D2759">
        <v>45</v>
      </c>
      <c r="E2759" t="s">
        <v>5729</v>
      </c>
      <c r="F2759" t="s">
        <v>4183</v>
      </c>
      <c r="G2759" t="s">
        <v>244</v>
      </c>
      <c r="H2759">
        <v>90644</v>
      </c>
      <c r="I2759">
        <v>0</v>
      </c>
      <c r="J2759" t="s">
        <v>245</v>
      </c>
      <c r="K2759" t="s">
        <v>36</v>
      </c>
      <c r="L2759" t="s">
        <v>53</v>
      </c>
      <c r="M2759">
        <v>32260</v>
      </c>
      <c r="N2759">
        <v>36915</v>
      </c>
      <c r="O2759" t="s">
        <v>38</v>
      </c>
      <c r="P2759" t="s">
        <v>355</v>
      </c>
      <c r="Q2759" t="s">
        <v>5730</v>
      </c>
      <c r="R2759" t="s">
        <v>5731</v>
      </c>
      <c r="S2759" t="s">
        <v>4185</v>
      </c>
      <c r="V2759" t="s">
        <v>5732</v>
      </c>
      <c r="Z2759" t="s">
        <v>61</v>
      </c>
      <c r="AA2759" s="1">
        <v>44980</v>
      </c>
      <c r="AB2759" s="2">
        <v>45040</v>
      </c>
      <c r="AC2759" s="1">
        <v>44980</v>
      </c>
      <c r="AD2759" s="1">
        <v>44992</v>
      </c>
    </row>
    <row r="2760" spans="1:30" x14ac:dyDescent="0.25">
      <c r="A2760">
        <v>571951</v>
      </c>
      <c r="B2760" t="s">
        <v>338</v>
      </c>
      <c r="C2760" t="s">
        <v>31</v>
      </c>
      <c r="D2760">
        <v>1</v>
      </c>
      <c r="E2760" t="s">
        <v>339</v>
      </c>
      <c r="F2760" t="s">
        <v>340</v>
      </c>
      <c r="G2760" t="s">
        <v>34</v>
      </c>
      <c r="H2760">
        <v>10144</v>
      </c>
      <c r="I2760">
        <v>0</v>
      </c>
      <c r="J2760" t="s">
        <v>52</v>
      </c>
      <c r="K2760" t="s">
        <v>36</v>
      </c>
      <c r="L2760" t="s">
        <v>37</v>
      </c>
      <c r="M2760">
        <v>36390</v>
      </c>
      <c r="N2760">
        <v>55228</v>
      </c>
      <c r="O2760" t="s">
        <v>38</v>
      </c>
      <c r="P2760" t="s">
        <v>341</v>
      </c>
      <c r="Q2760" t="s">
        <v>10239</v>
      </c>
      <c r="R2760" t="s">
        <v>10240</v>
      </c>
      <c r="S2760" t="s">
        <v>344</v>
      </c>
      <c r="T2760" t="e">
        <f>- Knowledgeable in the CityTime and CPR computer applications - prior Experience in timekeeping and Payroll - professional with the ability to handle information pertaining to personnel matters with integrity and confidentiality - proficient in Microsoft Office suite</f>
        <v>#NAME?</v>
      </c>
      <c r="U2760" t="s">
        <v>3554</v>
      </c>
      <c r="V2760" t="s">
        <v>10241</v>
      </c>
      <c r="W2760" t="s">
        <v>10242</v>
      </c>
      <c r="X2760" t="s">
        <v>10243</v>
      </c>
      <c r="Z2760" t="s">
        <v>61</v>
      </c>
      <c r="AA2760" s="1">
        <v>44956</v>
      </c>
      <c r="AC2760" s="1">
        <v>44956</v>
      </c>
      <c r="AD2760" s="1">
        <v>44992</v>
      </c>
    </row>
    <row r="2761" spans="1:30" x14ac:dyDescent="0.25">
      <c r="A2761">
        <v>538829</v>
      </c>
      <c r="B2761" t="s">
        <v>62</v>
      </c>
      <c r="C2761" t="s">
        <v>31</v>
      </c>
      <c r="D2761">
        <v>5</v>
      </c>
      <c r="E2761" t="s">
        <v>184</v>
      </c>
      <c r="F2761" t="s">
        <v>185</v>
      </c>
      <c r="G2761" t="s">
        <v>34</v>
      </c>
      <c r="H2761">
        <v>52408</v>
      </c>
      <c r="I2761">
        <v>0</v>
      </c>
      <c r="J2761" t="s">
        <v>115</v>
      </c>
      <c r="K2761" t="s">
        <v>36</v>
      </c>
      <c r="L2761" t="s">
        <v>37</v>
      </c>
      <c r="M2761">
        <v>73027</v>
      </c>
      <c r="N2761">
        <v>83981</v>
      </c>
      <c r="O2761" t="s">
        <v>38</v>
      </c>
      <c r="P2761" t="s">
        <v>3573</v>
      </c>
      <c r="Q2761" t="s">
        <v>187</v>
      </c>
      <c r="R2761" t="s">
        <v>10244</v>
      </c>
      <c r="S2761" t="s">
        <v>189</v>
      </c>
      <c r="T2761" t="s">
        <v>190</v>
      </c>
      <c r="U2761" t="s">
        <v>74</v>
      </c>
      <c r="V2761" t="s">
        <v>10245</v>
      </c>
      <c r="Z2761" t="s">
        <v>61</v>
      </c>
      <c r="AA2761" s="1">
        <v>44742</v>
      </c>
      <c r="AC2761" s="1">
        <v>44924</v>
      </c>
      <c r="AD2761" s="1">
        <v>44992</v>
      </c>
    </row>
    <row r="2762" spans="1:30" x14ac:dyDescent="0.25">
      <c r="A2762">
        <v>539017</v>
      </c>
      <c r="B2762" t="s">
        <v>88</v>
      </c>
      <c r="C2762" t="s">
        <v>31</v>
      </c>
      <c r="D2762">
        <v>1</v>
      </c>
      <c r="E2762" t="s">
        <v>10246</v>
      </c>
      <c r="F2762" t="s">
        <v>267</v>
      </c>
      <c r="G2762" t="s">
        <v>34</v>
      </c>
      <c r="H2762">
        <v>10050</v>
      </c>
      <c r="I2762" t="s">
        <v>900</v>
      </c>
      <c r="J2762" t="s">
        <v>256</v>
      </c>
      <c r="K2762" t="s">
        <v>36</v>
      </c>
      <c r="L2762" t="s">
        <v>93</v>
      </c>
      <c r="M2762">
        <v>80931</v>
      </c>
      <c r="N2762">
        <v>208826</v>
      </c>
      <c r="O2762" t="s">
        <v>38</v>
      </c>
      <c r="P2762" t="s">
        <v>406</v>
      </c>
      <c r="Q2762" t="s">
        <v>1620</v>
      </c>
      <c r="R2762" t="s">
        <v>10247</v>
      </c>
      <c r="S2762" t="s">
        <v>272</v>
      </c>
      <c r="T2762" t="s">
        <v>10248</v>
      </c>
      <c r="U2762" t="s">
        <v>1103</v>
      </c>
      <c r="V2762" t="s">
        <v>10249</v>
      </c>
      <c r="W2762" t="s">
        <v>10250</v>
      </c>
      <c r="X2762" t="s">
        <v>10251</v>
      </c>
      <c r="Z2762" t="s">
        <v>87</v>
      </c>
      <c r="AA2762" s="1">
        <v>44768</v>
      </c>
      <c r="AC2762" s="1">
        <v>44827</v>
      </c>
      <c r="AD2762" s="1">
        <v>44992</v>
      </c>
    </row>
    <row r="2763" spans="1:30" x14ac:dyDescent="0.25">
      <c r="A2763">
        <v>576298</v>
      </c>
      <c r="B2763" t="s">
        <v>287</v>
      </c>
      <c r="C2763" t="s">
        <v>31</v>
      </c>
      <c r="D2763">
        <v>1</v>
      </c>
      <c r="E2763" t="s">
        <v>10252</v>
      </c>
      <c r="F2763" t="s">
        <v>555</v>
      </c>
      <c r="G2763" t="s">
        <v>34</v>
      </c>
      <c r="H2763">
        <v>12626</v>
      </c>
      <c r="I2763">
        <v>2</v>
      </c>
      <c r="J2763" t="s">
        <v>52</v>
      </c>
      <c r="K2763" t="s">
        <v>36</v>
      </c>
      <c r="L2763" t="s">
        <v>37</v>
      </c>
      <c r="M2763">
        <v>62470</v>
      </c>
      <c r="N2763">
        <v>75000</v>
      </c>
      <c r="O2763" t="s">
        <v>38</v>
      </c>
      <c r="P2763" t="s">
        <v>289</v>
      </c>
      <c r="Q2763" t="s">
        <v>7638</v>
      </c>
      <c r="R2763" t="s">
        <v>10253</v>
      </c>
      <c r="S2763" t="s">
        <v>559</v>
      </c>
      <c r="T2763" t="s">
        <v>10254</v>
      </c>
      <c r="V2763" t="s">
        <v>10255</v>
      </c>
      <c r="Z2763" t="s">
        <v>61</v>
      </c>
      <c r="AA2763" s="1">
        <v>44981</v>
      </c>
      <c r="AC2763" s="1">
        <v>44981</v>
      </c>
      <c r="AD2763" s="1">
        <v>44992</v>
      </c>
    </row>
    <row r="2764" spans="1:30" x14ac:dyDescent="0.25">
      <c r="A2764">
        <v>572215</v>
      </c>
      <c r="B2764" t="s">
        <v>287</v>
      </c>
      <c r="C2764" t="s">
        <v>63</v>
      </c>
      <c r="D2764">
        <v>1</v>
      </c>
      <c r="E2764" t="s">
        <v>7798</v>
      </c>
      <c r="F2764" t="s">
        <v>144</v>
      </c>
      <c r="G2764" t="s">
        <v>51</v>
      </c>
      <c r="H2764">
        <v>10234</v>
      </c>
      <c r="I2764">
        <v>0</v>
      </c>
      <c r="J2764" t="s">
        <v>35</v>
      </c>
      <c r="K2764" t="s">
        <v>67</v>
      </c>
      <c r="L2764" t="s">
        <v>145</v>
      </c>
      <c r="M2764">
        <v>17.5</v>
      </c>
      <c r="N2764">
        <v>17.5</v>
      </c>
      <c r="O2764" t="s">
        <v>68</v>
      </c>
      <c r="P2764" t="s">
        <v>289</v>
      </c>
      <c r="Q2764" t="s">
        <v>7799</v>
      </c>
      <c r="R2764" t="s">
        <v>7800</v>
      </c>
      <c r="S2764" t="s">
        <v>149</v>
      </c>
      <c r="T2764" t="s">
        <v>7801</v>
      </c>
      <c r="U2764" t="s">
        <v>293</v>
      </c>
      <c r="V2764" t="s">
        <v>294</v>
      </c>
      <c r="Z2764" t="s">
        <v>61</v>
      </c>
      <c r="AA2764" s="1">
        <v>44959</v>
      </c>
      <c r="AB2764" s="2">
        <v>44995</v>
      </c>
      <c r="AC2764" s="1">
        <v>44970</v>
      </c>
      <c r="AD2764" s="1">
        <v>44992</v>
      </c>
    </row>
    <row r="2765" spans="1:30" x14ac:dyDescent="0.25">
      <c r="A2765">
        <v>575680</v>
      </c>
      <c r="B2765" t="s">
        <v>435</v>
      </c>
      <c r="C2765" t="s">
        <v>31</v>
      </c>
      <c r="D2765">
        <v>1</v>
      </c>
      <c r="E2765" t="s">
        <v>5324</v>
      </c>
      <c r="F2765" t="s">
        <v>279</v>
      </c>
      <c r="G2765" t="s">
        <v>34</v>
      </c>
      <c r="H2765">
        <v>10251</v>
      </c>
      <c r="I2765">
        <v>3</v>
      </c>
      <c r="J2765" t="s">
        <v>641</v>
      </c>
      <c r="K2765" t="s">
        <v>36</v>
      </c>
      <c r="L2765" t="s">
        <v>37</v>
      </c>
      <c r="M2765">
        <v>36390</v>
      </c>
      <c r="N2765">
        <v>58953</v>
      </c>
      <c r="O2765" t="s">
        <v>38</v>
      </c>
      <c r="P2765" t="s">
        <v>1820</v>
      </c>
      <c r="Q2765" t="s">
        <v>1821</v>
      </c>
      <c r="R2765" t="s">
        <v>10256</v>
      </c>
      <c r="S2765" t="s">
        <v>283</v>
      </c>
      <c r="T2765" t="s">
        <v>3727</v>
      </c>
      <c r="V2765" t="s">
        <v>441</v>
      </c>
      <c r="X2765" t="s">
        <v>1820</v>
      </c>
      <c r="Z2765" t="s">
        <v>61</v>
      </c>
      <c r="AA2765" s="1">
        <v>44974</v>
      </c>
      <c r="AC2765" s="1">
        <v>44974</v>
      </c>
      <c r="AD2765" s="1">
        <v>44992</v>
      </c>
    </row>
    <row r="2766" spans="1:30" x14ac:dyDescent="0.25">
      <c r="A2766">
        <v>557088</v>
      </c>
      <c r="B2766" t="s">
        <v>889</v>
      </c>
      <c r="C2766" t="s">
        <v>63</v>
      </c>
      <c r="D2766">
        <v>4</v>
      </c>
      <c r="E2766" t="s">
        <v>8051</v>
      </c>
      <c r="F2766" t="s">
        <v>8052</v>
      </c>
      <c r="G2766" t="s">
        <v>34</v>
      </c>
      <c r="H2766">
        <v>91628</v>
      </c>
      <c r="I2766">
        <v>0</v>
      </c>
      <c r="J2766" t="s">
        <v>245</v>
      </c>
      <c r="K2766" t="s">
        <v>36</v>
      </c>
      <c r="L2766" t="s">
        <v>37</v>
      </c>
      <c r="M2766">
        <v>59.75</v>
      </c>
      <c r="N2766">
        <v>59.75</v>
      </c>
      <c r="O2766" t="s">
        <v>68</v>
      </c>
      <c r="P2766" t="s">
        <v>5227</v>
      </c>
      <c r="Q2766" t="s">
        <v>8053</v>
      </c>
      <c r="R2766" t="s">
        <v>8054</v>
      </c>
      <c r="S2766" t="s">
        <v>8055</v>
      </c>
      <c r="T2766" t="s">
        <v>8056</v>
      </c>
      <c r="U2766" t="s">
        <v>8057</v>
      </c>
      <c r="V2766" t="s">
        <v>8058</v>
      </c>
      <c r="W2766" t="s">
        <v>8059</v>
      </c>
      <c r="X2766" t="s">
        <v>5235</v>
      </c>
      <c r="Z2766" t="s">
        <v>8060</v>
      </c>
      <c r="AA2766" s="1">
        <v>44855</v>
      </c>
      <c r="AC2766" s="1">
        <v>44880</v>
      </c>
      <c r="AD2766" s="1">
        <v>44992</v>
      </c>
    </row>
    <row r="2767" spans="1:30" x14ac:dyDescent="0.25">
      <c r="A2767">
        <v>534657</v>
      </c>
      <c r="B2767" t="s">
        <v>241</v>
      </c>
      <c r="C2767" t="s">
        <v>31</v>
      </c>
      <c r="D2767">
        <v>1</v>
      </c>
      <c r="E2767" t="s">
        <v>10257</v>
      </c>
      <c r="F2767" t="s">
        <v>10258</v>
      </c>
      <c r="G2767" t="s">
        <v>34</v>
      </c>
      <c r="H2767">
        <v>10076</v>
      </c>
      <c r="I2767" t="s">
        <v>91</v>
      </c>
      <c r="J2767" t="s">
        <v>66</v>
      </c>
      <c r="K2767" t="s">
        <v>36</v>
      </c>
      <c r="L2767" t="s">
        <v>93</v>
      </c>
      <c r="M2767">
        <v>64922</v>
      </c>
      <c r="N2767">
        <v>173486</v>
      </c>
      <c r="O2767" t="s">
        <v>38</v>
      </c>
      <c r="P2767" t="s">
        <v>4469</v>
      </c>
      <c r="Q2767" t="s">
        <v>4469</v>
      </c>
      <c r="R2767" t="s">
        <v>10259</v>
      </c>
      <c r="S2767" t="s">
        <v>10260</v>
      </c>
      <c r="T2767" t="s">
        <v>10261</v>
      </c>
      <c r="U2767" t="s">
        <v>7322</v>
      </c>
      <c r="V2767" t="s">
        <v>347</v>
      </c>
      <c r="Z2767" t="s">
        <v>426</v>
      </c>
      <c r="AA2767" s="1">
        <v>44012</v>
      </c>
      <c r="AC2767" s="1">
        <v>44803</v>
      </c>
      <c r="AD2767" s="1">
        <v>44992</v>
      </c>
    </row>
    <row r="2768" spans="1:30" x14ac:dyDescent="0.25">
      <c r="A2768">
        <v>505756</v>
      </c>
      <c r="B2768" t="s">
        <v>123</v>
      </c>
      <c r="C2768" t="s">
        <v>31</v>
      </c>
      <c r="D2768">
        <v>1</v>
      </c>
      <c r="E2768" t="s">
        <v>10262</v>
      </c>
      <c r="F2768" t="s">
        <v>10263</v>
      </c>
      <c r="G2768" t="s">
        <v>51</v>
      </c>
      <c r="H2768">
        <v>82107</v>
      </c>
      <c r="I2768">
        <v>2</v>
      </c>
      <c r="J2768" t="s">
        <v>205</v>
      </c>
      <c r="K2768" t="s">
        <v>36</v>
      </c>
      <c r="L2768" t="s">
        <v>53</v>
      </c>
      <c r="M2768">
        <v>38097</v>
      </c>
      <c r="N2768">
        <v>47316</v>
      </c>
      <c r="O2768" t="s">
        <v>38</v>
      </c>
      <c r="P2768" t="s">
        <v>881</v>
      </c>
      <c r="Q2768" t="s">
        <v>10264</v>
      </c>
      <c r="R2768" t="s">
        <v>10265</v>
      </c>
      <c r="T2768" t="s">
        <v>10266</v>
      </c>
      <c r="U2768" t="s">
        <v>886</v>
      </c>
      <c r="V2768" t="s">
        <v>10267</v>
      </c>
      <c r="Z2768" t="s">
        <v>61</v>
      </c>
      <c r="AA2768" s="1">
        <v>44971</v>
      </c>
      <c r="AB2768" s="2">
        <v>45091</v>
      </c>
      <c r="AC2768" s="1">
        <v>44971</v>
      </c>
      <c r="AD2768" s="1">
        <v>44992</v>
      </c>
    </row>
    <row r="2769" spans="1:30" x14ac:dyDescent="0.25">
      <c r="A2769">
        <v>552783</v>
      </c>
      <c r="B2769" t="s">
        <v>102</v>
      </c>
      <c r="C2769" t="s">
        <v>31</v>
      </c>
      <c r="D2769">
        <v>1</v>
      </c>
      <c r="E2769" t="s">
        <v>2359</v>
      </c>
      <c r="F2769" t="s">
        <v>545</v>
      </c>
      <c r="G2769" t="s">
        <v>34</v>
      </c>
      <c r="H2769">
        <v>13632</v>
      </c>
      <c r="I2769">
        <v>2</v>
      </c>
      <c r="J2769" t="s">
        <v>35</v>
      </c>
      <c r="K2769" t="s">
        <v>36</v>
      </c>
      <c r="L2769" t="s">
        <v>37</v>
      </c>
      <c r="M2769">
        <v>85371</v>
      </c>
      <c r="N2769">
        <v>109990</v>
      </c>
      <c r="O2769" t="s">
        <v>38</v>
      </c>
      <c r="P2769" t="s">
        <v>195</v>
      </c>
      <c r="Q2769" t="s">
        <v>2360</v>
      </c>
      <c r="R2769" t="s">
        <v>2361</v>
      </c>
      <c r="S2769" t="s">
        <v>549</v>
      </c>
      <c r="T2769" t="s">
        <v>2362</v>
      </c>
      <c r="U2769" t="s">
        <v>2363</v>
      </c>
      <c r="V2769" t="s">
        <v>2364</v>
      </c>
      <c r="X2769" t="s">
        <v>195</v>
      </c>
      <c r="Z2769" t="s">
        <v>2365</v>
      </c>
      <c r="AA2769" s="1">
        <v>44833</v>
      </c>
      <c r="AC2769" s="1">
        <v>44833</v>
      </c>
      <c r="AD2769" s="1">
        <v>44992</v>
      </c>
    </row>
    <row r="2770" spans="1:30" x14ac:dyDescent="0.25">
      <c r="A2770">
        <v>573588</v>
      </c>
      <c r="B2770" t="s">
        <v>102</v>
      </c>
      <c r="C2770" t="s">
        <v>63</v>
      </c>
      <c r="D2770">
        <v>2</v>
      </c>
      <c r="E2770" t="s">
        <v>4570</v>
      </c>
      <c r="F2770" t="s">
        <v>526</v>
      </c>
      <c r="G2770" t="s">
        <v>34</v>
      </c>
      <c r="H2770">
        <v>21822</v>
      </c>
      <c r="I2770">
        <v>1</v>
      </c>
      <c r="J2770" t="s">
        <v>961</v>
      </c>
      <c r="K2770" t="s">
        <v>36</v>
      </c>
      <c r="L2770" t="s">
        <v>53</v>
      </c>
      <c r="M2770">
        <v>45193</v>
      </c>
      <c r="N2770">
        <v>51972</v>
      </c>
      <c r="O2770" t="s">
        <v>38</v>
      </c>
      <c r="P2770" t="s">
        <v>4571</v>
      </c>
      <c r="Q2770" t="s">
        <v>4572</v>
      </c>
      <c r="R2770" t="s">
        <v>4573</v>
      </c>
      <c r="S2770" t="s">
        <v>530</v>
      </c>
      <c r="T2770" t="s">
        <v>4574</v>
      </c>
      <c r="U2770" t="s">
        <v>4575</v>
      </c>
      <c r="V2770" t="s">
        <v>611</v>
      </c>
      <c r="W2770" t="s">
        <v>4576</v>
      </c>
      <c r="X2770" t="s">
        <v>4577</v>
      </c>
      <c r="Z2770" t="s">
        <v>154</v>
      </c>
      <c r="AA2770" s="1">
        <v>44965</v>
      </c>
      <c r="AB2770" s="2">
        <v>45025</v>
      </c>
      <c r="AC2770" s="1">
        <v>44973</v>
      </c>
      <c r="AD2770" s="1">
        <v>44992</v>
      </c>
    </row>
    <row r="2771" spans="1:30" x14ac:dyDescent="0.25">
      <c r="A2771">
        <v>527090</v>
      </c>
      <c r="B2771" t="s">
        <v>123</v>
      </c>
      <c r="C2771" t="s">
        <v>31</v>
      </c>
      <c r="D2771">
        <v>1</v>
      </c>
      <c r="E2771" t="s">
        <v>8236</v>
      </c>
      <c r="F2771" t="s">
        <v>8237</v>
      </c>
      <c r="G2771" t="s">
        <v>34</v>
      </c>
      <c r="H2771">
        <v>51181</v>
      </c>
      <c r="I2771">
        <v>2</v>
      </c>
      <c r="J2771" t="s">
        <v>205</v>
      </c>
      <c r="K2771" t="s">
        <v>36</v>
      </c>
      <c r="L2771" t="s">
        <v>37</v>
      </c>
      <c r="M2771">
        <v>63053</v>
      </c>
      <c r="N2771">
        <v>72511</v>
      </c>
      <c r="O2771" t="s">
        <v>38</v>
      </c>
      <c r="P2771" t="s">
        <v>39</v>
      </c>
      <c r="Q2771" t="s">
        <v>8238</v>
      </c>
      <c r="R2771" t="s">
        <v>8239</v>
      </c>
      <c r="S2771" t="s">
        <v>8240</v>
      </c>
      <c r="T2771" t="s">
        <v>8241</v>
      </c>
      <c r="U2771" t="s">
        <v>1365</v>
      </c>
      <c r="V2771" t="s">
        <v>8242</v>
      </c>
      <c r="Z2771" t="s">
        <v>61</v>
      </c>
      <c r="AA2771" s="1">
        <v>44959</v>
      </c>
      <c r="AB2771" s="2">
        <v>45079</v>
      </c>
      <c r="AC2771" s="1">
        <v>44959</v>
      </c>
      <c r="AD2771" s="1">
        <v>44992</v>
      </c>
    </row>
    <row r="2772" spans="1:30" x14ac:dyDescent="0.25">
      <c r="A2772">
        <v>564152</v>
      </c>
      <c r="B2772" t="s">
        <v>287</v>
      </c>
      <c r="C2772" t="s">
        <v>31</v>
      </c>
      <c r="D2772">
        <v>3</v>
      </c>
      <c r="E2772" t="s">
        <v>2879</v>
      </c>
      <c r="F2772" t="s">
        <v>65</v>
      </c>
      <c r="G2772" t="s">
        <v>51</v>
      </c>
      <c r="H2772">
        <v>56058</v>
      </c>
      <c r="I2772">
        <v>0</v>
      </c>
      <c r="J2772" t="s">
        <v>35</v>
      </c>
      <c r="K2772" t="s">
        <v>36</v>
      </c>
      <c r="L2772" t="s">
        <v>37</v>
      </c>
      <c r="M2772">
        <v>54100</v>
      </c>
      <c r="N2772">
        <v>70000</v>
      </c>
      <c r="O2772" t="s">
        <v>38</v>
      </c>
      <c r="P2772" t="s">
        <v>289</v>
      </c>
      <c r="Q2772" t="s">
        <v>596</v>
      </c>
      <c r="R2772" t="s">
        <v>2880</v>
      </c>
      <c r="S2772" t="s">
        <v>72</v>
      </c>
      <c r="T2772" t="s">
        <v>598</v>
      </c>
      <c r="V2772" t="s">
        <v>1472</v>
      </c>
      <c r="Z2772" t="s">
        <v>61</v>
      </c>
      <c r="AA2772" s="1">
        <v>44903</v>
      </c>
      <c r="AC2772" s="1">
        <v>44972</v>
      </c>
      <c r="AD2772" s="1">
        <v>44992</v>
      </c>
    </row>
    <row r="2773" spans="1:30" x14ac:dyDescent="0.25">
      <c r="A2773">
        <v>567476</v>
      </c>
      <c r="B2773" t="s">
        <v>338</v>
      </c>
      <c r="C2773" t="s">
        <v>31</v>
      </c>
      <c r="D2773">
        <v>3</v>
      </c>
      <c r="E2773" t="s">
        <v>339</v>
      </c>
      <c r="F2773" t="s">
        <v>340</v>
      </c>
      <c r="G2773" t="s">
        <v>34</v>
      </c>
      <c r="H2773">
        <v>10144</v>
      </c>
      <c r="I2773">
        <v>0</v>
      </c>
      <c r="J2773" t="s">
        <v>66</v>
      </c>
      <c r="K2773" t="s">
        <v>36</v>
      </c>
      <c r="L2773" t="s">
        <v>37</v>
      </c>
      <c r="M2773">
        <v>36390</v>
      </c>
      <c r="N2773">
        <v>55228</v>
      </c>
      <c r="O2773" t="s">
        <v>38</v>
      </c>
      <c r="P2773" t="s">
        <v>427</v>
      </c>
      <c r="Q2773" t="s">
        <v>428</v>
      </c>
      <c r="R2773" t="s">
        <v>10268</v>
      </c>
      <c r="S2773" t="s">
        <v>344</v>
      </c>
      <c r="T2773" t="s">
        <v>10269</v>
      </c>
      <c r="U2773" t="s">
        <v>7531</v>
      </c>
      <c r="V2773" t="s">
        <v>347</v>
      </c>
      <c r="W2773" t="s">
        <v>433</v>
      </c>
      <c r="X2773" t="s">
        <v>10270</v>
      </c>
      <c r="Z2773" t="s">
        <v>61</v>
      </c>
      <c r="AA2773" s="1">
        <v>44935</v>
      </c>
      <c r="AC2773" s="1">
        <v>44946</v>
      </c>
      <c r="AD2773" s="1">
        <v>44992</v>
      </c>
    </row>
    <row r="2774" spans="1:30" x14ac:dyDescent="0.25">
      <c r="A2774">
        <v>571840</v>
      </c>
      <c r="B2774" t="s">
        <v>155</v>
      </c>
      <c r="C2774" t="s">
        <v>63</v>
      </c>
      <c r="D2774">
        <v>1</v>
      </c>
      <c r="E2774" t="s">
        <v>233</v>
      </c>
      <c r="F2774" t="s">
        <v>234</v>
      </c>
      <c r="G2774" t="s">
        <v>51</v>
      </c>
      <c r="H2774">
        <v>56057</v>
      </c>
      <c r="I2774">
        <v>0</v>
      </c>
      <c r="J2774" t="s">
        <v>216</v>
      </c>
      <c r="K2774" t="s">
        <v>36</v>
      </c>
      <c r="L2774" t="s">
        <v>53</v>
      </c>
      <c r="M2774">
        <v>38333</v>
      </c>
      <c r="N2774">
        <v>44083</v>
      </c>
      <c r="O2774" t="s">
        <v>38</v>
      </c>
      <c r="P2774" t="s">
        <v>158</v>
      </c>
      <c r="Q2774" t="s">
        <v>1303</v>
      </c>
      <c r="R2774" t="s">
        <v>10271</v>
      </c>
      <c r="S2774" t="s">
        <v>237</v>
      </c>
      <c r="T2774" t="s">
        <v>10272</v>
      </c>
      <c r="U2774" t="s">
        <v>10273</v>
      </c>
      <c r="V2774" t="s">
        <v>831</v>
      </c>
      <c r="X2774" t="s">
        <v>158</v>
      </c>
      <c r="Z2774" t="s">
        <v>61</v>
      </c>
      <c r="AA2774" s="1">
        <v>44953</v>
      </c>
      <c r="AB2774" s="2">
        <v>45013</v>
      </c>
      <c r="AC2774" s="1">
        <v>44953</v>
      </c>
      <c r="AD2774" s="1">
        <v>44992</v>
      </c>
    </row>
    <row r="2775" spans="1:30" x14ac:dyDescent="0.25">
      <c r="A2775">
        <v>571496</v>
      </c>
      <c r="B2775" t="s">
        <v>102</v>
      </c>
      <c r="C2775" t="s">
        <v>63</v>
      </c>
      <c r="D2775">
        <v>1</v>
      </c>
      <c r="E2775" t="s">
        <v>10274</v>
      </c>
      <c r="F2775" t="s">
        <v>724</v>
      </c>
      <c r="G2775" t="s">
        <v>34</v>
      </c>
      <c r="H2775">
        <v>12158</v>
      </c>
      <c r="I2775">
        <v>1</v>
      </c>
      <c r="J2775" t="s">
        <v>126</v>
      </c>
      <c r="K2775" t="s">
        <v>36</v>
      </c>
      <c r="L2775" t="s">
        <v>37</v>
      </c>
      <c r="M2775">
        <v>41395</v>
      </c>
      <c r="N2775">
        <v>70212</v>
      </c>
      <c r="O2775" t="s">
        <v>38</v>
      </c>
      <c r="P2775" t="s">
        <v>605</v>
      </c>
      <c r="Q2775" t="s">
        <v>606</v>
      </c>
      <c r="R2775" t="s">
        <v>10275</v>
      </c>
      <c r="S2775" t="s">
        <v>728</v>
      </c>
      <c r="T2775" t="s">
        <v>6849</v>
      </c>
      <c r="U2775" t="s">
        <v>610</v>
      </c>
      <c r="V2775" t="s">
        <v>611</v>
      </c>
      <c r="W2775" t="s">
        <v>2623</v>
      </c>
      <c r="X2775" t="s">
        <v>613</v>
      </c>
      <c r="Z2775" t="s">
        <v>154</v>
      </c>
      <c r="AA2775" s="1">
        <v>44956</v>
      </c>
      <c r="AB2775" s="2">
        <v>45016</v>
      </c>
      <c r="AC2775" s="1">
        <v>44956</v>
      </c>
      <c r="AD2775" s="1">
        <v>44992</v>
      </c>
    </row>
    <row r="2776" spans="1:30" x14ac:dyDescent="0.25">
      <c r="A2776">
        <v>531856</v>
      </c>
      <c r="B2776" t="s">
        <v>435</v>
      </c>
      <c r="C2776" t="s">
        <v>31</v>
      </c>
      <c r="D2776">
        <v>1</v>
      </c>
      <c r="E2776" t="s">
        <v>7618</v>
      </c>
      <c r="F2776" t="s">
        <v>545</v>
      </c>
      <c r="G2776" t="s">
        <v>34</v>
      </c>
      <c r="H2776">
        <v>13632</v>
      </c>
      <c r="I2776">
        <v>4</v>
      </c>
      <c r="J2776" t="s">
        <v>256</v>
      </c>
      <c r="L2776" t="s">
        <v>37</v>
      </c>
      <c r="M2776">
        <v>98901</v>
      </c>
      <c r="N2776">
        <v>120000</v>
      </c>
      <c r="O2776" t="s">
        <v>38</v>
      </c>
      <c r="P2776" t="s">
        <v>438</v>
      </c>
      <c r="Q2776" t="s">
        <v>502</v>
      </c>
      <c r="R2776" t="s">
        <v>7619</v>
      </c>
      <c r="S2776" t="s">
        <v>549</v>
      </c>
      <c r="T2776" t="s">
        <v>7620</v>
      </c>
      <c r="U2776" t="s">
        <v>4901</v>
      </c>
      <c r="V2776" t="s">
        <v>441</v>
      </c>
      <c r="X2776" t="s">
        <v>438</v>
      </c>
      <c r="Z2776" t="s">
        <v>87</v>
      </c>
      <c r="AA2776" s="1">
        <v>44693</v>
      </c>
      <c r="AC2776" s="1">
        <v>44953</v>
      </c>
      <c r="AD2776" s="1">
        <v>44992</v>
      </c>
    </row>
    <row r="2777" spans="1:30" x14ac:dyDescent="0.25">
      <c r="A2777">
        <v>521585</v>
      </c>
      <c r="B2777" t="s">
        <v>563</v>
      </c>
      <c r="C2777" t="s">
        <v>31</v>
      </c>
      <c r="D2777">
        <v>1</v>
      </c>
      <c r="E2777" t="s">
        <v>10276</v>
      </c>
      <c r="F2777" t="s">
        <v>807</v>
      </c>
      <c r="G2777" t="s">
        <v>34</v>
      </c>
      <c r="H2777" t="s">
        <v>4054</v>
      </c>
      <c r="I2777">
        <v>0</v>
      </c>
      <c r="J2777" t="s">
        <v>126</v>
      </c>
      <c r="K2777" t="s">
        <v>36</v>
      </c>
      <c r="L2777" t="s">
        <v>37</v>
      </c>
      <c r="M2777">
        <v>98353</v>
      </c>
      <c r="N2777">
        <v>98353</v>
      </c>
      <c r="O2777" t="s">
        <v>38</v>
      </c>
      <c r="P2777" t="s">
        <v>446</v>
      </c>
      <c r="Q2777" t="s">
        <v>1567</v>
      </c>
      <c r="R2777" t="s">
        <v>10277</v>
      </c>
      <c r="S2777" t="s">
        <v>1227</v>
      </c>
      <c r="T2777" t="s">
        <v>10278</v>
      </c>
      <c r="U2777" t="s">
        <v>10279</v>
      </c>
      <c r="V2777" t="s">
        <v>2422</v>
      </c>
      <c r="Z2777" t="s">
        <v>61</v>
      </c>
      <c r="AA2777" s="1">
        <v>44614</v>
      </c>
      <c r="AC2777" s="1">
        <v>44729</v>
      </c>
      <c r="AD2777" s="1">
        <v>44992</v>
      </c>
    </row>
    <row r="2778" spans="1:30" x14ac:dyDescent="0.25">
      <c r="A2778">
        <v>565611</v>
      </c>
      <c r="B2778" t="s">
        <v>123</v>
      </c>
      <c r="C2778" t="s">
        <v>63</v>
      </c>
      <c r="D2778">
        <v>1</v>
      </c>
      <c r="E2778" t="s">
        <v>3472</v>
      </c>
      <c r="F2778" t="s">
        <v>3473</v>
      </c>
      <c r="G2778" t="s">
        <v>34</v>
      </c>
      <c r="H2778" t="s">
        <v>3474</v>
      </c>
      <c r="I2778">
        <v>0</v>
      </c>
      <c r="J2778" t="s">
        <v>2379</v>
      </c>
      <c r="K2778" t="s">
        <v>36</v>
      </c>
      <c r="L2778" t="s">
        <v>37</v>
      </c>
      <c r="M2778">
        <v>58700</v>
      </c>
      <c r="N2778">
        <v>173486</v>
      </c>
      <c r="O2778" t="s">
        <v>38</v>
      </c>
      <c r="P2778" t="s">
        <v>415</v>
      </c>
      <c r="Q2778" t="s">
        <v>3475</v>
      </c>
      <c r="R2778" t="s">
        <v>3476</v>
      </c>
      <c r="S2778" t="s">
        <v>3477</v>
      </c>
      <c r="T2778" t="s">
        <v>3478</v>
      </c>
      <c r="U2778" t="s">
        <v>1038</v>
      </c>
      <c r="V2778" t="s">
        <v>949</v>
      </c>
      <c r="Z2778" t="s">
        <v>61</v>
      </c>
      <c r="AA2778" s="1">
        <v>44973</v>
      </c>
      <c r="AB2778" s="2">
        <v>45093</v>
      </c>
      <c r="AC2778" s="1">
        <v>44973</v>
      </c>
      <c r="AD2778" s="1">
        <v>44992</v>
      </c>
    </row>
    <row r="2779" spans="1:30" x14ac:dyDescent="0.25">
      <c r="A2779">
        <v>571405</v>
      </c>
      <c r="B2779" t="s">
        <v>88</v>
      </c>
      <c r="C2779" t="s">
        <v>63</v>
      </c>
      <c r="D2779">
        <v>3</v>
      </c>
      <c r="E2779" t="s">
        <v>223</v>
      </c>
      <c r="F2779" t="s">
        <v>414</v>
      </c>
      <c r="G2779" t="s">
        <v>34</v>
      </c>
      <c r="H2779">
        <v>10124</v>
      </c>
      <c r="I2779">
        <v>3</v>
      </c>
      <c r="J2779" t="s">
        <v>115</v>
      </c>
      <c r="K2779" t="s">
        <v>36</v>
      </c>
      <c r="L2779" t="s">
        <v>37</v>
      </c>
      <c r="M2779">
        <v>58695</v>
      </c>
      <c r="N2779">
        <v>67499</v>
      </c>
      <c r="O2779" t="s">
        <v>38</v>
      </c>
      <c r="P2779" t="s">
        <v>583</v>
      </c>
      <c r="Q2779" t="s">
        <v>2192</v>
      </c>
      <c r="R2779" t="s">
        <v>6544</v>
      </c>
      <c r="S2779" t="s">
        <v>418</v>
      </c>
      <c r="T2779" t="s">
        <v>6545</v>
      </c>
      <c r="V2779" t="s">
        <v>2744</v>
      </c>
      <c r="W2779" t="s">
        <v>2131</v>
      </c>
      <c r="X2779" t="s">
        <v>6546</v>
      </c>
      <c r="Z2779" t="s">
        <v>61</v>
      </c>
      <c r="AA2779" s="1">
        <v>44951</v>
      </c>
      <c r="AC2779" s="1">
        <v>44973</v>
      </c>
      <c r="AD2779" s="1">
        <v>44992</v>
      </c>
    </row>
    <row r="2780" spans="1:30" x14ac:dyDescent="0.25">
      <c r="A2780">
        <v>540538</v>
      </c>
      <c r="B2780" t="s">
        <v>889</v>
      </c>
      <c r="C2780" t="s">
        <v>31</v>
      </c>
      <c r="D2780">
        <v>50</v>
      </c>
      <c r="E2780" t="s">
        <v>8926</v>
      </c>
      <c r="F2780" t="s">
        <v>1886</v>
      </c>
      <c r="G2780" t="s">
        <v>34</v>
      </c>
      <c r="H2780">
        <v>60421</v>
      </c>
      <c r="I2780">
        <v>0</v>
      </c>
      <c r="J2780" t="s">
        <v>364</v>
      </c>
      <c r="K2780" t="s">
        <v>36</v>
      </c>
      <c r="L2780" t="s">
        <v>37</v>
      </c>
      <c r="M2780">
        <v>24.250499999999999</v>
      </c>
      <c r="N2780">
        <v>24.250499999999999</v>
      </c>
      <c r="O2780" t="s">
        <v>68</v>
      </c>
      <c r="P2780" t="s">
        <v>1887</v>
      </c>
      <c r="Q2780" t="s">
        <v>8927</v>
      </c>
      <c r="R2780" t="s">
        <v>8928</v>
      </c>
      <c r="S2780" t="s">
        <v>1890</v>
      </c>
      <c r="T2780" t="s">
        <v>8929</v>
      </c>
      <c r="U2780" t="s">
        <v>8930</v>
      </c>
      <c r="V2780" t="s">
        <v>8931</v>
      </c>
      <c r="X2780" t="s">
        <v>40</v>
      </c>
      <c r="Z2780" t="s">
        <v>1275</v>
      </c>
      <c r="AA2780" s="1">
        <v>44757</v>
      </c>
      <c r="AC2780" s="1">
        <v>44758</v>
      </c>
      <c r="AD2780" s="1">
        <v>44992</v>
      </c>
    </row>
    <row r="2781" spans="1:30" x14ac:dyDescent="0.25">
      <c r="A2781">
        <v>540538</v>
      </c>
      <c r="B2781" t="s">
        <v>889</v>
      </c>
      <c r="C2781" t="s">
        <v>31</v>
      </c>
      <c r="D2781">
        <v>50</v>
      </c>
      <c r="E2781" t="s">
        <v>8926</v>
      </c>
      <c r="F2781" t="s">
        <v>1886</v>
      </c>
      <c r="G2781" t="s">
        <v>34</v>
      </c>
      <c r="H2781">
        <v>60421</v>
      </c>
      <c r="I2781">
        <v>0</v>
      </c>
      <c r="J2781" t="s">
        <v>364</v>
      </c>
      <c r="K2781" t="s">
        <v>36</v>
      </c>
      <c r="L2781" t="s">
        <v>37</v>
      </c>
      <c r="M2781">
        <v>24.250499999999999</v>
      </c>
      <c r="N2781">
        <v>24.250499999999999</v>
      </c>
      <c r="O2781" t="s">
        <v>68</v>
      </c>
      <c r="P2781" t="s">
        <v>1887</v>
      </c>
      <c r="Q2781" t="s">
        <v>8927</v>
      </c>
      <c r="R2781" t="s">
        <v>8928</v>
      </c>
      <c r="S2781" t="s">
        <v>1890</v>
      </c>
      <c r="T2781" t="s">
        <v>8929</v>
      </c>
      <c r="U2781" t="s">
        <v>8930</v>
      </c>
      <c r="V2781" t="s">
        <v>8931</v>
      </c>
      <c r="X2781" t="s">
        <v>40</v>
      </c>
      <c r="Z2781" t="s">
        <v>1275</v>
      </c>
      <c r="AA2781" s="1">
        <v>44757</v>
      </c>
      <c r="AC2781" s="1">
        <v>44758</v>
      </c>
      <c r="AD2781" s="1">
        <v>44992</v>
      </c>
    </row>
    <row r="2782" spans="1:30" x14ac:dyDescent="0.25">
      <c r="A2782">
        <v>535988</v>
      </c>
      <c r="B2782" t="s">
        <v>123</v>
      </c>
      <c r="C2782" t="s">
        <v>63</v>
      </c>
      <c r="D2782">
        <v>1</v>
      </c>
      <c r="E2782" t="s">
        <v>3486</v>
      </c>
      <c r="F2782" t="s">
        <v>50</v>
      </c>
      <c r="G2782" t="s">
        <v>51</v>
      </c>
      <c r="H2782">
        <v>56056</v>
      </c>
      <c r="I2782">
        <v>0</v>
      </c>
      <c r="J2782" t="s">
        <v>763</v>
      </c>
      <c r="K2782" t="s">
        <v>67</v>
      </c>
      <c r="L2782" t="s">
        <v>53</v>
      </c>
      <c r="M2782">
        <v>15.5747</v>
      </c>
      <c r="N2782">
        <v>17.910900000000002</v>
      </c>
      <c r="O2782" t="s">
        <v>68</v>
      </c>
      <c r="P2782" t="s">
        <v>415</v>
      </c>
      <c r="Q2782" t="s">
        <v>765</v>
      </c>
      <c r="R2782" t="s">
        <v>3487</v>
      </c>
      <c r="S2782" t="s">
        <v>57</v>
      </c>
      <c r="U2782" t="s">
        <v>3488</v>
      </c>
      <c r="V2782" t="s">
        <v>3489</v>
      </c>
      <c r="Z2782" t="s">
        <v>61</v>
      </c>
      <c r="AA2782" s="1">
        <v>44951</v>
      </c>
      <c r="AB2782" s="2">
        <v>45071</v>
      </c>
      <c r="AC2782" s="1">
        <v>44951</v>
      </c>
      <c r="AD2782" s="1">
        <v>44992</v>
      </c>
    </row>
    <row r="2783" spans="1:30" x14ac:dyDescent="0.25">
      <c r="A2783">
        <v>547981</v>
      </c>
      <c r="B2783" t="s">
        <v>676</v>
      </c>
      <c r="C2783" t="s">
        <v>31</v>
      </c>
      <c r="D2783">
        <v>1</v>
      </c>
      <c r="E2783" t="s">
        <v>10280</v>
      </c>
      <c r="F2783" t="s">
        <v>678</v>
      </c>
      <c r="G2783" t="s">
        <v>353</v>
      </c>
      <c r="H2783">
        <v>6088</v>
      </c>
      <c r="I2783">
        <v>1</v>
      </c>
      <c r="J2783" t="s">
        <v>256</v>
      </c>
      <c r="K2783" t="s">
        <v>36</v>
      </c>
      <c r="L2783" t="s">
        <v>53</v>
      </c>
      <c r="M2783">
        <v>51550</v>
      </c>
      <c r="N2783">
        <v>73806</v>
      </c>
      <c r="O2783" t="s">
        <v>38</v>
      </c>
      <c r="P2783" t="s">
        <v>679</v>
      </c>
      <c r="Q2783" t="s">
        <v>9542</v>
      </c>
      <c r="R2783" t="s">
        <v>10281</v>
      </c>
      <c r="S2783" t="s">
        <v>681</v>
      </c>
      <c r="T2783" t="s">
        <v>10282</v>
      </c>
      <c r="U2783" t="s">
        <v>10283</v>
      </c>
      <c r="V2783" t="s">
        <v>684</v>
      </c>
      <c r="X2783" t="s">
        <v>679</v>
      </c>
      <c r="Z2783" t="s">
        <v>61</v>
      </c>
      <c r="AA2783" s="1">
        <v>44799</v>
      </c>
      <c r="AC2783" s="1">
        <v>44799</v>
      </c>
      <c r="AD2783" s="1">
        <v>44992</v>
      </c>
    </row>
    <row r="2784" spans="1:30" x14ac:dyDescent="0.25">
      <c r="A2784">
        <v>572558</v>
      </c>
      <c r="B2784" t="s">
        <v>155</v>
      </c>
      <c r="C2784" t="s">
        <v>63</v>
      </c>
      <c r="D2784">
        <v>1</v>
      </c>
      <c r="E2784" t="s">
        <v>1302</v>
      </c>
      <c r="F2784" t="s">
        <v>65</v>
      </c>
      <c r="G2784" t="s">
        <v>51</v>
      </c>
      <c r="H2784">
        <v>56058</v>
      </c>
      <c r="I2784">
        <v>0</v>
      </c>
      <c r="J2784" t="s">
        <v>216</v>
      </c>
      <c r="K2784" t="s">
        <v>36</v>
      </c>
      <c r="L2784" t="s">
        <v>37</v>
      </c>
      <c r="M2784">
        <v>60000</v>
      </c>
      <c r="N2784">
        <v>70000</v>
      </c>
      <c r="O2784" t="s">
        <v>38</v>
      </c>
      <c r="P2784" t="s">
        <v>158</v>
      </c>
      <c r="Q2784" t="s">
        <v>5219</v>
      </c>
      <c r="R2784" t="s">
        <v>10284</v>
      </c>
      <c r="S2784" t="s">
        <v>72</v>
      </c>
      <c r="T2784" t="s">
        <v>1305</v>
      </c>
      <c r="U2784" t="s">
        <v>162</v>
      </c>
      <c r="V2784" t="s">
        <v>831</v>
      </c>
      <c r="X2784" t="s">
        <v>158</v>
      </c>
      <c r="Z2784" t="s">
        <v>61</v>
      </c>
      <c r="AA2784" s="1">
        <v>44958</v>
      </c>
      <c r="AB2784" s="2">
        <v>45018</v>
      </c>
      <c r="AC2784" s="1">
        <v>44960</v>
      </c>
      <c r="AD2784" s="1">
        <v>44992</v>
      </c>
    </row>
    <row r="2785" spans="1:30" x14ac:dyDescent="0.25">
      <c r="A2785">
        <v>576939</v>
      </c>
      <c r="B2785" t="s">
        <v>30</v>
      </c>
      <c r="C2785" t="s">
        <v>63</v>
      </c>
      <c r="D2785">
        <v>3</v>
      </c>
      <c r="E2785" t="s">
        <v>6738</v>
      </c>
      <c r="F2785" t="s">
        <v>5666</v>
      </c>
      <c r="G2785" t="s">
        <v>34</v>
      </c>
      <c r="H2785">
        <v>31622</v>
      </c>
      <c r="I2785">
        <v>1</v>
      </c>
      <c r="J2785" t="s">
        <v>66</v>
      </c>
      <c r="K2785" t="s">
        <v>36</v>
      </c>
      <c r="L2785" t="s">
        <v>53</v>
      </c>
      <c r="M2785">
        <v>45217</v>
      </c>
      <c r="N2785">
        <v>52000</v>
      </c>
      <c r="O2785" t="s">
        <v>38</v>
      </c>
      <c r="P2785" t="s">
        <v>39</v>
      </c>
      <c r="Q2785" t="s">
        <v>40</v>
      </c>
      <c r="R2785" t="s">
        <v>6739</v>
      </c>
      <c r="S2785" t="s">
        <v>5668</v>
      </c>
      <c r="T2785" t="s">
        <v>6740</v>
      </c>
      <c r="U2785" t="s">
        <v>6741</v>
      </c>
      <c r="V2785" t="s">
        <v>776</v>
      </c>
      <c r="X2785" t="s">
        <v>46</v>
      </c>
      <c r="Z2785" t="s">
        <v>87</v>
      </c>
      <c r="AA2785" s="1">
        <v>44986</v>
      </c>
      <c r="AB2785" s="2">
        <v>45016</v>
      </c>
      <c r="AC2785" s="1">
        <v>44986</v>
      </c>
      <c r="AD2785" s="1">
        <v>44992</v>
      </c>
    </row>
    <row r="2786" spans="1:30" x14ac:dyDescent="0.25">
      <c r="A2786">
        <v>575833</v>
      </c>
      <c r="B2786" t="s">
        <v>155</v>
      </c>
      <c r="C2786" t="s">
        <v>31</v>
      </c>
      <c r="D2786">
        <v>1</v>
      </c>
      <c r="E2786" t="s">
        <v>233</v>
      </c>
      <c r="F2786" t="s">
        <v>234</v>
      </c>
      <c r="G2786" t="s">
        <v>51</v>
      </c>
      <c r="H2786">
        <v>56057</v>
      </c>
      <c r="I2786">
        <v>0</v>
      </c>
      <c r="J2786" t="s">
        <v>216</v>
      </c>
      <c r="K2786" t="s">
        <v>36</v>
      </c>
      <c r="L2786" t="s">
        <v>53</v>
      </c>
      <c r="M2786">
        <v>38333</v>
      </c>
      <c r="N2786">
        <v>44083</v>
      </c>
      <c r="O2786" t="s">
        <v>38</v>
      </c>
      <c r="P2786" t="s">
        <v>158</v>
      </c>
      <c r="Q2786" t="s">
        <v>5860</v>
      </c>
      <c r="R2786" t="s">
        <v>5861</v>
      </c>
      <c r="S2786" t="s">
        <v>237</v>
      </c>
      <c r="T2786" t="s">
        <v>238</v>
      </c>
      <c r="U2786" t="s">
        <v>325</v>
      </c>
      <c r="V2786" t="s">
        <v>163</v>
      </c>
      <c r="X2786" t="s">
        <v>158</v>
      </c>
      <c r="Z2786" t="s">
        <v>61</v>
      </c>
      <c r="AA2786" s="1">
        <v>44978</v>
      </c>
      <c r="AB2786" s="2">
        <v>45038</v>
      </c>
      <c r="AC2786" s="1">
        <v>44978</v>
      </c>
      <c r="AD2786" s="1">
        <v>44992</v>
      </c>
    </row>
    <row r="2787" spans="1:30" x14ac:dyDescent="0.25">
      <c r="A2787">
        <v>532963</v>
      </c>
      <c r="B2787" t="s">
        <v>638</v>
      </c>
      <c r="C2787" t="s">
        <v>63</v>
      </c>
      <c r="D2787">
        <v>1</v>
      </c>
      <c r="E2787" t="s">
        <v>10285</v>
      </c>
      <c r="F2787" t="s">
        <v>10286</v>
      </c>
      <c r="G2787" t="s">
        <v>51</v>
      </c>
      <c r="H2787">
        <v>54610</v>
      </c>
      <c r="I2787">
        <v>0</v>
      </c>
      <c r="J2787" t="s">
        <v>1098</v>
      </c>
      <c r="K2787" t="s">
        <v>36</v>
      </c>
      <c r="L2787" t="s">
        <v>37</v>
      </c>
      <c r="M2787">
        <v>51022</v>
      </c>
      <c r="N2787">
        <v>58675</v>
      </c>
      <c r="O2787" t="s">
        <v>38</v>
      </c>
      <c r="P2787" t="s">
        <v>10287</v>
      </c>
      <c r="Q2787" t="s">
        <v>10288</v>
      </c>
      <c r="R2787" t="s">
        <v>10289</v>
      </c>
      <c r="S2787" t="s">
        <v>10290</v>
      </c>
      <c r="T2787" t="s">
        <v>10291</v>
      </c>
      <c r="U2787" t="s">
        <v>647</v>
      </c>
      <c r="V2787" t="s">
        <v>10292</v>
      </c>
      <c r="X2787" t="s">
        <v>1533</v>
      </c>
      <c r="Z2787" t="s">
        <v>87</v>
      </c>
      <c r="AA2787" s="1">
        <v>44706</v>
      </c>
      <c r="AC2787" s="1">
        <v>44930</v>
      </c>
      <c r="AD2787" s="1">
        <v>44992</v>
      </c>
    </row>
    <row r="2788" spans="1:30" x14ac:dyDescent="0.25">
      <c r="A2788">
        <v>573708</v>
      </c>
      <c r="B2788" t="s">
        <v>155</v>
      </c>
      <c r="C2788" t="s">
        <v>31</v>
      </c>
      <c r="D2788">
        <v>1</v>
      </c>
      <c r="E2788" t="s">
        <v>7248</v>
      </c>
      <c r="F2788" t="s">
        <v>7249</v>
      </c>
      <c r="G2788" t="s">
        <v>34</v>
      </c>
      <c r="H2788">
        <v>80122</v>
      </c>
      <c r="I2788">
        <v>1</v>
      </c>
      <c r="J2788" t="s">
        <v>245</v>
      </c>
      <c r="K2788" t="s">
        <v>36</v>
      </c>
      <c r="L2788" t="s">
        <v>37</v>
      </c>
      <c r="M2788">
        <v>54997</v>
      </c>
      <c r="N2788">
        <v>63247</v>
      </c>
      <c r="O2788" t="s">
        <v>38</v>
      </c>
      <c r="P2788" t="s">
        <v>158</v>
      </c>
      <c r="Q2788" t="s">
        <v>2847</v>
      </c>
      <c r="R2788" t="s">
        <v>7250</v>
      </c>
      <c r="S2788" t="s">
        <v>7251</v>
      </c>
      <c r="T2788" t="s">
        <v>7252</v>
      </c>
      <c r="U2788" t="s">
        <v>162</v>
      </c>
      <c r="V2788" t="s">
        <v>831</v>
      </c>
      <c r="X2788" t="s">
        <v>158</v>
      </c>
      <c r="Z2788" t="s">
        <v>61</v>
      </c>
      <c r="AA2788" s="1">
        <v>44965</v>
      </c>
      <c r="AB2788" s="2">
        <v>44995</v>
      </c>
      <c r="AC2788" s="1">
        <v>44965</v>
      </c>
      <c r="AD2788" s="1">
        <v>44992</v>
      </c>
    </row>
    <row r="2789" spans="1:30" x14ac:dyDescent="0.25">
      <c r="A2789">
        <v>573718</v>
      </c>
      <c r="B2789" t="s">
        <v>155</v>
      </c>
      <c r="C2789" t="s">
        <v>63</v>
      </c>
      <c r="D2789">
        <v>1</v>
      </c>
      <c r="E2789" t="s">
        <v>10293</v>
      </c>
      <c r="F2789" t="s">
        <v>65</v>
      </c>
      <c r="G2789" t="s">
        <v>51</v>
      </c>
      <c r="H2789">
        <v>56058</v>
      </c>
      <c r="I2789">
        <v>0</v>
      </c>
      <c r="J2789" t="s">
        <v>157</v>
      </c>
      <c r="K2789" t="s">
        <v>36</v>
      </c>
      <c r="L2789" t="s">
        <v>37</v>
      </c>
      <c r="M2789">
        <v>60000</v>
      </c>
      <c r="N2789">
        <v>70000</v>
      </c>
      <c r="O2789" t="s">
        <v>38</v>
      </c>
      <c r="P2789" t="s">
        <v>158</v>
      </c>
      <c r="Q2789" t="s">
        <v>4925</v>
      </c>
      <c r="R2789" t="s">
        <v>10294</v>
      </c>
      <c r="S2789" t="s">
        <v>72</v>
      </c>
      <c r="T2789" t="s">
        <v>10295</v>
      </c>
      <c r="U2789" t="s">
        <v>162</v>
      </c>
      <c r="V2789" t="s">
        <v>163</v>
      </c>
      <c r="X2789" t="s">
        <v>158</v>
      </c>
      <c r="Z2789" t="s">
        <v>61</v>
      </c>
      <c r="AA2789" s="1">
        <v>44965</v>
      </c>
      <c r="AB2789" s="2">
        <v>45025</v>
      </c>
      <c r="AC2789" s="1">
        <v>44965</v>
      </c>
      <c r="AD2789" s="1">
        <v>44992</v>
      </c>
    </row>
    <row r="2790" spans="1:30" x14ac:dyDescent="0.25">
      <c r="A2790">
        <v>538242</v>
      </c>
      <c r="B2790" t="s">
        <v>638</v>
      </c>
      <c r="C2790" t="s">
        <v>63</v>
      </c>
      <c r="D2790">
        <v>5</v>
      </c>
      <c r="E2790" t="s">
        <v>2602</v>
      </c>
      <c r="F2790" t="s">
        <v>2603</v>
      </c>
      <c r="G2790" t="s">
        <v>51</v>
      </c>
      <c r="H2790">
        <v>90210</v>
      </c>
      <c r="I2790">
        <v>0</v>
      </c>
      <c r="J2790" t="s">
        <v>115</v>
      </c>
      <c r="K2790" t="s">
        <v>36</v>
      </c>
      <c r="L2790" t="s">
        <v>53</v>
      </c>
      <c r="M2790">
        <v>36627</v>
      </c>
      <c r="N2790">
        <v>41388</v>
      </c>
      <c r="O2790" t="s">
        <v>38</v>
      </c>
      <c r="P2790" t="s">
        <v>1533</v>
      </c>
      <c r="Q2790" t="s">
        <v>2604</v>
      </c>
      <c r="R2790" t="s">
        <v>2605</v>
      </c>
      <c r="S2790" t="s">
        <v>2606</v>
      </c>
      <c r="T2790" t="s">
        <v>2607</v>
      </c>
      <c r="V2790" t="s">
        <v>9905</v>
      </c>
      <c r="Z2790" t="s">
        <v>61</v>
      </c>
      <c r="AA2790" s="1">
        <v>44742</v>
      </c>
      <c r="AC2790" s="1">
        <v>44742</v>
      </c>
      <c r="AD2790" s="1">
        <v>44992</v>
      </c>
    </row>
    <row r="2791" spans="1:30" x14ac:dyDescent="0.25">
      <c r="A2791">
        <v>575094</v>
      </c>
      <c r="B2791" t="s">
        <v>277</v>
      </c>
      <c r="C2791" t="s">
        <v>63</v>
      </c>
      <c r="D2791">
        <v>1</v>
      </c>
      <c r="E2791" t="s">
        <v>9356</v>
      </c>
      <c r="F2791" t="s">
        <v>807</v>
      </c>
      <c r="G2791" t="s">
        <v>34</v>
      </c>
      <c r="H2791" t="s">
        <v>4054</v>
      </c>
      <c r="I2791">
        <v>0</v>
      </c>
      <c r="J2791" t="s">
        <v>465</v>
      </c>
      <c r="K2791" t="s">
        <v>36</v>
      </c>
      <c r="L2791" t="s">
        <v>37</v>
      </c>
      <c r="M2791">
        <v>84451</v>
      </c>
      <c r="N2791">
        <v>105000</v>
      </c>
      <c r="O2791" t="s">
        <v>38</v>
      </c>
      <c r="P2791" t="s">
        <v>280</v>
      </c>
      <c r="Q2791" t="s">
        <v>3220</v>
      </c>
      <c r="R2791" t="s">
        <v>9357</v>
      </c>
      <c r="S2791" t="s">
        <v>1227</v>
      </c>
      <c r="T2791" t="s">
        <v>9358</v>
      </c>
      <c r="V2791" t="s">
        <v>9359</v>
      </c>
      <c r="Z2791" t="s">
        <v>61</v>
      </c>
      <c r="AA2791" s="1">
        <v>44973</v>
      </c>
      <c r="AB2791" s="2">
        <v>45153</v>
      </c>
      <c r="AC2791" s="1">
        <v>44972</v>
      </c>
      <c r="AD2791" s="1">
        <v>44992</v>
      </c>
    </row>
    <row r="2792" spans="1:30" x14ac:dyDescent="0.25">
      <c r="A2792">
        <v>556236</v>
      </c>
      <c r="B2792" t="s">
        <v>1863</v>
      </c>
      <c r="C2792" t="s">
        <v>63</v>
      </c>
      <c r="D2792">
        <v>2</v>
      </c>
      <c r="E2792" t="s">
        <v>1864</v>
      </c>
      <c r="F2792" t="s">
        <v>414</v>
      </c>
      <c r="G2792" t="s">
        <v>34</v>
      </c>
      <c r="H2792">
        <v>10124</v>
      </c>
      <c r="I2792">
        <v>2</v>
      </c>
      <c r="J2792" t="s">
        <v>582</v>
      </c>
      <c r="K2792" t="s">
        <v>36</v>
      </c>
      <c r="L2792" t="s">
        <v>37</v>
      </c>
      <c r="M2792">
        <v>53057</v>
      </c>
      <c r="N2792">
        <v>77124</v>
      </c>
      <c r="O2792" t="s">
        <v>38</v>
      </c>
      <c r="P2792" t="s">
        <v>438</v>
      </c>
      <c r="Q2792" t="s">
        <v>6102</v>
      </c>
      <c r="R2792" t="s">
        <v>1866</v>
      </c>
      <c r="S2792" t="s">
        <v>418</v>
      </c>
      <c r="T2792" t="s">
        <v>1867</v>
      </c>
      <c r="U2792" t="s">
        <v>229</v>
      </c>
      <c r="V2792" t="s">
        <v>1868</v>
      </c>
      <c r="W2792" t="s">
        <v>1869</v>
      </c>
      <c r="X2792" t="s">
        <v>438</v>
      </c>
      <c r="Z2792" t="s">
        <v>61</v>
      </c>
      <c r="AA2792" s="1">
        <v>44946</v>
      </c>
      <c r="AC2792" s="1">
        <v>44946</v>
      </c>
      <c r="AD2792" s="1">
        <v>44992</v>
      </c>
    </row>
    <row r="2793" spans="1:30" x14ac:dyDescent="0.25">
      <c r="A2793">
        <v>566070</v>
      </c>
      <c r="B2793" t="s">
        <v>1550</v>
      </c>
      <c r="C2793" t="s">
        <v>31</v>
      </c>
      <c r="D2793">
        <v>1</v>
      </c>
      <c r="E2793" t="s">
        <v>10296</v>
      </c>
      <c r="F2793" t="s">
        <v>1359</v>
      </c>
      <c r="G2793" t="s">
        <v>34</v>
      </c>
      <c r="H2793" t="s">
        <v>1360</v>
      </c>
      <c r="I2793">
        <v>0</v>
      </c>
      <c r="J2793" t="s">
        <v>1319</v>
      </c>
      <c r="K2793" t="s">
        <v>36</v>
      </c>
      <c r="L2793" t="s">
        <v>37</v>
      </c>
      <c r="M2793">
        <v>64749</v>
      </c>
      <c r="N2793">
        <v>134280</v>
      </c>
      <c r="O2793" t="s">
        <v>38</v>
      </c>
      <c r="P2793" t="s">
        <v>1552</v>
      </c>
      <c r="Q2793" t="s">
        <v>290</v>
      </c>
      <c r="R2793" t="s">
        <v>10297</v>
      </c>
      <c r="S2793" t="s">
        <v>1363</v>
      </c>
      <c r="T2793" t="s">
        <v>10298</v>
      </c>
      <c r="V2793" t="s">
        <v>10299</v>
      </c>
      <c r="Z2793" t="s">
        <v>61</v>
      </c>
      <c r="AA2793" s="1">
        <v>44918</v>
      </c>
      <c r="AB2793" s="2">
        <v>45008</v>
      </c>
      <c r="AC2793" s="1">
        <v>44918</v>
      </c>
      <c r="AD2793" s="1">
        <v>44992</v>
      </c>
    </row>
    <row r="2794" spans="1:30" x14ac:dyDescent="0.25">
      <c r="A2794">
        <v>536833</v>
      </c>
      <c r="B2794" t="s">
        <v>202</v>
      </c>
      <c r="C2794" t="s">
        <v>31</v>
      </c>
      <c r="D2794">
        <v>5</v>
      </c>
      <c r="E2794" t="s">
        <v>10300</v>
      </c>
      <c r="F2794" t="s">
        <v>10301</v>
      </c>
      <c r="G2794" t="s">
        <v>34</v>
      </c>
      <c r="H2794">
        <v>31643</v>
      </c>
      <c r="I2794">
        <v>2</v>
      </c>
      <c r="J2794" t="s">
        <v>35</v>
      </c>
      <c r="K2794" t="s">
        <v>36</v>
      </c>
      <c r="L2794" t="s">
        <v>37</v>
      </c>
      <c r="M2794">
        <v>61198</v>
      </c>
      <c r="N2794">
        <v>70378</v>
      </c>
      <c r="O2794" t="s">
        <v>38</v>
      </c>
      <c r="P2794" t="s">
        <v>313</v>
      </c>
      <c r="Q2794" t="s">
        <v>10302</v>
      </c>
      <c r="R2794" t="s">
        <v>10303</v>
      </c>
      <c r="S2794" t="s">
        <v>10304</v>
      </c>
      <c r="T2794" t="s">
        <v>10305</v>
      </c>
      <c r="U2794" t="s">
        <v>318</v>
      </c>
      <c r="V2794" t="s">
        <v>319</v>
      </c>
      <c r="Z2794" t="s">
        <v>87</v>
      </c>
      <c r="AA2794" s="1">
        <v>44741</v>
      </c>
      <c r="AC2794" s="1">
        <v>44741</v>
      </c>
      <c r="AD2794" s="1">
        <v>44992</v>
      </c>
    </row>
    <row r="2795" spans="1:30" x14ac:dyDescent="0.25">
      <c r="A2795">
        <v>557268</v>
      </c>
      <c r="B2795" t="s">
        <v>658</v>
      </c>
      <c r="C2795" t="s">
        <v>63</v>
      </c>
      <c r="D2795">
        <v>5</v>
      </c>
      <c r="E2795" t="s">
        <v>10306</v>
      </c>
      <c r="F2795" t="s">
        <v>234</v>
      </c>
      <c r="G2795" t="s">
        <v>51</v>
      </c>
      <c r="H2795">
        <v>56057</v>
      </c>
      <c r="I2795">
        <v>0</v>
      </c>
      <c r="J2795" t="s">
        <v>10307</v>
      </c>
      <c r="K2795" t="s">
        <v>36</v>
      </c>
      <c r="L2795" t="s">
        <v>37</v>
      </c>
      <c r="M2795">
        <v>54786</v>
      </c>
      <c r="N2795">
        <v>54786</v>
      </c>
      <c r="O2795" t="s">
        <v>38</v>
      </c>
      <c r="P2795" t="s">
        <v>661</v>
      </c>
      <c r="Q2795" t="s">
        <v>662</v>
      </c>
      <c r="R2795" t="s">
        <v>10308</v>
      </c>
      <c r="S2795" t="s">
        <v>237</v>
      </c>
      <c r="U2795" t="s">
        <v>10309</v>
      </c>
      <c r="V2795" t="s">
        <v>664</v>
      </c>
      <c r="Z2795" t="s">
        <v>665</v>
      </c>
      <c r="AA2795" s="1">
        <v>44855</v>
      </c>
      <c r="AB2795" s="2">
        <v>45035</v>
      </c>
      <c r="AC2795" s="1">
        <v>44858</v>
      </c>
      <c r="AD2795" s="1">
        <v>44992</v>
      </c>
    </row>
    <row r="2796" spans="1:30" x14ac:dyDescent="0.25">
      <c r="A2796">
        <v>566341</v>
      </c>
      <c r="B2796" t="s">
        <v>563</v>
      </c>
      <c r="C2796" t="s">
        <v>31</v>
      </c>
      <c r="D2796">
        <v>1</v>
      </c>
      <c r="E2796" t="s">
        <v>10310</v>
      </c>
      <c r="F2796" t="s">
        <v>807</v>
      </c>
      <c r="G2796" t="s">
        <v>34</v>
      </c>
      <c r="H2796">
        <v>10026</v>
      </c>
      <c r="I2796" t="s">
        <v>91</v>
      </c>
      <c r="J2796" t="s">
        <v>52</v>
      </c>
      <c r="K2796" t="s">
        <v>36</v>
      </c>
      <c r="L2796" t="s">
        <v>93</v>
      </c>
      <c r="M2796">
        <v>152721</v>
      </c>
      <c r="N2796">
        <v>152721</v>
      </c>
      <c r="O2796" t="s">
        <v>38</v>
      </c>
      <c r="P2796" t="s">
        <v>446</v>
      </c>
      <c r="Q2796" t="s">
        <v>1567</v>
      </c>
      <c r="R2796" t="s">
        <v>10311</v>
      </c>
      <c r="S2796" t="s">
        <v>1227</v>
      </c>
      <c r="T2796" t="s">
        <v>10312</v>
      </c>
      <c r="U2796" t="s">
        <v>10313</v>
      </c>
      <c r="V2796" t="s">
        <v>8101</v>
      </c>
      <c r="X2796" t="s">
        <v>446</v>
      </c>
      <c r="Z2796" t="s">
        <v>61</v>
      </c>
      <c r="AA2796" s="1">
        <v>44923</v>
      </c>
      <c r="AC2796" s="1">
        <v>44945</v>
      </c>
      <c r="AD2796" s="1">
        <v>44992</v>
      </c>
    </row>
    <row r="2797" spans="1:30" x14ac:dyDescent="0.25">
      <c r="A2797">
        <v>527825</v>
      </c>
      <c r="B2797" t="s">
        <v>241</v>
      </c>
      <c r="C2797" t="s">
        <v>63</v>
      </c>
      <c r="D2797">
        <v>1</v>
      </c>
      <c r="E2797" t="s">
        <v>10314</v>
      </c>
      <c r="F2797" t="s">
        <v>243</v>
      </c>
      <c r="G2797" t="s">
        <v>244</v>
      </c>
      <c r="H2797">
        <v>90645</v>
      </c>
      <c r="I2797">
        <v>0</v>
      </c>
      <c r="J2797" t="s">
        <v>245</v>
      </c>
      <c r="K2797" t="s">
        <v>36</v>
      </c>
      <c r="L2797" t="s">
        <v>53</v>
      </c>
      <c r="M2797">
        <v>31836</v>
      </c>
      <c r="N2797">
        <v>46278</v>
      </c>
      <c r="O2797" t="s">
        <v>38</v>
      </c>
      <c r="P2797" t="s">
        <v>1573</v>
      </c>
      <c r="Q2797" t="s">
        <v>247</v>
      </c>
      <c r="R2797" t="s">
        <v>10315</v>
      </c>
      <c r="S2797" t="s">
        <v>249</v>
      </c>
      <c r="U2797" t="s">
        <v>10316</v>
      </c>
      <c r="V2797" t="s">
        <v>347</v>
      </c>
      <c r="Z2797" t="s">
        <v>426</v>
      </c>
      <c r="AA2797" s="1">
        <v>44659</v>
      </c>
      <c r="AC2797" s="1">
        <v>44708</v>
      </c>
      <c r="AD2797" s="1">
        <v>44992</v>
      </c>
    </row>
    <row r="2798" spans="1:30" x14ac:dyDescent="0.25">
      <c r="A2798">
        <v>575593</v>
      </c>
      <c r="B2798" t="s">
        <v>76</v>
      </c>
      <c r="C2798" t="s">
        <v>63</v>
      </c>
      <c r="D2798">
        <v>2</v>
      </c>
      <c r="E2798" t="s">
        <v>6300</v>
      </c>
      <c r="F2798" t="s">
        <v>694</v>
      </c>
      <c r="G2798" t="s">
        <v>51</v>
      </c>
      <c r="H2798">
        <v>95710</v>
      </c>
      <c r="I2798">
        <v>0</v>
      </c>
      <c r="J2798" t="s">
        <v>256</v>
      </c>
      <c r="K2798" t="s">
        <v>36</v>
      </c>
      <c r="L2798" t="s">
        <v>37</v>
      </c>
      <c r="M2798">
        <v>0</v>
      </c>
      <c r="N2798">
        <v>130000</v>
      </c>
      <c r="O2798" t="s">
        <v>38</v>
      </c>
      <c r="P2798" t="s">
        <v>79</v>
      </c>
      <c r="Q2798" t="s">
        <v>834</v>
      </c>
      <c r="R2798" t="s">
        <v>6301</v>
      </c>
      <c r="S2798" t="s">
        <v>697</v>
      </c>
      <c r="T2798" t="s">
        <v>6302</v>
      </c>
      <c r="U2798" t="s">
        <v>1189</v>
      </c>
      <c r="V2798" t="s">
        <v>6303</v>
      </c>
      <c r="Z2798" t="s">
        <v>87</v>
      </c>
      <c r="AA2798" s="1">
        <v>44974</v>
      </c>
      <c r="AB2798" s="2">
        <v>45064</v>
      </c>
      <c r="AC2798" s="1">
        <v>44986</v>
      </c>
      <c r="AD2798" s="1">
        <v>44992</v>
      </c>
    </row>
    <row r="2799" spans="1:30" x14ac:dyDescent="0.25">
      <c r="A2799">
        <v>571549</v>
      </c>
      <c r="B2799" t="s">
        <v>889</v>
      </c>
      <c r="C2799" t="s">
        <v>63</v>
      </c>
      <c r="D2799">
        <v>1</v>
      </c>
      <c r="E2799" t="s">
        <v>8638</v>
      </c>
      <c r="F2799" t="s">
        <v>694</v>
      </c>
      <c r="G2799" t="s">
        <v>51</v>
      </c>
      <c r="H2799">
        <v>95710</v>
      </c>
      <c r="I2799">
        <v>0</v>
      </c>
      <c r="J2799" t="s">
        <v>256</v>
      </c>
      <c r="K2799" t="s">
        <v>36</v>
      </c>
      <c r="L2799" t="s">
        <v>37</v>
      </c>
      <c r="M2799">
        <v>90000</v>
      </c>
      <c r="N2799">
        <v>100000</v>
      </c>
      <c r="O2799" t="s">
        <v>38</v>
      </c>
      <c r="P2799" t="s">
        <v>1198</v>
      </c>
      <c r="Q2799" t="s">
        <v>687</v>
      </c>
      <c r="R2799" t="s">
        <v>8639</v>
      </c>
      <c r="S2799" t="s">
        <v>697</v>
      </c>
      <c r="T2799" t="s">
        <v>8640</v>
      </c>
      <c r="U2799" t="s">
        <v>5805</v>
      </c>
      <c r="V2799" t="s">
        <v>8641</v>
      </c>
      <c r="X2799" t="s">
        <v>1203</v>
      </c>
      <c r="Z2799" t="s">
        <v>898</v>
      </c>
      <c r="AA2799" s="1">
        <v>44953</v>
      </c>
      <c r="AC2799" s="1">
        <v>44974</v>
      </c>
      <c r="AD2799" s="1">
        <v>44992</v>
      </c>
    </row>
    <row r="2800" spans="1:30" x14ac:dyDescent="0.25">
      <c r="A2800">
        <v>569592</v>
      </c>
      <c r="B2800" t="s">
        <v>76</v>
      </c>
      <c r="C2800" t="s">
        <v>31</v>
      </c>
      <c r="D2800">
        <v>2</v>
      </c>
      <c r="E2800" t="s">
        <v>5171</v>
      </c>
      <c r="F2800" t="s">
        <v>414</v>
      </c>
      <c r="G2800" t="s">
        <v>34</v>
      </c>
      <c r="H2800">
        <v>10124</v>
      </c>
      <c r="I2800">
        <v>1</v>
      </c>
      <c r="J2800" t="s">
        <v>52</v>
      </c>
      <c r="K2800" t="s">
        <v>36</v>
      </c>
      <c r="L2800" t="s">
        <v>37</v>
      </c>
      <c r="M2800">
        <v>47418</v>
      </c>
      <c r="N2800">
        <v>69462</v>
      </c>
      <c r="O2800" t="s">
        <v>38</v>
      </c>
      <c r="P2800" t="s">
        <v>79</v>
      </c>
      <c r="Q2800" t="s">
        <v>3653</v>
      </c>
      <c r="R2800" t="s">
        <v>10317</v>
      </c>
      <c r="S2800" t="s">
        <v>418</v>
      </c>
      <c r="U2800" t="s">
        <v>3698</v>
      </c>
      <c r="V2800" t="s">
        <v>10318</v>
      </c>
      <c r="W2800" t="s">
        <v>182</v>
      </c>
      <c r="X2800" t="s">
        <v>10319</v>
      </c>
      <c r="Z2800" t="s">
        <v>61</v>
      </c>
      <c r="AA2800" s="1">
        <v>44981</v>
      </c>
      <c r="AB2800" s="2">
        <v>44994</v>
      </c>
      <c r="AC2800" s="1">
        <v>44981</v>
      </c>
      <c r="AD2800" s="1">
        <v>44992</v>
      </c>
    </row>
    <row r="2801" spans="1:30" x14ac:dyDescent="0.25">
      <c r="A2801">
        <v>538207</v>
      </c>
      <c r="B2801" t="s">
        <v>638</v>
      </c>
      <c r="C2801" t="s">
        <v>63</v>
      </c>
      <c r="D2801">
        <v>2</v>
      </c>
      <c r="E2801" t="s">
        <v>639</v>
      </c>
      <c r="F2801" t="s">
        <v>640</v>
      </c>
      <c r="G2801" t="s">
        <v>34</v>
      </c>
      <c r="H2801">
        <v>30081</v>
      </c>
      <c r="I2801">
        <v>0</v>
      </c>
      <c r="J2801" t="s">
        <v>1098</v>
      </c>
      <c r="K2801" t="s">
        <v>36</v>
      </c>
      <c r="L2801" t="s">
        <v>37</v>
      </c>
      <c r="M2801">
        <v>47418</v>
      </c>
      <c r="N2801">
        <v>54531</v>
      </c>
      <c r="O2801" t="s">
        <v>38</v>
      </c>
      <c r="P2801" t="s">
        <v>642</v>
      </c>
      <c r="Q2801" t="s">
        <v>643</v>
      </c>
      <c r="R2801" t="s">
        <v>7935</v>
      </c>
      <c r="S2801" t="s">
        <v>645</v>
      </c>
      <c r="T2801" t="s">
        <v>646</v>
      </c>
      <c r="U2801" t="s">
        <v>647</v>
      </c>
      <c r="V2801" t="s">
        <v>7936</v>
      </c>
      <c r="Z2801" t="s">
        <v>61</v>
      </c>
      <c r="AA2801" s="1">
        <v>44743</v>
      </c>
      <c r="AC2801" s="1">
        <v>44985</v>
      </c>
      <c r="AD2801" s="1">
        <v>44992</v>
      </c>
    </row>
    <row r="2802" spans="1:30" x14ac:dyDescent="0.25">
      <c r="A2802">
        <v>521300</v>
      </c>
      <c r="B2802" t="s">
        <v>638</v>
      </c>
      <c r="C2802" t="s">
        <v>31</v>
      </c>
      <c r="D2802">
        <v>7</v>
      </c>
      <c r="E2802" t="s">
        <v>2818</v>
      </c>
      <c r="F2802" t="s">
        <v>174</v>
      </c>
      <c r="G2802" t="s">
        <v>51</v>
      </c>
      <c r="H2802">
        <v>30087</v>
      </c>
      <c r="I2802">
        <v>3</v>
      </c>
      <c r="J2802" t="s">
        <v>175</v>
      </c>
      <c r="K2802" t="s">
        <v>36</v>
      </c>
      <c r="L2802" t="s">
        <v>37</v>
      </c>
      <c r="M2802">
        <v>79620</v>
      </c>
      <c r="N2802">
        <v>91563</v>
      </c>
      <c r="O2802" t="s">
        <v>38</v>
      </c>
      <c r="P2802" t="s">
        <v>642</v>
      </c>
      <c r="Q2802" t="s">
        <v>1016</v>
      </c>
      <c r="R2802" t="s">
        <v>10320</v>
      </c>
      <c r="S2802" t="s">
        <v>178</v>
      </c>
      <c r="T2802" t="s">
        <v>10321</v>
      </c>
      <c r="V2802" t="s">
        <v>10322</v>
      </c>
      <c r="Z2802" t="s">
        <v>61</v>
      </c>
      <c r="AA2802" s="1">
        <v>44610</v>
      </c>
      <c r="AC2802" s="1">
        <v>44742</v>
      </c>
      <c r="AD2802" s="1">
        <v>44992</v>
      </c>
    </row>
    <row r="2803" spans="1:30" x14ac:dyDescent="0.25">
      <c r="A2803">
        <v>575144</v>
      </c>
      <c r="B2803" t="s">
        <v>155</v>
      </c>
      <c r="C2803" t="s">
        <v>31</v>
      </c>
      <c r="D2803">
        <v>1</v>
      </c>
      <c r="E2803" t="s">
        <v>4136</v>
      </c>
      <c r="F2803" t="s">
        <v>65</v>
      </c>
      <c r="G2803" t="s">
        <v>51</v>
      </c>
      <c r="H2803">
        <v>56058</v>
      </c>
      <c r="I2803">
        <v>0</v>
      </c>
      <c r="J2803" t="s">
        <v>216</v>
      </c>
      <c r="K2803" t="s">
        <v>36</v>
      </c>
      <c r="L2803" t="s">
        <v>37</v>
      </c>
      <c r="M2803">
        <v>65000</v>
      </c>
      <c r="N2803">
        <v>70000</v>
      </c>
      <c r="O2803" t="s">
        <v>38</v>
      </c>
      <c r="P2803" t="s">
        <v>158</v>
      </c>
      <c r="Q2803" t="s">
        <v>993</v>
      </c>
      <c r="R2803" t="s">
        <v>9409</v>
      </c>
      <c r="S2803" t="s">
        <v>72</v>
      </c>
      <c r="T2803" t="s">
        <v>4138</v>
      </c>
      <c r="U2803" t="s">
        <v>325</v>
      </c>
      <c r="V2803" t="s">
        <v>163</v>
      </c>
      <c r="X2803" t="s">
        <v>158</v>
      </c>
      <c r="Z2803" t="s">
        <v>61</v>
      </c>
      <c r="AA2803" s="1">
        <v>44973</v>
      </c>
      <c r="AB2803" s="2">
        <v>45003</v>
      </c>
      <c r="AC2803" s="1">
        <v>44973</v>
      </c>
      <c r="AD2803" s="1">
        <v>44992</v>
      </c>
    </row>
    <row r="2804" spans="1:30" x14ac:dyDescent="0.25">
      <c r="A2804">
        <v>561162</v>
      </c>
      <c r="B2804" t="s">
        <v>123</v>
      </c>
      <c r="C2804" t="s">
        <v>63</v>
      </c>
      <c r="D2804">
        <v>1</v>
      </c>
      <c r="E2804" t="s">
        <v>10323</v>
      </c>
      <c r="F2804" t="s">
        <v>1588</v>
      </c>
      <c r="G2804" t="s">
        <v>34</v>
      </c>
      <c r="H2804" t="s">
        <v>1589</v>
      </c>
      <c r="I2804">
        <v>2</v>
      </c>
      <c r="J2804" t="s">
        <v>1098</v>
      </c>
      <c r="K2804" t="s">
        <v>36</v>
      </c>
      <c r="L2804" t="s">
        <v>37</v>
      </c>
      <c r="M2804">
        <v>71379</v>
      </c>
      <c r="N2804">
        <v>98484</v>
      </c>
      <c r="O2804" t="s">
        <v>38</v>
      </c>
      <c r="P2804" t="s">
        <v>415</v>
      </c>
      <c r="Q2804" t="s">
        <v>3928</v>
      </c>
      <c r="R2804" t="s">
        <v>10324</v>
      </c>
      <c r="S2804" t="s">
        <v>10325</v>
      </c>
      <c r="T2804" t="s">
        <v>10326</v>
      </c>
      <c r="U2804" t="s">
        <v>10327</v>
      </c>
      <c r="V2804" t="s">
        <v>420</v>
      </c>
      <c r="Z2804" t="s">
        <v>61</v>
      </c>
      <c r="AA2804" s="1">
        <v>44881</v>
      </c>
      <c r="AB2804" s="2">
        <v>45001</v>
      </c>
      <c r="AC2804" s="1">
        <v>44924</v>
      </c>
      <c r="AD2804" s="1">
        <v>44992</v>
      </c>
    </row>
    <row r="2805" spans="1:30" x14ac:dyDescent="0.25">
      <c r="A2805">
        <v>532415</v>
      </c>
      <c r="B2805" t="s">
        <v>638</v>
      </c>
      <c r="C2805" t="s">
        <v>31</v>
      </c>
      <c r="D2805">
        <v>10</v>
      </c>
      <c r="E2805" t="s">
        <v>10328</v>
      </c>
      <c r="F2805" t="s">
        <v>1258</v>
      </c>
      <c r="G2805" t="s">
        <v>51</v>
      </c>
      <c r="H2805">
        <v>52620</v>
      </c>
      <c r="I2805" t="s">
        <v>900</v>
      </c>
      <c r="J2805" t="s">
        <v>2453</v>
      </c>
      <c r="K2805" t="s">
        <v>36</v>
      </c>
      <c r="L2805" t="s">
        <v>290</v>
      </c>
      <c r="M2805">
        <v>150000</v>
      </c>
      <c r="N2805">
        <v>175000</v>
      </c>
      <c r="O2805" t="s">
        <v>38</v>
      </c>
      <c r="P2805" t="s">
        <v>710</v>
      </c>
      <c r="Q2805" t="s">
        <v>2211</v>
      </c>
      <c r="R2805" t="s">
        <v>10329</v>
      </c>
      <c r="S2805" t="s">
        <v>1261</v>
      </c>
      <c r="T2805" t="s">
        <v>10330</v>
      </c>
      <c r="U2805" t="s">
        <v>647</v>
      </c>
      <c r="V2805" t="s">
        <v>10331</v>
      </c>
      <c r="Z2805" t="s">
        <v>61</v>
      </c>
      <c r="AA2805" s="1">
        <v>44697</v>
      </c>
      <c r="AC2805" s="1">
        <v>44706</v>
      </c>
      <c r="AD2805" s="1">
        <v>44992</v>
      </c>
    </row>
    <row r="2806" spans="1:30" x14ac:dyDescent="0.25">
      <c r="A2806">
        <v>528911</v>
      </c>
      <c r="B2806" t="s">
        <v>88</v>
      </c>
      <c r="C2806" t="s">
        <v>31</v>
      </c>
      <c r="D2806">
        <v>1</v>
      </c>
      <c r="E2806" t="s">
        <v>10332</v>
      </c>
      <c r="F2806" t="s">
        <v>267</v>
      </c>
      <c r="G2806" t="s">
        <v>34</v>
      </c>
      <c r="H2806" t="s">
        <v>268</v>
      </c>
      <c r="I2806">
        <v>0</v>
      </c>
      <c r="J2806" t="s">
        <v>3047</v>
      </c>
      <c r="K2806" t="s">
        <v>36</v>
      </c>
      <c r="L2806" t="s">
        <v>93</v>
      </c>
      <c r="M2806">
        <v>63301</v>
      </c>
      <c r="N2806">
        <v>120510</v>
      </c>
      <c r="O2806" t="s">
        <v>38</v>
      </c>
      <c r="P2806" t="s">
        <v>94</v>
      </c>
      <c r="Q2806" t="s">
        <v>1225</v>
      </c>
      <c r="R2806" t="s">
        <v>10333</v>
      </c>
      <c r="S2806" t="s">
        <v>272</v>
      </c>
      <c r="T2806" t="s">
        <v>10334</v>
      </c>
      <c r="U2806" t="s">
        <v>2070</v>
      </c>
      <c r="V2806" t="s">
        <v>2791</v>
      </c>
      <c r="W2806" t="s">
        <v>10335</v>
      </c>
      <c r="Z2806" t="s">
        <v>87</v>
      </c>
      <c r="AA2806" s="1">
        <v>44699</v>
      </c>
      <c r="AC2806" s="1">
        <v>44757</v>
      </c>
      <c r="AD2806" s="1">
        <v>44992</v>
      </c>
    </row>
    <row r="2807" spans="1:30" x14ac:dyDescent="0.25">
      <c r="A2807">
        <v>576310</v>
      </c>
      <c r="B2807" t="s">
        <v>543</v>
      </c>
      <c r="C2807" t="s">
        <v>63</v>
      </c>
      <c r="D2807">
        <v>1</v>
      </c>
      <c r="E2807" t="s">
        <v>10336</v>
      </c>
      <c r="F2807" t="s">
        <v>279</v>
      </c>
      <c r="G2807" t="s">
        <v>34</v>
      </c>
      <c r="H2807">
        <v>10251</v>
      </c>
      <c r="I2807">
        <v>3</v>
      </c>
      <c r="J2807" t="s">
        <v>126</v>
      </c>
      <c r="K2807" t="s">
        <v>67</v>
      </c>
      <c r="L2807" t="s">
        <v>37</v>
      </c>
      <c r="M2807">
        <v>19.917899999999999</v>
      </c>
      <c r="N2807">
        <v>22.91</v>
      </c>
      <c r="O2807" t="s">
        <v>68</v>
      </c>
      <c r="P2807" t="s">
        <v>546</v>
      </c>
      <c r="Q2807" t="s">
        <v>10337</v>
      </c>
      <c r="R2807" t="s">
        <v>10338</v>
      </c>
      <c r="S2807" t="s">
        <v>283</v>
      </c>
      <c r="T2807" t="s">
        <v>10339</v>
      </c>
      <c r="V2807" t="s">
        <v>4454</v>
      </c>
      <c r="Z2807" t="s">
        <v>61</v>
      </c>
      <c r="AA2807" s="1">
        <v>44991</v>
      </c>
      <c r="AB2807" s="2">
        <v>45052</v>
      </c>
      <c r="AC2807" s="1">
        <v>44991</v>
      </c>
      <c r="AD2807" s="1">
        <v>44992</v>
      </c>
    </row>
    <row r="2808" spans="1:30" x14ac:dyDescent="0.25">
      <c r="A2808">
        <v>568525</v>
      </c>
      <c r="B2808" t="s">
        <v>381</v>
      </c>
      <c r="C2808" t="s">
        <v>31</v>
      </c>
      <c r="D2808">
        <v>1</v>
      </c>
      <c r="E2808" t="s">
        <v>1231</v>
      </c>
      <c r="F2808" t="s">
        <v>78</v>
      </c>
      <c r="G2808" t="s">
        <v>34</v>
      </c>
      <c r="H2808">
        <v>20215</v>
      </c>
      <c r="I2808">
        <v>2</v>
      </c>
      <c r="J2808" t="s">
        <v>35</v>
      </c>
      <c r="K2808" t="s">
        <v>36</v>
      </c>
      <c r="L2808" t="s">
        <v>37</v>
      </c>
      <c r="M2808">
        <v>80557</v>
      </c>
      <c r="N2808">
        <v>92640</v>
      </c>
      <c r="O2808" t="s">
        <v>38</v>
      </c>
      <c r="P2808" t="s">
        <v>873</v>
      </c>
      <c r="Q2808" t="s">
        <v>10340</v>
      </c>
      <c r="R2808" t="s">
        <v>10341</v>
      </c>
      <c r="S2808" t="s">
        <v>82</v>
      </c>
      <c r="T2808" t="s">
        <v>3957</v>
      </c>
      <c r="V2808" t="s">
        <v>3674</v>
      </c>
      <c r="W2808" t="s">
        <v>86</v>
      </c>
      <c r="X2808" t="s">
        <v>1235</v>
      </c>
      <c r="Z2808" t="s">
        <v>154</v>
      </c>
      <c r="AA2808" s="1">
        <v>44970</v>
      </c>
      <c r="AB2808" s="2">
        <v>45030</v>
      </c>
      <c r="AC2808" s="1">
        <v>44980</v>
      </c>
      <c r="AD2808" s="1">
        <v>44992</v>
      </c>
    </row>
    <row r="2809" spans="1:30" x14ac:dyDescent="0.25">
      <c r="A2809">
        <v>567320</v>
      </c>
      <c r="B2809" t="s">
        <v>76</v>
      </c>
      <c r="C2809" t="s">
        <v>63</v>
      </c>
      <c r="D2809">
        <v>1</v>
      </c>
      <c r="E2809" t="s">
        <v>10342</v>
      </c>
      <c r="F2809" t="s">
        <v>279</v>
      </c>
      <c r="G2809" t="s">
        <v>34</v>
      </c>
      <c r="H2809">
        <v>10251</v>
      </c>
      <c r="I2809">
        <v>3</v>
      </c>
      <c r="J2809" t="s">
        <v>52</v>
      </c>
      <c r="K2809" t="s">
        <v>36</v>
      </c>
      <c r="L2809" t="s">
        <v>37</v>
      </c>
      <c r="M2809">
        <v>36390</v>
      </c>
      <c r="N2809">
        <v>58953</v>
      </c>
      <c r="O2809" t="s">
        <v>38</v>
      </c>
      <c r="P2809" t="s">
        <v>79</v>
      </c>
      <c r="Q2809" t="s">
        <v>3653</v>
      </c>
      <c r="R2809" t="s">
        <v>10343</v>
      </c>
      <c r="S2809" t="s">
        <v>283</v>
      </c>
      <c r="U2809" t="s">
        <v>10344</v>
      </c>
      <c r="V2809" t="s">
        <v>10345</v>
      </c>
      <c r="W2809" t="s">
        <v>182</v>
      </c>
      <c r="X2809" t="s">
        <v>183</v>
      </c>
      <c r="Z2809" t="s">
        <v>61</v>
      </c>
      <c r="AA2809" s="1">
        <v>44970</v>
      </c>
      <c r="AC2809" s="1">
        <v>44970</v>
      </c>
      <c r="AD2809" s="1">
        <v>44992</v>
      </c>
    </row>
    <row r="2810" spans="1:30" x14ac:dyDescent="0.25">
      <c r="A2810">
        <v>572835</v>
      </c>
      <c r="B2810" t="s">
        <v>287</v>
      </c>
      <c r="C2810" t="s">
        <v>63</v>
      </c>
      <c r="D2810">
        <v>1</v>
      </c>
      <c r="E2810" t="s">
        <v>10346</v>
      </c>
      <c r="F2810" t="s">
        <v>144</v>
      </c>
      <c r="G2810" t="s">
        <v>51</v>
      </c>
      <c r="H2810">
        <v>10234</v>
      </c>
      <c r="I2810">
        <v>0</v>
      </c>
      <c r="J2810" t="s">
        <v>126</v>
      </c>
      <c r="K2810" t="s">
        <v>67</v>
      </c>
      <c r="L2810" t="s">
        <v>145</v>
      </c>
      <c r="M2810">
        <v>17.5</v>
      </c>
      <c r="N2810">
        <v>17.5</v>
      </c>
      <c r="O2810" t="s">
        <v>68</v>
      </c>
      <c r="P2810" t="s">
        <v>289</v>
      </c>
      <c r="Q2810" t="s">
        <v>3369</v>
      </c>
      <c r="R2810" t="s">
        <v>10347</v>
      </c>
      <c r="S2810" t="s">
        <v>149</v>
      </c>
      <c r="T2810" t="s">
        <v>10348</v>
      </c>
      <c r="U2810" t="s">
        <v>293</v>
      </c>
      <c r="V2810" t="s">
        <v>294</v>
      </c>
      <c r="Z2810" t="s">
        <v>10349</v>
      </c>
      <c r="AA2810" s="1">
        <v>44960</v>
      </c>
      <c r="AB2810" s="2">
        <v>44995</v>
      </c>
      <c r="AC2810" s="1">
        <v>44991</v>
      </c>
      <c r="AD2810" s="1">
        <v>44992</v>
      </c>
    </row>
    <row r="2811" spans="1:30" x14ac:dyDescent="0.25">
      <c r="A2811">
        <v>544981</v>
      </c>
      <c r="B2811" t="s">
        <v>435</v>
      </c>
      <c r="C2811" t="s">
        <v>63</v>
      </c>
      <c r="D2811">
        <v>2</v>
      </c>
      <c r="E2811" t="s">
        <v>3043</v>
      </c>
      <c r="F2811" t="s">
        <v>279</v>
      </c>
      <c r="G2811" t="s">
        <v>34</v>
      </c>
      <c r="H2811">
        <v>10251</v>
      </c>
      <c r="I2811">
        <v>4</v>
      </c>
      <c r="J2811" t="s">
        <v>641</v>
      </c>
      <c r="K2811" t="s">
        <v>36</v>
      </c>
      <c r="L2811" t="s">
        <v>37</v>
      </c>
      <c r="M2811">
        <v>40017</v>
      </c>
      <c r="N2811">
        <v>62820</v>
      </c>
      <c r="O2811" t="s">
        <v>38</v>
      </c>
      <c r="P2811" t="s">
        <v>1820</v>
      </c>
      <c r="Q2811" t="s">
        <v>1821</v>
      </c>
      <c r="R2811" t="s">
        <v>3044</v>
      </c>
      <c r="S2811" t="s">
        <v>283</v>
      </c>
      <c r="T2811" t="s">
        <v>3045</v>
      </c>
      <c r="U2811" t="s">
        <v>285</v>
      </c>
      <c r="V2811" t="s">
        <v>441</v>
      </c>
      <c r="X2811" t="s">
        <v>1820</v>
      </c>
      <c r="Z2811" t="s">
        <v>61</v>
      </c>
      <c r="AA2811" s="1">
        <v>44782</v>
      </c>
      <c r="AC2811" s="1">
        <v>44886</v>
      </c>
      <c r="AD2811" s="1">
        <v>44992</v>
      </c>
    </row>
    <row r="2812" spans="1:30" x14ac:dyDescent="0.25">
      <c r="A2812">
        <v>577100</v>
      </c>
      <c r="B2812" t="s">
        <v>889</v>
      </c>
      <c r="C2812" t="s">
        <v>31</v>
      </c>
      <c r="D2812">
        <v>4</v>
      </c>
      <c r="E2812" t="s">
        <v>6371</v>
      </c>
      <c r="F2812" t="s">
        <v>65</v>
      </c>
      <c r="G2812" t="s">
        <v>51</v>
      </c>
      <c r="H2812">
        <v>56058</v>
      </c>
      <c r="I2812">
        <v>0</v>
      </c>
      <c r="J2812" t="s">
        <v>4302</v>
      </c>
      <c r="K2812" t="s">
        <v>36</v>
      </c>
      <c r="L2812" t="s">
        <v>37</v>
      </c>
      <c r="M2812">
        <v>54100</v>
      </c>
      <c r="N2812">
        <v>83981</v>
      </c>
      <c r="O2812" t="s">
        <v>38</v>
      </c>
      <c r="P2812" t="s">
        <v>1777</v>
      </c>
      <c r="Q2812" t="s">
        <v>1778</v>
      </c>
      <c r="R2812" t="s">
        <v>6372</v>
      </c>
      <c r="S2812" t="s">
        <v>72</v>
      </c>
      <c r="T2812" t="s">
        <v>6373</v>
      </c>
      <c r="U2812" t="s">
        <v>1457</v>
      </c>
      <c r="V2812" t="s">
        <v>6374</v>
      </c>
      <c r="X2812" t="s">
        <v>6375</v>
      </c>
      <c r="Z2812" t="s">
        <v>6376</v>
      </c>
      <c r="AA2812" s="1">
        <v>44988</v>
      </c>
      <c r="AB2812" s="2">
        <v>45002</v>
      </c>
      <c r="AC2812" s="1">
        <v>44987</v>
      </c>
      <c r="AD2812" s="1">
        <v>44992</v>
      </c>
    </row>
    <row r="2813" spans="1:30" x14ac:dyDescent="0.25">
      <c r="A2813">
        <v>577100</v>
      </c>
      <c r="B2813" t="s">
        <v>889</v>
      </c>
      <c r="C2813" t="s">
        <v>31</v>
      </c>
      <c r="D2813">
        <v>4</v>
      </c>
      <c r="E2813" t="s">
        <v>6371</v>
      </c>
      <c r="F2813" t="s">
        <v>65</v>
      </c>
      <c r="G2813" t="s">
        <v>51</v>
      </c>
      <c r="H2813">
        <v>56058</v>
      </c>
      <c r="I2813">
        <v>0</v>
      </c>
      <c r="J2813" t="s">
        <v>4302</v>
      </c>
      <c r="K2813" t="s">
        <v>36</v>
      </c>
      <c r="L2813" t="s">
        <v>37</v>
      </c>
      <c r="M2813">
        <v>54100</v>
      </c>
      <c r="N2813">
        <v>83981</v>
      </c>
      <c r="O2813" t="s">
        <v>38</v>
      </c>
      <c r="P2813" t="s">
        <v>1777</v>
      </c>
      <c r="Q2813" t="s">
        <v>1778</v>
      </c>
      <c r="R2813" t="s">
        <v>6372</v>
      </c>
      <c r="S2813" t="s">
        <v>72</v>
      </c>
      <c r="T2813" t="s">
        <v>6373</v>
      </c>
      <c r="U2813" t="s">
        <v>1457</v>
      </c>
      <c r="V2813" t="s">
        <v>6374</v>
      </c>
      <c r="X2813" t="s">
        <v>6375</v>
      </c>
      <c r="Z2813" t="s">
        <v>6376</v>
      </c>
      <c r="AA2813" s="1">
        <v>44988</v>
      </c>
      <c r="AB2813" s="2">
        <v>45002</v>
      </c>
      <c r="AC2813" s="1">
        <v>44987</v>
      </c>
      <c r="AD2813" s="1">
        <v>44992</v>
      </c>
    </row>
    <row r="2814" spans="1:30" x14ac:dyDescent="0.25">
      <c r="A2814">
        <v>570602</v>
      </c>
      <c r="B2814" t="s">
        <v>102</v>
      </c>
      <c r="C2814" t="s">
        <v>63</v>
      </c>
      <c r="D2814">
        <v>1</v>
      </c>
      <c r="E2814" t="s">
        <v>3304</v>
      </c>
      <c r="F2814" t="s">
        <v>1148</v>
      </c>
      <c r="G2814" t="s">
        <v>34</v>
      </c>
      <c r="H2814">
        <v>91011</v>
      </c>
      <c r="I2814">
        <v>0</v>
      </c>
      <c r="J2814" t="s">
        <v>245</v>
      </c>
      <c r="K2814" t="s">
        <v>36</v>
      </c>
      <c r="L2814" t="s">
        <v>53</v>
      </c>
      <c r="M2814">
        <v>41033</v>
      </c>
      <c r="N2814">
        <v>60017</v>
      </c>
      <c r="O2814" t="s">
        <v>38</v>
      </c>
      <c r="P2814" t="s">
        <v>146</v>
      </c>
      <c r="Q2814" t="s">
        <v>334</v>
      </c>
      <c r="R2814" t="s">
        <v>10350</v>
      </c>
      <c r="S2814" t="s">
        <v>1152</v>
      </c>
      <c r="T2814" t="s">
        <v>10351</v>
      </c>
      <c r="U2814" t="s">
        <v>1177</v>
      </c>
      <c r="V2814" t="s">
        <v>611</v>
      </c>
      <c r="W2814" t="s">
        <v>10058</v>
      </c>
      <c r="X2814" t="s">
        <v>1179</v>
      </c>
      <c r="Z2814" t="s">
        <v>61</v>
      </c>
      <c r="AA2814" s="1">
        <v>44949</v>
      </c>
      <c r="AB2814" s="2">
        <v>45009</v>
      </c>
      <c r="AC2814" s="1">
        <v>44949</v>
      </c>
      <c r="AD2814" s="1">
        <v>44992</v>
      </c>
    </row>
    <row r="2815" spans="1:30" x14ac:dyDescent="0.25">
      <c r="A2815">
        <v>540898</v>
      </c>
      <c r="B2815" t="s">
        <v>676</v>
      </c>
      <c r="C2815" t="s">
        <v>63</v>
      </c>
      <c r="D2815">
        <v>1</v>
      </c>
      <c r="E2815" t="s">
        <v>10352</v>
      </c>
      <c r="F2815" t="s">
        <v>678</v>
      </c>
      <c r="G2815" t="s">
        <v>353</v>
      </c>
      <c r="H2815">
        <v>6088</v>
      </c>
      <c r="I2815">
        <v>2</v>
      </c>
      <c r="J2815" t="s">
        <v>354</v>
      </c>
      <c r="K2815" t="s">
        <v>36</v>
      </c>
      <c r="L2815" t="s">
        <v>93</v>
      </c>
      <c r="M2815">
        <v>103307</v>
      </c>
      <c r="N2815">
        <v>103307</v>
      </c>
      <c r="O2815" t="s">
        <v>38</v>
      </c>
      <c r="P2815" t="s">
        <v>679</v>
      </c>
      <c r="Q2815" t="s">
        <v>1081</v>
      </c>
      <c r="R2815" t="s">
        <v>10353</v>
      </c>
      <c r="S2815" t="s">
        <v>681</v>
      </c>
      <c r="T2815" t="s">
        <v>10354</v>
      </c>
      <c r="U2815" t="s">
        <v>10355</v>
      </c>
      <c r="V2815" t="s">
        <v>684</v>
      </c>
      <c r="X2815" t="s">
        <v>679</v>
      </c>
      <c r="Z2815" t="s">
        <v>61</v>
      </c>
      <c r="AA2815" s="1">
        <v>44760</v>
      </c>
      <c r="AC2815" s="1">
        <v>44760</v>
      </c>
      <c r="AD2815" s="1">
        <v>44992</v>
      </c>
    </row>
    <row r="2816" spans="1:30" x14ac:dyDescent="0.25">
      <c r="A2816">
        <v>547126</v>
      </c>
      <c r="B2816" t="s">
        <v>123</v>
      </c>
      <c r="C2816" t="s">
        <v>63</v>
      </c>
      <c r="D2816">
        <v>1</v>
      </c>
      <c r="E2816" t="s">
        <v>10356</v>
      </c>
      <c r="F2816" t="s">
        <v>1444</v>
      </c>
      <c r="G2816" t="s">
        <v>34</v>
      </c>
      <c r="H2816">
        <v>60816</v>
      </c>
      <c r="I2816">
        <v>2</v>
      </c>
      <c r="J2816" t="s">
        <v>1445</v>
      </c>
      <c r="K2816" t="s">
        <v>36</v>
      </c>
      <c r="L2816" t="s">
        <v>37</v>
      </c>
      <c r="M2816">
        <v>56148</v>
      </c>
      <c r="N2816">
        <v>63447</v>
      </c>
      <c r="O2816" t="s">
        <v>38</v>
      </c>
      <c r="P2816" t="s">
        <v>415</v>
      </c>
      <c r="Q2816" t="s">
        <v>1259</v>
      </c>
      <c r="R2816" t="s">
        <v>1446</v>
      </c>
      <c r="S2816" t="s">
        <v>1447</v>
      </c>
      <c r="T2816" t="s">
        <v>1448</v>
      </c>
      <c r="U2816" t="s">
        <v>540</v>
      </c>
      <c r="V2816" t="s">
        <v>10357</v>
      </c>
      <c r="Z2816" t="s">
        <v>61</v>
      </c>
      <c r="AA2816" s="1">
        <v>44959</v>
      </c>
      <c r="AB2816" s="2">
        <v>45079</v>
      </c>
      <c r="AC2816" s="1">
        <v>44959</v>
      </c>
      <c r="AD2816" s="1">
        <v>44992</v>
      </c>
    </row>
    <row r="2817" spans="1:30" x14ac:dyDescent="0.25">
      <c r="A2817">
        <v>565768</v>
      </c>
      <c r="B2817" t="s">
        <v>241</v>
      </c>
      <c r="C2817" t="s">
        <v>31</v>
      </c>
      <c r="D2817">
        <v>1</v>
      </c>
      <c r="E2817" t="s">
        <v>1028</v>
      </c>
      <c r="F2817" t="s">
        <v>1029</v>
      </c>
      <c r="G2817" t="s">
        <v>34</v>
      </c>
      <c r="H2817">
        <v>80305</v>
      </c>
      <c r="I2817">
        <v>0</v>
      </c>
      <c r="J2817" t="s">
        <v>245</v>
      </c>
      <c r="K2817" t="s">
        <v>36</v>
      </c>
      <c r="L2817" t="s">
        <v>37</v>
      </c>
      <c r="M2817">
        <v>49666</v>
      </c>
      <c r="N2817">
        <v>76064</v>
      </c>
      <c r="O2817" t="s">
        <v>38</v>
      </c>
      <c r="P2817" t="s">
        <v>10358</v>
      </c>
      <c r="Q2817" t="s">
        <v>1604</v>
      </c>
      <c r="R2817" t="s">
        <v>10359</v>
      </c>
      <c r="S2817" t="s">
        <v>1033</v>
      </c>
      <c r="U2817" t="s">
        <v>1034</v>
      </c>
      <c r="V2817" t="s">
        <v>347</v>
      </c>
      <c r="Z2817" t="s">
        <v>426</v>
      </c>
      <c r="AA2817" s="1">
        <v>44985</v>
      </c>
      <c r="AB2817" s="2">
        <v>44995</v>
      </c>
      <c r="AC2817" s="1">
        <v>44985</v>
      </c>
      <c r="AD2817" s="1">
        <v>44992</v>
      </c>
    </row>
    <row r="2818" spans="1:30" x14ac:dyDescent="0.25">
      <c r="A2818">
        <v>569080</v>
      </c>
      <c r="B2818" t="s">
        <v>102</v>
      </c>
      <c r="C2818" t="s">
        <v>31</v>
      </c>
      <c r="D2818">
        <v>1</v>
      </c>
      <c r="E2818" t="s">
        <v>7330</v>
      </c>
      <c r="F2818" t="s">
        <v>10360</v>
      </c>
      <c r="G2818" t="s">
        <v>34</v>
      </c>
      <c r="H2818">
        <v>81111</v>
      </c>
      <c r="I2818">
        <v>2</v>
      </c>
      <c r="J2818" t="s">
        <v>10361</v>
      </c>
      <c r="K2818" t="s">
        <v>36</v>
      </c>
      <c r="L2818" t="s">
        <v>37</v>
      </c>
      <c r="M2818">
        <v>71742</v>
      </c>
      <c r="N2818">
        <v>82503</v>
      </c>
      <c r="O2818" t="s">
        <v>38</v>
      </c>
      <c r="P2818" t="s">
        <v>365</v>
      </c>
      <c r="Q2818" t="s">
        <v>366</v>
      </c>
      <c r="R2818" t="s">
        <v>10362</v>
      </c>
      <c r="S2818" t="s">
        <v>10363</v>
      </c>
      <c r="T2818" t="s">
        <v>10364</v>
      </c>
      <c r="U2818" t="s">
        <v>4011</v>
      </c>
      <c r="V2818" t="s">
        <v>142</v>
      </c>
      <c r="Z2818" t="s">
        <v>61</v>
      </c>
      <c r="AA2818" s="1">
        <v>44944</v>
      </c>
      <c r="AC2818" s="1">
        <v>44944</v>
      </c>
      <c r="AD2818" s="1">
        <v>44992</v>
      </c>
    </row>
    <row r="2819" spans="1:30" x14ac:dyDescent="0.25">
      <c r="A2819">
        <v>568755</v>
      </c>
      <c r="B2819" t="s">
        <v>488</v>
      </c>
      <c r="C2819" t="s">
        <v>31</v>
      </c>
      <c r="D2819">
        <v>1</v>
      </c>
      <c r="E2819" t="s">
        <v>6683</v>
      </c>
      <c r="F2819" t="s">
        <v>920</v>
      </c>
      <c r="G2819" t="s">
        <v>34</v>
      </c>
      <c r="H2819">
        <v>34202</v>
      </c>
      <c r="I2819">
        <v>2</v>
      </c>
      <c r="J2819" t="s">
        <v>35</v>
      </c>
      <c r="K2819" t="s">
        <v>36</v>
      </c>
      <c r="L2819" t="s">
        <v>37</v>
      </c>
      <c r="M2819">
        <v>70000</v>
      </c>
      <c r="N2819">
        <v>85000</v>
      </c>
      <c r="O2819" t="s">
        <v>38</v>
      </c>
      <c r="P2819" t="s">
        <v>355</v>
      </c>
      <c r="Q2819" t="s">
        <v>3418</v>
      </c>
      <c r="R2819" t="s">
        <v>6684</v>
      </c>
      <c r="S2819" t="s">
        <v>923</v>
      </c>
      <c r="T2819" t="s">
        <v>6685</v>
      </c>
      <c r="V2819" t="s">
        <v>6686</v>
      </c>
      <c r="Z2819" t="s">
        <v>87</v>
      </c>
      <c r="AA2819" s="1">
        <v>44991</v>
      </c>
      <c r="AC2819" s="1">
        <v>44991</v>
      </c>
      <c r="AD2819" s="1">
        <v>44992</v>
      </c>
    </row>
    <row r="2820" spans="1:30" x14ac:dyDescent="0.25">
      <c r="A2820">
        <v>575303</v>
      </c>
      <c r="B2820" t="s">
        <v>350</v>
      </c>
      <c r="C2820" t="s">
        <v>31</v>
      </c>
      <c r="D2820">
        <v>1</v>
      </c>
      <c r="E2820" t="s">
        <v>10365</v>
      </c>
      <c r="F2820" t="s">
        <v>90</v>
      </c>
      <c r="G2820" t="s">
        <v>51</v>
      </c>
      <c r="H2820">
        <v>95005</v>
      </c>
      <c r="I2820" t="s">
        <v>327</v>
      </c>
      <c r="J2820" t="s">
        <v>175</v>
      </c>
      <c r="K2820" t="s">
        <v>36</v>
      </c>
      <c r="L2820" t="s">
        <v>93</v>
      </c>
      <c r="M2820">
        <v>100000</v>
      </c>
      <c r="N2820">
        <v>120000</v>
      </c>
      <c r="O2820" t="s">
        <v>38</v>
      </c>
      <c r="P2820" t="s">
        <v>355</v>
      </c>
      <c r="Q2820" t="s">
        <v>9261</v>
      </c>
      <c r="R2820" t="s">
        <v>10366</v>
      </c>
      <c r="S2820" t="s">
        <v>97</v>
      </c>
      <c r="T2820" t="s">
        <v>10367</v>
      </c>
      <c r="V2820" t="s">
        <v>8662</v>
      </c>
      <c r="Z2820" t="s">
        <v>47</v>
      </c>
      <c r="AA2820" s="1">
        <v>44973</v>
      </c>
      <c r="AC2820" s="1">
        <v>44973</v>
      </c>
      <c r="AD2820" s="1">
        <v>44992</v>
      </c>
    </row>
    <row r="2821" spans="1:30" x14ac:dyDescent="0.25">
      <c r="A2821">
        <v>547635</v>
      </c>
      <c r="B2821" t="s">
        <v>638</v>
      </c>
      <c r="C2821" t="s">
        <v>63</v>
      </c>
      <c r="D2821">
        <v>2</v>
      </c>
      <c r="E2821" t="s">
        <v>7979</v>
      </c>
      <c r="F2821" t="s">
        <v>667</v>
      </c>
      <c r="G2821" t="s">
        <v>51</v>
      </c>
      <c r="H2821">
        <v>95711</v>
      </c>
      <c r="I2821">
        <v>0</v>
      </c>
      <c r="J2821" t="s">
        <v>256</v>
      </c>
      <c r="K2821" t="s">
        <v>36</v>
      </c>
      <c r="L2821" t="s">
        <v>37</v>
      </c>
      <c r="M2821">
        <v>100000</v>
      </c>
      <c r="N2821">
        <v>145000</v>
      </c>
      <c r="O2821" t="s">
        <v>38</v>
      </c>
      <c r="P2821" t="s">
        <v>642</v>
      </c>
      <c r="Q2821" t="s">
        <v>695</v>
      </c>
      <c r="R2821" t="s">
        <v>7980</v>
      </c>
      <c r="S2821" t="s">
        <v>3772</v>
      </c>
      <c r="T2821" t="s">
        <v>7981</v>
      </c>
      <c r="U2821" t="s">
        <v>647</v>
      </c>
      <c r="V2821" t="s">
        <v>7982</v>
      </c>
      <c r="Z2821" t="s">
        <v>87</v>
      </c>
      <c r="AA2821" s="1">
        <v>44797</v>
      </c>
      <c r="AC2821" s="1">
        <v>44798</v>
      </c>
      <c r="AD2821" s="1">
        <v>44992</v>
      </c>
    </row>
    <row r="2822" spans="1:30" x14ac:dyDescent="0.25">
      <c r="A2822">
        <v>552885</v>
      </c>
      <c r="B2822" t="s">
        <v>658</v>
      </c>
      <c r="C2822" t="s">
        <v>63</v>
      </c>
      <c r="D2822">
        <v>1</v>
      </c>
      <c r="E2822" t="s">
        <v>2100</v>
      </c>
      <c r="F2822" t="s">
        <v>952</v>
      </c>
      <c r="G2822" t="s">
        <v>566</v>
      </c>
      <c r="H2822">
        <v>30114</v>
      </c>
      <c r="I2822">
        <v>0</v>
      </c>
      <c r="J2822" t="s">
        <v>312</v>
      </c>
      <c r="K2822" t="s">
        <v>36</v>
      </c>
      <c r="L2822" t="s">
        <v>93</v>
      </c>
      <c r="M2822">
        <v>170000</v>
      </c>
      <c r="N2822">
        <v>170000</v>
      </c>
      <c r="O2822" t="s">
        <v>38</v>
      </c>
      <c r="P2822" t="s">
        <v>661</v>
      </c>
      <c r="Q2822" t="s">
        <v>2101</v>
      </c>
      <c r="R2822" t="s">
        <v>2102</v>
      </c>
      <c r="S2822" t="s">
        <v>2103</v>
      </c>
      <c r="U2822" t="s">
        <v>1055</v>
      </c>
      <c r="V2822" t="s">
        <v>664</v>
      </c>
      <c r="Z2822" t="s">
        <v>2104</v>
      </c>
      <c r="AA2822" s="1">
        <v>44830</v>
      </c>
      <c r="AB2822" s="2">
        <v>45010</v>
      </c>
      <c r="AC2822" s="1">
        <v>44848</v>
      </c>
      <c r="AD2822" s="1">
        <v>44992</v>
      </c>
    </row>
    <row r="2823" spans="1:30" x14ac:dyDescent="0.25">
      <c r="A2823">
        <v>553604</v>
      </c>
      <c r="B2823" t="s">
        <v>815</v>
      </c>
      <c r="C2823" t="s">
        <v>63</v>
      </c>
      <c r="D2823">
        <v>1</v>
      </c>
      <c r="E2823" t="s">
        <v>3378</v>
      </c>
      <c r="F2823" t="s">
        <v>817</v>
      </c>
      <c r="G2823" t="s">
        <v>353</v>
      </c>
      <c r="H2823">
        <v>6766</v>
      </c>
      <c r="I2823">
        <v>1</v>
      </c>
      <c r="J2823" t="s">
        <v>256</v>
      </c>
      <c r="K2823" t="s">
        <v>67</v>
      </c>
      <c r="L2823" t="s">
        <v>37</v>
      </c>
      <c r="M2823">
        <v>28</v>
      </c>
      <c r="N2823">
        <v>28</v>
      </c>
      <c r="O2823" t="s">
        <v>68</v>
      </c>
      <c r="P2823" t="s">
        <v>818</v>
      </c>
      <c r="Q2823" t="s">
        <v>3379</v>
      </c>
      <c r="R2823" t="s">
        <v>3380</v>
      </c>
      <c r="S2823" t="s">
        <v>821</v>
      </c>
      <c r="T2823" t="s">
        <v>3381</v>
      </c>
      <c r="U2823" t="s">
        <v>3382</v>
      </c>
      <c r="V2823" t="s">
        <v>3383</v>
      </c>
      <c r="W2823" t="s">
        <v>3384</v>
      </c>
      <c r="X2823" t="s">
        <v>826</v>
      </c>
      <c r="Z2823" t="s">
        <v>61</v>
      </c>
      <c r="AA2823" s="1">
        <v>44882</v>
      </c>
      <c r="AC2823" s="1">
        <v>44882</v>
      </c>
      <c r="AD2823" s="1">
        <v>44992</v>
      </c>
    </row>
    <row r="2824" spans="1:30" x14ac:dyDescent="0.25">
      <c r="A2824">
        <v>541522</v>
      </c>
      <c r="B2824" t="s">
        <v>102</v>
      </c>
      <c r="C2824" t="s">
        <v>63</v>
      </c>
      <c r="D2824">
        <v>1</v>
      </c>
      <c r="E2824" t="s">
        <v>8116</v>
      </c>
      <c r="F2824" t="s">
        <v>3054</v>
      </c>
      <c r="G2824" t="s">
        <v>34</v>
      </c>
      <c r="H2824">
        <v>20315</v>
      </c>
      <c r="I2824">
        <v>1</v>
      </c>
      <c r="J2824" t="s">
        <v>374</v>
      </c>
      <c r="K2824" t="s">
        <v>36</v>
      </c>
      <c r="L2824" t="s">
        <v>37</v>
      </c>
      <c r="M2824">
        <v>67757</v>
      </c>
      <c r="N2824">
        <v>98128</v>
      </c>
      <c r="O2824" t="s">
        <v>38</v>
      </c>
      <c r="P2824" t="s">
        <v>195</v>
      </c>
      <c r="Q2824" t="s">
        <v>3039</v>
      </c>
      <c r="R2824" t="s">
        <v>10368</v>
      </c>
      <c r="S2824" t="s">
        <v>3056</v>
      </c>
      <c r="T2824" t="s">
        <v>10369</v>
      </c>
      <c r="U2824" t="s">
        <v>10370</v>
      </c>
      <c r="V2824" t="s">
        <v>142</v>
      </c>
      <c r="Z2824" t="s">
        <v>87</v>
      </c>
      <c r="AA2824" s="1">
        <v>44862</v>
      </c>
      <c r="AC2824" s="1">
        <v>44862</v>
      </c>
      <c r="AD2824" s="1">
        <v>44992</v>
      </c>
    </row>
    <row r="2825" spans="1:30" x14ac:dyDescent="0.25">
      <c r="A2825">
        <v>565042</v>
      </c>
      <c r="B2825" t="s">
        <v>253</v>
      </c>
      <c r="C2825" t="s">
        <v>31</v>
      </c>
      <c r="D2825">
        <v>1</v>
      </c>
      <c r="E2825" t="s">
        <v>278</v>
      </c>
      <c r="F2825" t="s">
        <v>10371</v>
      </c>
      <c r="G2825" t="s">
        <v>51</v>
      </c>
      <c r="H2825">
        <v>12800</v>
      </c>
      <c r="I2825">
        <v>0</v>
      </c>
      <c r="J2825" t="s">
        <v>175</v>
      </c>
      <c r="K2825" t="s">
        <v>36</v>
      </c>
      <c r="L2825" t="s">
        <v>37</v>
      </c>
      <c r="M2825">
        <v>51209</v>
      </c>
      <c r="N2825">
        <v>62215</v>
      </c>
      <c r="O2825" t="s">
        <v>38</v>
      </c>
      <c r="P2825" t="s">
        <v>446</v>
      </c>
      <c r="Q2825" t="s">
        <v>1712</v>
      </c>
      <c r="R2825" t="s">
        <v>10372</v>
      </c>
      <c r="S2825" t="s">
        <v>10373</v>
      </c>
      <c r="T2825" t="s">
        <v>10374</v>
      </c>
      <c r="V2825" t="s">
        <v>1716</v>
      </c>
      <c r="X2825" t="s">
        <v>446</v>
      </c>
      <c r="Z2825" t="s">
        <v>61</v>
      </c>
      <c r="AA2825" s="1">
        <v>44910</v>
      </c>
      <c r="AC2825" s="1">
        <v>44959</v>
      </c>
      <c r="AD2825" s="1">
        <v>44992</v>
      </c>
    </row>
    <row r="2826" spans="1:30" x14ac:dyDescent="0.25">
      <c r="A2826">
        <v>571970</v>
      </c>
      <c r="B2826" t="s">
        <v>76</v>
      </c>
      <c r="C2826" t="s">
        <v>31</v>
      </c>
      <c r="D2826">
        <v>2</v>
      </c>
      <c r="E2826" t="s">
        <v>4511</v>
      </c>
      <c r="F2826" t="s">
        <v>650</v>
      </c>
      <c r="G2826" t="s">
        <v>34</v>
      </c>
      <c r="H2826">
        <v>20202</v>
      </c>
      <c r="I2826">
        <v>0</v>
      </c>
      <c r="J2826" t="s">
        <v>35</v>
      </c>
      <c r="K2826" t="s">
        <v>36</v>
      </c>
      <c r="L2826" t="s">
        <v>37</v>
      </c>
      <c r="M2826">
        <v>51413</v>
      </c>
      <c r="N2826">
        <v>62260</v>
      </c>
      <c r="O2826" t="s">
        <v>38</v>
      </c>
      <c r="P2826" t="s">
        <v>79</v>
      </c>
      <c r="Q2826" t="s">
        <v>4260</v>
      </c>
      <c r="R2826" t="s">
        <v>10375</v>
      </c>
      <c r="S2826" t="s">
        <v>653</v>
      </c>
      <c r="T2826" t="s">
        <v>10376</v>
      </c>
      <c r="U2826" t="s">
        <v>6417</v>
      </c>
      <c r="V2826" t="s">
        <v>10377</v>
      </c>
      <c r="W2826" t="s">
        <v>86</v>
      </c>
      <c r="X2826" t="s">
        <v>79</v>
      </c>
      <c r="Z2826" t="s">
        <v>87</v>
      </c>
      <c r="AA2826" s="1">
        <v>44963</v>
      </c>
      <c r="AC2826" s="1">
        <v>44963</v>
      </c>
      <c r="AD2826" s="1">
        <v>44992</v>
      </c>
    </row>
    <row r="2827" spans="1:30" x14ac:dyDescent="0.25">
      <c r="A2827">
        <v>540904</v>
      </c>
      <c r="B2827" t="s">
        <v>658</v>
      </c>
      <c r="C2827" t="s">
        <v>31</v>
      </c>
      <c r="D2827">
        <v>4</v>
      </c>
      <c r="E2827" t="s">
        <v>1503</v>
      </c>
      <c r="F2827" t="s">
        <v>65</v>
      </c>
      <c r="G2827" t="s">
        <v>51</v>
      </c>
      <c r="H2827">
        <v>56058</v>
      </c>
      <c r="I2827">
        <v>0</v>
      </c>
      <c r="J2827" t="s">
        <v>1504</v>
      </c>
      <c r="K2827" t="s">
        <v>36</v>
      </c>
      <c r="L2827" t="s">
        <v>37</v>
      </c>
      <c r="M2827">
        <v>62215</v>
      </c>
      <c r="N2827">
        <v>62215</v>
      </c>
      <c r="O2827" t="s">
        <v>38</v>
      </c>
      <c r="P2827" t="s">
        <v>661</v>
      </c>
      <c r="Q2827" t="s">
        <v>662</v>
      </c>
      <c r="R2827" t="s">
        <v>1505</v>
      </c>
      <c r="S2827" t="s">
        <v>72</v>
      </c>
      <c r="V2827" t="s">
        <v>664</v>
      </c>
      <c r="Z2827" t="s">
        <v>1506</v>
      </c>
      <c r="AA2827" s="1">
        <v>44762</v>
      </c>
      <c r="AB2827" s="2">
        <v>45127</v>
      </c>
      <c r="AC2827" s="1">
        <v>44945</v>
      </c>
      <c r="AD2827" s="1">
        <v>44992</v>
      </c>
    </row>
    <row r="2828" spans="1:30" x14ac:dyDescent="0.25">
      <c r="A2828">
        <v>569447</v>
      </c>
      <c r="B2828" t="s">
        <v>102</v>
      </c>
      <c r="C2828" t="s">
        <v>31</v>
      </c>
      <c r="D2828">
        <v>1</v>
      </c>
      <c r="E2828" t="s">
        <v>10378</v>
      </c>
      <c r="F2828" t="s">
        <v>144</v>
      </c>
      <c r="G2828" t="s">
        <v>51</v>
      </c>
      <c r="H2828">
        <v>10234</v>
      </c>
      <c r="I2828">
        <v>0</v>
      </c>
      <c r="J2828" t="s">
        <v>35</v>
      </c>
      <c r="K2828" t="s">
        <v>36</v>
      </c>
      <c r="L2828" t="s">
        <v>145</v>
      </c>
      <c r="M2828">
        <v>15</v>
      </c>
      <c r="N2828">
        <v>15</v>
      </c>
      <c r="O2828" t="s">
        <v>68</v>
      </c>
      <c r="P2828" t="s">
        <v>1149</v>
      </c>
      <c r="Q2828" t="s">
        <v>1150</v>
      </c>
      <c r="R2828" t="s">
        <v>10379</v>
      </c>
      <c r="S2828" t="s">
        <v>149</v>
      </c>
      <c r="T2828" t="s">
        <v>10380</v>
      </c>
      <c r="V2828" t="s">
        <v>151</v>
      </c>
      <c r="W2828" t="s">
        <v>307</v>
      </c>
      <c r="X2828" t="s">
        <v>7777</v>
      </c>
      <c r="Z2828" t="s">
        <v>154</v>
      </c>
      <c r="AA2828" s="1">
        <v>44976</v>
      </c>
      <c r="AB2828" s="2">
        <v>45079</v>
      </c>
      <c r="AC2828" s="1">
        <v>44976</v>
      </c>
      <c r="AD2828" s="1">
        <v>44992</v>
      </c>
    </row>
    <row r="2829" spans="1:30" x14ac:dyDescent="0.25">
      <c r="A2829">
        <v>544973</v>
      </c>
      <c r="B2829" t="s">
        <v>435</v>
      </c>
      <c r="C2829" t="s">
        <v>63</v>
      </c>
      <c r="D2829">
        <v>1</v>
      </c>
      <c r="E2829" t="s">
        <v>666</v>
      </c>
      <c r="F2829" t="s">
        <v>667</v>
      </c>
      <c r="G2829" t="s">
        <v>353</v>
      </c>
      <c r="H2829">
        <v>6800</v>
      </c>
      <c r="I2829">
        <v>0</v>
      </c>
      <c r="J2829" t="s">
        <v>256</v>
      </c>
      <c r="K2829" t="s">
        <v>36</v>
      </c>
      <c r="L2829" t="s">
        <v>37</v>
      </c>
      <c r="M2829">
        <v>100000</v>
      </c>
      <c r="N2829">
        <v>180000</v>
      </c>
      <c r="O2829" t="s">
        <v>38</v>
      </c>
      <c r="P2829" t="s">
        <v>438</v>
      </c>
      <c r="Q2829" t="s">
        <v>502</v>
      </c>
      <c r="R2829" t="s">
        <v>668</v>
      </c>
      <c r="S2829" t="s">
        <v>669</v>
      </c>
      <c r="T2829" t="s">
        <v>670</v>
      </c>
      <c r="V2829" t="s">
        <v>441</v>
      </c>
      <c r="X2829" t="s">
        <v>438</v>
      </c>
      <c r="Z2829" t="s">
        <v>87</v>
      </c>
      <c r="AA2829" s="1">
        <v>44782</v>
      </c>
      <c r="AC2829" s="1">
        <v>44953</v>
      </c>
      <c r="AD2829" s="1">
        <v>44992</v>
      </c>
    </row>
    <row r="2830" spans="1:30" x14ac:dyDescent="0.25">
      <c r="A2830">
        <v>546219</v>
      </c>
      <c r="B2830" t="s">
        <v>88</v>
      </c>
      <c r="C2830" t="s">
        <v>63</v>
      </c>
      <c r="D2830">
        <v>1</v>
      </c>
      <c r="E2830" t="s">
        <v>10381</v>
      </c>
      <c r="F2830" t="s">
        <v>1752</v>
      </c>
      <c r="G2830" t="s">
        <v>34</v>
      </c>
      <c r="H2830" t="s">
        <v>1753</v>
      </c>
      <c r="I2830">
        <v>0</v>
      </c>
      <c r="J2830" t="s">
        <v>126</v>
      </c>
      <c r="K2830" t="s">
        <v>36</v>
      </c>
      <c r="L2830" t="s">
        <v>37</v>
      </c>
      <c r="M2830">
        <v>65232</v>
      </c>
      <c r="N2830">
        <v>151810</v>
      </c>
      <c r="O2830" t="s">
        <v>38</v>
      </c>
      <c r="P2830" t="s">
        <v>583</v>
      </c>
      <c r="Q2830" t="s">
        <v>2127</v>
      </c>
      <c r="R2830" t="s">
        <v>10382</v>
      </c>
      <c r="S2830" t="s">
        <v>1756</v>
      </c>
      <c r="T2830" t="s">
        <v>10383</v>
      </c>
      <c r="U2830" t="s">
        <v>229</v>
      </c>
      <c r="V2830" t="s">
        <v>10384</v>
      </c>
      <c r="W2830" t="s">
        <v>10385</v>
      </c>
      <c r="X2830" t="s">
        <v>583</v>
      </c>
      <c r="Z2830" t="s">
        <v>61</v>
      </c>
      <c r="AA2830" s="1">
        <v>44796</v>
      </c>
      <c r="AC2830" s="1">
        <v>44797</v>
      </c>
      <c r="AD2830" s="1">
        <v>44992</v>
      </c>
    </row>
    <row r="2831" spans="1:30" x14ac:dyDescent="0.25">
      <c r="A2831">
        <v>551751</v>
      </c>
      <c r="B2831" t="s">
        <v>563</v>
      </c>
      <c r="C2831" t="s">
        <v>31</v>
      </c>
      <c r="D2831">
        <v>1</v>
      </c>
      <c r="E2831" t="s">
        <v>3157</v>
      </c>
      <c r="F2831" t="s">
        <v>279</v>
      </c>
      <c r="G2831" t="s">
        <v>34</v>
      </c>
      <c r="H2831">
        <v>10251</v>
      </c>
      <c r="I2831">
        <v>3</v>
      </c>
      <c r="J2831" t="s">
        <v>785</v>
      </c>
      <c r="K2831" t="s">
        <v>36</v>
      </c>
      <c r="L2831" t="s">
        <v>37</v>
      </c>
      <c r="M2831">
        <v>36390</v>
      </c>
      <c r="N2831">
        <v>41848</v>
      </c>
      <c r="O2831" t="s">
        <v>38</v>
      </c>
      <c r="P2831" t="s">
        <v>446</v>
      </c>
      <c r="Q2831" t="s">
        <v>1002</v>
      </c>
      <c r="R2831" t="s">
        <v>3158</v>
      </c>
      <c r="S2831" t="s">
        <v>283</v>
      </c>
      <c r="T2831" t="s">
        <v>3159</v>
      </c>
      <c r="U2831" t="s">
        <v>3160</v>
      </c>
      <c r="V2831" t="s">
        <v>3161</v>
      </c>
      <c r="Z2831" t="s">
        <v>61</v>
      </c>
      <c r="AA2831" s="1">
        <v>44853</v>
      </c>
      <c r="AC2831" s="1">
        <v>44853</v>
      </c>
      <c r="AD2831" s="1">
        <v>44992</v>
      </c>
    </row>
    <row r="2832" spans="1:30" x14ac:dyDescent="0.25">
      <c r="A2832">
        <v>567832</v>
      </c>
      <c r="B2832" t="s">
        <v>381</v>
      </c>
      <c r="C2832" t="s">
        <v>63</v>
      </c>
      <c r="D2832">
        <v>1</v>
      </c>
      <c r="E2832" t="s">
        <v>890</v>
      </c>
      <c r="F2832" t="s">
        <v>1723</v>
      </c>
      <c r="G2832" t="s">
        <v>34</v>
      </c>
      <c r="H2832">
        <v>13631</v>
      </c>
      <c r="I2832">
        <v>3</v>
      </c>
      <c r="J2832" t="s">
        <v>35</v>
      </c>
      <c r="K2832" t="s">
        <v>36</v>
      </c>
      <c r="L2832" t="s">
        <v>37</v>
      </c>
      <c r="M2832">
        <v>76584</v>
      </c>
      <c r="N2832">
        <v>100000</v>
      </c>
      <c r="O2832" t="s">
        <v>38</v>
      </c>
      <c r="P2832" t="s">
        <v>873</v>
      </c>
      <c r="Q2832" t="s">
        <v>4290</v>
      </c>
      <c r="R2832" t="s">
        <v>10386</v>
      </c>
      <c r="S2832" t="s">
        <v>1727</v>
      </c>
      <c r="T2832" t="s">
        <v>10387</v>
      </c>
      <c r="V2832" t="s">
        <v>390</v>
      </c>
      <c r="W2832" t="s">
        <v>86</v>
      </c>
      <c r="X2832" t="s">
        <v>2802</v>
      </c>
      <c r="Z2832" t="s">
        <v>87</v>
      </c>
      <c r="AA2832" s="1">
        <v>44935</v>
      </c>
      <c r="AB2832" s="2">
        <v>44995</v>
      </c>
      <c r="AC2832" s="1">
        <v>44986</v>
      </c>
      <c r="AD2832" s="1">
        <v>44992</v>
      </c>
    </row>
    <row r="2833" spans="1:30" x14ac:dyDescent="0.25">
      <c r="A2833">
        <v>555511</v>
      </c>
      <c r="B2833" t="s">
        <v>76</v>
      </c>
      <c r="C2833" t="s">
        <v>63</v>
      </c>
      <c r="D2833">
        <v>2</v>
      </c>
      <c r="E2833" t="s">
        <v>2169</v>
      </c>
      <c r="F2833" t="s">
        <v>78</v>
      </c>
      <c r="G2833" t="s">
        <v>34</v>
      </c>
      <c r="H2833">
        <v>20215</v>
      </c>
      <c r="I2833">
        <v>1</v>
      </c>
      <c r="J2833" t="s">
        <v>35</v>
      </c>
      <c r="K2833" t="s">
        <v>36</v>
      </c>
      <c r="L2833" t="s">
        <v>37</v>
      </c>
      <c r="M2833">
        <v>67757</v>
      </c>
      <c r="N2833">
        <v>98128</v>
      </c>
      <c r="O2833" t="s">
        <v>38</v>
      </c>
      <c r="P2833" t="s">
        <v>79</v>
      </c>
      <c r="Q2833" t="s">
        <v>80</v>
      </c>
      <c r="R2833" t="s">
        <v>10388</v>
      </c>
      <c r="S2833" t="s">
        <v>82</v>
      </c>
      <c r="T2833" t="s">
        <v>6743</v>
      </c>
      <c r="U2833" t="s">
        <v>10389</v>
      </c>
      <c r="V2833" t="s">
        <v>10390</v>
      </c>
      <c r="W2833" t="s">
        <v>86</v>
      </c>
      <c r="X2833" t="s">
        <v>79</v>
      </c>
      <c r="Z2833" t="s">
        <v>87</v>
      </c>
      <c r="AA2833" s="1">
        <v>44848</v>
      </c>
      <c r="AC2833" s="1">
        <v>44970</v>
      </c>
      <c r="AD2833" s="1">
        <v>44992</v>
      </c>
    </row>
    <row r="2834" spans="1:30" x14ac:dyDescent="0.25">
      <c r="A2834">
        <v>529215</v>
      </c>
      <c r="B2834" t="s">
        <v>88</v>
      </c>
      <c r="C2834" t="s">
        <v>63</v>
      </c>
      <c r="D2834">
        <v>1</v>
      </c>
      <c r="E2834" t="s">
        <v>10391</v>
      </c>
      <c r="F2834" t="s">
        <v>501</v>
      </c>
      <c r="G2834" t="s">
        <v>34</v>
      </c>
      <c r="H2834">
        <v>12627</v>
      </c>
      <c r="I2834">
        <v>0</v>
      </c>
      <c r="J2834" t="s">
        <v>8336</v>
      </c>
      <c r="K2834" t="s">
        <v>36</v>
      </c>
      <c r="L2834" t="s">
        <v>37</v>
      </c>
      <c r="M2834">
        <v>70611</v>
      </c>
      <c r="N2834">
        <v>86887</v>
      </c>
      <c r="O2834" t="s">
        <v>38</v>
      </c>
      <c r="P2834" t="s">
        <v>583</v>
      </c>
      <c r="Q2834" t="s">
        <v>8135</v>
      </c>
      <c r="R2834" t="s">
        <v>10392</v>
      </c>
      <c r="S2834" t="s">
        <v>504</v>
      </c>
      <c r="U2834" t="s">
        <v>729</v>
      </c>
      <c r="V2834" t="s">
        <v>10393</v>
      </c>
      <c r="Z2834" t="s">
        <v>61</v>
      </c>
      <c r="AA2834" s="1">
        <v>44669</v>
      </c>
      <c r="AC2834" s="1">
        <v>44795</v>
      </c>
      <c r="AD2834" s="1">
        <v>44992</v>
      </c>
    </row>
    <row r="2835" spans="1:30" x14ac:dyDescent="0.25">
      <c r="A2835">
        <v>566020</v>
      </c>
      <c r="B2835" t="s">
        <v>1040</v>
      </c>
      <c r="C2835" t="s">
        <v>31</v>
      </c>
      <c r="D2835">
        <v>1</v>
      </c>
      <c r="E2835" t="s">
        <v>10394</v>
      </c>
      <c r="F2835" t="s">
        <v>9158</v>
      </c>
      <c r="G2835" t="s">
        <v>51</v>
      </c>
      <c r="H2835">
        <v>54877</v>
      </c>
      <c r="I2835">
        <v>1</v>
      </c>
      <c r="J2835" t="s">
        <v>354</v>
      </c>
      <c r="K2835" t="s">
        <v>36</v>
      </c>
      <c r="L2835" t="s">
        <v>37</v>
      </c>
      <c r="M2835">
        <v>51963</v>
      </c>
      <c r="N2835">
        <v>61115</v>
      </c>
      <c r="O2835" t="s">
        <v>38</v>
      </c>
      <c r="P2835" t="s">
        <v>1044</v>
      </c>
      <c r="Q2835" t="s">
        <v>10395</v>
      </c>
      <c r="R2835" t="s">
        <v>10396</v>
      </c>
      <c r="S2835" t="s">
        <v>9161</v>
      </c>
      <c r="T2835" t="s">
        <v>10397</v>
      </c>
      <c r="U2835" t="s">
        <v>3948</v>
      </c>
      <c r="V2835" t="s">
        <v>577</v>
      </c>
      <c r="W2835" t="s">
        <v>1050</v>
      </c>
      <c r="X2835" t="s">
        <v>1051</v>
      </c>
      <c r="Z2835" t="s">
        <v>61</v>
      </c>
      <c r="AA2835" s="1">
        <v>44972</v>
      </c>
      <c r="AB2835" s="2">
        <v>45016</v>
      </c>
      <c r="AC2835" s="1">
        <v>44985</v>
      </c>
      <c r="AD2835" s="1">
        <v>44992</v>
      </c>
    </row>
    <row r="2836" spans="1:30" x14ac:dyDescent="0.25">
      <c r="A2836">
        <v>557801</v>
      </c>
      <c r="B2836" t="s">
        <v>88</v>
      </c>
      <c r="C2836" t="s">
        <v>63</v>
      </c>
      <c r="D2836">
        <v>1</v>
      </c>
      <c r="E2836" t="s">
        <v>10398</v>
      </c>
      <c r="F2836" t="s">
        <v>555</v>
      </c>
      <c r="G2836" t="s">
        <v>34</v>
      </c>
      <c r="H2836">
        <v>12626</v>
      </c>
      <c r="I2836">
        <v>2</v>
      </c>
      <c r="J2836" t="s">
        <v>52</v>
      </c>
      <c r="K2836" t="s">
        <v>36</v>
      </c>
      <c r="L2836" t="s">
        <v>37</v>
      </c>
      <c r="M2836">
        <v>62470</v>
      </c>
      <c r="N2836">
        <v>71840</v>
      </c>
      <c r="O2836" t="s">
        <v>38</v>
      </c>
      <c r="P2836" t="s">
        <v>583</v>
      </c>
      <c r="Q2836" t="s">
        <v>8135</v>
      </c>
      <c r="R2836" t="s">
        <v>10399</v>
      </c>
      <c r="S2836" t="s">
        <v>559</v>
      </c>
      <c r="U2836" t="s">
        <v>229</v>
      </c>
      <c r="V2836" t="s">
        <v>10400</v>
      </c>
      <c r="W2836" t="s">
        <v>7171</v>
      </c>
      <c r="X2836" t="s">
        <v>583</v>
      </c>
      <c r="Z2836" t="s">
        <v>61</v>
      </c>
      <c r="AA2836" s="1">
        <v>44859</v>
      </c>
      <c r="AC2836" s="1">
        <v>44964</v>
      </c>
      <c r="AD2836" s="1">
        <v>44992</v>
      </c>
    </row>
    <row r="2837" spans="1:30" x14ac:dyDescent="0.25">
      <c r="A2837">
        <v>564797</v>
      </c>
      <c r="B2837" t="s">
        <v>123</v>
      </c>
      <c r="C2837" t="s">
        <v>31</v>
      </c>
      <c r="D2837">
        <v>1</v>
      </c>
      <c r="E2837" t="s">
        <v>7141</v>
      </c>
      <c r="F2837" t="s">
        <v>7142</v>
      </c>
      <c r="G2837" t="s">
        <v>34</v>
      </c>
      <c r="H2837">
        <v>91769</v>
      </c>
      <c r="I2837">
        <v>0</v>
      </c>
      <c r="J2837" t="s">
        <v>245</v>
      </c>
      <c r="K2837" t="s">
        <v>36</v>
      </c>
      <c r="L2837" t="s">
        <v>37</v>
      </c>
      <c r="M2837">
        <v>474.04</v>
      </c>
      <c r="N2837">
        <v>474.04</v>
      </c>
      <c r="O2837" t="s">
        <v>751</v>
      </c>
      <c r="P2837" t="s">
        <v>881</v>
      </c>
      <c r="Q2837" t="s">
        <v>10401</v>
      </c>
      <c r="R2837" t="s">
        <v>10402</v>
      </c>
      <c r="S2837" t="s">
        <v>7144</v>
      </c>
      <c r="U2837" t="s">
        <v>1038</v>
      </c>
      <c r="V2837" t="s">
        <v>420</v>
      </c>
      <c r="Z2837" t="s">
        <v>61</v>
      </c>
      <c r="AA2837" s="1">
        <v>44929</v>
      </c>
      <c r="AB2837" s="2">
        <v>45049</v>
      </c>
      <c r="AC2837" s="1">
        <v>44929</v>
      </c>
      <c r="AD2837" s="1">
        <v>44992</v>
      </c>
    </row>
    <row r="2838" spans="1:30" x14ac:dyDescent="0.25">
      <c r="A2838">
        <v>519102</v>
      </c>
      <c r="B2838" t="s">
        <v>638</v>
      </c>
      <c r="C2838" t="s">
        <v>63</v>
      </c>
      <c r="D2838">
        <v>8</v>
      </c>
      <c r="E2838" t="s">
        <v>10403</v>
      </c>
      <c r="F2838" t="s">
        <v>1258</v>
      </c>
      <c r="G2838" t="s">
        <v>51</v>
      </c>
      <c r="H2838">
        <v>52620</v>
      </c>
      <c r="I2838" t="s">
        <v>900</v>
      </c>
      <c r="J2838" t="s">
        <v>66</v>
      </c>
      <c r="K2838" t="s">
        <v>36</v>
      </c>
      <c r="L2838" t="s">
        <v>93</v>
      </c>
      <c r="M2838">
        <v>150000</v>
      </c>
      <c r="N2838">
        <v>175000</v>
      </c>
      <c r="O2838" t="s">
        <v>38</v>
      </c>
      <c r="P2838" t="s">
        <v>710</v>
      </c>
      <c r="Q2838" t="s">
        <v>2211</v>
      </c>
      <c r="R2838" t="s">
        <v>10404</v>
      </c>
      <c r="S2838" t="s">
        <v>1261</v>
      </c>
      <c r="T2838" t="s">
        <v>10405</v>
      </c>
      <c r="V2838" t="s">
        <v>10406</v>
      </c>
      <c r="Z2838" t="s">
        <v>61</v>
      </c>
      <c r="AA2838" s="1">
        <v>44596</v>
      </c>
      <c r="AC2838" s="1">
        <v>44596</v>
      </c>
      <c r="AD2838" s="1">
        <v>44992</v>
      </c>
    </row>
    <row r="2839" spans="1:30" x14ac:dyDescent="0.25">
      <c r="A2839">
        <v>553299</v>
      </c>
      <c r="B2839" t="s">
        <v>76</v>
      </c>
      <c r="C2839" t="s">
        <v>31</v>
      </c>
      <c r="D2839">
        <v>3</v>
      </c>
      <c r="E2839" t="s">
        <v>3969</v>
      </c>
      <c r="F2839" t="s">
        <v>295</v>
      </c>
      <c r="G2839" t="s">
        <v>34</v>
      </c>
      <c r="H2839">
        <v>22427</v>
      </c>
      <c r="I2839">
        <v>1</v>
      </c>
      <c r="J2839" t="s">
        <v>35</v>
      </c>
      <c r="K2839" t="s">
        <v>36</v>
      </c>
      <c r="L2839" t="s">
        <v>37</v>
      </c>
      <c r="M2839">
        <v>67757</v>
      </c>
      <c r="N2839">
        <v>98128</v>
      </c>
      <c r="O2839" t="s">
        <v>38</v>
      </c>
      <c r="P2839" t="s">
        <v>79</v>
      </c>
      <c r="Q2839" t="s">
        <v>8001</v>
      </c>
      <c r="R2839" t="s">
        <v>8002</v>
      </c>
      <c r="S2839" t="s">
        <v>608</v>
      </c>
      <c r="T2839" t="s">
        <v>8003</v>
      </c>
      <c r="U2839" t="s">
        <v>8004</v>
      </c>
      <c r="V2839" t="s">
        <v>8005</v>
      </c>
      <c r="W2839" t="s">
        <v>8006</v>
      </c>
      <c r="X2839" t="s">
        <v>8007</v>
      </c>
      <c r="Z2839" t="s">
        <v>87</v>
      </c>
      <c r="AA2839" s="1">
        <v>44901</v>
      </c>
      <c r="AC2839" s="1">
        <v>44901</v>
      </c>
      <c r="AD2839" s="1">
        <v>44992</v>
      </c>
    </row>
    <row r="2840" spans="1:30" x14ac:dyDescent="0.25">
      <c r="A2840">
        <v>534061</v>
      </c>
      <c r="B2840" t="s">
        <v>76</v>
      </c>
      <c r="C2840" t="s">
        <v>31</v>
      </c>
      <c r="D2840">
        <v>1</v>
      </c>
      <c r="E2840" t="s">
        <v>1992</v>
      </c>
      <c r="F2840" t="s">
        <v>174</v>
      </c>
      <c r="G2840" t="s">
        <v>51</v>
      </c>
      <c r="H2840">
        <v>30087</v>
      </c>
      <c r="I2840">
        <v>3</v>
      </c>
      <c r="J2840" t="s">
        <v>175</v>
      </c>
      <c r="K2840" t="s">
        <v>36</v>
      </c>
      <c r="L2840" t="s">
        <v>37</v>
      </c>
      <c r="M2840">
        <v>79620</v>
      </c>
      <c r="N2840">
        <v>117541</v>
      </c>
      <c r="O2840" t="s">
        <v>38</v>
      </c>
      <c r="P2840" t="s">
        <v>79</v>
      </c>
      <c r="Q2840" t="s">
        <v>175</v>
      </c>
      <c r="R2840" t="s">
        <v>3069</v>
      </c>
      <c r="S2840" t="s">
        <v>178</v>
      </c>
      <c r="T2840" t="s">
        <v>3070</v>
      </c>
      <c r="U2840" t="s">
        <v>3071</v>
      </c>
      <c r="V2840" t="s">
        <v>3072</v>
      </c>
      <c r="W2840" t="s">
        <v>182</v>
      </c>
      <c r="X2840" t="s">
        <v>183</v>
      </c>
      <c r="Z2840" t="s">
        <v>61</v>
      </c>
      <c r="AA2840" s="1">
        <v>44714</v>
      </c>
      <c r="AC2840" s="1">
        <v>44714</v>
      </c>
      <c r="AD2840" s="1">
        <v>44992</v>
      </c>
    </row>
    <row r="2841" spans="1:30" x14ac:dyDescent="0.25">
      <c r="A2841">
        <v>559285</v>
      </c>
      <c r="B2841" t="s">
        <v>88</v>
      </c>
      <c r="C2841" t="s">
        <v>63</v>
      </c>
      <c r="D2841">
        <v>1</v>
      </c>
      <c r="E2841" t="s">
        <v>10407</v>
      </c>
      <c r="F2841" t="s">
        <v>501</v>
      </c>
      <c r="G2841" t="s">
        <v>34</v>
      </c>
      <c r="H2841">
        <v>12627</v>
      </c>
      <c r="I2841">
        <v>0</v>
      </c>
      <c r="J2841" t="s">
        <v>126</v>
      </c>
      <c r="K2841" t="s">
        <v>36</v>
      </c>
      <c r="L2841" t="s">
        <v>37</v>
      </c>
      <c r="M2841">
        <v>70611</v>
      </c>
      <c r="N2841">
        <v>105138</v>
      </c>
      <c r="O2841" t="s">
        <v>38</v>
      </c>
      <c r="P2841" t="s">
        <v>583</v>
      </c>
      <c r="Q2841" t="s">
        <v>2439</v>
      </c>
      <c r="R2841" t="s">
        <v>10408</v>
      </c>
      <c r="S2841" t="s">
        <v>504</v>
      </c>
      <c r="T2841" t="s">
        <v>10409</v>
      </c>
      <c r="U2841" t="s">
        <v>10410</v>
      </c>
      <c r="V2841" t="s">
        <v>10411</v>
      </c>
      <c r="W2841" t="s">
        <v>10412</v>
      </c>
      <c r="Z2841" t="s">
        <v>61</v>
      </c>
      <c r="AA2841" s="1">
        <v>44867</v>
      </c>
      <c r="AC2841" s="1">
        <v>44883</v>
      </c>
      <c r="AD2841" s="1">
        <v>44992</v>
      </c>
    </row>
    <row r="2842" spans="1:30" x14ac:dyDescent="0.25">
      <c r="A2842">
        <v>546198</v>
      </c>
      <c r="B2842" t="s">
        <v>1863</v>
      </c>
      <c r="C2842" t="s">
        <v>63</v>
      </c>
      <c r="D2842">
        <v>1</v>
      </c>
      <c r="E2842" t="s">
        <v>10413</v>
      </c>
      <c r="F2842" t="s">
        <v>1948</v>
      </c>
      <c r="G2842" t="s">
        <v>34</v>
      </c>
      <c r="H2842">
        <v>13369</v>
      </c>
      <c r="I2842">
        <v>0</v>
      </c>
      <c r="J2842" t="s">
        <v>10414</v>
      </c>
      <c r="K2842" t="s">
        <v>36</v>
      </c>
      <c r="L2842" t="s">
        <v>37</v>
      </c>
      <c r="M2842">
        <v>76294</v>
      </c>
      <c r="N2842">
        <v>108156</v>
      </c>
      <c r="O2842" t="s">
        <v>38</v>
      </c>
      <c r="P2842" t="s">
        <v>438</v>
      </c>
      <c r="Q2842" t="s">
        <v>10089</v>
      </c>
      <c r="R2842" t="s">
        <v>10415</v>
      </c>
      <c r="S2842" t="s">
        <v>1952</v>
      </c>
      <c r="T2842" t="s">
        <v>10416</v>
      </c>
      <c r="U2842" t="s">
        <v>4682</v>
      </c>
      <c r="V2842" t="s">
        <v>10417</v>
      </c>
      <c r="W2842" t="s">
        <v>7421</v>
      </c>
      <c r="X2842" t="s">
        <v>3303</v>
      </c>
      <c r="Z2842" t="s">
        <v>61</v>
      </c>
      <c r="AA2842" s="1">
        <v>44792</v>
      </c>
      <c r="AC2842" s="1">
        <v>44832</v>
      </c>
      <c r="AD2842" s="1">
        <v>44992</v>
      </c>
    </row>
    <row r="2843" spans="1:30" x14ac:dyDescent="0.25">
      <c r="A2843">
        <v>501537</v>
      </c>
      <c r="B2843" t="s">
        <v>638</v>
      </c>
      <c r="C2843" t="s">
        <v>31</v>
      </c>
      <c r="D2843">
        <v>1</v>
      </c>
      <c r="E2843" t="s">
        <v>10418</v>
      </c>
      <c r="F2843" t="s">
        <v>833</v>
      </c>
      <c r="G2843" t="s">
        <v>51</v>
      </c>
      <c r="H2843">
        <v>95622</v>
      </c>
      <c r="I2843">
        <v>0</v>
      </c>
      <c r="J2843" t="s">
        <v>256</v>
      </c>
      <c r="K2843" t="s">
        <v>36</v>
      </c>
      <c r="L2843" t="s">
        <v>37</v>
      </c>
      <c r="M2843">
        <v>75000</v>
      </c>
      <c r="N2843">
        <v>120000</v>
      </c>
      <c r="O2843" t="s">
        <v>38</v>
      </c>
      <c r="P2843" t="s">
        <v>642</v>
      </c>
      <c r="Q2843" t="s">
        <v>695</v>
      </c>
      <c r="R2843" t="s">
        <v>10419</v>
      </c>
      <c r="S2843" t="s">
        <v>836</v>
      </c>
      <c r="T2843" t="s">
        <v>10420</v>
      </c>
      <c r="V2843" t="s">
        <v>10421</v>
      </c>
      <c r="Z2843" t="s">
        <v>87</v>
      </c>
      <c r="AA2843" s="1">
        <v>44512</v>
      </c>
      <c r="AC2843" s="1">
        <v>44512</v>
      </c>
      <c r="AD2843" s="1">
        <v>44992</v>
      </c>
    </row>
    <row r="2844" spans="1:30" x14ac:dyDescent="0.25">
      <c r="A2844">
        <v>528911</v>
      </c>
      <c r="B2844" t="s">
        <v>88</v>
      </c>
      <c r="C2844" t="s">
        <v>63</v>
      </c>
      <c r="D2844">
        <v>1</v>
      </c>
      <c r="E2844" t="s">
        <v>10332</v>
      </c>
      <c r="F2844" t="s">
        <v>267</v>
      </c>
      <c r="G2844" t="s">
        <v>34</v>
      </c>
      <c r="H2844" t="s">
        <v>268</v>
      </c>
      <c r="I2844">
        <v>0</v>
      </c>
      <c r="J2844" t="s">
        <v>3047</v>
      </c>
      <c r="K2844" t="s">
        <v>36</v>
      </c>
      <c r="L2844" t="s">
        <v>93</v>
      </c>
      <c r="M2844">
        <v>63301</v>
      </c>
      <c r="N2844">
        <v>120510</v>
      </c>
      <c r="O2844" t="s">
        <v>38</v>
      </c>
      <c r="P2844" t="s">
        <v>94</v>
      </c>
      <c r="Q2844" t="s">
        <v>1225</v>
      </c>
      <c r="R2844" t="s">
        <v>10333</v>
      </c>
      <c r="S2844" t="s">
        <v>272</v>
      </c>
      <c r="T2844" t="s">
        <v>10334</v>
      </c>
      <c r="U2844" t="s">
        <v>2070</v>
      </c>
      <c r="V2844" t="s">
        <v>2791</v>
      </c>
      <c r="W2844" t="s">
        <v>10335</v>
      </c>
      <c r="Z2844" t="s">
        <v>87</v>
      </c>
      <c r="AA2844" s="1">
        <v>44699</v>
      </c>
      <c r="AC2844" s="1">
        <v>44757</v>
      </c>
      <c r="AD2844" s="1">
        <v>44992</v>
      </c>
    </row>
    <row r="2845" spans="1:30" x14ac:dyDescent="0.25">
      <c r="A2845">
        <v>539585</v>
      </c>
      <c r="B2845" t="s">
        <v>202</v>
      </c>
      <c r="C2845" t="s">
        <v>63</v>
      </c>
      <c r="D2845">
        <v>1</v>
      </c>
      <c r="E2845" t="s">
        <v>3138</v>
      </c>
      <c r="F2845" t="s">
        <v>1783</v>
      </c>
      <c r="G2845" t="s">
        <v>34</v>
      </c>
      <c r="H2845">
        <v>10015</v>
      </c>
      <c r="I2845" t="s">
        <v>91</v>
      </c>
      <c r="J2845" t="s">
        <v>66</v>
      </c>
      <c r="K2845" t="s">
        <v>36</v>
      </c>
      <c r="L2845" t="s">
        <v>37</v>
      </c>
      <c r="M2845">
        <v>64922</v>
      </c>
      <c r="N2845">
        <v>173486</v>
      </c>
      <c r="O2845" t="s">
        <v>38</v>
      </c>
      <c r="P2845" t="s">
        <v>313</v>
      </c>
      <c r="Q2845" t="s">
        <v>1638</v>
      </c>
      <c r="R2845" t="s">
        <v>9611</v>
      </c>
      <c r="S2845" t="s">
        <v>1786</v>
      </c>
      <c r="T2845" t="s">
        <v>9612</v>
      </c>
      <c r="U2845" t="s">
        <v>9613</v>
      </c>
      <c r="V2845" t="s">
        <v>211</v>
      </c>
      <c r="Z2845" t="s">
        <v>87</v>
      </c>
      <c r="AA2845" s="1">
        <v>44782</v>
      </c>
      <c r="AC2845" s="1">
        <v>44782</v>
      </c>
      <c r="AD2845" s="1">
        <v>44992</v>
      </c>
    </row>
    <row r="2846" spans="1:30" x14ac:dyDescent="0.25">
      <c r="A2846">
        <v>562438</v>
      </c>
      <c r="B2846" t="s">
        <v>241</v>
      </c>
      <c r="C2846" t="s">
        <v>31</v>
      </c>
      <c r="D2846">
        <v>2</v>
      </c>
      <c r="E2846" t="s">
        <v>604</v>
      </c>
      <c r="F2846" t="s">
        <v>193</v>
      </c>
      <c r="G2846" t="s">
        <v>34</v>
      </c>
      <c r="H2846">
        <v>83008</v>
      </c>
      <c r="I2846" t="s">
        <v>91</v>
      </c>
      <c r="J2846" t="s">
        <v>35</v>
      </c>
      <c r="K2846" t="s">
        <v>36</v>
      </c>
      <c r="L2846" t="s">
        <v>93</v>
      </c>
      <c r="M2846">
        <v>105000</v>
      </c>
      <c r="N2846">
        <v>115000</v>
      </c>
      <c r="O2846" t="s">
        <v>38</v>
      </c>
      <c r="P2846" t="s">
        <v>3844</v>
      </c>
      <c r="Q2846" t="s">
        <v>3845</v>
      </c>
      <c r="R2846" t="s">
        <v>10422</v>
      </c>
      <c r="S2846" t="s">
        <v>1688</v>
      </c>
      <c r="T2846" t="s">
        <v>10423</v>
      </c>
      <c r="U2846" t="s">
        <v>10424</v>
      </c>
      <c r="V2846" t="s">
        <v>347</v>
      </c>
      <c r="Z2846" t="s">
        <v>426</v>
      </c>
      <c r="AA2846" s="1">
        <v>44907</v>
      </c>
      <c r="AC2846" s="1">
        <v>44907</v>
      </c>
      <c r="AD2846" s="1">
        <v>44992</v>
      </c>
    </row>
    <row r="2847" spans="1:30" x14ac:dyDescent="0.25">
      <c r="A2847">
        <v>571283</v>
      </c>
      <c r="B2847" t="s">
        <v>277</v>
      </c>
      <c r="C2847" t="s">
        <v>63</v>
      </c>
      <c r="D2847">
        <v>1</v>
      </c>
      <c r="E2847" t="s">
        <v>3099</v>
      </c>
      <c r="F2847" t="s">
        <v>507</v>
      </c>
      <c r="G2847" t="s">
        <v>51</v>
      </c>
      <c r="H2847">
        <v>31143</v>
      </c>
      <c r="I2847">
        <v>1</v>
      </c>
      <c r="J2847" t="s">
        <v>66</v>
      </c>
      <c r="K2847" t="s">
        <v>36</v>
      </c>
      <c r="L2847" t="s">
        <v>37</v>
      </c>
      <c r="M2847">
        <v>45113</v>
      </c>
      <c r="N2847">
        <v>50000</v>
      </c>
      <c r="O2847" t="s">
        <v>38</v>
      </c>
      <c r="P2847" t="s">
        <v>3172</v>
      </c>
      <c r="Q2847" t="s">
        <v>3173</v>
      </c>
      <c r="R2847" t="s">
        <v>10425</v>
      </c>
      <c r="S2847" t="s">
        <v>510</v>
      </c>
      <c r="T2847" t="s">
        <v>10426</v>
      </c>
      <c r="U2847" t="s">
        <v>10427</v>
      </c>
      <c r="V2847" t="s">
        <v>10428</v>
      </c>
      <c r="X2847" t="s">
        <v>3172</v>
      </c>
      <c r="Z2847" t="s">
        <v>61</v>
      </c>
      <c r="AA2847" s="1">
        <v>44974</v>
      </c>
      <c r="AB2847" s="2">
        <v>45154</v>
      </c>
      <c r="AC2847" s="1">
        <v>44974</v>
      </c>
      <c r="AD2847" s="1">
        <v>44992</v>
      </c>
    </row>
    <row r="2848" spans="1:30" x14ac:dyDescent="0.25">
      <c r="A2848">
        <v>563915</v>
      </c>
      <c r="B2848" t="s">
        <v>102</v>
      </c>
      <c r="C2848" t="s">
        <v>31</v>
      </c>
      <c r="D2848">
        <v>1</v>
      </c>
      <c r="E2848" t="s">
        <v>372</v>
      </c>
      <c r="F2848" t="s">
        <v>1333</v>
      </c>
      <c r="G2848" t="s">
        <v>34</v>
      </c>
      <c r="H2848">
        <v>20415</v>
      </c>
      <c r="I2848">
        <v>3</v>
      </c>
      <c r="J2848" t="s">
        <v>374</v>
      </c>
      <c r="K2848" t="s">
        <v>36</v>
      </c>
      <c r="L2848" t="s">
        <v>37</v>
      </c>
      <c r="M2848">
        <v>90114</v>
      </c>
      <c r="N2848">
        <v>122168</v>
      </c>
      <c r="O2848" t="s">
        <v>38</v>
      </c>
      <c r="P2848" t="s">
        <v>195</v>
      </c>
      <c r="Q2848" t="s">
        <v>625</v>
      </c>
      <c r="R2848" t="s">
        <v>10429</v>
      </c>
      <c r="S2848" t="s">
        <v>1336</v>
      </c>
      <c r="T2848" t="s">
        <v>3210</v>
      </c>
      <c r="U2848" t="s">
        <v>10142</v>
      </c>
      <c r="V2848" t="s">
        <v>380</v>
      </c>
      <c r="Z2848" t="s">
        <v>87</v>
      </c>
      <c r="AA2848" s="1">
        <v>44935</v>
      </c>
      <c r="AC2848" s="1">
        <v>44935</v>
      </c>
      <c r="AD2848" s="1">
        <v>44992</v>
      </c>
    </row>
    <row r="2849" spans="1:30" x14ac:dyDescent="0.25">
      <c r="A2849">
        <v>547221</v>
      </c>
      <c r="B2849" t="s">
        <v>76</v>
      </c>
      <c r="C2849" t="s">
        <v>63</v>
      </c>
      <c r="D2849">
        <v>1</v>
      </c>
      <c r="E2849" t="s">
        <v>1665</v>
      </c>
      <c r="F2849" t="s">
        <v>78</v>
      </c>
      <c r="G2849" t="s">
        <v>34</v>
      </c>
      <c r="H2849">
        <v>20215</v>
      </c>
      <c r="I2849">
        <v>2</v>
      </c>
      <c r="J2849" t="s">
        <v>10430</v>
      </c>
      <c r="K2849" t="s">
        <v>36</v>
      </c>
      <c r="L2849" t="s">
        <v>37</v>
      </c>
      <c r="M2849">
        <v>80557</v>
      </c>
      <c r="N2849">
        <v>111917</v>
      </c>
      <c r="O2849" t="s">
        <v>38</v>
      </c>
      <c r="P2849" t="s">
        <v>2679</v>
      </c>
      <c r="Q2849" t="s">
        <v>10431</v>
      </c>
      <c r="R2849" t="s">
        <v>10432</v>
      </c>
      <c r="S2849" t="s">
        <v>82</v>
      </c>
      <c r="T2849" t="s">
        <v>10433</v>
      </c>
      <c r="U2849" t="s">
        <v>10434</v>
      </c>
      <c r="V2849" t="s">
        <v>10435</v>
      </c>
      <c r="W2849" t="s">
        <v>10436</v>
      </c>
      <c r="X2849" t="s">
        <v>10437</v>
      </c>
      <c r="Z2849" t="s">
        <v>87</v>
      </c>
      <c r="AA2849" s="1">
        <v>44799</v>
      </c>
      <c r="AC2849" s="1">
        <v>44810</v>
      </c>
      <c r="AD2849" s="1">
        <v>44992</v>
      </c>
    </row>
    <row r="2850" spans="1:30" x14ac:dyDescent="0.25">
      <c r="A2850">
        <v>564771</v>
      </c>
      <c r="B2850" t="s">
        <v>155</v>
      </c>
      <c r="C2850" t="s">
        <v>31</v>
      </c>
      <c r="D2850">
        <v>1</v>
      </c>
      <c r="E2850" t="s">
        <v>10438</v>
      </c>
      <c r="F2850" t="s">
        <v>65</v>
      </c>
      <c r="G2850" t="s">
        <v>51</v>
      </c>
      <c r="H2850">
        <v>56058</v>
      </c>
      <c r="I2850">
        <v>0</v>
      </c>
      <c r="J2850" t="s">
        <v>157</v>
      </c>
      <c r="K2850" t="s">
        <v>36</v>
      </c>
      <c r="L2850" t="s">
        <v>37</v>
      </c>
      <c r="M2850">
        <v>72500</v>
      </c>
      <c r="N2850">
        <v>77500</v>
      </c>
      <c r="O2850" t="s">
        <v>38</v>
      </c>
      <c r="P2850" t="s">
        <v>158</v>
      </c>
      <c r="Q2850" t="s">
        <v>322</v>
      </c>
      <c r="R2850" t="s">
        <v>10439</v>
      </c>
      <c r="S2850" t="s">
        <v>72</v>
      </c>
      <c r="T2850" t="s">
        <v>10440</v>
      </c>
      <c r="U2850" t="s">
        <v>239</v>
      </c>
      <c r="V2850" t="s">
        <v>831</v>
      </c>
      <c r="X2850" t="s">
        <v>158</v>
      </c>
      <c r="Z2850" t="s">
        <v>61</v>
      </c>
      <c r="AA2850" s="1">
        <v>44909</v>
      </c>
      <c r="AB2850" s="2">
        <v>44999</v>
      </c>
      <c r="AC2850" s="1">
        <v>44965</v>
      </c>
      <c r="AD2850" s="1">
        <v>44992</v>
      </c>
    </row>
    <row r="2851" spans="1:30" x14ac:dyDescent="0.25">
      <c r="A2851">
        <v>540011</v>
      </c>
      <c r="B2851" t="s">
        <v>658</v>
      </c>
      <c r="C2851" t="s">
        <v>31</v>
      </c>
      <c r="D2851">
        <v>5</v>
      </c>
      <c r="E2851" t="s">
        <v>10441</v>
      </c>
      <c r="F2851" t="s">
        <v>952</v>
      </c>
      <c r="G2851" t="s">
        <v>566</v>
      </c>
      <c r="H2851">
        <v>30114</v>
      </c>
      <c r="I2851">
        <v>0</v>
      </c>
      <c r="J2851" t="s">
        <v>5808</v>
      </c>
      <c r="K2851" t="s">
        <v>36</v>
      </c>
      <c r="L2851" t="s">
        <v>93</v>
      </c>
      <c r="M2851">
        <v>84000</v>
      </c>
      <c r="N2851">
        <v>167610</v>
      </c>
      <c r="O2851" t="s">
        <v>38</v>
      </c>
      <c r="P2851" t="s">
        <v>661</v>
      </c>
      <c r="Q2851" t="s">
        <v>2101</v>
      </c>
      <c r="R2851" t="s">
        <v>10442</v>
      </c>
      <c r="S2851" t="s">
        <v>10443</v>
      </c>
      <c r="V2851" t="s">
        <v>664</v>
      </c>
      <c r="Z2851" t="s">
        <v>2104</v>
      </c>
      <c r="AA2851" s="1">
        <v>44754</v>
      </c>
      <c r="AB2851" s="2">
        <v>45119</v>
      </c>
      <c r="AC2851" s="1">
        <v>44754</v>
      </c>
      <c r="AD2851" s="1">
        <v>44992</v>
      </c>
    </row>
    <row r="2852" spans="1:30" x14ac:dyDescent="0.25">
      <c r="A2852">
        <v>577164</v>
      </c>
      <c r="B2852" t="s">
        <v>889</v>
      </c>
      <c r="C2852" t="s">
        <v>63</v>
      </c>
      <c r="D2852">
        <v>28</v>
      </c>
      <c r="E2852" t="s">
        <v>3058</v>
      </c>
      <c r="F2852" t="s">
        <v>3059</v>
      </c>
      <c r="G2852" t="s">
        <v>51</v>
      </c>
      <c r="H2852">
        <v>91406</v>
      </c>
      <c r="I2852">
        <v>0</v>
      </c>
      <c r="J2852" t="s">
        <v>216</v>
      </c>
      <c r="K2852" t="s">
        <v>36</v>
      </c>
      <c r="L2852" t="s">
        <v>53</v>
      </c>
      <c r="M2852">
        <v>15.45</v>
      </c>
      <c r="N2852">
        <v>15.45</v>
      </c>
      <c r="O2852" t="s">
        <v>68</v>
      </c>
      <c r="P2852" t="s">
        <v>1887</v>
      </c>
      <c r="Q2852" t="s">
        <v>2553</v>
      </c>
      <c r="R2852" t="s">
        <v>3060</v>
      </c>
      <c r="S2852" t="s">
        <v>3061</v>
      </c>
      <c r="T2852" t="s">
        <v>3062</v>
      </c>
      <c r="U2852" t="s">
        <v>3063</v>
      </c>
      <c r="V2852" t="s">
        <v>3064</v>
      </c>
      <c r="X2852" t="s">
        <v>40</v>
      </c>
      <c r="Z2852" t="s">
        <v>2559</v>
      </c>
      <c r="AA2852" s="1">
        <v>44988</v>
      </c>
      <c r="AC2852" s="1">
        <v>44987</v>
      </c>
      <c r="AD2852" s="1">
        <v>44992</v>
      </c>
    </row>
    <row r="2853" spans="1:30" x14ac:dyDescent="0.25">
      <c r="A2853">
        <v>558648</v>
      </c>
      <c r="B2853" t="s">
        <v>381</v>
      </c>
      <c r="C2853" t="s">
        <v>63</v>
      </c>
      <c r="D2853">
        <v>1</v>
      </c>
      <c r="E2853" t="s">
        <v>10444</v>
      </c>
      <c r="F2853" t="s">
        <v>1344</v>
      </c>
      <c r="G2853" t="s">
        <v>34</v>
      </c>
      <c r="H2853">
        <v>22426</v>
      </c>
      <c r="I2853">
        <v>0</v>
      </c>
      <c r="J2853" t="s">
        <v>35</v>
      </c>
      <c r="K2853" t="s">
        <v>36</v>
      </c>
      <c r="L2853" t="s">
        <v>37</v>
      </c>
      <c r="M2853">
        <v>57078</v>
      </c>
      <c r="N2853">
        <v>65640</v>
      </c>
      <c r="O2853" t="s">
        <v>38</v>
      </c>
      <c r="P2853" t="s">
        <v>873</v>
      </c>
      <c r="Q2853" t="s">
        <v>10445</v>
      </c>
      <c r="R2853" t="s">
        <v>10446</v>
      </c>
      <c r="S2853" t="s">
        <v>1902</v>
      </c>
      <c r="T2853" t="s">
        <v>10447</v>
      </c>
      <c r="V2853" t="s">
        <v>390</v>
      </c>
      <c r="W2853" t="s">
        <v>86</v>
      </c>
      <c r="X2853" t="s">
        <v>2310</v>
      </c>
      <c r="Z2853" t="s">
        <v>61</v>
      </c>
      <c r="AA2853" s="1">
        <v>44902</v>
      </c>
      <c r="AB2853" s="2">
        <v>45022</v>
      </c>
      <c r="AC2853" s="1">
        <v>44967</v>
      </c>
      <c r="AD2853" s="1">
        <v>44992</v>
      </c>
    </row>
    <row r="2854" spans="1:30" x14ac:dyDescent="0.25">
      <c r="A2854">
        <v>530947</v>
      </c>
      <c r="B2854" t="s">
        <v>435</v>
      </c>
      <c r="C2854" t="s">
        <v>31</v>
      </c>
      <c r="D2854">
        <v>1</v>
      </c>
      <c r="E2854" t="s">
        <v>4898</v>
      </c>
      <c r="F2854" t="s">
        <v>174</v>
      </c>
      <c r="G2854" t="s">
        <v>51</v>
      </c>
      <c r="H2854">
        <v>30087</v>
      </c>
      <c r="I2854">
        <v>2</v>
      </c>
      <c r="J2854" t="s">
        <v>175</v>
      </c>
      <c r="K2854" t="s">
        <v>36</v>
      </c>
      <c r="L2854" t="s">
        <v>37</v>
      </c>
      <c r="M2854">
        <v>71423</v>
      </c>
      <c r="N2854">
        <v>105000</v>
      </c>
      <c r="O2854" t="s">
        <v>38</v>
      </c>
      <c r="P2854" t="s">
        <v>438</v>
      </c>
      <c r="Q2854" t="s">
        <v>3858</v>
      </c>
      <c r="R2854" t="s">
        <v>4899</v>
      </c>
      <c r="S2854" t="s">
        <v>178</v>
      </c>
      <c r="T2854" t="s">
        <v>4900</v>
      </c>
      <c r="U2854" t="s">
        <v>4901</v>
      </c>
      <c r="V2854" t="s">
        <v>441</v>
      </c>
      <c r="X2854" t="s">
        <v>3303</v>
      </c>
      <c r="Z2854" t="s">
        <v>154</v>
      </c>
      <c r="AA2854" s="1">
        <v>44685</v>
      </c>
      <c r="AC2854" s="1">
        <v>44901</v>
      </c>
      <c r="AD2854" s="1">
        <v>44992</v>
      </c>
    </row>
    <row r="2855" spans="1:30" x14ac:dyDescent="0.25">
      <c r="A2855">
        <v>532547</v>
      </c>
      <c r="B2855" t="s">
        <v>123</v>
      </c>
      <c r="C2855" t="s">
        <v>31</v>
      </c>
      <c r="D2855">
        <v>6</v>
      </c>
      <c r="E2855" t="s">
        <v>8371</v>
      </c>
      <c r="F2855" t="s">
        <v>2446</v>
      </c>
      <c r="G2855" t="s">
        <v>34</v>
      </c>
      <c r="H2855">
        <v>51193</v>
      </c>
      <c r="I2855">
        <v>0</v>
      </c>
      <c r="J2855" t="s">
        <v>763</v>
      </c>
      <c r="K2855" t="s">
        <v>36</v>
      </c>
      <c r="L2855" t="s">
        <v>37</v>
      </c>
      <c r="M2855">
        <v>54270</v>
      </c>
      <c r="N2855">
        <v>75000</v>
      </c>
      <c r="O2855" t="s">
        <v>38</v>
      </c>
      <c r="P2855" t="s">
        <v>39</v>
      </c>
      <c r="Q2855" t="s">
        <v>6258</v>
      </c>
      <c r="R2855" t="s">
        <v>10448</v>
      </c>
      <c r="S2855" t="s">
        <v>2449</v>
      </c>
      <c r="T2855" t="s">
        <v>8373</v>
      </c>
      <c r="U2855" t="s">
        <v>8374</v>
      </c>
      <c r="V2855" t="s">
        <v>10449</v>
      </c>
      <c r="Z2855" t="s">
        <v>61</v>
      </c>
      <c r="AA2855" s="1">
        <v>44959</v>
      </c>
      <c r="AB2855" s="2">
        <v>45243</v>
      </c>
      <c r="AC2855" s="1">
        <v>44959</v>
      </c>
      <c r="AD2855" s="1">
        <v>44992</v>
      </c>
    </row>
    <row r="2856" spans="1:30" x14ac:dyDescent="0.25">
      <c r="A2856">
        <v>576179</v>
      </c>
      <c r="B2856" t="s">
        <v>3315</v>
      </c>
      <c r="C2856" t="s">
        <v>31</v>
      </c>
      <c r="D2856">
        <v>1</v>
      </c>
      <c r="E2856" t="s">
        <v>6863</v>
      </c>
      <c r="F2856" t="s">
        <v>694</v>
      </c>
      <c r="G2856" t="s">
        <v>51</v>
      </c>
      <c r="H2856">
        <v>95710</v>
      </c>
      <c r="I2856">
        <v>0</v>
      </c>
      <c r="J2856" t="s">
        <v>256</v>
      </c>
      <c r="K2856" t="s">
        <v>36</v>
      </c>
      <c r="L2856" t="s">
        <v>37</v>
      </c>
      <c r="M2856">
        <v>75000</v>
      </c>
      <c r="N2856">
        <v>160000</v>
      </c>
      <c r="O2856" t="s">
        <v>38</v>
      </c>
      <c r="P2856" t="s">
        <v>438</v>
      </c>
      <c r="Q2856" t="s">
        <v>3400</v>
      </c>
      <c r="R2856" t="s">
        <v>10450</v>
      </c>
      <c r="S2856" t="s">
        <v>697</v>
      </c>
      <c r="T2856" t="s">
        <v>10451</v>
      </c>
      <c r="U2856" t="s">
        <v>10452</v>
      </c>
      <c r="V2856" t="s">
        <v>10453</v>
      </c>
      <c r="Z2856" t="s">
        <v>10454</v>
      </c>
      <c r="AA2856" s="1">
        <v>44980</v>
      </c>
      <c r="AC2856" s="1">
        <v>44980</v>
      </c>
      <c r="AD2856" s="1">
        <v>44992</v>
      </c>
    </row>
    <row r="2857" spans="1:30" x14ac:dyDescent="0.25">
      <c r="A2857">
        <v>561944</v>
      </c>
      <c r="B2857" t="s">
        <v>123</v>
      </c>
      <c r="C2857" t="s">
        <v>63</v>
      </c>
      <c r="D2857">
        <v>1</v>
      </c>
      <c r="E2857" t="s">
        <v>10455</v>
      </c>
      <c r="F2857" t="s">
        <v>414</v>
      </c>
      <c r="G2857" t="s">
        <v>34</v>
      </c>
      <c r="H2857">
        <v>10124</v>
      </c>
      <c r="I2857">
        <v>1</v>
      </c>
      <c r="J2857" t="s">
        <v>763</v>
      </c>
      <c r="K2857" t="s">
        <v>36</v>
      </c>
      <c r="L2857" t="s">
        <v>53</v>
      </c>
      <c r="M2857">
        <v>47418</v>
      </c>
      <c r="N2857">
        <v>69462</v>
      </c>
      <c r="O2857" t="s">
        <v>38</v>
      </c>
      <c r="P2857" t="s">
        <v>546</v>
      </c>
      <c r="Q2857" t="s">
        <v>944</v>
      </c>
      <c r="R2857" t="s">
        <v>10456</v>
      </c>
      <c r="S2857" t="s">
        <v>418</v>
      </c>
      <c r="T2857" t="s">
        <v>10457</v>
      </c>
      <c r="U2857" t="s">
        <v>1038</v>
      </c>
      <c r="V2857" t="s">
        <v>949</v>
      </c>
      <c r="Z2857" t="s">
        <v>61</v>
      </c>
      <c r="AA2857" s="1">
        <v>44931</v>
      </c>
      <c r="AB2857" s="2">
        <v>45051</v>
      </c>
      <c r="AC2857" s="1">
        <v>44931</v>
      </c>
      <c r="AD2857" s="1">
        <v>44992</v>
      </c>
    </row>
    <row r="2858" spans="1:30" x14ac:dyDescent="0.25">
      <c r="A2858">
        <v>561450</v>
      </c>
      <c r="B2858" t="s">
        <v>488</v>
      </c>
      <c r="C2858" t="s">
        <v>63</v>
      </c>
      <c r="D2858">
        <v>1</v>
      </c>
      <c r="E2858" t="s">
        <v>10458</v>
      </c>
      <c r="F2858" t="s">
        <v>545</v>
      </c>
      <c r="G2858" t="s">
        <v>34</v>
      </c>
      <c r="H2858">
        <v>13632</v>
      </c>
      <c r="I2858">
        <v>3</v>
      </c>
      <c r="J2858" t="s">
        <v>256</v>
      </c>
      <c r="K2858" t="s">
        <v>36</v>
      </c>
      <c r="L2858" t="s">
        <v>37</v>
      </c>
      <c r="M2858">
        <v>92194</v>
      </c>
      <c r="N2858">
        <v>106023</v>
      </c>
      <c r="O2858" t="s">
        <v>38</v>
      </c>
      <c r="P2858" t="s">
        <v>355</v>
      </c>
      <c r="Q2858" t="s">
        <v>10459</v>
      </c>
      <c r="R2858" t="s">
        <v>10460</v>
      </c>
      <c r="S2858" t="s">
        <v>549</v>
      </c>
      <c r="T2858" t="s">
        <v>10461</v>
      </c>
      <c r="V2858" t="s">
        <v>10462</v>
      </c>
      <c r="Z2858" t="s">
        <v>47</v>
      </c>
      <c r="AA2858" s="1">
        <v>44964</v>
      </c>
      <c r="AB2858" s="2">
        <v>44994</v>
      </c>
      <c r="AC2858" s="1">
        <v>44964</v>
      </c>
      <c r="AD2858" s="1">
        <v>44992</v>
      </c>
    </row>
    <row r="2859" spans="1:30" x14ac:dyDescent="0.25">
      <c r="A2859">
        <v>539117</v>
      </c>
      <c r="B2859" t="s">
        <v>102</v>
      </c>
      <c r="C2859" t="s">
        <v>31</v>
      </c>
      <c r="D2859">
        <v>1</v>
      </c>
      <c r="E2859" t="s">
        <v>4928</v>
      </c>
      <c r="F2859" t="s">
        <v>4929</v>
      </c>
      <c r="G2859" t="s">
        <v>51</v>
      </c>
      <c r="H2859">
        <v>95275</v>
      </c>
      <c r="I2859" t="s">
        <v>1842</v>
      </c>
      <c r="J2859" t="s">
        <v>35</v>
      </c>
      <c r="K2859" t="s">
        <v>36</v>
      </c>
      <c r="L2859" t="s">
        <v>290</v>
      </c>
      <c r="M2859">
        <v>231796</v>
      </c>
      <c r="N2859">
        <v>231796</v>
      </c>
      <c r="O2859" t="s">
        <v>38</v>
      </c>
      <c r="P2859" t="s">
        <v>195</v>
      </c>
      <c r="Q2859" t="s">
        <v>1143</v>
      </c>
      <c r="R2859" t="s">
        <v>4930</v>
      </c>
      <c r="S2859" t="s">
        <v>4931</v>
      </c>
      <c r="T2859" t="s">
        <v>4932</v>
      </c>
      <c r="V2859" t="s">
        <v>4933</v>
      </c>
      <c r="X2859" t="s">
        <v>4934</v>
      </c>
      <c r="Z2859" t="s">
        <v>61</v>
      </c>
      <c r="AA2859" s="1">
        <v>44748</v>
      </c>
      <c r="AC2859" s="1">
        <v>44748</v>
      </c>
      <c r="AD2859" s="1">
        <v>44992</v>
      </c>
    </row>
    <row r="2860" spans="1:30" x14ac:dyDescent="0.25">
      <c r="A2860">
        <v>538686</v>
      </c>
      <c r="B2860" t="s">
        <v>76</v>
      </c>
      <c r="C2860" t="s">
        <v>63</v>
      </c>
      <c r="D2860">
        <v>3</v>
      </c>
      <c r="E2860" t="s">
        <v>5441</v>
      </c>
      <c r="F2860" t="s">
        <v>555</v>
      </c>
      <c r="G2860" t="s">
        <v>34</v>
      </c>
      <c r="H2860">
        <v>12626</v>
      </c>
      <c r="I2860">
        <v>2</v>
      </c>
      <c r="J2860" t="s">
        <v>126</v>
      </c>
      <c r="K2860" t="s">
        <v>36</v>
      </c>
      <c r="L2860" t="s">
        <v>37</v>
      </c>
      <c r="M2860">
        <v>62470</v>
      </c>
      <c r="N2860">
        <v>80008</v>
      </c>
      <c r="O2860" t="s">
        <v>38</v>
      </c>
      <c r="P2860" t="s">
        <v>79</v>
      </c>
      <c r="Q2860" t="s">
        <v>5442</v>
      </c>
      <c r="R2860" t="s">
        <v>7580</v>
      </c>
      <c r="S2860" t="s">
        <v>559</v>
      </c>
      <c r="T2860" t="s">
        <v>7581</v>
      </c>
      <c r="U2860" t="s">
        <v>7582</v>
      </c>
      <c r="V2860" t="s">
        <v>7583</v>
      </c>
      <c r="W2860" t="s">
        <v>7584</v>
      </c>
      <c r="X2860" t="s">
        <v>79</v>
      </c>
      <c r="Z2860" t="s">
        <v>61</v>
      </c>
      <c r="AA2860" s="1">
        <v>44750</v>
      </c>
      <c r="AC2860" s="1">
        <v>44749</v>
      </c>
      <c r="AD2860" s="1">
        <v>44992</v>
      </c>
    </row>
    <row r="2861" spans="1:30" x14ac:dyDescent="0.25">
      <c r="A2861">
        <v>564196</v>
      </c>
      <c r="B2861" t="s">
        <v>123</v>
      </c>
      <c r="C2861" t="s">
        <v>63</v>
      </c>
      <c r="D2861">
        <v>2</v>
      </c>
      <c r="E2861" t="s">
        <v>10463</v>
      </c>
      <c r="F2861" t="s">
        <v>234</v>
      </c>
      <c r="G2861" t="s">
        <v>51</v>
      </c>
      <c r="H2861">
        <v>56057</v>
      </c>
      <c r="I2861">
        <v>0</v>
      </c>
      <c r="J2861" t="s">
        <v>205</v>
      </c>
      <c r="K2861" t="s">
        <v>36</v>
      </c>
      <c r="L2861" t="s">
        <v>37</v>
      </c>
      <c r="M2861">
        <v>38333</v>
      </c>
      <c r="N2861">
        <v>38333</v>
      </c>
      <c r="O2861" t="s">
        <v>38</v>
      </c>
      <c r="P2861" t="s">
        <v>6013</v>
      </c>
      <c r="Q2861" t="s">
        <v>963</v>
      </c>
      <c r="R2861" t="s">
        <v>10464</v>
      </c>
      <c r="S2861" t="s">
        <v>237</v>
      </c>
      <c r="T2861" t="s">
        <v>10465</v>
      </c>
      <c r="U2861" t="s">
        <v>768</v>
      </c>
      <c r="V2861" t="s">
        <v>10466</v>
      </c>
      <c r="Z2861" t="s">
        <v>61</v>
      </c>
      <c r="AA2861" s="1">
        <v>44949</v>
      </c>
      <c r="AB2861" s="2">
        <v>45069</v>
      </c>
      <c r="AC2861" s="1">
        <v>44949</v>
      </c>
      <c r="AD2861" s="1">
        <v>44992</v>
      </c>
    </row>
    <row r="2862" spans="1:30" x14ac:dyDescent="0.25">
      <c r="A2862">
        <v>573052</v>
      </c>
      <c r="B2862" t="s">
        <v>102</v>
      </c>
      <c r="C2862" t="s">
        <v>63</v>
      </c>
      <c r="D2862">
        <v>1</v>
      </c>
      <c r="E2862" t="s">
        <v>303</v>
      </c>
      <c r="F2862" t="s">
        <v>144</v>
      </c>
      <c r="G2862" t="s">
        <v>51</v>
      </c>
      <c r="H2862">
        <v>10234</v>
      </c>
      <c r="I2862">
        <v>0</v>
      </c>
      <c r="J2862" t="s">
        <v>35</v>
      </c>
      <c r="K2862" t="s">
        <v>36</v>
      </c>
      <c r="L2862" t="s">
        <v>145</v>
      </c>
      <c r="M2862">
        <v>15</v>
      </c>
      <c r="N2862">
        <v>15</v>
      </c>
      <c r="O2862" t="s">
        <v>68</v>
      </c>
      <c r="P2862" t="s">
        <v>195</v>
      </c>
      <c r="Q2862" t="s">
        <v>304</v>
      </c>
      <c r="R2862" t="s">
        <v>305</v>
      </c>
      <c r="S2862" t="s">
        <v>149</v>
      </c>
      <c r="T2862" t="s">
        <v>306</v>
      </c>
      <c r="V2862" t="s">
        <v>151</v>
      </c>
      <c r="W2862" t="s">
        <v>307</v>
      </c>
      <c r="X2862" t="s">
        <v>308</v>
      </c>
      <c r="Z2862" t="s">
        <v>309</v>
      </c>
      <c r="AA2862" s="1">
        <v>44980</v>
      </c>
      <c r="AB2862" s="2">
        <v>45079</v>
      </c>
      <c r="AC2862" s="1">
        <v>44980</v>
      </c>
      <c r="AD2862" s="1">
        <v>44992</v>
      </c>
    </row>
    <row r="2863" spans="1:30" x14ac:dyDescent="0.25">
      <c r="A2863">
        <v>556503</v>
      </c>
      <c r="B2863" t="s">
        <v>350</v>
      </c>
      <c r="C2863" t="s">
        <v>63</v>
      </c>
      <c r="D2863">
        <v>1</v>
      </c>
      <c r="E2863" t="s">
        <v>10467</v>
      </c>
      <c r="F2863" t="s">
        <v>1834</v>
      </c>
      <c r="G2863" t="s">
        <v>51</v>
      </c>
      <c r="H2863">
        <v>95611</v>
      </c>
      <c r="I2863" t="s">
        <v>900</v>
      </c>
      <c r="J2863" t="s">
        <v>126</v>
      </c>
      <c r="K2863" t="s">
        <v>36</v>
      </c>
      <c r="L2863" t="s">
        <v>93</v>
      </c>
      <c r="M2863">
        <v>110000</v>
      </c>
      <c r="N2863">
        <v>133900</v>
      </c>
      <c r="O2863" t="s">
        <v>38</v>
      </c>
      <c r="P2863" t="s">
        <v>355</v>
      </c>
      <c r="Q2863" t="s">
        <v>1835</v>
      </c>
      <c r="R2863" t="s">
        <v>10468</v>
      </c>
      <c r="T2863" t="s">
        <v>10469</v>
      </c>
      <c r="V2863" t="s">
        <v>3203</v>
      </c>
      <c r="Z2863" t="s">
        <v>61</v>
      </c>
      <c r="AA2863" s="1">
        <v>44852</v>
      </c>
      <c r="AC2863" s="1">
        <v>44852</v>
      </c>
      <c r="AD2863" s="1">
        <v>44992</v>
      </c>
    </row>
    <row r="2864" spans="1:30" x14ac:dyDescent="0.25">
      <c r="A2864">
        <v>541804</v>
      </c>
      <c r="B2864" t="s">
        <v>102</v>
      </c>
      <c r="C2864" t="s">
        <v>31</v>
      </c>
      <c r="D2864">
        <v>1</v>
      </c>
      <c r="E2864" t="s">
        <v>4415</v>
      </c>
      <c r="F2864" t="s">
        <v>3013</v>
      </c>
      <c r="G2864" t="s">
        <v>34</v>
      </c>
      <c r="H2864">
        <v>12749</v>
      </c>
      <c r="I2864">
        <v>0</v>
      </c>
      <c r="J2864" t="s">
        <v>126</v>
      </c>
      <c r="K2864" t="s">
        <v>67</v>
      </c>
      <c r="L2864" t="s">
        <v>53</v>
      </c>
      <c r="M2864">
        <v>23.070599999999999</v>
      </c>
      <c r="N2864">
        <v>26.531500000000001</v>
      </c>
      <c r="O2864" t="s">
        <v>68</v>
      </c>
      <c r="P2864" t="s">
        <v>4416</v>
      </c>
      <c r="Q2864" t="s">
        <v>4417</v>
      </c>
      <c r="R2864" t="s">
        <v>4418</v>
      </c>
      <c r="S2864" t="s">
        <v>3016</v>
      </c>
      <c r="T2864" t="s">
        <v>4419</v>
      </c>
      <c r="U2864" t="s">
        <v>462</v>
      </c>
      <c r="V2864" t="s">
        <v>463</v>
      </c>
      <c r="W2864" t="s">
        <v>4420</v>
      </c>
      <c r="X2864" t="s">
        <v>464</v>
      </c>
      <c r="Z2864" t="s">
        <v>61</v>
      </c>
      <c r="AA2864" s="1">
        <v>44767</v>
      </c>
      <c r="AC2864" s="1">
        <v>44792</v>
      </c>
      <c r="AD2864" s="1">
        <v>44992</v>
      </c>
    </row>
    <row r="2865" spans="1:30" x14ac:dyDescent="0.25">
      <c r="A2865">
        <v>562503</v>
      </c>
      <c r="B2865" t="s">
        <v>102</v>
      </c>
      <c r="C2865" t="s">
        <v>31</v>
      </c>
      <c r="D2865">
        <v>1</v>
      </c>
      <c r="E2865" t="s">
        <v>7513</v>
      </c>
      <c r="F2865" t="s">
        <v>849</v>
      </c>
      <c r="G2865" t="s">
        <v>34</v>
      </c>
      <c r="H2865">
        <v>20210</v>
      </c>
      <c r="I2865">
        <v>0</v>
      </c>
      <c r="J2865" t="s">
        <v>35</v>
      </c>
      <c r="L2865" t="s">
        <v>53</v>
      </c>
      <c r="M2865">
        <v>57078</v>
      </c>
      <c r="N2865">
        <v>85646</v>
      </c>
      <c r="O2865" t="s">
        <v>38</v>
      </c>
      <c r="P2865" t="s">
        <v>137</v>
      </c>
      <c r="Q2865" t="s">
        <v>2055</v>
      </c>
      <c r="R2865" t="s">
        <v>7514</v>
      </c>
      <c r="S2865" t="s">
        <v>852</v>
      </c>
      <c r="T2865" t="s">
        <v>7515</v>
      </c>
      <c r="U2865" t="s">
        <v>7516</v>
      </c>
      <c r="V2865" t="s">
        <v>142</v>
      </c>
      <c r="Z2865" t="s">
        <v>47</v>
      </c>
      <c r="AA2865" s="1">
        <v>44900</v>
      </c>
      <c r="AC2865" s="1">
        <v>44900</v>
      </c>
      <c r="AD2865" s="1">
        <v>44992</v>
      </c>
    </row>
    <row r="2866" spans="1:30" x14ac:dyDescent="0.25">
      <c r="A2866">
        <v>572708</v>
      </c>
      <c r="B2866" t="s">
        <v>123</v>
      </c>
      <c r="C2866" t="s">
        <v>63</v>
      </c>
      <c r="D2866">
        <v>1</v>
      </c>
      <c r="E2866" t="s">
        <v>10470</v>
      </c>
      <c r="F2866" t="s">
        <v>3591</v>
      </c>
      <c r="G2866" t="s">
        <v>34</v>
      </c>
      <c r="H2866">
        <v>31220</v>
      </c>
      <c r="I2866">
        <v>2</v>
      </c>
      <c r="J2866" t="s">
        <v>961</v>
      </c>
      <c r="K2866" t="s">
        <v>36</v>
      </c>
      <c r="L2866" t="s">
        <v>37</v>
      </c>
      <c r="M2866">
        <v>67335</v>
      </c>
      <c r="N2866">
        <v>101875</v>
      </c>
      <c r="O2866" t="s">
        <v>38</v>
      </c>
      <c r="P2866" t="s">
        <v>962</v>
      </c>
      <c r="Q2866" t="s">
        <v>3659</v>
      </c>
      <c r="R2866" t="s">
        <v>10471</v>
      </c>
      <c r="S2866" t="s">
        <v>3661</v>
      </c>
      <c r="T2866" t="s">
        <v>10472</v>
      </c>
      <c r="V2866" t="s">
        <v>10473</v>
      </c>
      <c r="Z2866" t="s">
        <v>61</v>
      </c>
      <c r="AA2866" s="1">
        <v>44959</v>
      </c>
      <c r="AB2866" s="2">
        <v>45079</v>
      </c>
      <c r="AC2866" s="1">
        <v>44959</v>
      </c>
      <c r="AD2866" s="1">
        <v>44992</v>
      </c>
    </row>
    <row r="2867" spans="1:30" x14ac:dyDescent="0.25">
      <c r="A2867">
        <v>576223</v>
      </c>
      <c r="B2867" t="s">
        <v>381</v>
      </c>
      <c r="C2867" t="s">
        <v>31</v>
      </c>
      <c r="D2867">
        <v>1</v>
      </c>
      <c r="E2867" t="s">
        <v>4289</v>
      </c>
      <c r="F2867" t="s">
        <v>1042</v>
      </c>
      <c r="G2867" t="s">
        <v>51</v>
      </c>
      <c r="H2867">
        <v>10232</v>
      </c>
      <c r="I2867">
        <v>0</v>
      </c>
      <c r="J2867" t="s">
        <v>35</v>
      </c>
      <c r="K2867" t="s">
        <v>36</v>
      </c>
      <c r="L2867" t="s">
        <v>145</v>
      </c>
      <c r="M2867">
        <v>15.93</v>
      </c>
      <c r="N2867">
        <v>22</v>
      </c>
      <c r="O2867" t="s">
        <v>68</v>
      </c>
      <c r="P2867" t="s">
        <v>385</v>
      </c>
      <c r="Q2867" t="s">
        <v>7500</v>
      </c>
      <c r="R2867" t="s">
        <v>875</v>
      </c>
      <c r="S2867" t="s">
        <v>1047</v>
      </c>
      <c r="T2867" t="s">
        <v>4291</v>
      </c>
      <c r="U2867" t="s">
        <v>4292</v>
      </c>
      <c r="V2867" t="s">
        <v>390</v>
      </c>
      <c r="W2867" t="s">
        <v>86</v>
      </c>
      <c r="X2867" t="s">
        <v>385</v>
      </c>
      <c r="Z2867" t="s">
        <v>61</v>
      </c>
      <c r="AA2867" s="1">
        <v>44984</v>
      </c>
      <c r="AB2867" s="2">
        <v>45016</v>
      </c>
      <c r="AC2867" s="1">
        <v>44986</v>
      </c>
      <c r="AD2867" s="1">
        <v>44992</v>
      </c>
    </row>
    <row r="2868" spans="1:30" x14ac:dyDescent="0.25">
      <c r="A2868">
        <v>571316</v>
      </c>
      <c r="B2868" t="s">
        <v>102</v>
      </c>
      <c r="C2868" t="s">
        <v>31</v>
      </c>
      <c r="D2868">
        <v>1</v>
      </c>
      <c r="E2868" t="s">
        <v>10474</v>
      </c>
      <c r="F2868" t="s">
        <v>5391</v>
      </c>
      <c r="G2868" t="s">
        <v>34</v>
      </c>
      <c r="H2868">
        <v>20113</v>
      </c>
      <c r="I2868">
        <v>4</v>
      </c>
      <c r="J2868" t="s">
        <v>35</v>
      </c>
      <c r="K2868" t="s">
        <v>36</v>
      </c>
      <c r="L2868" t="s">
        <v>37</v>
      </c>
      <c r="M2868">
        <v>56069</v>
      </c>
      <c r="N2868">
        <v>64479</v>
      </c>
      <c r="O2868" t="s">
        <v>38</v>
      </c>
      <c r="P2868" t="s">
        <v>2721</v>
      </c>
      <c r="Q2868" t="s">
        <v>3923</v>
      </c>
      <c r="R2868" t="s">
        <v>10475</v>
      </c>
      <c r="S2868" t="s">
        <v>5394</v>
      </c>
      <c r="T2868" t="s">
        <v>10476</v>
      </c>
      <c r="U2868" t="s">
        <v>2946</v>
      </c>
      <c r="V2868" t="s">
        <v>347</v>
      </c>
      <c r="Z2868" t="s">
        <v>61</v>
      </c>
      <c r="AA2868" s="1">
        <v>44956</v>
      </c>
      <c r="AC2868" s="1">
        <v>44956</v>
      </c>
      <c r="AD2868" s="1">
        <v>44992</v>
      </c>
    </row>
    <row r="2869" spans="1:30" x14ac:dyDescent="0.25">
      <c r="A2869">
        <v>515207</v>
      </c>
      <c r="B2869" t="s">
        <v>88</v>
      </c>
      <c r="C2869" t="s">
        <v>63</v>
      </c>
      <c r="D2869">
        <v>2</v>
      </c>
      <c r="E2869" t="s">
        <v>2923</v>
      </c>
      <c r="F2869" t="s">
        <v>234</v>
      </c>
      <c r="G2869" t="s">
        <v>51</v>
      </c>
      <c r="H2869">
        <v>56057</v>
      </c>
      <c r="I2869">
        <v>0</v>
      </c>
      <c r="J2869" t="s">
        <v>115</v>
      </c>
      <c r="K2869" t="s">
        <v>36</v>
      </c>
      <c r="L2869" t="s">
        <v>37</v>
      </c>
      <c r="M2869">
        <v>47634</v>
      </c>
      <c r="N2869">
        <v>47634</v>
      </c>
      <c r="O2869" t="s">
        <v>38</v>
      </c>
      <c r="P2869" t="s">
        <v>2924</v>
      </c>
      <c r="Q2869" t="s">
        <v>2925</v>
      </c>
      <c r="R2869" t="s">
        <v>2926</v>
      </c>
      <c r="S2869" t="s">
        <v>237</v>
      </c>
      <c r="T2869" t="s">
        <v>2927</v>
      </c>
      <c r="U2869" t="s">
        <v>2928</v>
      </c>
      <c r="V2869" t="s">
        <v>100</v>
      </c>
      <c r="W2869" t="s">
        <v>2929</v>
      </c>
      <c r="X2869" t="s">
        <v>2924</v>
      </c>
      <c r="Z2869" t="s">
        <v>61</v>
      </c>
      <c r="AA2869" s="1">
        <v>44574</v>
      </c>
      <c r="AC2869" s="1">
        <v>44935</v>
      </c>
      <c r="AD2869" s="1">
        <v>44992</v>
      </c>
    </row>
    <row r="2870" spans="1:30" x14ac:dyDescent="0.25">
      <c r="A2870">
        <v>534580</v>
      </c>
      <c r="B2870" t="s">
        <v>88</v>
      </c>
      <c r="C2870" t="s">
        <v>31</v>
      </c>
      <c r="D2870">
        <v>1</v>
      </c>
      <c r="E2870" t="s">
        <v>10477</v>
      </c>
      <c r="F2870" t="s">
        <v>279</v>
      </c>
      <c r="G2870" t="s">
        <v>34</v>
      </c>
      <c r="H2870">
        <v>10251</v>
      </c>
      <c r="I2870">
        <v>3</v>
      </c>
      <c r="J2870" t="s">
        <v>115</v>
      </c>
      <c r="K2870" t="s">
        <v>36</v>
      </c>
      <c r="L2870" t="s">
        <v>53</v>
      </c>
      <c r="M2870">
        <v>36390</v>
      </c>
      <c r="N2870">
        <v>41848</v>
      </c>
      <c r="O2870" t="s">
        <v>38</v>
      </c>
      <c r="P2870" t="s">
        <v>865</v>
      </c>
      <c r="Q2870" t="s">
        <v>9447</v>
      </c>
      <c r="R2870" t="s">
        <v>10478</v>
      </c>
      <c r="S2870" t="s">
        <v>283</v>
      </c>
      <c r="U2870" t="s">
        <v>988</v>
      </c>
      <c r="V2870" t="s">
        <v>10479</v>
      </c>
      <c r="W2870" t="s">
        <v>990</v>
      </c>
      <c r="Z2870" t="s">
        <v>61</v>
      </c>
      <c r="AA2870" s="1">
        <v>44721</v>
      </c>
      <c r="AC2870" s="1">
        <v>44729</v>
      </c>
      <c r="AD2870" s="1">
        <v>44992</v>
      </c>
    </row>
    <row r="2871" spans="1:30" x14ac:dyDescent="0.25">
      <c r="A2871">
        <v>526514</v>
      </c>
      <c r="B2871" t="s">
        <v>241</v>
      </c>
      <c r="C2871" t="s">
        <v>31</v>
      </c>
      <c r="D2871">
        <v>16</v>
      </c>
      <c r="E2871" t="s">
        <v>6901</v>
      </c>
      <c r="F2871" t="s">
        <v>234</v>
      </c>
      <c r="G2871" t="s">
        <v>51</v>
      </c>
      <c r="H2871">
        <v>56057</v>
      </c>
      <c r="I2871">
        <v>0</v>
      </c>
      <c r="J2871" t="s">
        <v>516</v>
      </c>
      <c r="K2871" t="s">
        <v>36</v>
      </c>
      <c r="L2871" t="s">
        <v>53</v>
      </c>
      <c r="M2871">
        <v>38333</v>
      </c>
      <c r="N2871">
        <v>63794</v>
      </c>
      <c r="O2871" t="s">
        <v>38</v>
      </c>
      <c r="P2871" t="s">
        <v>6903</v>
      </c>
      <c r="Q2871" t="s">
        <v>6904</v>
      </c>
      <c r="R2871" t="s">
        <v>10480</v>
      </c>
      <c r="S2871" t="s">
        <v>237</v>
      </c>
      <c r="T2871" t="s">
        <v>6906</v>
      </c>
      <c r="U2871" t="s">
        <v>10481</v>
      </c>
      <c r="V2871" t="s">
        <v>347</v>
      </c>
      <c r="Z2871" t="s">
        <v>426</v>
      </c>
      <c r="AA2871" s="1">
        <v>44652</v>
      </c>
      <c r="AC2871" s="1">
        <v>44900</v>
      </c>
      <c r="AD2871" s="1">
        <v>44992</v>
      </c>
    </row>
    <row r="2872" spans="1:30" x14ac:dyDescent="0.25">
      <c r="A2872">
        <v>571639</v>
      </c>
      <c r="B2872" t="s">
        <v>155</v>
      </c>
      <c r="C2872" t="s">
        <v>31</v>
      </c>
      <c r="D2872">
        <v>2</v>
      </c>
      <c r="E2872" t="s">
        <v>10482</v>
      </c>
      <c r="F2872" t="s">
        <v>65</v>
      </c>
      <c r="G2872" t="s">
        <v>51</v>
      </c>
      <c r="H2872">
        <v>56058</v>
      </c>
      <c r="I2872">
        <v>0</v>
      </c>
      <c r="J2872" t="s">
        <v>216</v>
      </c>
      <c r="K2872" t="s">
        <v>36</v>
      </c>
      <c r="L2872" t="s">
        <v>37</v>
      </c>
      <c r="M2872">
        <v>70000</v>
      </c>
      <c r="N2872">
        <v>77000</v>
      </c>
      <c r="O2872" t="s">
        <v>38</v>
      </c>
      <c r="P2872" t="s">
        <v>158</v>
      </c>
      <c r="Q2872" t="s">
        <v>3448</v>
      </c>
      <c r="R2872" t="s">
        <v>10483</v>
      </c>
      <c r="S2872" t="s">
        <v>72</v>
      </c>
      <c r="T2872" t="s">
        <v>10484</v>
      </c>
      <c r="U2872" t="s">
        <v>162</v>
      </c>
      <c r="V2872" t="s">
        <v>831</v>
      </c>
      <c r="X2872" t="s">
        <v>158</v>
      </c>
      <c r="Z2872" t="s">
        <v>61</v>
      </c>
      <c r="AA2872" s="1">
        <v>44953</v>
      </c>
      <c r="AB2872" s="2">
        <v>45013</v>
      </c>
      <c r="AC2872" s="1">
        <v>44953</v>
      </c>
      <c r="AD2872" s="1">
        <v>44992</v>
      </c>
    </row>
    <row r="2873" spans="1:30" x14ac:dyDescent="0.25">
      <c r="A2873">
        <v>534831</v>
      </c>
      <c r="B2873" t="s">
        <v>102</v>
      </c>
      <c r="C2873" t="s">
        <v>63</v>
      </c>
      <c r="D2873">
        <v>1</v>
      </c>
      <c r="E2873" t="s">
        <v>1174</v>
      </c>
      <c r="F2873" t="s">
        <v>849</v>
      </c>
      <c r="G2873" t="s">
        <v>34</v>
      </c>
      <c r="H2873">
        <v>20210</v>
      </c>
      <c r="I2873">
        <v>0</v>
      </c>
      <c r="J2873" t="s">
        <v>35</v>
      </c>
      <c r="K2873" t="s">
        <v>36</v>
      </c>
      <c r="L2873" t="s">
        <v>53</v>
      </c>
      <c r="M2873">
        <v>57078</v>
      </c>
      <c r="N2873">
        <v>85646</v>
      </c>
      <c r="O2873" t="s">
        <v>38</v>
      </c>
      <c r="P2873" t="s">
        <v>137</v>
      </c>
      <c r="Q2873" t="s">
        <v>2055</v>
      </c>
      <c r="R2873" t="s">
        <v>5333</v>
      </c>
      <c r="S2873" t="s">
        <v>852</v>
      </c>
      <c r="T2873" t="s">
        <v>5334</v>
      </c>
      <c r="U2873" t="s">
        <v>3125</v>
      </c>
      <c r="V2873" t="s">
        <v>142</v>
      </c>
      <c r="Z2873" t="s">
        <v>87</v>
      </c>
      <c r="AA2873" s="1">
        <v>44739</v>
      </c>
      <c r="AC2873" s="1">
        <v>44739</v>
      </c>
      <c r="AD2873" s="1">
        <v>44992</v>
      </c>
    </row>
    <row r="2874" spans="1:30" x14ac:dyDescent="0.25">
      <c r="A2874">
        <v>543226</v>
      </c>
      <c r="B2874" t="s">
        <v>88</v>
      </c>
      <c r="C2874" t="s">
        <v>31</v>
      </c>
      <c r="D2874">
        <v>1</v>
      </c>
      <c r="E2874" t="s">
        <v>2437</v>
      </c>
      <c r="F2874" t="s">
        <v>1245</v>
      </c>
      <c r="G2874" t="s">
        <v>34</v>
      </c>
      <c r="H2874">
        <v>10010</v>
      </c>
      <c r="I2874" t="s">
        <v>91</v>
      </c>
      <c r="J2874" t="s">
        <v>2438</v>
      </c>
      <c r="K2874" t="s">
        <v>36</v>
      </c>
      <c r="L2874" t="s">
        <v>93</v>
      </c>
      <c r="M2874">
        <v>64922</v>
      </c>
      <c r="N2874">
        <v>126530</v>
      </c>
      <c r="O2874" t="s">
        <v>38</v>
      </c>
      <c r="P2874" t="s">
        <v>583</v>
      </c>
      <c r="Q2874" t="s">
        <v>2439</v>
      </c>
      <c r="R2874" t="s">
        <v>2440</v>
      </c>
      <c r="S2874" t="s">
        <v>1250</v>
      </c>
      <c r="T2874" t="s">
        <v>2441</v>
      </c>
      <c r="U2874" t="s">
        <v>2442</v>
      </c>
      <c r="V2874" t="s">
        <v>2443</v>
      </c>
      <c r="W2874" t="s">
        <v>2444</v>
      </c>
      <c r="Z2874" t="s">
        <v>61</v>
      </c>
      <c r="AA2874" s="1">
        <v>44770</v>
      </c>
      <c r="AC2874" s="1">
        <v>44770</v>
      </c>
      <c r="AD2874" s="1">
        <v>44992</v>
      </c>
    </row>
    <row r="2875" spans="1:30" x14ac:dyDescent="0.25">
      <c r="A2875">
        <v>577589</v>
      </c>
      <c r="B2875" t="s">
        <v>2150</v>
      </c>
      <c r="C2875" t="s">
        <v>63</v>
      </c>
      <c r="D2875">
        <v>1</v>
      </c>
      <c r="E2875" t="s">
        <v>6158</v>
      </c>
      <c r="F2875" t="s">
        <v>6159</v>
      </c>
      <c r="G2875" t="s">
        <v>34</v>
      </c>
      <c r="H2875">
        <v>40491</v>
      </c>
      <c r="I2875">
        <v>0</v>
      </c>
      <c r="J2875" t="s">
        <v>52</v>
      </c>
      <c r="K2875" t="s">
        <v>36</v>
      </c>
      <c r="L2875" t="s">
        <v>53</v>
      </c>
      <c r="M2875">
        <v>41389</v>
      </c>
      <c r="N2875">
        <v>47597</v>
      </c>
      <c r="O2875" t="s">
        <v>38</v>
      </c>
      <c r="P2875" t="s">
        <v>2151</v>
      </c>
      <c r="Q2875" t="s">
        <v>2152</v>
      </c>
      <c r="R2875" t="s">
        <v>6160</v>
      </c>
      <c r="S2875" t="s">
        <v>6161</v>
      </c>
      <c r="T2875" t="s">
        <v>6162</v>
      </c>
      <c r="V2875" t="s">
        <v>6163</v>
      </c>
      <c r="Z2875" t="s">
        <v>61</v>
      </c>
      <c r="AA2875" s="1">
        <v>44991</v>
      </c>
      <c r="AB2875" s="2">
        <v>45006</v>
      </c>
      <c r="AC2875" s="1">
        <v>44991</v>
      </c>
      <c r="AD2875" s="1">
        <v>44992</v>
      </c>
    </row>
    <row r="2876" spans="1:30" x14ac:dyDescent="0.25">
      <c r="A2876">
        <v>561617</v>
      </c>
      <c r="B2876" t="s">
        <v>102</v>
      </c>
      <c r="C2876" t="s">
        <v>31</v>
      </c>
      <c r="D2876">
        <v>1</v>
      </c>
      <c r="E2876" t="s">
        <v>6560</v>
      </c>
      <c r="F2876" t="s">
        <v>920</v>
      </c>
      <c r="G2876" t="s">
        <v>34</v>
      </c>
      <c r="H2876">
        <v>34202</v>
      </c>
      <c r="I2876">
        <v>1</v>
      </c>
      <c r="J2876" t="s">
        <v>136</v>
      </c>
      <c r="K2876" t="s">
        <v>36</v>
      </c>
      <c r="L2876" t="s">
        <v>37</v>
      </c>
      <c r="M2876">
        <v>57078</v>
      </c>
      <c r="N2876">
        <v>85646</v>
      </c>
      <c r="O2876" t="s">
        <v>38</v>
      </c>
      <c r="P2876" t="s">
        <v>365</v>
      </c>
      <c r="Q2876" t="s">
        <v>366</v>
      </c>
      <c r="R2876" t="s">
        <v>6561</v>
      </c>
      <c r="S2876" t="s">
        <v>923</v>
      </c>
      <c r="T2876" t="s">
        <v>6562</v>
      </c>
      <c r="U2876" t="s">
        <v>2058</v>
      </c>
      <c r="V2876" t="s">
        <v>142</v>
      </c>
      <c r="Z2876" t="s">
        <v>87</v>
      </c>
      <c r="AA2876" s="1">
        <v>44890</v>
      </c>
      <c r="AC2876" s="1">
        <v>44890</v>
      </c>
      <c r="AD2876" s="1">
        <v>44992</v>
      </c>
    </row>
    <row r="2877" spans="1:30" x14ac:dyDescent="0.25">
      <c r="A2877">
        <v>576376</v>
      </c>
      <c r="B2877" t="s">
        <v>241</v>
      </c>
      <c r="C2877" t="s">
        <v>63</v>
      </c>
      <c r="D2877">
        <v>1</v>
      </c>
      <c r="E2877" t="s">
        <v>242</v>
      </c>
      <c r="F2877" t="s">
        <v>243</v>
      </c>
      <c r="G2877" t="s">
        <v>244</v>
      </c>
      <c r="H2877">
        <v>90645</v>
      </c>
      <c r="I2877">
        <v>0</v>
      </c>
      <c r="J2877" t="s">
        <v>245</v>
      </c>
      <c r="K2877" t="s">
        <v>36</v>
      </c>
      <c r="L2877" t="s">
        <v>53</v>
      </c>
      <c r="M2877">
        <v>31836</v>
      </c>
      <c r="N2877">
        <v>46278</v>
      </c>
      <c r="O2877" t="s">
        <v>38</v>
      </c>
      <c r="P2877" t="s">
        <v>246</v>
      </c>
      <c r="Q2877" t="s">
        <v>247</v>
      </c>
      <c r="R2877" t="s">
        <v>248</v>
      </c>
      <c r="S2877" t="s">
        <v>249</v>
      </c>
      <c r="U2877" t="s">
        <v>250</v>
      </c>
      <c r="V2877" t="s">
        <v>251</v>
      </c>
      <c r="Z2877" t="s">
        <v>252</v>
      </c>
      <c r="AA2877" s="1">
        <v>44988</v>
      </c>
      <c r="AB2877" s="2">
        <v>44998</v>
      </c>
      <c r="AC2877" s="1">
        <v>44988</v>
      </c>
      <c r="AD2877" s="1">
        <v>44992</v>
      </c>
    </row>
    <row r="2878" spans="1:30" x14ac:dyDescent="0.25">
      <c r="A2878">
        <v>536677</v>
      </c>
      <c r="B2878" t="s">
        <v>88</v>
      </c>
      <c r="C2878" t="s">
        <v>31</v>
      </c>
      <c r="D2878">
        <v>1</v>
      </c>
      <c r="E2878" t="s">
        <v>6182</v>
      </c>
      <c r="F2878" t="s">
        <v>279</v>
      </c>
      <c r="G2878" t="s">
        <v>34</v>
      </c>
      <c r="H2878">
        <v>10251</v>
      </c>
      <c r="I2878">
        <v>3</v>
      </c>
      <c r="J2878" t="s">
        <v>582</v>
      </c>
      <c r="K2878" t="s">
        <v>36</v>
      </c>
      <c r="L2878" t="s">
        <v>37</v>
      </c>
      <c r="M2878">
        <v>36390</v>
      </c>
      <c r="N2878">
        <v>58953</v>
      </c>
      <c r="O2878" t="s">
        <v>38</v>
      </c>
      <c r="P2878" t="s">
        <v>583</v>
      </c>
      <c r="Q2878" t="s">
        <v>726</v>
      </c>
      <c r="R2878" t="s">
        <v>6183</v>
      </c>
      <c r="S2878" t="s">
        <v>283</v>
      </c>
      <c r="T2878" t="s">
        <v>6184</v>
      </c>
      <c r="U2878" t="s">
        <v>6185</v>
      </c>
      <c r="V2878" t="s">
        <v>6186</v>
      </c>
      <c r="Z2878" t="s">
        <v>61</v>
      </c>
      <c r="AA2878" s="1">
        <v>44739</v>
      </c>
      <c r="AC2878" s="1">
        <v>44938</v>
      </c>
      <c r="AD2878" s="1">
        <v>44992</v>
      </c>
    </row>
    <row r="2879" spans="1:30" x14ac:dyDescent="0.25">
      <c r="A2879">
        <v>571525</v>
      </c>
      <c r="B2879" t="s">
        <v>102</v>
      </c>
      <c r="C2879" t="s">
        <v>63</v>
      </c>
      <c r="D2879">
        <v>3</v>
      </c>
      <c r="E2879" t="s">
        <v>10485</v>
      </c>
      <c r="F2879" t="s">
        <v>1148</v>
      </c>
      <c r="G2879" t="s">
        <v>34</v>
      </c>
      <c r="H2879">
        <v>91011</v>
      </c>
      <c r="I2879">
        <v>0</v>
      </c>
      <c r="J2879" t="s">
        <v>245</v>
      </c>
      <c r="K2879" t="s">
        <v>36</v>
      </c>
      <c r="L2879" t="s">
        <v>53</v>
      </c>
      <c r="M2879">
        <v>41033</v>
      </c>
      <c r="N2879">
        <v>60017</v>
      </c>
      <c r="O2879" t="s">
        <v>38</v>
      </c>
      <c r="P2879" t="s">
        <v>737</v>
      </c>
      <c r="Q2879" t="s">
        <v>3305</v>
      </c>
      <c r="R2879" t="s">
        <v>10486</v>
      </c>
      <c r="S2879" t="s">
        <v>1152</v>
      </c>
      <c r="T2879" t="s">
        <v>10487</v>
      </c>
      <c r="U2879" t="s">
        <v>3520</v>
      </c>
      <c r="V2879" t="s">
        <v>611</v>
      </c>
      <c r="W2879" t="s">
        <v>1155</v>
      </c>
      <c r="X2879" t="s">
        <v>3309</v>
      </c>
      <c r="Z2879" t="s">
        <v>154</v>
      </c>
      <c r="AA2879" s="1">
        <v>44956</v>
      </c>
      <c r="AB2879" s="2">
        <v>45016</v>
      </c>
      <c r="AC2879" s="1">
        <v>44956</v>
      </c>
      <c r="AD2879" s="1">
        <v>44992</v>
      </c>
    </row>
    <row r="2880" spans="1:30" x14ac:dyDescent="0.25">
      <c r="A2880">
        <v>553406</v>
      </c>
      <c r="B2880" t="s">
        <v>277</v>
      </c>
      <c r="C2880" t="s">
        <v>63</v>
      </c>
      <c r="D2880">
        <v>1</v>
      </c>
      <c r="E2880" t="s">
        <v>506</v>
      </c>
      <c r="F2880" t="s">
        <v>507</v>
      </c>
      <c r="G2880" t="s">
        <v>51</v>
      </c>
      <c r="H2880">
        <v>31143</v>
      </c>
      <c r="I2880">
        <v>2</v>
      </c>
      <c r="J2880" t="s">
        <v>66</v>
      </c>
      <c r="K2880" t="s">
        <v>36</v>
      </c>
      <c r="L2880" t="s">
        <v>37</v>
      </c>
      <c r="M2880">
        <v>53956</v>
      </c>
      <c r="N2880">
        <v>65000</v>
      </c>
      <c r="O2880" t="s">
        <v>38</v>
      </c>
      <c r="P2880" t="s">
        <v>280</v>
      </c>
      <c r="Q2880" t="s">
        <v>508</v>
      </c>
      <c r="R2880" t="s">
        <v>509</v>
      </c>
      <c r="S2880" t="s">
        <v>510</v>
      </c>
      <c r="T2880" t="s">
        <v>511</v>
      </c>
      <c r="U2880" t="s">
        <v>512</v>
      </c>
      <c r="V2880" t="s">
        <v>513</v>
      </c>
      <c r="X2880" t="s">
        <v>280</v>
      </c>
      <c r="Z2880" t="s">
        <v>61</v>
      </c>
      <c r="AA2880" s="1">
        <v>44960</v>
      </c>
      <c r="AB2880" s="2">
        <v>45140</v>
      </c>
      <c r="AC2880" s="1">
        <v>44960</v>
      </c>
      <c r="AD2880" s="1">
        <v>44992</v>
      </c>
    </row>
    <row r="2881" spans="1:30" x14ac:dyDescent="0.25">
      <c r="A2881">
        <v>572704</v>
      </c>
      <c r="B2881" t="s">
        <v>102</v>
      </c>
      <c r="C2881" t="s">
        <v>31</v>
      </c>
      <c r="D2881">
        <v>1</v>
      </c>
      <c r="E2881" t="s">
        <v>10488</v>
      </c>
      <c r="F2881" t="s">
        <v>1042</v>
      </c>
      <c r="G2881" t="s">
        <v>51</v>
      </c>
      <c r="H2881">
        <v>10232</v>
      </c>
      <c r="I2881">
        <v>0</v>
      </c>
      <c r="J2881" t="s">
        <v>205</v>
      </c>
      <c r="K2881" t="s">
        <v>36</v>
      </c>
      <c r="L2881" t="s">
        <v>145</v>
      </c>
      <c r="M2881">
        <v>17</v>
      </c>
      <c r="N2881">
        <v>17</v>
      </c>
      <c r="O2881" t="s">
        <v>68</v>
      </c>
      <c r="P2881" t="s">
        <v>2265</v>
      </c>
      <c r="Q2881" t="s">
        <v>2266</v>
      </c>
      <c r="R2881" t="s">
        <v>10489</v>
      </c>
      <c r="S2881" t="s">
        <v>1047</v>
      </c>
      <c r="T2881" t="s">
        <v>10490</v>
      </c>
      <c r="V2881" t="s">
        <v>151</v>
      </c>
      <c r="W2881" t="s">
        <v>152</v>
      </c>
      <c r="X2881" t="s">
        <v>2269</v>
      </c>
      <c r="Z2881" t="s">
        <v>154</v>
      </c>
      <c r="AA2881" s="1">
        <v>44976</v>
      </c>
      <c r="AB2881" s="2">
        <v>45079</v>
      </c>
      <c r="AC2881" s="1">
        <v>44976</v>
      </c>
      <c r="AD2881" s="1">
        <v>44992</v>
      </c>
    </row>
    <row r="2882" spans="1:30" x14ac:dyDescent="0.25">
      <c r="A2882">
        <v>575365</v>
      </c>
      <c r="B2882" t="s">
        <v>155</v>
      </c>
      <c r="C2882" t="s">
        <v>31</v>
      </c>
      <c r="D2882">
        <v>1</v>
      </c>
      <c r="E2882" t="s">
        <v>10491</v>
      </c>
      <c r="F2882" t="s">
        <v>65</v>
      </c>
      <c r="G2882" t="s">
        <v>51</v>
      </c>
      <c r="H2882">
        <v>56058</v>
      </c>
      <c r="I2882">
        <v>0</v>
      </c>
      <c r="J2882" t="s">
        <v>216</v>
      </c>
      <c r="K2882" t="s">
        <v>36</v>
      </c>
      <c r="L2882" t="s">
        <v>37</v>
      </c>
      <c r="M2882">
        <v>54100</v>
      </c>
      <c r="N2882">
        <v>62215</v>
      </c>
      <c r="O2882" t="s">
        <v>38</v>
      </c>
      <c r="P2882" t="s">
        <v>158</v>
      </c>
      <c r="Q2882" t="s">
        <v>2847</v>
      </c>
      <c r="R2882" t="s">
        <v>10492</v>
      </c>
      <c r="S2882" t="s">
        <v>72</v>
      </c>
      <c r="T2882" t="s">
        <v>10493</v>
      </c>
      <c r="U2882" t="s">
        <v>325</v>
      </c>
      <c r="V2882" t="s">
        <v>831</v>
      </c>
      <c r="X2882" t="s">
        <v>158</v>
      </c>
      <c r="Z2882" t="s">
        <v>61</v>
      </c>
      <c r="AA2882" s="1">
        <v>44973</v>
      </c>
      <c r="AB2882" s="2">
        <v>45003</v>
      </c>
      <c r="AC2882" s="1">
        <v>44973</v>
      </c>
      <c r="AD2882" s="1">
        <v>44992</v>
      </c>
    </row>
    <row r="2883" spans="1:30" x14ac:dyDescent="0.25">
      <c r="A2883">
        <v>561371</v>
      </c>
      <c r="B2883" t="s">
        <v>241</v>
      </c>
      <c r="C2883" t="s">
        <v>31</v>
      </c>
      <c r="D2883">
        <v>1</v>
      </c>
      <c r="E2883" t="s">
        <v>8436</v>
      </c>
      <c r="F2883" t="s">
        <v>1197</v>
      </c>
      <c r="G2883" t="s">
        <v>51</v>
      </c>
      <c r="H2883">
        <v>95713</v>
      </c>
      <c r="I2883">
        <v>0</v>
      </c>
      <c r="J2883" t="s">
        <v>256</v>
      </c>
      <c r="K2883" t="s">
        <v>36</v>
      </c>
      <c r="L2883" t="s">
        <v>37</v>
      </c>
      <c r="M2883">
        <v>0</v>
      </c>
      <c r="N2883">
        <v>130000</v>
      </c>
      <c r="O2883" t="s">
        <v>38</v>
      </c>
      <c r="P2883" t="s">
        <v>8437</v>
      </c>
      <c r="Q2883" t="s">
        <v>8438</v>
      </c>
      <c r="R2883" t="s">
        <v>8439</v>
      </c>
      <c r="S2883" t="s">
        <v>1200</v>
      </c>
      <c r="T2883" t="s">
        <v>8440</v>
      </c>
      <c r="U2883" t="s">
        <v>8441</v>
      </c>
      <c r="V2883" t="s">
        <v>347</v>
      </c>
      <c r="Z2883" t="s">
        <v>426</v>
      </c>
      <c r="AA2883" s="1">
        <v>44895</v>
      </c>
      <c r="AC2883" s="1">
        <v>44895</v>
      </c>
      <c r="AD2883" s="1">
        <v>44992</v>
      </c>
    </row>
    <row r="2884" spans="1:30" x14ac:dyDescent="0.25">
      <c r="A2884">
        <v>564774</v>
      </c>
      <c r="B2884" t="s">
        <v>102</v>
      </c>
      <c r="C2884" t="s">
        <v>63</v>
      </c>
      <c r="D2884">
        <v>1</v>
      </c>
      <c r="E2884" t="s">
        <v>2349</v>
      </c>
      <c r="F2884" t="s">
        <v>1783</v>
      </c>
      <c r="G2884" t="s">
        <v>34</v>
      </c>
      <c r="H2884">
        <v>10015</v>
      </c>
      <c r="I2884" t="s">
        <v>900</v>
      </c>
      <c r="J2884" t="s">
        <v>35</v>
      </c>
      <c r="K2884" t="s">
        <v>36</v>
      </c>
      <c r="L2884" t="s">
        <v>93</v>
      </c>
      <c r="M2884">
        <v>80931</v>
      </c>
      <c r="N2884">
        <v>208826</v>
      </c>
      <c r="O2884" t="s">
        <v>38</v>
      </c>
      <c r="P2884" t="s">
        <v>195</v>
      </c>
      <c r="Q2884" t="s">
        <v>1143</v>
      </c>
      <c r="R2884" t="s">
        <v>10232</v>
      </c>
      <c r="S2884" t="s">
        <v>1786</v>
      </c>
      <c r="T2884" t="s">
        <v>10233</v>
      </c>
      <c r="U2884" t="s">
        <v>2136</v>
      </c>
      <c r="V2884" t="s">
        <v>2137</v>
      </c>
      <c r="W2884" t="s">
        <v>2138</v>
      </c>
      <c r="X2884" t="s">
        <v>5080</v>
      </c>
      <c r="Z2884" t="s">
        <v>87</v>
      </c>
      <c r="AA2884" s="1">
        <v>44915</v>
      </c>
      <c r="AC2884" s="1">
        <v>44922</v>
      </c>
      <c r="AD2884" s="1">
        <v>44992</v>
      </c>
    </row>
    <row r="2885" spans="1:30" x14ac:dyDescent="0.25">
      <c r="A2885">
        <v>470441</v>
      </c>
      <c r="B2885" t="s">
        <v>241</v>
      </c>
      <c r="C2885" t="s">
        <v>31</v>
      </c>
      <c r="D2885">
        <v>1</v>
      </c>
      <c r="E2885" t="s">
        <v>4467</v>
      </c>
      <c r="F2885" t="s">
        <v>4468</v>
      </c>
      <c r="G2885" t="s">
        <v>34</v>
      </c>
      <c r="H2885">
        <v>31675</v>
      </c>
      <c r="I2885">
        <v>2</v>
      </c>
      <c r="J2885" t="s">
        <v>66</v>
      </c>
      <c r="K2885" t="s">
        <v>36</v>
      </c>
      <c r="L2885" t="s">
        <v>37</v>
      </c>
      <c r="M2885">
        <v>67902</v>
      </c>
      <c r="N2885">
        <v>95679</v>
      </c>
      <c r="O2885" t="s">
        <v>38</v>
      </c>
      <c r="P2885" t="s">
        <v>4469</v>
      </c>
      <c r="Q2885" t="s">
        <v>4469</v>
      </c>
      <c r="R2885" t="s">
        <v>4470</v>
      </c>
      <c r="S2885" t="s">
        <v>4471</v>
      </c>
      <c r="T2885" t="s">
        <v>4472</v>
      </c>
      <c r="U2885" t="s">
        <v>4473</v>
      </c>
      <c r="V2885" t="s">
        <v>347</v>
      </c>
      <c r="Z2885" t="s">
        <v>426</v>
      </c>
      <c r="AA2885" s="1">
        <v>44410</v>
      </c>
      <c r="AC2885" s="1">
        <v>44439</v>
      </c>
      <c r="AD2885" s="1">
        <v>44992</v>
      </c>
    </row>
    <row r="2886" spans="1:30" x14ac:dyDescent="0.25">
      <c r="A2886">
        <v>541193</v>
      </c>
      <c r="B2886" t="s">
        <v>10494</v>
      </c>
      <c r="C2886" t="s">
        <v>31</v>
      </c>
      <c r="D2886">
        <v>1</v>
      </c>
      <c r="E2886" t="s">
        <v>10495</v>
      </c>
      <c r="F2886" t="s">
        <v>5750</v>
      </c>
      <c r="G2886" t="s">
        <v>353</v>
      </c>
      <c r="H2886" t="s">
        <v>5751</v>
      </c>
      <c r="I2886" t="s">
        <v>900</v>
      </c>
      <c r="J2886" t="s">
        <v>354</v>
      </c>
      <c r="K2886" t="s">
        <v>36</v>
      </c>
      <c r="L2886" t="s">
        <v>290</v>
      </c>
      <c r="M2886">
        <v>150000</v>
      </c>
      <c r="N2886">
        <v>208826</v>
      </c>
      <c r="O2886" t="s">
        <v>38</v>
      </c>
      <c r="P2886" t="s">
        <v>679</v>
      </c>
      <c r="Q2886" t="s">
        <v>10496</v>
      </c>
      <c r="R2886" t="s">
        <v>10497</v>
      </c>
      <c r="S2886" t="s">
        <v>681</v>
      </c>
      <c r="U2886" t="s">
        <v>10498</v>
      </c>
      <c r="V2886" t="s">
        <v>684</v>
      </c>
      <c r="X2886" t="s">
        <v>679</v>
      </c>
      <c r="Z2886" t="s">
        <v>61</v>
      </c>
      <c r="AA2886" s="1">
        <v>44771</v>
      </c>
      <c r="AC2886" s="1">
        <v>44771</v>
      </c>
      <c r="AD2886" s="1">
        <v>44992</v>
      </c>
    </row>
    <row r="2887" spans="1:30" x14ac:dyDescent="0.25">
      <c r="A2887">
        <v>554354</v>
      </c>
      <c r="B2887" t="s">
        <v>241</v>
      </c>
      <c r="C2887" t="s">
        <v>63</v>
      </c>
      <c r="D2887">
        <v>1</v>
      </c>
      <c r="E2887" t="s">
        <v>2930</v>
      </c>
      <c r="F2887" t="s">
        <v>2931</v>
      </c>
      <c r="G2887" t="s">
        <v>34</v>
      </c>
      <c r="H2887">
        <v>34221</v>
      </c>
      <c r="I2887">
        <v>3</v>
      </c>
      <c r="J2887" t="s">
        <v>35</v>
      </c>
      <c r="K2887" t="s">
        <v>36</v>
      </c>
      <c r="L2887" t="s">
        <v>37</v>
      </c>
      <c r="M2887">
        <v>70341</v>
      </c>
      <c r="N2887">
        <v>102282</v>
      </c>
      <c r="O2887" t="s">
        <v>38</v>
      </c>
      <c r="P2887" t="s">
        <v>2932</v>
      </c>
      <c r="Q2887" t="s">
        <v>2933</v>
      </c>
      <c r="R2887" t="s">
        <v>2934</v>
      </c>
      <c r="S2887" t="s">
        <v>2935</v>
      </c>
      <c r="T2887" t="s">
        <v>2936</v>
      </c>
      <c r="U2887" t="s">
        <v>2937</v>
      </c>
      <c r="V2887" t="s">
        <v>347</v>
      </c>
      <c r="Z2887" t="s">
        <v>426</v>
      </c>
      <c r="AA2887" s="1">
        <v>44859</v>
      </c>
      <c r="AC2887" s="1">
        <v>44859</v>
      </c>
      <c r="AD2887" s="1">
        <v>44992</v>
      </c>
    </row>
    <row r="2888" spans="1:30" x14ac:dyDescent="0.25">
      <c r="A2888">
        <v>574852</v>
      </c>
      <c r="B2888" t="s">
        <v>102</v>
      </c>
      <c r="C2888" t="s">
        <v>63</v>
      </c>
      <c r="D2888">
        <v>1</v>
      </c>
      <c r="E2888" t="s">
        <v>3819</v>
      </c>
      <c r="F2888" t="s">
        <v>1042</v>
      </c>
      <c r="G2888" t="s">
        <v>51</v>
      </c>
      <c r="H2888">
        <v>10232</v>
      </c>
      <c r="I2888">
        <v>0</v>
      </c>
      <c r="J2888" t="s">
        <v>3820</v>
      </c>
      <c r="L2888" t="s">
        <v>145</v>
      </c>
      <c r="M2888">
        <v>17</v>
      </c>
      <c r="N2888">
        <v>17</v>
      </c>
      <c r="O2888" t="s">
        <v>68</v>
      </c>
      <c r="P2888" t="s">
        <v>195</v>
      </c>
      <c r="Q2888" t="s">
        <v>3821</v>
      </c>
      <c r="R2888" t="s">
        <v>3822</v>
      </c>
      <c r="S2888" t="s">
        <v>1047</v>
      </c>
      <c r="T2888" t="s">
        <v>3823</v>
      </c>
      <c r="V2888" t="s">
        <v>151</v>
      </c>
      <c r="W2888" t="s">
        <v>1991</v>
      </c>
      <c r="X2888" t="s">
        <v>195</v>
      </c>
      <c r="Z2888" t="s">
        <v>309</v>
      </c>
      <c r="AA2888" s="1">
        <v>44980</v>
      </c>
      <c r="AB2888" s="2">
        <v>45079</v>
      </c>
      <c r="AC2888" s="1">
        <v>44980</v>
      </c>
      <c r="AD2888" s="1">
        <v>44992</v>
      </c>
    </row>
    <row r="2889" spans="1:30" x14ac:dyDescent="0.25">
      <c r="A2889">
        <v>570409</v>
      </c>
      <c r="B2889" t="s">
        <v>155</v>
      </c>
      <c r="C2889" t="s">
        <v>31</v>
      </c>
      <c r="D2889">
        <v>1</v>
      </c>
      <c r="E2889" t="s">
        <v>233</v>
      </c>
      <c r="F2889" t="s">
        <v>234</v>
      </c>
      <c r="G2889" t="s">
        <v>51</v>
      </c>
      <c r="H2889">
        <v>56057</v>
      </c>
      <c r="I2889">
        <v>0</v>
      </c>
      <c r="J2889" t="s">
        <v>216</v>
      </c>
      <c r="K2889" t="s">
        <v>36</v>
      </c>
      <c r="L2889" t="s">
        <v>53</v>
      </c>
      <c r="M2889">
        <v>38333</v>
      </c>
      <c r="N2889">
        <v>44083</v>
      </c>
      <c r="O2889" t="s">
        <v>38</v>
      </c>
      <c r="P2889" t="s">
        <v>158</v>
      </c>
      <c r="Q2889" t="s">
        <v>235</v>
      </c>
      <c r="R2889" t="s">
        <v>263</v>
      </c>
      <c r="S2889" t="s">
        <v>237</v>
      </c>
      <c r="T2889" t="s">
        <v>238</v>
      </c>
      <c r="U2889" t="s">
        <v>239</v>
      </c>
      <c r="V2889" t="s">
        <v>163</v>
      </c>
      <c r="X2889" t="s">
        <v>158</v>
      </c>
      <c r="Z2889" t="s">
        <v>61</v>
      </c>
      <c r="AA2889" s="1">
        <v>44946</v>
      </c>
      <c r="AB2889" s="2">
        <v>45006</v>
      </c>
      <c r="AC2889" s="1">
        <v>44946</v>
      </c>
      <c r="AD2889" s="1">
        <v>44992</v>
      </c>
    </row>
    <row r="2890" spans="1:30" x14ac:dyDescent="0.25">
      <c r="A2890">
        <v>556398</v>
      </c>
      <c r="B2890" t="s">
        <v>88</v>
      </c>
      <c r="C2890" t="s">
        <v>31</v>
      </c>
      <c r="D2890">
        <v>1</v>
      </c>
      <c r="E2890" t="s">
        <v>10499</v>
      </c>
      <c r="F2890" t="s">
        <v>501</v>
      </c>
      <c r="G2890" t="s">
        <v>34</v>
      </c>
      <c r="H2890">
        <v>12627</v>
      </c>
      <c r="I2890">
        <v>0</v>
      </c>
      <c r="J2890" t="s">
        <v>10500</v>
      </c>
      <c r="K2890" t="s">
        <v>36</v>
      </c>
      <c r="L2890" t="s">
        <v>37</v>
      </c>
      <c r="M2890">
        <v>70611</v>
      </c>
      <c r="N2890">
        <v>105138</v>
      </c>
      <c r="O2890" t="s">
        <v>38</v>
      </c>
      <c r="P2890" t="s">
        <v>583</v>
      </c>
      <c r="Q2890" t="s">
        <v>1558</v>
      </c>
      <c r="R2890" t="s">
        <v>10501</v>
      </c>
      <c r="S2890" t="s">
        <v>504</v>
      </c>
      <c r="T2890" t="s">
        <v>10502</v>
      </c>
      <c r="U2890" t="s">
        <v>10503</v>
      </c>
      <c r="V2890" t="s">
        <v>10504</v>
      </c>
      <c r="W2890" t="s">
        <v>990</v>
      </c>
      <c r="Z2890" t="s">
        <v>61</v>
      </c>
      <c r="AA2890" s="1">
        <v>44851</v>
      </c>
      <c r="AC2890" s="1">
        <v>44904</v>
      </c>
      <c r="AD2890" s="1">
        <v>44992</v>
      </c>
    </row>
    <row r="2891" spans="1:30" x14ac:dyDescent="0.25">
      <c r="A2891">
        <v>575302</v>
      </c>
      <c r="B2891" t="s">
        <v>950</v>
      </c>
      <c r="C2891" t="s">
        <v>63</v>
      </c>
      <c r="D2891">
        <v>1</v>
      </c>
      <c r="E2891" t="s">
        <v>8851</v>
      </c>
      <c r="F2891" t="s">
        <v>234</v>
      </c>
      <c r="G2891" t="s">
        <v>51</v>
      </c>
      <c r="H2891">
        <v>56057</v>
      </c>
      <c r="I2891">
        <v>0</v>
      </c>
      <c r="J2891" t="s">
        <v>175</v>
      </c>
      <c r="K2891" t="s">
        <v>36</v>
      </c>
      <c r="L2891" t="s">
        <v>53</v>
      </c>
      <c r="M2891">
        <v>40000</v>
      </c>
      <c r="N2891">
        <v>52000</v>
      </c>
      <c r="O2891" t="s">
        <v>38</v>
      </c>
      <c r="P2891" t="s">
        <v>8852</v>
      </c>
      <c r="Q2891" t="s">
        <v>8853</v>
      </c>
      <c r="R2891" t="s">
        <v>8854</v>
      </c>
      <c r="S2891" t="s">
        <v>237</v>
      </c>
      <c r="T2891" t="s">
        <v>8855</v>
      </c>
      <c r="V2891" t="s">
        <v>8856</v>
      </c>
      <c r="Z2891" t="s">
        <v>61</v>
      </c>
      <c r="AA2891" s="1">
        <v>44973</v>
      </c>
      <c r="AC2891" s="1">
        <v>44981</v>
      </c>
      <c r="AD2891" s="1">
        <v>44992</v>
      </c>
    </row>
    <row r="2892" spans="1:30" x14ac:dyDescent="0.25">
      <c r="A2892">
        <v>545490</v>
      </c>
      <c r="B2892" t="s">
        <v>102</v>
      </c>
      <c r="C2892" t="s">
        <v>31</v>
      </c>
      <c r="D2892">
        <v>3</v>
      </c>
      <c r="E2892" t="s">
        <v>9410</v>
      </c>
      <c r="F2892" t="s">
        <v>279</v>
      </c>
      <c r="G2892" t="s">
        <v>34</v>
      </c>
      <c r="H2892">
        <v>10251</v>
      </c>
      <c r="I2892">
        <v>1</v>
      </c>
      <c r="J2892" t="s">
        <v>66</v>
      </c>
      <c r="K2892" t="s">
        <v>67</v>
      </c>
      <c r="L2892" t="s">
        <v>53</v>
      </c>
      <c r="M2892">
        <v>16.1374</v>
      </c>
      <c r="N2892">
        <v>26.143999999999998</v>
      </c>
      <c r="O2892" t="s">
        <v>68</v>
      </c>
      <c r="P2892" t="s">
        <v>195</v>
      </c>
      <c r="Q2892" t="s">
        <v>2943</v>
      </c>
      <c r="R2892" t="s">
        <v>9411</v>
      </c>
      <c r="S2892" t="s">
        <v>283</v>
      </c>
      <c r="T2892" t="s">
        <v>9412</v>
      </c>
      <c r="U2892" t="s">
        <v>3914</v>
      </c>
      <c r="V2892" t="s">
        <v>1946</v>
      </c>
      <c r="Z2892" t="s">
        <v>61</v>
      </c>
      <c r="AA2892" s="1">
        <v>44854</v>
      </c>
      <c r="AC2892" s="1">
        <v>44854</v>
      </c>
      <c r="AD2892" s="1">
        <v>44992</v>
      </c>
    </row>
    <row r="2893" spans="1:30" x14ac:dyDescent="0.25">
      <c r="A2893">
        <v>572947</v>
      </c>
      <c r="B2893" t="s">
        <v>88</v>
      </c>
      <c r="C2893" t="s">
        <v>31</v>
      </c>
      <c r="D2893">
        <v>5</v>
      </c>
      <c r="E2893" t="s">
        <v>9098</v>
      </c>
      <c r="F2893" t="s">
        <v>165</v>
      </c>
      <c r="G2893" t="s">
        <v>34</v>
      </c>
      <c r="H2893">
        <v>10104</v>
      </c>
      <c r="I2893">
        <v>3</v>
      </c>
      <c r="J2893" t="s">
        <v>4102</v>
      </c>
      <c r="L2893" t="s">
        <v>37</v>
      </c>
      <c r="M2893">
        <v>40062</v>
      </c>
      <c r="N2893">
        <v>46071</v>
      </c>
      <c r="O2893" t="s">
        <v>38</v>
      </c>
      <c r="P2893" t="s">
        <v>94</v>
      </c>
      <c r="Q2893" t="s">
        <v>95</v>
      </c>
      <c r="R2893" t="s">
        <v>9099</v>
      </c>
      <c r="S2893" t="s">
        <v>168</v>
      </c>
      <c r="T2893" t="s">
        <v>9100</v>
      </c>
      <c r="U2893" t="s">
        <v>99</v>
      </c>
      <c r="V2893" t="s">
        <v>9101</v>
      </c>
      <c r="W2893" t="s">
        <v>172</v>
      </c>
      <c r="Z2893" t="s">
        <v>61</v>
      </c>
      <c r="AA2893" s="1">
        <v>44974</v>
      </c>
      <c r="AC2893" s="1">
        <v>44987</v>
      </c>
      <c r="AD2893" s="1">
        <v>44992</v>
      </c>
    </row>
    <row r="2894" spans="1:30" x14ac:dyDescent="0.25">
      <c r="A2894">
        <v>574425</v>
      </c>
      <c r="B2894" t="s">
        <v>155</v>
      </c>
      <c r="C2894" t="s">
        <v>63</v>
      </c>
      <c r="D2894">
        <v>1</v>
      </c>
      <c r="E2894" t="s">
        <v>3025</v>
      </c>
      <c r="F2894" t="s">
        <v>3026</v>
      </c>
      <c r="G2894" t="s">
        <v>34</v>
      </c>
      <c r="H2894">
        <v>83006</v>
      </c>
      <c r="I2894" t="s">
        <v>114</v>
      </c>
      <c r="J2894" t="s">
        <v>216</v>
      </c>
      <c r="K2894" t="s">
        <v>36</v>
      </c>
      <c r="L2894" t="s">
        <v>37</v>
      </c>
      <c r="M2894">
        <v>95000</v>
      </c>
      <c r="N2894">
        <v>105000</v>
      </c>
      <c r="O2894" t="s">
        <v>38</v>
      </c>
      <c r="P2894" t="s">
        <v>158</v>
      </c>
      <c r="Q2894" t="s">
        <v>2847</v>
      </c>
      <c r="R2894" t="s">
        <v>3027</v>
      </c>
      <c r="S2894" t="s">
        <v>3028</v>
      </c>
      <c r="T2894" t="s">
        <v>3029</v>
      </c>
      <c r="U2894" t="s">
        <v>3030</v>
      </c>
      <c r="V2894" t="s">
        <v>163</v>
      </c>
      <c r="X2894" t="s">
        <v>158</v>
      </c>
      <c r="Z2894" t="s">
        <v>61</v>
      </c>
      <c r="AA2894" s="1">
        <v>44968</v>
      </c>
      <c r="AB2894" s="2">
        <v>44998</v>
      </c>
      <c r="AC2894" s="1">
        <v>44968</v>
      </c>
      <c r="AD2894" s="1">
        <v>44992</v>
      </c>
    </row>
    <row r="2895" spans="1:30" x14ac:dyDescent="0.25">
      <c r="A2895">
        <v>552391</v>
      </c>
      <c r="B2895" t="s">
        <v>350</v>
      </c>
      <c r="C2895" t="s">
        <v>63</v>
      </c>
      <c r="D2895">
        <v>1</v>
      </c>
      <c r="E2895" t="s">
        <v>9674</v>
      </c>
      <c r="F2895" t="s">
        <v>1834</v>
      </c>
      <c r="G2895" t="s">
        <v>51</v>
      </c>
      <c r="H2895">
        <v>95611</v>
      </c>
      <c r="I2895" t="s">
        <v>91</v>
      </c>
      <c r="J2895" t="s">
        <v>126</v>
      </c>
      <c r="K2895" t="s">
        <v>36</v>
      </c>
      <c r="L2895" t="s">
        <v>93</v>
      </c>
      <c r="M2895">
        <v>80000</v>
      </c>
      <c r="N2895">
        <v>95000</v>
      </c>
      <c r="O2895" t="s">
        <v>38</v>
      </c>
      <c r="P2895" t="s">
        <v>355</v>
      </c>
      <c r="Q2895" t="s">
        <v>1835</v>
      </c>
      <c r="R2895" t="s">
        <v>9675</v>
      </c>
      <c r="S2895" t="s">
        <v>9676</v>
      </c>
      <c r="T2895" t="s">
        <v>9677</v>
      </c>
      <c r="V2895" t="s">
        <v>9678</v>
      </c>
      <c r="Z2895" t="s">
        <v>61</v>
      </c>
      <c r="AA2895" s="1">
        <v>44827</v>
      </c>
      <c r="AC2895" s="1">
        <v>44827</v>
      </c>
      <c r="AD2895" s="1">
        <v>44992</v>
      </c>
    </row>
    <row r="2896" spans="1:30" x14ac:dyDescent="0.25">
      <c r="A2896">
        <v>570112</v>
      </c>
      <c r="B2896" t="s">
        <v>1040</v>
      </c>
      <c r="C2896" t="s">
        <v>31</v>
      </c>
      <c r="D2896">
        <v>1</v>
      </c>
      <c r="E2896" t="s">
        <v>10505</v>
      </c>
      <c r="F2896" t="s">
        <v>694</v>
      </c>
      <c r="G2896" t="s">
        <v>51</v>
      </c>
      <c r="H2896">
        <v>95710</v>
      </c>
      <c r="I2896">
        <v>0</v>
      </c>
      <c r="J2896" t="s">
        <v>256</v>
      </c>
      <c r="K2896" t="s">
        <v>36</v>
      </c>
      <c r="L2896" t="s">
        <v>37</v>
      </c>
      <c r="M2896">
        <v>130000</v>
      </c>
      <c r="N2896">
        <v>150000</v>
      </c>
      <c r="O2896" t="s">
        <v>38</v>
      </c>
      <c r="P2896" t="s">
        <v>94</v>
      </c>
      <c r="Q2896" t="s">
        <v>10506</v>
      </c>
      <c r="R2896" t="s">
        <v>10507</v>
      </c>
      <c r="S2896" t="s">
        <v>697</v>
      </c>
      <c r="T2896" t="s">
        <v>10508</v>
      </c>
      <c r="U2896" t="s">
        <v>1163</v>
      </c>
      <c r="V2896" t="s">
        <v>577</v>
      </c>
      <c r="W2896" t="s">
        <v>1050</v>
      </c>
      <c r="X2896" t="s">
        <v>5876</v>
      </c>
      <c r="Z2896" t="s">
        <v>87</v>
      </c>
      <c r="AA2896" s="1">
        <v>44952</v>
      </c>
      <c r="AB2896" s="2">
        <v>44997</v>
      </c>
      <c r="AC2896" s="1">
        <v>44951</v>
      </c>
      <c r="AD2896" s="1">
        <v>44992</v>
      </c>
    </row>
    <row r="2897" spans="1:30" x14ac:dyDescent="0.25">
      <c r="A2897">
        <v>569129</v>
      </c>
      <c r="B2897" t="s">
        <v>277</v>
      </c>
      <c r="C2897" t="s">
        <v>31</v>
      </c>
      <c r="D2897">
        <v>4</v>
      </c>
      <c r="E2897" t="s">
        <v>8658</v>
      </c>
      <c r="F2897" t="s">
        <v>507</v>
      </c>
      <c r="G2897" t="s">
        <v>51</v>
      </c>
      <c r="H2897">
        <v>31143</v>
      </c>
      <c r="I2897">
        <v>2</v>
      </c>
      <c r="J2897" t="s">
        <v>312</v>
      </c>
      <c r="K2897" t="s">
        <v>36</v>
      </c>
      <c r="L2897" t="s">
        <v>37</v>
      </c>
      <c r="M2897">
        <v>53956</v>
      </c>
      <c r="N2897">
        <v>70000</v>
      </c>
      <c r="O2897" t="s">
        <v>38</v>
      </c>
      <c r="P2897" t="s">
        <v>280</v>
      </c>
      <c r="Q2897" t="s">
        <v>4588</v>
      </c>
      <c r="R2897" t="s">
        <v>10509</v>
      </c>
      <c r="S2897" t="s">
        <v>510</v>
      </c>
      <c r="T2897" t="s">
        <v>10510</v>
      </c>
      <c r="V2897" t="s">
        <v>10511</v>
      </c>
      <c r="X2897" t="s">
        <v>280</v>
      </c>
      <c r="Z2897" t="s">
        <v>61</v>
      </c>
      <c r="AA2897" s="1">
        <v>44960</v>
      </c>
      <c r="AB2897" s="2">
        <v>45080</v>
      </c>
      <c r="AC2897" s="1">
        <v>44960</v>
      </c>
      <c r="AD2897" s="1">
        <v>44992</v>
      </c>
    </row>
    <row r="2898" spans="1:30" x14ac:dyDescent="0.25">
      <c r="A2898">
        <v>572662</v>
      </c>
      <c r="B2898" t="s">
        <v>155</v>
      </c>
      <c r="C2898" t="s">
        <v>63</v>
      </c>
      <c r="D2898">
        <v>1</v>
      </c>
      <c r="E2898" t="s">
        <v>1924</v>
      </c>
      <c r="F2898" t="s">
        <v>992</v>
      </c>
      <c r="G2898" t="s">
        <v>34</v>
      </c>
      <c r="H2898">
        <v>22508</v>
      </c>
      <c r="I2898">
        <v>0</v>
      </c>
      <c r="J2898" t="s">
        <v>157</v>
      </c>
      <c r="K2898" t="s">
        <v>36</v>
      </c>
      <c r="L2898" t="s">
        <v>37</v>
      </c>
      <c r="M2898">
        <v>74650</v>
      </c>
      <c r="N2898">
        <v>85847</v>
      </c>
      <c r="O2898" t="s">
        <v>38</v>
      </c>
      <c r="P2898" t="s">
        <v>158</v>
      </c>
      <c r="Q2898" t="s">
        <v>1925</v>
      </c>
      <c r="R2898" t="s">
        <v>1926</v>
      </c>
      <c r="S2898" t="s">
        <v>995</v>
      </c>
      <c r="T2898" t="s">
        <v>1927</v>
      </c>
      <c r="U2898" t="s">
        <v>1928</v>
      </c>
      <c r="V2898" t="s">
        <v>163</v>
      </c>
      <c r="X2898" t="s">
        <v>158</v>
      </c>
      <c r="Z2898" t="s">
        <v>61</v>
      </c>
      <c r="AA2898" s="1">
        <v>44966</v>
      </c>
      <c r="AB2898" s="2">
        <v>45025</v>
      </c>
      <c r="AC2898" s="1">
        <v>44986</v>
      </c>
      <c r="AD2898" s="1">
        <v>44992</v>
      </c>
    </row>
    <row r="2899" spans="1:30" x14ac:dyDescent="0.25">
      <c r="A2899">
        <v>577212</v>
      </c>
      <c r="B2899" t="s">
        <v>563</v>
      </c>
      <c r="C2899" t="s">
        <v>63</v>
      </c>
      <c r="D2899">
        <v>1</v>
      </c>
      <c r="E2899" t="s">
        <v>7099</v>
      </c>
      <c r="F2899" t="s">
        <v>4233</v>
      </c>
      <c r="G2899" t="s">
        <v>34</v>
      </c>
      <c r="H2899">
        <v>30080</v>
      </c>
      <c r="I2899">
        <v>2</v>
      </c>
      <c r="J2899" t="s">
        <v>175</v>
      </c>
      <c r="K2899" t="s">
        <v>67</v>
      </c>
      <c r="L2899" t="s">
        <v>37</v>
      </c>
      <c r="M2899">
        <v>23.643699999999999</v>
      </c>
      <c r="N2899">
        <v>27.1905</v>
      </c>
      <c r="O2899" t="s">
        <v>68</v>
      </c>
      <c r="P2899" t="s">
        <v>661</v>
      </c>
      <c r="Q2899" t="s">
        <v>7100</v>
      </c>
      <c r="R2899" t="s">
        <v>7101</v>
      </c>
      <c r="S2899" t="s">
        <v>4236</v>
      </c>
      <c r="T2899" t="s">
        <v>7102</v>
      </c>
      <c r="U2899" t="s">
        <v>7103</v>
      </c>
      <c r="V2899" t="s">
        <v>570</v>
      </c>
      <c r="W2899" t="s">
        <v>7104</v>
      </c>
      <c r="X2899" t="s">
        <v>7105</v>
      </c>
      <c r="Z2899" t="s">
        <v>61</v>
      </c>
      <c r="AA2899" s="1">
        <v>44991</v>
      </c>
      <c r="AC2899" s="1">
        <v>44991</v>
      </c>
      <c r="AD2899" s="1">
        <v>44992</v>
      </c>
    </row>
    <row r="2900" spans="1:30" x14ac:dyDescent="0.25">
      <c r="A2900">
        <v>550774</v>
      </c>
      <c r="B2900" t="s">
        <v>102</v>
      </c>
      <c r="C2900" t="s">
        <v>31</v>
      </c>
      <c r="D2900">
        <v>1</v>
      </c>
      <c r="E2900" t="s">
        <v>10512</v>
      </c>
      <c r="F2900" t="s">
        <v>807</v>
      </c>
      <c r="G2900" t="s">
        <v>34</v>
      </c>
      <c r="H2900" t="s">
        <v>808</v>
      </c>
      <c r="I2900">
        <v>0</v>
      </c>
      <c r="J2900" t="s">
        <v>354</v>
      </c>
      <c r="K2900" t="s">
        <v>36</v>
      </c>
      <c r="L2900" t="s">
        <v>37</v>
      </c>
      <c r="M2900">
        <v>94715</v>
      </c>
      <c r="N2900">
        <v>115000</v>
      </c>
      <c r="O2900" t="s">
        <v>38</v>
      </c>
      <c r="P2900" t="s">
        <v>137</v>
      </c>
      <c r="Q2900" t="s">
        <v>6506</v>
      </c>
      <c r="R2900" t="s">
        <v>10513</v>
      </c>
      <c r="S2900" t="s">
        <v>810</v>
      </c>
      <c r="T2900" t="s">
        <v>10514</v>
      </c>
      <c r="U2900" t="s">
        <v>462</v>
      </c>
      <c r="V2900" t="s">
        <v>463</v>
      </c>
      <c r="W2900" t="s">
        <v>9621</v>
      </c>
      <c r="X2900" t="s">
        <v>137</v>
      </c>
      <c r="Z2900" t="s">
        <v>61</v>
      </c>
      <c r="AA2900" s="1">
        <v>44820</v>
      </c>
      <c r="AC2900" s="1">
        <v>44820</v>
      </c>
      <c r="AD2900" s="1">
        <v>44992</v>
      </c>
    </row>
    <row r="2901" spans="1:30" x14ac:dyDescent="0.25">
      <c r="A2901">
        <v>495980</v>
      </c>
      <c r="B2901" t="s">
        <v>62</v>
      </c>
      <c r="C2901" t="s">
        <v>63</v>
      </c>
      <c r="D2901">
        <v>1</v>
      </c>
      <c r="E2901" t="s">
        <v>10515</v>
      </c>
      <c r="F2901" t="s">
        <v>135</v>
      </c>
      <c r="G2901" t="s">
        <v>51</v>
      </c>
      <c r="H2901">
        <v>21744</v>
      </c>
      <c r="I2901">
        <v>3</v>
      </c>
      <c r="J2901" t="s">
        <v>115</v>
      </c>
      <c r="K2901" t="s">
        <v>36</v>
      </c>
      <c r="L2901" t="s">
        <v>37</v>
      </c>
      <c r="M2901">
        <v>84468</v>
      </c>
      <c r="N2901">
        <v>100501</v>
      </c>
      <c r="O2901" t="s">
        <v>38</v>
      </c>
      <c r="P2901" t="s">
        <v>257</v>
      </c>
      <c r="Q2901" t="s">
        <v>10084</v>
      </c>
      <c r="R2901" t="s">
        <v>10516</v>
      </c>
      <c r="S2901" t="s">
        <v>140</v>
      </c>
      <c r="T2901" t="s">
        <v>10517</v>
      </c>
      <c r="U2901" t="s">
        <v>621</v>
      </c>
      <c r="V2901" t="s">
        <v>622</v>
      </c>
      <c r="Z2901" t="s">
        <v>61</v>
      </c>
      <c r="AA2901" s="1">
        <v>44735</v>
      </c>
      <c r="AC2901" s="1">
        <v>44883</v>
      </c>
      <c r="AD2901" s="1">
        <v>44992</v>
      </c>
    </row>
    <row r="2902" spans="1:30" x14ac:dyDescent="0.25">
      <c r="A2902">
        <v>561913</v>
      </c>
      <c r="B2902" t="s">
        <v>889</v>
      </c>
      <c r="C2902" t="s">
        <v>31</v>
      </c>
      <c r="D2902">
        <v>20</v>
      </c>
      <c r="E2902" t="s">
        <v>5774</v>
      </c>
      <c r="F2902" t="s">
        <v>4039</v>
      </c>
      <c r="G2902" t="s">
        <v>353</v>
      </c>
      <c r="H2902">
        <v>6070</v>
      </c>
      <c r="I2902">
        <v>0</v>
      </c>
      <c r="J2902" t="s">
        <v>216</v>
      </c>
      <c r="K2902" t="s">
        <v>67</v>
      </c>
      <c r="L2902" t="s">
        <v>37</v>
      </c>
      <c r="M2902">
        <v>21.65</v>
      </c>
      <c r="N2902">
        <v>24.9</v>
      </c>
      <c r="O2902" t="s">
        <v>68</v>
      </c>
      <c r="P2902" t="s">
        <v>1452</v>
      </c>
      <c r="Q2902" t="s">
        <v>5775</v>
      </c>
      <c r="R2902" t="s">
        <v>5776</v>
      </c>
      <c r="S2902" t="s">
        <v>4041</v>
      </c>
      <c r="T2902" t="s">
        <v>5777</v>
      </c>
      <c r="U2902" t="s">
        <v>895</v>
      </c>
      <c r="V2902" t="s">
        <v>5778</v>
      </c>
      <c r="W2902" t="s">
        <v>5779</v>
      </c>
      <c r="X2902" t="s">
        <v>40</v>
      </c>
      <c r="Z2902" t="s">
        <v>1275</v>
      </c>
      <c r="AA2902" s="1">
        <v>44897</v>
      </c>
      <c r="AC2902" s="1">
        <v>44929</v>
      </c>
      <c r="AD2902" s="1">
        <v>44992</v>
      </c>
    </row>
    <row r="2903" spans="1:30" x14ac:dyDescent="0.25">
      <c r="A2903">
        <v>561913</v>
      </c>
      <c r="B2903" t="s">
        <v>889</v>
      </c>
      <c r="C2903" t="s">
        <v>31</v>
      </c>
      <c r="D2903">
        <v>20</v>
      </c>
      <c r="E2903" t="s">
        <v>5774</v>
      </c>
      <c r="F2903" t="s">
        <v>4039</v>
      </c>
      <c r="G2903" t="s">
        <v>353</v>
      </c>
      <c r="H2903">
        <v>6070</v>
      </c>
      <c r="I2903">
        <v>0</v>
      </c>
      <c r="J2903" t="s">
        <v>216</v>
      </c>
      <c r="K2903" t="s">
        <v>67</v>
      </c>
      <c r="L2903" t="s">
        <v>37</v>
      </c>
      <c r="M2903">
        <v>21.65</v>
      </c>
      <c r="N2903">
        <v>24.9</v>
      </c>
      <c r="O2903" t="s">
        <v>68</v>
      </c>
      <c r="P2903" t="s">
        <v>1452</v>
      </c>
      <c r="Q2903" t="s">
        <v>5775</v>
      </c>
      <c r="R2903" t="s">
        <v>5776</v>
      </c>
      <c r="S2903" t="s">
        <v>4041</v>
      </c>
      <c r="T2903" t="s">
        <v>5777</v>
      </c>
      <c r="U2903" t="s">
        <v>895</v>
      </c>
      <c r="V2903" t="s">
        <v>5778</v>
      </c>
      <c r="W2903" t="s">
        <v>5779</v>
      </c>
      <c r="X2903" t="s">
        <v>40</v>
      </c>
      <c r="Z2903" t="s">
        <v>1275</v>
      </c>
      <c r="AA2903" s="1">
        <v>44897</v>
      </c>
      <c r="AC2903" s="1">
        <v>44929</v>
      </c>
      <c r="AD2903" s="1">
        <v>44992</v>
      </c>
    </row>
    <row r="2904" spans="1:30" x14ac:dyDescent="0.25">
      <c r="A2904">
        <v>560251</v>
      </c>
      <c r="B2904" t="s">
        <v>287</v>
      </c>
      <c r="C2904" t="s">
        <v>63</v>
      </c>
      <c r="D2904">
        <v>1</v>
      </c>
      <c r="E2904" t="s">
        <v>6723</v>
      </c>
      <c r="F2904" t="s">
        <v>6724</v>
      </c>
      <c r="G2904" t="s">
        <v>34</v>
      </c>
      <c r="H2904">
        <v>10053</v>
      </c>
      <c r="I2904" t="s">
        <v>2404</v>
      </c>
      <c r="J2904" t="s">
        <v>35</v>
      </c>
      <c r="K2904" t="s">
        <v>36</v>
      </c>
      <c r="L2904" t="s">
        <v>93</v>
      </c>
      <c r="M2904">
        <v>100000</v>
      </c>
      <c r="N2904">
        <v>120000</v>
      </c>
      <c r="O2904" t="s">
        <v>38</v>
      </c>
      <c r="P2904" t="s">
        <v>289</v>
      </c>
      <c r="Q2904" t="s">
        <v>6725</v>
      </c>
      <c r="R2904" t="s">
        <v>6726</v>
      </c>
      <c r="S2904" t="s">
        <v>6727</v>
      </c>
      <c r="T2904" t="s">
        <v>6728</v>
      </c>
      <c r="U2904" t="s">
        <v>6729</v>
      </c>
      <c r="V2904" t="s">
        <v>1472</v>
      </c>
      <c r="Z2904" t="s">
        <v>61</v>
      </c>
      <c r="AA2904" s="1">
        <v>44880</v>
      </c>
      <c r="AC2904" s="1">
        <v>44880</v>
      </c>
      <c r="AD2904" s="1">
        <v>44992</v>
      </c>
    </row>
    <row r="2905" spans="1:30" x14ac:dyDescent="0.25">
      <c r="A2905">
        <v>571511</v>
      </c>
      <c r="B2905" t="s">
        <v>102</v>
      </c>
      <c r="C2905" t="s">
        <v>31</v>
      </c>
      <c r="D2905">
        <v>1</v>
      </c>
      <c r="E2905" t="s">
        <v>10518</v>
      </c>
      <c r="F2905" t="s">
        <v>941</v>
      </c>
      <c r="G2905" t="s">
        <v>34</v>
      </c>
      <c r="H2905" t="s">
        <v>942</v>
      </c>
      <c r="I2905">
        <v>3</v>
      </c>
      <c r="J2905" t="s">
        <v>961</v>
      </c>
      <c r="K2905" t="s">
        <v>36</v>
      </c>
      <c r="L2905" t="s">
        <v>37</v>
      </c>
      <c r="M2905">
        <v>90000</v>
      </c>
      <c r="N2905">
        <v>120000</v>
      </c>
      <c r="O2905" t="s">
        <v>38</v>
      </c>
      <c r="P2905" t="s">
        <v>146</v>
      </c>
      <c r="Q2905" t="s">
        <v>10519</v>
      </c>
      <c r="R2905" t="s">
        <v>10520</v>
      </c>
      <c r="S2905" t="s">
        <v>946</v>
      </c>
      <c r="T2905" t="s">
        <v>10521</v>
      </c>
      <c r="U2905" t="s">
        <v>10522</v>
      </c>
      <c r="V2905" t="s">
        <v>611</v>
      </c>
      <c r="W2905" t="s">
        <v>612</v>
      </c>
      <c r="X2905" t="s">
        <v>10523</v>
      </c>
      <c r="Z2905" t="s">
        <v>154</v>
      </c>
      <c r="AA2905" s="1">
        <v>44956</v>
      </c>
      <c r="AB2905" s="2">
        <v>45016</v>
      </c>
      <c r="AC2905" s="1">
        <v>44956</v>
      </c>
      <c r="AD2905" s="1">
        <v>44992</v>
      </c>
    </row>
    <row r="2906" spans="1:30" x14ac:dyDescent="0.25">
      <c r="A2906">
        <v>561189</v>
      </c>
      <c r="B2906" t="s">
        <v>102</v>
      </c>
      <c r="C2906" t="s">
        <v>31</v>
      </c>
      <c r="D2906">
        <v>1</v>
      </c>
      <c r="E2906" t="s">
        <v>2942</v>
      </c>
      <c r="F2906" t="s">
        <v>650</v>
      </c>
      <c r="G2906" t="s">
        <v>34</v>
      </c>
      <c r="H2906">
        <v>20202</v>
      </c>
      <c r="I2906">
        <v>0</v>
      </c>
      <c r="J2906" t="s">
        <v>35</v>
      </c>
      <c r="K2906" t="s">
        <v>36</v>
      </c>
      <c r="L2906" t="s">
        <v>53</v>
      </c>
      <c r="M2906">
        <v>51413</v>
      </c>
      <c r="N2906">
        <v>62260</v>
      </c>
      <c r="O2906" t="s">
        <v>38</v>
      </c>
      <c r="P2906" t="s">
        <v>146</v>
      </c>
      <c r="Q2906" t="s">
        <v>334</v>
      </c>
      <c r="R2906" t="s">
        <v>6028</v>
      </c>
      <c r="S2906" t="s">
        <v>653</v>
      </c>
      <c r="T2906" t="s">
        <v>6029</v>
      </c>
      <c r="U2906" t="s">
        <v>1177</v>
      </c>
      <c r="V2906" t="s">
        <v>611</v>
      </c>
      <c r="W2906" t="s">
        <v>5338</v>
      </c>
      <c r="X2906" t="s">
        <v>1179</v>
      </c>
      <c r="Z2906" t="s">
        <v>87</v>
      </c>
      <c r="AA2906" s="1">
        <v>44890</v>
      </c>
      <c r="AB2906" s="2">
        <v>45031</v>
      </c>
      <c r="AC2906" s="1">
        <v>44972</v>
      </c>
      <c r="AD2906" s="1">
        <v>44992</v>
      </c>
    </row>
    <row r="2907" spans="1:30" x14ac:dyDescent="0.25">
      <c r="A2907">
        <v>473196</v>
      </c>
      <c r="B2907" t="s">
        <v>338</v>
      </c>
      <c r="C2907" t="s">
        <v>63</v>
      </c>
      <c r="D2907">
        <v>4</v>
      </c>
      <c r="E2907" t="s">
        <v>10524</v>
      </c>
      <c r="F2907" t="s">
        <v>10525</v>
      </c>
      <c r="G2907" t="s">
        <v>34</v>
      </c>
      <c r="H2907">
        <v>81901</v>
      </c>
      <c r="I2907">
        <v>0</v>
      </c>
      <c r="J2907" t="s">
        <v>66</v>
      </c>
      <c r="K2907" t="s">
        <v>36</v>
      </c>
      <c r="L2907" t="s">
        <v>37</v>
      </c>
      <c r="M2907">
        <v>35956</v>
      </c>
      <c r="N2907">
        <v>40630</v>
      </c>
      <c r="O2907" t="s">
        <v>38</v>
      </c>
      <c r="P2907" t="s">
        <v>1368</v>
      </c>
      <c r="Q2907" t="s">
        <v>10526</v>
      </c>
      <c r="R2907" t="s">
        <v>10527</v>
      </c>
      <c r="S2907" t="s">
        <v>10528</v>
      </c>
      <c r="U2907" t="s">
        <v>10529</v>
      </c>
      <c r="V2907" t="s">
        <v>10530</v>
      </c>
      <c r="W2907" t="s">
        <v>10531</v>
      </c>
      <c r="X2907" t="s">
        <v>10532</v>
      </c>
      <c r="Z2907" t="s">
        <v>10533</v>
      </c>
      <c r="AA2907" s="1">
        <v>44421</v>
      </c>
      <c r="AB2907" s="2">
        <v>45048</v>
      </c>
      <c r="AC2907" s="1">
        <v>44960</v>
      </c>
      <c r="AD2907" s="1">
        <v>44992</v>
      </c>
    </row>
    <row r="2908" spans="1:30" x14ac:dyDescent="0.25">
      <c r="A2908">
        <v>563760</v>
      </c>
      <c r="B2908" t="s">
        <v>155</v>
      </c>
      <c r="C2908" t="s">
        <v>31</v>
      </c>
      <c r="D2908">
        <v>1</v>
      </c>
      <c r="E2908" t="s">
        <v>7146</v>
      </c>
      <c r="F2908" t="s">
        <v>174</v>
      </c>
      <c r="G2908" t="s">
        <v>51</v>
      </c>
      <c r="H2908">
        <v>30087</v>
      </c>
      <c r="I2908">
        <v>3</v>
      </c>
      <c r="J2908" t="s">
        <v>175</v>
      </c>
      <c r="K2908" t="s">
        <v>36</v>
      </c>
      <c r="L2908" t="s">
        <v>37</v>
      </c>
      <c r="M2908">
        <v>90000</v>
      </c>
      <c r="N2908">
        <v>105000</v>
      </c>
      <c r="O2908" t="s">
        <v>38</v>
      </c>
      <c r="P2908" t="s">
        <v>158</v>
      </c>
      <c r="Q2908" t="s">
        <v>5033</v>
      </c>
      <c r="R2908" t="s">
        <v>7147</v>
      </c>
      <c r="S2908" t="s">
        <v>178</v>
      </c>
      <c r="T2908" t="s">
        <v>7148</v>
      </c>
      <c r="U2908" t="s">
        <v>162</v>
      </c>
      <c r="V2908" t="s">
        <v>163</v>
      </c>
      <c r="X2908" t="s">
        <v>158</v>
      </c>
      <c r="Z2908" t="s">
        <v>87</v>
      </c>
      <c r="AA2908" s="1">
        <v>44951</v>
      </c>
      <c r="AB2908" s="2">
        <v>45011</v>
      </c>
      <c r="AC2908" s="1">
        <v>44951</v>
      </c>
      <c r="AD2908" s="1">
        <v>44992</v>
      </c>
    </row>
    <row r="2909" spans="1:30" x14ac:dyDescent="0.25">
      <c r="A2909">
        <v>575716</v>
      </c>
      <c r="B2909" t="s">
        <v>435</v>
      </c>
      <c r="C2909" t="s">
        <v>31</v>
      </c>
      <c r="D2909">
        <v>1</v>
      </c>
      <c r="E2909" t="s">
        <v>10534</v>
      </c>
      <c r="F2909" t="s">
        <v>174</v>
      </c>
      <c r="G2909" t="s">
        <v>51</v>
      </c>
      <c r="H2909">
        <v>30087</v>
      </c>
      <c r="I2909">
        <v>2</v>
      </c>
      <c r="J2909" t="s">
        <v>641</v>
      </c>
      <c r="K2909" t="s">
        <v>36</v>
      </c>
      <c r="L2909" t="s">
        <v>37</v>
      </c>
      <c r="M2909">
        <v>71423</v>
      </c>
      <c r="N2909">
        <v>82137</v>
      </c>
      <c r="O2909" t="s">
        <v>38</v>
      </c>
      <c r="P2909" t="s">
        <v>1820</v>
      </c>
      <c r="Q2909" t="s">
        <v>1821</v>
      </c>
      <c r="R2909" t="s">
        <v>10535</v>
      </c>
      <c r="S2909" t="s">
        <v>178</v>
      </c>
      <c r="T2909" t="s">
        <v>4324</v>
      </c>
      <c r="V2909" t="s">
        <v>441</v>
      </c>
      <c r="X2909" t="s">
        <v>1820</v>
      </c>
      <c r="Z2909" t="s">
        <v>154</v>
      </c>
      <c r="AA2909" s="1">
        <v>44974</v>
      </c>
      <c r="AC2909" s="1">
        <v>44974</v>
      </c>
      <c r="AD2909" s="1">
        <v>44992</v>
      </c>
    </row>
    <row r="2910" spans="1:30" x14ac:dyDescent="0.25">
      <c r="A2910">
        <v>556503</v>
      </c>
      <c r="B2910" t="s">
        <v>350</v>
      </c>
      <c r="C2910" t="s">
        <v>31</v>
      </c>
      <c r="D2910">
        <v>1</v>
      </c>
      <c r="E2910" t="s">
        <v>10467</v>
      </c>
      <c r="F2910" t="s">
        <v>1834</v>
      </c>
      <c r="G2910" t="s">
        <v>51</v>
      </c>
      <c r="H2910">
        <v>95611</v>
      </c>
      <c r="I2910" t="s">
        <v>900</v>
      </c>
      <c r="J2910" t="s">
        <v>126</v>
      </c>
      <c r="K2910" t="s">
        <v>36</v>
      </c>
      <c r="L2910" t="s">
        <v>93</v>
      </c>
      <c r="M2910">
        <v>110000</v>
      </c>
      <c r="N2910">
        <v>133900</v>
      </c>
      <c r="O2910" t="s">
        <v>38</v>
      </c>
      <c r="P2910" t="s">
        <v>355</v>
      </c>
      <c r="Q2910" t="s">
        <v>1835</v>
      </c>
      <c r="R2910" t="s">
        <v>10468</v>
      </c>
      <c r="T2910" t="s">
        <v>10469</v>
      </c>
      <c r="V2910" t="s">
        <v>3203</v>
      </c>
      <c r="Z2910" t="s">
        <v>61</v>
      </c>
      <c r="AA2910" s="1">
        <v>44852</v>
      </c>
      <c r="AC2910" s="1">
        <v>44852</v>
      </c>
      <c r="AD2910" s="1">
        <v>44992</v>
      </c>
    </row>
    <row r="2911" spans="1:30" x14ac:dyDescent="0.25">
      <c r="A2911">
        <v>577004</v>
      </c>
      <c r="B2911" t="s">
        <v>155</v>
      </c>
      <c r="C2911" t="s">
        <v>63</v>
      </c>
      <c r="D2911">
        <v>1</v>
      </c>
      <c r="E2911" t="s">
        <v>9023</v>
      </c>
      <c r="F2911" t="s">
        <v>65</v>
      </c>
      <c r="G2911" t="s">
        <v>51</v>
      </c>
      <c r="H2911">
        <v>56058</v>
      </c>
      <c r="I2911">
        <v>0</v>
      </c>
      <c r="J2911" t="s">
        <v>126</v>
      </c>
      <c r="K2911" t="s">
        <v>36</v>
      </c>
      <c r="L2911" t="s">
        <v>37</v>
      </c>
      <c r="M2911">
        <v>54100</v>
      </c>
      <c r="N2911">
        <v>62215</v>
      </c>
      <c r="O2911" t="s">
        <v>38</v>
      </c>
      <c r="P2911" t="s">
        <v>158</v>
      </c>
      <c r="Q2911" t="s">
        <v>9024</v>
      </c>
      <c r="R2911" t="s">
        <v>9025</v>
      </c>
      <c r="S2911" t="s">
        <v>72</v>
      </c>
      <c r="T2911" t="s">
        <v>9026</v>
      </c>
      <c r="U2911" t="s">
        <v>325</v>
      </c>
      <c r="V2911" t="s">
        <v>163</v>
      </c>
      <c r="X2911" t="s">
        <v>158</v>
      </c>
      <c r="Z2911" t="s">
        <v>61</v>
      </c>
      <c r="AA2911" s="1">
        <v>44987</v>
      </c>
      <c r="AB2911" s="2">
        <v>45000</v>
      </c>
      <c r="AC2911" s="1">
        <v>44987</v>
      </c>
      <c r="AD2911" s="1">
        <v>44992</v>
      </c>
    </row>
    <row r="2912" spans="1:30" x14ac:dyDescent="0.25">
      <c r="A2912">
        <v>529586</v>
      </c>
      <c r="B2912" t="s">
        <v>1870</v>
      </c>
      <c r="C2912" t="s">
        <v>63</v>
      </c>
      <c r="D2912">
        <v>1</v>
      </c>
      <c r="E2912" t="s">
        <v>5146</v>
      </c>
      <c r="F2912" t="s">
        <v>1197</v>
      </c>
      <c r="G2912" t="s">
        <v>51</v>
      </c>
      <c r="H2912">
        <v>95713</v>
      </c>
      <c r="I2912">
        <v>0</v>
      </c>
      <c r="J2912" t="s">
        <v>256</v>
      </c>
      <c r="K2912" t="s">
        <v>36</v>
      </c>
      <c r="L2912" t="s">
        <v>37</v>
      </c>
      <c r="M2912">
        <v>90000</v>
      </c>
      <c r="N2912">
        <v>100000</v>
      </c>
      <c r="O2912" t="s">
        <v>38</v>
      </c>
      <c r="P2912" t="s">
        <v>1872</v>
      </c>
      <c r="Q2912" t="s">
        <v>8076</v>
      </c>
      <c r="R2912" t="s">
        <v>8077</v>
      </c>
      <c r="S2912" t="s">
        <v>1200</v>
      </c>
      <c r="T2912" t="s">
        <v>8078</v>
      </c>
      <c r="U2912" t="s">
        <v>8079</v>
      </c>
      <c r="V2912" t="s">
        <v>10536</v>
      </c>
      <c r="W2912" t="s">
        <v>3024</v>
      </c>
      <c r="Z2912" t="s">
        <v>47</v>
      </c>
      <c r="AA2912" s="1">
        <v>44673</v>
      </c>
      <c r="AC2912" s="1">
        <v>44791</v>
      </c>
      <c r="AD2912" s="1">
        <v>44992</v>
      </c>
    </row>
    <row r="2913" spans="1:30" x14ac:dyDescent="0.25">
      <c r="A2913">
        <v>552389</v>
      </c>
      <c r="B2913" t="s">
        <v>350</v>
      </c>
      <c r="C2913" t="s">
        <v>31</v>
      </c>
      <c r="D2913">
        <v>1</v>
      </c>
      <c r="E2913" t="s">
        <v>10537</v>
      </c>
      <c r="F2913" t="s">
        <v>1834</v>
      </c>
      <c r="G2913" t="s">
        <v>51</v>
      </c>
      <c r="H2913">
        <v>95611</v>
      </c>
      <c r="I2913" t="s">
        <v>900</v>
      </c>
      <c r="J2913" t="s">
        <v>126</v>
      </c>
      <c r="K2913" t="s">
        <v>36</v>
      </c>
      <c r="L2913" t="s">
        <v>93</v>
      </c>
      <c r="M2913">
        <v>110000</v>
      </c>
      <c r="N2913">
        <v>133900</v>
      </c>
      <c r="O2913" t="s">
        <v>38</v>
      </c>
      <c r="P2913" t="s">
        <v>355</v>
      </c>
      <c r="Q2913" t="s">
        <v>1835</v>
      </c>
      <c r="R2913" t="s">
        <v>10538</v>
      </c>
      <c r="S2913" t="s">
        <v>10539</v>
      </c>
      <c r="T2913" t="s">
        <v>10540</v>
      </c>
      <c r="V2913" t="s">
        <v>9678</v>
      </c>
      <c r="Z2913" t="s">
        <v>61</v>
      </c>
      <c r="AA2913" s="1">
        <v>44827</v>
      </c>
      <c r="AC2913" s="1">
        <v>44827</v>
      </c>
      <c r="AD2913" s="1">
        <v>44992</v>
      </c>
    </row>
    <row r="2914" spans="1:30" x14ac:dyDescent="0.25">
      <c r="A2914">
        <v>576082</v>
      </c>
      <c r="B2914" t="s">
        <v>563</v>
      </c>
      <c r="C2914" t="s">
        <v>31</v>
      </c>
      <c r="D2914">
        <v>1</v>
      </c>
      <c r="E2914" t="s">
        <v>9287</v>
      </c>
      <c r="F2914" t="s">
        <v>565</v>
      </c>
      <c r="G2914" t="s">
        <v>566</v>
      </c>
      <c r="H2914">
        <v>30112</v>
      </c>
      <c r="I2914">
        <v>0</v>
      </c>
      <c r="J2914" t="s">
        <v>175</v>
      </c>
      <c r="K2914" t="s">
        <v>36</v>
      </c>
      <c r="L2914" t="s">
        <v>37</v>
      </c>
      <c r="M2914">
        <v>73579</v>
      </c>
      <c r="N2914">
        <v>142057</v>
      </c>
      <c r="O2914" t="s">
        <v>38</v>
      </c>
      <c r="P2914" t="s">
        <v>446</v>
      </c>
      <c r="Q2914" t="s">
        <v>9288</v>
      </c>
      <c r="R2914" t="s">
        <v>9289</v>
      </c>
      <c r="S2914" t="s">
        <v>9290</v>
      </c>
      <c r="T2914" t="s">
        <v>9291</v>
      </c>
      <c r="V2914" t="s">
        <v>2290</v>
      </c>
      <c r="Z2914" t="s">
        <v>47</v>
      </c>
      <c r="AA2914" s="1">
        <v>44981</v>
      </c>
      <c r="AB2914" s="2">
        <v>45002</v>
      </c>
      <c r="AC2914" s="1">
        <v>44981</v>
      </c>
      <c r="AD2914" s="1">
        <v>44992</v>
      </c>
    </row>
    <row r="2915" spans="1:30" x14ac:dyDescent="0.25">
      <c r="A2915">
        <v>569758</v>
      </c>
      <c r="B2915" t="s">
        <v>88</v>
      </c>
      <c r="C2915" t="s">
        <v>63</v>
      </c>
      <c r="D2915">
        <v>1</v>
      </c>
      <c r="E2915" t="s">
        <v>9729</v>
      </c>
      <c r="F2915" t="s">
        <v>224</v>
      </c>
      <c r="G2915" t="s">
        <v>34</v>
      </c>
      <c r="H2915">
        <v>52316</v>
      </c>
      <c r="I2915">
        <v>2</v>
      </c>
      <c r="J2915" t="s">
        <v>115</v>
      </c>
      <c r="K2915" t="s">
        <v>36</v>
      </c>
      <c r="L2915" t="s">
        <v>37</v>
      </c>
      <c r="M2915">
        <v>60793</v>
      </c>
      <c r="N2915">
        <v>69912</v>
      </c>
      <c r="O2915" t="s">
        <v>38</v>
      </c>
      <c r="P2915" t="s">
        <v>865</v>
      </c>
      <c r="Q2915" t="s">
        <v>475</v>
      </c>
      <c r="R2915" t="s">
        <v>9730</v>
      </c>
      <c r="S2915" t="s">
        <v>228</v>
      </c>
      <c r="U2915" t="s">
        <v>5616</v>
      </c>
      <c r="V2915" t="s">
        <v>479</v>
      </c>
      <c r="W2915" t="s">
        <v>9731</v>
      </c>
      <c r="Z2915" t="s">
        <v>87</v>
      </c>
      <c r="AA2915" s="1">
        <v>44950</v>
      </c>
      <c r="AC2915" s="1">
        <v>44953</v>
      </c>
      <c r="AD2915" s="1">
        <v>44992</v>
      </c>
    </row>
    <row r="2916" spans="1:30" x14ac:dyDescent="0.25">
      <c r="A2916">
        <v>560698</v>
      </c>
      <c r="B2916" t="s">
        <v>102</v>
      </c>
      <c r="C2916" t="s">
        <v>63</v>
      </c>
      <c r="D2916">
        <v>1</v>
      </c>
      <c r="E2916" t="s">
        <v>10541</v>
      </c>
      <c r="F2916" t="s">
        <v>1009</v>
      </c>
      <c r="G2916" t="s">
        <v>566</v>
      </c>
      <c r="H2916">
        <v>13393</v>
      </c>
      <c r="I2916" t="s">
        <v>327</v>
      </c>
      <c r="J2916" t="s">
        <v>2322</v>
      </c>
      <c r="K2916" t="s">
        <v>36</v>
      </c>
      <c r="L2916" t="s">
        <v>93</v>
      </c>
      <c r="M2916">
        <v>72038</v>
      </c>
      <c r="N2916">
        <v>192152</v>
      </c>
      <c r="O2916" t="s">
        <v>38</v>
      </c>
      <c r="P2916" t="s">
        <v>195</v>
      </c>
      <c r="Q2916" t="s">
        <v>304</v>
      </c>
      <c r="R2916" t="s">
        <v>10542</v>
      </c>
      <c r="S2916" t="s">
        <v>10543</v>
      </c>
      <c r="T2916" t="s">
        <v>10544</v>
      </c>
      <c r="U2916" t="s">
        <v>10545</v>
      </c>
      <c r="V2916" t="s">
        <v>142</v>
      </c>
      <c r="Z2916" t="s">
        <v>61</v>
      </c>
      <c r="AA2916" s="1">
        <v>44900</v>
      </c>
      <c r="AC2916" s="1">
        <v>44900</v>
      </c>
      <c r="AD2916" s="1">
        <v>44992</v>
      </c>
    </row>
    <row r="2917" spans="1:30" x14ac:dyDescent="0.25">
      <c r="A2917">
        <v>533394</v>
      </c>
      <c r="B2917" t="s">
        <v>638</v>
      </c>
      <c r="C2917" t="s">
        <v>63</v>
      </c>
      <c r="D2917">
        <v>1</v>
      </c>
      <c r="E2917" t="s">
        <v>1072</v>
      </c>
      <c r="F2917" t="s">
        <v>1073</v>
      </c>
      <c r="G2917" t="s">
        <v>51</v>
      </c>
      <c r="H2917">
        <v>52615</v>
      </c>
      <c r="I2917">
        <v>2</v>
      </c>
      <c r="J2917" t="s">
        <v>1074</v>
      </c>
      <c r="K2917" t="s">
        <v>36</v>
      </c>
      <c r="L2917" t="s">
        <v>37</v>
      </c>
      <c r="M2917">
        <v>61302</v>
      </c>
      <c r="N2917">
        <v>70497</v>
      </c>
      <c r="O2917" t="s">
        <v>38</v>
      </c>
      <c r="P2917" t="s">
        <v>642</v>
      </c>
      <c r="Q2917" t="s">
        <v>1075</v>
      </c>
      <c r="R2917" t="s">
        <v>1076</v>
      </c>
      <c r="S2917" t="s">
        <v>1077</v>
      </c>
      <c r="T2917" t="s">
        <v>1078</v>
      </c>
      <c r="U2917" t="s">
        <v>647</v>
      </c>
      <c r="V2917" t="s">
        <v>1079</v>
      </c>
      <c r="Z2917" t="s">
        <v>61</v>
      </c>
      <c r="AA2917" s="1">
        <v>44719</v>
      </c>
      <c r="AC2917" s="1">
        <v>44727</v>
      </c>
      <c r="AD2917" s="1">
        <v>44992</v>
      </c>
    </row>
    <row r="2918" spans="1:30" x14ac:dyDescent="0.25">
      <c r="A2918">
        <v>510956</v>
      </c>
      <c r="B2918" t="s">
        <v>241</v>
      </c>
      <c r="C2918" t="s">
        <v>63</v>
      </c>
      <c r="D2918">
        <v>1</v>
      </c>
      <c r="E2918" t="s">
        <v>6187</v>
      </c>
      <c r="F2918" t="s">
        <v>1245</v>
      </c>
      <c r="G2918" t="s">
        <v>34</v>
      </c>
      <c r="H2918">
        <v>10010</v>
      </c>
      <c r="I2918" t="s">
        <v>900</v>
      </c>
      <c r="J2918" t="s">
        <v>35</v>
      </c>
      <c r="K2918" t="s">
        <v>36</v>
      </c>
      <c r="L2918" t="s">
        <v>93</v>
      </c>
      <c r="M2918">
        <v>149000</v>
      </c>
      <c r="N2918">
        <v>157000</v>
      </c>
      <c r="O2918" t="s">
        <v>38</v>
      </c>
      <c r="P2918" t="s">
        <v>6188</v>
      </c>
      <c r="Q2918" t="s">
        <v>6189</v>
      </c>
      <c r="R2918" t="s">
        <v>6190</v>
      </c>
      <c r="S2918" t="s">
        <v>1250</v>
      </c>
      <c r="T2918" t="s">
        <v>6191</v>
      </c>
      <c r="U2918" t="s">
        <v>6192</v>
      </c>
      <c r="V2918" t="s">
        <v>347</v>
      </c>
      <c r="Z2918" t="s">
        <v>426</v>
      </c>
      <c r="AA2918" s="1">
        <v>44571</v>
      </c>
      <c r="AC2918" s="1">
        <v>44590</v>
      </c>
      <c r="AD2918" s="1">
        <v>44992</v>
      </c>
    </row>
    <row r="2919" spans="1:30" x14ac:dyDescent="0.25">
      <c r="A2919">
        <v>571781</v>
      </c>
      <c r="B2919" t="s">
        <v>155</v>
      </c>
      <c r="C2919" t="s">
        <v>63</v>
      </c>
      <c r="D2919">
        <v>2</v>
      </c>
      <c r="E2919" t="s">
        <v>9381</v>
      </c>
      <c r="F2919" t="s">
        <v>234</v>
      </c>
      <c r="G2919" t="s">
        <v>51</v>
      </c>
      <c r="H2919">
        <v>56057</v>
      </c>
      <c r="I2919">
        <v>0</v>
      </c>
      <c r="J2919" t="s">
        <v>216</v>
      </c>
      <c r="K2919" t="s">
        <v>36</v>
      </c>
      <c r="L2919" t="s">
        <v>53</v>
      </c>
      <c r="M2919">
        <v>38333</v>
      </c>
      <c r="N2919">
        <v>44083</v>
      </c>
      <c r="O2919" t="s">
        <v>38</v>
      </c>
      <c r="P2919" t="s">
        <v>158</v>
      </c>
      <c r="Q2919" t="s">
        <v>9382</v>
      </c>
      <c r="R2919" t="s">
        <v>9383</v>
      </c>
      <c r="S2919" t="s">
        <v>237</v>
      </c>
      <c r="T2919" t="s">
        <v>238</v>
      </c>
      <c r="U2919" t="s">
        <v>162</v>
      </c>
      <c r="V2919" t="s">
        <v>831</v>
      </c>
      <c r="X2919" t="s">
        <v>158</v>
      </c>
      <c r="Z2919" t="s">
        <v>61</v>
      </c>
      <c r="AA2919" s="1">
        <v>44958</v>
      </c>
      <c r="AB2919" s="2">
        <v>45018</v>
      </c>
      <c r="AC2919" s="1">
        <v>44958</v>
      </c>
      <c r="AD2919" s="1">
        <v>44992</v>
      </c>
    </row>
    <row r="2920" spans="1:30" x14ac:dyDescent="0.25">
      <c r="A2920">
        <v>545126</v>
      </c>
      <c r="B2920" t="s">
        <v>638</v>
      </c>
      <c r="C2920" t="s">
        <v>63</v>
      </c>
      <c r="D2920">
        <v>1</v>
      </c>
      <c r="E2920" t="s">
        <v>10546</v>
      </c>
      <c r="F2920" t="s">
        <v>708</v>
      </c>
      <c r="G2920" t="s">
        <v>51</v>
      </c>
      <c r="H2920">
        <v>31142</v>
      </c>
      <c r="I2920" t="s">
        <v>91</v>
      </c>
      <c r="J2920" t="s">
        <v>66</v>
      </c>
      <c r="L2920" t="s">
        <v>37</v>
      </c>
      <c r="M2920">
        <v>115000</v>
      </c>
      <c r="N2920">
        <v>120000</v>
      </c>
      <c r="O2920" t="s">
        <v>38</v>
      </c>
      <c r="P2920" t="s">
        <v>710</v>
      </c>
      <c r="Q2920" t="s">
        <v>2211</v>
      </c>
      <c r="R2920" t="s">
        <v>10547</v>
      </c>
      <c r="S2920" t="s">
        <v>713</v>
      </c>
      <c r="T2920" t="s">
        <v>10548</v>
      </c>
      <c r="U2920" t="s">
        <v>647</v>
      </c>
      <c r="V2920" t="s">
        <v>10549</v>
      </c>
      <c r="Z2920" t="s">
        <v>593</v>
      </c>
      <c r="AA2920" s="1">
        <v>44783</v>
      </c>
      <c r="AC2920" s="1">
        <v>44783</v>
      </c>
      <c r="AD2920" s="1">
        <v>44992</v>
      </c>
    </row>
    <row r="2921" spans="1:30" x14ac:dyDescent="0.25">
      <c r="A2921">
        <v>573824</v>
      </c>
      <c r="B2921" t="s">
        <v>443</v>
      </c>
      <c r="C2921" t="s">
        <v>31</v>
      </c>
      <c r="D2921">
        <v>1</v>
      </c>
      <c r="E2921" t="s">
        <v>444</v>
      </c>
      <c r="F2921" t="s">
        <v>445</v>
      </c>
      <c r="G2921" t="s">
        <v>353</v>
      </c>
      <c r="H2921">
        <v>6458</v>
      </c>
      <c r="I2921">
        <v>0</v>
      </c>
      <c r="J2921" t="s">
        <v>52</v>
      </c>
      <c r="K2921" t="s">
        <v>36</v>
      </c>
      <c r="L2921" t="s">
        <v>290</v>
      </c>
      <c r="M2921">
        <v>160000</v>
      </c>
      <c r="N2921">
        <v>190000</v>
      </c>
      <c r="O2921" t="s">
        <v>38</v>
      </c>
      <c r="P2921" t="s">
        <v>446</v>
      </c>
      <c r="Q2921" t="s">
        <v>447</v>
      </c>
      <c r="R2921" t="s">
        <v>448</v>
      </c>
      <c r="S2921" t="s">
        <v>449</v>
      </c>
      <c r="T2921" t="s">
        <v>450</v>
      </c>
      <c r="U2921" t="s">
        <v>451</v>
      </c>
      <c r="V2921" t="s">
        <v>452</v>
      </c>
      <c r="Z2921" t="s">
        <v>61</v>
      </c>
      <c r="AA2921" s="1">
        <v>44965</v>
      </c>
      <c r="AC2921" s="1">
        <v>44985</v>
      </c>
      <c r="AD2921" s="1">
        <v>44992</v>
      </c>
    </row>
    <row r="2922" spans="1:30" x14ac:dyDescent="0.25">
      <c r="A2922">
        <v>576945</v>
      </c>
      <c r="B2922" t="s">
        <v>30</v>
      </c>
      <c r="C2922" t="s">
        <v>31</v>
      </c>
      <c r="D2922">
        <v>6</v>
      </c>
      <c r="E2922" t="s">
        <v>10550</v>
      </c>
      <c r="F2922" t="s">
        <v>10551</v>
      </c>
      <c r="G2922" t="s">
        <v>34</v>
      </c>
      <c r="H2922">
        <v>31629</v>
      </c>
      <c r="I2922">
        <v>2</v>
      </c>
      <c r="J2922" t="s">
        <v>66</v>
      </c>
      <c r="K2922" t="s">
        <v>36</v>
      </c>
      <c r="L2922" t="s">
        <v>37</v>
      </c>
      <c r="M2922">
        <v>53563</v>
      </c>
      <c r="N2922">
        <v>61800</v>
      </c>
      <c r="O2922" t="s">
        <v>38</v>
      </c>
      <c r="P2922" t="s">
        <v>39</v>
      </c>
      <c r="Q2922" t="s">
        <v>40</v>
      </c>
      <c r="R2922" t="s">
        <v>10552</v>
      </c>
      <c r="S2922" t="s">
        <v>10553</v>
      </c>
      <c r="T2922" t="s">
        <v>10554</v>
      </c>
      <c r="U2922" t="s">
        <v>10555</v>
      </c>
      <c r="V2922" t="s">
        <v>10556</v>
      </c>
      <c r="X2922" t="s">
        <v>46</v>
      </c>
      <c r="Z2922" t="s">
        <v>47</v>
      </c>
      <c r="AA2922" s="1">
        <v>44986</v>
      </c>
      <c r="AB2922" s="2">
        <v>45016</v>
      </c>
      <c r="AC2922" s="1">
        <v>44986</v>
      </c>
      <c r="AD2922" s="1">
        <v>44992</v>
      </c>
    </row>
    <row r="2923" spans="1:30" x14ac:dyDescent="0.25">
      <c r="A2923">
        <v>540892</v>
      </c>
      <c r="B2923" t="s">
        <v>658</v>
      </c>
      <c r="C2923" t="s">
        <v>31</v>
      </c>
      <c r="D2923">
        <v>1</v>
      </c>
      <c r="E2923" t="s">
        <v>659</v>
      </c>
      <c r="F2923" t="s">
        <v>234</v>
      </c>
      <c r="G2923" t="s">
        <v>51</v>
      </c>
      <c r="H2923">
        <v>56057</v>
      </c>
      <c r="I2923">
        <v>0</v>
      </c>
      <c r="J2923" t="s">
        <v>660</v>
      </c>
      <c r="K2923" t="s">
        <v>36</v>
      </c>
      <c r="L2923" t="s">
        <v>37</v>
      </c>
      <c r="M2923">
        <v>60000</v>
      </c>
      <c r="N2923">
        <v>60000</v>
      </c>
      <c r="O2923" t="s">
        <v>38</v>
      </c>
      <c r="P2923" t="s">
        <v>661</v>
      </c>
      <c r="Q2923" t="s">
        <v>662</v>
      </c>
      <c r="R2923" t="s">
        <v>663</v>
      </c>
      <c r="S2923" t="s">
        <v>237</v>
      </c>
      <c r="V2923" t="s">
        <v>664</v>
      </c>
      <c r="Z2923" t="s">
        <v>665</v>
      </c>
      <c r="AA2923" s="1">
        <v>44760</v>
      </c>
      <c r="AB2923" s="2">
        <v>45125</v>
      </c>
      <c r="AC2923" s="1">
        <v>44760</v>
      </c>
      <c r="AD2923" s="1">
        <v>44992</v>
      </c>
    </row>
    <row r="2924" spans="1:30" x14ac:dyDescent="0.25">
      <c r="A2924">
        <v>549948</v>
      </c>
      <c r="B2924" t="s">
        <v>1870</v>
      </c>
      <c r="C2924" t="s">
        <v>63</v>
      </c>
      <c r="D2924">
        <v>1</v>
      </c>
      <c r="E2924" t="s">
        <v>10557</v>
      </c>
      <c r="F2924" t="s">
        <v>743</v>
      </c>
      <c r="G2924" t="s">
        <v>51</v>
      </c>
      <c r="H2924">
        <v>95712</v>
      </c>
      <c r="I2924">
        <v>0</v>
      </c>
      <c r="J2924" t="s">
        <v>256</v>
      </c>
      <c r="K2924" t="s">
        <v>36</v>
      </c>
      <c r="L2924" t="s">
        <v>37</v>
      </c>
      <c r="M2924">
        <v>75000</v>
      </c>
      <c r="N2924">
        <v>113000</v>
      </c>
      <c r="O2924" t="s">
        <v>38</v>
      </c>
      <c r="P2924" t="s">
        <v>1872</v>
      </c>
      <c r="Q2924" t="s">
        <v>10558</v>
      </c>
      <c r="R2924" t="s">
        <v>10559</v>
      </c>
      <c r="S2924" t="s">
        <v>1187</v>
      </c>
      <c r="T2924" t="s">
        <v>10560</v>
      </c>
      <c r="U2924" t="s">
        <v>10561</v>
      </c>
      <c r="V2924" t="s">
        <v>10562</v>
      </c>
      <c r="W2924" t="s">
        <v>2377</v>
      </c>
      <c r="Z2924" t="s">
        <v>47</v>
      </c>
      <c r="AA2924" s="1">
        <v>44812</v>
      </c>
      <c r="AC2924" s="1">
        <v>44812</v>
      </c>
      <c r="AD2924" s="1">
        <v>44992</v>
      </c>
    </row>
    <row r="2925" spans="1:30" x14ac:dyDescent="0.25">
      <c r="A2925">
        <v>520527</v>
      </c>
      <c r="B2925" t="s">
        <v>102</v>
      </c>
      <c r="C2925" t="s">
        <v>63</v>
      </c>
      <c r="D2925">
        <v>1</v>
      </c>
      <c r="E2925" t="s">
        <v>5745</v>
      </c>
      <c r="F2925" t="s">
        <v>3054</v>
      </c>
      <c r="G2925" t="s">
        <v>34</v>
      </c>
      <c r="H2925">
        <v>20315</v>
      </c>
      <c r="I2925">
        <v>2</v>
      </c>
      <c r="J2925" t="s">
        <v>374</v>
      </c>
      <c r="K2925" t="s">
        <v>36</v>
      </c>
      <c r="L2925" t="s">
        <v>37</v>
      </c>
      <c r="M2925">
        <v>80557</v>
      </c>
      <c r="N2925">
        <v>111917</v>
      </c>
      <c r="O2925" t="s">
        <v>38</v>
      </c>
      <c r="P2925" t="s">
        <v>195</v>
      </c>
      <c r="Q2925" t="s">
        <v>3039</v>
      </c>
      <c r="R2925" t="s">
        <v>8721</v>
      </c>
      <c r="S2925" t="s">
        <v>3056</v>
      </c>
      <c r="T2925" t="s">
        <v>8118</v>
      </c>
      <c r="U2925" t="s">
        <v>8722</v>
      </c>
      <c r="V2925" t="s">
        <v>142</v>
      </c>
      <c r="Z2925" t="s">
        <v>87</v>
      </c>
      <c r="AA2925" s="1">
        <v>44642</v>
      </c>
      <c r="AC2925" s="1">
        <v>44642</v>
      </c>
      <c r="AD2925" s="1">
        <v>44992</v>
      </c>
    </row>
    <row r="2926" spans="1:30" x14ac:dyDescent="0.25">
      <c r="A2926">
        <v>561653</v>
      </c>
      <c r="B2926" t="s">
        <v>62</v>
      </c>
      <c r="C2926" t="s">
        <v>31</v>
      </c>
      <c r="D2926">
        <v>1</v>
      </c>
      <c r="E2926" t="s">
        <v>10563</v>
      </c>
      <c r="F2926" t="s">
        <v>501</v>
      </c>
      <c r="G2926" t="s">
        <v>34</v>
      </c>
      <c r="H2926">
        <v>12627</v>
      </c>
      <c r="I2926">
        <v>0</v>
      </c>
      <c r="J2926" t="s">
        <v>582</v>
      </c>
      <c r="K2926" t="s">
        <v>36</v>
      </c>
      <c r="L2926" t="s">
        <v>37</v>
      </c>
      <c r="M2926">
        <v>70611</v>
      </c>
      <c r="N2926">
        <v>81203</v>
      </c>
      <c r="O2926" t="s">
        <v>38</v>
      </c>
      <c r="P2926" t="s">
        <v>257</v>
      </c>
      <c r="Q2926" t="s">
        <v>10564</v>
      </c>
      <c r="R2926" t="s">
        <v>10565</v>
      </c>
      <c r="S2926" t="s">
        <v>504</v>
      </c>
      <c r="T2926" t="s">
        <v>10566</v>
      </c>
      <c r="U2926" t="s">
        <v>5329</v>
      </c>
      <c r="V2926" t="s">
        <v>10567</v>
      </c>
      <c r="Z2926" t="s">
        <v>61</v>
      </c>
      <c r="AA2926" s="1">
        <v>44986</v>
      </c>
      <c r="AB2926" s="2">
        <v>45000</v>
      </c>
      <c r="AC2926" s="1">
        <v>44986</v>
      </c>
      <c r="AD2926" s="1">
        <v>44992</v>
      </c>
    </row>
    <row r="2927" spans="1:30" x14ac:dyDescent="0.25">
      <c r="A2927">
        <v>556395</v>
      </c>
      <c r="B2927" t="s">
        <v>102</v>
      </c>
      <c r="C2927" t="s">
        <v>31</v>
      </c>
      <c r="D2927">
        <v>4</v>
      </c>
      <c r="E2927" t="s">
        <v>10568</v>
      </c>
      <c r="F2927" t="s">
        <v>1974</v>
      </c>
      <c r="G2927" t="s">
        <v>34</v>
      </c>
      <c r="H2927">
        <v>34620</v>
      </c>
      <c r="I2927">
        <v>2</v>
      </c>
      <c r="J2927" t="s">
        <v>66</v>
      </c>
      <c r="K2927" t="s">
        <v>36</v>
      </c>
      <c r="L2927" t="s">
        <v>37</v>
      </c>
      <c r="M2927">
        <v>61391</v>
      </c>
      <c r="N2927">
        <v>78461</v>
      </c>
      <c r="O2927" t="s">
        <v>38</v>
      </c>
      <c r="P2927" t="s">
        <v>137</v>
      </c>
      <c r="Q2927" t="s">
        <v>1975</v>
      </c>
      <c r="R2927" t="s">
        <v>10569</v>
      </c>
      <c r="S2927" t="s">
        <v>1977</v>
      </c>
      <c r="U2927" t="s">
        <v>1978</v>
      </c>
      <c r="V2927" t="s">
        <v>6298</v>
      </c>
      <c r="W2927" t="s">
        <v>307</v>
      </c>
      <c r="X2927" t="s">
        <v>10570</v>
      </c>
      <c r="Z2927" t="s">
        <v>61</v>
      </c>
      <c r="AA2927" s="1">
        <v>44854</v>
      </c>
      <c r="AC2927" s="1">
        <v>44918</v>
      </c>
      <c r="AD2927" s="1">
        <v>44992</v>
      </c>
    </row>
    <row r="2928" spans="1:30" x14ac:dyDescent="0.25">
      <c r="A2928">
        <v>575297</v>
      </c>
      <c r="B2928" t="s">
        <v>48</v>
      </c>
      <c r="C2928" t="s">
        <v>31</v>
      </c>
      <c r="D2928">
        <v>1</v>
      </c>
      <c r="E2928" t="s">
        <v>5635</v>
      </c>
      <c r="F2928" t="s">
        <v>5636</v>
      </c>
      <c r="G2928" t="s">
        <v>353</v>
      </c>
      <c r="H2928">
        <v>6361</v>
      </c>
      <c r="I2928">
        <v>2</v>
      </c>
      <c r="J2928" t="s">
        <v>175</v>
      </c>
      <c r="L2928" t="s">
        <v>37</v>
      </c>
      <c r="M2928">
        <v>80114</v>
      </c>
      <c r="N2928">
        <v>93613</v>
      </c>
      <c r="O2928" t="s">
        <v>38</v>
      </c>
      <c r="P2928" t="s">
        <v>54</v>
      </c>
      <c r="Q2928" t="s">
        <v>5637</v>
      </c>
      <c r="R2928" t="s">
        <v>5638</v>
      </c>
      <c r="S2928" t="s">
        <v>5639</v>
      </c>
      <c r="T2928" t="s">
        <v>5208</v>
      </c>
      <c r="U2928" t="s">
        <v>5640</v>
      </c>
      <c r="V2928" t="s">
        <v>5641</v>
      </c>
      <c r="X2928" t="s">
        <v>5210</v>
      </c>
      <c r="Z2928" t="s">
        <v>61</v>
      </c>
      <c r="AA2928" s="1">
        <v>44978</v>
      </c>
      <c r="AC2928" s="1">
        <v>44979</v>
      </c>
      <c r="AD2928" s="1">
        <v>44992</v>
      </c>
    </row>
    <row r="2929" spans="1:30" x14ac:dyDescent="0.25">
      <c r="A2929">
        <v>568352</v>
      </c>
      <c r="B2929" t="s">
        <v>381</v>
      </c>
      <c r="C2929" t="s">
        <v>31</v>
      </c>
      <c r="D2929">
        <v>1</v>
      </c>
      <c r="E2929" t="s">
        <v>10571</v>
      </c>
      <c r="F2929" t="s">
        <v>65</v>
      </c>
      <c r="G2929" t="s">
        <v>51</v>
      </c>
      <c r="H2929">
        <v>56058</v>
      </c>
      <c r="I2929">
        <v>0</v>
      </c>
      <c r="J2929" t="s">
        <v>785</v>
      </c>
      <c r="K2929" t="s">
        <v>36</v>
      </c>
      <c r="L2929" t="s">
        <v>37</v>
      </c>
      <c r="M2929">
        <v>54100</v>
      </c>
      <c r="N2929">
        <v>62215</v>
      </c>
      <c r="O2929" t="s">
        <v>38</v>
      </c>
      <c r="P2929" t="s">
        <v>873</v>
      </c>
      <c r="Q2929" t="s">
        <v>10572</v>
      </c>
      <c r="R2929" t="s">
        <v>10573</v>
      </c>
      <c r="S2929" t="s">
        <v>72</v>
      </c>
      <c r="T2929" t="s">
        <v>10574</v>
      </c>
      <c r="V2929" t="s">
        <v>390</v>
      </c>
      <c r="W2929" t="s">
        <v>86</v>
      </c>
      <c r="X2929" t="s">
        <v>10575</v>
      </c>
      <c r="Z2929" t="s">
        <v>61</v>
      </c>
      <c r="AA2929" s="1">
        <v>44985</v>
      </c>
      <c r="AB2929" s="2">
        <v>45045</v>
      </c>
      <c r="AC2929" s="1">
        <v>44985</v>
      </c>
      <c r="AD2929" s="1">
        <v>44992</v>
      </c>
    </row>
    <row r="2930" spans="1:30" x14ac:dyDescent="0.25">
      <c r="A2930">
        <v>529997</v>
      </c>
      <c r="B2930" t="s">
        <v>638</v>
      </c>
      <c r="C2930" t="s">
        <v>63</v>
      </c>
      <c r="D2930">
        <v>1</v>
      </c>
      <c r="E2930" t="s">
        <v>6204</v>
      </c>
      <c r="F2930" t="s">
        <v>1073</v>
      </c>
      <c r="G2930" t="s">
        <v>51</v>
      </c>
      <c r="H2930">
        <v>52615</v>
      </c>
      <c r="I2930">
        <v>2</v>
      </c>
      <c r="J2930" t="s">
        <v>1098</v>
      </c>
      <c r="K2930" t="s">
        <v>36</v>
      </c>
      <c r="L2930" t="s">
        <v>37</v>
      </c>
      <c r="M2930">
        <v>61302</v>
      </c>
      <c r="N2930">
        <v>70497</v>
      </c>
      <c r="O2930" t="s">
        <v>38</v>
      </c>
      <c r="P2930" t="s">
        <v>642</v>
      </c>
      <c r="Q2930" t="s">
        <v>643</v>
      </c>
      <c r="R2930" t="s">
        <v>6205</v>
      </c>
      <c r="S2930" t="s">
        <v>1077</v>
      </c>
      <c r="T2930" t="s">
        <v>6206</v>
      </c>
      <c r="U2930" t="s">
        <v>647</v>
      </c>
      <c r="V2930" t="s">
        <v>6207</v>
      </c>
      <c r="Z2930" t="s">
        <v>61</v>
      </c>
      <c r="AA2930" s="1">
        <v>44677</v>
      </c>
      <c r="AC2930" s="1">
        <v>44930</v>
      </c>
      <c r="AD2930" s="1">
        <v>44992</v>
      </c>
    </row>
    <row r="2931" spans="1:30" x14ac:dyDescent="0.25">
      <c r="A2931">
        <v>542038</v>
      </c>
      <c r="B2931" t="s">
        <v>76</v>
      </c>
      <c r="C2931" t="s">
        <v>31</v>
      </c>
      <c r="D2931">
        <v>1</v>
      </c>
      <c r="E2931" t="s">
        <v>1992</v>
      </c>
      <c r="F2931" t="s">
        <v>174</v>
      </c>
      <c r="G2931" t="s">
        <v>51</v>
      </c>
      <c r="H2931">
        <v>30087</v>
      </c>
      <c r="I2931">
        <v>1</v>
      </c>
      <c r="J2931" t="s">
        <v>175</v>
      </c>
      <c r="K2931" t="s">
        <v>36</v>
      </c>
      <c r="L2931" t="s">
        <v>37</v>
      </c>
      <c r="M2931">
        <v>63228</v>
      </c>
      <c r="N2931">
        <v>96526</v>
      </c>
      <c r="O2931" t="s">
        <v>38</v>
      </c>
      <c r="P2931" t="s">
        <v>79</v>
      </c>
      <c r="Q2931" t="s">
        <v>175</v>
      </c>
      <c r="R2931" t="s">
        <v>4598</v>
      </c>
      <c r="S2931" t="s">
        <v>178</v>
      </c>
      <c r="T2931" t="s">
        <v>4599</v>
      </c>
      <c r="U2931" t="s">
        <v>3324</v>
      </c>
      <c r="V2931" t="s">
        <v>10576</v>
      </c>
      <c r="W2931" t="s">
        <v>182</v>
      </c>
      <c r="X2931" t="s">
        <v>183</v>
      </c>
      <c r="Z2931" t="s">
        <v>61</v>
      </c>
      <c r="AA2931" s="1">
        <v>44770</v>
      </c>
      <c r="AC2931" s="1">
        <v>44770</v>
      </c>
      <c r="AD2931" s="1">
        <v>44992</v>
      </c>
    </row>
    <row r="2932" spans="1:30" x14ac:dyDescent="0.25">
      <c r="A2932">
        <v>567646</v>
      </c>
      <c r="B2932" t="s">
        <v>381</v>
      </c>
      <c r="C2932" t="s">
        <v>63</v>
      </c>
      <c r="D2932">
        <v>1</v>
      </c>
      <c r="E2932" t="s">
        <v>9935</v>
      </c>
      <c r="F2932" t="s">
        <v>555</v>
      </c>
      <c r="G2932" t="s">
        <v>34</v>
      </c>
      <c r="H2932">
        <v>12626</v>
      </c>
      <c r="I2932">
        <v>2</v>
      </c>
      <c r="J2932" t="s">
        <v>126</v>
      </c>
      <c r="K2932" t="s">
        <v>36</v>
      </c>
      <c r="L2932" t="s">
        <v>37</v>
      </c>
      <c r="M2932">
        <v>62470</v>
      </c>
      <c r="N2932">
        <v>71840</v>
      </c>
      <c r="O2932" t="s">
        <v>38</v>
      </c>
      <c r="P2932" t="s">
        <v>873</v>
      </c>
      <c r="Q2932" t="s">
        <v>2122</v>
      </c>
      <c r="R2932" t="s">
        <v>9936</v>
      </c>
      <c r="S2932" t="s">
        <v>559</v>
      </c>
      <c r="T2932" t="s">
        <v>9937</v>
      </c>
      <c r="V2932" t="s">
        <v>925</v>
      </c>
      <c r="W2932" t="s">
        <v>86</v>
      </c>
      <c r="X2932" t="s">
        <v>2125</v>
      </c>
      <c r="Z2932" t="s">
        <v>61</v>
      </c>
      <c r="AA2932" s="1">
        <v>44935</v>
      </c>
      <c r="AB2932" s="2">
        <v>44995</v>
      </c>
      <c r="AC2932" s="1">
        <v>44972</v>
      </c>
      <c r="AD2932" s="1">
        <v>44992</v>
      </c>
    </row>
    <row r="2933" spans="1:30" x14ac:dyDescent="0.25">
      <c r="A2933">
        <v>507554</v>
      </c>
      <c r="B2933" t="s">
        <v>202</v>
      </c>
      <c r="C2933" t="s">
        <v>31</v>
      </c>
      <c r="D2933">
        <v>1</v>
      </c>
      <c r="E2933" t="s">
        <v>8647</v>
      </c>
      <c r="F2933" t="s">
        <v>279</v>
      </c>
      <c r="G2933" t="s">
        <v>34</v>
      </c>
      <c r="H2933">
        <v>10251</v>
      </c>
      <c r="I2933">
        <v>4</v>
      </c>
      <c r="J2933" t="s">
        <v>205</v>
      </c>
      <c r="K2933" t="s">
        <v>36</v>
      </c>
      <c r="L2933" t="s">
        <v>37</v>
      </c>
      <c r="M2933">
        <v>40017</v>
      </c>
      <c r="N2933">
        <v>46019</v>
      </c>
      <c r="O2933" t="s">
        <v>38</v>
      </c>
      <c r="P2933" t="s">
        <v>313</v>
      </c>
      <c r="Q2933" t="s">
        <v>2161</v>
      </c>
      <c r="R2933" t="s">
        <v>8916</v>
      </c>
      <c r="S2933" t="s">
        <v>283</v>
      </c>
      <c r="T2933" t="s">
        <v>8917</v>
      </c>
      <c r="U2933" t="s">
        <v>8918</v>
      </c>
      <c r="V2933" t="s">
        <v>1759</v>
      </c>
      <c r="X2933" t="s">
        <v>8919</v>
      </c>
      <c r="Z2933" t="s">
        <v>61</v>
      </c>
      <c r="AA2933" s="1">
        <v>44741</v>
      </c>
      <c r="AC2933" s="1">
        <v>44741</v>
      </c>
      <c r="AD2933" s="1">
        <v>44992</v>
      </c>
    </row>
    <row r="2934" spans="1:30" x14ac:dyDescent="0.25">
      <c r="A2934">
        <v>547758</v>
      </c>
      <c r="B2934" t="s">
        <v>88</v>
      </c>
      <c r="C2934" t="s">
        <v>31</v>
      </c>
      <c r="D2934">
        <v>1</v>
      </c>
      <c r="E2934" t="s">
        <v>10577</v>
      </c>
      <c r="F2934" t="s">
        <v>694</v>
      </c>
      <c r="G2934" t="s">
        <v>51</v>
      </c>
      <c r="H2934">
        <v>95710</v>
      </c>
      <c r="I2934">
        <v>0</v>
      </c>
      <c r="J2934" t="s">
        <v>328</v>
      </c>
      <c r="K2934" t="s">
        <v>36</v>
      </c>
      <c r="L2934" t="s">
        <v>37</v>
      </c>
      <c r="M2934">
        <v>75000</v>
      </c>
      <c r="N2934">
        <v>131000</v>
      </c>
      <c r="O2934" t="s">
        <v>38</v>
      </c>
      <c r="P2934" t="s">
        <v>406</v>
      </c>
      <c r="Q2934" t="s">
        <v>1620</v>
      </c>
      <c r="R2934" t="s">
        <v>10578</v>
      </c>
      <c r="S2934" t="s">
        <v>697</v>
      </c>
      <c r="T2934" t="s">
        <v>10579</v>
      </c>
      <c r="U2934" t="s">
        <v>2070</v>
      </c>
      <c r="V2934" t="s">
        <v>100</v>
      </c>
      <c r="W2934" t="s">
        <v>1407</v>
      </c>
      <c r="Z2934" t="s">
        <v>87</v>
      </c>
      <c r="AA2934" s="1">
        <v>44797</v>
      </c>
      <c r="AC2934" s="1">
        <v>44904</v>
      </c>
      <c r="AD2934" s="1">
        <v>44992</v>
      </c>
    </row>
    <row r="2935" spans="1:30" x14ac:dyDescent="0.25">
      <c r="A2935">
        <v>553054</v>
      </c>
      <c r="B2935" t="s">
        <v>4879</v>
      </c>
      <c r="C2935" t="s">
        <v>63</v>
      </c>
      <c r="D2935">
        <v>1</v>
      </c>
      <c r="E2935" t="s">
        <v>255</v>
      </c>
      <c r="F2935" t="s">
        <v>255</v>
      </c>
      <c r="G2935" t="s">
        <v>34</v>
      </c>
      <c r="H2935">
        <v>13621</v>
      </c>
      <c r="I2935">
        <v>3</v>
      </c>
      <c r="J2935" t="s">
        <v>256</v>
      </c>
      <c r="K2935" t="s">
        <v>36</v>
      </c>
      <c r="L2935" t="s">
        <v>37</v>
      </c>
      <c r="M2935">
        <v>73358</v>
      </c>
      <c r="N2935">
        <v>112111</v>
      </c>
      <c r="O2935" t="s">
        <v>38</v>
      </c>
      <c r="P2935" t="s">
        <v>94</v>
      </c>
      <c r="Q2935" t="s">
        <v>9604</v>
      </c>
      <c r="R2935" t="s">
        <v>9605</v>
      </c>
      <c r="S2935" t="s">
        <v>260</v>
      </c>
      <c r="T2935" t="s">
        <v>9606</v>
      </c>
      <c r="U2935" t="s">
        <v>9607</v>
      </c>
      <c r="V2935" t="s">
        <v>4886</v>
      </c>
      <c r="W2935" t="s">
        <v>9608</v>
      </c>
      <c r="X2935" t="s">
        <v>94</v>
      </c>
      <c r="Z2935" t="s">
        <v>61</v>
      </c>
      <c r="AA2935" s="1">
        <v>44944</v>
      </c>
      <c r="AC2935" s="1">
        <v>44946</v>
      </c>
      <c r="AD2935" s="1">
        <v>44992</v>
      </c>
    </row>
    <row r="2936" spans="1:30" x14ac:dyDescent="0.25">
      <c r="A2936">
        <v>528462</v>
      </c>
      <c r="B2936" t="s">
        <v>638</v>
      </c>
      <c r="C2936" t="s">
        <v>31</v>
      </c>
      <c r="D2936">
        <v>8</v>
      </c>
      <c r="E2936" t="s">
        <v>3901</v>
      </c>
      <c r="F2936" t="s">
        <v>1815</v>
      </c>
      <c r="G2936" t="s">
        <v>34</v>
      </c>
      <c r="H2936">
        <v>60430</v>
      </c>
      <c r="I2936">
        <v>0</v>
      </c>
      <c r="J2936" t="s">
        <v>1098</v>
      </c>
      <c r="K2936" t="s">
        <v>36</v>
      </c>
      <c r="L2936" t="s">
        <v>53</v>
      </c>
      <c r="M2936">
        <v>41660</v>
      </c>
      <c r="N2936">
        <v>47909</v>
      </c>
      <c r="O2936" t="s">
        <v>38</v>
      </c>
      <c r="P2936" t="s">
        <v>642</v>
      </c>
      <c r="Q2936" t="s">
        <v>643</v>
      </c>
      <c r="R2936" t="s">
        <v>3902</v>
      </c>
      <c r="S2936" t="s">
        <v>1817</v>
      </c>
      <c r="U2936" t="s">
        <v>647</v>
      </c>
      <c r="V2936" t="s">
        <v>3903</v>
      </c>
      <c r="X2936" t="s">
        <v>1533</v>
      </c>
      <c r="Z2936" t="s">
        <v>61</v>
      </c>
      <c r="AA2936" s="1">
        <v>44665</v>
      </c>
      <c r="AC2936" s="1">
        <v>44985</v>
      </c>
      <c r="AD2936" s="1">
        <v>44992</v>
      </c>
    </row>
    <row r="2937" spans="1:30" x14ac:dyDescent="0.25">
      <c r="A2937">
        <v>576955</v>
      </c>
      <c r="B2937" t="s">
        <v>155</v>
      </c>
      <c r="C2937" t="s">
        <v>31</v>
      </c>
      <c r="D2937">
        <v>1</v>
      </c>
      <c r="E2937" t="s">
        <v>3639</v>
      </c>
      <c r="F2937" t="s">
        <v>545</v>
      </c>
      <c r="G2937" t="s">
        <v>34</v>
      </c>
      <c r="H2937">
        <v>13632</v>
      </c>
      <c r="I2937">
        <v>1</v>
      </c>
      <c r="J2937" t="s">
        <v>256</v>
      </c>
      <c r="K2937" t="s">
        <v>36</v>
      </c>
      <c r="L2937" t="s">
        <v>37</v>
      </c>
      <c r="M2937">
        <v>84244</v>
      </c>
      <c r="N2937">
        <v>94244</v>
      </c>
      <c r="O2937" t="s">
        <v>38</v>
      </c>
      <c r="P2937" t="s">
        <v>158</v>
      </c>
      <c r="Q2937" t="s">
        <v>1811</v>
      </c>
      <c r="R2937" t="s">
        <v>8113</v>
      </c>
      <c r="S2937" t="s">
        <v>549</v>
      </c>
      <c r="T2937" t="s">
        <v>8114</v>
      </c>
      <c r="U2937" t="s">
        <v>8115</v>
      </c>
      <c r="V2937" t="s">
        <v>163</v>
      </c>
      <c r="X2937" t="s">
        <v>158</v>
      </c>
      <c r="Z2937" t="s">
        <v>87</v>
      </c>
      <c r="AA2937" s="1">
        <v>44987</v>
      </c>
      <c r="AB2937" s="2">
        <v>45077</v>
      </c>
      <c r="AC2937" s="1">
        <v>44987</v>
      </c>
      <c r="AD2937" s="1">
        <v>44992</v>
      </c>
    </row>
    <row r="2938" spans="1:30" x14ac:dyDescent="0.25">
      <c r="A2938">
        <v>527756</v>
      </c>
      <c r="B2938" t="s">
        <v>241</v>
      </c>
      <c r="C2938" t="s">
        <v>63</v>
      </c>
      <c r="D2938">
        <v>1</v>
      </c>
      <c r="E2938" t="s">
        <v>7820</v>
      </c>
      <c r="F2938" t="s">
        <v>7821</v>
      </c>
      <c r="G2938" t="s">
        <v>34</v>
      </c>
      <c r="H2938">
        <v>10019</v>
      </c>
      <c r="I2938" t="s">
        <v>114</v>
      </c>
      <c r="J2938" t="s">
        <v>4302</v>
      </c>
      <c r="K2938" t="s">
        <v>36</v>
      </c>
      <c r="L2938" t="s">
        <v>93</v>
      </c>
      <c r="M2938">
        <v>58700</v>
      </c>
      <c r="N2938">
        <v>161534</v>
      </c>
      <c r="O2938" t="s">
        <v>38</v>
      </c>
      <c r="P2938" t="s">
        <v>1573</v>
      </c>
      <c r="Q2938" t="s">
        <v>247</v>
      </c>
      <c r="R2938" t="s">
        <v>10580</v>
      </c>
      <c r="S2938" t="s">
        <v>7823</v>
      </c>
      <c r="T2938" t="s">
        <v>7824</v>
      </c>
      <c r="U2938" t="s">
        <v>7825</v>
      </c>
      <c r="V2938" t="s">
        <v>347</v>
      </c>
      <c r="Z2938" t="s">
        <v>426</v>
      </c>
      <c r="AA2938" s="1">
        <v>44664</v>
      </c>
      <c r="AC2938" s="1">
        <v>44715</v>
      </c>
      <c r="AD2938" s="1">
        <v>44992</v>
      </c>
    </row>
    <row r="2939" spans="1:30" x14ac:dyDescent="0.25">
      <c r="A2939">
        <v>473084</v>
      </c>
      <c r="B2939" t="s">
        <v>76</v>
      </c>
      <c r="C2939" t="s">
        <v>31</v>
      </c>
      <c r="D2939">
        <v>1</v>
      </c>
      <c r="E2939" t="s">
        <v>5987</v>
      </c>
      <c r="F2939" t="s">
        <v>1134</v>
      </c>
      <c r="G2939" t="s">
        <v>34</v>
      </c>
      <c r="H2939">
        <v>22316</v>
      </c>
      <c r="I2939">
        <v>1</v>
      </c>
      <c r="J2939" t="s">
        <v>35</v>
      </c>
      <c r="K2939" t="s">
        <v>36</v>
      </c>
      <c r="L2939" t="s">
        <v>37</v>
      </c>
      <c r="M2939">
        <v>57078</v>
      </c>
      <c r="N2939">
        <v>85646</v>
      </c>
      <c r="O2939" t="s">
        <v>38</v>
      </c>
      <c r="P2939" t="s">
        <v>79</v>
      </c>
      <c r="Q2939" t="s">
        <v>2949</v>
      </c>
      <c r="R2939" t="s">
        <v>5988</v>
      </c>
      <c r="S2939" t="s">
        <v>1137</v>
      </c>
      <c r="T2939" t="s">
        <v>5989</v>
      </c>
      <c r="U2939" t="s">
        <v>5990</v>
      </c>
      <c r="V2939" t="s">
        <v>5991</v>
      </c>
      <c r="W2939" t="s">
        <v>5992</v>
      </c>
      <c r="X2939" t="s">
        <v>79</v>
      </c>
      <c r="Z2939" t="s">
        <v>61</v>
      </c>
      <c r="AA2939" s="1">
        <v>44452</v>
      </c>
      <c r="AC2939" s="1">
        <v>44964</v>
      </c>
      <c r="AD2939" s="1">
        <v>44992</v>
      </c>
    </row>
    <row r="2940" spans="1:30" x14ac:dyDescent="0.25">
      <c r="A2940">
        <v>573814</v>
      </c>
      <c r="B2940" t="s">
        <v>155</v>
      </c>
      <c r="C2940" t="s">
        <v>63</v>
      </c>
      <c r="D2940">
        <v>1</v>
      </c>
      <c r="E2940" t="s">
        <v>8651</v>
      </c>
      <c r="F2940" t="s">
        <v>2065</v>
      </c>
      <c r="G2940" t="s">
        <v>34</v>
      </c>
      <c r="H2940">
        <v>13611</v>
      </c>
      <c r="I2940">
        <v>1</v>
      </c>
      <c r="J2940" t="s">
        <v>256</v>
      </c>
      <c r="K2940" t="s">
        <v>36</v>
      </c>
      <c r="L2940" t="s">
        <v>37</v>
      </c>
      <c r="M2940">
        <v>51345</v>
      </c>
      <c r="N2940">
        <v>59047</v>
      </c>
      <c r="O2940" t="s">
        <v>38</v>
      </c>
      <c r="P2940" t="s">
        <v>158</v>
      </c>
      <c r="Q2940" t="s">
        <v>1811</v>
      </c>
      <c r="R2940" t="s">
        <v>8652</v>
      </c>
      <c r="S2940" t="s">
        <v>2068</v>
      </c>
      <c r="T2940" t="s">
        <v>8653</v>
      </c>
      <c r="U2940" t="s">
        <v>8654</v>
      </c>
      <c r="V2940" t="s">
        <v>163</v>
      </c>
      <c r="X2940" t="s">
        <v>158</v>
      </c>
      <c r="Z2940" t="s">
        <v>61</v>
      </c>
      <c r="AA2940" s="1">
        <v>44965</v>
      </c>
      <c r="AB2940" s="2">
        <v>45055</v>
      </c>
      <c r="AC2940" s="1">
        <v>44965</v>
      </c>
      <c r="AD2940" s="1">
        <v>44992</v>
      </c>
    </row>
    <row r="2941" spans="1:30" x14ac:dyDescent="0.25">
      <c r="A2941">
        <v>562485</v>
      </c>
      <c r="B2941" t="s">
        <v>88</v>
      </c>
      <c r="C2941" t="s">
        <v>63</v>
      </c>
      <c r="D2941">
        <v>1</v>
      </c>
      <c r="E2941" t="s">
        <v>10581</v>
      </c>
      <c r="F2941" t="s">
        <v>807</v>
      </c>
      <c r="G2941" t="s">
        <v>34</v>
      </c>
      <c r="H2941" t="s">
        <v>808</v>
      </c>
      <c r="I2941">
        <v>0</v>
      </c>
      <c r="J2941" t="s">
        <v>10582</v>
      </c>
      <c r="K2941" t="s">
        <v>36</v>
      </c>
      <c r="L2941" t="s">
        <v>37</v>
      </c>
      <c r="M2941">
        <v>94715</v>
      </c>
      <c r="N2941">
        <v>94715</v>
      </c>
      <c r="O2941" t="s">
        <v>38</v>
      </c>
      <c r="P2941" t="s">
        <v>94</v>
      </c>
      <c r="Q2941" t="s">
        <v>10583</v>
      </c>
      <c r="R2941" t="s">
        <v>10584</v>
      </c>
      <c r="S2941" t="s">
        <v>810</v>
      </c>
      <c r="T2941" t="s">
        <v>10585</v>
      </c>
      <c r="U2941" t="s">
        <v>99</v>
      </c>
      <c r="V2941" t="s">
        <v>10586</v>
      </c>
      <c r="W2941" t="s">
        <v>10587</v>
      </c>
      <c r="Z2941" t="s">
        <v>61</v>
      </c>
      <c r="AA2941" s="1">
        <v>44946</v>
      </c>
      <c r="AC2941" s="1">
        <v>44960</v>
      </c>
      <c r="AD2941" s="1">
        <v>44992</v>
      </c>
    </row>
    <row r="2942" spans="1:30" x14ac:dyDescent="0.25">
      <c r="A2942">
        <v>554341</v>
      </c>
      <c r="B2942" t="s">
        <v>658</v>
      </c>
      <c r="C2942" t="s">
        <v>31</v>
      </c>
      <c r="D2942">
        <v>16</v>
      </c>
      <c r="E2942" t="s">
        <v>10588</v>
      </c>
      <c r="F2942" t="s">
        <v>65</v>
      </c>
      <c r="G2942" t="s">
        <v>51</v>
      </c>
      <c r="H2942">
        <v>56058</v>
      </c>
      <c r="I2942">
        <v>0</v>
      </c>
      <c r="J2942" t="s">
        <v>312</v>
      </c>
      <c r="K2942" t="s">
        <v>36</v>
      </c>
      <c r="L2942" t="s">
        <v>37</v>
      </c>
      <c r="M2942">
        <v>62215</v>
      </c>
      <c r="N2942">
        <v>62215</v>
      </c>
      <c r="O2942" t="s">
        <v>38</v>
      </c>
      <c r="P2942" t="s">
        <v>3163</v>
      </c>
      <c r="Q2942" t="s">
        <v>662</v>
      </c>
      <c r="R2942" t="s">
        <v>10589</v>
      </c>
      <c r="S2942" t="s">
        <v>72</v>
      </c>
      <c r="U2942" t="s">
        <v>1055</v>
      </c>
      <c r="V2942" t="s">
        <v>664</v>
      </c>
      <c r="Z2942" t="s">
        <v>665</v>
      </c>
      <c r="AA2942" s="1">
        <v>44839</v>
      </c>
      <c r="AB2942" s="2">
        <v>45019</v>
      </c>
      <c r="AC2942" s="1">
        <v>44848</v>
      </c>
      <c r="AD2942" s="1">
        <v>44992</v>
      </c>
    </row>
    <row r="2943" spans="1:30" x14ac:dyDescent="0.25">
      <c r="A2943">
        <v>572520</v>
      </c>
      <c r="B2943" t="s">
        <v>155</v>
      </c>
      <c r="C2943" t="s">
        <v>31</v>
      </c>
      <c r="D2943">
        <v>1</v>
      </c>
      <c r="E2943" t="s">
        <v>8481</v>
      </c>
      <c r="F2943" t="s">
        <v>8482</v>
      </c>
      <c r="G2943" t="s">
        <v>34</v>
      </c>
      <c r="H2943">
        <v>22507</v>
      </c>
      <c r="I2943">
        <v>2</v>
      </c>
      <c r="J2943" t="s">
        <v>157</v>
      </c>
      <c r="K2943" t="s">
        <v>36</v>
      </c>
      <c r="L2943" t="s">
        <v>37</v>
      </c>
      <c r="M2943">
        <v>74000</v>
      </c>
      <c r="N2943">
        <v>77921</v>
      </c>
      <c r="O2943" t="s">
        <v>38</v>
      </c>
      <c r="P2943" t="s">
        <v>158</v>
      </c>
      <c r="Q2943" t="s">
        <v>1925</v>
      </c>
      <c r="R2943" t="s">
        <v>8483</v>
      </c>
      <c r="S2943" t="s">
        <v>8484</v>
      </c>
      <c r="T2943" t="s">
        <v>8485</v>
      </c>
      <c r="U2943" t="s">
        <v>8486</v>
      </c>
      <c r="V2943" t="s">
        <v>831</v>
      </c>
      <c r="X2943" t="s">
        <v>158</v>
      </c>
      <c r="Z2943" t="s">
        <v>61</v>
      </c>
      <c r="AA2943" s="1">
        <v>44965</v>
      </c>
      <c r="AB2943" s="2">
        <v>45025</v>
      </c>
      <c r="AC2943" s="1">
        <v>44986</v>
      </c>
      <c r="AD2943" s="1">
        <v>44992</v>
      </c>
    </row>
    <row r="2944" spans="1:30" x14ac:dyDescent="0.25">
      <c r="A2944">
        <v>540619</v>
      </c>
      <c r="B2944" t="s">
        <v>1870</v>
      </c>
      <c r="C2944" t="s">
        <v>63</v>
      </c>
      <c r="D2944">
        <v>1</v>
      </c>
      <c r="E2944" t="s">
        <v>10590</v>
      </c>
      <c r="F2944" t="s">
        <v>1672</v>
      </c>
      <c r="G2944" t="s">
        <v>34</v>
      </c>
      <c r="H2944">
        <v>20247</v>
      </c>
      <c r="I2944">
        <v>1</v>
      </c>
      <c r="J2944" t="s">
        <v>256</v>
      </c>
      <c r="K2944" t="s">
        <v>36</v>
      </c>
      <c r="L2944" t="s">
        <v>37</v>
      </c>
      <c r="M2944">
        <v>43392</v>
      </c>
      <c r="N2944">
        <v>58918</v>
      </c>
      <c r="O2944" t="s">
        <v>38</v>
      </c>
      <c r="P2944" t="s">
        <v>1872</v>
      </c>
      <c r="Q2944" t="s">
        <v>10591</v>
      </c>
      <c r="R2944" t="s">
        <v>10592</v>
      </c>
      <c r="S2944" t="s">
        <v>1674</v>
      </c>
      <c r="T2944" t="s">
        <v>10593</v>
      </c>
      <c r="U2944" t="s">
        <v>10594</v>
      </c>
      <c r="V2944" t="s">
        <v>10595</v>
      </c>
      <c r="W2944" t="s">
        <v>10596</v>
      </c>
      <c r="Z2944" t="s">
        <v>61</v>
      </c>
      <c r="AA2944" s="1">
        <v>44757</v>
      </c>
      <c r="AC2944" s="1">
        <v>44781</v>
      </c>
      <c r="AD2944" s="1">
        <v>44992</v>
      </c>
    </row>
    <row r="2945" spans="1:30" x14ac:dyDescent="0.25">
      <c r="A2945">
        <v>549097</v>
      </c>
      <c r="B2945" t="s">
        <v>3315</v>
      </c>
      <c r="C2945" t="s">
        <v>63</v>
      </c>
      <c r="D2945">
        <v>1</v>
      </c>
      <c r="E2945" t="s">
        <v>5206</v>
      </c>
      <c r="F2945" t="s">
        <v>90</v>
      </c>
      <c r="G2945" t="s">
        <v>51</v>
      </c>
      <c r="H2945">
        <v>95005</v>
      </c>
      <c r="I2945" t="s">
        <v>91</v>
      </c>
      <c r="J2945" t="s">
        <v>175</v>
      </c>
      <c r="K2945" t="s">
        <v>36</v>
      </c>
      <c r="L2945" t="s">
        <v>37</v>
      </c>
      <c r="M2945">
        <v>64922</v>
      </c>
      <c r="N2945">
        <v>173486</v>
      </c>
      <c r="O2945" t="s">
        <v>38</v>
      </c>
      <c r="P2945" t="s">
        <v>438</v>
      </c>
      <c r="Q2945" t="s">
        <v>3400</v>
      </c>
      <c r="R2945" t="s">
        <v>10597</v>
      </c>
      <c r="S2945" t="s">
        <v>97</v>
      </c>
      <c r="T2945" t="s">
        <v>10598</v>
      </c>
      <c r="U2945" t="s">
        <v>10599</v>
      </c>
      <c r="V2945" t="s">
        <v>10600</v>
      </c>
      <c r="Z2945" t="s">
        <v>8449</v>
      </c>
      <c r="AA2945" s="1">
        <v>44788</v>
      </c>
      <c r="AC2945" s="1">
        <v>44974</v>
      </c>
      <c r="AD2945" s="1">
        <v>44992</v>
      </c>
    </row>
    <row r="2946" spans="1:30" x14ac:dyDescent="0.25">
      <c r="A2946">
        <v>552861</v>
      </c>
      <c r="B2946" t="s">
        <v>102</v>
      </c>
      <c r="C2946" t="s">
        <v>63</v>
      </c>
      <c r="D2946">
        <v>1</v>
      </c>
      <c r="E2946" t="s">
        <v>9968</v>
      </c>
      <c r="F2946" t="s">
        <v>1783</v>
      </c>
      <c r="G2946" t="s">
        <v>34</v>
      </c>
      <c r="H2946">
        <v>10015</v>
      </c>
      <c r="I2946" t="s">
        <v>91</v>
      </c>
      <c r="J2946" t="s">
        <v>35</v>
      </c>
      <c r="L2946" t="s">
        <v>93</v>
      </c>
      <c r="M2946">
        <v>64922</v>
      </c>
      <c r="N2946">
        <v>173486</v>
      </c>
      <c r="O2946" t="s">
        <v>38</v>
      </c>
      <c r="P2946" t="s">
        <v>195</v>
      </c>
      <c r="Q2946" t="s">
        <v>2020</v>
      </c>
      <c r="R2946" t="s">
        <v>9969</v>
      </c>
      <c r="S2946" t="s">
        <v>1786</v>
      </c>
      <c r="T2946" t="s">
        <v>9970</v>
      </c>
      <c r="U2946" t="s">
        <v>3914</v>
      </c>
      <c r="V2946" t="s">
        <v>1946</v>
      </c>
      <c r="Z2946" t="s">
        <v>87</v>
      </c>
      <c r="AA2946" s="1">
        <v>44833</v>
      </c>
      <c r="AC2946" s="1">
        <v>44833</v>
      </c>
      <c r="AD2946" s="1">
        <v>44992</v>
      </c>
    </row>
    <row r="2947" spans="1:30" x14ac:dyDescent="0.25">
      <c r="A2947">
        <v>519534</v>
      </c>
      <c r="B2947" t="s">
        <v>563</v>
      </c>
      <c r="C2947" t="s">
        <v>63</v>
      </c>
      <c r="D2947">
        <v>1</v>
      </c>
      <c r="E2947" t="s">
        <v>10601</v>
      </c>
      <c r="F2947" t="s">
        <v>999</v>
      </c>
      <c r="G2947" t="s">
        <v>34</v>
      </c>
      <c r="H2947" t="s">
        <v>1000</v>
      </c>
      <c r="I2947">
        <v>3</v>
      </c>
      <c r="J2947" t="s">
        <v>256</v>
      </c>
      <c r="K2947" t="s">
        <v>36</v>
      </c>
      <c r="L2947" t="s">
        <v>53</v>
      </c>
      <c r="M2947">
        <v>50000</v>
      </c>
      <c r="N2947">
        <v>50000</v>
      </c>
      <c r="O2947" t="s">
        <v>38</v>
      </c>
      <c r="P2947" t="s">
        <v>446</v>
      </c>
      <c r="Q2947" t="s">
        <v>687</v>
      </c>
      <c r="R2947" t="s">
        <v>10602</v>
      </c>
      <c r="S2947" t="s">
        <v>1004</v>
      </c>
      <c r="T2947" t="s">
        <v>10603</v>
      </c>
      <c r="U2947" t="s">
        <v>10604</v>
      </c>
      <c r="V2947" t="s">
        <v>10605</v>
      </c>
      <c r="Z2947" t="s">
        <v>61</v>
      </c>
      <c r="AA2947" s="1">
        <v>44601</v>
      </c>
      <c r="AC2947" s="1">
        <v>44740</v>
      </c>
      <c r="AD2947" s="1">
        <v>44992</v>
      </c>
    </row>
    <row r="2948" spans="1:30" x14ac:dyDescent="0.25">
      <c r="A2948">
        <v>571122</v>
      </c>
      <c r="B2948" t="s">
        <v>102</v>
      </c>
      <c r="C2948" t="s">
        <v>63</v>
      </c>
      <c r="D2948">
        <v>1</v>
      </c>
      <c r="E2948" t="s">
        <v>1772</v>
      </c>
      <c r="F2948" t="s">
        <v>1773</v>
      </c>
      <c r="G2948" t="s">
        <v>34</v>
      </c>
      <c r="H2948">
        <v>20410</v>
      </c>
      <c r="I2948">
        <v>0</v>
      </c>
      <c r="J2948" t="s">
        <v>374</v>
      </c>
      <c r="K2948" t="s">
        <v>36</v>
      </c>
      <c r="L2948" t="s">
        <v>37</v>
      </c>
      <c r="M2948">
        <v>57078</v>
      </c>
      <c r="N2948">
        <v>85646</v>
      </c>
      <c r="O2948" t="s">
        <v>38</v>
      </c>
      <c r="P2948" t="s">
        <v>195</v>
      </c>
      <c r="Q2948" t="s">
        <v>625</v>
      </c>
      <c r="R2948" t="s">
        <v>1774</v>
      </c>
      <c r="S2948" t="s">
        <v>1775</v>
      </c>
      <c r="T2948" t="s">
        <v>1776</v>
      </c>
      <c r="V2948" t="s">
        <v>380</v>
      </c>
      <c r="Z2948" t="s">
        <v>87</v>
      </c>
      <c r="AA2948" s="1">
        <v>44984</v>
      </c>
      <c r="AC2948" s="1">
        <v>44984</v>
      </c>
      <c r="AD2948" s="1">
        <v>44992</v>
      </c>
    </row>
    <row r="2949" spans="1:30" x14ac:dyDescent="0.25">
      <c r="A2949">
        <v>536375</v>
      </c>
      <c r="B2949" t="s">
        <v>88</v>
      </c>
      <c r="C2949" t="s">
        <v>31</v>
      </c>
      <c r="D2949">
        <v>1</v>
      </c>
      <c r="E2949" t="s">
        <v>3046</v>
      </c>
      <c r="F2949" t="s">
        <v>1245</v>
      </c>
      <c r="G2949" t="s">
        <v>34</v>
      </c>
      <c r="H2949">
        <v>10010</v>
      </c>
      <c r="I2949" t="s">
        <v>91</v>
      </c>
      <c r="J2949" t="s">
        <v>3047</v>
      </c>
      <c r="K2949" t="s">
        <v>36</v>
      </c>
      <c r="L2949" t="s">
        <v>93</v>
      </c>
      <c r="M2949">
        <v>70011</v>
      </c>
      <c r="N2949">
        <v>129052</v>
      </c>
      <c r="O2949" t="s">
        <v>38</v>
      </c>
      <c r="P2949" t="s">
        <v>583</v>
      </c>
      <c r="Q2949" t="s">
        <v>3048</v>
      </c>
      <c r="R2949" t="s">
        <v>3049</v>
      </c>
      <c r="S2949" t="s">
        <v>1250</v>
      </c>
      <c r="T2949" t="s">
        <v>3050</v>
      </c>
      <c r="U2949" t="s">
        <v>3051</v>
      </c>
      <c r="V2949" t="s">
        <v>3052</v>
      </c>
      <c r="W2949" t="s">
        <v>990</v>
      </c>
      <c r="Z2949" t="s">
        <v>61</v>
      </c>
      <c r="AA2949" s="1">
        <v>44735</v>
      </c>
      <c r="AC2949" s="1">
        <v>44735</v>
      </c>
      <c r="AD2949" s="1">
        <v>44992</v>
      </c>
    </row>
    <row r="2950" spans="1:30" x14ac:dyDescent="0.25">
      <c r="A2950">
        <v>567670</v>
      </c>
      <c r="B2950" t="s">
        <v>381</v>
      </c>
      <c r="C2950" t="s">
        <v>31</v>
      </c>
      <c r="D2950">
        <v>1</v>
      </c>
      <c r="E2950" t="s">
        <v>3138</v>
      </c>
      <c r="F2950" t="s">
        <v>3235</v>
      </c>
      <c r="G2950" t="s">
        <v>34</v>
      </c>
      <c r="H2950" t="s">
        <v>3236</v>
      </c>
      <c r="I2950">
        <v>0</v>
      </c>
      <c r="J2950" t="s">
        <v>35</v>
      </c>
      <c r="K2950" t="s">
        <v>36</v>
      </c>
      <c r="L2950" t="s">
        <v>37</v>
      </c>
      <c r="M2950">
        <v>53702</v>
      </c>
      <c r="N2950">
        <v>125000</v>
      </c>
      <c r="O2950" t="s">
        <v>38</v>
      </c>
      <c r="P2950" t="s">
        <v>873</v>
      </c>
      <c r="Q2950" t="s">
        <v>1232</v>
      </c>
      <c r="R2950" t="s">
        <v>3673</v>
      </c>
      <c r="S2950" t="s">
        <v>3238</v>
      </c>
      <c r="T2950" t="s">
        <v>1234</v>
      </c>
      <c r="V2950" t="s">
        <v>3674</v>
      </c>
      <c r="W2950" t="s">
        <v>86</v>
      </c>
      <c r="X2950" t="s">
        <v>3675</v>
      </c>
      <c r="Z2950" t="s">
        <v>47</v>
      </c>
      <c r="AA2950" s="1">
        <v>44985</v>
      </c>
      <c r="AB2950" s="2">
        <v>45045</v>
      </c>
      <c r="AC2950" s="1">
        <v>44986</v>
      </c>
      <c r="AD2950" s="1">
        <v>44992</v>
      </c>
    </row>
    <row r="2951" spans="1:30" x14ac:dyDescent="0.25">
      <c r="A2951">
        <v>549861</v>
      </c>
      <c r="B2951" t="s">
        <v>350</v>
      </c>
      <c r="C2951" t="s">
        <v>63</v>
      </c>
      <c r="D2951">
        <v>1</v>
      </c>
      <c r="E2951" t="s">
        <v>10606</v>
      </c>
      <c r="F2951" t="s">
        <v>3974</v>
      </c>
      <c r="G2951" t="s">
        <v>353</v>
      </c>
      <c r="H2951">
        <v>6710</v>
      </c>
      <c r="I2951">
        <v>0</v>
      </c>
      <c r="J2951" t="s">
        <v>126</v>
      </c>
      <c r="K2951" t="s">
        <v>36</v>
      </c>
      <c r="L2951" t="s">
        <v>37</v>
      </c>
      <c r="M2951">
        <v>49000</v>
      </c>
      <c r="N2951">
        <v>60000</v>
      </c>
      <c r="O2951" t="s">
        <v>38</v>
      </c>
      <c r="P2951" t="s">
        <v>355</v>
      </c>
      <c r="Q2951" t="s">
        <v>1835</v>
      </c>
      <c r="R2951" t="s">
        <v>10607</v>
      </c>
      <c r="S2951" t="s">
        <v>3977</v>
      </c>
      <c r="T2951" t="s">
        <v>10608</v>
      </c>
      <c r="V2951" t="s">
        <v>9678</v>
      </c>
      <c r="Z2951" t="s">
        <v>61</v>
      </c>
      <c r="AA2951" s="1">
        <v>44811</v>
      </c>
      <c r="AC2951" s="1">
        <v>44811</v>
      </c>
      <c r="AD2951" s="1">
        <v>44992</v>
      </c>
    </row>
    <row r="2952" spans="1:30" x14ac:dyDescent="0.25">
      <c r="A2952">
        <v>569701</v>
      </c>
      <c r="B2952" t="s">
        <v>102</v>
      </c>
      <c r="C2952" t="s">
        <v>63</v>
      </c>
      <c r="D2952">
        <v>1</v>
      </c>
      <c r="E2952" t="s">
        <v>10609</v>
      </c>
      <c r="F2952" t="s">
        <v>5997</v>
      </c>
      <c r="G2952" t="s">
        <v>34</v>
      </c>
      <c r="H2952">
        <v>91415</v>
      </c>
      <c r="I2952">
        <v>2</v>
      </c>
      <c r="J2952" t="s">
        <v>4999</v>
      </c>
      <c r="K2952" t="s">
        <v>36</v>
      </c>
      <c r="L2952" t="s">
        <v>37</v>
      </c>
      <c r="M2952">
        <v>58839</v>
      </c>
      <c r="N2952">
        <v>100150</v>
      </c>
      <c r="O2952" t="s">
        <v>38</v>
      </c>
      <c r="P2952" t="s">
        <v>137</v>
      </c>
      <c r="Q2952" t="s">
        <v>1010</v>
      </c>
      <c r="R2952" t="s">
        <v>10610</v>
      </c>
      <c r="S2952" t="s">
        <v>5999</v>
      </c>
      <c r="T2952" t="s">
        <v>10611</v>
      </c>
      <c r="U2952" t="s">
        <v>462</v>
      </c>
      <c r="V2952" t="s">
        <v>463</v>
      </c>
      <c r="W2952" t="s">
        <v>937</v>
      </c>
      <c r="X2952" t="s">
        <v>137</v>
      </c>
      <c r="Z2952" t="s">
        <v>61</v>
      </c>
      <c r="AA2952" s="1">
        <v>44965</v>
      </c>
      <c r="AC2952" s="1">
        <v>44965</v>
      </c>
      <c r="AD2952" s="1">
        <v>44992</v>
      </c>
    </row>
    <row r="2953" spans="1:30" x14ac:dyDescent="0.25">
      <c r="A2953">
        <v>185056</v>
      </c>
      <c r="B2953" t="s">
        <v>563</v>
      </c>
      <c r="C2953" t="s">
        <v>31</v>
      </c>
      <c r="D2953">
        <v>3</v>
      </c>
      <c r="E2953" t="s">
        <v>10612</v>
      </c>
      <c r="F2953" t="s">
        <v>4233</v>
      </c>
      <c r="G2953" t="s">
        <v>34</v>
      </c>
      <c r="H2953">
        <v>30080</v>
      </c>
      <c r="I2953">
        <v>2</v>
      </c>
      <c r="J2953" t="s">
        <v>10613</v>
      </c>
      <c r="K2953" t="s">
        <v>36</v>
      </c>
      <c r="L2953" t="s">
        <v>37</v>
      </c>
      <c r="M2953">
        <v>38089</v>
      </c>
      <c r="N2953">
        <v>53300</v>
      </c>
      <c r="O2953" t="s">
        <v>38</v>
      </c>
      <c r="P2953" t="s">
        <v>446</v>
      </c>
      <c r="Q2953" t="s">
        <v>5368</v>
      </c>
      <c r="R2953" t="s">
        <v>10614</v>
      </c>
      <c r="S2953" t="s">
        <v>4236</v>
      </c>
      <c r="T2953" t="s">
        <v>10615</v>
      </c>
      <c r="U2953" t="s">
        <v>10616</v>
      </c>
      <c r="V2953" t="s">
        <v>3184</v>
      </c>
      <c r="Z2953" t="s">
        <v>61</v>
      </c>
      <c r="AA2953" s="1">
        <v>42079</v>
      </c>
      <c r="AC2953" s="1">
        <v>42144</v>
      </c>
      <c r="AD2953" s="1">
        <v>44992</v>
      </c>
    </row>
    <row r="2954" spans="1:30" x14ac:dyDescent="0.25">
      <c r="A2954">
        <v>557152</v>
      </c>
      <c r="B2954" t="s">
        <v>1870</v>
      </c>
      <c r="C2954" t="s">
        <v>31</v>
      </c>
      <c r="D2954">
        <v>1</v>
      </c>
      <c r="E2954" t="s">
        <v>10617</v>
      </c>
      <c r="F2954" t="s">
        <v>743</v>
      </c>
      <c r="G2954" t="s">
        <v>51</v>
      </c>
      <c r="H2954">
        <v>95712</v>
      </c>
      <c r="I2954">
        <v>0</v>
      </c>
      <c r="J2954" t="s">
        <v>256</v>
      </c>
      <c r="K2954" t="s">
        <v>36</v>
      </c>
      <c r="L2954" t="s">
        <v>37</v>
      </c>
      <c r="M2954">
        <v>75000</v>
      </c>
      <c r="N2954">
        <v>80000</v>
      </c>
      <c r="O2954" t="s">
        <v>38</v>
      </c>
      <c r="P2954" t="s">
        <v>1872</v>
      </c>
      <c r="Q2954" t="s">
        <v>10618</v>
      </c>
      <c r="R2954" t="s">
        <v>10619</v>
      </c>
      <c r="S2954" t="s">
        <v>1187</v>
      </c>
      <c r="T2954" t="s">
        <v>10620</v>
      </c>
      <c r="U2954" t="s">
        <v>10621</v>
      </c>
      <c r="V2954" t="s">
        <v>10622</v>
      </c>
      <c r="W2954" t="s">
        <v>10623</v>
      </c>
      <c r="Z2954" t="s">
        <v>47</v>
      </c>
      <c r="AA2954" s="1">
        <v>44855</v>
      </c>
      <c r="AC2954" s="1">
        <v>44855</v>
      </c>
      <c r="AD2954" s="1">
        <v>44992</v>
      </c>
    </row>
    <row r="2955" spans="1:30" x14ac:dyDescent="0.25">
      <c r="A2955">
        <v>571907</v>
      </c>
      <c r="B2955" t="s">
        <v>638</v>
      </c>
      <c r="C2955" t="s">
        <v>63</v>
      </c>
      <c r="D2955">
        <v>1</v>
      </c>
      <c r="E2955" t="s">
        <v>5042</v>
      </c>
      <c r="F2955" t="s">
        <v>65</v>
      </c>
      <c r="G2955" t="s">
        <v>51</v>
      </c>
      <c r="H2955">
        <v>56058</v>
      </c>
      <c r="I2955">
        <v>0</v>
      </c>
      <c r="J2955" t="s">
        <v>5043</v>
      </c>
      <c r="K2955" t="s">
        <v>36</v>
      </c>
      <c r="L2955" t="s">
        <v>37</v>
      </c>
      <c r="M2955">
        <v>54100</v>
      </c>
      <c r="N2955">
        <v>62215</v>
      </c>
      <c r="O2955" t="s">
        <v>38</v>
      </c>
      <c r="P2955" t="s">
        <v>710</v>
      </c>
      <c r="Q2955" t="s">
        <v>711</v>
      </c>
      <c r="R2955" t="s">
        <v>5044</v>
      </c>
      <c r="S2955" t="s">
        <v>72</v>
      </c>
      <c r="T2955" t="s">
        <v>5045</v>
      </c>
      <c r="U2955" t="s">
        <v>647</v>
      </c>
      <c r="V2955" t="s">
        <v>5046</v>
      </c>
      <c r="Z2955" t="s">
        <v>593</v>
      </c>
      <c r="AA2955" s="1">
        <v>44963</v>
      </c>
      <c r="AB2955" s="2">
        <v>44993</v>
      </c>
      <c r="AC2955" s="1">
        <v>44963</v>
      </c>
      <c r="AD2955" s="1">
        <v>44992</v>
      </c>
    </row>
    <row r="2956" spans="1:30" x14ac:dyDescent="0.25">
      <c r="A2956">
        <v>556484</v>
      </c>
      <c r="B2956" t="s">
        <v>102</v>
      </c>
      <c r="C2956" t="s">
        <v>63</v>
      </c>
      <c r="D2956">
        <v>9</v>
      </c>
      <c r="E2956" t="s">
        <v>3417</v>
      </c>
      <c r="F2956" t="s">
        <v>3417</v>
      </c>
      <c r="G2956" t="s">
        <v>34</v>
      </c>
      <c r="H2956">
        <v>91001</v>
      </c>
      <c r="I2956">
        <v>2</v>
      </c>
      <c r="J2956" t="s">
        <v>5680</v>
      </c>
      <c r="K2956" t="s">
        <v>36</v>
      </c>
      <c r="L2956" t="s">
        <v>53</v>
      </c>
      <c r="M2956">
        <v>64997</v>
      </c>
      <c r="N2956">
        <v>67632</v>
      </c>
      <c r="O2956" t="s">
        <v>38</v>
      </c>
      <c r="P2956" t="s">
        <v>195</v>
      </c>
      <c r="Q2956" t="s">
        <v>1143</v>
      </c>
      <c r="R2956" t="s">
        <v>10624</v>
      </c>
      <c r="S2956" t="s">
        <v>3420</v>
      </c>
      <c r="T2956" t="s">
        <v>10625</v>
      </c>
      <c r="U2956" t="s">
        <v>2136</v>
      </c>
      <c r="V2956" t="s">
        <v>2137</v>
      </c>
      <c r="W2956" t="s">
        <v>2138</v>
      </c>
      <c r="X2956" t="s">
        <v>433</v>
      </c>
      <c r="Z2956" t="s">
        <v>61</v>
      </c>
      <c r="AA2956" s="1">
        <v>44881</v>
      </c>
      <c r="AC2956" s="1">
        <v>44881</v>
      </c>
      <c r="AD2956" s="1">
        <v>44992</v>
      </c>
    </row>
    <row r="2957" spans="1:30" x14ac:dyDescent="0.25">
      <c r="A2957">
        <v>547339</v>
      </c>
      <c r="B2957" t="s">
        <v>4879</v>
      </c>
      <c r="C2957" t="s">
        <v>63</v>
      </c>
      <c r="D2957">
        <v>1</v>
      </c>
      <c r="E2957" t="s">
        <v>7173</v>
      </c>
      <c r="F2957" t="s">
        <v>414</v>
      </c>
      <c r="G2957" t="s">
        <v>34</v>
      </c>
      <c r="H2957">
        <v>10124</v>
      </c>
      <c r="I2957">
        <v>1</v>
      </c>
      <c r="J2957" t="s">
        <v>52</v>
      </c>
      <c r="K2957" t="s">
        <v>36</v>
      </c>
      <c r="L2957" t="s">
        <v>37</v>
      </c>
      <c r="M2957">
        <v>47418</v>
      </c>
      <c r="N2957">
        <v>69462</v>
      </c>
      <c r="O2957" t="s">
        <v>38</v>
      </c>
      <c r="P2957" t="s">
        <v>1044</v>
      </c>
      <c r="Q2957" t="s">
        <v>2834</v>
      </c>
      <c r="R2957" t="s">
        <v>7174</v>
      </c>
      <c r="S2957" t="s">
        <v>418</v>
      </c>
      <c r="T2957" t="s">
        <v>7175</v>
      </c>
      <c r="U2957" t="s">
        <v>7176</v>
      </c>
      <c r="V2957" t="s">
        <v>7177</v>
      </c>
      <c r="W2957" t="s">
        <v>7178</v>
      </c>
      <c r="X2957" t="s">
        <v>7179</v>
      </c>
      <c r="Z2957" t="s">
        <v>61</v>
      </c>
      <c r="AA2957" s="1">
        <v>44802</v>
      </c>
      <c r="AC2957" s="1">
        <v>44903</v>
      </c>
      <c r="AD2957" s="1">
        <v>44992</v>
      </c>
    </row>
    <row r="2958" spans="1:30" x14ac:dyDescent="0.25">
      <c r="A2958">
        <v>530773</v>
      </c>
      <c r="B2958" t="s">
        <v>102</v>
      </c>
      <c r="C2958" t="s">
        <v>63</v>
      </c>
      <c r="D2958">
        <v>1</v>
      </c>
      <c r="E2958" t="s">
        <v>3749</v>
      </c>
      <c r="F2958" t="s">
        <v>920</v>
      </c>
      <c r="G2958" t="s">
        <v>34</v>
      </c>
      <c r="H2958">
        <v>34202</v>
      </c>
      <c r="I2958">
        <v>3</v>
      </c>
      <c r="J2958" t="s">
        <v>374</v>
      </c>
      <c r="K2958" t="s">
        <v>36</v>
      </c>
      <c r="L2958" t="s">
        <v>37</v>
      </c>
      <c r="M2958">
        <v>72063</v>
      </c>
      <c r="N2958">
        <v>122168</v>
      </c>
      <c r="O2958" t="s">
        <v>38</v>
      </c>
      <c r="P2958" t="s">
        <v>195</v>
      </c>
      <c r="Q2958" t="s">
        <v>2536</v>
      </c>
      <c r="R2958" t="s">
        <v>3750</v>
      </c>
      <c r="S2958" t="s">
        <v>923</v>
      </c>
      <c r="T2958" t="s">
        <v>3751</v>
      </c>
      <c r="U2958" t="s">
        <v>3752</v>
      </c>
      <c r="V2958" t="s">
        <v>142</v>
      </c>
      <c r="Z2958" t="s">
        <v>47</v>
      </c>
      <c r="AA2958" s="1">
        <v>44758</v>
      </c>
      <c r="AC2958" s="1">
        <v>44758</v>
      </c>
      <c r="AD2958" s="1">
        <v>44992</v>
      </c>
    </row>
    <row r="2959" spans="1:30" x14ac:dyDescent="0.25">
      <c r="A2959">
        <v>576956</v>
      </c>
      <c r="B2959" t="s">
        <v>155</v>
      </c>
      <c r="C2959" t="s">
        <v>63</v>
      </c>
      <c r="D2959">
        <v>1</v>
      </c>
      <c r="E2959" t="s">
        <v>6324</v>
      </c>
      <c r="F2959" t="s">
        <v>545</v>
      </c>
      <c r="G2959" t="s">
        <v>34</v>
      </c>
      <c r="H2959">
        <v>13632</v>
      </c>
      <c r="I2959">
        <v>3</v>
      </c>
      <c r="J2959" t="s">
        <v>256</v>
      </c>
      <c r="K2959" t="s">
        <v>36</v>
      </c>
      <c r="L2959" t="s">
        <v>37</v>
      </c>
      <c r="M2959">
        <v>96023</v>
      </c>
      <c r="N2959">
        <v>106023</v>
      </c>
      <c r="O2959" t="s">
        <v>38</v>
      </c>
      <c r="P2959" t="s">
        <v>158</v>
      </c>
      <c r="Q2959" t="s">
        <v>1811</v>
      </c>
      <c r="R2959" t="s">
        <v>6325</v>
      </c>
      <c r="S2959" t="s">
        <v>549</v>
      </c>
      <c r="T2959" t="s">
        <v>6326</v>
      </c>
      <c r="U2959" t="s">
        <v>3642</v>
      </c>
      <c r="V2959" t="s">
        <v>163</v>
      </c>
      <c r="X2959" t="s">
        <v>158</v>
      </c>
      <c r="Z2959" t="s">
        <v>87</v>
      </c>
      <c r="AA2959" s="1">
        <v>44988</v>
      </c>
      <c r="AB2959" s="2">
        <v>45078</v>
      </c>
      <c r="AC2959" s="1">
        <v>44988</v>
      </c>
      <c r="AD2959" s="1">
        <v>44992</v>
      </c>
    </row>
    <row r="2960" spans="1:30" x14ac:dyDescent="0.25">
      <c r="A2960">
        <v>539278</v>
      </c>
      <c r="B2960" t="s">
        <v>658</v>
      </c>
      <c r="C2960" t="s">
        <v>31</v>
      </c>
      <c r="D2960">
        <v>15</v>
      </c>
      <c r="E2960" t="s">
        <v>2766</v>
      </c>
      <c r="F2960" t="s">
        <v>952</v>
      </c>
      <c r="G2960" t="s">
        <v>566</v>
      </c>
      <c r="H2960">
        <v>30114</v>
      </c>
      <c r="I2960">
        <v>0</v>
      </c>
      <c r="J2960" t="s">
        <v>312</v>
      </c>
      <c r="K2960" t="s">
        <v>36</v>
      </c>
      <c r="L2960" t="s">
        <v>37</v>
      </c>
      <c r="M2960">
        <v>120000</v>
      </c>
      <c r="N2960">
        <v>167610</v>
      </c>
      <c r="O2960" t="s">
        <v>38</v>
      </c>
      <c r="P2960" t="s">
        <v>661</v>
      </c>
      <c r="Q2960" t="s">
        <v>1087</v>
      </c>
      <c r="R2960" t="s">
        <v>2767</v>
      </c>
      <c r="S2960" t="s">
        <v>2768</v>
      </c>
      <c r="V2960" t="s">
        <v>664</v>
      </c>
      <c r="Z2960" t="s">
        <v>2769</v>
      </c>
      <c r="AA2960" s="1">
        <v>44753</v>
      </c>
      <c r="AB2960" s="2">
        <v>45291</v>
      </c>
      <c r="AC2960" s="1">
        <v>44945</v>
      </c>
      <c r="AD2960" s="1">
        <v>44992</v>
      </c>
    </row>
    <row r="2961" spans="1:30" x14ac:dyDescent="0.25">
      <c r="A2961">
        <v>556626</v>
      </c>
      <c r="B2961" t="s">
        <v>435</v>
      </c>
      <c r="C2961" t="s">
        <v>31</v>
      </c>
      <c r="D2961">
        <v>1</v>
      </c>
      <c r="E2961" t="s">
        <v>1542</v>
      </c>
      <c r="F2961" t="s">
        <v>555</v>
      </c>
      <c r="G2961" t="s">
        <v>34</v>
      </c>
      <c r="H2961">
        <v>12626</v>
      </c>
      <c r="I2961">
        <v>2</v>
      </c>
      <c r="J2961" t="s">
        <v>10626</v>
      </c>
      <c r="K2961" t="s">
        <v>36</v>
      </c>
      <c r="L2961" t="s">
        <v>37</v>
      </c>
      <c r="M2961">
        <v>62470</v>
      </c>
      <c r="N2961">
        <v>80008</v>
      </c>
      <c r="O2961" t="s">
        <v>38</v>
      </c>
      <c r="P2961" t="s">
        <v>438</v>
      </c>
      <c r="Q2961" t="s">
        <v>10627</v>
      </c>
      <c r="R2961" t="s">
        <v>10628</v>
      </c>
      <c r="S2961" t="s">
        <v>559</v>
      </c>
      <c r="T2961" t="s">
        <v>10629</v>
      </c>
      <c r="U2961" t="s">
        <v>285</v>
      </c>
      <c r="V2961" t="s">
        <v>441</v>
      </c>
      <c r="Z2961" t="s">
        <v>61</v>
      </c>
      <c r="AA2961" s="1">
        <v>44852</v>
      </c>
      <c r="AC2961" s="1">
        <v>44852</v>
      </c>
      <c r="AD2961" s="1">
        <v>44992</v>
      </c>
    </row>
    <row r="2962" spans="1:30" x14ac:dyDescent="0.25">
      <c r="A2962">
        <v>550616</v>
      </c>
      <c r="B2962" t="s">
        <v>102</v>
      </c>
      <c r="C2962" t="s">
        <v>63</v>
      </c>
      <c r="D2962">
        <v>1</v>
      </c>
      <c r="E2962" t="s">
        <v>10630</v>
      </c>
      <c r="F2962" t="s">
        <v>3286</v>
      </c>
      <c r="G2962" t="s">
        <v>34</v>
      </c>
      <c r="H2962">
        <v>21514</v>
      </c>
      <c r="I2962">
        <v>3</v>
      </c>
      <c r="J2962" t="s">
        <v>35</v>
      </c>
      <c r="L2962" t="s">
        <v>37</v>
      </c>
      <c r="M2962">
        <v>83815</v>
      </c>
      <c r="N2962">
        <v>118585</v>
      </c>
      <c r="O2962" t="s">
        <v>38</v>
      </c>
      <c r="P2962" t="s">
        <v>365</v>
      </c>
      <c r="Q2962" t="s">
        <v>3287</v>
      </c>
      <c r="R2962" t="s">
        <v>10631</v>
      </c>
      <c r="S2962" t="s">
        <v>3289</v>
      </c>
      <c r="T2962" t="s">
        <v>10632</v>
      </c>
      <c r="U2962" t="s">
        <v>2427</v>
      </c>
      <c r="V2962" t="s">
        <v>2364</v>
      </c>
      <c r="X2962" t="s">
        <v>365</v>
      </c>
      <c r="Z2962" t="s">
        <v>61</v>
      </c>
      <c r="AA2962" s="1">
        <v>44818</v>
      </c>
      <c r="AC2962" s="1">
        <v>44818</v>
      </c>
      <c r="AD2962" s="1">
        <v>44992</v>
      </c>
    </row>
    <row r="2963" spans="1:30" x14ac:dyDescent="0.25">
      <c r="A2963">
        <v>571706</v>
      </c>
      <c r="B2963" t="s">
        <v>435</v>
      </c>
      <c r="C2963" t="s">
        <v>31</v>
      </c>
      <c r="D2963">
        <v>1</v>
      </c>
      <c r="E2963" t="s">
        <v>5577</v>
      </c>
      <c r="F2963" t="s">
        <v>545</v>
      </c>
      <c r="G2963" t="s">
        <v>34</v>
      </c>
      <c r="H2963">
        <v>13632</v>
      </c>
      <c r="I2963">
        <v>3</v>
      </c>
      <c r="J2963" t="s">
        <v>256</v>
      </c>
      <c r="K2963" t="s">
        <v>36</v>
      </c>
      <c r="L2963" t="s">
        <v>37</v>
      </c>
      <c r="M2963">
        <v>92194</v>
      </c>
      <c r="N2963">
        <v>119610</v>
      </c>
      <c r="O2963" t="s">
        <v>38</v>
      </c>
      <c r="P2963" t="s">
        <v>438</v>
      </c>
      <c r="Q2963" t="s">
        <v>502</v>
      </c>
      <c r="R2963" t="s">
        <v>5578</v>
      </c>
      <c r="S2963" t="s">
        <v>549</v>
      </c>
      <c r="T2963" t="s">
        <v>5579</v>
      </c>
      <c r="U2963" t="s">
        <v>5580</v>
      </c>
      <c r="V2963" t="s">
        <v>441</v>
      </c>
      <c r="X2963" t="s">
        <v>3303</v>
      </c>
      <c r="Z2963" t="s">
        <v>87</v>
      </c>
      <c r="AA2963" s="1">
        <v>44953</v>
      </c>
      <c r="AC2963" s="1">
        <v>44964</v>
      </c>
      <c r="AD2963" s="1">
        <v>44992</v>
      </c>
    </row>
    <row r="2964" spans="1:30" x14ac:dyDescent="0.25">
      <c r="A2964">
        <v>567290</v>
      </c>
      <c r="B2964" t="s">
        <v>123</v>
      </c>
      <c r="C2964" t="s">
        <v>63</v>
      </c>
      <c r="D2964">
        <v>2</v>
      </c>
      <c r="E2964" t="s">
        <v>5020</v>
      </c>
      <c r="F2964" t="s">
        <v>1021</v>
      </c>
      <c r="G2964" t="s">
        <v>34</v>
      </c>
      <c r="H2964">
        <v>51611</v>
      </c>
      <c r="I2964">
        <v>1</v>
      </c>
      <c r="J2964" t="s">
        <v>216</v>
      </c>
      <c r="K2964" t="s">
        <v>36</v>
      </c>
      <c r="L2964" t="s">
        <v>37</v>
      </c>
      <c r="M2964">
        <v>66442</v>
      </c>
      <c r="N2964">
        <v>91234</v>
      </c>
      <c r="O2964" t="s">
        <v>38</v>
      </c>
      <c r="P2964" t="s">
        <v>39</v>
      </c>
      <c r="Q2964" t="s">
        <v>1022</v>
      </c>
      <c r="R2964" t="s">
        <v>10633</v>
      </c>
      <c r="S2964" t="s">
        <v>1024</v>
      </c>
      <c r="T2964" t="s">
        <v>10634</v>
      </c>
      <c r="U2964" t="s">
        <v>886</v>
      </c>
      <c r="V2964" t="s">
        <v>10635</v>
      </c>
      <c r="Z2964" t="s">
        <v>61</v>
      </c>
      <c r="AA2964" s="1">
        <v>44945</v>
      </c>
      <c r="AB2964" s="2">
        <v>45065</v>
      </c>
      <c r="AC2964" s="1">
        <v>44945</v>
      </c>
      <c r="AD2964" s="1">
        <v>44992</v>
      </c>
    </row>
    <row r="2965" spans="1:30" x14ac:dyDescent="0.25">
      <c r="A2965">
        <v>560501</v>
      </c>
      <c r="B2965" t="s">
        <v>123</v>
      </c>
      <c r="C2965" t="s">
        <v>63</v>
      </c>
      <c r="D2965">
        <v>1</v>
      </c>
      <c r="E2965" t="s">
        <v>1313</v>
      </c>
      <c r="F2965" t="s">
        <v>414</v>
      </c>
      <c r="G2965" t="s">
        <v>34</v>
      </c>
      <c r="H2965">
        <v>10124</v>
      </c>
      <c r="I2965">
        <v>1</v>
      </c>
      <c r="J2965" t="s">
        <v>2379</v>
      </c>
      <c r="K2965" t="s">
        <v>36</v>
      </c>
      <c r="L2965" t="s">
        <v>53</v>
      </c>
      <c r="M2965">
        <v>47418</v>
      </c>
      <c r="N2965">
        <v>69462</v>
      </c>
      <c r="O2965" t="s">
        <v>38</v>
      </c>
      <c r="P2965" t="s">
        <v>415</v>
      </c>
      <c r="Q2965" t="s">
        <v>416</v>
      </c>
      <c r="R2965" t="s">
        <v>10636</v>
      </c>
      <c r="S2965" t="s">
        <v>418</v>
      </c>
      <c r="U2965" t="s">
        <v>1038</v>
      </c>
      <c r="V2965" t="s">
        <v>10637</v>
      </c>
      <c r="Z2965" t="s">
        <v>61</v>
      </c>
      <c r="AA2965" s="1">
        <v>44931</v>
      </c>
      <c r="AB2965" s="2">
        <v>45051</v>
      </c>
      <c r="AC2965" s="1">
        <v>44931</v>
      </c>
      <c r="AD2965" s="1">
        <v>44992</v>
      </c>
    </row>
    <row r="2966" spans="1:30" x14ac:dyDescent="0.25">
      <c r="A2966">
        <v>576941</v>
      </c>
      <c r="B2966" t="s">
        <v>30</v>
      </c>
      <c r="C2966" t="s">
        <v>63</v>
      </c>
      <c r="D2966">
        <v>36</v>
      </c>
      <c r="E2966" t="s">
        <v>5665</v>
      </c>
      <c r="F2966" t="s">
        <v>5666</v>
      </c>
      <c r="G2966" t="s">
        <v>34</v>
      </c>
      <c r="H2966">
        <v>31622</v>
      </c>
      <c r="I2966">
        <v>2</v>
      </c>
      <c r="J2966" t="s">
        <v>66</v>
      </c>
      <c r="K2966" t="s">
        <v>36</v>
      </c>
      <c r="L2966" t="s">
        <v>37</v>
      </c>
      <c r="M2966">
        <v>53563</v>
      </c>
      <c r="N2966">
        <v>61800</v>
      </c>
      <c r="O2966" t="s">
        <v>38</v>
      </c>
      <c r="P2966" t="s">
        <v>39</v>
      </c>
      <c r="Q2966" t="s">
        <v>40</v>
      </c>
      <c r="R2966" t="s">
        <v>5667</v>
      </c>
      <c r="S2966" t="s">
        <v>5668</v>
      </c>
      <c r="T2966" t="s">
        <v>5669</v>
      </c>
      <c r="U2966" t="s">
        <v>5670</v>
      </c>
      <c r="V2966" t="s">
        <v>5671</v>
      </c>
      <c r="W2966" t="s">
        <v>5672</v>
      </c>
      <c r="X2966" t="s">
        <v>46</v>
      </c>
      <c r="Z2966" t="s">
        <v>47</v>
      </c>
      <c r="AA2966" s="1">
        <v>44986</v>
      </c>
      <c r="AB2966" s="2">
        <v>45016</v>
      </c>
      <c r="AC2966" s="1">
        <v>44986</v>
      </c>
      <c r="AD2966" s="1">
        <v>44992</v>
      </c>
    </row>
    <row r="2967" spans="1:30" x14ac:dyDescent="0.25">
      <c r="A2967">
        <v>551201</v>
      </c>
      <c r="B2967" t="s">
        <v>102</v>
      </c>
      <c r="C2967" t="s">
        <v>63</v>
      </c>
      <c r="D2967">
        <v>1</v>
      </c>
      <c r="E2967" t="s">
        <v>4458</v>
      </c>
      <c r="F2967" t="s">
        <v>4459</v>
      </c>
      <c r="G2967" t="s">
        <v>34</v>
      </c>
      <c r="H2967">
        <v>91645</v>
      </c>
      <c r="I2967">
        <v>0</v>
      </c>
      <c r="J2967" t="s">
        <v>245</v>
      </c>
      <c r="K2967" t="s">
        <v>36</v>
      </c>
      <c r="L2967" t="s">
        <v>37</v>
      </c>
      <c r="M2967">
        <v>62.74</v>
      </c>
      <c r="N2967">
        <v>62.74</v>
      </c>
      <c r="O2967" t="s">
        <v>68</v>
      </c>
      <c r="P2967" t="s">
        <v>10638</v>
      </c>
      <c r="Q2967" t="s">
        <v>10639</v>
      </c>
      <c r="R2967" t="s">
        <v>10640</v>
      </c>
      <c r="S2967" t="s">
        <v>4462</v>
      </c>
      <c r="U2967" t="s">
        <v>1945</v>
      </c>
      <c r="V2967" t="s">
        <v>1946</v>
      </c>
      <c r="Z2967" t="s">
        <v>61</v>
      </c>
      <c r="AA2967" s="1">
        <v>44820</v>
      </c>
      <c r="AC2967" s="1">
        <v>44820</v>
      </c>
      <c r="AD2967" s="1">
        <v>44992</v>
      </c>
    </row>
    <row r="2968" spans="1:30" x14ac:dyDescent="0.25">
      <c r="A2968">
        <v>576111</v>
      </c>
      <c r="B2968" t="s">
        <v>543</v>
      </c>
      <c r="C2968" t="s">
        <v>63</v>
      </c>
      <c r="D2968">
        <v>1</v>
      </c>
      <c r="E2968" t="s">
        <v>10641</v>
      </c>
      <c r="F2968" t="s">
        <v>279</v>
      </c>
      <c r="G2968" t="s">
        <v>34</v>
      </c>
      <c r="H2968">
        <v>10251</v>
      </c>
      <c r="I2968">
        <v>3</v>
      </c>
      <c r="J2968" t="s">
        <v>126</v>
      </c>
      <c r="K2968" t="s">
        <v>67</v>
      </c>
      <c r="L2968" t="s">
        <v>37</v>
      </c>
      <c r="M2968">
        <v>19.917899999999999</v>
      </c>
      <c r="N2968">
        <v>22.91</v>
      </c>
      <c r="O2968" t="s">
        <v>68</v>
      </c>
      <c r="P2968" t="s">
        <v>546</v>
      </c>
      <c r="Q2968" t="s">
        <v>9528</v>
      </c>
      <c r="R2968" t="s">
        <v>10642</v>
      </c>
      <c r="S2968" t="s">
        <v>283</v>
      </c>
      <c r="T2968" t="s">
        <v>10643</v>
      </c>
      <c r="V2968" t="s">
        <v>4454</v>
      </c>
      <c r="Z2968" t="s">
        <v>61</v>
      </c>
      <c r="AA2968" s="1">
        <v>44991</v>
      </c>
      <c r="AB2968" s="2">
        <v>45063</v>
      </c>
      <c r="AC2968" s="1">
        <v>44991</v>
      </c>
      <c r="AD2968" s="1">
        <v>44992</v>
      </c>
    </row>
    <row r="2969" spans="1:30" x14ac:dyDescent="0.25">
      <c r="A2969">
        <v>569306</v>
      </c>
      <c r="B2969" t="s">
        <v>88</v>
      </c>
      <c r="C2969" t="s">
        <v>63</v>
      </c>
      <c r="D2969">
        <v>1</v>
      </c>
      <c r="E2969" t="s">
        <v>4661</v>
      </c>
      <c r="F2969" t="s">
        <v>864</v>
      </c>
      <c r="G2969" t="s">
        <v>34</v>
      </c>
      <c r="H2969">
        <v>10248</v>
      </c>
      <c r="I2969">
        <v>1</v>
      </c>
      <c r="J2969" t="s">
        <v>115</v>
      </c>
      <c r="K2969" t="s">
        <v>36</v>
      </c>
      <c r="L2969" t="s">
        <v>37</v>
      </c>
      <c r="M2969">
        <v>73029</v>
      </c>
      <c r="N2969">
        <v>85000</v>
      </c>
      <c r="O2969" t="s">
        <v>38</v>
      </c>
      <c r="P2969" t="s">
        <v>5118</v>
      </c>
      <c r="Q2969" t="s">
        <v>475</v>
      </c>
      <c r="R2969" t="s">
        <v>10644</v>
      </c>
      <c r="S2969" t="s">
        <v>867</v>
      </c>
      <c r="T2969" t="s">
        <v>6454</v>
      </c>
      <c r="U2969" t="s">
        <v>6455</v>
      </c>
      <c r="V2969" t="s">
        <v>870</v>
      </c>
      <c r="W2969" t="s">
        <v>6456</v>
      </c>
      <c r="Z2969" t="s">
        <v>87</v>
      </c>
      <c r="AA2969" s="1">
        <v>44939</v>
      </c>
      <c r="AC2969" s="1">
        <v>44964</v>
      </c>
      <c r="AD2969" s="1">
        <v>44992</v>
      </c>
    </row>
    <row r="2970" spans="1:30" x14ac:dyDescent="0.25">
      <c r="A2970">
        <v>563260</v>
      </c>
      <c r="B2970" t="s">
        <v>102</v>
      </c>
      <c r="C2970" t="s">
        <v>31</v>
      </c>
      <c r="D2970">
        <v>2</v>
      </c>
      <c r="E2970" t="s">
        <v>2589</v>
      </c>
      <c r="F2970" t="s">
        <v>414</v>
      </c>
      <c r="G2970" t="s">
        <v>34</v>
      </c>
      <c r="H2970">
        <v>10124</v>
      </c>
      <c r="I2970">
        <v>3</v>
      </c>
      <c r="J2970" t="s">
        <v>1880</v>
      </c>
      <c r="K2970" t="s">
        <v>36</v>
      </c>
      <c r="L2970" t="s">
        <v>37</v>
      </c>
      <c r="M2970">
        <v>58695</v>
      </c>
      <c r="N2970">
        <v>89699</v>
      </c>
      <c r="O2970" t="s">
        <v>38</v>
      </c>
      <c r="P2970" t="s">
        <v>195</v>
      </c>
      <c r="Q2970" t="s">
        <v>2590</v>
      </c>
      <c r="R2970" t="s">
        <v>10645</v>
      </c>
      <c r="S2970" t="s">
        <v>418</v>
      </c>
      <c r="T2970" t="s">
        <v>2592</v>
      </c>
      <c r="U2970" t="s">
        <v>10646</v>
      </c>
      <c r="V2970" t="s">
        <v>142</v>
      </c>
      <c r="Z2970" t="s">
        <v>61</v>
      </c>
      <c r="AA2970" s="1">
        <v>44908</v>
      </c>
      <c r="AC2970" s="1">
        <v>44908</v>
      </c>
      <c r="AD2970" s="1">
        <v>44992</v>
      </c>
    </row>
    <row r="2971" spans="1:30" x14ac:dyDescent="0.25">
      <c r="A2971">
        <v>576018</v>
      </c>
      <c r="B2971" t="s">
        <v>563</v>
      </c>
      <c r="C2971" t="s">
        <v>63</v>
      </c>
      <c r="D2971">
        <v>1</v>
      </c>
      <c r="E2971" t="s">
        <v>5556</v>
      </c>
      <c r="F2971" t="s">
        <v>2244</v>
      </c>
      <c r="G2971" t="s">
        <v>34</v>
      </c>
      <c r="H2971">
        <v>13643</v>
      </c>
      <c r="I2971">
        <v>3</v>
      </c>
      <c r="J2971" t="s">
        <v>256</v>
      </c>
      <c r="K2971" t="s">
        <v>36</v>
      </c>
      <c r="L2971" t="s">
        <v>37</v>
      </c>
      <c r="M2971">
        <v>110000</v>
      </c>
      <c r="N2971">
        <v>110000</v>
      </c>
      <c r="O2971" t="s">
        <v>38</v>
      </c>
      <c r="P2971" t="s">
        <v>446</v>
      </c>
      <c r="Q2971" t="s">
        <v>687</v>
      </c>
      <c r="R2971" t="s">
        <v>5557</v>
      </c>
      <c r="S2971" t="s">
        <v>2246</v>
      </c>
      <c r="T2971" t="s">
        <v>5558</v>
      </c>
      <c r="U2971" t="s">
        <v>4975</v>
      </c>
      <c r="V2971" t="s">
        <v>4976</v>
      </c>
      <c r="Z2971" t="s">
        <v>87</v>
      </c>
      <c r="AA2971" s="1">
        <v>44986</v>
      </c>
      <c r="AC2971" s="1">
        <v>44986</v>
      </c>
      <c r="AD2971" s="1">
        <v>44992</v>
      </c>
    </row>
    <row r="2972" spans="1:30" x14ac:dyDescent="0.25">
      <c r="A2972">
        <v>550242</v>
      </c>
      <c r="B2972" t="s">
        <v>88</v>
      </c>
      <c r="C2972" t="s">
        <v>63</v>
      </c>
      <c r="D2972">
        <v>40</v>
      </c>
      <c r="E2972" t="s">
        <v>10039</v>
      </c>
      <c r="F2972" t="s">
        <v>234</v>
      </c>
      <c r="G2972" t="s">
        <v>51</v>
      </c>
      <c r="H2972">
        <v>56057</v>
      </c>
      <c r="I2972">
        <v>0</v>
      </c>
      <c r="J2972" t="s">
        <v>115</v>
      </c>
      <c r="K2972" t="s">
        <v>36</v>
      </c>
      <c r="L2972" t="s">
        <v>37</v>
      </c>
      <c r="M2972">
        <v>38333</v>
      </c>
      <c r="N2972">
        <v>56707</v>
      </c>
      <c r="O2972" t="s">
        <v>38</v>
      </c>
      <c r="P2972" t="s">
        <v>1537</v>
      </c>
      <c r="Q2972" t="s">
        <v>1100</v>
      </c>
      <c r="R2972" t="s">
        <v>10040</v>
      </c>
      <c r="S2972" t="s">
        <v>237</v>
      </c>
      <c r="T2972" t="s">
        <v>10041</v>
      </c>
      <c r="U2972" t="s">
        <v>1103</v>
      </c>
      <c r="V2972" t="s">
        <v>1104</v>
      </c>
      <c r="W2972" t="s">
        <v>10042</v>
      </c>
      <c r="X2972" t="s">
        <v>10043</v>
      </c>
      <c r="Z2972" t="s">
        <v>61</v>
      </c>
      <c r="AA2972" s="1">
        <v>44812</v>
      </c>
      <c r="AC2972" s="1">
        <v>44897</v>
      </c>
      <c r="AD2972" s="1">
        <v>44992</v>
      </c>
    </row>
    <row r="2973" spans="1:30" x14ac:dyDescent="0.25">
      <c r="A2973">
        <v>500416</v>
      </c>
      <c r="B2973" t="s">
        <v>1863</v>
      </c>
      <c r="C2973" t="s">
        <v>31</v>
      </c>
      <c r="D2973">
        <v>1</v>
      </c>
      <c r="E2973" t="s">
        <v>7455</v>
      </c>
      <c r="F2973" t="s">
        <v>279</v>
      </c>
      <c r="G2973" t="s">
        <v>34</v>
      </c>
      <c r="H2973">
        <v>10251</v>
      </c>
      <c r="I2973">
        <v>4</v>
      </c>
      <c r="J2973" t="s">
        <v>1098</v>
      </c>
      <c r="K2973" t="s">
        <v>36</v>
      </c>
      <c r="L2973" t="s">
        <v>37</v>
      </c>
      <c r="M2973">
        <v>40017</v>
      </c>
      <c r="N2973">
        <v>46019</v>
      </c>
      <c r="O2973" t="s">
        <v>38</v>
      </c>
      <c r="P2973" t="s">
        <v>7456</v>
      </c>
      <c r="Q2973" t="s">
        <v>5478</v>
      </c>
      <c r="R2973" t="s">
        <v>7457</v>
      </c>
      <c r="S2973" t="s">
        <v>283</v>
      </c>
      <c r="T2973" t="s">
        <v>7458</v>
      </c>
      <c r="U2973" t="s">
        <v>7459</v>
      </c>
      <c r="V2973" t="s">
        <v>7460</v>
      </c>
      <c r="W2973" t="s">
        <v>7461</v>
      </c>
      <c r="X2973" t="s">
        <v>7462</v>
      </c>
      <c r="Z2973" t="s">
        <v>61</v>
      </c>
      <c r="AA2973" s="1">
        <v>44779</v>
      </c>
      <c r="AC2973" s="1">
        <v>44973</v>
      </c>
      <c r="AD2973" s="1">
        <v>44992</v>
      </c>
    </row>
    <row r="2974" spans="1:30" x14ac:dyDescent="0.25">
      <c r="A2974">
        <v>561229</v>
      </c>
      <c r="B2974" t="s">
        <v>488</v>
      </c>
      <c r="C2974" t="s">
        <v>63</v>
      </c>
      <c r="D2974">
        <v>1</v>
      </c>
      <c r="E2974" t="s">
        <v>10647</v>
      </c>
      <c r="F2974" t="s">
        <v>414</v>
      </c>
      <c r="G2974" t="s">
        <v>34</v>
      </c>
      <c r="H2974">
        <v>10124</v>
      </c>
      <c r="I2974">
        <v>3</v>
      </c>
      <c r="J2974" t="s">
        <v>785</v>
      </c>
      <c r="L2974" t="s">
        <v>53</v>
      </c>
      <c r="M2974">
        <v>58695</v>
      </c>
      <c r="N2974">
        <v>67499</v>
      </c>
      <c r="O2974" t="s">
        <v>38</v>
      </c>
      <c r="P2974" t="s">
        <v>355</v>
      </c>
      <c r="Q2974" t="s">
        <v>8311</v>
      </c>
      <c r="R2974" t="s">
        <v>10648</v>
      </c>
      <c r="S2974" t="s">
        <v>418</v>
      </c>
      <c r="T2974" t="s">
        <v>10649</v>
      </c>
      <c r="V2974" t="s">
        <v>10650</v>
      </c>
      <c r="Z2974" t="s">
        <v>61</v>
      </c>
      <c r="AA2974" s="1">
        <v>44951</v>
      </c>
      <c r="AB2974" s="2">
        <v>45111</v>
      </c>
      <c r="AC2974" s="1">
        <v>44951</v>
      </c>
      <c r="AD2974" s="1">
        <v>44992</v>
      </c>
    </row>
    <row r="2975" spans="1:30" x14ac:dyDescent="0.25">
      <c r="A2975">
        <v>425693</v>
      </c>
      <c r="B2975" t="s">
        <v>563</v>
      </c>
      <c r="C2975" t="s">
        <v>63</v>
      </c>
      <c r="D2975">
        <v>1</v>
      </c>
      <c r="E2975" t="s">
        <v>10651</v>
      </c>
      <c r="F2975" t="s">
        <v>279</v>
      </c>
      <c r="G2975" t="s">
        <v>34</v>
      </c>
      <c r="H2975">
        <v>10251</v>
      </c>
      <c r="I2975">
        <v>3</v>
      </c>
      <c r="J2975" t="s">
        <v>175</v>
      </c>
      <c r="K2975" t="s">
        <v>67</v>
      </c>
      <c r="L2975" t="s">
        <v>37</v>
      </c>
      <c r="M2975">
        <v>19.917899999999999</v>
      </c>
      <c r="N2975">
        <v>22.9053</v>
      </c>
      <c r="O2975" t="s">
        <v>68</v>
      </c>
      <c r="P2975" t="s">
        <v>9204</v>
      </c>
      <c r="Q2975" t="s">
        <v>10652</v>
      </c>
      <c r="R2975" t="s">
        <v>10653</v>
      </c>
      <c r="S2975" t="s">
        <v>283</v>
      </c>
      <c r="V2975" t="s">
        <v>3184</v>
      </c>
      <c r="W2975" t="s">
        <v>10654</v>
      </c>
      <c r="Z2975" t="s">
        <v>61</v>
      </c>
      <c r="AA2975" s="1">
        <v>43812</v>
      </c>
      <c r="AC2975" s="1">
        <v>43817</v>
      </c>
      <c r="AD2975" s="1">
        <v>44992</v>
      </c>
    </row>
    <row r="2976" spans="1:30" x14ac:dyDescent="0.25">
      <c r="A2976">
        <v>527823</v>
      </c>
      <c r="B2976" t="s">
        <v>241</v>
      </c>
      <c r="C2976" t="s">
        <v>63</v>
      </c>
      <c r="D2976">
        <v>1</v>
      </c>
      <c r="E2976" t="s">
        <v>1287</v>
      </c>
      <c r="F2976" t="s">
        <v>1287</v>
      </c>
      <c r="G2976" t="s">
        <v>34</v>
      </c>
      <c r="H2976">
        <v>92005</v>
      </c>
      <c r="I2976">
        <v>0</v>
      </c>
      <c r="J2976" t="s">
        <v>245</v>
      </c>
      <c r="K2976" t="s">
        <v>36</v>
      </c>
      <c r="L2976" t="s">
        <v>37</v>
      </c>
      <c r="M2976">
        <v>53.58</v>
      </c>
      <c r="N2976">
        <v>53.58</v>
      </c>
      <c r="O2976" t="s">
        <v>68</v>
      </c>
      <c r="P2976" t="s">
        <v>1573</v>
      </c>
      <c r="Q2976" t="s">
        <v>247</v>
      </c>
      <c r="R2976" t="s">
        <v>6304</v>
      </c>
      <c r="S2976" t="s">
        <v>1290</v>
      </c>
      <c r="U2976" t="s">
        <v>6305</v>
      </c>
      <c r="V2976" t="s">
        <v>347</v>
      </c>
      <c r="Z2976" t="s">
        <v>426</v>
      </c>
      <c r="AA2976" s="1">
        <v>44664</v>
      </c>
      <c r="AC2976" s="1">
        <v>44693</v>
      </c>
      <c r="AD2976" s="1">
        <v>44992</v>
      </c>
    </row>
    <row r="2977" spans="1:30" x14ac:dyDescent="0.25">
      <c r="A2977">
        <v>556509</v>
      </c>
      <c r="B2977" t="s">
        <v>350</v>
      </c>
      <c r="C2977" t="s">
        <v>31</v>
      </c>
      <c r="D2977">
        <v>1</v>
      </c>
      <c r="E2977" t="s">
        <v>10655</v>
      </c>
      <c r="F2977" t="s">
        <v>1834</v>
      </c>
      <c r="G2977" t="s">
        <v>51</v>
      </c>
      <c r="H2977">
        <v>95611</v>
      </c>
      <c r="I2977" t="s">
        <v>900</v>
      </c>
      <c r="J2977" t="s">
        <v>126</v>
      </c>
      <c r="K2977" t="s">
        <v>36</v>
      </c>
      <c r="L2977" t="s">
        <v>93</v>
      </c>
      <c r="M2977">
        <v>110000</v>
      </c>
      <c r="N2977">
        <v>133900</v>
      </c>
      <c r="O2977" t="s">
        <v>38</v>
      </c>
      <c r="P2977" t="s">
        <v>355</v>
      </c>
      <c r="Q2977" t="s">
        <v>1835</v>
      </c>
      <c r="R2977" t="s">
        <v>10656</v>
      </c>
      <c r="T2977" t="s">
        <v>10657</v>
      </c>
      <c r="V2977" t="s">
        <v>4029</v>
      </c>
      <c r="Z2977" t="s">
        <v>61</v>
      </c>
      <c r="AA2977" s="1">
        <v>44852</v>
      </c>
      <c r="AC2977" s="1">
        <v>44852</v>
      </c>
      <c r="AD2977" s="1">
        <v>44992</v>
      </c>
    </row>
    <row r="2978" spans="1:30" x14ac:dyDescent="0.25">
      <c r="A2978">
        <v>543256</v>
      </c>
      <c r="B2978" t="s">
        <v>638</v>
      </c>
      <c r="C2978" t="s">
        <v>31</v>
      </c>
      <c r="D2978">
        <v>1</v>
      </c>
      <c r="E2978" t="s">
        <v>10658</v>
      </c>
      <c r="F2978" t="s">
        <v>135</v>
      </c>
      <c r="G2978" t="s">
        <v>51</v>
      </c>
      <c r="H2978">
        <v>21744</v>
      </c>
      <c r="I2978" t="s">
        <v>1397</v>
      </c>
      <c r="J2978" t="s">
        <v>157</v>
      </c>
      <c r="K2978" t="s">
        <v>36</v>
      </c>
      <c r="L2978" t="s">
        <v>93</v>
      </c>
      <c r="M2978">
        <v>94283</v>
      </c>
      <c r="N2978">
        <v>108426</v>
      </c>
      <c r="O2978" t="s">
        <v>38</v>
      </c>
      <c r="P2978" t="s">
        <v>642</v>
      </c>
      <c r="Q2978" t="s">
        <v>2211</v>
      </c>
      <c r="R2978" t="s">
        <v>10659</v>
      </c>
      <c r="S2978" t="s">
        <v>140</v>
      </c>
      <c r="T2978" t="s">
        <v>10660</v>
      </c>
      <c r="U2978" t="s">
        <v>647</v>
      </c>
      <c r="V2978" t="s">
        <v>10661</v>
      </c>
      <c r="Z2978" t="s">
        <v>2217</v>
      </c>
      <c r="AA2978" s="1">
        <v>44771</v>
      </c>
      <c r="AC2978" s="1">
        <v>44953</v>
      </c>
      <c r="AD2978" s="1">
        <v>44992</v>
      </c>
    </row>
    <row r="2979" spans="1:30" x14ac:dyDescent="0.25">
      <c r="A2979">
        <v>473196</v>
      </c>
      <c r="B2979" t="s">
        <v>338</v>
      </c>
      <c r="C2979" t="s">
        <v>31</v>
      </c>
      <c r="D2979">
        <v>4</v>
      </c>
      <c r="E2979" t="s">
        <v>10524</v>
      </c>
      <c r="F2979" t="s">
        <v>10525</v>
      </c>
      <c r="G2979" t="s">
        <v>34</v>
      </c>
      <c r="H2979">
        <v>81901</v>
      </c>
      <c r="I2979">
        <v>0</v>
      </c>
      <c r="J2979" t="s">
        <v>66</v>
      </c>
      <c r="K2979" t="s">
        <v>36</v>
      </c>
      <c r="L2979" t="s">
        <v>37</v>
      </c>
      <c r="M2979">
        <v>35956</v>
      </c>
      <c r="N2979">
        <v>40630</v>
      </c>
      <c r="O2979" t="s">
        <v>38</v>
      </c>
      <c r="P2979" t="s">
        <v>1368</v>
      </c>
      <c r="Q2979" t="s">
        <v>10526</v>
      </c>
      <c r="R2979" t="s">
        <v>10527</v>
      </c>
      <c r="S2979" t="s">
        <v>10528</v>
      </c>
      <c r="U2979" t="s">
        <v>10529</v>
      </c>
      <c r="V2979" t="s">
        <v>10530</v>
      </c>
      <c r="W2979" t="s">
        <v>10531</v>
      </c>
      <c r="X2979" t="s">
        <v>10532</v>
      </c>
      <c r="Z2979" t="s">
        <v>10533</v>
      </c>
      <c r="AA2979" s="1">
        <v>44421</v>
      </c>
      <c r="AB2979" s="2">
        <v>45048</v>
      </c>
      <c r="AC2979" s="1">
        <v>44960</v>
      </c>
      <c r="AD2979" s="1">
        <v>44992</v>
      </c>
    </row>
    <row r="2980" spans="1:30" x14ac:dyDescent="0.25">
      <c r="A2980">
        <v>564335</v>
      </c>
      <c r="B2980" t="s">
        <v>3315</v>
      </c>
      <c r="C2980" t="s">
        <v>31</v>
      </c>
      <c r="D2980">
        <v>30</v>
      </c>
      <c r="E2980" t="s">
        <v>10662</v>
      </c>
      <c r="F2980" t="s">
        <v>10663</v>
      </c>
      <c r="G2980" t="s">
        <v>34</v>
      </c>
      <c r="H2980">
        <v>51810</v>
      </c>
      <c r="I2980">
        <v>0</v>
      </c>
      <c r="J2980" t="s">
        <v>66</v>
      </c>
      <c r="K2980" t="s">
        <v>36</v>
      </c>
      <c r="L2980" t="s">
        <v>37</v>
      </c>
      <c r="M2980">
        <v>45934</v>
      </c>
      <c r="N2980">
        <v>76483</v>
      </c>
      <c r="O2980" t="s">
        <v>38</v>
      </c>
      <c r="P2980" t="s">
        <v>438</v>
      </c>
      <c r="Q2980" t="s">
        <v>10664</v>
      </c>
      <c r="R2980" t="s">
        <v>10665</v>
      </c>
      <c r="S2980" t="s">
        <v>10666</v>
      </c>
      <c r="T2980" t="s">
        <v>10667</v>
      </c>
      <c r="U2980" t="s">
        <v>3403</v>
      </c>
      <c r="V2980" t="s">
        <v>10668</v>
      </c>
      <c r="Z2980" t="s">
        <v>3405</v>
      </c>
      <c r="AA2980" s="1">
        <v>44904</v>
      </c>
      <c r="AC2980" s="1">
        <v>44974</v>
      </c>
      <c r="AD2980" s="1">
        <v>44992</v>
      </c>
    </row>
    <row r="2981" spans="1:30" x14ac:dyDescent="0.25">
      <c r="A2981">
        <v>573770</v>
      </c>
      <c r="B2981" t="s">
        <v>488</v>
      </c>
      <c r="C2981" t="s">
        <v>31</v>
      </c>
      <c r="D2981">
        <v>2</v>
      </c>
      <c r="E2981" t="s">
        <v>10669</v>
      </c>
      <c r="F2981" t="s">
        <v>135</v>
      </c>
      <c r="G2981" t="s">
        <v>51</v>
      </c>
      <c r="H2981">
        <v>21744</v>
      </c>
      <c r="I2981">
        <v>2</v>
      </c>
      <c r="J2981" t="s">
        <v>126</v>
      </c>
      <c r="K2981" t="s">
        <v>36</v>
      </c>
      <c r="L2981" t="s">
        <v>37</v>
      </c>
      <c r="M2981">
        <v>75504</v>
      </c>
      <c r="N2981">
        <v>86830</v>
      </c>
      <c r="O2981" t="s">
        <v>38</v>
      </c>
      <c r="P2981" t="s">
        <v>355</v>
      </c>
      <c r="Q2981" t="s">
        <v>490</v>
      </c>
      <c r="R2981" t="s">
        <v>10670</v>
      </c>
      <c r="S2981" t="s">
        <v>140</v>
      </c>
      <c r="T2981" t="s">
        <v>10671</v>
      </c>
      <c r="U2981" t="s">
        <v>734</v>
      </c>
      <c r="V2981" t="s">
        <v>10672</v>
      </c>
      <c r="Z2981" t="s">
        <v>61</v>
      </c>
      <c r="AA2981" s="1">
        <v>44987</v>
      </c>
      <c r="AB2981" s="2">
        <v>45047</v>
      </c>
      <c r="AC2981" s="1">
        <v>44987</v>
      </c>
      <c r="AD2981" s="1">
        <v>44992</v>
      </c>
    </row>
    <row r="2982" spans="1:30" x14ac:dyDescent="0.25">
      <c r="A2982">
        <v>549976</v>
      </c>
      <c r="B2982" t="s">
        <v>815</v>
      </c>
      <c r="C2982" t="s">
        <v>63</v>
      </c>
      <c r="D2982">
        <v>1</v>
      </c>
      <c r="E2982" t="s">
        <v>10673</v>
      </c>
      <c r="F2982" t="s">
        <v>817</v>
      </c>
      <c r="G2982" t="s">
        <v>353</v>
      </c>
      <c r="H2982">
        <v>6766</v>
      </c>
      <c r="I2982">
        <v>1</v>
      </c>
      <c r="J2982" t="s">
        <v>66</v>
      </c>
      <c r="K2982" t="s">
        <v>36</v>
      </c>
      <c r="L2982" t="s">
        <v>37</v>
      </c>
      <c r="M2982">
        <v>70000</v>
      </c>
      <c r="N2982">
        <v>79000</v>
      </c>
      <c r="O2982" t="s">
        <v>38</v>
      </c>
      <c r="P2982" t="s">
        <v>818</v>
      </c>
      <c r="Q2982" t="s">
        <v>9814</v>
      </c>
      <c r="R2982" t="s">
        <v>10674</v>
      </c>
      <c r="S2982" t="s">
        <v>821</v>
      </c>
      <c r="T2982" t="s">
        <v>10675</v>
      </c>
      <c r="U2982" t="s">
        <v>10676</v>
      </c>
      <c r="V2982" t="s">
        <v>10677</v>
      </c>
      <c r="W2982" t="s">
        <v>10678</v>
      </c>
      <c r="X2982" t="s">
        <v>7701</v>
      </c>
      <c r="Z2982" t="s">
        <v>61</v>
      </c>
      <c r="AA2982" s="1">
        <v>44930</v>
      </c>
      <c r="AC2982" s="1">
        <v>44967</v>
      </c>
      <c r="AD2982" s="1">
        <v>44992</v>
      </c>
    </row>
    <row r="2983" spans="1:30" x14ac:dyDescent="0.25">
      <c r="A2983">
        <v>572505</v>
      </c>
      <c r="B2983" t="s">
        <v>102</v>
      </c>
      <c r="C2983" t="s">
        <v>31</v>
      </c>
      <c r="D2983">
        <v>1</v>
      </c>
      <c r="E2983" t="s">
        <v>8573</v>
      </c>
      <c r="F2983" t="s">
        <v>295</v>
      </c>
      <c r="G2983" t="s">
        <v>34</v>
      </c>
      <c r="H2983">
        <v>22427</v>
      </c>
      <c r="I2983">
        <v>3</v>
      </c>
      <c r="J2983" t="s">
        <v>35</v>
      </c>
      <c r="K2983" t="s">
        <v>36</v>
      </c>
      <c r="L2983" t="s">
        <v>37</v>
      </c>
      <c r="M2983">
        <v>90114</v>
      </c>
      <c r="N2983">
        <v>122168</v>
      </c>
      <c r="O2983" t="s">
        <v>38</v>
      </c>
      <c r="P2983" t="s">
        <v>2265</v>
      </c>
      <c r="Q2983" t="s">
        <v>8574</v>
      </c>
      <c r="R2983" t="s">
        <v>10679</v>
      </c>
      <c r="S2983" t="s">
        <v>608</v>
      </c>
      <c r="T2983" t="s">
        <v>10680</v>
      </c>
      <c r="U2983" t="s">
        <v>10681</v>
      </c>
      <c r="V2983" t="s">
        <v>611</v>
      </c>
      <c r="W2983" t="s">
        <v>1178</v>
      </c>
      <c r="X2983" t="s">
        <v>8577</v>
      </c>
      <c r="Z2983" t="s">
        <v>87</v>
      </c>
      <c r="AA2983" s="1">
        <v>44959</v>
      </c>
      <c r="AB2983" s="2">
        <v>45019</v>
      </c>
      <c r="AC2983" s="1">
        <v>44959</v>
      </c>
      <c r="AD2983" s="1">
        <v>44992</v>
      </c>
    </row>
    <row r="2984" spans="1:30" x14ac:dyDescent="0.25">
      <c r="A2984">
        <v>527430</v>
      </c>
      <c r="B2984" t="s">
        <v>638</v>
      </c>
      <c r="C2984" t="s">
        <v>31</v>
      </c>
      <c r="D2984">
        <v>4</v>
      </c>
      <c r="E2984" t="s">
        <v>10682</v>
      </c>
      <c r="F2984" t="s">
        <v>234</v>
      </c>
      <c r="G2984" t="s">
        <v>51</v>
      </c>
      <c r="H2984">
        <v>56057</v>
      </c>
      <c r="I2984">
        <v>0</v>
      </c>
      <c r="J2984" t="s">
        <v>115</v>
      </c>
      <c r="K2984" t="s">
        <v>36</v>
      </c>
      <c r="L2984" t="s">
        <v>37</v>
      </c>
      <c r="M2984">
        <v>38333</v>
      </c>
      <c r="N2984">
        <v>44083</v>
      </c>
      <c r="O2984" t="s">
        <v>38</v>
      </c>
      <c r="P2984" t="s">
        <v>642</v>
      </c>
      <c r="Q2984" t="s">
        <v>643</v>
      </c>
      <c r="R2984" t="s">
        <v>10683</v>
      </c>
      <c r="S2984" t="s">
        <v>237</v>
      </c>
      <c r="T2984" t="s">
        <v>10684</v>
      </c>
      <c r="U2984" t="s">
        <v>647</v>
      </c>
      <c r="V2984" t="s">
        <v>10685</v>
      </c>
      <c r="Z2984" t="s">
        <v>61</v>
      </c>
      <c r="AA2984" s="1">
        <v>44663</v>
      </c>
      <c r="AC2984" s="1">
        <v>44930</v>
      </c>
      <c r="AD2984" s="1">
        <v>44992</v>
      </c>
    </row>
    <row r="2985" spans="1:30" x14ac:dyDescent="0.25">
      <c r="A2985">
        <v>562175</v>
      </c>
      <c r="B2985" t="s">
        <v>102</v>
      </c>
      <c r="C2985" t="s">
        <v>63</v>
      </c>
      <c r="D2985">
        <v>13</v>
      </c>
      <c r="E2985" t="s">
        <v>4441</v>
      </c>
      <c r="F2985" t="s">
        <v>3059</v>
      </c>
      <c r="G2985" t="s">
        <v>51</v>
      </c>
      <c r="H2985">
        <v>91406</v>
      </c>
      <c r="I2985">
        <v>0</v>
      </c>
      <c r="J2985" t="s">
        <v>245</v>
      </c>
      <c r="K2985" t="s">
        <v>36</v>
      </c>
      <c r="L2985" t="s">
        <v>37</v>
      </c>
      <c r="M2985">
        <v>15.45</v>
      </c>
      <c r="N2985">
        <v>15.45</v>
      </c>
      <c r="O2985" t="s">
        <v>68</v>
      </c>
      <c r="P2985" t="s">
        <v>737</v>
      </c>
      <c r="Q2985" t="s">
        <v>3305</v>
      </c>
      <c r="R2985" t="s">
        <v>4442</v>
      </c>
      <c r="S2985" t="s">
        <v>3061</v>
      </c>
      <c r="T2985" t="s">
        <v>4443</v>
      </c>
      <c r="U2985" t="s">
        <v>1189</v>
      </c>
      <c r="V2985" t="s">
        <v>611</v>
      </c>
      <c r="W2985" t="s">
        <v>4444</v>
      </c>
      <c r="X2985" t="s">
        <v>4445</v>
      </c>
      <c r="Z2985" t="s">
        <v>154</v>
      </c>
      <c r="AA2985" s="1">
        <v>44890</v>
      </c>
      <c r="AC2985" s="1">
        <v>44952</v>
      </c>
      <c r="AD2985" s="1">
        <v>44992</v>
      </c>
    </row>
    <row r="2986" spans="1:30" x14ac:dyDescent="0.25">
      <c r="A2986">
        <v>563464</v>
      </c>
      <c r="B2986" t="s">
        <v>102</v>
      </c>
      <c r="C2986" t="s">
        <v>31</v>
      </c>
      <c r="D2986">
        <v>1</v>
      </c>
      <c r="E2986" t="s">
        <v>124</v>
      </c>
      <c r="F2986" t="s">
        <v>8863</v>
      </c>
      <c r="G2986" t="s">
        <v>34</v>
      </c>
      <c r="H2986">
        <v>40510</v>
      </c>
      <c r="I2986">
        <v>2</v>
      </c>
      <c r="J2986" t="s">
        <v>1880</v>
      </c>
      <c r="K2986" t="s">
        <v>36</v>
      </c>
      <c r="L2986" t="s">
        <v>37</v>
      </c>
      <c r="M2986">
        <v>56013</v>
      </c>
      <c r="N2986">
        <v>89610</v>
      </c>
      <c r="O2986" t="s">
        <v>38</v>
      </c>
      <c r="P2986" t="s">
        <v>195</v>
      </c>
      <c r="Q2986" t="s">
        <v>2590</v>
      </c>
      <c r="R2986" t="s">
        <v>10686</v>
      </c>
      <c r="S2986" t="s">
        <v>8866</v>
      </c>
      <c r="T2986" t="s">
        <v>10687</v>
      </c>
      <c r="U2986" t="s">
        <v>10688</v>
      </c>
      <c r="V2986" t="s">
        <v>142</v>
      </c>
      <c r="Z2986" t="s">
        <v>61</v>
      </c>
      <c r="AA2986" s="1">
        <v>44931</v>
      </c>
      <c r="AC2986" s="1">
        <v>44931</v>
      </c>
      <c r="AD2986" s="1">
        <v>44992</v>
      </c>
    </row>
    <row r="2987" spans="1:30" x14ac:dyDescent="0.25">
      <c r="A2987">
        <v>514313</v>
      </c>
      <c r="B2987" t="s">
        <v>76</v>
      </c>
      <c r="C2987" t="s">
        <v>63</v>
      </c>
      <c r="D2987">
        <v>4</v>
      </c>
      <c r="E2987" t="s">
        <v>10689</v>
      </c>
      <c r="F2987" t="s">
        <v>1134</v>
      </c>
      <c r="G2987" t="s">
        <v>34</v>
      </c>
      <c r="H2987">
        <v>22316</v>
      </c>
      <c r="I2987">
        <v>1</v>
      </c>
      <c r="J2987" t="s">
        <v>35</v>
      </c>
      <c r="K2987" t="s">
        <v>36</v>
      </c>
      <c r="L2987" t="s">
        <v>37</v>
      </c>
      <c r="M2987">
        <v>57078</v>
      </c>
      <c r="N2987">
        <v>85646</v>
      </c>
      <c r="O2987" t="s">
        <v>38</v>
      </c>
      <c r="P2987" t="s">
        <v>79</v>
      </c>
      <c r="Q2987" t="s">
        <v>7574</v>
      </c>
      <c r="R2987" t="s">
        <v>10690</v>
      </c>
      <c r="S2987" t="s">
        <v>1137</v>
      </c>
      <c r="T2987" t="s">
        <v>10691</v>
      </c>
      <c r="U2987" t="s">
        <v>8410</v>
      </c>
      <c r="V2987" t="s">
        <v>10692</v>
      </c>
      <c r="W2987" t="s">
        <v>10693</v>
      </c>
      <c r="X2987" t="s">
        <v>10694</v>
      </c>
      <c r="Z2987" t="s">
        <v>61</v>
      </c>
      <c r="AA2987" s="1">
        <v>44590</v>
      </c>
      <c r="AC2987" s="1">
        <v>44600</v>
      </c>
      <c r="AD2987" s="1">
        <v>44992</v>
      </c>
    </row>
    <row r="2988" spans="1:30" x14ac:dyDescent="0.25">
      <c r="A2988">
        <v>533285</v>
      </c>
      <c r="B2988" t="s">
        <v>88</v>
      </c>
      <c r="C2988" t="s">
        <v>31</v>
      </c>
      <c r="D2988">
        <v>1</v>
      </c>
      <c r="E2988" t="s">
        <v>5614</v>
      </c>
      <c r="F2988" t="s">
        <v>224</v>
      </c>
      <c r="G2988" t="s">
        <v>34</v>
      </c>
      <c r="H2988">
        <v>52316</v>
      </c>
      <c r="I2988">
        <v>3</v>
      </c>
      <c r="J2988" t="s">
        <v>582</v>
      </c>
      <c r="K2988" t="s">
        <v>36</v>
      </c>
      <c r="L2988" t="s">
        <v>37</v>
      </c>
      <c r="M2988">
        <v>67000</v>
      </c>
      <c r="N2988">
        <v>77050</v>
      </c>
      <c r="O2988" t="s">
        <v>38</v>
      </c>
      <c r="P2988" t="s">
        <v>583</v>
      </c>
      <c r="Q2988" t="s">
        <v>475</v>
      </c>
      <c r="R2988" t="s">
        <v>5615</v>
      </c>
      <c r="S2988" t="s">
        <v>228</v>
      </c>
      <c r="U2988" t="s">
        <v>5616</v>
      </c>
      <c r="V2988" t="s">
        <v>5617</v>
      </c>
      <c r="W2988" t="s">
        <v>5618</v>
      </c>
      <c r="X2988" t="s">
        <v>583</v>
      </c>
      <c r="Z2988" t="s">
        <v>87</v>
      </c>
      <c r="AA2988" s="1">
        <v>44707</v>
      </c>
      <c r="AC2988" s="1">
        <v>44944</v>
      </c>
      <c r="AD2988" s="1">
        <v>44992</v>
      </c>
    </row>
    <row r="2989" spans="1:30" x14ac:dyDescent="0.25">
      <c r="A2989">
        <v>541078</v>
      </c>
      <c r="B2989" t="s">
        <v>202</v>
      </c>
      <c r="C2989" t="s">
        <v>31</v>
      </c>
      <c r="D2989">
        <v>1</v>
      </c>
      <c r="E2989" t="s">
        <v>1964</v>
      </c>
      <c r="F2989" t="s">
        <v>1773</v>
      </c>
      <c r="G2989" t="s">
        <v>34</v>
      </c>
      <c r="H2989">
        <v>20410</v>
      </c>
      <c r="I2989">
        <v>0</v>
      </c>
      <c r="J2989" t="s">
        <v>66</v>
      </c>
      <c r="L2989" t="s">
        <v>37</v>
      </c>
      <c r="M2989">
        <v>57078</v>
      </c>
      <c r="N2989">
        <v>85646</v>
      </c>
      <c r="O2989" t="s">
        <v>38</v>
      </c>
      <c r="P2989" t="s">
        <v>313</v>
      </c>
      <c r="Q2989" t="s">
        <v>1638</v>
      </c>
      <c r="R2989" t="s">
        <v>10695</v>
      </c>
      <c r="S2989" t="s">
        <v>1775</v>
      </c>
      <c r="T2989" t="s">
        <v>10696</v>
      </c>
      <c r="U2989" t="s">
        <v>318</v>
      </c>
      <c r="V2989" t="s">
        <v>319</v>
      </c>
      <c r="Z2989" t="s">
        <v>87</v>
      </c>
      <c r="AA2989" s="1">
        <v>44783</v>
      </c>
      <c r="AC2989" s="1">
        <v>44783</v>
      </c>
      <c r="AD2989" s="1">
        <v>44992</v>
      </c>
    </row>
    <row r="2990" spans="1:30" x14ac:dyDescent="0.25">
      <c r="A2990">
        <v>577154</v>
      </c>
      <c r="B2990" t="s">
        <v>889</v>
      </c>
      <c r="C2990" t="s">
        <v>31</v>
      </c>
      <c r="D2990">
        <v>100</v>
      </c>
      <c r="E2990" t="s">
        <v>10697</v>
      </c>
      <c r="F2990" t="s">
        <v>2552</v>
      </c>
      <c r="G2990" t="s">
        <v>353</v>
      </c>
      <c r="H2990">
        <v>6664</v>
      </c>
      <c r="I2990">
        <v>0</v>
      </c>
      <c r="J2990" t="s">
        <v>216</v>
      </c>
      <c r="K2990" t="s">
        <v>36</v>
      </c>
      <c r="L2990" t="s">
        <v>53</v>
      </c>
      <c r="M2990">
        <v>17.72</v>
      </c>
      <c r="N2990">
        <v>17.72</v>
      </c>
      <c r="O2990" t="s">
        <v>68</v>
      </c>
      <c r="P2990" t="s">
        <v>1887</v>
      </c>
      <c r="Q2990" t="s">
        <v>2553</v>
      </c>
      <c r="R2990" t="s">
        <v>10698</v>
      </c>
      <c r="S2990" t="s">
        <v>2555</v>
      </c>
      <c r="T2990" t="s">
        <v>10699</v>
      </c>
      <c r="U2990" t="s">
        <v>10700</v>
      </c>
      <c r="V2990" t="s">
        <v>10701</v>
      </c>
      <c r="X2990" t="s">
        <v>40</v>
      </c>
      <c r="Z2990" t="s">
        <v>2559</v>
      </c>
      <c r="AA2990" s="1">
        <v>44988</v>
      </c>
      <c r="AC2990" s="1">
        <v>44987</v>
      </c>
      <c r="AD2990" s="1">
        <v>44992</v>
      </c>
    </row>
    <row r="2991" spans="1:30" x14ac:dyDescent="0.25">
      <c r="A2991">
        <v>577154</v>
      </c>
      <c r="B2991" t="s">
        <v>889</v>
      </c>
      <c r="C2991" t="s">
        <v>31</v>
      </c>
      <c r="D2991">
        <v>100</v>
      </c>
      <c r="E2991" t="s">
        <v>10697</v>
      </c>
      <c r="F2991" t="s">
        <v>2552</v>
      </c>
      <c r="G2991" t="s">
        <v>353</v>
      </c>
      <c r="H2991">
        <v>6664</v>
      </c>
      <c r="I2991">
        <v>0</v>
      </c>
      <c r="J2991" t="s">
        <v>216</v>
      </c>
      <c r="K2991" t="s">
        <v>36</v>
      </c>
      <c r="L2991" t="s">
        <v>53</v>
      </c>
      <c r="M2991">
        <v>17.72</v>
      </c>
      <c r="N2991">
        <v>17.72</v>
      </c>
      <c r="O2991" t="s">
        <v>68</v>
      </c>
      <c r="P2991" t="s">
        <v>1887</v>
      </c>
      <c r="Q2991" t="s">
        <v>2553</v>
      </c>
      <c r="R2991" t="s">
        <v>10698</v>
      </c>
      <c r="S2991" t="s">
        <v>2555</v>
      </c>
      <c r="T2991" t="s">
        <v>10699</v>
      </c>
      <c r="U2991" t="s">
        <v>10700</v>
      </c>
      <c r="V2991" t="s">
        <v>10701</v>
      </c>
      <c r="X2991" t="s">
        <v>40</v>
      </c>
      <c r="Z2991" t="s">
        <v>2559</v>
      </c>
      <c r="AA2991" s="1">
        <v>44988</v>
      </c>
      <c r="AC2991" s="1">
        <v>44987</v>
      </c>
      <c r="AD2991" s="1">
        <v>44992</v>
      </c>
    </row>
    <row r="2992" spans="1:30" x14ac:dyDescent="0.25">
      <c r="A2992">
        <v>557152</v>
      </c>
      <c r="B2992" t="s">
        <v>1870</v>
      </c>
      <c r="C2992" t="s">
        <v>63</v>
      </c>
      <c r="D2992">
        <v>1</v>
      </c>
      <c r="E2992" t="s">
        <v>10617</v>
      </c>
      <c r="F2992" t="s">
        <v>743</v>
      </c>
      <c r="G2992" t="s">
        <v>51</v>
      </c>
      <c r="H2992">
        <v>95712</v>
      </c>
      <c r="I2992">
        <v>0</v>
      </c>
      <c r="J2992" t="s">
        <v>256</v>
      </c>
      <c r="K2992" t="s">
        <v>36</v>
      </c>
      <c r="L2992" t="s">
        <v>37</v>
      </c>
      <c r="M2992">
        <v>75000</v>
      </c>
      <c r="N2992">
        <v>80000</v>
      </c>
      <c r="O2992" t="s">
        <v>38</v>
      </c>
      <c r="P2992" t="s">
        <v>1872</v>
      </c>
      <c r="Q2992" t="s">
        <v>10618</v>
      </c>
      <c r="R2992" t="s">
        <v>10619</v>
      </c>
      <c r="S2992" t="s">
        <v>1187</v>
      </c>
      <c r="T2992" t="s">
        <v>10620</v>
      </c>
      <c r="U2992" t="s">
        <v>10621</v>
      </c>
      <c r="V2992" t="s">
        <v>10622</v>
      </c>
      <c r="W2992" t="s">
        <v>10623</v>
      </c>
      <c r="Z2992" t="s">
        <v>47</v>
      </c>
      <c r="AA2992" s="1">
        <v>44855</v>
      </c>
      <c r="AC2992" s="1">
        <v>44855</v>
      </c>
      <c r="AD2992" s="1">
        <v>44992</v>
      </c>
    </row>
    <row r="2993" spans="1:30" x14ac:dyDescent="0.25">
      <c r="A2993">
        <v>564525</v>
      </c>
      <c r="B2993" t="s">
        <v>88</v>
      </c>
      <c r="C2993" t="s">
        <v>63</v>
      </c>
      <c r="D2993">
        <v>1</v>
      </c>
      <c r="E2993" t="s">
        <v>10702</v>
      </c>
      <c r="F2993" t="s">
        <v>65</v>
      </c>
      <c r="G2993" t="s">
        <v>51</v>
      </c>
      <c r="H2993">
        <v>56058</v>
      </c>
      <c r="I2993">
        <v>0</v>
      </c>
      <c r="J2993" t="s">
        <v>52</v>
      </c>
      <c r="K2993" t="s">
        <v>36</v>
      </c>
      <c r="L2993" t="s">
        <v>37</v>
      </c>
      <c r="M2993">
        <v>54100</v>
      </c>
      <c r="N2993">
        <v>62215</v>
      </c>
      <c r="O2993" t="s">
        <v>38</v>
      </c>
      <c r="P2993" t="s">
        <v>1247</v>
      </c>
      <c r="Q2993" t="s">
        <v>8135</v>
      </c>
      <c r="R2993" t="s">
        <v>10703</v>
      </c>
      <c r="S2993" t="s">
        <v>72</v>
      </c>
      <c r="T2993" t="s">
        <v>10704</v>
      </c>
      <c r="U2993" t="s">
        <v>3243</v>
      </c>
      <c r="V2993" t="s">
        <v>2195</v>
      </c>
      <c r="W2993" t="s">
        <v>7171</v>
      </c>
      <c r="X2993" t="s">
        <v>1247</v>
      </c>
      <c r="Z2993" t="s">
        <v>61</v>
      </c>
      <c r="AA2993" s="1">
        <v>44907</v>
      </c>
      <c r="AC2993" s="1">
        <v>44963</v>
      </c>
      <c r="AD2993" s="1">
        <v>44992</v>
      </c>
    </row>
    <row r="2994" spans="1:30" x14ac:dyDescent="0.25">
      <c r="A2994">
        <v>555566</v>
      </c>
      <c r="B2994" t="s">
        <v>88</v>
      </c>
      <c r="C2994" t="s">
        <v>31</v>
      </c>
      <c r="D2994">
        <v>2</v>
      </c>
      <c r="E2994" t="s">
        <v>4552</v>
      </c>
      <c r="F2994" t="s">
        <v>414</v>
      </c>
      <c r="G2994" t="s">
        <v>34</v>
      </c>
      <c r="H2994">
        <v>10124</v>
      </c>
      <c r="I2994">
        <v>2</v>
      </c>
      <c r="J2994" t="s">
        <v>2250</v>
      </c>
      <c r="K2994" t="s">
        <v>36</v>
      </c>
      <c r="L2994" t="s">
        <v>37</v>
      </c>
      <c r="M2994">
        <v>53057</v>
      </c>
      <c r="N2994">
        <v>61015</v>
      </c>
      <c r="O2994" t="s">
        <v>38</v>
      </c>
      <c r="P2994" t="s">
        <v>583</v>
      </c>
      <c r="Q2994" t="s">
        <v>4553</v>
      </c>
      <c r="R2994" t="s">
        <v>4554</v>
      </c>
      <c r="S2994" t="s">
        <v>418</v>
      </c>
      <c r="T2994" t="s">
        <v>4555</v>
      </c>
      <c r="U2994" t="s">
        <v>4556</v>
      </c>
      <c r="V2994" t="s">
        <v>4557</v>
      </c>
      <c r="W2994" t="s">
        <v>4558</v>
      </c>
      <c r="X2994" t="s">
        <v>583</v>
      </c>
      <c r="Z2994" t="s">
        <v>61</v>
      </c>
      <c r="AA2994" s="1">
        <v>44848</v>
      </c>
      <c r="AC2994" s="1">
        <v>44848</v>
      </c>
      <c r="AD2994" s="1">
        <v>44992</v>
      </c>
    </row>
    <row r="2995" spans="1:30" x14ac:dyDescent="0.25">
      <c r="A2995">
        <v>559083</v>
      </c>
      <c r="B2995" t="s">
        <v>102</v>
      </c>
      <c r="C2995" t="s">
        <v>63</v>
      </c>
      <c r="D2995">
        <v>12</v>
      </c>
      <c r="E2995" t="s">
        <v>1148</v>
      </c>
      <c r="F2995" t="s">
        <v>1148</v>
      </c>
      <c r="G2995" t="s">
        <v>34</v>
      </c>
      <c r="H2995">
        <v>91011</v>
      </c>
      <c r="I2995">
        <v>0</v>
      </c>
      <c r="J2995" t="s">
        <v>245</v>
      </c>
      <c r="K2995" t="s">
        <v>36</v>
      </c>
      <c r="L2995" t="s">
        <v>53</v>
      </c>
      <c r="M2995">
        <v>41033</v>
      </c>
      <c r="N2995">
        <v>60017</v>
      </c>
      <c r="O2995" t="s">
        <v>38</v>
      </c>
      <c r="P2995" t="s">
        <v>9443</v>
      </c>
      <c r="Q2995" t="s">
        <v>1859</v>
      </c>
      <c r="R2995" t="s">
        <v>10705</v>
      </c>
      <c r="S2995" t="s">
        <v>1152</v>
      </c>
      <c r="U2995" t="s">
        <v>10706</v>
      </c>
      <c r="V2995" t="s">
        <v>2063</v>
      </c>
      <c r="Z2995" t="s">
        <v>61</v>
      </c>
      <c r="AA2995" s="1">
        <v>44880</v>
      </c>
      <c r="AC2995" s="1">
        <v>44880</v>
      </c>
      <c r="AD2995" s="1">
        <v>44992</v>
      </c>
    </row>
    <row r="2996" spans="1:30" x14ac:dyDescent="0.25">
      <c r="A2996">
        <v>539033</v>
      </c>
      <c r="B2996" t="s">
        <v>88</v>
      </c>
      <c r="C2996" t="s">
        <v>31</v>
      </c>
      <c r="D2996">
        <v>1</v>
      </c>
      <c r="E2996" t="s">
        <v>9112</v>
      </c>
      <c r="F2996" t="s">
        <v>267</v>
      </c>
      <c r="G2996" t="s">
        <v>34</v>
      </c>
      <c r="H2996">
        <v>10050</v>
      </c>
      <c r="I2996" t="s">
        <v>900</v>
      </c>
      <c r="J2996" t="s">
        <v>256</v>
      </c>
      <c r="K2996" t="s">
        <v>36</v>
      </c>
      <c r="L2996" t="s">
        <v>93</v>
      </c>
      <c r="M2996">
        <v>80931</v>
      </c>
      <c r="N2996">
        <v>208826</v>
      </c>
      <c r="O2996" t="s">
        <v>38</v>
      </c>
      <c r="P2996" t="s">
        <v>406</v>
      </c>
      <c r="Q2996" t="s">
        <v>1620</v>
      </c>
      <c r="R2996" t="s">
        <v>9113</v>
      </c>
      <c r="S2996" t="s">
        <v>272</v>
      </c>
      <c r="T2996" t="s">
        <v>9114</v>
      </c>
      <c r="U2996" t="s">
        <v>9066</v>
      </c>
      <c r="V2996" t="s">
        <v>9115</v>
      </c>
      <c r="Z2996" t="s">
        <v>87</v>
      </c>
      <c r="AA2996" s="1">
        <v>44747</v>
      </c>
      <c r="AC2996" s="1">
        <v>44827</v>
      </c>
      <c r="AD2996" s="1">
        <v>44992</v>
      </c>
    </row>
    <row r="2997" spans="1:30" x14ac:dyDescent="0.25">
      <c r="A2997">
        <v>562162</v>
      </c>
      <c r="B2997" t="s">
        <v>102</v>
      </c>
      <c r="C2997" t="s">
        <v>63</v>
      </c>
      <c r="D2997">
        <v>2</v>
      </c>
      <c r="E2997" t="s">
        <v>8844</v>
      </c>
      <c r="F2997" t="s">
        <v>3059</v>
      </c>
      <c r="G2997" t="s">
        <v>51</v>
      </c>
      <c r="H2997">
        <v>91406</v>
      </c>
      <c r="I2997">
        <v>0</v>
      </c>
      <c r="J2997" t="s">
        <v>245</v>
      </c>
      <c r="K2997" t="s">
        <v>36</v>
      </c>
      <c r="L2997" t="s">
        <v>37</v>
      </c>
      <c r="M2997">
        <v>15.45</v>
      </c>
      <c r="N2997">
        <v>15.45</v>
      </c>
      <c r="O2997" t="s">
        <v>68</v>
      </c>
      <c r="P2997" t="s">
        <v>8845</v>
      </c>
      <c r="Q2997" t="s">
        <v>4460</v>
      </c>
      <c r="R2997" t="s">
        <v>8846</v>
      </c>
      <c r="S2997" t="s">
        <v>3061</v>
      </c>
      <c r="T2997" t="s">
        <v>4443</v>
      </c>
      <c r="V2997" t="s">
        <v>3854</v>
      </c>
      <c r="W2997" t="s">
        <v>4444</v>
      </c>
      <c r="X2997" t="s">
        <v>8847</v>
      </c>
      <c r="Z2997" t="s">
        <v>154</v>
      </c>
      <c r="AA2997" s="1">
        <v>44890</v>
      </c>
      <c r="AC2997" s="1">
        <v>44952</v>
      </c>
      <c r="AD2997" s="1">
        <v>44992</v>
      </c>
    </row>
    <row r="2998" spans="1:30" x14ac:dyDescent="0.25">
      <c r="A2998">
        <v>537438</v>
      </c>
      <c r="B2998" t="s">
        <v>563</v>
      </c>
      <c r="C2998" t="s">
        <v>63</v>
      </c>
      <c r="D2998">
        <v>2</v>
      </c>
      <c r="E2998" t="s">
        <v>2286</v>
      </c>
      <c r="F2998" t="s">
        <v>565</v>
      </c>
      <c r="G2998" t="s">
        <v>566</v>
      </c>
      <c r="H2998">
        <v>30112</v>
      </c>
      <c r="I2998">
        <v>0</v>
      </c>
      <c r="J2998" t="s">
        <v>175</v>
      </c>
      <c r="K2998" t="s">
        <v>36</v>
      </c>
      <c r="L2998" t="s">
        <v>37</v>
      </c>
      <c r="M2998">
        <v>75121</v>
      </c>
      <c r="N2998">
        <v>133040</v>
      </c>
      <c r="O2998" t="s">
        <v>38</v>
      </c>
      <c r="P2998" t="s">
        <v>446</v>
      </c>
      <c r="Q2998" t="s">
        <v>2287</v>
      </c>
      <c r="R2998" t="s">
        <v>2288</v>
      </c>
      <c r="S2998" t="s">
        <v>2289</v>
      </c>
      <c r="U2998" t="s">
        <v>285</v>
      </c>
      <c r="V2998" t="s">
        <v>10707</v>
      </c>
      <c r="Z2998" t="s">
        <v>47</v>
      </c>
      <c r="AA2998" s="1">
        <v>44740</v>
      </c>
      <c r="AC2998" s="1">
        <v>44740</v>
      </c>
      <c r="AD2998" s="1">
        <v>44992</v>
      </c>
    </row>
    <row r="2999" spans="1:30" x14ac:dyDescent="0.25">
      <c r="A2999">
        <v>564771</v>
      </c>
      <c r="B2999" t="s">
        <v>155</v>
      </c>
      <c r="C2999" t="s">
        <v>63</v>
      </c>
      <c r="D2999">
        <v>1</v>
      </c>
      <c r="E2999" t="s">
        <v>10438</v>
      </c>
      <c r="F2999" t="s">
        <v>65</v>
      </c>
      <c r="G2999" t="s">
        <v>51</v>
      </c>
      <c r="H2999">
        <v>56058</v>
      </c>
      <c r="I2999">
        <v>0</v>
      </c>
      <c r="J2999" t="s">
        <v>157</v>
      </c>
      <c r="K2999" t="s">
        <v>36</v>
      </c>
      <c r="L2999" t="s">
        <v>37</v>
      </c>
      <c r="M2999">
        <v>72500</v>
      </c>
      <c r="N2999">
        <v>77500</v>
      </c>
      <c r="O2999" t="s">
        <v>38</v>
      </c>
      <c r="P2999" t="s">
        <v>158</v>
      </c>
      <c r="Q2999" t="s">
        <v>322</v>
      </c>
      <c r="R2999" t="s">
        <v>10439</v>
      </c>
      <c r="S2999" t="s">
        <v>72</v>
      </c>
      <c r="T2999" t="s">
        <v>10440</v>
      </c>
      <c r="U2999" t="s">
        <v>239</v>
      </c>
      <c r="V2999" t="s">
        <v>831</v>
      </c>
      <c r="X2999" t="s">
        <v>158</v>
      </c>
      <c r="Z2999" t="s">
        <v>61</v>
      </c>
      <c r="AA2999" s="1">
        <v>44909</v>
      </c>
      <c r="AB2999" s="2">
        <v>44999</v>
      </c>
      <c r="AC2999" s="1">
        <v>44965</v>
      </c>
      <c r="AD2999" s="1">
        <v>44992</v>
      </c>
    </row>
    <row r="3000" spans="1:30" x14ac:dyDescent="0.25">
      <c r="A3000">
        <v>543256</v>
      </c>
      <c r="B3000" t="s">
        <v>638</v>
      </c>
      <c r="C3000" t="s">
        <v>63</v>
      </c>
      <c r="D3000">
        <v>1</v>
      </c>
      <c r="E3000" t="s">
        <v>10658</v>
      </c>
      <c r="F3000" t="s">
        <v>135</v>
      </c>
      <c r="G3000" t="s">
        <v>51</v>
      </c>
      <c r="H3000">
        <v>21744</v>
      </c>
      <c r="I3000" t="s">
        <v>1397</v>
      </c>
      <c r="J3000" t="s">
        <v>157</v>
      </c>
      <c r="K3000" t="s">
        <v>36</v>
      </c>
      <c r="L3000" t="s">
        <v>93</v>
      </c>
      <c r="M3000">
        <v>94283</v>
      </c>
      <c r="N3000">
        <v>108426</v>
      </c>
      <c r="O3000" t="s">
        <v>38</v>
      </c>
      <c r="P3000" t="s">
        <v>642</v>
      </c>
      <c r="Q3000" t="s">
        <v>2211</v>
      </c>
      <c r="R3000" t="s">
        <v>10659</v>
      </c>
      <c r="S3000" t="s">
        <v>140</v>
      </c>
      <c r="T3000" t="s">
        <v>10660</v>
      </c>
      <c r="U3000" t="s">
        <v>647</v>
      </c>
      <c r="V3000" t="s">
        <v>10661</v>
      </c>
      <c r="Z3000" t="s">
        <v>2217</v>
      </c>
      <c r="AA3000" s="1">
        <v>44771</v>
      </c>
      <c r="AC3000" s="1">
        <v>44953</v>
      </c>
      <c r="AD3000" s="1">
        <v>44992</v>
      </c>
    </row>
    <row r="3001" spans="1:30" x14ac:dyDescent="0.25">
      <c r="A3001">
        <v>551955</v>
      </c>
      <c r="B3001" t="s">
        <v>1870</v>
      </c>
      <c r="C3001" t="s">
        <v>31</v>
      </c>
      <c r="D3001">
        <v>1</v>
      </c>
      <c r="E3001" t="s">
        <v>10708</v>
      </c>
      <c r="F3001" t="s">
        <v>4165</v>
      </c>
      <c r="G3001" t="s">
        <v>51</v>
      </c>
      <c r="H3001">
        <v>95714</v>
      </c>
      <c r="I3001">
        <v>0</v>
      </c>
      <c r="J3001" t="s">
        <v>256</v>
      </c>
      <c r="K3001" t="s">
        <v>36</v>
      </c>
      <c r="L3001" t="s">
        <v>37</v>
      </c>
      <c r="M3001">
        <v>110000</v>
      </c>
      <c r="N3001">
        <v>115000</v>
      </c>
      <c r="O3001" t="s">
        <v>38</v>
      </c>
      <c r="P3001" t="s">
        <v>1872</v>
      </c>
      <c r="Q3001" t="s">
        <v>5764</v>
      </c>
      <c r="R3001" t="s">
        <v>10709</v>
      </c>
      <c r="S3001" t="s">
        <v>4169</v>
      </c>
      <c r="T3001" t="s">
        <v>10710</v>
      </c>
      <c r="U3001" t="s">
        <v>5767</v>
      </c>
      <c r="V3001" t="s">
        <v>10711</v>
      </c>
      <c r="W3001" t="s">
        <v>2377</v>
      </c>
      <c r="Z3001" t="s">
        <v>47</v>
      </c>
      <c r="AA3001" s="1">
        <v>44824</v>
      </c>
      <c r="AC3001" s="1">
        <v>44949</v>
      </c>
      <c r="AD3001" s="1">
        <v>44992</v>
      </c>
    </row>
    <row r="3002" spans="1:30" x14ac:dyDescent="0.25">
      <c r="A3002">
        <v>565952</v>
      </c>
      <c r="B3002" t="s">
        <v>76</v>
      </c>
      <c r="C3002" t="s">
        <v>63</v>
      </c>
      <c r="D3002">
        <v>20</v>
      </c>
      <c r="E3002" t="s">
        <v>2947</v>
      </c>
      <c r="F3002" t="s">
        <v>2948</v>
      </c>
      <c r="G3002" t="s">
        <v>51</v>
      </c>
      <c r="H3002">
        <v>35007</v>
      </c>
      <c r="I3002">
        <v>0</v>
      </c>
      <c r="J3002" t="s">
        <v>66</v>
      </c>
      <c r="K3002" t="s">
        <v>36</v>
      </c>
      <c r="L3002" t="s">
        <v>53</v>
      </c>
      <c r="M3002">
        <v>33019</v>
      </c>
      <c r="N3002">
        <v>51891</v>
      </c>
      <c r="O3002" t="s">
        <v>38</v>
      </c>
      <c r="P3002" t="s">
        <v>79</v>
      </c>
      <c r="Q3002" t="s">
        <v>2949</v>
      </c>
      <c r="R3002" t="s">
        <v>2950</v>
      </c>
      <c r="S3002" t="s">
        <v>2951</v>
      </c>
      <c r="T3002" t="s">
        <v>2952</v>
      </c>
      <c r="U3002" t="s">
        <v>2953</v>
      </c>
      <c r="V3002" t="s">
        <v>2954</v>
      </c>
      <c r="W3002" t="s">
        <v>2955</v>
      </c>
      <c r="X3002" t="s">
        <v>2956</v>
      </c>
      <c r="Z3002" t="s">
        <v>61</v>
      </c>
      <c r="AA3002" s="1">
        <v>44949</v>
      </c>
      <c r="AC3002" s="1">
        <v>44949</v>
      </c>
      <c r="AD3002" s="1">
        <v>44992</v>
      </c>
    </row>
    <row r="3003" spans="1:30" x14ac:dyDescent="0.25">
      <c r="A3003">
        <v>466597</v>
      </c>
      <c r="B3003" t="s">
        <v>76</v>
      </c>
      <c r="C3003" t="s">
        <v>63</v>
      </c>
      <c r="D3003">
        <v>1</v>
      </c>
      <c r="E3003" t="s">
        <v>10712</v>
      </c>
      <c r="F3003" t="s">
        <v>65</v>
      </c>
      <c r="G3003" t="s">
        <v>51</v>
      </c>
      <c r="H3003">
        <v>56058</v>
      </c>
      <c r="I3003">
        <v>0</v>
      </c>
      <c r="J3003" t="s">
        <v>10713</v>
      </c>
      <c r="K3003" t="s">
        <v>36</v>
      </c>
      <c r="L3003" t="s">
        <v>37</v>
      </c>
      <c r="M3003">
        <v>54100</v>
      </c>
      <c r="N3003">
        <v>83981</v>
      </c>
      <c r="O3003" t="s">
        <v>38</v>
      </c>
      <c r="P3003" t="s">
        <v>1044</v>
      </c>
      <c r="Q3003" t="s">
        <v>6706</v>
      </c>
      <c r="R3003" t="s">
        <v>10714</v>
      </c>
      <c r="S3003" t="s">
        <v>72</v>
      </c>
      <c r="T3003" t="s">
        <v>10715</v>
      </c>
      <c r="V3003" t="s">
        <v>10716</v>
      </c>
      <c r="Z3003" t="s">
        <v>61</v>
      </c>
      <c r="AA3003" s="1">
        <v>44406</v>
      </c>
      <c r="AC3003" s="1">
        <v>44435</v>
      </c>
      <c r="AD3003" s="1">
        <v>44992</v>
      </c>
    </row>
    <row r="3004" spans="1:30" x14ac:dyDescent="0.25">
      <c r="A3004">
        <v>571686</v>
      </c>
      <c r="B3004" t="s">
        <v>102</v>
      </c>
      <c r="C3004" t="s">
        <v>63</v>
      </c>
      <c r="D3004">
        <v>1</v>
      </c>
      <c r="E3004" t="s">
        <v>372</v>
      </c>
      <c r="F3004" t="s">
        <v>3054</v>
      </c>
      <c r="G3004" t="s">
        <v>34</v>
      </c>
      <c r="H3004">
        <v>20315</v>
      </c>
      <c r="I3004">
        <v>2</v>
      </c>
      <c r="J3004" t="s">
        <v>374</v>
      </c>
      <c r="K3004" t="s">
        <v>36</v>
      </c>
      <c r="L3004" t="s">
        <v>37</v>
      </c>
      <c r="M3004">
        <v>80557</v>
      </c>
      <c r="N3004">
        <v>111917</v>
      </c>
      <c r="O3004" t="s">
        <v>38</v>
      </c>
      <c r="P3004" t="s">
        <v>4221</v>
      </c>
      <c r="Q3004" t="s">
        <v>376</v>
      </c>
      <c r="R3004" t="s">
        <v>10717</v>
      </c>
      <c r="S3004" t="s">
        <v>3056</v>
      </c>
      <c r="T3004" t="s">
        <v>4223</v>
      </c>
      <c r="V3004" t="s">
        <v>380</v>
      </c>
      <c r="X3004" t="s">
        <v>4224</v>
      </c>
      <c r="Z3004" t="s">
        <v>87</v>
      </c>
      <c r="AA3004" s="1">
        <v>44959</v>
      </c>
      <c r="AC3004" s="1">
        <v>44959</v>
      </c>
      <c r="AD3004" s="1">
        <v>44992</v>
      </c>
    </row>
    <row r="3005" spans="1:30" x14ac:dyDescent="0.25">
      <c r="A3005">
        <v>573365</v>
      </c>
      <c r="B3005" t="s">
        <v>62</v>
      </c>
      <c r="C3005" t="s">
        <v>31</v>
      </c>
      <c r="D3005">
        <v>1</v>
      </c>
      <c r="E3005" t="s">
        <v>10718</v>
      </c>
      <c r="F3005" t="s">
        <v>10719</v>
      </c>
      <c r="G3005" t="s">
        <v>51</v>
      </c>
      <c r="H3005">
        <v>70822</v>
      </c>
      <c r="I3005" t="s">
        <v>327</v>
      </c>
      <c r="J3005" t="s">
        <v>582</v>
      </c>
      <c r="K3005" t="s">
        <v>36</v>
      </c>
      <c r="L3005" t="s">
        <v>93</v>
      </c>
      <c r="M3005">
        <v>72038</v>
      </c>
      <c r="N3005">
        <v>192152</v>
      </c>
      <c r="O3005" t="s">
        <v>38</v>
      </c>
      <c r="P3005" t="s">
        <v>616</v>
      </c>
      <c r="Q3005" t="s">
        <v>10720</v>
      </c>
      <c r="R3005" t="s">
        <v>10721</v>
      </c>
      <c r="S3005" t="s">
        <v>10722</v>
      </c>
      <c r="T3005" t="s">
        <v>10723</v>
      </c>
      <c r="U3005" t="s">
        <v>5329</v>
      </c>
      <c r="V3005" t="s">
        <v>10724</v>
      </c>
      <c r="Z3005" t="s">
        <v>61</v>
      </c>
      <c r="AA3005" s="1">
        <v>44963</v>
      </c>
      <c r="AB3005" s="2">
        <v>45023</v>
      </c>
      <c r="AC3005" s="1">
        <v>44980</v>
      </c>
      <c r="AD3005" s="1">
        <v>44992</v>
      </c>
    </row>
    <row r="3006" spans="1:30" x14ac:dyDescent="0.25">
      <c r="A3006">
        <v>566341</v>
      </c>
      <c r="B3006" t="s">
        <v>563</v>
      </c>
      <c r="C3006" t="s">
        <v>63</v>
      </c>
      <c r="D3006">
        <v>1</v>
      </c>
      <c r="E3006" t="s">
        <v>10310</v>
      </c>
      <c r="F3006" t="s">
        <v>807</v>
      </c>
      <c r="G3006" t="s">
        <v>34</v>
      </c>
      <c r="H3006">
        <v>10026</v>
      </c>
      <c r="I3006" t="s">
        <v>91</v>
      </c>
      <c r="J3006" t="s">
        <v>52</v>
      </c>
      <c r="K3006" t="s">
        <v>36</v>
      </c>
      <c r="L3006" t="s">
        <v>93</v>
      </c>
      <c r="M3006">
        <v>152721</v>
      </c>
      <c r="N3006">
        <v>152721</v>
      </c>
      <c r="O3006" t="s">
        <v>38</v>
      </c>
      <c r="P3006" t="s">
        <v>446</v>
      </c>
      <c r="Q3006" t="s">
        <v>1567</v>
      </c>
      <c r="R3006" t="s">
        <v>10311</v>
      </c>
      <c r="S3006" t="s">
        <v>1227</v>
      </c>
      <c r="T3006" t="s">
        <v>10312</v>
      </c>
      <c r="U3006" t="s">
        <v>10313</v>
      </c>
      <c r="V3006" t="s">
        <v>8101</v>
      </c>
      <c r="X3006" t="s">
        <v>446</v>
      </c>
      <c r="Z3006" t="s">
        <v>61</v>
      </c>
      <c r="AA3006" s="1">
        <v>44923</v>
      </c>
      <c r="AC3006" s="1">
        <v>44945</v>
      </c>
      <c r="AD3006" s="1">
        <v>44992</v>
      </c>
    </row>
    <row r="3007" spans="1:30" x14ac:dyDescent="0.25">
      <c r="A3007">
        <v>549362</v>
      </c>
      <c r="B3007" t="s">
        <v>123</v>
      </c>
      <c r="C3007" t="s">
        <v>63</v>
      </c>
      <c r="D3007">
        <v>2</v>
      </c>
      <c r="E3007" t="s">
        <v>6054</v>
      </c>
      <c r="F3007" t="s">
        <v>762</v>
      </c>
      <c r="G3007" t="s">
        <v>34</v>
      </c>
      <c r="H3007">
        <v>51191</v>
      </c>
      <c r="I3007">
        <v>2</v>
      </c>
      <c r="J3007" t="s">
        <v>763</v>
      </c>
      <c r="K3007" t="s">
        <v>36</v>
      </c>
      <c r="L3007" t="s">
        <v>37</v>
      </c>
      <c r="M3007">
        <v>47155</v>
      </c>
      <c r="N3007">
        <v>54228</v>
      </c>
      <c r="O3007" t="s">
        <v>38</v>
      </c>
      <c r="P3007" t="s">
        <v>415</v>
      </c>
      <c r="Q3007" t="s">
        <v>6055</v>
      </c>
      <c r="R3007" t="s">
        <v>6056</v>
      </c>
      <c r="S3007" t="s">
        <v>767</v>
      </c>
      <c r="T3007" t="s">
        <v>6057</v>
      </c>
      <c r="U3007" t="s">
        <v>540</v>
      </c>
      <c r="V3007" t="s">
        <v>6058</v>
      </c>
      <c r="Z3007" t="s">
        <v>61</v>
      </c>
      <c r="AA3007" s="1">
        <v>44931</v>
      </c>
      <c r="AB3007" s="2">
        <v>45051</v>
      </c>
      <c r="AC3007" s="1">
        <v>44937</v>
      </c>
      <c r="AD3007" s="1">
        <v>44992</v>
      </c>
    </row>
    <row r="3008" spans="1:30" x14ac:dyDescent="0.25">
      <c r="A3008">
        <v>527839</v>
      </c>
      <c r="B3008" t="s">
        <v>76</v>
      </c>
      <c r="C3008" t="s">
        <v>31</v>
      </c>
      <c r="D3008">
        <v>2</v>
      </c>
      <c r="E3008" t="s">
        <v>10725</v>
      </c>
      <c r="F3008" t="s">
        <v>78</v>
      </c>
      <c r="G3008" t="s">
        <v>34</v>
      </c>
      <c r="H3008">
        <v>20215</v>
      </c>
      <c r="I3008">
        <v>3</v>
      </c>
      <c r="J3008" t="s">
        <v>374</v>
      </c>
      <c r="K3008" t="s">
        <v>36</v>
      </c>
      <c r="L3008" t="s">
        <v>37</v>
      </c>
      <c r="M3008">
        <v>90114</v>
      </c>
      <c r="N3008">
        <v>122168</v>
      </c>
      <c r="O3008" t="s">
        <v>38</v>
      </c>
      <c r="P3008" t="s">
        <v>79</v>
      </c>
      <c r="Q3008" t="s">
        <v>1518</v>
      </c>
      <c r="R3008" t="s">
        <v>10726</v>
      </c>
      <c r="S3008" t="s">
        <v>82</v>
      </c>
      <c r="T3008" t="s">
        <v>10727</v>
      </c>
      <c r="U3008" t="s">
        <v>10728</v>
      </c>
      <c r="V3008" t="s">
        <v>10729</v>
      </c>
      <c r="W3008" t="s">
        <v>10730</v>
      </c>
      <c r="X3008" t="s">
        <v>10731</v>
      </c>
      <c r="Z3008" t="s">
        <v>87</v>
      </c>
      <c r="AA3008" s="1">
        <v>44657</v>
      </c>
      <c r="AC3008" s="1">
        <v>44811</v>
      </c>
      <c r="AD3008" s="1">
        <v>44992</v>
      </c>
    </row>
    <row r="3009" spans="1:30" x14ac:dyDescent="0.25">
      <c r="A3009">
        <v>540457</v>
      </c>
      <c r="B3009" t="s">
        <v>638</v>
      </c>
      <c r="C3009" t="s">
        <v>31</v>
      </c>
      <c r="D3009">
        <v>1</v>
      </c>
      <c r="E3009" t="s">
        <v>2366</v>
      </c>
      <c r="F3009" t="s">
        <v>204</v>
      </c>
      <c r="G3009" t="s">
        <v>51</v>
      </c>
      <c r="H3009">
        <v>53040</v>
      </c>
      <c r="I3009">
        <v>4</v>
      </c>
      <c r="J3009" t="s">
        <v>205</v>
      </c>
      <c r="L3009" t="s">
        <v>37</v>
      </c>
      <c r="M3009">
        <v>82.23</v>
      </c>
      <c r="N3009">
        <v>117.52</v>
      </c>
      <c r="O3009" t="s">
        <v>751</v>
      </c>
      <c r="P3009" t="s">
        <v>137</v>
      </c>
      <c r="Q3009" t="s">
        <v>2367</v>
      </c>
      <c r="R3009" t="s">
        <v>2368</v>
      </c>
      <c r="S3009" t="s">
        <v>209</v>
      </c>
      <c r="T3009" t="s">
        <v>2369</v>
      </c>
      <c r="V3009" t="s">
        <v>2370</v>
      </c>
      <c r="Z3009" t="s">
        <v>87</v>
      </c>
      <c r="AA3009" s="1">
        <v>44756</v>
      </c>
      <c r="AC3009" s="1">
        <v>44756</v>
      </c>
      <c r="AD3009" s="1">
        <v>44992</v>
      </c>
    </row>
    <row r="3010" spans="1:30" x14ac:dyDescent="0.25">
      <c r="A3010">
        <v>544320</v>
      </c>
      <c r="B3010" t="s">
        <v>102</v>
      </c>
      <c r="C3010" t="s">
        <v>31</v>
      </c>
      <c r="D3010">
        <v>1</v>
      </c>
      <c r="E3010" t="s">
        <v>8180</v>
      </c>
      <c r="F3010" t="s">
        <v>295</v>
      </c>
      <c r="G3010" t="s">
        <v>34</v>
      </c>
      <c r="H3010">
        <v>22427</v>
      </c>
      <c r="I3010">
        <v>2</v>
      </c>
      <c r="J3010" t="s">
        <v>35</v>
      </c>
      <c r="K3010" t="s">
        <v>36</v>
      </c>
      <c r="L3010" t="s">
        <v>37</v>
      </c>
      <c r="M3010">
        <v>74650</v>
      </c>
      <c r="N3010">
        <v>109409</v>
      </c>
      <c r="O3010" t="s">
        <v>38</v>
      </c>
      <c r="P3010" t="s">
        <v>195</v>
      </c>
      <c r="Q3010" t="s">
        <v>1143</v>
      </c>
      <c r="R3010" t="s">
        <v>10021</v>
      </c>
      <c r="S3010" t="s">
        <v>608</v>
      </c>
      <c r="U3010" t="s">
        <v>6035</v>
      </c>
      <c r="V3010" t="s">
        <v>2428</v>
      </c>
      <c r="Z3010" t="s">
        <v>87</v>
      </c>
      <c r="AA3010" s="1">
        <v>44782</v>
      </c>
      <c r="AC3010" s="1">
        <v>44789</v>
      </c>
      <c r="AD3010" s="1">
        <v>44992</v>
      </c>
    </row>
    <row r="3011" spans="1:30" x14ac:dyDescent="0.25">
      <c r="A3011">
        <v>527813</v>
      </c>
      <c r="B3011" t="s">
        <v>241</v>
      </c>
      <c r="C3011" t="s">
        <v>63</v>
      </c>
      <c r="D3011">
        <v>1</v>
      </c>
      <c r="E3011" t="s">
        <v>2452</v>
      </c>
      <c r="F3011" t="s">
        <v>2452</v>
      </c>
      <c r="G3011" t="s">
        <v>34</v>
      </c>
      <c r="H3011">
        <v>91972</v>
      </c>
      <c r="I3011">
        <v>0</v>
      </c>
      <c r="J3011" t="s">
        <v>516</v>
      </c>
      <c r="K3011" t="s">
        <v>36</v>
      </c>
      <c r="L3011" t="s">
        <v>37</v>
      </c>
      <c r="M3011">
        <v>55.29</v>
      </c>
      <c r="N3011">
        <v>55.29</v>
      </c>
      <c r="O3011" t="s">
        <v>68</v>
      </c>
      <c r="P3011" t="s">
        <v>1288</v>
      </c>
      <c r="Q3011" t="s">
        <v>914</v>
      </c>
      <c r="R3011" t="s">
        <v>10732</v>
      </c>
      <c r="S3011" t="s">
        <v>2455</v>
      </c>
      <c r="T3011" t="s">
        <v>2456</v>
      </c>
      <c r="U3011" t="s">
        <v>10733</v>
      </c>
      <c r="V3011" t="s">
        <v>347</v>
      </c>
      <c r="Z3011" t="s">
        <v>426</v>
      </c>
      <c r="AA3011" s="1">
        <v>44664</v>
      </c>
      <c r="AC3011" s="1">
        <v>44693</v>
      </c>
      <c r="AD3011" s="1">
        <v>44992</v>
      </c>
    </row>
    <row r="3012" spans="1:30" x14ac:dyDescent="0.25">
      <c r="A3012">
        <v>576711</v>
      </c>
      <c r="B3012" t="s">
        <v>241</v>
      </c>
      <c r="C3012" t="s">
        <v>31</v>
      </c>
      <c r="D3012">
        <v>1</v>
      </c>
      <c r="E3012" t="s">
        <v>1602</v>
      </c>
      <c r="F3012" t="s">
        <v>243</v>
      </c>
      <c r="G3012" t="s">
        <v>244</v>
      </c>
      <c r="H3012">
        <v>90645</v>
      </c>
      <c r="I3012">
        <v>0</v>
      </c>
      <c r="J3012" t="s">
        <v>245</v>
      </c>
      <c r="K3012" t="s">
        <v>36</v>
      </c>
      <c r="L3012" t="s">
        <v>53</v>
      </c>
      <c r="M3012">
        <v>31836</v>
      </c>
      <c r="N3012">
        <v>46278</v>
      </c>
      <c r="O3012" t="s">
        <v>38</v>
      </c>
      <c r="P3012" t="s">
        <v>10734</v>
      </c>
      <c r="Q3012" t="s">
        <v>1031</v>
      </c>
      <c r="R3012" t="s">
        <v>248</v>
      </c>
      <c r="S3012" t="s">
        <v>249</v>
      </c>
      <c r="U3012" t="s">
        <v>250</v>
      </c>
      <c r="V3012" t="s">
        <v>251</v>
      </c>
      <c r="Z3012" t="s">
        <v>252</v>
      </c>
      <c r="AA3012" s="1">
        <v>44988</v>
      </c>
      <c r="AB3012" s="2">
        <v>44998</v>
      </c>
      <c r="AC3012" s="1">
        <v>44988</v>
      </c>
      <c r="AD3012" s="1">
        <v>44992</v>
      </c>
    </row>
    <row r="3013" spans="1:30" x14ac:dyDescent="0.25">
      <c r="A3013">
        <v>442559</v>
      </c>
      <c r="B3013" t="s">
        <v>241</v>
      </c>
      <c r="C3013" t="s">
        <v>63</v>
      </c>
      <c r="D3013">
        <v>100</v>
      </c>
      <c r="E3013" t="s">
        <v>1602</v>
      </c>
      <c r="F3013" t="s">
        <v>243</v>
      </c>
      <c r="G3013" t="s">
        <v>244</v>
      </c>
      <c r="H3013">
        <v>90645</v>
      </c>
      <c r="I3013">
        <v>0</v>
      </c>
      <c r="J3013" t="s">
        <v>245</v>
      </c>
      <c r="K3013" t="s">
        <v>36</v>
      </c>
      <c r="L3013" t="s">
        <v>53</v>
      </c>
      <c r="M3013">
        <v>30909</v>
      </c>
      <c r="N3013">
        <v>44930</v>
      </c>
      <c r="O3013" t="s">
        <v>38</v>
      </c>
      <c r="P3013" t="s">
        <v>7770</v>
      </c>
      <c r="Q3013" t="s">
        <v>7771</v>
      </c>
      <c r="R3013" t="s">
        <v>7772</v>
      </c>
      <c r="S3013" t="s">
        <v>249</v>
      </c>
      <c r="U3013" t="s">
        <v>6907</v>
      </c>
      <c r="V3013" t="s">
        <v>347</v>
      </c>
      <c r="Z3013" t="s">
        <v>426</v>
      </c>
      <c r="AA3013" s="1">
        <v>44078</v>
      </c>
      <c r="AC3013" s="1">
        <v>44078</v>
      </c>
      <c r="AD3013" s="1">
        <v>44992</v>
      </c>
    </row>
    <row r="3014" spans="1:30" x14ac:dyDescent="0.25">
      <c r="A3014">
        <v>221045</v>
      </c>
      <c r="B3014" t="s">
        <v>2150</v>
      </c>
      <c r="C3014" t="s">
        <v>31</v>
      </c>
      <c r="D3014">
        <v>1</v>
      </c>
      <c r="E3014" t="s">
        <v>10735</v>
      </c>
      <c r="F3014" t="s">
        <v>10736</v>
      </c>
      <c r="G3014" t="s">
        <v>34</v>
      </c>
      <c r="H3014">
        <v>13642</v>
      </c>
      <c r="I3014">
        <v>4</v>
      </c>
      <c r="J3014" t="s">
        <v>10737</v>
      </c>
      <c r="L3014" t="s">
        <v>37</v>
      </c>
      <c r="M3014">
        <v>89383</v>
      </c>
      <c r="N3014">
        <v>134914</v>
      </c>
      <c r="O3014" t="s">
        <v>38</v>
      </c>
      <c r="P3014" t="s">
        <v>2151</v>
      </c>
      <c r="Q3014" t="s">
        <v>2152</v>
      </c>
      <c r="R3014" t="s">
        <v>10738</v>
      </c>
      <c r="S3014" t="s">
        <v>10739</v>
      </c>
      <c r="T3014" t="s">
        <v>10740</v>
      </c>
      <c r="V3014" t="s">
        <v>10741</v>
      </c>
      <c r="X3014" t="s">
        <v>10742</v>
      </c>
      <c r="Z3014" t="s">
        <v>87</v>
      </c>
      <c r="AA3014" s="1">
        <v>42307</v>
      </c>
      <c r="AC3014" s="1">
        <v>42307</v>
      </c>
      <c r="AD3014" s="1">
        <v>44992</v>
      </c>
    </row>
    <row r="3015" spans="1:30" x14ac:dyDescent="0.25">
      <c r="A3015">
        <v>575992</v>
      </c>
      <c r="B3015" t="s">
        <v>241</v>
      </c>
      <c r="C3015" t="s">
        <v>63</v>
      </c>
      <c r="D3015">
        <v>1</v>
      </c>
      <c r="E3015" t="s">
        <v>242</v>
      </c>
      <c r="F3015" t="s">
        <v>243</v>
      </c>
      <c r="G3015" t="s">
        <v>244</v>
      </c>
      <c r="H3015">
        <v>90645</v>
      </c>
      <c r="I3015">
        <v>0</v>
      </c>
      <c r="J3015" t="s">
        <v>245</v>
      </c>
      <c r="K3015" t="s">
        <v>36</v>
      </c>
      <c r="L3015" t="s">
        <v>53</v>
      </c>
      <c r="M3015">
        <v>31836</v>
      </c>
      <c r="N3015">
        <v>46278</v>
      </c>
      <c r="O3015" t="s">
        <v>38</v>
      </c>
      <c r="P3015" t="s">
        <v>10743</v>
      </c>
      <c r="Q3015" t="s">
        <v>247</v>
      </c>
      <c r="R3015" t="s">
        <v>248</v>
      </c>
      <c r="S3015" t="s">
        <v>249</v>
      </c>
      <c r="U3015" t="s">
        <v>250</v>
      </c>
      <c r="V3015" t="s">
        <v>251</v>
      </c>
      <c r="Z3015" t="s">
        <v>252</v>
      </c>
      <c r="AA3015" s="1">
        <v>44986</v>
      </c>
      <c r="AB3015" s="2">
        <v>44996</v>
      </c>
      <c r="AC3015" s="1">
        <v>44986</v>
      </c>
      <c r="AD3015" s="1">
        <v>44992</v>
      </c>
    </row>
    <row r="3016" spans="1:30" x14ac:dyDescent="0.25">
      <c r="A3016">
        <v>569840</v>
      </c>
      <c r="B3016" t="s">
        <v>62</v>
      </c>
      <c r="C3016" t="s">
        <v>31</v>
      </c>
      <c r="D3016">
        <v>1</v>
      </c>
      <c r="E3016" t="s">
        <v>112</v>
      </c>
      <c r="F3016" t="s">
        <v>113</v>
      </c>
      <c r="G3016" t="s">
        <v>51</v>
      </c>
      <c r="H3016">
        <v>95600</v>
      </c>
      <c r="I3016" t="s">
        <v>114</v>
      </c>
      <c r="J3016" t="s">
        <v>115</v>
      </c>
      <c r="K3016" t="s">
        <v>36</v>
      </c>
      <c r="L3016" t="s">
        <v>93</v>
      </c>
      <c r="M3016">
        <v>58700</v>
      </c>
      <c r="N3016">
        <v>102226</v>
      </c>
      <c r="O3016" t="s">
        <v>38</v>
      </c>
      <c r="P3016" t="s">
        <v>9204</v>
      </c>
      <c r="Q3016" t="s">
        <v>9205</v>
      </c>
      <c r="R3016" t="s">
        <v>9206</v>
      </c>
      <c r="S3016" t="s">
        <v>119</v>
      </c>
      <c r="T3016" t="s">
        <v>9207</v>
      </c>
      <c r="U3016" t="s">
        <v>904</v>
      </c>
      <c r="V3016" t="s">
        <v>9208</v>
      </c>
      <c r="Z3016" t="s">
        <v>87</v>
      </c>
      <c r="AA3016" s="1">
        <v>44965</v>
      </c>
      <c r="AB3016" s="2">
        <v>44995</v>
      </c>
      <c r="AC3016" s="1">
        <v>44965</v>
      </c>
      <c r="AD3016" s="1">
        <v>44992</v>
      </c>
    </row>
    <row r="3017" spans="1:30" x14ac:dyDescent="0.25">
      <c r="A3017">
        <v>563522</v>
      </c>
      <c r="B3017" t="s">
        <v>102</v>
      </c>
      <c r="C3017" t="s">
        <v>63</v>
      </c>
      <c r="D3017">
        <v>1</v>
      </c>
      <c r="E3017" t="s">
        <v>9036</v>
      </c>
      <c r="F3017" t="s">
        <v>1783</v>
      </c>
      <c r="G3017" t="s">
        <v>34</v>
      </c>
      <c r="H3017">
        <v>10015</v>
      </c>
      <c r="I3017" t="s">
        <v>91</v>
      </c>
      <c r="J3017" t="s">
        <v>35</v>
      </c>
      <c r="K3017" t="s">
        <v>36</v>
      </c>
      <c r="L3017" t="s">
        <v>93</v>
      </c>
      <c r="M3017">
        <v>64922</v>
      </c>
      <c r="N3017">
        <v>151469</v>
      </c>
      <c r="O3017" t="s">
        <v>38</v>
      </c>
      <c r="P3017" t="s">
        <v>137</v>
      </c>
      <c r="Q3017" t="s">
        <v>1859</v>
      </c>
      <c r="R3017" t="s">
        <v>10744</v>
      </c>
      <c r="S3017" t="s">
        <v>1786</v>
      </c>
      <c r="T3017" t="s">
        <v>9038</v>
      </c>
      <c r="U3017" t="s">
        <v>2946</v>
      </c>
      <c r="V3017" t="s">
        <v>2063</v>
      </c>
      <c r="Z3017" t="s">
        <v>87</v>
      </c>
      <c r="AA3017" s="1">
        <v>44900</v>
      </c>
      <c r="AC3017" s="1">
        <v>44900</v>
      </c>
      <c r="AD3017" s="1">
        <v>44992</v>
      </c>
    </row>
    <row r="3018" spans="1:30" x14ac:dyDescent="0.25">
      <c r="A3018">
        <v>572145</v>
      </c>
      <c r="B3018" t="s">
        <v>102</v>
      </c>
      <c r="C3018" t="s">
        <v>31</v>
      </c>
      <c r="D3018">
        <v>2</v>
      </c>
      <c r="E3018" t="s">
        <v>10745</v>
      </c>
      <c r="F3018" t="s">
        <v>144</v>
      </c>
      <c r="G3018" t="s">
        <v>51</v>
      </c>
      <c r="H3018">
        <v>10234</v>
      </c>
      <c r="I3018">
        <v>0</v>
      </c>
      <c r="J3018" t="s">
        <v>136</v>
      </c>
      <c r="K3018" t="s">
        <v>36</v>
      </c>
      <c r="L3018" t="s">
        <v>145</v>
      </c>
      <c r="M3018">
        <v>15</v>
      </c>
      <c r="N3018">
        <v>15</v>
      </c>
      <c r="O3018" t="s">
        <v>68</v>
      </c>
      <c r="P3018" t="s">
        <v>195</v>
      </c>
      <c r="Q3018" t="s">
        <v>10746</v>
      </c>
      <c r="R3018" t="s">
        <v>10747</v>
      </c>
      <c r="S3018" t="s">
        <v>149</v>
      </c>
      <c r="T3018" t="s">
        <v>5568</v>
      </c>
      <c r="U3018" t="s">
        <v>5569</v>
      </c>
      <c r="V3018" t="s">
        <v>151</v>
      </c>
      <c r="W3018" t="s">
        <v>152</v>
      </c>
      <c r="X3018" t="s">
        <v>2018</v>
      </c>
      <c r="Z3018" t="s">
        <v>593</v>
      </c>
      <c r="AA3018" s="1">
        <v>44976</v>
      </c>
      <c r="AB3018" s="2">
        <v>45079</v>
      </c>
      <c r="AC3018" s="1">
        <v>44976</v>
      </c>
      <c r="AD3018" s="1">
        <v>44992</v>
      </c>
    </row>
    <row r="3019" spans="1:30" x14ac:dyDescent="0.25">
      <c r="A3019">
        <v>573374</v>
      </c>
      <c r="B3019" t="s">
        <v>488</v>
      </c>
      <c r="C3019" t="s">
        <v>63</v>
      </c>
      <c r="D3019">
        <v>1</v>
      </c>
      <c r="E3019" t="s">
        <v>10748</v>
      </c>
      <c r="F3019" t="s">
        <v>135</v>
      </c>
      <c r="G3019" t="s">
        <v>51</v>
      </c>
      <c r="H3019">
        <v>21744</v>
      </c>
      <c r="I3019">
        <v>2</v>
      </c>
      <c r="J3019" t="s">
        <v>35</v>
      </c>
      <c r="K3019" t="s">
        <v>36</v>
      </c>
      <c r="L3019" t="s">
        <v>37</v>
      </c>
      <c r="M3019">
        <v>75504</v>
      </c>
      <c r="N3019">
        <v>75504</v>
      </c>
      <c r="O3019" t="s">
        <v>38</v>
      </c>
      <c r="P3019" t="s">
        <v>355</v>
      </c>
      <c r="Q3019" t="s">
        <v>490</v>
      </c>
      <c r="R3019" t="s">
        <v>10749</v>
      </c>
      <c r="S3019" t="s">
        <v>140</v>
      </c>
      <c r="T3019" t="s">
        <v>10750</v>
      </c>
      <c r="V3019" t="s">
        <v>10751</v>
      </c>
      <c r="Z3019" t="s">
        <v>61</v>
      </c>
      <c r="AA3019" s="1">
        <v>44981</v>
      </c>
      <c r="AB3019" s="2">
        <v>45041</v>
      </c>
      <c r="AC3019" s="1">
        <v>44981</v>
      </c>
      <c r="AD3019" s="1">
        <v>44992</v>
      </c>
    </row>
    <row r="3020" spans="1:30" x14ac:dyDescent="0.25">
      <c r="A3020">
        <v>535225</v>
      </c>
      <c r="B3020" t="s">
        <v>202</v>
      </c>
      <c r="C3020" t="s">
        <v>63</v>
      </c>
      <c r="D3020">
        <v>1</v>
      </c>
      <c r="E3020" t="s">
        <v>7314</v>
      </c>
      <c r="F3020" t="s">
        <v>2160</v>
      </c>
      <c r="G3020" t="s">
        <v>51</v>
      </c>
      <c r="H3020">
        <v>50959</v>
      </c>
      <c r="I3020">
        <v>1</v>
      </c>
      <c r="J3020" t="s">
        <v>205</v>
      </c>
      <c r="K3020" t="s">
        <v>36</v>
      </c>
      <c r="L3020" t="s">
        <v>37</v>
      </c>
      <c r="M3020">
        <v>84744</v>
      </c>
      <c r="N3020">
        <v>84744</v>
      </c>
      <c r="O3020" t="s">
        <v>38</v>
      </c>
      <c r="P3020" t="s">
        <v>313</v>
      </c>
      <c r="Q3020" t="s">
        <v>2161</v>
      </c>
      <c r="R3020" t="s">
        <v>10752</v>
      </c>
      <c r="S3020" t="s">
        <v>2163</v>
      </c>
      <c r="T3020" t="s">
        <v>2164</v>
      </c>
      <c r="V3020" t="s">
        <v>319</v>
      </c>
      <c r="X3020" t="s">
        <v>10753</v>
      </c>
      <c r="Z3020" t="s">
        <v>61</v>
      </c>
      <c r="AA3020" s="1">
        <v>44729</v>
      </c>
      <c r="AC3020" s="1">
        <v>44887</v>
      </c>
      <c r="AD3020" s="1">
        <v>44992</v>
      </c>
    </row>
    <row r="3021" spans="1:30" x14ac:dyDescent="0.25">
      <c r="A3021">
        <v>569683</v>
      </c>
      <c r="B3021" t="s">
        <v>88</v>
      </c>
      <c r="C3021" t="s">
        <v>31</v>
      </c>
      <c r="D3021">
        <v>2</v>
      </c>
      <c r="E3021" t="s">
        <v>9729</v>
      </c>
      <c r="F3021" t="s">
        <v>224</v>
      </c>
      <c r="G3021" t="s">
        <v>34</v>
      </c>
      <c r="H3021">
        <v>52316</v>
      </c>
      <c r="I3021">
        <v>2</v>
      </c>
      <c r="J3021" t="s">
        <v>115</v>
      </c>
      <c r="K3021" t="s">
        <v>36</v>
      </c>
      <c r="L3021" t="s">
        <v>37</v>
      </c>
      <c r="M3021">
        <v>60793</v>
      </c>
      <c r="N3021">
        <v>69912</v>
      </c>
      <c r="O3021" t="s">
        <v>38</v>
      </c>
      <c r="P3021" t="s">
        <v>6851</v>
      </c>
      <c r="Q3021" t="s">
        <v>475</v>
      </c>
      <c r="R3021" t="s">
        <v>10754</v>
      </c>
      <c r="S3021" t="s">
        <v>228</v>
      </c>
      <c r="U3021" t="s">
        <v>5616</v>
      </c>
      <c r="V3021" t="s">
        <v>479</v>
      </c>
      <c r="W3021" t="s">
        <v>9731</v>
      </c>
      <c r="Z3021" t="s">
        <v>87</v>
      </c>
      <c r="AA3021" s="1">
        <v>44943</v>
      </c>
      <c r="AC3021" s="1">
        <v>44944</v>
      </c>
      <c r="AD3021" s="1">
        <v>44992</v>
      </c>
    </row>
    <row r="3022" spans="1:30" x14ac:dyDescent="0.25">
      <c r="A3022">
        <v>559854</v>
      </c>
      <c r="B3022" t="s">
        <v>123</v>
      </c>
      <c r="C3022" t="s">
        <v>31</v>
      </c>
      <c r="D3022">
        <v>1</v>
      </c>
      <c r="E3022" t="s">
        <v>10071</v>
      </c>
      <c r="F3022" t="s">
        <v>50</v>
      </c>
      <c r="G3022" t="s">
        <v>51</v>
      </c>
      <c r="H3022">
        <v>56056</v>
      </c>
      <c r="I3022">
        <v>0</v>
      </c>
      <c r="J3022" t="s">
        <v>763</v>
      </c>
      <c r="K3022" t="s">
        <v>36</v>
      </c>
      <c r="L3022" t="s">
        <v>37</v>
      </c>
      <c r="M3022">
        <v>32520</v>
      </c>
      <c r="N3022">
        <v>37398</v>
      </c>
      <c r="O3022" t="s">
        <v>38</v>
      </c>
      <c r="P3022" t="s">
        <v>415</v>
      </c>
      <c r="Q3022" t="s">
        <v>10072</v>
      </c>
      <c r="R3022" t="s">
        <v>10073</v>
      </c>
      <c r="S3022" t="s">
        <v>57</v>
      </c>
      <c r="T3022" t="s">
        <v>10074</v>
      </c>
      <c r="U3022" t="s">
        <v>540</v>
      </c>
      <c r="V3022" t="s">
        <v>10075</v>
      </c>
      <c r="Z3022" t="s">
        <v>61</v>
      </c>
      <c r="AA3022" s="1">
        <v>44971</v>
      </c>
      <c r="AB3022" s="2">
        <v>45091</v>
      </c>
      <c r="AC3022" s="1">
        <v>44971</v>
      </c>
      <c r="AD3022" s="1">
        <v>44992</v>
      </c>
    </row>
    <row r="3023" spans="1:30" x14ac:dyDescent="0.25">
      <c r="A3023">
        <v>562780</v>
      </c>
      <c r="B3023" t="s">
        <v>88</v>
      </c>
      <c r="C3023" t="s">
        <v>31</v>
      </c>
      <c r="D3023">
        <v>4</v>
      </c>
      <c r="E3023" t="s">
        <v>473</v>
      </c>
      <c r="F3023" t="s">
        <v>224</v>
      </c>
      <c r="G3023" t="s">
        <v>34</v>
      </c>
      <c r="H3023">
        <v>52316</v>
      </c>
      <c r="I3023">
        <v>1</v>
      </c>
      <c r="J3023" t="s">
        <v>115</v>
      </c>
      <c r="K3023" t="s">
        <v>36</v>
      </c>
      <c r="L3023" t="s">
        <v>37</v>
      </c>
      <c r="M3023">
        <v>51869</v>
      </c>
      <c r="N3023">
        <v>82086</v>
      </c>
      <c r="O3023" t="s">
        <v>38</v>
      </c>
      <c r="P3023" t="s">
        <v>4500</v>
      </c>
      <c r="Q3023" t="s">
        <v>475</v>
      </c>
      <c r="R3023" t="s">
        <v>9720</v>
      </c>
      <c r="S3023" t="s">
        <v>228</v>
      </c>
      <c r="T3023" t="s">
        <v>9721</v>
      </c>
      <c r="U3023" t="s">
        <v>9722</v>
      </c>
      <c r="V3023" t="s">
        <v>9723</v>
      </c>
      <c r="W3023" t="s">
        <v>9724</v>
      </c>
      <c r="Z3023" t="s">
        <v>87</v>
      </c>
      <c r="AA3023" s="1">
        <v>44956</v>
      </c>
      <c r="AC3023" s="1">
        <v>44956</v>
      </c>
      <c r="AD3023" s="1">
        <v>44992</v>
      </c>
    </row>
    <row r="3024" spans="1:30" x14ac:dyDescent="0.25">
      <c r="A3024">
        <v>569447</v>
      </c>
      <c r="B3024" t="s">
        <v>102</v>
      </c>
      <c r="C3024" t="s">
        <v>63</v>
      </c>
      <c r="D3024">
        <v>1</v>
      </c>
      <c r="E3024" t="s">
        <v>10378</v>
      </c>
      <c r="F3024" t="s">
        <v>144</v>
      </c>
      <c r="G3024" t="s">
        <v>51</v>
      </c>
      <c r="H3024">
        <v>10234</v>
      </c>
      <c r="I3024">
        <v>0</v>
      </c>
      <c r="J3024" t="s">
        <v>35</v>
      </c>
      <c r="K3024" t="s">
        <v>36</v>
      </c>
      <c r="L3024" t="s">
        <v>145</v>
      </c>
      <c r="M3024">
        <v>15</v>
      </c>
      <c r="N3024">
        <v>15</v>
      </c>
      <c r="O3024" t="s">
        <v>68</v>
      </c>
      <c r="P3024" t="s">
        <v>1149</v>
      </c>
      <c r="Q3024" t="s">
        <v>1150</v>
      </c>
      <c r="R3024" t="s">
        <v>10379</v>
      </c>
      <c r="S3024" t="s">
        <v>149</v>
      </c>
      <c r="T3024" t="s">
        <v>10380</v>
      </c>
      <c r="V3024" t="s">
        <v>151</v>
      </c>
      <c r="W3024" t="s">
        <v>307</v>
      </c>
      <c r="X3024" t="s">
        <v>7777</v>
      </c>
      <c r="Z3024" t="s">
        <v>154</v>
      </c>
      <c r="AA3024" s="1">
        <v>44976</v>
      </c>
      <c r="AB3024" s="2">
        <v>45079</v>
      </c>
      <c r="AC3024" s="1">
        <v>44976</v>
      </c>
      <c r="AD3024" s="1">
        <v>44992</v>
      </c>
    </row>
    <row r="3025" spans="1:30" x14ac:dyDescent="0.25">
      <c r="A3025">
        <v>572529</v>
      </c>
      <c r="B3025" t="s">
        <v>241</v>
      </c>
      <c r="C3025" t="s">
        <v>31</v>
      </c>
      <c r="D3025">
        <v>1</v>
      </c>
      <c r="E3025" t="s">
        <v>4872</v>
      </c>
      <c r="F3025" t="s">
        <v>4873</v>
      </c>
      <c r="G3025" t="s">
        <v>34</v>
      </c>
      <c r="H3025">
        <v>10033</v>
      </c>
      <c r="I3025" t="s">
        <v>327</v>
      </c>
      <c r="J3025" t="s">
        <v>785</v>
      </c>
      <c r="L3025" t="s">
        <v>93</v>
      </c>
      <c r="M3025">
        <v>72038</v>
      </c>
      <c r="N3025">
        <v>192152</v>
      </c>
      <c r="O3025" t="s">
        <v>38</v>
      </c>
      <c r="P3025" t="s">
        <v>4874</v>
      </c>
      <c r="Q3025" t="s">
        <v>4875</v>
      </c>
      <c r="R3025" t="s">
        <v>4876</v>
      </c>
      <c r="S3025" t="s">
        <v>4877</v>
      </c>
      <c r="T3025" t="s">
        <v>4878</v>
      </c>
      <c r="U3025" t="s">
        <v>1582</v>
      </c>
      <c r="V3025" t="s">
        <v>347</v>
      </c>
      <c r="Z3025" t="s">
        <v>426</v>
      </c>
      <c r="AA3025" s="1">
        <v>44964</v>
      </c>
      <c r="AC3025" s="1">
        <v>44964</v>
      </c>
      <c r="AD3025" s="1">
        <v>44992</v>
      </c>
    </row>
    <row r="3026" spans="1:30" x14ac:dyDescent="0.25">
      <c r="A3026">
        <v>577144</v>
      </c>
      <c r="B3026" t="s">
        <v>889</v>
      </c>
      <c r="C3026" t="s">
        <v>31</v>
      </c>
      <c r="D3026">
        <v>1</v>
      </c>
      <c r="E3026" t="s">
        <v>9984</v>
      </c>
      <c r="F3026" t="s">
        <v>65</v>
      </c>
      <c r="G3026" t="s">
        <v>51</v>
      </c>
      <c r="H3026">
        <v>56058</v>
      </c>
      <c r="I3026">
        <v>0</v>
      </c>
      <c r="J3026" t="s">
        <v>1109</v>
      </c>
      <c r="K3026" t="s">
        <v>36</v>
      </c>
      <c r="L3026" t="s">
        <v>37</v>
      </c>
      <c r="M3026">
        <v>29.6114</v>
      </c>
      <c r="N3026">
        <v>29.6114</v>
      </c>
      <c r="O3026" t="s">
        <v>68</v>
      </c>
      <c r="P3026" t="s">
        <v>891</v>
      </c>
      <c r="Q3026" t="s">
        <v>9985</v>
      </c>
      <c r="R3026" t="s">
        <v>9986</v>
      </c>
      <c r="S3026" t="s">
        <v>72</v>
      </c>
      <c r="T3026" t="s">
        <v>9987</v>
      </c>
      <c r="U3026" t="s">
        <v>9988</v>
      </c>
      <c r="V3026" t="s">
        <v>9989</v>
      </c>
      <c r="X3026" t="s">
        <v>897</v>
      </c>
      <c r="Z3026" t="s">
        <v>1275</v>
      </c>
      <c r="AA3026" s="1">
        <v>44988</v>
      </c>
      <c r="AB3026" s="2">
        <v>45002</v>
      </c>
      <c r="AC3026" s="1">
        <v>44988</v>
      </c>
      <c r="AD3026" s="1">
        <v>44992</v>
      </c>
    </row>
    <row r="3027" spans="1:30" x14ac:dyDescent="0.25">
      <c r="A3027">
        <v>577144</v>
      </c>
      <c r="B3027" t="s">
        <v>889</v>
      </c>
      <c r="C3027" t="s">
        <v>31</v>
      </c>
      <c r="D3027">
        <v>1</v>
      </c>
      <c r="E3027" t="s">
        <v>9984</v>
      </c>
      <c r="F3027" t="s">
        <v>65</v>
      </c>
      <c r="G3027" t="s">
        <v>51</v>
      </c>
      <c r="H3027">
        <v>56058</v>
      </c>
      <c r="I3027">
        <v>0</v>
      </c>
      <c r="J3027" t="s">
        <v>1109</v>
      </c>
      <c r="K3027" t="s">
        <v>36</v>
      </c>
      <c r="L3027" t="s">
        <v>37</v>
      </c>
      <c r="M3027">
        <v>29.6114</v>
      </c>
      <c r="N3027">
        <v>29.6114</v>
      </c>
      <c r="O3027" t="s">
        <v>68</v>
      </c>
      <c r="P3027" t="s">
        <v>891</v>
      </c>
      <c r="Q3027" t="s">
        <v>9985</v>
      </c>
      <c r="R3027" t="s">
        <v>9986</v>
      </c>
      <c r="S3027" t="s">
        <v>72</v>
      </c>
      <c r="T3027" t="s">
        <v>9987</v>
      </c>
      <c r="U3027" t="s">
        <v>9988</v>
      </c>
      <c r="V3027" t="s">
        <v>9989</v>
      </c>
      <c r="X3027" t="s">
        <v>897</v>
      </c>
      <c r="Z3027" t="s">
        <v>1275</v>
      </c>
      <c r="AA3027" s="1">
        <v>44988</v>
      </c>
      <c r="AB3027" s="2">
        <v>45002</v>
      </c>
      <c r="AC3027" s="1">
        <v>44988</v>
      </c>
      <c r="AD3027" s="1">
        <v>44992</v>
      </c>
    </row>
    <row r="3028" spans="1:30" x14ac:dyDescent="0.25">
      <c r="A3028">
        <v>545161</v>
      </c>
      <c r="B3028" t="s">
        <v>638</v>
      </c>
      <c r="C3028" t="s">
        <v>31</v>
      </c>
      <c r="D3028">
        <v>3</v>
      </c>
      <c r="E3028" t="s">
        <v>2486</v>
      </c>
      <c r="F3028" t="s">
        <v>1073</v>
      </c>
      <c r="G3028" t="s">
        <v>51</v>
      </c>
      <c r="H3028">
        <v>52615</v>
      </c>
      <c r="I3028">
        <v>1</v>
      </c>
      <c r="J3028" t="s">
        <v>66</v>
      </c>
      <c r="K3028" t="s">
        <v>36</v>
      </c>
      <c r="L3028" t="s">
        <v>37</v>
      </c>
      <c r="M3028">
        <v>49449</v>
      </c>
      <c r="N3028">
        <v>56866</v>
      </c>
      <c r="O3028" t="s">
        <v>38</v>
      </c>
      <c r="P3028" t="s">
        <v>710</v>
      </c>
      <c r="Q3028" t="s">
        <v>2211</v>
      </c>
      <c r="R3028" t="s">
        <v>2487</v>
      </c>
      <c r="S3028" t="s">
        <v>1077</v>
      </c>
      <c r="T3028" t="s">
        <v>2488</v>
      </c>
      <c r="U3028" t="s">
        <v>647</v>
      </c>
      <c r="V3028" t="s">
        <v>2489</v>
      </c>
      <c r="Z3028" t="s">
        <v>593</v>
      </c>
      <c r="AA3028" s="1">
        <v>44783</v>
      </c>
      <c r="AC3028" s="1">
        <v>44783</v>
      </c>
      <c r="AD3028" s="1">
        <v>44992</v>
      </c>
    </row>
    <row r="3029" spans="1:30" x14ac:dyDescent="0.25">
      <c r="A3029">
        <v>187714</v>
      </c>
      <c r="B3029" t="s">
        <v>62</v>
      </c>
      <c r="C3029" t="s">
        <v>63</v>
      </c>
      <c r="D3029">
        <v>1</v>
      </c>
      <c r="E3029" t="s">
        <v>10755</v>
      </c>
      <c r="F3029" t="s">
        <v>10756</v>
      </c>
      <c r="G3029" t="s">
        <v>34</v>
      </c>
      <c r="H3029">
        <v>13641</v>
      </c>
      <c r="I3029">
        <v>1</v>
      </c>
      <c r="J3029" t="s">
        <v>10737</v>
      </c>
      <c r="K3029" t="s">
        <v>36</v>
      </c>
      <c r="L3029" t="s">
        <v>37</v>
      </c>
      <c r="M3029">
        <v>72260</v>
      </c>
      <c r="N3029">
        <v>98163</v>
      </c>
      <c r="O3029" t="s">
        <v>38</v>
      </c>
      <c r="P3029" t="s">
        <v>616</v>
      </c>
      <c r="Q3029" t="s">
        <v>859</v>
      </c>
      <c r="R3029" t="s">
        <v>10757</v>
      </c>
      <c r="S3029" t="s">
        <v>10758</v>
      </c>
      <c r="T3029" t="s">
        <v>10759</v>
      </c>
      <c r="U3029" t="s">
        <v>10760</v>
      </c>
      <c r="V3029" t="s">
        <v>10761</v>
      </c>
      <c r="Z3029" t="s">
        <v>87</v>
      </c>
      <c r="AA3029" s="1">
        <v>42093</v>
      </c>
      <c r="AC3029" s="1">
        <v>42102</v>
      </c>
      <c r="AD3029" s="1">
        <v>44992</v>
      </c>
    </row>
    <row r="3030" spans="1:30" x14ac:dyDescent="0.25">
      <c r="A3030">
        <v>565867</v>
      </c>
      <c r="B3030" t="s">
        <v>102</v>
      </c>
      <c r="C3030" t="s">
        <v>31</v>
      </c>
      <c r="D3030">
        <v>1</v>
      </c>
      <c r="E3030" t="s">
        <v>5955</v>
      </c>
      <c r="F3030" t="s">
        <v>295</v>
      </c>
      <c r="G3030" t="s">
        <v>34</v>
      </c>
      <c r="H3030">
        <v>22427</v>
      </c>
      <c r="I3030">
        <v>1</v>
      </c>
      <c r="J3030" t="s">
        <v>35</v>
      </c>
      <c r="K3030" t="s">
        <v>36</v>
      </c>
      <c r="L3030" t="s">
        <v>37</v>
      </c>
      <c r="M3030">
        <v>67757</v>
      </c>
      <c r="N3030">
        <v>98128</v>
      </c>
      <c r="O3030" t="s">
        <v>38</v>
      </c>
      <c r="P3030" t="s">
        <v>1149</v>
      </c>
      <c r="Q3030" t="s">
        <v>4460</v>
      </c>
      <c r="R3030" t="s">
        <v>5956</v>
      </c>
      <c r="S3030" t="s">
        <v>608</v>
      </c>
      <c r="T3030" t="s">
        <v>5957</v>
      </c>
      <c r="U3030" t="s">
        <v>1154</v>
      </c>
      <c r="V3030" t="s">
        <v>611</v>
      </c>
      <c r="W3030" t="s">
        <v>5958</v>
      </c>
      <c r="X3030" t="s">
        <v>5959</v>
      </c>
      <c r="Z3030" t="s">
        <v>87</v>
      </c>
      <c r="AA3030" s="1">
        <v>44935</v>
      </c>
      <c r="AB3030" s="2">
        <v>44995</v>
      </c>
      <c r="AC3030" s="1">
        <v>44936</v>
      </c>
      <c r="AD3030" s="1">
        <v>44992</v>
      </c>
    </row>
    <row r="3031" spans="1:30" x14ac:dyDescent="0.25">
      <c r="A3031">
        <v>571583</v>
      </c>
      <c r="B3031" t="s">
        <v>638</v>
      </c>
      <c r="C3031" t="s">
        <v>31</v>
      </c>
      <c r="D3031">
        <v>1</v>
      </c>
      <c r="E3031" t="s">
        <v>2465</v>
      </c>
      <c r="F3031" t="s">
        <v>724</v>
      </c>
      <c r="G3031" t="s">
        <v>34</v>
      </c>
      <c r="H3031">
        <v>12158</v>
      </c>
      <c r="I3031">
        <v>2</v>
      </c>
      <c r="J3031" t="s">
        <v>126</v>
      </c>
      <c r="K3031" t="s">
        <v>36</v>
      </c>
      <c r="L3031" t="s">
        <v>37</v>
      </c>
      <c r="M3031">
        <v>50972</v>
      </c>
      <c r="N3031">
        <v>58618</v>
      </c>
      <c r="O3031" t="s">
        <v>38</v>
      </c>
      <c r="P3031" t="s">
        <v>642</v>
      </c>
      <c r="Q3031" t="s">
        <v>10762</v>
      </c>
      <c r="R3031" t="s">
        <v>10763</v>
      </c>
      <c r="S3031" t="s">
        <v>728</v>
      </c>
      <c r="T3031" t="s">
        <v>10764</v>
      </c>
      <c r="U3031" t="s">
        <v>10765</v>
      </c>
      <c r="V3031" t="s">
        <v>10766</v>
      </c>
      <c r="Z3031" t="s">
        <v>649</v>
      </c>
      <c r="AA3031" s="1">
        <v>44952</v>
      </c>
      <c r="AB3031" s="2">
        <v>45012</v>
      </c>
      <c r="AC3031" s="1">
        <v>44958</v>
      </c>
      <c r="AD3031" s="1">
        <v>44992</v>
      </c>
    </row>
    <row r="3032" spans="1:30" x14ac:dyDescent="0.25">
      <c r="A3032">
        <v>551597</v>
      </c>
      <c r="B3032" t="s">
        <v>488</v>
      </c>
      <c r="C3032" t="s">
        <v>63</v>
      </c>
      <c r="D3032">
        <v>1</v>
      </c>
      <c r="E3032" t="s">
        <v>10767</v>
      </c>
      <c r="F3032" t="s">
        <v>4367</v>
      </c>
      <c r="G3032" t="s">
        <v>34</v>
      </c>
      <c r="H3032">
        <v>10037</v>
      </c>
      <c r="I3032" t="s">
        <v>327</v>
      </c>
      <c r="J3032" t="s">
        <v>157</v>
      </c>
      <c r="K3032" t="s">
        <v>36</v>
      </c>
      <c r="L3032" t="s">
        <v>93</v>
      </c>
      <c r="M3032">
        <v>90000</v>
      </c>
      <c r="N3032">
        <v>120000</v>
      </c>
      <c r="O3032" t="s">
        <v>38</v>
      </c>
      <c r="P3032" t="s">
        <v>355</v>
      </c>
      <c r="Q3032" t="s">
        <v>490</v>
      </c>
      <c r="R3032" t="s">
        <v>10768</v>
      </c>
      <c r="S3032" t="s">
        <v>4369</v>
      </c>
      <c r="T3032" t="s">
        <v>10769</v>
      </c>
      <c r="V3032" t="s">
        <v>10770</v>
      </c>
      <c r="Z3032" t="s">
        <v>61</v>
      </c>
      <c r="AA3032" s="1">
        <v>44973</v>
      </c>
      <c r="AB3032" s="2">
        <v>45033</v>
      </c>
      <c r="AC3032" s="1">
        <v>44973</v>
      </c>
      <c r="AD3032" s="1">
        <v>44992</v>
      </c>
    </row>
    <row r="3033" spans="1:30" x14ac:dyDescent="0.25">
      <c r="A3033">
        <v>557782</v>
      </c>
      <c r="B3033" t="s">
        <v>241</v>
      </c>
      <c r="C3033" t="s">
        <v>31</v>
      </c>
      <c r="D3033">
        <v>1</v>
      </c>
      <c r="E3033" t="s">
        <v>10771</v>
      </c>
      <c r="F3033" t="s">
        <v>10772</v>
      </c>
      <c r="G3033" t="s">
        <v>51</v>
      </c>
      <c r="H3033">
        <v>80287</v>
      </c>
      <c r="I3033" t="s">
        <v>900</v>
      </c>
      <c r="J3033" t="s">
        <v>10773</v>
      </c>
      <c r="K3033" t="s">
        <v>36</v>
      </c>
      <c r="L3033" t="s">
        <v>37</v>
      </c>
      <c r="M3033">
        <v>140000</v>
      </c>
      <c r="N3033">
        <v>160000</v>
      </c>
      <c r="O3033" t="s">
        <v>38</v>
      </c>
      <c r="P3033" t="s">
        <v>8624</v>
      </c>
      <c r="Q3033" t="s">
        <v>8624</v>
      </c>
      <c r="R3033" t="s">
        <v>10774</v>
      </c>
      <c r="S3033" t="s">
        <v>10775</v>
      </c>
      <c r="T3033" t="s">
        <v>10776</v>
      </c>
      <c r="U3033" t="s">
        <v>10777</v>
      </c>
      <c r="V3033" t="s">
        <v>347</v>
      </c>
      <c r="Z3033" t="s">
        <v>426</v>
      </c>
      <c r="AA3033" s="1">
        <v>44894</v>
      </c>
      <c r="AC3033" s="1">
        <v>44972</v>
      </c>
      <c r="AD3033" s="1">
        <v>44992</v>
      </c>
    </row>
    <row r="3034" spans="1:30" x14ac:dyDescent="0.25">
      <c r="A3034">
        <v>539196</v>
      </c>
      <c r="B3034" t="s">
        <v>76</v>
      </c>
      <c r="C3034" t="s">
        <v>31</v>
      </c>
      <c r="D3034">
        <v>1</v>
      </c>
      <c r="E3034" t="s">
        <v>10778</v>
      </c>
      <c r="F3034" t="s">
        <v>2339</v>
      </c>
      <c r="G3034" t="s">
        <v>34</v>
      </c>
      <c r="H3034">
        <v>82991</v>
      </c>
      <c r="I3034" t="s">
        <v>900</v>
      </c>
      <c r="J3034" t="s">
        <v>374</v>
      </c>
      <c r="K3034" t="s">
        <v>36</v>
      </c>
      <c r="L3034" t="s">
        <v>93</v>
      </c>
      <c r="M3034">
        <v>80931</v>
      </c>
      <c r="N3034">
        <v>208826</v>
      </c>
      <c r="O3034" t="s">
        <v>38</v>
      </c>
      <c r="P3034" t="s">
        <v>79</v>
      </c>
      <c r="Q3034" t="s">
        <v>850</v>
      </c>
      <c r="R3034" t="s">
        <v>10779</v>
      </c>
      <c r="S3034" t="s">
        <v>2342</v>
      </c>
      <c r="T3034" t="s">
        <v>10780</v>
      </c>
      <c r="U3034" t="s">
        <v>10781</v>
      </c>
      <c r="V3034" t="s">
        <v>10782</v>
      </c>
      <c r="W3034" t="s">
        <v>10730</v>
      </c>
      <c r="X3034" t="s">
        <v>79</v>
      </c>
      <c r="Z3034" t="s">
        <v>87</v>
      </c>
      <c r="AA3034" s="1">
        <v>44758</v>
      </c>
      <c r="AC3034" s="1">
        <v>44760</v>
      </c>
      <c r="AD3034" s="1">
        <v>44992</v>
      </c>
    </row>
    <row r="3035" spans="1:30" x14ac:dyDescent="0.25">
      <c r="A3035">
        <v>556805</v>
      </c>
      <c r="B3035" t="s">
        <v>102</v>
      </c>
      <c r="C3035" t="s">
        <v>63</v>
      </c>
      <c r="D3035">
        <v>1</v>
      </c>
      <c r="E3035" t="s">
        <v>8785</v>
      </c>
      <c r="F3035" t="s">
        <v>555</v>
      </c>
      <c r="G3035" t="s">
        <v>34</v>
      </c>
      <c r="H3035">
        <v>12626</v>
      </c>
      <c r="I3035">
        <v>1</v>
      </c>
      <c r="J3035" t="s">
        <v>126</v>
      </c>
      <c r="K3035" t="s">
        <v>36</v>
      </c>
      <c r="L3035" t="s">
        <v>37</v>
      </c>
      <c r="M3035">
        <v>53797</v>
      </c>
      <c r="N3035">
        <v>73243</v>
      </c>
      <c r="O3035" t="s">
        <v>38</v>
      </c>
      <c r="P3035" t="s">
        <v>137</v>
      </c>
      <c r="Q3035" t="s">
        <v>8786</v>
      </c>
      <c r="R3035" t="s">
        <v>8787</v>
      </c>
      <c r="S3035" t="s">
        <v>559</v>
      </c>
      <c r="U3035" t="s">
        <v>4484</v>
      </c>
      <c r="V3035" t="s">
        <v>8788</v>
      </c>
      <c r="W3035" t="s">
        <v>6174</v>
      </c>
      <c r="X3035" t="s">
        <v>1858</v>
      </c>
      <c r="Z3035" t="s">
        <v>61</v>
      </c>
      <c r="AA3035" s="1">
        <v>44859</v>
      </c>
      <c r="AC3035" s="1">
        <v>44952</v>
      </c>
      <c r="AD3035" s="1">
        <v>44992</v>
      </c>
    </row>
    <row r="3036" spans="1:30" x14ac:dyDescent="0.25">
      <c r="A3036">
        <v>550694</v>
      </c>
      <c r="B3036" t="s">
        <v>241</v>
      </c>
      <c r="C3036" t="s">
        <v>63</v>
      </c>
      <c r="D3036">
        <v>4</v>
      </c>
      <c r="E3036" t="s">
        <v>10783</v>
      </c>
      <c r="F3036" t="s">
        <v>2931</v>
      </c>
      <c r="G3036" t="s">
        <v>34</v>
      </c>
      <c r="H3036">
        <v>34221</v>
      </c>
      <c r="I3036">
        <v>2</v>
      </c>
      <c r="J3036" t="s">
        <v>516</v>
      </c>
      <c r="K3036" t="s">
        <v>36</v>
      </c>
      <c r="L3036" t="s">
        <v>37</v>
      </c>
      <c r="M3036">
        <v>67757</v>
      </c>
      <c r="N3036">
        <v>98128</v>
      </c>
      <c r="O3036" t="s">
        <v>38</v>
      </c>
      <c r="P3036" t="s">
        <v>10784</v>
      </c>
      <c r="Q3036" t="s">
        <v>10785</v>
      </c>
      <c r="R3036" t="s">
        <v>10786</v>
      </c>
      <c r="S3036" t="s">
        <v>2935</v>
      </c>
      <c r="T3036" t="s">
        <v>10787</v>
      </c>
      <c r="U3036" t="s">
        <v>10788</v>
      </c>
      <c r="V3036" t="s">
        <v>347</v>
      </c>
      <c r="Z3036" t="s">
        <v>426</v>
      </c>
      <c r="AA3036" s="1">
        <v>44986</v>
      </c>
      <c r="AB3036" s="2">
        <v>44996</v>
      </c>
      <c r="AC3036" s="1">
        <v>44986</v>
      </c>
      <c r="AD3036" s="1">
        <v>44992</v>
      </c>
    </row>
    <row r="3037" spans="1:30" x14ac:dyDescent="0.25">
      <c r="A3037">
        <v>576533</v>
      </c>
      <c r="B3037" t="s">
        <v>889</v>
      </c>
      <c r="C3037" t="s">
        <v>63</v>
      </c>
      <c r="D3037">
        <v>50</v>
      </c>
      <c r="E3037" t="s">
        <v>362</v>
      </c>
      <c r="F3037" t="s">
        <v>363</v>
      </c>
      <c r="G3037" t="s">
        <v>244</v>
      </c>
      <c r="H3037">
        <v>90641</v>
      </c>
      <c r="I3037">
        <v>0</v>
      </c>
      <c r="J3037" t="s">
        <v>245</v>
      </c>
      <c r="K3037" t="s">
        <v>36</v>
      </c>
      <c r="L3037" t="s">
        <v>53</v>
      </c>
      <c r="M3037">
        <v>16.6264</v>
      </c>
      <c r="N3037">
        <v>16.6264</v>
      </c>
      <c r="O3037" t="s">
        <v>68</v>
      </c>
      <c r="P3037" t="s">
        <v>1267</v>
      </c>
      <c r="Q3037" t="s">
        <v>1268</v>
      </c>
      <c r="R3037" t="s">
        <v>2041</v>
      </c>
      <c r="S3037" t="s">
        <v>368</v>
      </c>
      <c r="T3037" t="s">
        <v>2042</v>
      </c>
      <c r="U3037" t="s">
        <v>10789</v>
      </c>
      <c r="V3037" t="s">
        <v>10790</v>
      </c>
      <c r="X3037" t="s">
        <v>10791</v>
      </c>
      <c r="Z3037" t="s">
        <v>1275</v>
      </c>
      <c r="AA3037" s="1">
        <v>44985</v>
      </c>
      <c r="AC3037" s="1">
        <v>44988</v>
      </c>
      <c r="AD3037" s="1">
        <v>44992</v>
      </c>
    </row>
    <row r="3038" spans="1:30" x14ac:dyDescent="0.25">
      <c r="A3038">
        <v>563204</v>
      </c>
      <c r="B3038" t="s">
        <v>443</v>
      </c>
      <c r="C3038" t="s">
        <v>63</v>
      </c>
      <c r="D3038">
        <v>1</v>
      </c>
      <c r="E3038" t="s">
        <v>3704</v>
      </c>
      <c r="F3038" t="s">
        <v>3705</v>
      </c>
      <c r="G3038" t="s">
        <v>353</v>
      </c>
      <c r="H3038">
        <v>6601</v>
      </c>
      <c r="I3038">
        <v>1</v>
      </c>
      <c r="J3038" t="s">
        <v>216</v>
      </c>
      <c r="K3038" t="s">
        <v>36</v>
      </c>
      <c r="L3038" t="s">
        <v>53</v>
      </c>
      <c r="M3038">
        <v>55000</v>
      </c>
      <c r="N3038">
        <v>60000</v>
      </c>
      <c r="O3038" t="s">
        <v>38</v>
      </c>
      <c r="P3038" t="s">
        <v>446</v>
      </c>
      <c r="Q3038" t="s">
        <v>447</v>
      </c>
      <c r="R3038" t="s">
        <v>3706</v>
      </c>
      <c r="S3038" t="s">
        <v>3707</v>
      </c>
      <c r="T3038" t="s">
        <v>3708</v>
      </c>
      <c r="U3038" t="s">
        <v>3709</v>
      </c>
      <c r="V3038" t="s">
        <v>3710</v>
      </c>
      <c r="Z3038" t="s">
        <v>61</v>
      </c>
      <c r="AA3038" s="1">
        <v>44896</v>
      </c>
      <c r="AC3038" s="1">
        <v>44985</v>
      </c>
      <c r="AD3038" s="1">
        <v>44992</v>
      </c>
    </row>
    <row r="3039" spans="1:30" x14ac:dyDescent="0.25">
      <c r="A3039">
        <v>562409</v>
      </c>
      <c r="B3039" t="s">
        <v>435</v>
      </c>
      <c r="C3039" t="s">
        <v>63</v>
      </c>
      <c r="D3039">
        <v>1</v>
      </c>
      <c r="E3039" t="s">
        <v>1819</v>
      </c>
      <c r="F3039" t="s">
        <v>174</v>
      </c>
      <c r="G3039" t="s">
        <v>51</v>
      </c>
      <c r="H3039">
        <v>30087</v>
      </c>
      <c r="I3039">
        <v>2</v>
      </c>
      <c r="J3039" t="s">
        <v>641</v>
      </c>
      <c r="K3039" t="s">
        <v>36</v>
      </c>
      <c r="L3039" t="s">
        <v>37</v>
      </c>
      <c r="M3039">
        <v>71423</v>
      </c>
      <c r="N3039">
        <v>107032</v>
      </c>
      <c r="O3039" t="s">
        <v>38</v>
      </c>
      <c r="P3039" t="s">
        <v>1820</v>
      </c>
      <c r="Q3039" t="s">
        <v>1821</v>
      </c>
      <c r="R3039" t="s">
        <v>1822</v>
      </c>
      <c r="S3039" t="s">
        <v>178</v>
      </c>
      <c r="T3039" t="s">
        <v>1823</v>
      </c>
      <c r="V3039" t="s">
        <v>441</v>
      </c>
      <c r="X3039" t="s">
        <v>1820</v>
      </c>
      <c r="Z3039" t="s">
        <v>87</v>
      </c>
      <c r="AA3039" s="1">
        <v>44890</v>
      </c>
      <c r="AC3039" s="1">
        <v>44890</v>
      </c>
      <c r="AD3039" s="1">
        <v>44992</v>
      </c>
    </row>
    <row r="3040" spans="1:30" x14ac:dyDescent="0.25">
      <c r="A3040">
        <v>547126</v>
      </c>
      <c r="B3040" t="s">
        <v>123</v>
      </c>
      <c r="C3040" t="s">
        <v>31</v>
      </c>
      <c r="D3040">
        <v>1</v>
      </c>
      <c r="E3040" t="s">
        <v>10356</v>
      </c>
      <c r="F3040" t="s">
        <v>1444</v>
      </c>
      <c r="G3040" t="s">
        <v>34</v>
      </c>
      <c r="H3040">
        <v>60816</v>
      </c>
      <c r="I3040">
        <v>2</v>
      </c>
      <c r="J3040" t="s">
        <v>1445</v>
      </c>
      <c r="K3040" t="s">
        <v>36</v>
      </c>
      <c r="L3040" t="s">
        <v>37</v>
      </c>
      <c r="M3040">
        <v>56148</v>
      </c>
      <c r="N3040">
        <v>63447</v>
      </c>
      <c r="O3040" t="s">
        <v>38</v>
      </c>
      <c r="P3040" t="s">
        <v>415</v>
      </c>
      <c r="Q3040" t="s">
        <v>1259</v>
      </c>
      <c r="R3040" t="s">
        <v>1446</v>
      </c>
      <c r="S3040" t="s">
        <v>1447</v>
      </c>
      <c r="T3040" t="s">
        <v>1448</v>
      </c>
      <c r="U3040" t="s">
        <v>540</v>
      </c>
      <c r="V3040" t="s">
        <v>10357</v>
      </c>
      <c r="Z3040" t="s">
        <v>61</v>
      </c>
      <c r="AA3040" s="1">
        <v>44959</v>
      </c>
      <c r="AB3040" s="2">
        <v>45079</v>
      </c>
      <c r="AC3040" s="1">
        <v>44959</v>
      </c>
      <c r="AD3040" s="1">
        <v>44992</v>
      </c>
    </row>
    <row r="3041" spans="1:30" x14ac:dyDescent="0.25">
      <c r="A3041">
        <v>545508</v>
      </c>
      <c r="B3041" t="s">
        <v>338</v>
      </c>
      <c r="C3041" t="s">
        <v>31</v>
      </c>
      <c r="D3041">
        <v>1</v>
      </c>
      <c r="E3041" t="s">
        <v>10792</v>
      </c>
      <c r="F3041" t="s">
        <v>10793</v>
      </c>
      <c r="G3041" t="s">
        <v>34</v>
      </c>
      <c r="H3041">
        <v>51225</v>
      </c>
      <c r="I3041">
        <v>1</v>
      </c>
      <c r="J3041" t="s">
        <v>205</v>
      </c>
      <c r="K3041" t="s">
        <v>36</v>
      </c>
      <c r="L3041" t="s">
        <v>37</v>
      </c>
      <c r="M3041">
        <v>46191</v>
      </c>
      <c r="N3041">
        <v>64925</v>
      </c>
      <c r="O3041" t="s">
        <v>38</v>
      </c>
      <c r="P3041" t="s">
        <v>10794</v>
      </c>
      <c r="Q3041" t="s">
        <v>10795</v>
      </c>
      <c r="R3041" t="s">
        <v>10796</v>
      </c>
      <c r="S3041" t="s">
        <v>10797</v>
      </c>
      <c r="V3041" t="s">
        <v>2364</v>
      </c>
      <c r="W3041" t="s">
        <v>10798</v>
      </c>
      <c r="X3041" t="s">
        <v>10799</v>
      </c>
      <c r="Z3041" t="s">
        <v>61</v>
      </c>
      <c r="AA3041" s="1">
        <v>44880</v>
      </c>
      <c r="AB3041" s="2">
        <v>45000</v>
      </c>
      <c r="AC3041" s="1">
        <v>44880</v>
      </c>
      <c r="AD3041" s="1">
        <v>44992</v>
      </c>
    </row>
    <row r="3042" spans="1:30" x14ac:dyDescent="0.25">
      <c r="A3042">
        <v>558534</v>
      </c>
      <c r="B3042" t="s">
        <v>563</v>
      </c>
      <c r="C3042" t="s">
        <v>63</v>
      </c>
      <c r="D3042">
        <v>1</v>
      </c>
      <c r="E3042" t="s">
        <v>9269</v>
      </c>
      <c r="F3042" t="s">
        <v>9270</v>
      </c>
      <c r="G3042" t="s">
        <v>34</v>
      </c>
      <c r="H3042">
        <v>90610</v>
      </c>
      <c r="I3042">
        <v>0</v>
      </c>
      <c r="J3042" t="s">
        <v>1768</v>
      </c>
      <c r="K3042" t="s">
        <v>67</v>
      </c>
      <c r="L3042" t="s">
        <v>37</v>
      </c>
      <c r="M3042">
        <v>24.354700000000001</v>
      </c>
      <c r="N3042">
        <v>27.520499999999998</v>
      </c>
      <c r="O3042" t="s">
        <v>68</v>
      </c>
      <c r="P3042" t="s">
        <v>446</v>
      </c>
      <c r="Q3042" t="s">
        <v>1567</v>
      </c>
      <c r="R3042" t="s">
        <v>9271</v>
      </c>
      <c r="S3042" t="s">
        <v>9272</v>
      </c>
      <c r="T3042" t="s">
        <v>9273</v>
      </c>
      <c r="U3042" t="s">
        <v>9274</v>
      </c>
      <c r="V3042" t="s">
        <v>570</v>
      </c>
      <c r="Z3042" t="s">
        <v>61</v>
      </c>
      <c r="AA3042" s="1">
        <v>44862</v>
      </c>
      <c r="AC3042" s="1">
        <v>44862</v>
      </c>
      <c r="AD3042" s="1">
        <v>44992</v>
      </c>
    </row>
    <row r="3043" spans="1:30" x14ac:dyDescent="0.25">
      <c r="A3043">
        <v>554414</v>
      </c>
      <c r="B3043" t="s">
        <v>88</v>
      </c>
      <c r="C3043" t="s">
        <v>31</v>
      </c>
      <c r="D3043">
        <v>1</v>
      </c>
      <c r="E3043" t="s">
        <v>2115</v>
      </c>
      <c r="F3043" t="s">
        <v>65</v>
      </c>
      <c r="G3043" t="s">
        <v>51</v>
      </c>
      <c r="H3043">
        <v>56058</v>
      </c>
      <c r="I3043">
        <v>0</v>
      </c>
      <c r="J3043" t="s">
        <v>582</v>
      </c>
      <c r="K3043" t="s">
        <v>36</v>
      </c>
      <c r="L3043" t="s">
        <v>37</v>
      </c>
      <c r="M3043">
        <v>54100</v>
      </c>
      <c r="N3043">
        <v>83981</v>
      </c>
      <c r="O3043" t="s">
        <v>38</v>
      </c>
      <c r="P3043" t="s">
        <v>158</v>
      </c>
      <c r="Q3043" t="s">
        <v>2116</v>
      </c>
      <c r="R3043" t="s">
        <v>2117</v>
      </c>
      <c r="S3043" t="s">
        <v>72</v>
      </c>
      <c r="V3043" t="s">
        <v>2118</v>
      </c>
      <c r="W3043" t="s">
        <v>2119</v>
      </c>
      <c r="X3043" t="s">
        <v>2120</v>
      </c>
      <c r="Z3043" t="s">
        <v>61</v>
      </c>
      <c r="AA3043" s="1">
        <v>44882</v>
      </c>
      <c r="AC3043" s="1">
        <v>44907</v>
      </c>
      <c r="AD3043" s="1">
        <v>44992</v>
      </c>
    </row>
    <row r="3044" spans="1:30" x14ac:dyDescent="0.25">
      <c r="A3044">
        <v>559283</v>
      </c>
      <c r="B3044" t="s">
        <v>76</v>
      </c>
      <c r="C3044" t="s">
        <v>31</v>
      </c>
      <c r="D3044">
        <v>4</v>
      </c>
      <c r="E3044" t="s">
        <v>5042</v>
      </c>
      <c r="F3044" t="s">
        <v>65</v>
      </c>
      <c r="G3044" t="s">
        <v>51</v>
      </c>
      <c r="H3044">
        <v>56058</v>
      </c>
      <c r="I3044">
        <v>0</v>
      </c>
      <c r="J3044" t="s">
        <v>216</v>
      </c>
      <c r="K3044" t="s">
        <v>36</v>
      </c>
      <c r="L3044" t="s">
        <v>37</v>
      </c>
      <c r="M3044">
        <v>54100</v>
      </c>
      <c r="N3044">
        <v>83981</v>
      </c>
      <c r="O3044" t="s">
        <v>38</v>
      </c>
      <c r="P3044" t="s">
        <v>79</v>
      </c>
      <c r="Q3044" t="s">
        <v>1135</v>
      </c>
      <c r="R3044" t="s">
        <v>10800</v>
      </c>
      <c r="S3044" t="s">
        <v>72</v>
      </c>
      <c r="T3044" t="s">
        <v>1138</v>
      </c>
      <c r="U3044" t="s">
        <v>10801</v>
      </c>
      <c r="V3044" t="s">
        <v>10802</v>
      </c>
      <c r="W3044" t="s">
        <v>10803</v>
      </c>
      <c r="X3044" t="s">
        <v>79</v>
      </c>
      <c r="Z3044" t="s">
        <v>61</v>
      </c>
      <c r="AA3044" s="1">
        <v>44869</v>
      </c>
      <c r="AC3044" s="1">
        <v>44869</v>
      </c>
      <c r="AD3044" s="1">
        <v>44992</v>
      </c>
    </row>
    <row r="3045" spans="1:30" x14ac:dyDescent="0.25">
      <c r="A3045">
        <v>569375</v>
      </c>
      <c r="B3045" t="s">
        <v>88</v>
      </c>
      <c r="C3045" t="s">
        <v>63</v>
      </c>
      <c r="D3045">
        <v>1</v>
      </c>
      <c r="E3045" t="s">
        <v>10804</v>
      </c>
      <c r="F3045" t="s">
        <v>1956</v>
      </c>
      <c r="G3045" t="s">
        <v>34</v>
      </c>
      <c r="H3045">
        <v>13615</v>
      </c>
      <c r="I3045">
        <v>2</v>
      </c>
      <c r="J3045" t="s">
        <v>328</v>
      </c>
      <c r="K3045" t="s">
        <v>36</v>
      </c>
      <c r="L3045" t="s">
        <v>37</v>
      </c>
      <c r="M3045">
        <v>44404</v>
      </c>
      <c r="N3045">
        <v>51065</v>
      </c>
      <c r="O3045" t="s">
        <v>38</v>
      </c>
      <c r="P3045" t="s">
        <v>474</v>
      </c>
      <c r="Q3045" t="s">
        <v>1620</v>
      </c>
      <c r="R3045" t="s">
        <v>10805</v>
      </c>
      <c r="S3045" t="s">
        <v>1960</v>
      </c>
      <c r="T3045" t="s">
        <v>10806</v>
      </c>
      <c r="U3045" t="s">
        <v>9728</v>
      </c>
      <c r="V3045" t="s">
        <v>10807</v>
      </c>
      <c r="W3045" t="s">
        <v>1407</v>
      </c>
      <c r="Z3045" t="s">
        <v>61</v>
      </c>
      <c r="AA3045" s="1">
        <v>44960</v>
      </c>
      <c r="AC3045" s="1">
        <v>44964</v>
      </c>
      <c r="AD3045" s="1">
        <v>44992</v>
      </c>
    </row>
    <row r="3046" spans="1:30" x14ac:dyDescent="0.25">
      <c r="A3046">
        <v>562714</v>
      </c>
      <c r="B3046" t="s">
        <v>88</v>
      </c>
      <c r="C3046" t="s">
        <v>63</v>
      </c>
      <c r="D3046">
        <v>1</v>
      </c>
      <c r="E3046" t="s">
        <v>164</v>
      </c>
      <c r="F3046" t="s">
        <v>165</v>
      </c>
      <c r="G3046" t="s">
        <v>34</v>
      </c>
      <c r="H3046">
        <v>10104</v>
      </c>
      <c r="I3046">
        <v>2</v>
      </c>
      <c r="J3046" t="s">
        <v>115</v>
      </c>
      <c r="K3046" t="s">
        <v>36</v>
      </c>
      <c r="L3046" t="s">
        <v>37</v>
      </c>
      <c r="M3046">
        <v>37748</v>
      </c>
      <c r="N3046">
        <v>57043</v>
      </c>
      <c r="O3046" t="s">
        <v>38</v>
      </c>
      <c r="P3046" t="s">
        <v>94</v>
      </c>
      <c r="Q3046" t="s">
        <v>95</v>
      </c>
      <c r="R3046" t="s">
        <v>264</v>
      </c>
      <c r="S3046" t="s">
        <v>168</v>
      </c>
      <c r="T3046" t="s">
        <v>169</v>
      </c>
      <c r="U3046" t="s">
        <v>99</v>
      </c>
      <c r="V3046" t="s">
        <v>171</v>
      </c>
      <c r="W3046" t="s">
        <v>172</v>
      </c>
      <c r="Z3046" t="s">
        <v>61</v>
      </c>
      <c r="AA3046" s="1">
        <v>44925</v>
      </c>
      <c r="AC3046" s="1">
        <v>44925</v>
      </c>
      <c r="AD3046" s="1">
        <v>44992</v>
      </c>
    </row>
    <row r="3047" spans="1:30" x14ac:dyDescent="0.25">
      <c r="A3047">
        <v>556322</v>
      </c>
      <c r="B3047" t="s">
        <v>214</v>
      </c>
      <c r="C3047" t="s">
        <v>63</v>
      </c>
      <c r="D3047">
        <v>1</v>
      </c>
      <c r="E3047" t="s">
        <v>8513</v>
      </c>
      <c r="F3047" t="s">
        <v>65</v>
      </c>
      <c r="G3047" t="s">
        <v>51</v>
      </c>
      <c r="H3047">
        <v>56058</v>
      </c>
      <c r="I3047">
        <v>0</v>
      </c>
      <c r="J3047" t="s">
        <v>785</v>
      </c>
      <c r="K3047" t="s">
        <v>36</v>
      </c>
      <c r="L3047" t="s">
        <v>37</v>
      </c>
      <c r="M3047">
        <v>29.6114</v>
      </c>
      <c r="N3047">
        <v>34.053100000000001</v>
      </c>
      <c r="O3047" t="s">
        <v>68</v>
      </c>
      <c r="P3047" t="s">
        <v>217</v>
      </c>
      <c r="Q3047" t="s">
        <v>8514</v>
      </c>
      <c r="R3047" t="s">
        <v>8515</v>
      </c>
      <c r="S3047" t="s">
        <v>72</v>
      </c>
      <c r="T3047" t="s">
        <v>8516</v>
      </c>
      <c r="V3047" t="s">
        <v>8517</v>
      </c>
      <c r="W3047" t="s">
        <v>152</v>
      </c>
      <c r="X3047" t="s">
        <v>8518</v>
      </c>
      <c r="Z3047" t="s">
        <v>61</v>
      </c>
      <c r="AA3047" s="1">
        <v>44882</v>
      </c>
      <c r="AC3047" s="1">
        <v>44963</v>
      </c>
      <c r="AD3047" s="1">
        <v>44992</v>
      </c>
    </row>
    <row r="3048" spans="1:30" x14ac:dyDescent="0.25">
      <c r="A3048">
        <v>527716</v>
      </c>
      <c r="B3048" t="s">
        <v>76</v>
      </c>
      <c r="C3048" t="s">
        <v>63</v>
      </c>
      <c r="D3048">
        <v>1</v>
      </c>
      <c r="E3048" t="s">
        <v>6246</v>
      </c>
      <c r="F3048" t="s">
        <v>6247</v>
      </c>
      <c r="G3048" t="s">
        <v>34</v>
      </c>
      <c r="H3048">
        <v>31715</v>
      </c>
      <c r="I3048">
        <v>2</v>
      </c>
      <c r="J3048" t="s">
        <v>66</v>
      </c>
      <c r="K3048" t="s">
        <v>36</v>
      </c>
      <c r="L3048" t="s">
        <v>37</v>
      </c>
      <c r="M3048">
        <v>49930</v>
      </c>
      <c r="N3048">
        <v>70888</v>
      </c>
      <c r="O3048" t="s">
        <v>38</v>
      </c>
      <c r="P3048" t="s">
        <v>79</v>
      </c>
      <c r="Q3048" t="s">
        <v>6248</v>
      </c>
      <c r="R3048" t="s">
        <v>10808</v>
      </c>
      <c r="S3048" t="s">
        <v>6250</v>
      </c>
      <c r="T3048" t="s">
        <v>6251</v>
      </c>
      <c r="U3048" t="s">
        <v>838</v>
      </c>
      <c r="V3048" t="s">
        <v>10809</v>
      </c>
      <c r="W3048" t="s">
        <v>2436</v>
      </c>
      <c r="X3048" t="s">
        <v>79</v>
      </c>
      <c r="Z3048" t="s">
        <v>61</v>
      </c>
      <c r="AA3048" s="1">
        <v>44662</v>
      </c>
      <c r="AC3048" s="1">
        <v>44664</v>
      </c>
      <c r="AD3048" s="1">
        <v>44992</v>
      </c>
    </row>
    <row r="3049" spans="1:30" x14ac:dyDescent="0.25">
      <c r="A3049">
        <v>566655</v>
      </c>
      <c r="B3049" t="s">
        <v>1479</v>
      </c>
      <c r="C3049" t="s">
        <v>63</v>
      </c>
      <c r="D3049">
        <v>1</v>
      </c>
      <c r="E3049" t="s">
        <v>10810</v>
      </c>
      <c r="F3049" t="s">
        <v>501</v>
      </c>
      <c r="G3049" t="s">
        <v>34</v>
      </c>
      <c r="H3049">
        <v>12627</v>
      </c>
      <c r="I3049">
        <v>0</v>
      </c>
      <c r="J3049" t="s">
        <v>3219</v>
      </c>
      <c r="K3049" t="s">
        <v>36</v>
      </c>
      <c r="L3049" t="s">
        <v>37</v>
      </c>
      <c r="M3049">
        <v>70611</v>
      </c>
      <c r="N3049">
        <v>81203</v>
      </c>
      <c r="O3049" t="s">
        <v>38</v>
      </c>
      <c r="P3049" t="s">
        <v>217</v>
      </c>
      <c r="Q3049" t="s">
        <v>4055</v>
      </c>
      <c r="R3049" t="s">
        <v>10811</v>
      </c>
      <c r="S3049" t="s">
        <v>504</v>
      </c>
      <c r="T3049" t="s">
        <v>10812</v>
      </c>
      <c r="U3049" t="s">
        <v>10813</v>
      </c>
      <c r="V3049" t="s">
        <v>10814</v>
      </c>
      <c r="Z3049" t="s">
        <v>61</v>
      </c>
      <c r="AA3049" s="1">
        <v>44944</v>
      </c>
      <c r="AB3049" s="2">
        <v>45124</v>
      </c>
      <c r="AC3049" s="1">
        <v>44944</v>
      </c>
      <c r="AD3049" s="1">
        <v>44992</v>
      </c>
    </row>
    <row r="3050" spans="1:30" x14ac:dyDescent="0.25">
      <c r="A3050">
        <v>550302</v>
      </c>
      <c r="B3050" t="s">
        <v>102</v>
      </c>
      <c r="C3050" t="s">
        <v>63</v>
      </c>
      <c r="D3050">
        <v>1</v>
      </c>
      <c r="E3050" t="s">
        <v>10815</v>
      </c>
      <c r="F3050" t="s">
        <v>10816</v>
      </c>
      <c r="G3050" t="s">
        <v>34</v>
      </c>
      <c r="H3050">
        <v>91534</v>
      </c>
      <c r="I3050">
        <v>2</v>
      </c>
      <c r="J3050" t="s">
        <v>35</v>
      </c>
      <c r="K3050" t="s">
        <v>36</v>
      </c>
      <c r="L3050" t="s">
        <v>37</v>
      </c>
      <c r="M3050">
        <v>83189</v>
      </c>
      <c r="N3050">
        <v>83189</v>
      </c>
      <c r="O3050" t="s">
        <v>38</v>
      </c>
      <c r="P3050" t="s">
        <v>104</v>
      </c>
      <c r="Q3050" t="s">
        <v>105</v>
      </c>
      <c r="R3050" t="s">
        <v>10817</v>
      </c>
      <c r="S3050" t="s">
        <v>10818</v>
      </c>
      <c r="U3050" t="s">
        <v>2329</v>
      </c>
      <c r="V3050" t="s">
        <v>2428</v>
      </c>
      <c r="W3050" t="s">
        <v>10819</v>
      </c>
      <c r="X3050" t="s">
        <v>104</v>
      </c>
      <c r="Z3050" t="s">
        <v>61</v>
      </c>
      <c r="AA3050" s="1">
        <v>44814</v>
      </c>
      <c r="AC3050" s="1">
        <v>44814</v>
      </c>
      <c r="AD3050" s="1">
        <v>44992</v>
      </c>
    </row>
    <row r="3051" spans="1:30" x14ac:dyDescent="0.25">
      <c r="A3051">
        <v>550674</v>
      </c>
      <c r="B3051" t="s">
        <v>241</v>
      </c>
      <c r="C3051" t="s">
        <v>63</v>
      </c>
      <c r="D3051">
        <v>1</v>
      </c>
      <c r="E3051" t="s">
        <v>481</v>
      </c>
      <c r="F3051" t="s">
        <v>807</v>
      </c>
      <c r="G3051" t="s">
        <v>34</v>
      </c>
      <c r="H3051" t="s">
        <v>4054</v>
      </c>
      <c r="I3051">
        <v>0</v>
      </c>
      <c r="J3051" t="s">
        <v>175</v>
      </c>
      <c r="K3051" t="s">
        <v>36</v>
      </c>
      <c r="L3051" t="s">
        <v>37</v>
      </c>
      <c r="M3051">
        <v>84451</v>
      </c>
      <c r="N3051">
        <v>105000</v>
      </c>
      <c r="O3051" t="s">
        <v>38</v>
      </c>
      <c r="P3051" t="s">
        <v>483</v>
      </c>
      <c r="Q3051" t="s">
        <v>7056</v>
      </c>
      <c r="R3051" t="s">
        <v>10820</v>
      </c>
      <c r="S3051" t="s">
        <v>1227</v>
      </c>
      <c r="T3051" t="s">
        <v>10821</v>
      </c>
      <c r="U3051" t="s">
        <v>10822</v>
      </c>
      <c r="V3051" t="s">
        <v>347</v>
      </c>
      <c r="Z3051" t="s">
        <v>426</v>
      </c>
      <c r="AA3051" s="1">
        <v>44825</v>
      </c>
      <c r="AC3051" s="1">
        <v>44826</v>
      </c>
      <c r="AD3051" s="1">
        <v>44992</v>
      </c>
    </row>
    <row r="3052" spans="1:30" x14ac:dyDescent="0.25">
      <c r="A3052">
        <v>554397</v>
      </c>
      <c r="B3052" t="s">
        <v>676</v>
      </c>
      <c r="C3052" t="s">
        <v>31</v>
      </c>
      <c r="D3052">
        <v>1</v>
      </c>
      <c r="E3052" t="s">
        <v>10823</v>
      </c>
      <c r="F3052" t="s">
        <v>678</v>
      </c>
      <c r="G3052" t="s">
        <v>353</v>
      </c>
      <c r="H3052">
        <v>6088</v>
      </c>
      <c r="I3052">
        <v>2</v>
      </c>
      <c r="J3052" t="s">
        <v>354</v>
      </c>
      <c r="K3052" t="s">
        <v>36</v>
      </c>
      <c r="L3052" t="s">
        <v>93</v>
      </c>
      <c r="M3052">
        <v>83399</v>
      </c>
      <c r="N3052">
        <v>103307</v>
      </c>
      <c r="O3052" t="s">
        <v>38</v>
      </c>
      <c r="P3052" t="s">
        <v>679</v>
      </c>
      <c r="Q3052" t="s">
        <v>2482</v>
      </c>
      <c r="R3052" t="s">
        <v>10824</v>
      </c>
      <c r="S3052" t="s">
        <v>681</v>
      </c>
      <c r="T3052" t="s">
        <v>10825</v>
      </c>
      <c r="U3052" t="s">
        <v>10826</v>
      </c>
      <c r="V3052" t="s">
        <v>684</v>
      </c>
      <c r="X3052" t="s">
        <v>679</v>
      </c>
      <c r="Z3052" t="s">
        <v>61</v>
      </c>
      <c r="AA3052" s="1">
        <v>44840</v>
      </c>
      <c r="AC3052" s="1">
        <v>44840</v>
      </c>
      <c r="AD3052" s="1">
        <v>44992</v>
      </c>
    </row>
    <row r="3053" spans="1:30" x14ac:dyDescent="0.25">
      <c r="A3053">
        <v>571847</v>
      </c>
      <c r="B3053" t="s">
        <v>155</v>
      </c>
      <c r="C3053" t="s">
        <v>31</v>
      </c>
      <c r="D3053">
        <v>1</v>
      </c>
      <c r="E3053" t="s">
        <v>10827</v>
      </c>
      <c r="F3053" t="s">
        <v>801</v>
      </c>
      <c r="G3053" t="s">
        <v>51</v>
      </c>
      <c r="H3053">
        <v>95566</v>
      </c>
      <c r="I3053" t="s">
        <v>114</v>
      </c>
      <c r="J3053" t="s">
        <v>157</v>
      </c>
      <c r="K3053" t="s">
        <v>36</v>
      </c>
      <c r="L3053" t="s">
        <v>93</v>
      </c>
      <c r="M3053">
        <v>100000</v>
      </c>
      <c r="N3053">
        <v>105000</v>
      </c>
      <c r="O3053" t="s">
        <v>38</v>
      </c>
      <c r="P3053" t="s">
        <v>158</v>
      </c>
      <c r="Q3053" t="s">
        <v>10828</v>
      </c>
      <c r="R3053" t="s">
        <v>10829</v>
      </c>
      <c r="S3053" t="s">
        <v>804</v>
      </c>
      <c r="T3053" t="s">
        <v>10830</v>
      </c>
      <c r="U3053" t="s">
        <v>162</v>
      </c>
      <c r="V3053" t="s">
        <v>163</v>
      </c>
      <c r="X3053" t="s">
        <v>158</v>
      </c>
      <c r="Z3053" t="s">
        <v>61</v>
      </c>
      <c r="AA3053" s="1">
        <v>44953</v>
      </c>
      <c r="AB3053" s="2">
        <v>45018</v>
      </c>
      <c r="AC3053" s="1">
        <v>44988</v>
      </c>
      <c r="AD3053" s="1">
        <v>44992</v>
      </c>
    </row>
    <row r="3054" spans="1:30" x14ac:dyDescent="0.25">
      <c r="A3054">
        <v>561352</v>
      </c>
      <c r="B3054" t="s">
        <v>102</v>
      </c>
      <c r="C3054" t="s">
        <v>31</v>
      </c>
      <c r="D3054">
        <v>1</v>
      </c>
      <c r="E3054" t="s">
        <v>5005</v>
      </c>
      <c r="F3054" t="s">
        <v>8728</v>
      </c>
      <c r="G3054" t="s">
        <v>34</v>
      </c>
      <c r="H3054" t="s">
        <v>10831</v>
      </c>
      <c r="I3054">
        <v>0</v>
      </c>
      <c r="J3054" t="s">
        <v>10832</v>
      </c>
      <c r="K3054" t="s">
        <v>36</v>
      </c>
      <c r="L3054" t="s">
        <v>37</v>
      </c>
      <c r="M3054">
        <v>58700</v>
      </c>
      <c r="N3054">
        <v>173486</v>
      </c>
      <c r="O3054" t="s">
        <v>38</v>
      </c>
      <c r="P3054" t="s">
        <v>195</v>
      </c>
      <c r="Q3054" t="s">
        <v>1143</v>
      </c>
      <c r="R3054" t="s">
        <v>10833</v>
      </c>
      <c r="S3054" t="s">
        <v>10834</v>
      </c>
      <c r="T3054" t="s">
        <v>10835</v>
      </c>
      <c r="U3054" t="s">
        <v>2136</v>
      </c>
      <c r="V3054" t="s">
        <v>2137</v>
      </c>
      <c r="W3054" t="s">
        <v>2138</v>
      </c>
      <c r="X3054" t="s">
        <v>2139</v>
      </c>
      <c r="Z3054" t="s">
        <v>61</v>
      </c>
      <c r="AA3054" s="1">
        <v>44915</v>
      </c>
      <c r="AC3054" s="1">
        <v>44915</v>
      </c>
      <c r="AD3054" s="1">
        <v>44992</v>
      </c>
    </row>
    <row r="3055" spans="1:30" x14ac:dyDescent="0.25">
      <c r="A3055">
        <v>538958</v>
      </c>
      <c r="B3055" t="s">
        <v>88</v>
      </c>
      <c r="C3055" t="s">
        <v>31</v>
      </c>
      <c r="D3055">
        <v>1</v>
      </c>
      <c r="E3055" t="s">
        <v>9654</v>
      </c>
      <c r="F3055" t="s">
        <v>174</v>
      </c>
      <c r="G3055" t="s">
        <v>51</v>
      </c>
      <c r="H3055">
        <v>30087</v>
      </c>
      <c r="I3055">
        <v>3</v>
      </c>
      <c r="J3055" t="s">
        <v>175</v>
      </c>
      <c r="K3055" t="s">
        <v>36</v>
      </c>
      <c r="L3055" t="s">
        <v>37</v>
      </c>
      <c r="M3055">
        <v>79620</v>
      </c>
      <c r="N3055">
        <v>117541</v>
      </c>
      <c r="O3055" t="s">
        <v>38</v>
      </c>
      <c r="P3055" t="s">
        <v>583</v>
      </c>
      <c r="Q3055" t="s">
        <v>2192</v>
      </c>
      <c r="R3055" t="s">
        <v>9655</v>
      </c>
      <c r="S3055" t="s">
        <v>178</v>
      </c>
      <c r="T3055" t="s">
        <v>9656</v>
      </c>
      <c r="U3055" t="s">
        <v>229</v>
      </c>
      <c r="V3055" t="s">
        <v>9657</v>
      </c>
      <c r="W3055" t="s">
        <v>9658</v>
      </c>
      <c r="X3055" t="s">
        <v>583</v>
      </c>
      <c r="Z3055" t="s">
        <v>61</v>
      </c>
      <c r="AA3055" s="1">
        <v>44747</v>
      </c>
      <c r="AC3055" s="1">
        <v>44755</v>
      </c>
      <c r="AD3055" s="1">
        <v>44992</v>
      </c>
    </row>
    <row r="3056" spans="1:30" x14ac:dyDescent="0.25">
      <c r="A3056">
        <v>567452</v>
      </c>
      <c r="B3056" t="s">
        <v>338</v>
      </c>
      <c r="C3056" t="s">
        <v>63</v>
      </c>
      <c r="D3056">
        <v>12</v>
      </c>
      <c r="E3056" t="s">
        <v>8387</v>
      </c>
      <c r="F3056" t="s">
        <v>8387</v>
      </c>
      <c r="G3056" t="s">
        <v>34</v>
      </c>
      <c r="H3056">
        <v>31175</v>
      </c>
      <c r="I3056">
        <v>1</v>
      </c>
      <c r="J3056" t="s">
        <v>157</v>
      </c>
      <c r="K3056" t="s">
        <v>36</v>
      </c>
      <c r="L3056" t="s">
        <v>37</v>
      </c>
      <c r="M3056">
        <v>54786</v>
      </c>
      <c r="N3056">
        <v>70900</v>
      </c>
      <c r="O3056" t="s">
        <v>38</v>
      </c>
      <c r="P3056" t="s">
        <v>1368</v>
      </c>
      <c r="Q3056" t="s">
        <v>1369</v>
      </c>
      <c r="R3056" t="s">
        <v>10836</v>
      </c>
      <c r="S3056" t="s">
        <v>8390</v>
      </c>
      <c r="T3056" t="e">
        <f>-  Experience in the identification of crime trends and patterns -  ability to efficiently work with large and disparate data sets through various _xlnm.database and spreadsheet applications leading to the Development of actionable information -  Knowledge of FBI crime classifications and the Demonstrated ability to work with crime, crash and police activity data specifically and create analytical products that contribute to the awareness of     crime problems and identify priorities</f>
        <v>#NAME?</v>
      </c>
      <c r="U3056" t="s">
        <v>3297</v>
      </c>
      <c r="V3056" t="s">
        <v>432</v>
      </c>
      <c r="X3056" t="s">
        <v>10837</v>
      </c>
      <c r="Z3056" t="s">
        <v>61</v>
      </c>
      <c r="AA3056" s="1">
        <v>44931</v>
      </c>
      <c r="AB3056" s="2">
        <v>45016</v>
      </c>
      <c r="AC3056" s="1">
        <v>44971</v>
      </c>
      <c r="AD3056" s="1">
        <v>44992</v>
      </c>
    </row>
    <row r="3057" spans="1:30" x14ac:dyDescent="0.25">
      <c r="A3057">
        <v>569969</v>
      </c>
      <c r="B3057" t="s">
        <v>102</v>
      </c>
      <c r="C3057" t="s">
        <v>31</v>
      </c>
      <c r="D3057">
        <v>1</v>
      </c>
      <c r="E3057" t="s">
        <v>10838</v>
      </c>
      <c r="F3057" t="s">
        <v>193</v>
      </c>
      <c r="G3057" t="s">
        <v>34</v>
      </c>
      <c r="H3057">
        <v>83008</v>
      </c>
      <c r="I3057" t="s">
        <v>91</v>
      </c>
      <c r="J3057" t="s">
        <v>374</v>
      </c>
      <c r="K3057" t="s">
        <v>36</v>
      </c>
      <c r="L3057" t="s">
        <v>93</v>
      </c>
      <c r="M3057">
        <v>64922</v>
      </c>
      <c r="N3057">
        <v>173486</v>
      </c>
      <c r="O3057" t="s">
        <v>38</v>
      </c>
      <c r="P3057" t="s">
        <v>195</v>
      </c>
      <c r="Q3057" t="s">
        <v>2536</v>
      </c>
      <c r="R3057" t="s">
        <v>10839</v>
      </c>
      <c r="S3057" t="s">
        <v>1688</v>
      </c>
      <c r="T3057" t="s">
        <v>10840</v>
      </c>
      <c r="U3057" t="s">
        <v>2539</v>
      </c>
      <c r="V3057" t="s">
        <v>142</v>
      </c>
      <c r="Z3057" t="s">
        <v>87</v>
      </c>
      <c r="AA3057" s="1">
        <v>44972</v>
      </c>
      <c r="AC3057" s="1">
        <v>44972</v>
      </c>
      <c r="AD3057" s="1">
        <v>44992</v>
      </c>
    </row>
    <row r="3058" spans="1:30" x14ac:dyDescent="0.25">
      <c r="A3058">
        <v>571433</v>
      </c>
      <c r="B3058" t="s">
        <v>88</v>
      </c>
      <c r="C3058" t="s">
        <v>63</v>
      </c>
      <c r="D3058">
        <v>2</v>
      </c>
      <c r="E3058" t="s">
        <v>473</v>
      </c>
      <c r="F3058" t="s">
        <v>224</v>
      </c>
      <c r="G3058" t="s">
        <v>34</v>
      </c>
      <c r="H3058">
        <v>52316</v>
      </c>
      <c r="I3058">
        <v>1</v>
      </c>
      <c r="J3058" t="s">
        <v>115</v>
      </c>
      <c r="K3058" t="s">
        <v>36</v>
      </c>
      <c r="L3058" t="s">
        <v>37</v>
      </c>
      <c r="M3058">
        <v>51869</v>
      </c>
      <c r="N3058">
        <v>59649</v>
      </c>
      <c r="O3058" t="s">
        <v>38</v>
      </c>
      <c r="P3058" t="s">
        <v>938</v>
      </c>
      <c r="Q3058" t="s">
        <v>475</v>
      </c>
      <c r="R3058" t="s">
        <v>939</v>
      </c>
      <c r="S3058" t="s">
        <v>228</v>
      </c>
      <c r="T3058" t="s">
        <v>477</v>
      </c>
      <c r="U3058" t="s">
        <v>478</v>
      </c>
      <c r="V3058" t="s">
        <v>479</v>
      </c>
      <c r="W3058" t="s">
        <v>480</v>
      </c>
      <c r="Z3058" t="s">
        <v>87</v>
      </c>
      <c r="AA3058" s="1">
        <v>44952</v>
      </c>
      <c r="AC3058" s="1">
        <v>44953</v>
      </c>
      <c r="AD3058" s="1">
        <v>44992</v>
      </c>
    </row>
    <row r="3059" spans="1:30" x14ac:dyDescent="0.25">
      <c r="A3059">
        <v>575131</v>
      </c>
      <c r="B3059" t="s">
        <v>2505</v>
      </c>
      <c r="C3059" t="s">
        <v>31</v>
      </c>
      <c r="D3059">
        <v>1</v>
      </c>
      <c r="E3059" t="s">
        <v>10841</v>
      </c>
      <c r="F3059" t="s">
        <v>65</v>
      </c>
      <c r="G3059" t="s">
        <v>51</v>
      </c>
      <c r="H3059">
        <v>56058</v>
      </c>
      <c r="I3059">
        <v>0</v>
      </c>
      <c r="J3059" t="s">
        <v>175</v>
      </c>
      <c r="K3059" t="s">
        <v>36</v>
      </c>
      <c r="L3059" t="s">
        <v>37</v>
      </c>
      <c r="M3059">
        <v>75000</v>
      </c>
      <c r="N3059">
        <v>75000</v>
      </c>
      <c r="O3059" t="s">
        <v>38</v>
      </c>
      <c r="P3059" t="s">
        <v>1802</v>
      </c>
      <c r="Q3059" t="s">
        <v>4718</v>
      </c>
      <c r="R3059" t="s">
        <v>10842</v>
      </c>
      <c r="S3059" t="s">
        <v>72</v>
      </c>
      <c r="T3059" t="s">
        <v>10843</v>
      </c>
      <c r="U3059" t="s">
        <v>10844</v>
      </c>
      <c r="V3059" t="s">
        <v>5711</v>
      </c>
      <c r="W3059" t="s">
        <v>10845</v>
      </c>
      <c r="Z3059" t="s">
        <v>61</v>
      </c>
      <c r="AA3059" s="1">
        <v>44978</v>
      </c>
      <c r="AB3059" s="2">
        <v>45000</v>
      </c>
      <c r="AC3059" s="1">
        <v>44978</v>
      </c>
      <c r="AD3059" s="1">
        <v>44992</v>
      </c>
    </row>
    <row r="3060" spans="1:30" x14ac:dyDescent="0.25">
      <c r="A3060">
        <v>577002</v>
      </c>
      <c r="B3060" t="s">
        <v>155</v>
      </c>
      <c r="C3060" t="s">
        <v>63</v>
      </c>
      <c r="D3060">
        <v>1</v>
      </c>
      <c r="E3060" t="s">
        <v>10846</v>
      </c>
      <c r="F3060" t="s">
        <v>65</v>
      </c>
      <c r="G3060" t="s">
        <v>51</v>
      </c>
      <c r="H3060">
        <v>56058</v>
      </c>
      <c r="I3060">
        <v>0</v>
      </c>
      <c r="J3060" t="s">
        <v>126</v>
      </c>
      <c r="K3060" t="s">
        <v>36</v>
      </c>
      <c r="L3060" t="s">
        <v>37</v>
      </c>
      <c r="M3060">
        <v>54100</v>
      </c>
      <c r="N3060">
        <v>62215</v>
      </c>
      <c r="O3060" t="s">
        <v>38</v>
      </c>
      <c r="P3060" t="s">
        <v>158</v>
      </c>
      <c r="Q3060" t="s">
        <v>10847</v>
      </c>
      <c r="R3060" t="s">
        <v>10848</v>
      </c>
      <c r="S3060" t="s">
        <v>72</v>
      </c>
      <c r="T3060" t="s">
        <v>9026</v>
      </c>
      <c r="U3060" t="s">
        <v>325</v>
      </c>
      <c r="V3060" t="s">
        <v>163</v>
      </c>
      <c r="X3060" t="s">
        <v>158</v>
      </c>
      <c r="Z3060" t="s">
        <v>61</v>
      </c>
      <c r="AA3060" s="1">
        <v>44987</v>
      </c>
      <c r="AB3060" s="2">
        <v>45000</v>
      </c>
      <c r="AC3060" s="1">
        <v>44987</v>
      </c>
      <c r="AD3060" s="1">
        <v>44992</v>
      </c>
    </row>
    <row r="3061" spans="1:30" x14ac:dyDescent="0.25">
      <c r="A3061">
        <v>550419</v>
      </c>
      <c r="B3061" t="s">
        <v>102</v>
      </c>
      <c r="C3061" t="s">
        <v>31</v>
      </c>
      <c r="D3061">
        <v>3</v>
      </c>
      <c r="E3061" t="s">
        <v>3285</v>
      </c>
      <c r="F3061" t="s">
        <v>3286</v>
      </c>
      <c r="G3061" t="s">
        <v>34</v>
      </c>
      <c r="H3061">
        <v>21514</v>
      </c>
      <c r="I3061">
        <v>1</v>
      </c>
      <c r="J3061" t="s">
        <v>35</v>
      </c>
      <c r="K3061" t="s">
        <v>36</v>
      </c>
      <c r="L3061" t="s">
        <v>37</v>
      </c>
      <c r="M3061">
        <v>63962</v>
      </c>
      <c r="N3061">
        <v>89003</v>
      </c>
      <c r="O3061" t="s">
        <v>38</v>
      </c>
      <c r="P3061" t="s">
        <v>365</v>
      </c>
      <c r="Q3061" t="s">
        <v>3287</v>
      </c>
      <c r="R3061" t="s">
        <v>3288</v>
      </c>
      <c r="S3061" t="s">
        <v>3289</v>
      </c>
      <c r="T3061" t="s">
        <v>3290</v>
      </c>
      <c r="U3061" t="s">
        <v>2427</v>
      </c>
      <c r="V3061" t="s">
        <v>2364</v>
      </c>
      <c r="X3061" t="s">
        <v>365</v>
      </c>
      <c r="Z3061" t="s">
        <v>61</v>
      </c>
      <c r="AA3061" s="1">
        <v>44818</v>
      </c>
      <c r="AC3061" s="1">
        <v>44818</v>
      </c>
      <c r="AD3061" s="1">
        <v>44992</v>
      </c>
    </row>
    <row r="3062" spans="1:30" x14ac:dyDescent="0.25">
      <c r="A3062">
        <v>563890</v>
      </c>
      <c r="B3062" t="s">
        <v>350</v>
      </c>
      <c r="C3062" t="s">
        <v>31</v>
      </c>
      <c r="D3062">
        <v>1</v>
      </c>
      <c r="E3062" t="s">
        <v>10849</v>
      </c>
      <c r="F3062" t="s">
        <v>1610</v>
      </c>
      <c r="G3062" t="s">
        <v>34</v>
      </c>
      <c r="H3062">
        <v>30726</v>
      </c>
      <c r="I3062">
        <v>2</v>
      </c>
      <c r="J3062" t="s">
        <v>175</v>
      </c>
      <c r="K3062" t="s">
        <v>36</v>
      </c>
      <c r="L3062" t="s">
        <v>37</v>
      </c>
      <c r="M3062">
        <v>51079</v>
      </c>
      <c r="N3062">
        <v>58741</v>
      </c>
      <c r="O3062" t="s">
        <v>38</v>
      </c>
      <c r="P3062" t="s">
        <v>355</v>
      </c>
      <c r="Q3062" t="s">
        <v>3754</v>
      </c>
      <c r="R3062" t="s">
        <v>10850</v>
      </c>
      <c r="S3062" t="s">
        <v>1613</v>
      </c>
      <c r="T3062" t="s">
        <v>10851</v>
      </c>
      <c r="U3062" t="s">
        <v>360</v>
      </c>
      <c r="V3062" t="s">
        <v>10852</v>
      </c>
      <c r="Z3062" t="s">
        <v>61</v>
      </c>
      <c r="AA3062" s="1">
        <v>44901</v>
      </c>
      <c r="AC3062" s="1">
        <v>44901</v>
      </c>
      <c r="AD3062" s="1">
        <v>44992</v>
      </c>
    </row>
    <row r="3063" spans="1:30" x14ac:dyDescent="0.25">
      <c r="A3063">
        <v>549097</v>
      </c>
      <c r="B3063" t="s">
        <v>3315</v>
      </c>
      <c r="C3063" t="s">
        <v>31</v>
      </c>
      <c r="D3063">
        <v>1</v>
      </c>
      <c r="E3063" t="s">
        <v>5206</v>
      </c>
      <c r="F3063" t="s">
        <v>90</v>
      </c>
      <c r="G3063" t="s">
        <v>51</v>
      </c>
      <c r="H3063">
        <v>95005</v>
      </c>
      <c r="I3063" t="s">
        <v>91</v>
      </c>
      <c r="J3063" t="s">
        <v>175</v>
      </c>
      <c r="K3063" t="s">
        <v>36</v>
      </c>
      <c r="L3063" t="s">
        <v>37</v>
      </c>
      <c r="M3063">
        <v>64922</v>
      </c>
      <c r="N3063">
        <v>173486</v>
      </c>
      <c r="O3063" t="s">
        <v>38</v>
      </c>
      <c r="P3063" t="s">
        <v>438</v>
      </c>
      <c r="Q3063" t="s">
        <v>3400</v>
      </c>
      <c r="R3063" t="s">
        <v>10597</v>
      </c>
      <c r="S3063" t="s">
        <v>97</v>
      </c>
      <c r="T3063" t="s">
        <v>10598</v>
      </c>
      <c r="U3063" t="s">
        <v>10599</v>
      </c>
      <c r="V3063" t="s">
        <v>10600</v>
      </c>
      <c r="Z3063" t="s">
        <v>8449</v>
      </c>
      <c r="AA3063" s="1">
        <v>44788</v>
      </c>
      <c r="AC3063" s="1">
        <v>44974</v>
      </c>
      <c r="AD3063" s="1">
        <v>44992</v>
      </c>
    </row>
    <row r="3064" spans="1:30" x14ac:dyDescent="0.25">
      <c r="A3064">
        <v>572489</v>
      </c>
      <c r="B3064" t="s">
        <v>102</v>
      </c>
      <c r="C3064" t="s">
        <v>63</v>
      </c>
      <c r="D3064">
        <v>1</v>
      </c>
      <c r="E3064" t="s">
        <v>10853</v>
      </c>
      <c r="F3064" t="s">
        <v>3235</v>
      </c>
      <c r="G3064" t="s">
        <v>34</v>
      </c>
      <c r="H3064" t="s">
        <v>3236</v>
      </c>
      <c r="I3064">
        <v>0</v>
      </c>
      <c r="J3064" t="s">
        <v>35</v>
      </c>
      <c r="K3064" t="s">
        <v>36</v>
      </c>
      <c r="L3064" t="s">
        <v>37</v>
      </c>
      <c r="M3064">
        <v>100000</v>
      </c>
      <c r="N3064">
        <v>117000</v>
      </c>
      <c r="O3064" t="s">
        <v>38</v>
      </c>
      <c r="P3064" t="s">
        <v>10854</v>
      </c>
      <c r="Q3064" t="s">
        <v>1238</v>
      </c>
      <c r="R3064" t="s">
        <v>10855</v>
      </c>
      <c r="S3064" t="s">
        <v>3238</v>
      </c>
      <c r="T3064" t="s">
        <v>10856</v>
      </c>
      <c r="U3064" t="s">
        <v>1241</v>
      </c>
      <c r="V3064" t="s">
        <v>611</v>
      </c>
      <c r="W3064" t="s">
        <v>612</v>
      </c>
      <c r="X3064" t="s">
        <v>1243</v>
      </c>
      <c r="Z3064" t="s">
        <v>87</v>
      </c>
      <c r="AA3064" s="1">
        <v>44959</v>
      </c>
      <c r="AB3064" s="2">
        <v>45019</v>
      </c>
      <c r="AC3064" s="1">
        <v>44959</v>
      </c>
      <c r="AD3064" s="1">
        <v>44992</v>
      </c>
    </row>
    <row r="3065" spans="1:30" x14ac:dyDescent="0.25">
      <c r="A3065">
        <v>574614</v>
      </c>
      <c r="B3065" t="s">
        <v>102</v>
      </c>
      <c r="C3065" t="s">
        <v>63</v>
      </c>
      <c r="D3065">
        <v>1</v>
      </c>
      <c r="E3065" t="s">
        <v>9732</v>
      </c>
      <c r="F3065" t="s">
        <v>3104</v>
      </c>
      <c r="G3065" t="s">
        <v>34</v>
      </c>
      <c r="H3065">
        <v>20403</v>
      </c>
      <c r="I3065">
        <v>0</v>
      </c>
      <c r="J3065" t="s">
        <v>35</v>
      </c>
      <c r="K3065" t="s">
        <v>36</v>
      </c>
      <c r="L3065" t="s">
        <v>53</v>
      </c>
      <c r="M3065">
        <v>59125</v>
      </c>
      <c r="N3065">
        <v>62260</v>
      </c>
      <c r="O3065" t="s">
        <v>38</v>
      </c>
      <c r="P3065" t="s">
        <v>137</v>
      </c>
      <c r="Q3065" t="s">
        <v>1495</v>
      </c>
      <c r="R3065" t="s">
        <v>9733</v>
      </c>
      <c r="S3065" t="s">
        <v>3107</v>
      </c>
      <c r="T3065" t="s">
        <v>9734</v>
      </c>
      <c r="U3065" t="s">
        <v>3125</v>
      </c>
      <c r="V3065" t="s">
        <v>142</v>
      </c>
      <c r="Z3065" t="s">
        <v>87</v>
      </c>
      <c r="AA3065" s="1">
        <v>44972</v>
      </c>
      <c r="AC3065" s="1">
        <v>44972</v>
      </c>
      <c r="AD3065" s="1">
        <v>44992</v>
      </c>
    </row>
    <row r="3066" spans="1:30" x14ac:dyDescent="0.25">
      <c r="A3066">
        <v>530452</v>
      </c>
      <c r="B3066" t="s">
        <v>88</v>
      </c>
      <c r="C3066" t="s">
        <v>31</v>
      </c>
      <c r="D3066">
        <v>1</v>
      </c>
      <c r="E3066" t="s">
        <v>7342</v>
      </c>
      <c r="F3066" t="s">
        <v>414</v>
      </c>
      <c r="G3066" t="s">
        <v>34</v>
      </c>
      <c r="H3066">
        <v>10124</v>
      </c>
      <c r="I3066">
        <v>2</v>
      </c>
      <c r="J3066" t="s">
        <v>1098</v>
      </c>
      <c r="K3066" t="s">
        <v>36</v>
      </c>
      <c r="L3066" t="s">
        <v>37</v>
      </c>
      <c r="M3066">
        <v>53057</v>
      </c>
      <c r="N3066">
        <v>61015</v>
      </c>
      <c r="O3066" t="s">
        <v>38</v>
      </c>
      <c r="P3066" t="s">
        <v>3255</v>
      </c>
      <c r="Q3066" t="s">
        <v>1115</v>
      </c>
      <c r="R3066" t="s">
        <v>7343</v>
      </c>
      <c r="S3066" t="s">
        <v>418</v>
      </c>
      <c r="U3066" t="s">
        <v>7344</v>
      </c>
      <c r="V3066" t="s">
        <v>7345</v>
      </c>
      <c r="W3066" t="s">
        <v>2413</v>
      </c>
      <c r="X3066" t="s">
        <v>7346</v>
      </c>
      <c r="Z3066" t="s">
        <v>61</v>
      </c>
      <c r="AA3066" s="1">
        <v>44683</v>
      </c>
      <c r="AC3066" s="1">
        <v>44735</v>
      </c>
      <c r="AD3066" s="1">
        <v>44992</v>
      </c>
    </row>
    <row r="3067" spans="1:30" x14ac:dyDescent="0.25">
      <c r="A3067">
        <v>247403</v>
      </c>
      <c r="B3067" t="s">
        <v>563</v>
      </c>
      <c r="C3067" t="s">
        <v>31</v>
      </c>
      <c r="D3067">
        <v>1</v>
      </c>
      <c r="E3067" t="s">
        <v>940</v>
      </c>
      <c r="F3067" t="s">
        <v>279</v>
      </c>
      <c r="G3067" t="s">
        <v>34</v>
      </c>
      <c r="H3067">
        <v>10251</v>
      </c>
      <c r="I3067">
        <v>3</v>
      </c>
      <c r="J3067" t="s">
        <v>7675</v>
      </c>
      <c r="K3067" t="s">
        <v>36</v>
      </c>
      <c r="L3067" t="s">
        <v>37</v>
      </c>
      <c r="M3067">
        <v>32888</v>
      </c>
      <c r="N3067">
        <v>53281</v>
      </c>
      <c r="O3067" t="s">
        <v>38</v>
      </c>
      <c r="P3067" t="s">
        <v>9345</v>
      </c>
      <c r="Q3067" t="s">
        <v>10857</v>
      </c>
      <c r="R3067" t="s">
        <v>10858</v>
      </c>
      <c r="S3067" t="s">
        <v>283</v>
      </c>
      <c r="U3067" t="s">
        <v>10859</v>
      </c>
      <c r="V3067" t="s">
        <v>3184</v>
      </c>
      <c r="W3067" t="s">
        <v>10860</v>
      </c>
      <c r="X3067" t="s">
        <v>9345</v>
      </c>
      <c r="Z3067" t="s">
        <v>61</v>
      </c>
      <c r="AA3067" s="1">
        <v>42565</v>
      </c>
      <c r="AC3067" s="1">
        <v>42587</v>
      </c>
      <c r="AD3067" s="1">
        <v>44992</v>
      </c>
    </row>
    <row r="3068" spans="1:30" x14ac:dyDescent="0.25">
      <c r="A3068">
        <v>554131</v>
      </c>
      <c r="B3068" t="s">
        <v>88</v>
      </c>
      <c r="C3068" t="s">
        <v>63</v>
      </c>
      <c r="D3068">
        <v>1</v>
      </c>
      <c r="E3068" t="s">
        <v>2126</v>
      </c>
      <c r="F3068" t="s">
        <v>1752</v>
      </c>
      <c r="G3068" t="s">
        <v>34</v>
      </c>
      <c r="H3068" t="s">
        <v>1753</v>
      </c>
      <c r="I3068">
        <v>0</v>
      </c>
      <c r="J3068" t="s">
        <v>437</v>
      </c>
      <c r="K3068" t="s">
        <v>36</v>
      </c>
      <c r="L3068" t="s">
        <v>37</v>
      </c>
      <c r="M3068">
        <v>65232</v>
      </c>
      <c r="N3068">
        <v>110000</v>
      </c>
      <c r="O3068" t="s">
        <v>38</v>
      </c>
      <c r="P3068" t="s">
        <v>583</v>
      </c>
      <c r="Q3068" t="s">
        <v>2127</v>
      </c>
      <c r="R3068" t="s">
        <v>2128</v>
      </c>
      <c r="S3068" t="s">
        <v>1756</v>
      </c>
      <c r="T3068" t="s">
        <v>2129</v>
      </c>
      <c r="U3068" t="s">
        <v>229</v>
      </c>
      <c r="V3068" t="s">
        <v>2130</v>
      </c>
      <c r="W3068" t="s">
        <v>2131</v>
      </c>
      <c r="X3068" t="s">
        <v>583</v>
      </c>
      <c r="Z3068" t="s">
        <v>61</v>
      </c>
      <c r="AA3068" s="1">
        <v>44840</v>
      </c>
      <c r="AC3068" s="1">
        <v>44883</v>
      </c>
      <c r="AD3068" s="1">
        <v>44992</v>
      </c>
    </row>
    <row r="3069" spans="1:30" x14ac:dyDescent="0.25">
      <c r="A3069">
        <v>573770</v>
      </c>
      <c r="B3069" t="s">
        <v>488</v>
      </c>
      <c r="C3069" t="s">
        <v>63</v>
      </c>
      <c r="D3069">
        <v>2</v>
      </c>
      <c r="E3069" t="s">
        <v>10669</v>
      </c>
      <c r="F3069" t="s">
        <v>135</v>
      </c>
      <c r="G3069" t="s">
        <v>51</v>
      </c>
      <c r="H3069">
        <v>21744</v>
      </c>
      <c r="I3069">
        <v>2</v>
      </c>
      <c r="J3069" t="s">
        <v>126</v>
      </c>
      <c r="K3069" t="s">
        <v>36</v>
      </c>
      <c r="L3069" t="s">
        <v>37</v>
      </c>
      <c r="M3069">
        <v>75504</v>
      </c>
      <c r="N3069">
        <v>86830</v>
      </c>
      <c r="O3069" t="s">
        <v>38</v>
      </c>
      <c r="P3069" t="s">
        <v>355</v>
      </c>
      <c r="Q3069" t="s">
        <v>490</v>
      </c>
      <c r="R3069" t="s">
        <v>10670</v>
      </c>
      <c r="S3069" t="s">
        <v>140</v>
      </c>
      <c r="T3069" t="s">
        <v>10671</v>
      </c>
      <c r="U3069" t="s">
        <v>734</v>
      </c>
      <c r="V3069" t="s">
        <v>10672</v>
      </c>
      <c r="Z3069" t="s">
        <v>61</v>
      </c>
      <c r="AA3069" s="1">
        <v>44987</v>
      </c>
      <c r="AB3069" s="2">
        <v>45047</v>
      </c>
      <c r="AC3069" s="1">
        <v>44987</v>
      </c>
      <c r="AD3069" s="1">
        <v>44992</v>
      </c>
    </row>
    <row r="3070" spans="1:30" x14ac:dyDescent="0.25">
      <c r="A3070">
        <v>570097</v>
      </c>
      <c r="B3070" t="s">
        <v>8738</v>
      </c>
      <c r="C3070" t="s">
        <v>31</v>
      </c>
      <c r="D3070">
        <v>1</v>
      </c>
      <c r="E3070" t="s">
        <v>234</v>
      </c>
      <c r="F3070" t="s">
        <v>234</v>
      </c>
      <c r="G3070" t="s">
        <v>51</v>
      </c>
      <c r="H3070">
        <v>56057</v>
      </c>
      <c r="I3070">
        <v>0</v>
      </c>
      <c r="J3070" t="s">
        <v>216</v>
      </c>
      <c r="K3070" t="s">
        <v>36</v>
      </c>
      <c r="L3070" t="s">
        <v>53</v>
      </c>
      <c r="M3070">
        <v>42500</v>
      </c>
      <c r="N3070">
        <v>42500</v>
      </c>
      <c r="O3070" t="s">
        <v>38</v>
      </c>
      <c r="P3070" t="s">
        <v>8739</v>
      </c>
      <c r="Q3070" t="s">
        <v>8740</v>
      </c>
      <c r="R3070" t="s">
        <v>8741</v>
      </c>
      <c r="S3070" t="s">
        <v>237</v>
      </c>
      <c r="T3070" t="s">
        <v>8742</v>
      </c>
      <c r="V3070" t="s">
        <v>8743</v>
      </c>
      <c r="Z3070" t="s">
        <v>61</v>
      </c>
      <c r="AA3070" s="1">
        <v>44944</v>
      </c>
      <c r="AC3070" s="1">
        <v>44944</v>
      </c>
      <c r="AD3070" s="1">
        <v>44992</v>
      </c>
    </row>
    <row r="3071" spans="1:30" x14ac:dyDescent="0.25">
      <c r="A3071">
        <v>571083</v>
      </c>
      <c r="B3071" t="s">
        <v>102</v>
      </c>
      <c r="C3071" t="s">
        <v>31</v>
      </c>
      <c r="D3071">
        <v>3</v>
      </c>
      <c r="E3071" t="s">
        <v>7030</v>
      </c>
      <c r="F3071" t="s">
        <v>3059</v>
      </c>
      <c r="G3071" t="s">
        <v>51</v>
      </c>
      <c r="H3071">
        <v>91406</v>
      </c>
      <c r="I3071">
        <v>0</v>
      </c>
      <c r="J3071" t="s">
        <v>4302</v>
      </c>
      <c r="K3071" t="s">
        <v>36</v>
      </c>
      <c r="L3071" t="s">
        <v>53</v>
      </c>
      <c r="M3071">
        <v>15.45</v>
      </c>
      <c r="N3071">
        <v>19.329999999999998</v>
      </c>
      <c r="O3071" t="s">
        <v>68</v>
      </c>
      <c r="P3071" t="s">
        <v>195</v>
      </c>
      <c r="Q3071" t="s">
        <v>10861</v>
      </c>
      <c r="R3071" t="s">
        <v>10862</v>
      </c>
      <c r="S3071" t="s">
        <v>3061</v>
      </c>
      <c r="U3071" t="s">
        <v>10863</v>
      </c>
      <c r="V3071" t="s">
        <v>10864</v>
      </c>
      <c r="W3071" t="s">
        <v>307</v>
      </c>
      <c r="X3071" t="s">
        <v>10865</v>
      </c>
      <c r="Z3071" t="s">
        <v>61</v>
      </c>
      <c r="AA3071" s="1">
        <v>44959</v>
      </c>
      <c r="AC3071" s="1">
        <v>44959</v>
      </c>
      <c r="AD3071" s="1">
        <v>44992</v>
      </c>
    </row>
    <row r="3072" spans="1:30" x14ac:dyDescent="0.25">
      <c r="A3072">
        <v>572663</v>
      </c>
      <c r="B3072" t="s">
        <v>155</v>
      </c>
      <c r="C3072" t="s">
        <v>31</v>
      </c>
      <c r="D3072">
        <v>1</v>
      </c>
      <c r="E3072" t="s">
        <v>10866</v>
      </c>
      <c r="F3072" t="s">
        <v>1752</v>
      </c>
      <c r="G3072" t="s">
        <v>34</v>
      </c>
      <c r="H3072" t="s">
        <v>1753</v>
      </c>
      <c r="I3072">
        <v>0</v>
      </c>
      <c r="J3072" t="s">
        <v>256</v>
      </c>
      <c r="K3072" t="s">
        <v>36</v>
      </c>
      <c r="L3072" t="s">
        <v>37</v>
      </c>
      <c r="M3072">
        <v>88177</v>
      </c>
      <c r="N3072">
        <v>98177</v>
      </c>
      <c r="O3072" t="s">
        <v>38</v>
      </c>
      <c r="P3072" t="s">
        <v>158</v>
      </c>
      <c r="Q3072" t="s">
        <v>1811</v>
      </c>
      <c r="R3072" t="s">
        <v>10867</v>
      </c>
      <c r="S3072" t="s">
        <v>1756</v>
      </c>
      <c r="U3072" t="s">
        <v>162</v>
      </c>
      <c r="V3072" t="s">
        <v>163</v>
      </c>
      <c r="X3072" t="s">
        <v>158</v>
      </c>
      <c r="Z3072" t="s">
        <v>61</v>
      </c>
      <c r="AA3072" s="1">
        <v>44958</v>
      </c>
      <c r="AB3072" s="2">
        <v>45048</v>
      </c>
      <c r="AC3072" s="1">
        <v>44958</v>
      </c>
      <c r="AD3072" s="1">
        <v>44992</v>
      </c>
    </row>
    <row r="3073" spans="1:30" x14ac:dyDescent="0.25">
      <c r="A3073">
        <v>551990</v>
      </c>
      <c r="B3073" t="s">
        <v>638</v>
      </c>
      <c r="C3073" t="s">
        <v>31</v>
      </c>
      <c r="D3073">
        <v>1</v>
      </c>
      <c r="E3073" t="s">
        <v>5496</v>
      </c>
      <c r="F3073" t="s">
        <v>743</v>
      </c>
      <c r="G3073" t="s">
        <v>51</v>
      </c>
      <c r="H3073">
        <v>95712</v>
      </c>
      <c r="I3073">
        <v>0</v>
      </c>
      <c r="J3073" t="s">
        <v>256</v>
      </c>
      <c r="K3073" t="s">
        <v>36</v>
      </c>
      <c r="L3073" t="s">
        <v>37</v>
      </c>
      <c r="M3073">
        <v>100000</v>
      </c>
      <c r="N3073">
        <v>140000</v>
      </c>
      <c r="O3073" t="s">
        <v>38</v>
      </c>
      <c r="P3073" t="s">
        <v>642</v>
      </c>
      <c r="Q3073" t="s">
        <v>695</v>
      </c>
      <c r="R3073" t="s">
        <v>5497</v>
      </c>
      <c r="S3073" t="s">
        <v>1187</v>
      </c>
      <c r="T3073" t="s">
        <v>8028</v>
      </c>
      <c r="U3073" t="s">
        <v>647</v>
      </c>
      <c r="V3073" t="s">
        <v>8029</v>
      </c>
      <c r="Z3073" t="s">
        <v>87</v>
      </c>
      <c r="AA3073" s="1">
        <v>44824</v>
      </c>
      <c r="AC3073" s="1">
        <v>44958</v>
      </c>
      <c r="AD3073" s="1">
        <v>44992</v>
      </c>
    </row>
    <row r="3074" spans="1:30" x14ac:dyDescent="0.25">
      <c r="A3074">
        <v>541356</v>
      </c>
      <c r="B3074" t="s">
        <v>658</v>
      </c>
      <c r="C3074" t="s">
        <v>63</v>
      </c>
      <c r="D3074">
        <v>6</v>
      </c>
      <c r="E3074" t="s">
        <v>10868</v>
      </c>
      <c r="F3074" t="s">
        <v>10869</v>
      </c>
      <c r="G3074" t="s">
        <v>51</v>
      </c>
      <c r="H3074">
        <v>30831</v>
      </c>
      <c r="I3074">
        <v>0</v>
      </c>
      <c r="J3074" t="s">
        <v>312</v>
      </c>
      <c r="K3074" t="s">
        <v>36</v>
      </c>
      <c r="L3074" t="s">
        <v>37</v>
      </c>
      <c r="M3074">
        <v>70877</v>
      </c>
      <c r="N3074">
        <v>70877</v>
      </c>
      <c r="O3074" t="s">
        <v>38</v>
      </c>
      <c r="P3074" t="s">
        <v>661</v>
      </c>
      <c r="Q3074" t="s">
        <v>2903</v>
      </c>
      <c r="R3074" t="s">
        <v>10870</v>
      </c>
      <c r="S3074" t="s">
        <v>10871</v>
      </c>
      <c r="U3074" t="s">
        <v>10872</v>
      </c>
      <c r="V3074" t="s">
        <v>664</v>
      </c>
      <c r="Z3074" t="s">
        <v>2104</v>
      </c>
      <c r="AA3074" s="1">
        <v>44762</v>
      </c>
      <c r="AB3074" s="2">
        <v>45127</v>
      </c>
      <c r="AC3074" s="1">
        <v>44762</v>
      </c>
      <c r="AD3074" s="1">
        <v>44992</v>
      </c>
    </row>
    <row r="3075" spans="1:30" x14ac:dyDescent="0.25">
      <c r="A3075">
        <v>511310</v>
      </c>
      <c r="B3075" t="s">
        <v>1870</v>
      </c>
      <c r="C3075" t="s">
        <v>63</v>
      </c>
      <c r="D3075">
        <v>1</v>
      </c>
      <c r="E3075" t="s">
        <v>10873</v>
      </c>
      <c r="F3075" t="s">
        <v>694</v>
      </c>
      <c r="G3075" t="s">
        <v>51</v>
      </c>
      <c r="H3075">
        <v>95710</v>
      </c>
      <c r="I3075">
        <v>0</v>
      </c>
      <c r="J3075" t="s">
        <v>256</v>
      </c>
      <c r="K3075" t="s">
        <v>36</v>
      </c>
      <c r="L3075" t="s">
        <v>37</v>
      </c>
      <c r="M3075">
        <v>75000</v>
      </c>
      <c r="N3075">
        <v>135000</v>
      </c>
      <c r="O3075" t="s">
        <v>38</v>
      </c>
      <c r="P3075" t="s">
        <v>1872</v>
      </c>
      <c r="Q3075" t="s">
        <v>10004</v>
      </c>
      <c r="R3075" t="s">
        <v>10874</v>
      </c>
      <c r="S3075" t="s">
        <v>697</v>
      </c>
      <c r="T3075" t="s">
        <v>10875</v>
      </c>
      <c r="U3075" t="s">
        <v>10876</v>
      </c>
      <c r="V3075" t="s">
        <v>10877</v>
      </c>
      <c r="W3075" t="s">
        <v>3024</v>
      </c>
      <c r="Z3075" t="s">
        <v>47</v>
      </c>
      <c r="AA3075" s="1">
        <v>44553</v>
      </c>
      <c r="AC3075" s="1">
        <v>44602</v>
      </c>
      <c r="AD3075" s="1">
        <v>44992</v>
      </c>
    </row>
    <row r="3076" spans="1:30" x14ac:dyDescent="0.25">
      <c r="A3076">
        <v>566216</v>
      </c>
      <c r="B3076" t="s">
        <v>1870</v>
      </c>
      <c r="C3076" t="s">
        <v>63</v>
      </c>
      <c r="D3076">
        <v>1</v>
      </c>
      <c r="E3076" t="s">
        <v>4545</v>
      </c>
      <c r="F3076" t="s">
        <v>4165</v>
      </c>
      <c r="G3076" t="s">
        <v>51</v>
      </c>
      <c r="H3076">
        <v>95714</v>
      </c>
      <c r="I3076">
        <v>0</v>
      </c>
      <c r="J3076" t="s">
        <v>256</v>
      </c>
      <c r="K3076" t="s">
        <v>36</v>
      </c>
      <c r="L3076" t="s">
        <v>37</v>
      </c>
      <c r="M3076">
        <v>100000</v>
      </c>
      <c r="N3076">
        <v>110000</v>
      </c>
      <c r="O3076" t="s">
        <v>38</v>
      </c>
      <c r="P3076" t="s">
        <v>1872</v>
      </c>
      <c r="Q3076" t="s">
        <v>4546</v>
      </c>
      <c r="R3076" t="s">
        <v>10878</v>
      </c>
      <c r="S3076" t="s">
        <v>4169</v>
      </c>
      <c r="T3076" t="s">
        <v>4548</v>
      </c>
      <c r="U3076" t="s">
        <v>4549</v>
      </c>
      <c r="V3076" t="s">
        <v>10879</v>
      </c>
      <c r="W3076" t="s">
        <v>4551</v>
      </c>
      <c r="Z3076" t="s">
        <v>87</v>
      </c>
      <c r="AA3076" s="1">
        <v>44922</v>
      </c>
      <c r="AC3076" s="1">
        <v>44922</v>
      </c>
      <c r="AD3076" s="1">
        <v>44992</v>
      </c>
    </row>
    <row r="3077" spans="1:30" x14ac:dyDescent="0.25">
      <c r="A3077">
        <v>527813</v>
      </c>
      <c r="B3077" t="s">
        <v>241</v>
      </c>
      <c r="C3077" t="s">
        <v>31</v>
      </c>
      <c r="D3077">
        <v>1</v>
      </c>
      <c r="E3077" t="s">
        <v>2452</v>
      </c>
      <c r="F3077" t="s">
        <v>2452</v>
      </c>
      <c r="G3077" t="s">
        <v>34</v>
      </c>
      <c r="H3077">
        <v>91972</v>
      </c>
      <c r="I3077">
        <v>0</v>
      </c>
      <c r="J3077" t="s">
        <v>516</v>
      </c>
      <c r="K3077" t="s">
        <v>36</v>
      </c>
      <c r="L3077" t="s">
        <v>37</v>
      </c>
      <c r="M3077">
        <v>55.29</v>
      </c>
      <c r="N3077">
        <v>55.29</v>
      </c>
      <c r="O3077" t="s">
        <v>68</v>
      </c>
      <c r="P3077" t="s">
        <v>1288</v>
      </c>
      <c r="Q3077" t="s">
        <v>914</v>
      </c>
      <c r="R3077" t="s">
        <v>10732</v>
      </c>
      <c r="S3077" t="s">
        <v>2455</v>
      </c>
      <c r="T3077" t="s">
        <v>2456</v>
      </c>
      <c r="U3077" t="s">
        <v>10733</v>
      </c>
      <c r="V3077" t="s">
        <v>347</v>
      </c>
      <c r="Z3077" t="s">
        <v>426</v>
      </c>
      <c r="AA3077" s="1">
        <v>44664</v>
      </c>
      <c r="AC3077" s="1">
        <v>44693</v>
      </c>
      <c r="AD3077" s="1">
        <v>44992</v>
      </c>
    </row>
    <row r="3078" spans="1:30" x14ac:dyDescent="0.25">
      <c r="A3078">
        <v>576277</v>
      </c>
      <c r="B3078" t="s">
        <v>889</v>
      </c>
      <c r="C3078" t="s">
        <v>63</v>
      </c>
      <c r="D3078">
        <v>1</v>
      </c>
      <c r="E3078" t="s">
        <v>10880</v>
      </c>
      <c r="F3078" t="s">
        <v>10881</v>
      </c>
      <c r="G3078" t="s">
        <v>34</v>
      </c>
      <c r="H3078">
        <v>10072</v>
      </c>
      <c r="I3078" t="s">
        <v>1842</v>
      </c>
      <c r="J3078" t="s">
        <v>785</v>
      </c>
      <c r="K3078" t="s">
        <v>36</v>
      </c>
      <c r="L3078" t="s">
        <v>93</v>
      </c>
      <c r="M3078">
        <v>160000</v>
      </c>
      <c r="N3078">
        <v>160000</v>
      </c>
      <c r="O3078" t="s">
        <v>38</v>
      </c>
      <c r="P3078" t="s">
        <v>891</v>
      </c>
      <c r="Q3078" t="s">
        <v>2142</v>
      </c>
      <c r="R3078" t="s">
        <v>10882</v>
      </c>
      <c r="S3078" t="s">
        <v>10883</v>
      </c>
      <c r="T3078" t="s">
        <v>10884</v>
      </c>
      <c r="U3078" t="s">
        <v>10885</v>
      </c>
      <c r="V3078" t="s">
        <v>10886</v>
      </c>
      <c r="X3078" t="s">
        <v>897</v>
      </c>
      <c r="Z3078" t="s">
        <v>10887</v>
      </c>
      <c r="AA3078" s="1">
        <v>44981</v>
      </c>
      <c r="AB3078" s="2">
        <v>44995</v>
      </c>
      <c r="AC3078" s="1">
        <v>44981</v>
      </c>
      <c r="AD3078" s="1">
        <v>44992</v>
      </c>
    </row>
    <row r="3079" spans="1:30" x14ac:dyDescent="0.25">
      <c r="A3079">
        <v>557727</v>
      </c>
      <c r="B3079" t="s">
        <v>102</v>
      </c>
      <c r="C3079" t="s">
        <v>31</v>
      </c>
      <c r="D3079">
        <v>2</v>
      </c>
      <c r="E3079" t="s">
        <v>10888</v>
      </c>
      <c r="F3079" t="s">
        <v>414</v>
      </c>
      <c r="G3079" t="s">
        <v>34</v>
      </c>
      <c r="H3079">
        <v>10124</v>
      </c>
      <c r="I3079">
        <v>2</v>
      </c>
      <c r="J3079" t="s">
        <v>216</v>
      </c>
      <c r="K3079" t="s">
        <v>36</v>
      </c>
      <c r="L3079" t="s">
        <v>37</v>
      </c>
      <c r="M3079">
        <v>53057</v>
      </c>
      <c r="N3079">
        <v>77124</v>
      </c>
      <c r="O3079" t="s">
        <v>38</v>
      </c>
      <c r="P3079" t="s">
        <v>137</v>
      </c>
      <c r="Q3079" t="s">
        <v>1975</v>
      </c>
      <c r="R3079" t="s">
        <v>10889</v>
      </c>
      <c r="S3079" t="s">
        <v>418</v>
      </c>
      <c r="T3079" t="s">
        <v>10890</v>
      </c>
      <c r="U3079" t="s">
        <v>1125</v>
      </c>
      <c r="V3079" t="s">
        <v>8904</v>
      </c>
      <c r="W3079" t="s">
        <v>8905</v>
      </c>
      <c r="X3079" t="s">
        <v>10891</v>
      </c>
      <c r="Z3079" t="s">
        <v>61</v>
      </c>
      <c r="AA3079" s="1">
        <v>44890</v>
      </c>
      <c r="AC3079" s="1">
        <v>44935</v>
      </c>
      <c r="AD3079" s="1">
        <v>44992</v>
      </c>
    </row>
    <row r="3080" spans="1:30" x14ac:dyDescent="0.25">
      <c r="A3080">
        <v>572073</v>
      </c>
      <c r="B3080" t="s">
        <v>102</v>
      </c>
      <c r="C3080" t="s">
        <v>63</v>
      </c>
      <c r="D3080">
        <v>1</v>
      </c>
      <c r="E3080" t="s">
        <v>3038</v>
      </c>
      <c r="F3080" t="s">
        <v>3038</v>
      </c>
      <c r="G3080" t="s">
        <v>34</v>
      </c>
      <c r="H3080">
        <v>20310</v>
      </c>
      <c r="I3080">
        <v>0</v>
      </c>
      <c r="J3080" t="s">
        <v>374</v>
      </c>
      <c r="K3080" t="s">
        <v>36</v>
      </c>
      <c r="L3080" t="s">
        <v>37</v>
      </c>
      <c r="M3080">
        <v>57078</v>
      </c>
      <c r="N3080">
        <v>85646</v>
      </c>
      <c r="O3080" t="s">
        <v>38</v>
      </c>
      <c r="P3080" t="s">
        <v>195</v>
      </c>
      <c r="Q3080" t="s">
        <v>3039</v>
      </c>
      <c r="R3080" t="s">
        <v>3040</v>
      </c>
      <c r="S3080" t="s">
        <v>3041</v>
      </c>
      <c r="T3080" t="s">
        <v>3042</v>
      </c>
      <c r="U3080" t="s">
        <v>532</v>
      </c>
      <c r="V3080" t="s">
        <v>142</v>
      </c>
      <c r="Z3080" t="s">
        <v>87</v>
      </c>
      <c r="AA3080" s="1">
        <v>44972</v>
      </c>
      <c r="AC3080" s="1">
        <v>44972</v>
      </c>
      <c r="AD3080" s="1">
        <v>44992</v>
      </c>
    </row>
    <row r="3081" spans="1:30" x14ac:dyDescent="0.25">
      <c r="A3081">
        <v>547467</v>
      </c>
      <c r="B3081" t="s">
        <v>350</v>
      </c>
      <c r="C3081" t="s">
        <v>63</v>
      </c>
      <c r="D3081">
        <v>1</v>
      </c>
      <c r="E3081" t="s">
        <v>4026</v>
      </c>
      <c r="F3081" t="s">
        <v>90</v>
      </c>
      <c r="G3081" t="s">
        <v>51</v>
      </c>
      <c r="H3081">
        <v>95005</v>
      </c>
      <c r="I3081" t="s">
        <v>91</v>
      </c>
      <c r="J3081" t="s">
        <v>175</v>
      </c>
      <c r="K3081" t="s">
        <v>36</v>
      </c>
      <c r="L3081" t="s">
        <v>93</v>
      </c>
      <c r="M3081">
        <v>100000</v>
      </c>
      <c r="N3081">
        <v>120000</v>
      </c>
      <c r="O3081" t="s">
        <v>38</v>
      </c>
      <c r="P3081" t="s">
        <v>355</v>
      </c>
      <c r="Q3081" t="s">
        <v>2668</v>
      </c>
      <c r="R3081" t="s">
        <v>4027</v>
      </c>
      <c r="S3081" t="s">
        <v>97</v>
      </c>
      <c r="T3081" t="s">
        <v>4028</v>
      </c>
      <c r="V3081" t="s">
        <v>4029</v>
      </c>
      <c r="Z3081" t="s">
        <v>61</v>
      </c>
      <c r="AA3081" s="1">
        <v>44796</v>
      </c>
      <c r="AC3081" s="1">
        <v>44796</v>
      </c>
      <c r="AD3081" s="1">
        <v>44992</v>
      </c>
    </row>
    <row r="3082" spans="1:30" x14ac:dyDescent="0.25">
      <c r="A3082">
        <v>563876</v>
      </c>
      <c r="B3082" t="s">
        <v>241</v>
      </c>
      <c r="C3082" t="s">
        <v>63</v>
      </c>
      <c r="D3082">
        <v>1</v>
      </c>
      <c r="E3082" t="s">
        <v>10892</v>
      </c>
      <c r="F3082" t="s">
        <v>1428</v>
      </c>
      <c r="G3082" t="s">
        <v>34</v>
      </c>
      <c r="H3082">
        <v>40910</v>
      </c>
      <c r="I3082">
        <v>2</v>
      </c>
      <c r="J3082" t="s">
        <v>216</v>
      </c>
      <c r="K3082" t="s">
        <v>36</v>
      </c>
      <c r="L3082" t="s">
        <v>37</v>
      </c>
      <c r="M3082">
        <v>56013</v>
      </c>
      <c r="N3082">
        <v>84862</v>
      </c>
      <c r="O3082" t="s">
        <v>38</v>
      </c>
      <c r="P3082" t="s">
        <v>3357</v>
      </c>
      <c r="Q3082" t="s">
        <v>3358</v>
      </c>
      <c r="R3082" t="s">
        <v>10893</v>
      </c>
      <c r="S3082" t="s">
        <v>1431</v>
      </c>
      <c r="T3082" t="s">
        <v>10894</v>
      </c>
      <c r="U3082" t="s">
        <v>982</v>
      </c>
      <c r="V3082" t="s">
        <v>347</v>
      </c>
      <c r="Z3082" t="s">
        <v>426</v>
      </c>
      <c r="AA3082" s="1">
        <v>44917</v>
      </c>
      <c r="AC3082" s="1">
        <v>44951</v>
      </c>
      <c r="AD3082" s="1">
        <v>44992</v>
      </c>
    </row>
    <row r="3083" spans="1:30" x14ac:dyDescent="0.25">
      <c r="A3083">
        <v>566283</v>
      </c>
      <c r="B3083" t="s">
        <v>638</v>
      </c>
      <c r="C3083" t="s">
        <v>31</v>
      </c>
      <c r="D3083">
        <v>1</v>
      </c>
      <c r="E3083" t="s">
        <v>8773</v>
      </c>
      <c r="F3083" t="s">
        <v>1349</v>
      </c>
      <c r="G3083" t="s">
        <v>34</v>
      </c>
      <c r="H3083">
        <v>10041</v>
      </c>
      <c r="I3083" t="s">
        <v>900</v>
      </c>
      <c r="J3083" t="s">
        <v>52</v>
      </c>
      <c r="K3083" t="s">
        <v>36</v>
      </c>
      <c r="L3083" t="s">
        <v>93</v>
      </c>
      <c r="M3083">
        <v>80931</v>
      </c>
      <c r="N3083">
        <v>87277</v>
      </c>
      <c r="O3083" t="s">
        <v>38</v>
      </c>
      <c r="P3083" t="s">
        <v>642</v>
      </c>
      <c r="Q3083" t="s">
        <v>3336</v>
      </c>
      <c r="R3083" t="s">
        <v>8774</v>
      </c>
      <c r="S3083" t="s">
        <v>1353</v>
      </c>
      <c r="T3083" t="s">
        <v>8775</v>
      </c>
      <c r="U3083" t="s">
        <v>647</v>
      </c>
      <c r="V3083" t="s">
        <v>8776</v>
      </c>
      <c r="Z3083" t="s">
        <v>1506</v>
      </c>
      <c r="AA3083" s="1">
        <v>44923</v>
      </c>
      <c r="AB3083" s="2">
        <v>45010</v>
      </c>
      <c r="AC3083" s="1">
        <v>44981</v>
      </c>
      <c r="AD3083" s="1">
        <v>44992</v>
      </c>
    </row>
    <row r="3084" spans="1:30" x14ac:dyDescent="0.25">
      <c r="A3084">
        <v>542360</v>
      </c>
      <c r="B3084" t="s">
        <v>658</v>
      </c>
      <c r="C3084" t="s">
        <v>31</v>
      </c>
      <c r="D3084">
        <v>5</v>
      </c>
      <c r="E3084" t="s">
        <v>10895</v>
      </c>
      <c r="F3084" t="s">
        <v>952</v>
      </c>
      <c r="G3084" t="s">
        <v>566</v>
      </c>
      <c r="H3084">
        <v>30114</v>
      </c>
      <c r="I3084">
        <v>0</v>
      </c>
      <c r="J3084" t="s">
        <v>312</v>
      </c>
      <c r="K3084" t="s">
        <v>36</v>
      </c>
      <c r="L3084" t="s">
        <v>37</v>
      </c>
      <c r="M3084">
        <v>0</v>
      </c>
      <c r="N3084">
        <v>180000</v>
      </c>
      <c r="O3084" t="s">
        <v>38</v>
      </c>
      <c r="P3084" t="s">
        <v>661</v>
      </c>
      <c r="Q3084" t="s">
        <v>1087</v>
      </c>
      <c r="R3084" t="s">
        <v>10896</v>
      </c>
      <c r="U3084" t="s">
        <v>1055</v>
      </c>
      <c r="V3084" t="s">
        <v>10897</v>
      </c>
      <c r="Z3084" t="s">
        <v>2104</v>
      </c>
      <c r="AA3084" s="1">
        <v>44767</v>
      </c>
      <c r="AB3084" s="2">
        <v>45134</v>
      </c>
      <c r="AC3084" s="1">
        <v>44848</v>
      </c>
      <c r="AD3084" s="1">
        <v>44992</v>
      </c>
    </row>
    <row r="3085" spans="1:30" x14ac:dyDescent="0.25">
      <c r="A3085">
        <v>542360</v>
      </c>
      <c r="B3085" t="s">
        <v>658</v>
      </c>
      <c r="C3085" t="s">
        <v>31</v>
      </c>
      <c r="D3085">
        <v>5</v>
      </c>
      <c r="E3085" t="s">
        <v>10895</v>
      </c>
      <c r="F3085" t="s">
        <v>952</v>
      </c>
      <c r="G3085" t="s">
        <v>566</v>
      </c>
      <c r="H3085">
        <v>30114</v>
      </c>
      <c r="I3085">
        <v>0</v>
      </c>
      <c r="J3085" t="s">
        <v>312</v>
      </c>
      <c r="K3085" t="s">
        <v>36</v>
      </c>
      <c r="L3085" t="s">
        <v>37</v>
      </c>
      <c r="M3085">
        <v>0</v>
      </c>
      <c r="N3085">
        <v>180000</v>
      </c>
      <c r="O3085" t="s">
        <v>38</v>
      </c>
      <c r="P3085" t="s">
        <v>661</v>
      </c>
      <c r="Q3085" t="s">
        <v>1087</v>
      </c>
      <c r="R3085" t="s">
        <v>10896</v>
      </c>
      <c r="U3085" t="s">
        <v>1055</v>
      </c>
      <c r="V3085" t="s">
        <v>10897</v>
      </c>
      <c r="Z3085" t="s">
        <v>2104</v>
      </c>
      <c r="AA3085" s="1">
        <v>44767</v>
      </c>
      <c r="AB3085" s="2">
        <v>45134</v>
      </c>
      <c r="AC3085" s="1">
        <v>44848</v>
      </c>
      <c r="AD3085" s="1">
        <v>44992</v>
      </c>
    </row>
    <row r="3086" spans="1:30" x14ac:dyDescent="0.25">
      <c r="A3086">
        <v>572874</v>
      </c>
      <c r="B3086" t="s">
        <v>102</v>
      </c>
      <c r="C3086" t="s">
        <v>63</v>
      </c>
      <c r="D3086">
        <v>1</v>
      </c>
      <c r="E3086" t="s">
        <v>2868</v>
      </c>
      <c r="F3086" t="s">
        <v>144</v>
      </c>
      <c r="G3086" t="s">
        <v>51</v>
      </c>
      <c r="H3086">
        <v>10234</v>
      </c>
      <c r="I3086">
        <v>0</v>
      </c>
      <c r="J3086" t="s">
        <v>1768</v>
      </c>
      <c r="K3086" t="s">
        <v>36</v>
      </c>
      <c r="L3086" t="s">
        <v>145</v>
      </c>
      <c r="M3086">
        <v>15</v>
      </c>
      <c r="N3086">
        <v>15</v>
      </c>
      <c r="O3086" t="s">
        <v>68</v>
      </c>
      <c r="P3086" t="s">
        <v>137</v>
      </c>
      <c r="Q3086" t="s">
        <v>2869</v>
      </c>
      <c r="R3086" t="s">
        <v>2870</v>
      </c>
      <c r="S3086" t="s">
        <v>149</v>
      </c>
      <c r="T3086" t="s">
        <v>2871</v>
      </c>
      <c r="V3086" t="s">
        <v>151</v>
      </c>
      <c r="W3086" t="s">
        <v>307</v>
      </c>
      <c r="X3086" t="s">
        <v>1015</v>
      </c>
      <c r="Z3086" t="s">
        <v>154</v>
      </c>
      <c r="AA3086" s="1">
        <v>44976</v>
      </c>
      <c r="AB3086" s="2">
        <v>45079</v>
      </c>
      <c r="AC3086" s="1">
        <v>44976</v>
      </c>
      <c r="AD3086" s="1">
        <v>44992</v>
      </c>
    </row>
    <row r="3087" spans="1:30" x14ac:dyDescent="0.25">
      <c r="A3087">
        <v>551093</v>
      </c>
      <c r="B3087" t="s">
        <v>1870</v>
      </c>
      <c r="C3087" t="s">
        <v>31</v>
      </c>
      <c r="D3087">
        <v>1</v>
      </c>
      <c r="E3087" t="s">
        <v>3093</v>
      </c>
      <c r="F3087" t="s">
        <v>1325</v>
      </c>
      <c r="G3087" t="s">
        <v>51</v>
      </c>
      <c r="H3087">
        <v>10209</v>
      </c>
      <c r="I3087">
        <v>1</v>
      </c>
      <c r="J3087" t="s">
        <v>245</v>
      </c>
      <c r="K3087" t="s">
        <v>36</v>
      </c>
      <c r="L3087" t="s">
        <v>37</v>
      </c>
      <c r="M3087">
        <v>15.5</v>
      </c>
      <c r="N3087">
        <v>19.3</v>
      </c>
      <c r="O3087" t="s">
        <v>68</v>
      </c>
      <c r="P3087" t="s">
        <v>1872</v>
      </c>
      <c r="Q3087" t="s">
        <v>3094</v>
      </c>
      <c r="R3087" t="s">
        <v>3095</v>
      </c>
      <c r="S3087" t="s">
        <v>1328</v>
      </c>
      <c r="U3087" t="s">
        <v>3096</v>
      </c>
      <c r="V3087" t="s">
        <v>3097</v>
      </c>
      <c r="W3087" t="s">
        <v>3098</v>
      </c>
      <c r="Z3087" t="s">
        <v>61</v>
      </c>
      <c r="AA3087" s="1">
        <v>44818</v>
      </c>
      <c r="AC3087" s="1">
        <v>44914</v>
      </c>
      <c r="AD3087" s="1">
        <v>44992</v>
      </c>
    </row>
    <row r="3088" spans="1:30" x14ac:dyDescent="0.25">
      <c r="A3088">
        <v>576947</v>
      </c>
      <c r="B3088" t="s">
        <v>30</v>
      </c>
      <c r="C3088" t="s">
        <v>63</v>
      </c>
      <c r="D3088">
        <v>3</v>
      </c>
      <c r="E3088" t="s">
        <v>32</v>
      </c>
      <c r="F3088" t="s">
        <v>33</v>
      </c>
      <c r="G3088" t="s">
        <v>34</v>
      </c>
      <c r="H3088">
        <v>22410</v>
      </c>
      <c r="I3088">
        <v>0</v>
      </c>
      <c r="J3088" t="s">
        <v>35</v>
      </c>
      <c r="K3088" t="s">
        <v>36</v>
      </c>
      <c r="L3088" t="s">
        <v>37</v>
      </c>
      <c r="M3088">
        <v>70341</v>
      </c>
      <c r="N3088">
        <v>80892</v>
      </c>
      <c r="O3088" t="s">
        <v>38</v>
      </c>
      <c r="P3088" t="s">
        <v>39</v>
      </c>
      <c r="Q3088" t="s">
        <v>40</v>
      </c>
      <c r="R3088" t="s">
        <v>41</v>
      </c>
      <c r="S3088" t="s">
        <v>42</v>
      </c>
      <c r="T3088" t="s">
        <v>43</v>
      </c>
      <c r="U3088" t="s">
        <v>44</v>
      </c>
      <c r="V3088" t="s">
        <v>45</v>
      </c>
      <c r="X3088" t="s">
        <v>46</v>
      </c>
      <c r="Z3088" t="s">
        <v>47</v>
      </c>
      <c r="AA3088" s="1">
        <v>44986</v>
      </c>
      <c r="AB3088" s="2">
        <v>45016</v>
      </c>
      <c r="AC3088" s="1">
        <v>44986</v>
      </c>
      <c r="AD3088" s="1">
        <v>44992</v>
      </c>
    </row>
    <row r="3089" spans="1:30" x14ac:dyDescent="0.25">
      <c r="A3089">
        <v>577003</v>
      </c>
      <c r="B3089" t="s">
        <v>155</v>
      </c>
      <c r="C3089" t="s">
        <v>63</v>
      </c>
      <c r="D3089">
        <v>1</v>
      </c>
      <c r="E3089" t="s">
        <v>10898</v>
      </c>
      <c r="F3089" t="s">
        <v>65</v>
      </c>
      <c r="G3089" t="s">
        <v>51</v>
      </c>
      <c r="H3089">
        <v>56058</v>
      </c>
      <c r="I3089">
        <v>0</v>
      </c>
      <c r="J3089" t="s">
        <v>126</v>
      </c>
      <c r="K3089" t="s">
        <v>36</v>
      </c>
      <c r="L3089" t="s">
        <v>37</v>
      </c>
      <c r="M3089">
        <v>54100</v>
      </c>
      <c r="N3089">
        <v>62215</v>
      </c>
      <c r="O3089" t="s">
        <v>38</v>
      </c>
      <c r="P3089" t="s">
        <v>158</v>
      </c>
      <c r="Q3089" t="s">
        <v>10847</v>
      </c>
      <c r="R3089" t="s">
        <v>10899</v>
      </c>
      <c r="S3089" t="s">
        <v>72</v>
      </c>
      <c r="T3089" t="s">
        <v>9026</v>
      </c>
      <c r="U3089" t="s">
        <v>325</v>
      </c>
      <c r="V3089" t="s">
        <v>163</v>
      </c>
      <c r="X3089" t="s">
        <v>158</v>
      </c>
      <c r="Z3089" t="s">
        <v>61</v>
      </c>
      <c r="AA3089" s="1">
        <v>44987</v>
      </c>
      <c r="AB3089" s="2">
        <v>45000</v>
      </c>
      <c r="AC3089" s="1">
        <v>44987</v>
      </c>
      <c r="AD3089" s="1">
        <v>44992</v>
      </c>
    </row>
    <row r="3090" spans="1:30" x14ac:dyDescent="0.25">
      <c r="A3090">
        <v>568631</v>
      </c>
      <c r="B3090" t="s">
        <v>102</v>
      </c>
      <c r="C3090" t="s">
        <v>63</v>
      </c>
      <c r="D3090">
        <v>1</v>
      </c>
      <c r="E3090" t="s">
        <v>10900</v>
      </c>
      <c r="F3090" t="s">
        <v>135</v>
      </c>
      <c r="G3090" t="s">
        <v>51</v>
      </c>
      <c r="H3090">
        <v>21744</v>
      </c>
      <c r="I3090">
        <v>3</v>
      </c>
      <c r="J3090" t="s">
        <v>66</v>
      </c>
      <c r="K3090" t="s">
        <v>36</v>
      </c>
      <c r="L3090" t="s">
        <v>37</v>
      </c>
      <c r="M3090">
        <v>84468</v>
      </c>
      <c r="N3090">
        <v>111003</v>
      </c>
      <c r="O3090" t="s">
        <v>38</v>
      </c>
      <c r="P3090" t="s">
        <v>137</v>
      </c>
      <c r="Q3090" t="s">
        <v>1975</v>
      </c>
      <c r="R3090" t="s">
        <v>10901</v>
      </c>
      <c r="S3090" t="s">
        <v>140</v>
      </c>
      <c r="T3090" t="s">
        <v>10902</v>
      </c>
      <c r="U3090" t="s">
        <v>2427</v>
      </c>
      <c r="V3090" t="s">
        <v>110</v>
      </c>
      <c r="W3090" t="s">
        <v>2138</v>
      </c>
      <c r="X3090" t="s">
        <v>5080</v>
      </c>
      <c r="Z3090" t="s">
        <v>61</v>
      </c>
      <c r="AA3090" s="1">
        <v>44944</v>
      </c>
      <c r="AC3090" s="1">
        <v>44944</v>
      </c>
      <c r="AD3090" s="1">
        <v>44992</v>
      </c>
    </row>
    <row r="3091" spans="1:30" x14ac:dyDescent="0.25">
      <c r="A3091">
        <v>527782</v>
      </c>
      <c r="B3091" t="s">
        <v>241</v>
      </c>
      <c r="C3091" t="s">
        <v>63</v>
      </c>
      <c r="D3091">
        <v>1</v>
      </c>
      <c r="E3091" t="s">
        <v>7141</v>
      </c>
      <c r="F3091" t="s">
        <v>7142</v>
      </c>
      <c r="G3091" t="s">
        <v>34</v>
      </c>
      <c r="H3091">
        <v>91769</v>
      </c>
      <c r="I3091">
        <v>0</v>
      </c>
      <c r="J3091" t="s">
        <v>245</v>
      </c>
      <c r="K3091" t="s">
        <v>36</v>
      </c>
      <c r="L3091" t="s">
        <v>37</v>
      </c>
      <c r="M3091">
        <v>67.72</v>
      </c>
      <c r="N3091">
        <v>67.72</v>
      </c>
      <c r="O3091" t="s">
        <v>68</v>
      </c>
      <c r="P3091" t="s">
        <v>1288</v>
      </c>
      <c r="Q3091" t="s">
        <v>914</v>
      </c>
      <c r="R3091" t="s">
        <v>10171</v>
      </c>
      <c r="S3091" t="s">
        <v>7144</v>
      </c>
      <c r="U3091" t="s">
        <v>5475</v>
      </c>
      <c r="V3091" t="s">
        <v>347</v>
      </c>
      <c r="Z3091" t="s">
        <v>426</v>
      </c>
      <c r="AA3091" s="1">
        <v>44664</v>
      </c>
      <c r="AC3091" s="1">
        <v>44693</v>
      </c>
      <c r="AD3091" s="1">
        <v>44992</v>
      </c>
    </row>
    <row r="3092" spans="1:30" x14ac:dyDescent="0.25">
      <c r="A3092">
        <v>563668</v>
      </c>
      <c r="B3092" t="s">
        <v>381</v>
      </c>
      <c r="C3092" t="s">
        <v>63</v>
      </c>
      <c r="D3092">
        <v>1</v>
      </c>
      <c r="E3092" t="s">
        <v>5713</v>
      </c>
      <c r="F3092" t="s">
        <v>3235</v>
      </c>
      <c r="G3092" t="s">
        <v>34</v>
      </c>
      <c r="H3092" t="s">
        <v>3236</v>
      </c>
      <c r="I3092">
        <v>0</v>
      </c>
      <c r="J3092" t="s">
        <v>35</v>
      </c>
      <c r="K3092" t="s">
        <v>36</v>
      </c>
      <c r="L3092" t="s">
        <v>37</v>
      </c>
      <c r="M3092">
        <v>53702</v>
      </c>
      <c r="N3092">
        <v>105000</v>
      </c>
      <c r="O3092" t="s">
        <v>38</v>
      </c>
      <c r="P3092" t="s">
        <v>873</v>
      </c>
      <c r="Q3092" t="s">
        <v>5714</v>
      </c>
      <c r="R3092" t="s">
        <v>5715</v>
      </c>
      <c r="S3092" t="s">
        <v>3238</v>
      </c>
      <c r="T3092" t="s">
        <v>5716</v>
      </c>
      <c r="V3092" t="s">
        <v>390</v>
      </c>
      <c r="W3092" t="s">
        <v>86</v>
      </c>
      <c r="X3092" t="s">
        <v>1905</v>
      </c>
      <c r="Z3092" t="s">
        <v>154</v>
      </c>
      <c r="AA3092" s="1">
        <v>44984</v>
      </c>
      <c r="AB3092" s="2">
        <v>45044</v>
      </c>
      <c r="AC3092" s="1">
        <v>44984</v>
      </c>
      <c r="AD3092" s="1">
        <v>44992</v>
      </c>
    </row>
    <row r="3093" spans="1:30" x14ac:dyDescent="0.25">
      <c r="A3093">
        <v>571055</v>
      </c>
      <c r="B3093" t="s">
        <v>350</v>
      </c>
      <c r="C3093" t="s">
        <v>31</v>
      </c>
      <c r="D3093">
        <v>1</v>
      </c>
      <c r="E3093" t="s">
        <v>2243</v>
      </c>
      <c r="F3093" t="s">
        <v>1723</v>
      </c>
      <c r="G3093" t="s">
        <v>34</v>
      </c>
      <c r="H3093">
        <v>13631</v>
      </c>
      <c r="I3093">
        <v>3</v>
      </c>
      <c r="J3093" t="s">
        <v>256</v>
      </c>
      <c r="L3093" t="s">
        <v>37</v>
      </c>
      <c r="M3093">
        <v>80000</v>
      </c>
      <c r="N3093">
        <v>100000</v>
      </c>
      <c r="O3093" t="s">
        <v>38</v>
      </c>
      <c r="P3093" t="s">
        <v>355</v>
      </c>
      <c r="Q3093" t="s">
        <v>1844</v>
      </c>
      <c r="R3093" t="s">
        <v>6436</v>
      </c>
      <c r="S3093" t="s">
        <v>1727</v>
      </c>
      <c r="T3093" t="s">
        <v>6437</v>
      </c>
      <c r="V3093" t="s">
        <v>6438</v>
      </c>
      <c r="Z3093" t="s">
        <v>87</v>
      </c>
      <c r="AA3093" s="1">
        <v>44950</v>
      </c>
      <c r="AC3093" s="1">
        <v>44950</v>
      </c>
      <c r="AD3093" s="1">
        <v>44992</v>
      </c>
    </row>
    <row r="3094" spans="1:30" x14ac:dyDescent="0.25">
      <c r="A3094">
        <v>546932</v>
      </c>
      <c r="B3094" t="s">
        <v>88</v>
      </c>
      <c r="C3094" t="s">
        <v>31</v>
      </c>
      <c r="D3094">
        <v>1</v>
      </c>
      <c r="E3094" t="s">
        <v>10201</v>
      </c>
      <c r="F3094" t="s">
        <v>267</v>
      </c>
      <c r="G3094" t="s">
        <v>34</v>
      </c>
      <c r="H3094">
        <v>10050</v>
      </c>
      <c r="I3094" t="s">
        <v>900</v>
      </c>
      <c r="J3094" t="s">
        <v>328</v>
      </c>
      <c r="K3094" t="s">
        <v>36</v>
      </c>
      <c r="L3094" t="s">
        <v>93</v>
      </c>
      <c r="M3094">
        <v>87277</v>
      </c>
      <c r="N3094">
        <v>162000</v>
      </c>
      <c r="O3094" t="s">
        <v>38</v>
      </c>
      <c r="P3094" t="s">
        <v>406</v>
      </c>
      <c r="Q3094" t="s">
        <v>10202</v>
      </c>
      <c r="R3094" t="s">
        <v>10203</v>
      </c>
      <c r="S3094" t="s">
        <v>272</v>
      </c>
      <c r="T3094" t="s">
        <v>10204</v>
      </c>
      <c r="U3094" t="s">
        <v>2070</v>
      </c>
      <c r="V3094" t="s">
        <v>2791</v>
      </c>
      <c r="W3094" t="s">
        <v>8290</v>
      </c>
      <c r="Z3094" t="s">
        <v>87</v>
      </c>
      <c r="AA3094" s="1">
        <v>44792</v>
      </c>
      <c r="AC3094" s="1">
        <v>44802</v>
      </c>
      <c r="AD3094" s="1">
        <v>44992</v>
      </c>
    </row>
    <row r="3095" spans="1:30" x14ac:dyDescent="0.25">
      <c r="A3095">
        <v>530972</v>
      </c>
      <c r="B3095" t="s">
        <v>563</v>
      </c>
      <c r="C3095" t="s">
        <v>63</v>
      </c>
      <c r="D3095">
        <v>2</v>
      </c>
      <c r="E3095" t="s">
        <v>2286</v>
      </c>
      <c r="F3095" t="s">
        <v>565</v>
      </c>
      <c r="G3095" t="s">
        <v>566</v>
      </c>
      <c r="H3095">
        <v>30112</v>
      </c>
      <c r="I3095">
        <v>0</v>
      </c>
      <c r="J3095" t="s">
        <v>175</v>
      </c>
      <c r="K3095" t="s">
        <v>36</v>
      </c>
      <c r="L3095" t="s">
        <v>37</v>
      </c>
      <c r="M3095">
        <v>75121</v>
      </c>
      <c r="N3095">
        <v>133040</v>
      </c>
      <c r="O3095" t="s">
        <v>38</v>
      </c>
      <c r="P3095" t="s">
        <v>446</v>
      </c>
      <c r="Q3095" t="s">
        <v>2287</v>
      </c>
      <c r="R3095" t="s">
        <v>2288</v>
      </c>
      <c r="S3095" t="s">
        <v>2289</v>
      </c>
      <c r="U3095" t="s">
        <v>691</v>
      </c>
      <c r="V3095" t="s">
        <v>2290</v>
      </c>
      <c r="Z3095" t="s">
        <v>47</v>
      </c>
      <c r="AA3095" s="1">
        <v>44686</v>
      </c>
      <c r="AC3095" s="1">
        <v>44740</v>
      </c>
      <c r="AD3095" s="1">
        <v>44992</v>
      </c>
    </row>
    <row r="3096" spans="1:30" x14ac:dyDescent="0.25">
      <c r="A3096">
        <v>573850</v>
      </c>
      <c r="B3096" t="s">
        <v>102</v>
      </c>
      <c r="C3096" t="s">
        <v>31</v>
      </c>
      <c r="D3096">
        <v>1</v>
      </c>
      <c r="E3096" t="s">
        <v>2974</v>
      </c>
      <c r="F3096" t="s">
        <v>295</v>
      </c>
      <c r="G3096" t="s">
        <v>34</v>
      </c>
      <c r="H3096">
        <v>22427</v>
      </c>
      <c r="I3096">
        <v>2</v>
      </c>
      <c r="J3096" t="s">
        <v>374</v>
      </c>
      <c r="K3096" t="s">
        <v>36</v>
      </c>
      <c r="L3096" t="s">
        <v>37</v>
      </c>
      <c r="M3096">
        <v>74650</v>
      </c>
      <c r="N3096">
        <v>109409</v>
      </c>
      <c r="O3096" t="s">
        <v>38</v>
      </c>
      <c r="P3096" t="s">
        <v>195</v>
      </c>
      <c r="Q3096" t="s">
        <v>2536</v>
      </c>
      <c r="R3096" t="s">
        <v>10903</v>
      </c>
      <c r="S3096" t="s">
        <v>608</v>
      </c>
      <c r="T3096" t="s">
        <v>2976</v>
      </c>
      <c r="U3096" t="s">
        <v>6943</v>
      </c>
      <c r="V3096" t="s">
        <v>142</v>
      </c>
      <c r="Z3096" t="s">
        <v>87</v>
      </c>
      <c r="AA3096" s="1">
        <v>44984</v>
      </c>
      <c r="AC3096" s="1">
        <v>44984</v>
      </c>
      <c r="AD3096" s="1">
        <v>44992</v>
      </c>
    </row>
    <row r="3097" spans="1:30" x14ac:dyDescent="0.25">
      <c r="A3097">
        <v>574429</v>
      </c>
      <c r="B3097" t="s">
        <v>155</v>
      </c>
      <c r="C3097" t="s">
        <v>63</v>
      </c>
      <c r="D3097">
        <v>1</v>
      </c>
      <c r="E3097" t="s">
        <v>9454</v>
      </c>
      <c r="F3097" t="s">
        <v>545</v>
      </c>
      <c r="G3097" t="s">
        <v>34</v>
      </c>
      <c r="H3097">
        <v>13632</v>
      </c>
      <c r="I3097">
        <v>3</v>
      </c>
      <c r="J3097" t="s">
        <v>256</v>
      </c>
      <c r="K3097" t="s">
        <v>36</v>
      </c>
      <c r="L3097" t="s">
        <v>37</v>
      </c>
      <c r="M3097">
        <v>96023</v>
      </c>
      <c r="N3097">
        <v>106023</v>
      </c>
      <c r="O3097" t="s">
        <v>38</v>
      </c>
      <c r="P3097" t="s">
        <v>158</v>
      </c>
      <c r="Q3097" t="s">
        <v>1811</v>
      </c>
      <c r="R3097" t="s">
        <v>9455</v>
      </c>
      <c r="S3097" t="s">
        <v>549</v>
      </c>
      <c r="T3097" t="s">
        <v>9456</v>
      </c>
      <c r="U3097" t="s">
        <v>9457</v>
      </c>
      <c r="V3097" t="s">
        <v>163</v>
      </c>
      <c r="X3097" t="s">
        <v>158</v>
      </c>
      <c r="Z3097" t="s">
        <v>87</v>
      </c>
      <c r="AA3097" s="1">
        <v>44983</v>
      </c>
      <c r="AB3097" s="2">
        <v>45073</v>
      </c>
      <c r="AC3097" s="1">
        <v>44983</v>
      </c>
      <c r="AD3097" s="1">
        <v>44992</v>
      </c>
    </row>
    <row r="3098" spans="1:30" x14ac:dyDescent="0.25">
      <c r="A3098">
        <v>563083</v>
      </c>
      <c r="B3098" t="s">
        <v>241</v>
      </c>
      <c r="C3098" t="s">
        <v>63</v>
      </c>
      <c r="D3098">
        <v>1</v>
      </c>
      <c r="E3098" t="s">
        <v>911</v>
      </c>
      <c r="F3098" t="s">
        <v>912</v>
      </c>
      <c r="G3098" t="s">
        <v>34</v>
      </c>
      <c r="H3098">
        <v>81350</v>
      </c>
      <c r="I3098">
        <v>0</v>
      </c>
      <c r="J3098" t="s">
        <v>245</v>
      </c>
      <c r="K3098" t="s">
        <v>36</v>
      </c>
      <c r="L3098" t="s">
        <v>93</v>
      </c>
      <c r="M3098">
        <v>40065</v>
      </c>
      <c r="N3098">
        <v>65449</v>
      </c>
      <c r="O3098" t="s">
        <v>38</v>
      </c>
      <c r="P3098" t="s">
        <v>9254</v>
      </c>
      <c r="Q3098" t="s">
        <v>914</v>
      </c>
      <c r="R3098" t="s">
        <v>915</v>
      </c>
      <c r="S3098" t="s">
        <v>916</v>
      </c>
      <c r="T3098" t="s">
        <v>917</v>
      </c>
      <c r="U3098" t="s">
        <v>918</v>
      </c>
      <c r="V3098" t="s">
        <v>347</v>
      </c>
      <c r="Z3098" t="s">
        <v>426</v>
      </c>
      <c r="AA3098" s="1">
        <v>44988</v>
      </c>
      <c r="AB3098" s="2">
        <v>44998</v>
      </c>
      <c r="AC3098" s="1">
        <v>44988</v>
      </c>
      <c r="AD3098" s="1">
        <v>44992</v>
      </c>
    </row>
    <row r="3099" spans="1:30" x14ac:dyDescent="0.25">
      <c r="A3099">
        <v>555943</v>
      </c>
      <c r="B3099" t="s">
        <v>338</v>
      </c>
      <c r="C3099" t="s">
        <v>31</v>
      </c>
      <c r="D3099">
        <v>1</v>
      </c>
      <c r="E3099" t="s">
        <v>8706</v>
      </c>
      <c r="F3099" t="s">
        <v>135</v>
      </c>
      <c r="G3099" t="s">
        <v>51</v>
      </c>
      <c r="H3099">
        <v>21744</v>
      </c>
      <c r="I3099">
        <v>2</v>
      </c>
      <c r="J3099" t="s">
        <v>482</v>
      </c>
      <c r="K3099" t="s">
        <v>36</v>
      </c>
      <c r="L3099" t="s">
        <v>37</v>
      </c>
      <c r="M3099">
        <v>75504</v>
      </c>
      <c r="N3099">
        <v>94761</v>
      </c>
      <c r="O3099" t="s">
        <v>38</v>
      </c>
      <c r="P3099" t="s">
        <v>1368</v>
      </c>
      <c r="Q3099" t="s">
        <v>5655</v>
      </c>
      <c r="R3099" t="s">
        <v>8707</v>
      </c>
      <c r="S3099" t="s">
        <v>140</v>
      </c>
      <c r="T3099" t="s">
        <v>8708</v>
      </c>
      <c r="U3099" t="s">
        <v>8709</v>
      </c>
      <c r="V3099" t="s">
        <v>5252</v>
      </c>
      <c r="X3099" t="s">
        <v>8710</v>
      </c>
      <c r="Z3099" t="s">
        <v>61</v>
      </c>
      <c r="AA3099" s="1">
        <v>44847</v>
      </c>
      <c r="AB3099" s="2">
        <v>45003</v>
      </c>
      <c r="AC3099" s="1">
        <v>44967</v>
      </c>
      <c r="AD3099" s="1">
        <v>44992</v>
      </c>
    </row>
    <row r="3100" spans="1:30" x14ac:dyDescent="0.25">
      <c r="A3100">
        <v>551131</v>
      </c>
      <c r="B3100" t="s">
        <v>102</v>
      </c>
      <c r="C3100" t="s">
        <v>31</v>
      </c>
      <c r="D3100">
        <v>2</v>
      </c>
      <c r="E3100" t="s">
        <v>5221</v>
      </c>
      <c r="F3100" t="s">
        <v>414</v>
      </c>
      <c r="G3100" t="s">
        <v>34</v>
      </c>
      <c r="H3100">
        <v>10124</v>
      </c>
      <c r="I3100">
        <v>2</v>
      </c>
      <c r="J3100" t="s">
        <v>3443</v>
      </c>
      <c r="K3100" t="s">
        <v>36</v>
      </c>
      <c r="L3100" t="s">
        <v>37</v>
      </c>
      <c r="M3100">
        <v>53057</v>
      </c>
      <c r="N3100">
        <v>77124</v>
      </c>
      <c r="O3100" t="s">
        <v>38</v>
      </c>
      <c r="P3100" t="s">
        <v>195</v>
      </c>
      <c r="Q3100" t="s">
        <v>304</v>
      </c>
      <c r="R3100" t="s">
        <v>10904</v>
      </c>
      <c r="S3100" t="s">
        <v>418</v>
      </c>
      <c r="T3100" t="s">
        <v>10905</v>
      </c>
      <c r="U3100" t="s">
        <v>10906</v>
      </c>
      <c r="V3100" t="s">
        <v>142</v>
      </c>
      <c r="Z3100" t="s">
        <v>61</v>
      </c>
      <c r="AA3100" s="1">
        <v>44834</v>
      </c>
      <c r="AC3100" s="1">
        <v>44837</v>
      </c>
      <c r="AD3100" s="1">
        <v>44992</v>
      </c>
    </row>
    <row r="3101" spans="1:30" x14ac:dyDescent="0.25">
      <c r="A3101">
        <v>551131</v>
      </c>
      <c r="B3101" t="s">
        <v>102</v>
      </c>
      <c r="C3101" t="s">
        <v>31</v>
      </c>
      <c r="D3101">
        <v>2</v>
      </c>
      <c r="E3101" t="s">
        <v>5221</v>
      </c>
      <c r="F3101" t="s">
        <v>414</v>
      </c>
      <c r="G3101" t="s">
        <v>34</v>
      </c>
      <c r="H3101">
        <v>10124</v>
      </c>
      <c r="I3101">
        <v>2</v>
      </c>
      <c r="J3101" t="s">
        <v>3443</v>
      </c>
      <c r="K3101" t="s">
        <v>36</v>
      </c>
      <c r="L3101" t="s">
        <v>37</v>
      </c>
      <c r="M3101">
        <v>53057</v>
      </c>
      <c r="N3101">
        <v>77124</v>
      </c>
      <c r="O3101" t="s">
        <v>38</v>
      </c>
      <c r="P3101" t="s">
        <v>195</v>
      </c>
      <c r="Q3101" t="s">
        <v>304</v>
      </c>
      <c r="R3101" t="s">
        <v>10904</v>
      </c>
      <c r="S3101" t="s">
        <v>418</v>
      </c>
      <c r="T3101" t="s">
        <v>10905</v>
      </c>
      <c r="U3101" t="s">
        <v>10906</v>
      </c>
      <c r="V3101" t="s">
        <v>142</v>
      </c>
      <c r="Z3101" t="s">
        <v>61</v>
      </c>
      <c r="AA3101" s="1">
        <v>44834</v>
      </c>
      <c r="AC3101" s="1">
        <v>44837</v>
      </c>
      <c r="AD3101" s="1">
        <v>44992</v>
      </c>
    </row>
    <row r="3102" spans="1:30" x14ac:dyDescent="0.25">
      <c r="A3102">
        <v>561449</v>
      </c>
      <c r="B3102" t="s">
        <v>488</v>
      </c>
      <c r="C3102" t="s">
        <v>31</v>
      </c>
      <c r="D3102">
        <v>2</v>
      </c>
      <c r="E3102" t="s">
        <v>9916</v>
      </c>
      <c r="F3102" t="s">
        <v>5056</v>
      </c>
      <c r="G3102" t="s">
        <v>34</v>
      </c>
      <c r="H3102">
        <v>90710</v>
      </c>
      <c r="I3102">
        <v>0</v>
      </c>
      <c r="J3102" t="s">
        <v>245</v>
      </c>
      <c r="K3102" t="s">
        <v>36</v>
      </c>
      <c r="L3102" t="s">
        <v>37</v>
      </c>
      <c r="M3102">
        <v>472.72</v>
      </c>
      <c r="N3102">
        <v>472.72</v>
      </c>
      <c r="O3102" t="s">
        <v>751</v>
      </c>
      <c r="P3102" t="s">
        <v>9917</v>
      </c>
      <c r="Q3102" t="s">
        <v>9918</v>
      </c>
      <c r="R3102" t="s">
        <v>9919</v>
      </c>
      <c r="S3102" t="s">
        <v>5060</v>
      </c>
      <c r="T3102" t="s">
        <v>9920</v>
      </c>
      <c r="V3102" t="s">
        <v>9921</v>
      </c>
      <c r="Z3102" t="s">
        <v>61</v>
      </c>
      <c r="AA3102" s="1">
        <v>44970</v>
      </c>
      <c r="AB3102" s="2">
        <v>45000</v>
      </c>
      <c r="AC3102" s="1">
        <v>44970</v>
      </c>
      <c r="AD3102" s="1">
        <v>44992</v>
      </c>
    </row>
    <row r="3103" spans="1:30" x14ac:dyDescent="0.25">
      <c r="A3103">
        <v>541785</v>
      </c>
      <c r="B3103" t="s">
        <v>76</v>
      </c>
      <c r="C3103" t="s">
        <v>31</v>
      </c>
      <c r="D3103">
        <v>1</v>
      </c>
      <c r="E3103" t="s">
        <v>1992</v>
      </c>
      <c r="F3103" t="s">
        <v>174</v>
      </c>
      <c r="G3103" t="s">
        <v>51</v>
      </c>
      <c r="H3103">
        <v>30087</v>
      </c>
      <c r="I3103">
        <v>3</v>
      </c>
      <c r="J3103" t="s">
        <v>175</v>
      </c>
      <c r="K3103" t="s">
        <v>36</v>
      </c>
      <c r="L3103" t="s">
        <v>37</v>
      </c>
      <c r="M3103">
        <v>79620</v>
      </c>
      <c r="N3103">
        <v>117541</v>
      </c>
      <c r="O3103" t="s">
        <v>38</v>
      </c>
      <c r="P3103" t="s">
        <v>79</v>
      </c>
      <c r="Q3103" t="s">
        <v>175</v>
      </c>
      <c r="R3103" t="s">
        <v>5820</v>
      </c>
      <c r="S3103" t="s">
        <v>178</v>
      </c>
      <c r="T3103" t="s">
        <v>5821</v>
      </c>
      <c r="U3103" t="s">
        <v>3324</v>
      </c>
      <c r="V3103" t="s">
        <v>10907</v>
      </c>
      <c r="W3103" t="s">
        <v>182</v>
      </c>
      <c r="X3103" t="s">
        <v>183</v>
      </c>
      <c r="Z3103" t="s">
        <v>61</v>
      </c>
      <c r="AA3103" s="1">
        <v>44769</v>
      </c>
      <c r="AC3103" s="1">
        <v>44769</v>
      </c>
      <c r="AD3103" s="1">
        <v>44992</v>
      </c>
    </row>
    <row r="3104" spans="1:30" x14ac:dyDescent="0.25">
      <c r="A3104">
        <v>565681</v>
      </c>
      <c r="B3104" t="s">
        <v>102</v>
      </c>
      <c r="C3104" t="s">
        <v>31</v>
      </c>
      <c r="D3104">
        <v>1</v>
      </c>
      <c r="E3104" t="s">
        <v>2169</v>
      </c>
      <c r="F3104" t="s">
        <v>78</v>
      </c>
      <c r="G3104" t="s">
        <v>34</v>
      </c>
      <c r="H3104">
        <v>20215</v>
      </c>
      <c r="I3104">
        <v>1</v>
      </c>
      <c r="J3104" t="s">
        <v>35</v>
      </c>
      <c r="K3104" t="s">
        <v>36</v>
      </c>
      <c r="L3104" t="s">
        <v>37</v>
      </c>
      <c r="M3104">
        <v>67757</v>
      </c>
      <c r="N3104">
        <v>85847</v>
      </c>
      <c r="O3104" t="s">
        <v>38</v>
      </c>
      <c r="P3104" t="s">
        <v>605</v>
      </c>
      <c r="Q3104" t="s">
        <v>606</v>
      </c>
      <c r="R3104" t="s">
        <v>8551</v>
      </c>
      <c r="S3104" t="s">
        <v>82</v>
      </c>
      <c r="T3104" t="s">
        <v>8552</v>
      </c>
      <c r="U3104" t="s">
        <v>610</v>
      </c>
      <c r="V3104" t="s">
        <v>611</v>
      </c>
      <c r="W3104" t="s">
        <v>612</v>
      </c>
      <c r="X3104" t="s">
        <v>613</v>
      </c>
      <c r="Z3104" t="s">
        <v>87</v>
      </c>
      <c r="AA3104" s="1">
        <v>44935</v>
      </c>
      <c r="AB3104" s="2">
        <v>44995</v>
      </c>
      <c r="AC3104" s="1">
        <v>44935</v>
      </c>
      <c r="AD3104" s="1">
        <v>44992</v>
      </c>
    </row>
    <row r="3105" spans="1:30" x14ac:dyDescent="0.25">
      <c r="A3105">
        <v>472791</v>
      </c>
      <c r="B3105" t="s">
        <v>241</v>
      </c>
      <c r="C3105" t="s">
        <v>31</v>
      </c>
      <c r="D3105">
        <v>1</v>
      </c>
      <c r="E3105" t="s">
        <v>10908</v>
      </c>
      <c r="F3105" t="s">
        <v>1428</v>
      </c>
      <c r="G3105" t="s">
        <v>34</v>
      </c>
      <c r="H3105">
        <v>40910</v>
      </c>
      <c r="I3105">
        <v>2</v>
      </c>
      <c r="J3105" t="s">
        <v>157</v>
      </c>
      <c r="K3105" t="s">
        <v>36</v>
      </c>
      <c r="L3105" t="s">
        <v>37</v>
      </c>
      <c r="M3105">
        <v>56013</v>
      </c>
      <c r="N3105">
        <v>84862</v>
      </c>
      <c r="O3105" t="s">
        <v>38</v>
      </c>
      <c r="P3105" t="s">
        <v>10909</v>
      </c>
      <c r="Q3105" t="s">
        <v>10910</v>
      </c>
      <c r="R3105" t="s">
        <v>10911</v>
      </c>
      <c r="S3105" t="s">
        <v>1431</v>
      </c>
      <c r="T3105" t="s">
        <v>10912</v>
      </c>
      <c r="U3105" t="s">
        <v>10913</v>
      </c>
      <c r="V3105" t="s">
        <v>347</v>
      </c>
      <c r="Z3105" t="s">
        <v>426</v>
      </c>
      <c r="AA3105" s="1">
        <v>44432</v>
      </c>
      <c r="AC3105" s="1">
        <v>44491</v>
      </c>
      <c r="AD3105" s="1">
        <v>44992</v>
      </c>
    </row>
    <row r="3106" spans="1:30" x14ac:dyDescent="0.25">
      <c r="A3106">
        <v>565134</v>
      </c>
      <c r="B3106" t="s">
        <v>76</v>
      </c>
      <c r="C3106" t="s">
        <v>31</v>
      </c>
      <c r="D3106">
        <v>1</v>
      </c>
      <c r="E3106" t="s">
        <v>7922</v>
      </c>
      <c r="F3106" t="s">
        <v>78</v>
      </c>
      <c r="G3106" t="s">
        <v>34</v>
      </c>
      <c r="H3106">
        <v>20215</v>
      </c>
      <c r="I3106">
        <v>1</v>
      </c>
      <c r="J3106" t="s">
        <v>35</v>
      </c>
      <c r="K3106" t="s">
        <v>36</v>
      </c>
      <c r="L3106" t="s">
        <v>37</v>
      </c>
      <c r="M3106">
        <v>67757</v>
      </c>
      <c r="N3106">
        <v>98128</v>
      </c>
      <c r="O3106" t="s">
        <v>38</v>
      </c>
      <c r="P3106" t="s">
        <v>79</v>
      </c>
      <c r="Q3106" t="s">
        <v>6925</v>
      </c>
      <c r="R3106" t="s">
        <v>9122</v>
      </c>
      <c r="S3106" t="s">
        <v>82</v>
      </c>
      <c r="T3106" t="s">
        <v>7189</v>
      </c>
      <c r="U3106" t="s">
        <v>9123</v>
      </c>
      <c r="V3106" t="s">
        <v>9124</v>
      </c>
      <c r="W3106" t="s">
        <v>9125</v>
      </c>
      <c r="X3106" t="s">
        <v>79</v>
      </c>
      <c r="Z3106" t="s">
        <v>87</v>
      </c>
      <c r="AA3106" s="1">
        <v>44911</v>
      </c>
      <c r="AC3106" s="1">
        <v>44911</v>
      </c>
      <c r="AD3106" s="1">
        <v>44992</v>
      </c>
    </row>
    <row r="3107" spans="1:30" x14ac:dyDescent="0.25">
      <c r="A3107">
        <v>539606</v>
      </c>
      <c r="B3107" t="s">
        <v>638</v>
      </c>
      <c r="C3107" t="s">
        <v>63</v>
      </c>
      <c r="D3107">
        <v>11</v>
      </c>
      <c r="E3107" t="s">
        <v>5226</v>
      </c>
      <c r="F3107" t="s">
        <v>5226</v>
      </c>
      <c r="G3107" t="s">
        <v>34</v>
      </c>
      <c r="H3107">
        <v>91644</v>
      </c>
      <c r="I3107">
        <v>0</v>
      </c>
      <c r="J3107" t="s">
        <v>245</v>
      </c>
      <c r="K3107" t="s">
        <v>36</v>
      </c>
      <c r="L3107" t="s">
        <v>37</v>
      </c>
      <c r="M3107">
        <v>508.8</v>
      </c>
      <c r="N3107">
        <v>508.8</v>
      </c>
      <c r="O3107" t="s">
        <v>751</v>
      </c>
      <c r="P3107" t="s">
        <v>842</v>
      </c>
      <c r="Q3107" t="s">
        <v>843</v>
      </c>
      <c r="R3107" t="s">
        <v>6584</v>
      </c>
      <c r="S3107" t="s">
        <v>5230</v>
      </c>
      <c r="T3107" t="s">
        <v>6585</v>
      </c>
      <c r="U3107" t="s">
        <v>647</v>
      </c>
      <c r="V3107" t="s">
        <v>6586</v>
      </c>
      <c r="Z3107" t="s">
        <v>87</v>
      </c>
      <c r="AA3107" s="1">
        <v>44768</v>
      </c>
      <c r="AC3107" s="1">
        <v>44768</v>
      </c>
      <c r="AD3107" s="1">
        <v>44992</v>
      </c>
    </row>
    <row r="3108" spans="1:30" x14ac:dyDescent="0.25">
      <c r="A3108">
        <v>576533</v>
      </c>
      <c r="B3108" t="s">
        <v>889</v>
      </c>
      <c r="C3108" t="s">
        <v>31</v>
      </c>
      <c r="D3108">
        <v>50</v>
      </c>
      <c r="E3108" t="s">
        <v>362</v>
      </c>
      <c r="F3108" t="s">
        <v>363</v>
      </c>
      <c r="G3108" t="s">
        <v>244</v>
      </c>
      <c r="H3108">
        <v>90641</v>
      </c>
      <c r="I3108">
        <v>0</v>
      </c>
      <c r="J3108" t="s">
        <v>245</v>
      </c>
      <c r="K3108" t="s">
        <v>36</v>
      </c>
      <c r="L3108" t="s">
        <v>53</v>
      </c>
      <c r="M3108">
        <v>16.6264</v>
      </c>
      <c r="N3108">
        <v>16.6264</v>
      </c>
      <c r="O3108" t="s">
        <v>68</v>
      </c>
      <c r="P3108" t="s">
        <v>1267</v>
      </c>
      <c r="Q3108" t="s">
        <v>1268</v>
      </c>
      <c r="R3108" t="s">
        <v>2041</v>
      </c>
      <c r="S3108" t="s">
        <v>368</v>
      </c>
      <c r="T3108" t="s">
        <v>2042</v>
      </c>
      <c r="U3108" t="s">
        <v>10789</v>
      </c>
      <c r="V3108" t="s">
        <v>10790</v>
      </c>
      <c r="X3108" t="s">
        <v>10791</v>
      </c>
      <c r="Z3108" t="s">
        <v>1275</v>
      </c>
      <c r="AA3108" s="1">
        <v>44985</v>
      </c>
      <c r="AC3108" s="1">
        <v>44988</v>
      </c>
      <c r="AD3108" s="1">
        <v>44992</v>
      </c>
    </row>
    <row r="3109" spans="1:30" x14ac:dyDescent="0.25">
      <c r="A3109">
        <v>576533</v>
      </c>
      <c r="B3109" t="s">
        <v>889</v>
      </c>
      <c r="C3109" t="s">
        <v>31</v>
      </c>
      <c r="D3109">
        <v>50</v>
      </c>
      <c r="E3109" t="s">
        <v>362</v>
      </c>
      <c r="F3109" t="s">
        <v>363</v>
      </c>
      <c r="G3109" t="s">
        <v>244</v>
      </c>
      <c r="H3109">
        <v>90641</v>
      </c>
      <c r="I3109">
        <v>0</v>
      </c>
      <c r="J3109" t="s">
        <v>245</v>
      </c>
      <c r="K3109" t="s">
        <v>36</v>
      </c>
      <c r="L3109" t="s">
        <v>53</v>
      </c>
      <c r="M3109">
        <v>16.6264</v>
      </c>
      <c r="N3109">
        <v>16.6264</v>
      </c>
      <c r="O3109" t="s">
        <v>68</v>
      </c>
      <c r="P3109" t="s">
        <v>1267</v>
      </c>
      <c r="Q3109" t="s">
        <v>1268</v>
      </c>
      <c r="R3109" t="s">
        <v>2041</v>
      </c>
      <c r="S3109" t="s">
        <v>368</v>
      </c>
      <c r="T3109" t="s">
        <v>2042</v>
      </c>
      <c r="U3109" t="s">
        <v>10789</v>
      </c>
      <c r="V3109" t="s">
        <v>10790</v>
      </c>
      <c r="X3109" t="s">
        <v>10791</v>
      </c>
      <c r="Z3109" t="s">
        <v>1275</v>
      </c>
      <c r="AA3109" s="1">
        <v>44985</v>
      </c>
      <c r="AC3109" s="1">
        <v>44988</v>
      </c>
      <c r="AD3109" s="1">
        <v>44992</v>
      </c>
    </row>
    <row r="3110" spans="1:30" x14ac:dyDescent="0.25">
      <c r="A3110">
        <v>564547</v>
      </c>
      <c r="B3110" t="s">
        <v>102</v>
      </c>
      <c r="C3110" t="s">
        <v>63</v>
      </c>
      <c r="D3110">
        <v>1</v>
      </c>
      <c r="E3110" t="s">
        <v>10914</v>
      </c>
      <c r="F3110" t="s">
        <v>414</v>
      </c>
      <c r="G3110" t="s">
        <v>34</v>
      </c>
      <c r="H3110">
        <v>10124</v>
      </c>
      <c r="I3110">
        <v>2</v>
      </c>
      <c r="J3110" t="s">
        <v>10915</v>
      </c>
      <c r="K3110" t="s">
        <v>36</v>
      </c>
      <c r="L3110" t="s">
        <v>53</v>
      </c>
      <c r="M3110">
        <v>53057</v>
      </c>
      <c r="N3110">
        <v>77124</v>
      </c>
      <c r="O3110" t="s">
        <v>38</v>
      </c>
      <c r="P3110" t="s">
        <v>137</v>
      </c>
      <c r="Q3110" t="s">
        <v>1495</v>
      </c>
      <c r="R3110" t="s">
        <v>10916</v>
      </c>
      <c r="S3110" t="s">
        <v>418</v>
      </c>
      <c r="T3110" t="s">
        <v>10917</v>
      </c>
      <c r="U3110" t="s">
        <v>3125</v>
      </c>
      <c r="V3110" t="s">
        <v>142</v>
      </c>
      <c r="Z3110" t="s">
        <v>61</v>
      </c>
      <c r="AA3110" s="1">
        <v>44908</v>
      </c>
      <c r="AC3110" s="1">
        <v>44910</v>
      </c>
      <c r="AD3110" s="1">
        <v>44992</v>
      </c>
    </row>
    <row r="3111" spans="1:30" x14ac:dyDescent="0.25">
      <c r="A3111">
        <v>566640</v>
      </c>
      <c r="B3111" t="s">
        <v>950</v>
      </c>
      <c r="C3111" t="s">
        <v>63</v>
      </c>
      <c r="D3111">
        <v>1</v>
      </c>
      <c r="E3111" t="s">
        <v>10918</v>
      </c>
      <c r="F3111" t="s">
        <v>234</v>
      </c>
      <c r="G3111" t="s">
        <v>51</v>
      </c>
      <c r="H3111">
        <v>56057</v>
      </c>
      <c r="I3111">
        <v>0</v>
      </c>
      <c r="J3111" t="s">
        <v>175</v>
      </c>
      <c r="K3111" t="s">
        <v>36</v>
      </c>
      <c r="L3111" t="s">
        <v>53</v>
      </c>
      <c r="M3111">
        <v>50000</v>
      </c>
      <c r="N3111">
        <v>55000</v>
      </c>
      <c r="O3111" t="s">
        <v>38</v>
      </c>
      <c r="P3111" t="s">
        <v>953</v>
      </c>
      <c r="Q3111" t="s">
        <v>6353</v>
      </c>
      <c r="R3111" t="s">
        <v>10919</v>
      </c>
      <c r="S3111" t="s">
        <v>237</v>
      </c>
      <c r="T3111" t="s">
        <v>6355</v>
      </c>
      <c r="V3111" t="s">
        <v>10920</v>
      </c>
      <c r="Z3111" t="s">
        <v>61</v>
      </c>
      <c r="AA3111" s="1">
        <v>44923</v>
      </c>
      <c r="AC3111" s="1">
        <v>44923</v>
      </c>
      <c r="AD3111" s="1">
        <v>44992</v>
      </c>
    </row>
    <row r="3112" spans="1:30" x14ac:dyDescent="0.25">
      <c r="A3112">
        <v>571111</v>
      </c>
      <c r="B3112" t="s">
        <v>102</v>
      </c>
      <c r="C3112" t="s">
        <v>31</v>
      </c>
      <c r="D3112">
        <v>3</v>
      </c>
      <c r="E3112" t="s">
        <v>10921</v>
      </c>
      <c r="F3112" t="s">
        <v>1148</v>
      </c>
      <c r="G3112" t="s">
        <v>34</v>
      </c>
      <c r="H3112">
        <v>91011</v>
      </c>
      <c r="I3112">
        <v>0</v>
      </c>
      <c r="J3112" t="s">
        <v>245</v>
      </c>
      <c r="K3112" t="s">
        <v>36</v>
      </c>
      <c r="L3112" t="s">
        <v>53</v>
      </c>
      <c r="M3112">
        <v>41033</v>
      </c>
      <c r="N3112">
        <v>60017</v>
      </c>
      <c r="O3112" t="s">
        <v>38</v>
      </c>
      <c r="P3112" t="s">
        <v>737</v>
      </c>
      <c r="Q3112" t="s">
        <v>3305</v>
      </c>
      <c r="R3112" t="s">
        <v>10922</v>
      </c>
      <c r="S3112" t="s">
        <v>1152</v>
      </c>
      <c r="T3112" t="s">
        <v>10923</v>
      </c>
      <c r="V3112" t="s">
        <v>3854</v>
      </c>
      <c r="W3112" t="s">
        <v>3308</v>
      </c>
      <c r="X3112" t="s">
        <v>3309</v>
      </c>
      <c r="Z3112" t="s">
        <v>154</v>
      </c>
      <c r="AA3112" s="1">
        <v>44956</v>
      </c>
      <c r="AB3112" s="2">
        <v>45016</v>
      </c>
      <c r="AC3112" s="1">
        <v>44956</v>
      </c>
      <c r="AD3112" s="1">
        <v>44992</v>
      </c>
    </row>
    <row r="3113" spans="1:30" x14ac:dyDescent="0.25">
      <c r="A3113">
        <v>568872</v>
      </c>
      <c r="B3113" t="s">
        <v>123</v>
      </c>
      <c r="C3113" t="s">
        <v>63</v>
      </c>
      <c r="D3113">
        <v>1</v>
      </c>
      <c r="E3113" t="s">
        <v>7917</v>
      </c>
      <c r="F3113" t="s">
        <v>414</v>
      </c>
      <c r="G3113" t="s">
        <v>34</v>
      </c>
      <c r="H3113">
        <v>10124</v>
      </c>
      <c r="I3113">
        <v>1</v>
      </c>
      <c r="J3113" t="s">
        <v>2379</v>
      </c>
      <c r="K3113" t="s">
        <v>36</v>
      </c>
      <c r="L3113" t="s">
        <v>37</v>
      </c>
      <c r="M3113">
        <v>68000</v>
      </c>
      <c r="N3113">
        <v>69462</v>
      </c>
      <c r="O3113" t="s">
        <v>38</v>
      </c>
      <c r="P3113" t="s">
        <v>415</v>
      </c>
      <c r="Q3113" t="s">
        <v>3374</v>
      </c>
      <c r="R3113" t="s">
        <v>8139</v>
      </c>
      <c r="S3113" t="s">
        <v>418</v>
      </c>
      <c r="T3113" t="e">
        <f>-perform general Office functions:  Typing, photocopying, scanning, assists in generating and or updating records, inventories.  - under supervision, maintain the ACCO Files (both paper and electronically) and data bases for the work unit.  - Check records for accuracy of information and for conformity with establish policy and procedures.  - perform a variety of Clerical/Administrative assignments in order to meet the program goals and objectives.  - perform other duties as assigned, such as delivering documents to various Department and agencies.</f>
        <v>#NAME?</v>
      </c>
      <c r="U3113" t="s">
        <v>8140</v>
      </c>
      <c r="V3113" t="s">
        <v>4099</v>
      </c>
      <c r="Z3113" t="s">
        <v>61</v>
      </c>
      <c r="AA3113" s="1">
        <v>44938</v>
      </c>
      <c r="AB3113" s="2">
        <v>45058</v>
      </c>
      <c r="AC3113" s="1">
        <v>44991</v>
      </c>
      <c r="AD3113" s="1">
        <v>44992</v>
      </c>
    </row>
    <row r="3114" spans="1:30" x14ac:dyDescent="0.25">
      <c r="A3114">
        <v>573034</v>
      </c>
      <c r="B3114" t="s">
        <v>1040</v>
      </c>
      <c r="C3114" t="s">
        <v>63</v>
      </c>
      <c r="D3114">
        <v>1</v>
      </c>
      <c r="E3114" t="s">
        <v>3225</v>
      </c>
      <c r="F3114" t="s">
        <v>1042</v>
      </c>
      <c r="G3114" t="s">
        <v>51</v>
      </c>
      <c r="H3114">
        <v>10232</v>
      </c>
      <c r="I3114">
        <v>0</v>
      </c>
      <c r="J3114" t="s">
        <v>907</v>
      </c>
      <c r="K3114" t="s">
        <v>36</v>
      </c>
      <c r="L3114" t="s">
        <v>145</v>
      </c>
      <c r="M3114">
        <v>19.93</v>
      </c>
      <c r="N3114">
        <v>24.73</v>
      </c>
      <c r="O3114" t="s">
        <v>68</v>
      </c>
      <c r="P3114" t="s">
        <v>257</v>
      </c>
      <c r="Q3114" t="s">
        <v>3226</v>
      </c>
      <c r="R3114" t="s">
        <v>3227</v>
      </c>
      <c r="S3114" t="s">
        <v>1047</v>
      </c>
      <c r="T3114" t="s">
        <v>3228</v>
      </c>
      <c r="U3114" t="s">
        <v>3229</v>
      </c>
      <c r="V3114" t="s">
        <v>577</v>
      </c>
      <c r="W3114" t="s">
        <v>1050</v>
      </c>
      <c r="X3114" t="s">
        <v>2358</v>
      </c>
      <c r="Z3114" t="s">
        <v>61</v>
      </c>
      <c r="AA3114" s="1">
        <v>44980</v>
      </c>
      <c r="AB3114" s="2">
        <v>44994</v>
      </c>
      <c r="AC3114" s="1">
        <v>44979</v>
      </c>
      <c r="AD3114" s="1">
        <v>44992</v>
      </c>
    </row>
    <row r="3115" spans="1:30" x14ac:dyDescent="0.25">
      <c r="A3115">
        <v>568223</v>
      </c>
      <c r="B3115" t="s">
        <v>950</v>
      </c>
      <c r="C3115" t="s">
        <v>63</v>
      </c>
      <c r="D3115">
        <v>1</v>
      </c>
      <c r="E3115" t="s">
        <v>7491</v>
      </c>
      <c r="F3115" t="s">
        <v>135</v>
      </c>
      <c r="G3115" t="s">
        <v>51</v>
      </c>
      <c r="H3115">
        <v>21744</v>
      </c>
      <c r="I3115" t="s">
        <v>1397</v>
      </c>
      <c r="J3115" t="s">
        <v>482</v>
      </c>
      <c r="K3115" t="s">
        <v>36</v>
      </c>
      <c r="L3115" t="s">
        <v>93</v>
      </c>
      <c r="M3115">
        <v>94283</v>
      </c>
      <c r="N3115">
        <v>122290</v>
      </c>
      <c r="O3115" t="s">
        <v>38</v>
      </c>
      <c r="P3115" t="s">
        <v>953</v>
      </c>
      <c r="Q3115" t="s">
        <v>290</v>
      </c>
      <c r="R3115" t="s">
        <v>7492</v>
      </c>
      <c r="S3115" t="s">
        <v>140</v>
      </c>
      <c r="T3115" t="s">
        <v>7493</v>
      </c>
      <c r="V3115" t="s">
        <v>7494</v>
      </c>
      <c r="Z3115" t="s">
        <v>61</v>
      </c>
      <c r="AA3115" s="1">
        <v>44935</v>
      </c>
      <c r="AC3115" s="1">
        <v>44935</v>
      </c>
      <c r="AD3115" s="1">
        <v>44992</v>
      </c>
    </row>
    <row r="3116" spans="1:30" x14ac:dyDescent="0.25">
      <c r="A3116">
        <v>561229</v>
      </c>
      <c r="B3116" t="s">
        <v>488</v>
      </c>
      <c r="C3116" t="s">
        <v>31</v>
      </c>
      <c r="D3116">
        <v>1</v>
      </c>
      <c r="E3116" t="s">
        <v>10647</v>
      </c>
      <c r="F3116" t="s">
        <v>414</v>
      </c>
      <c r="G3116" t="s">
        <v>34</v>
      </c>
      <c r="H3116">
        <v>10124</v>
      </c>
      <c r="I3116">
        <v>3</v>
      </c>
      <c r="J3116" t="s">
        <v>785</v>
      </c>
      <c r="L3116" t="s">
        <v>53</v>
      </c>
      <c r="M3116">
        <v>58695</v>
      </c>
      <c r="N3116">
        <v>67499</v>
      </c>
      <c r="O3116" t="s">
        <v>38</v>
      </c>
      <c r="P3116" t="s">
        <v>355</v>
      </c>
      <c r="Q3116" t="s">
        <v>8311</v>
      </c>
      <c r="R3116" t="s">
        <v>10648</v>
      </c>
      <c r="S3116" t="s">
        <v>418</v>
      </c>
      <c r="T3116" t="s">
        <v>10649</v>
      </c>
      <c r="V3116" t="s">
        <v>10650</v>
      </c>
      <c r="Z3116" t="s">
        <v>61</v>
      </c>
      <c r="AA3116" s="1">
        <v>44951</v>
      </c>
      <c r="AB3116" s="2">
        <v>45111</v>
      </c>
      <c r="AC3116" s="1">
        <v>44951</v>
      </c>
      <c r="AD3116" s="1">
        <v>44992</v>
      </c>
    </row>
    <row r="3117" spans="1:30" x14ac:dyDescent="0.25">
      <c r="A3117">
        <v>575054</v>
      </c>
      <c r="B3117" t="s">
        <v>3211</v>
      </c>
      <c r="C3117" t="s">
        <v>63</v>
      </c>
      <c r="D3117">
        <v>4</v>
      </c>
      <c r="E3117" t="s">
        <v>3212</v>
      </c>
      <c r="F3117" t="s">
        <v>174</v>
      </c>
      <c r="G3117" t="s">
        <v>51</v>
      </c>
      <c r="H3117">
        <v>30087</v>
      </c>
      <c r="I3117">
        <v>1</v>
      </c>
      <c r="J3117" t="s">
        <v>175</v>
      </c>
      <c r="K3117" t="s">
        <v>36</v>
      </c>
      <c r="L3117" t="s">
        <v>37</v>
      </c>
      <c r="M3117">
        <v>63228</v>
      </c>
      <c r="N3117">
        <v>72712</v>
      </c>
      <c r="O3117" t="s">
        <v>38</v>
      </c>
      <c r="P3117" t="s">
        <v>631</v>
      </c>
      <c r="Q3117" t="s">
        <v>3213</v>
      </c>
      <c r="R3117" t="s">
        <v>3214</v>
      </c>
      <c r="S3117" t="s">
        <v>178</v>
      </c>
      <c r="T3117" t="s">
        <v>3215</v>
      </c>
      <c r="V3117" t="s">
        <v>3216</v>
      </c>
      <c r="W3117" t="s">
        <v>3217</v>
      </c>
      <c r="X3117" t="s">
        <v>631</v>
      </c>
      <c r="Z3117" t="s">
        <v>87</v>
      </c>
      <c r="AA3117" s="1">
        <v>44972</v>
      </c>
      <c r="AC3117" s="1">
        <v>44972</v>
      </c>
      <c r="AD3117" s="1">
        <v>44992</v>
      </c>
    </row>
    <row r="3118" spans="1:30" x14ac:dyDescent="0.25">
      <c r="A3118">
        <v>548496</v>
      </c>
      <c r="B3118" t="s">
        <v>62</v>
      </c>
      <c r="C3118" t="s">
        <v>31</v>
      </c>
      <c r="D3118">
        <v>1</v>
      </c>
      <c r="E3118" t="s">
        <v>7879</v>
      </c>
      <c r="F3118" t="s">
        <v>65</v>
      </c>
      <c r="G3118" t="s">
        <v>51</v>
      </c>
      <c r="H3118">
        <v>56058</v>
      </c>
      <c r="I3118">
        <v>0</v>
      </c>
      <c r="J3118" t="s">
        <v>115</v>
      </c>
      <c r="K3118" t="s">
        <v>36</v>
      </c>
      <c r="L3118" t="s">
        <v>37</v>
      </c>
      <c r="M3118">
        <v>54100</v>
      </c>
      <c r="N3118">
        <v>62215</v>
      </c>
      <c r="O3118" t="s">
        <v>38</v>
      </c>
      <c r="P3118" t="s">
        <v>616</v>
      </c>
      <c r="Q3118" t="s">
        <v>7880</v>
      </c>
      <c r="R3118" t="s">
        <v>7881</v>
      </c>
      <c r="S3118" t="s">
        <v>72</v>
      </c>
      <c r="T3118" t="s">
        <v>7882</v>
      </c>
      <c r="U3118" t="s">
        <v>7883</v>
      </c>
      <c r="V3118" t="s">
        <v>7884</v>
      </c>
      <c r="Z3118" t="s">
        <v>61</v>
      </c>
      <c r="AA3118" s="1">
        <v>44986</v>
      </c>
      <c r="AB3118" s="2">
        <v>45016</v>
      </c>
      <c r="AC3118" s="1">
        <v>44986</v>
      </c>
      <c r="AD3118" s="1">
        <v>44992</v>
      </c>
    </row>
    <row r="3119" spans="1:30" x14ac:dyDescent="0.25">
      <c r="A3119">
        <v>242091</v>
      </c>
      <c r="B3119" t="s">
        <v>123</v>
      </c>
      <c r="C3119" t="s">
        <v>31</v>
      </c>
      <c r="D3119">
        <v>8</v>
      </c>
      <c r="E3119" t="s">
        <v>2881</v>
      </c>
      <c r="F3119" t="s">
        <v>2882</v>
      </c>
      <c r="G3119" t="s">
        <v>34</v>
      </c>
      <c r="H3119">
        <v>51022</v>
      </c>
      <c r="I3119">
        <v>1</v>
      </c>
      <c r="J3119" t="s">
        <v>205</v>
      </c>
      <c r="K3119" t="s">
        <v>67</v>
      </c>
      <c r="L3119" t="s">
        <v>37</v>
      </c>
      <c r="M3119">
        <v>32.11</v>
      </c>
      <c r="N3119">
        <v>36.93</v>
      </c>
      <c r="O3119" t="s">
        <v>68</v>
      </c>
      <c r="P3119" t="s">
        <v>2883</v>
      </c>
      <c r="Q3119" t="s">
        <v>2884</v>
      </c>
      <c r="R3119" t="s">
        <v>2885</v>
      </c>
      <c r="S3119" t="s">
        <v>2886</v>
      </c>
      <c r="T3119" t="s">
        <v>2887</v>
      </c>
      <c r="U3119" t="s">
        <v>2888</v>
      </c>
      <c r="V3119" t="s">
        <v>2889</v>
      </c>
      <c r="X3119" t="s">
        <v>2890</v>
      </c>
      <c r="Z3119" t="s">
        <v>87</v>
      </c>
      <c r="AA3119" s="1">
        <v>42521</v>
      </c>
      <c r="AC3119" s="1">
        <v>42521</v>
      </c>
      <c r="AD3119" s="1">
        <v>44992</v>
      </c>
    </row>
    <row r="3120" spans="1:30" x14ac:dyDescent="0.25">
      <c r="A3120">
        <v>573338</v>
      </c>
      <c r="B3120" t="s">
        <v>123</v>
      </c>
      <c r="C3120" t="s">
        <v>31</v>
      </c>
      <c r="D3120">
        <v>1</v>
      </c>
      <c r="E3120" t="s">
        <v>10924</v>
      </c>
      <c r="F3120" t="s">
        <v>3261</v>
      </c>
      <c r="G3120" t="s">
        <v>34</v>
      </c>
      <c r="H3120">
        <v>40562</v>
      </c>
      <c r="I3120">
        <v>0</v>
      </c>
      <c r="J3120" t="s">
        <v>2379</v>
      </c>
      <c r="K3120" t="s">
        <v>36</v>
      </c>
      <c r="L3120" t="s">
        <v>37</v>
      </c>
      <c r="M3120">
        <v>69222</v>
      </c>
      <c r="N3120">
        <v>90704</v>
      </c>
      <c r="O3120" t="s">
        <v>38</v>
      </c>
      <c r="P3120" t="s">
        <v>415</v>
      </c>
      <c r="Q3120" t="s">
        <v>10925</v>
      </c>
      <c r="R3120" t="s">
        <v>10926</v>
      </c>
      <c r="S3120" t="s">
        <v>3264</v>
      </c>
      <c r="T3120" t="s">
        <v>10927</v>
      </c>
      <c r="U3120" t="s">
        <v>10928</v>
      </c>
      <c r="V3120" t="s">
        <v>4099</v>
      </c>
      <c r="Z3120" t="s">
        <v>61</v>
      </c>
      <c r="AA3120" s="1">
        <v>44963</v>
      </c>
      <c r="AB3120" s="2">
        <v>45083</v>
      </c>
      <c r="AC3120" s="1">
        <v>44985</v>
      </c>
      <c r="AD3120" s="1">
        <v>44992</v>
      </c>
    </row>
    <row r="3121" spans="1:30" x14ac:dyDescent="0.25">
      <c r="A3121">
        <v>571741</v>
      </c>
      <c r="B3121" t="s">
        <v>435</v>
      </c>
      <c r="C3121" t="s">
        <v>31</v>
      </c>
      <c r="D3121">
        <v>1</v>
      </c>
      <c r="E3121" t="s">
        <v>666</v>
      </c>
      <c r="F3121" t="s">
        <v>667</v>
      </c>
      <c r="G3121" t="s">
        <v>353</v>
      </c>
      <c r="H3121">
        <v>6800</v>
      </c>
      <c r="I3121">
        <v>0</v>
      </c>
      <c r="J3121" t="s">
        <v>256</v>
      </c>
      <c r="K3121" t="s">
        <v>36</v>
      </c>
      <c r="L3121" t="s">
        <v>37</v>
      </c>
      <c r="M3121">
        <v>100000</v>
      </c>
      <c r="N3121">
        <v>180000</v>
      </c>
      <c r="O3121" t="s">
        <v>38</v>
      </c>
      <c r="P3121" t="s">
        <v>438</v>
      </c>
      <c r="Q3121" t="s">
        <v>502</v>
      </c>
      <c r="R3121" t="s">
        <v>668</v>
      </c>
      <c r="S3121" t="s">
        <v>669</v>
      </c>
      <c r="T3121" t="s">
        <v>670</v>
      </c>
      <c r="V3121" t="s">
        <v>441</v>
      </c>
      <c r="X3121" t="s">
        <v>438</v>
      </c>
      <c r="Z3121" t="s">
        <v>87</v>
      </c>
      <c r="AA3121" s="1">
        <v>44953</v>
      </c>
      <c r="AC3121" s="1">
        <v>44964</v>
      </c>
      <c r="AD3121" s="1">
        <v>44992</v>
      </c>
    </row>
    <row r="3122" spans="1:30" x14ac:dyDescent="0.25">
      <c r="A3122">
        <v>565554</v>
      </c>
      <c r="B3122" t="s">
        <v>435</v>
      </c>
      <c r="C3122" t="s">
        <v>63</v>
      </c>
      <c r="D3122">
        <v>1</v>
      </c>
      <c r="E3122" t="s">
        <v>10929</v>
      </c>
      <c r="F3122" t="s">
        <v>1325</v>
      </c>
      <c r="G3122" t="s">
        <v>51</v>
      </c>
      <c r="H3122">
        <v>10209</v>
      </c>
      <c r="I3122">
        <v>1</v>
      </c>
      <c r="J3122" t="s">
        <v>1319</v>
      </c>
      <c r="K3122" t="s">
        <v>67</v>
      </c>
      <c r="L3122" t="s">
        <v>145</v>
      </c>
      <c r="M3122">
        <v>15.5</v>
      </c>
      <c r="N3122">
        <v>19.899999999999999</v>
      </c>
      <c r="O3122" t="s">
        <v>68</v>
      </c>
      <c r="P3122" t="s">
        <v>1820</v>
      </c>
      <c r="Q3122" t="s">
        <v>3858</v>
      </c>
      <c r="R3122" t="s">
        <v>10930</v>
      </c>
      <c r="S3122" t="s">
        <v>1328</v>
      </c>
      <c r="T3122" t="s">
        <v>10931</v>
      </c>
      <c r="V3122" t="s">
        <v>441</v>
      </c>
      <c r="X3122" t="s">
        <v>10932</v>
      </c>
      <c r="Z3122" t="s">
        <v>61</v>
      </c>
      <c r="AA3122" s="1">
        <v>44915</v>
      </c>
      <c r="AC3122" s="1">
        <v>44915</v>
      </c>
      <c r="AD3122" s="1">
        <v>44992</v>
      </c>
    </row>
    <row r="3123" spans="1:30" x14ac:dyDescent="0.25">
      <c r="A3123">
        <v>553228</v>
      </c>
      <c r="B3123" t="s">
        <v>214</v>
      </c>
      <c r="C3123" t="s">
        <v>63</v>
      </c>
      <c r="D3123">
        <v>1</v>
      </c>
      <c r="E3123" t="s">
        <v>10933</v>
      </c>
      <c r="F3123" t="s">
        <v>1325</v>
      </c>
      <c r="G3123" t="s">
        <v>51</v>
      </c>
      <c r="H3123">
        <v>10209</v>
      </c>
      <c r="I3123">
        <v>1</v>
      </c>
      <c r="J3123" t="s">
        <v>1043</v>
      </c>
      <c r="K3123" t="s">
        <v>36</v>
      </c>
      <c r="L3123" t="s">
        <v>53</v>
      </c>
      <c r="M3123">
        <v>15.5</v>
      </c>
      <c r="N3123">
        <v>19.899999999999999</v>
      </c>
      <c r="O3123" t="s">
        <v>68</v>
      </c>
      <c r="P3123" t="s">
        <v>1247</v>
      </c>
      <c r="Q3123" t="s">
        <v>10934</v>
      </c>
      <c r="R3123" t="s">
        <v>10935</v>
      </c>
      <c r="S3123" t="s">
        <v>1328</v>
      </c>
      <c r="T3123" t="s">
        <v>10936</v>
      </c>
      <c r="V3123" t="s">
        <v>10937</v>
      </c>
      <c r="W3123" t="s">
        <v>4779</v>
      </c>
      <c r="X3123" t="s">
        <v>217</v>
      </c>
      <c r="Z3123" t="s">
        <v>61</v>
      </c>
      <c r="AA3123" s="1">
        <v>44862</v>
      </c>
      <c r="AC3123" s="1">
        <v>44950</v>
      </c>
      <c r="AD3123" s="1">
        <v>44992</v>
      </c>
    </row>
    <row r="3124" spans="1:30" x14ac:dyDescent="0.25">
      <c r="A3124">
        <v>574968</v>
      </c>
      <c r="B3124" t="s">
        <v>102</v>
      </c>
      <c r="C3124" t="s">
        <v>31</v>
      </c>
      <c r="D3124">
        <v>6</v>
      </c>
      <c r="E3124" t="s">
        <v>1148</v>
      </c>
      <c r="F3124" t="s">
        <v>1148</v>
      </c>
      <c r="G3124" t="s">
        <v>34</v>
      </c>
      <c r="H3124">
        <v>91011</v>
      </c>
      <c r="I3124">
        <v>0</v>
      </c>
      <c r="J3124" t="s">
        <v>245</v>
      </c>
      <c r="K3124" t="s">
        <v>36</v>
      </c>
      <c r="L3124" t="s">
        <v>37</v>
      </c>
      <c r="M3124">
        <v>41033</v>
      </c>
      <c r="N3124">
        <v>47188</v>
      </c>
      <c r="O3124" t="s">
        <v>38</v>
      </c>
      <c r="P3124" t="s">
        <v>3951</v>
      </c>
      <c r="Q3124" t="s">
        <v>1762</v>
      </c>
      <c r="R3124" t="s">
        <v>8848</v>
      </c>
      <c r="S3124" t="s">
        <v>1152</v>
      </c>
      <c r="U3124" t="s">
        <v>2946</v>
      </c>
      <c r="V3124" t="s">
        <v>2063</v>
      </c>
      <c r="Z3124" t="s">
        <v>61</v>
      </c>
      <c r="AA3124" s="1">
        <v>44976</v>
      </c>
      <c r="AC3124" s="1">
        <v>44976</v>
      </c>
      <c r="AD3124" s="1">
        <v>44992</v>
      </c>
    </row>
    <row r="3125" spans="1:30" x14ac:dyDescent="0.25">
      <c r="A3125">
        <v>561633</v>
      </c>
      <c r="B3125" t="s">
        <v>658</v>
      </c>
      <c r="C3125" t="s">
        <v>63</v>
      </c>
      <c r="D3125">
        <v>2</v>
      </c>
      <c r="E3125" t="s">
        <v>10938</v>
      </c>
      <c r="F3125" t="s">
        <v>65</v>
      </c>
      <c r="G3125" t="s">
        <v>51</v>
      </c>
      <c r="H3125">
        <v>56058</v>
      </c>
      <c r="I3125">
        <v>0</v>
      </c>
      <c r="J3125" t="s">
        <v>10939</v>
      </c>
      <c r="K3125" t="s">
        <v>36</v>
      </c>
      <c r="L3125" t="s">
        <v>37</v>
      </c>
      <c r="M3125">
        <v>70000</v>
      </c>
      <c r="N3125">
        <v>70000</v>
      </c>
      <c r="O3125" t="s">
        <v>38</v>
      </c>
      <c r="P3125" t="s">
        <v>661</v>
      </c>
      <c r="Q3125" t="s">
        <v>662</v>
      </c>
      <c r="R3125" t="s">
        <v>10940</v>
      </c>
      <c r="S3125" t="s">
        <v>72</v>
      </c>
      <c r="U3125" t="s">
        <v>10941</v>
      </c>
      <c r="V3125" t="s">
        <v>664</v>
      </c>
      <c r="Z3125" t="s">
        <v>665</v>
      </c>
      <c r="AA3125" s="1">
        <v>44883</v>
      </c>
      <c r="AB3125" s="2">
        <v>45063</v>
      </c>
      <c r="AC3125" s="1">
        <v>44883</v>
      </c>
      <c r="AD3125" s="1">
        <v>44992</v>
      </c>
    </row>
    <row r="3126" spans="1:30" x14ac:dyDescent="0.25">
      <c r="A3126">
        <v>569590</v>
      </c>
      <c r="B3126" t="s">
        <v>350</v>
      </c>
      <c r="C3126" t="s">
        <v>31</v>
      </c>
      <c r="D3126">
        <v>1</v>
      </c>
      <c r="E3126" t="s">
        <v>10942</v>
      </c>
      <c r="F3126" t="s">
        <v>1783</v>
      </c>
      <c r="G3126" t="s">
        <v>34</v>
      </c>
      <c r="H3126">
        <v>10015</v>
      </c>
      <c r="I3126" t="s">
        <v>91</v>
      </c>
      <c r="J3126" t="s">
        <v>35</v>
      </c>
      <c r="K3126" t="s">
        <v>36</v>
      </c>
      <c r="L3126" t="s">
        <v>93</v>
      </c>
      <c r="M3126">
        <v>102000</v>
      </c>
      <c r="N3126">
        <v>116000</v>
      </c>
      <c r="O3126" t="s">
        <v>38</v>
      </c>
      <c r="P3126" t="s">
        <v>355</v>
      </c>
      <c r="Q3126" t="s">
        <v>10943</v>
      </c>
      <c r="R3126" t="s">
        <v>10944</v>
      </c>
      <c r="S3126" t="s">
        <v>1786</v>
      </c>
      <c r="T3126" t="s">
        <v>10945</v>
      </c>
      <c r="V3126" t="s">
        <v>790</v>
      </c>
      <c r="Z3126" t="s">
        <v>87</v>
      </c>
      <c r="AA3126" s="1">
        <v>44950</v>
      </c>
      <c r="AC3126" s="1">
        <v>44950</v>
      </c>
      <c r="AD3126" s="1">
        <v>44992</v>
      </c>
    </row>
    <row r="3127" spans="1:30" x14ac:dyDescent="0.25">
      <c r="A3127">
        <v>546687</v>
      </c>
      <c r="B3127" t="s">
        <v>102</v>
      </c>
      <c r="C3127" t="s">
        <v>31</v>
      </c>
      <c r="D3127">
        <v>1</v>
      </c>
      <c r="E3127" t="s">
        <v>10946</v>
      </c>
      <c r="F3127" t="s">
        <v>295</v>
      </c>
      <c r="G3127" t="s">
        <v>34</v>
      </c>
      <c r="H3127">
        <v>22427</v>
      </c>
      <c r="I3127">
        <v>2</v>
      </c>
      <c r="J3127" t="s">
        <v>35</v>
      </c>
      <c r="K3127" t="s">
        <v>36</v>
      </c>
      <c r="L3127" t="s">
        <v>37</v>
      </c>
      <c r="M3127">
        <v>74650</v>
      </c>
      <c r="N3127">
        <v>109409</v>
      </c>
      <c r="O3127" t="s">
        <v>38</v>
      </c>
      <c r="P3127" t="s">
        <v>137</v>
      </c>
      <c r="Q3127" t="s">
        <v>2055</v>
      </c>
      <c r="R3127" t="s">
        <v>10947</v>
      </c>
      <c r="S3127" t="s">
        <v>608</v>
      </c>
      <c r="T3127" t="s">
        <v>10948</v>
      </c>
      <c r="U3127" t="s">
        <v>2058</v>
      </c>
      <c r="V3127" t="s">
        <v>142</v>
      </c>
      <c r="Z3127" t="s">
        <v>87</v>
      </c>
      <c r="AA3127" s="1">
        <v>44795</v>
      </c>
      <c r="AC3127" s="1">
        <v>44795</v>
      </c>
      <c r="AD3127" s="1">
        <v>44992</v>
      </c>
    </row>
    <row r="3128" spans="1:30" x14ac:dyDescent="0.25">
      <c r="A3128">
        <v>541785</v>
      </c>
      <c r="B3128" t="s">
        <v>76</v>
      </c>
      <c r="C3128" t="s">
        <v>63</v>
      </c>
      <c r="D3128">
        <v>1</v>
      </c>
      <c r="E3128" t="s">
        <v>1992</v>
      </c>
      <c r="F3128" t="s">
        <v>174</v>
      </c>
      <c r="G3128" t="s">
        <v>51</v>
      </c>
      <c r="H3128">
        <v>30087</v>
      </c>
      <c r="I3128">
        <v>3</v>
      </c>
      <c r="J3128" t="s">
        <v>175</v>
      </c>
      <c r="K3128" t="s">
        <v>36</v>
      </c>
      <c r="L3128" t="s">
        <v>37</v>
      </c>
      <c r="M3128">
        <v>79620</v>
      </c>
      <c r="N3128">
        <v>117541</v>
      </c>
      <c r="O3128" t="s">
        <v>38</v>
      </c>
      <c r="P3128" t="s">
        <v>79</v>
      </c>
      <c r="Q3128" t="s">
        <v>175</v>
      </c>
      <c r="R3128" t="s">
        <v>5820</v>
      </c>
      <c r="S3128" t="s">
        <v>178</v>
      </c>
      <c r="T3128" t="s">
        <v>5821</v>
      </c>
      <c r="U3128" t="s">
        <v>3324</v>
      </c>
      <c r="V3128" t="s">
        <v>10907</v>
      </c>
      <c r="W3128" t="s">
        <v>182</v>
      </c>
      <c r="X3128" t="s">
        <v>183</v>
      </c>
      <c r="Z3128" t="s">
        <v>61</v>
      </c>
      <c r="AA3128" s="1">
        <v>44769</v>
      </c>
      <c r="AC3128" s="1">
        <v>44769</v>
      </c>
      <c r="AD3128" s="1">
        <v>44992</v>
      </c>
    </row>
    <row r="3129" spans="1:30" x14ac:dyDescent="0.25">
      <c r="A3129">
        <v>546322</v>
      </c>
      <c r="B3129" t="s">
        <v>241</v>
      </c>
      <c r="C3129" t="s">
        <v>31</v>
      </c>
      <c r="D3129">
        <v>1</v>
      </c>
      <c r="E3129" t="s">
        <v>9669</v>
      </c>
      <c r="F3129" t="s">
        <v>992</v>
      </c>
      <c r="G3129" t="s">
        <v>34</v>
      </c>
      <c r="H3129">
        <v>22508</v>
      </c>
      <c r="I3129">
        <v>0</v>
      </c>
      <c r="J3129" t="s">
        <v>157</v>
      </c>
      <c r="K3129" t="s">
        <v>36</v>
      </c>
      <c r="L3129" t="s">
        <v>37</v>
      </c>
      <c r="M3129">
        <v>74650</v>
      </c>
      <c r="N3129">
        <v>109409</v>
      </c>
      <c r="O3129" t="s">
        <v>38</v>
      </c>
      <c r="P3129" t="s">
        <v>9670</v>
      </c>
      <c r="Q3129" t="s">
        <v>9671</v>
      </c>
      <c r="R3129" t="s">
        <v>9672</v>
      </c>
      <c r="S3129" t="s">
        <v>995</v>
      </c>
      <c r="T3129" t="s">
        <v>9673</v>
      </c>
      <c r="U3129" t="s">
        <v>499</v>
      </c>
      <c r="V3129" t="s">
        <v>347</v>
      </c>
      <c r="Z3129" t="s">
        <v>426</v>
      </c>
      <c r="AA3129" s="1">
        <v>44979</v>
      </c>
      <c r="AC3129" s="1">
        <v>44979</v>
      </c>
      <c r="AD3129" s="1">
        <v>44992</v>
      </c>
    </row>
    <row r="3130" spans="1:30" x14ac:dyDescent="0.25">
      <c r="A3130">
        <v>576985</v>
      </c>
      <c r="B3130" t="s">
        <v>155</v>
      </c>
      <c r="C3130" t="s">
        <v>31</v>
      </c>
      <c r="D3130">
        <v>1</v>
      </c>
      <c r="E3130" t="s">
        <v>2095</v>
      </c>
      <c r="F3130" t="s">
        <v>234</v>
      </c>
      <c r="G3130" t="s">
        <v>51</v>
      </c>
      <c r="H3130">
        <v>56057</v>
      </c>
      <c r="I3130">
        <v>0</v>
      </c>
      <c r="J3130" t="s">
        <v>4059</v>
      </c>
      <c r="K3130" t="s">
        <v>36</v>
      </c>
      <c r="L3130" t="s">
        <v>53</v>
      </c>
      <c r="M3130">
        <v>38333</v>
      </c>
      <c r="N3130">
        <v>44083</v>
      </c>
      <c r="O3130" t="s">
        <v>38</v>
      </c>
      <c r="P3130" t="s">
        <v>4060</v>
      </c>
      <c r="Q3130" t="s">
        <v>4061</v>
      </c>
      <c r="R3130" t="s">
        <v>4062</v>
      </c>
      <c r="S3130" t="s">
        <v>237</v>
      </c>
      <c r="T3130" t="s">
        <v>2099</v>
      </c>
      <c r="U3130" t="s">
        <v>325</v>
      </c>
      <c r="V3130" t="s">
        <v>163</v>
      </c>
      <c r="X3130" t="s">
        <v>4060</v>
      </c>
      <c r="Z3130" t="s">
        <v>61</v>
      </c>
      <c r="AA3130" s="1">
        <v>44987</v>
      </c>
      <c r="AB3130" s="2">
        <v>45000</v>
      </c>
      <c r="AC3130" s="1">
        <v>44987</v>
      </c>
      <c r="AD3130" s="1">
        <v>44992</v>
      </c>
    </row>
    <row r="3131" spans="1:30" x14ac:dyDescent="0.25">
      <c r="A3131">
        <v>539901</v>
      </c>
      <c r="B3131" t="s">
        <v>123</v>
      </c>
      <c r="C3131" t="s">
        <v>31</v>
      </c>
      <c r="D3131">
        <v>1</v>
      </c>
      <c r="E3131" t="s">
        <v>6964</v>
      </c>
      <c r="F3131" t="s">
        <v>135</v>
      </c>
      <c r="G3131" t="s">
        <v>51</v>
      </c>
      <c r="H3131">
        <v>21744</v>
      </c>
      <c r="I3131">
        <v>2</v>
      </c>
      <c r="J3131" t="s">
        <v>4705</v>
      </c>
      <c r="K3131" t="s">
        <v>36</v>
      </c>
      <c r="L3131" t="s">
        <v>37</v>
      </c>
      <c r="M3131">
        <v>75504</v>
      </c>
      <c r="N3131">
        <v>86830</v>
      </c>
      <c r="O3131" t="s">
        <v>38</v>
      </c>
      <c r="P3131" t="s">
        <v>415</v>
      </c>
      <c r="Q3131" t="s">
        <v>3975</v>
      </c>
      <c r="R3131" t="s">
        <v>6965</v>
      </c>
      <c r="S3131" t="s">
        <v>140</v>
      </c>
      <c r="T3131" t="s">
        <v>6966</v>
      </c>
      <c r="U3131" t="s">
        <v>540</v>
      </c>
      <c r="V3131" t="s">
        <v>6967</v>
      </c>
      <c r="Z3131" t="s">
        <v>61</v>
      </c>
      <c r="AA3131" s="1">
        <v>44893</v>
      </c>
      <c r="AB3131" s="2">
        <v>45005</v>
      </c>
      <c r="AC3131" s="1">
        <v>44909</v>
      </c>
      <c r="AD3131" s="1">
        <v>44992</v>
      </c>
    </row>
    <row r="3132" spans="1:30" x14ac:dyDescent="0.25">
      <c r="A3132">
        <v>463468</v>
      </c>
      <c r="B3132" t="s">
        <v>102</v>
      </c>
      <c r="C3132" t="s">
        <v>63</v>
      </c>
      <c r="D3132">
        <v>2</v>
      </c>
      <c r="E3132" t="s">
        <v>1265</v>
      </c>
      <c r="F3132" t="s">
        <v>1266</v>
      </c>
      <c r="G3132" t="s">
        <v>34</v>
      </c>
      <c r="H3132">
        <v>81106</v>
      </c>
      <c r="I3132">
        <v>0</v>
      </c>
      <c r="J3132" t="s">
        <v>245</v>
      </c>
      <c r="L3132" t="s">
        <v>53</v>
      </c>
      <c r="M3132">
        <v>21.76</v>
      </c>
      <c r="N3132">
        <v>21.76</v>
      </c>
      <c r="O3132" t="s">
        <v>68</v>
      </c>
      <c r="P3132" t="s">
        <v>7611</v>
      </c>
      <c r="Q3132" t="s">
        <v>7612</v>
      </c>
      <c r="R3132" t="s">
        <v>10949</v>
      </c>
      <c r="S3132" t="s">
        <v>1270</v>
      </c>
      <c r="T3132" t="s">
        <v>10950</v>
      </c>
      <c r="U3132" t="s">
        <v>7615</v>
      </c>
      <c r="V3132" t="s">
        <v>611</v>
      </c>
      <c r="W3132" t="s">
        <v>7616</v>
      </c>
      <c r="X3132" t="s">
        <v>7910</v>
      </c>
      <c r="Z3132" t="s">
        <v>61</v>
      </c>
      <c r="AA3132" s="1">
        <v>44329</v>
      </c>
      <c r="AC3132" s="1">
        <v>44336</v>
      </c>
      <c r="AD3132" s="1">
        <v>44992</v>
      </c>
    </row>
    <row r="3133" spans="1:30" x14ac:dyDescent="0.25">
      <c r="A3133">
        <v>542256</v>
      </c>
      <c r="B3133" t="s">
        <v>658</v>
      </c>
      <c r="C3133" t="s">
        <v>31</v>
      </c>
      <c r="D3133">
        <v>1</v>
      </c>
      <c r="E3133" t="s">
        <v>10951</v>
      </c>
      <c r="F3133" t="s">
        <v>952</v>
      </c>
      <c r="G3133" t="s">
        <v>566</v>
      </c>
      <c r="H3133">
        <v>30114</v>
      </c>
      <c r="I3133">
        <v>0</v>
      </c>
      <c r="J3133" t="s">
        <v>312</v>
      </c>
      <c r="K3133" t="s">
        <v>36</v>
      </c>
      <c r="L3133" t="s">
        <v>37</v>
      </c>
      <c r="M3133">
        <v>100000</v>
      </c>
      <c r="N3133">
        <v>100000</v>
      </c>
      <c r="O3133" t="s">
        <v>38</v>
      </c>
      <c r="P3133" t="s">
        <v>3163</v>
      </c>
      <c r="Q3133" t="s">
        <v>2101</v>
      </c>
      <c r="R3133" t="s">
        <v>10952</v>
      </c>
      <c r="S3133" t="s">
        <v>10953</v>
      </c>
      <c r="V3133" t="s">
        <v>664</v>
      </c>
      <c r="Z3133" t="s">
        <v>2104</v>
      </c>
      <c r="AA3133" s="1">
        <v>44767</v>
      </c>
      <c r="AB3133" s="2">
        <v>45132</v>
      </c>
      <c r="AC3133" s="1">
        <v>44767</v>
      </c>
      <c r="AD3133" s="1">
        <v>44992</v>
      </c>
    </row>
    <row r="3134" spans="1:30" x14ac:dyDescent="0.25">
      <c r="A3134">
        <v>576909</v>
      </c>
      <c r="B3134" t="s">
        <v>553</v>
      </c>
      <c r="C3134" t="s">
        <v>31</v>
      </c>
      <c r="D3134">
        <v>1</v>
      </c>
      <c r="E3134" t="s">
        <v>554</v>
      </c>
      <c r="F3134" t="s">
        <v>125</v>
      </c>
      <c r="G3134" t="s">
        <v>34</v>
      </c>
      <c r="H3134">
        <v>40502</v>
      </c>
      <c r="I3134">
        <v>1</v>
      </c>
      <c r="J3134" t="s">
        <v>556</v>
      </c>
      <c r="K3134" t="s">
        <v>36</v>
      </c>
      <c r="L3134" t="s">
        <v>37</v>
      </c>
      <c r="M3134">
        <v>56013</v>
      </c>
      <c r="N3134">
        <v>70000</v>
      </c>
      <c r="O3134" t="s">
        <v>38</v>
      </c>
      <c r="P3134" t="s">
        <v>79</v>
      </c>
      <c r="Q3134" t="s">
        <v>557</v>
      </c>
      <c r="R3134" t="s">
        <v>10954</v>
      </c>
      <c r="S3134" t="s">
        <v>130</v>
      </c>
      <c r="T3134" t="s">
        <v>10955</v>
      </c>
      <c r="U3134" t="s">
        <v>10956</v>
      </c>
      <c r="V3134" t="s">
        <v>10957</v>
      </c>
      <c r="Z3134" t="s">
        <v>61</v>
      </c>
      <c r="AA3134" s="1">
        <v>44986</v>
      </c>
      <c r="AB3134" s="2">
        <v>44999</v>
      </c>
      <c r="AC3134" s="1">
        <v>44988</v>
      </c>
      <c r="AD3134" s="1">
        <v>44992</v>
      </c>
    </row>
    <row r="3135" spans="1:30" x14ac:dyDescent="0.25">
      <c r="A3135">
        <v>570682</v>
      </c>
      <c r="B3135" t="s">
        <v>76</v>
      </c>
      <c r="C3135" t="s">
        <v>63</v>
      </c>
      <c r="D3135">
        <v>1</v>
      </c>
      <c r="E3135" t="s">
        <v>6891</v>
      </c>
      <c r="F3135" t="s">
        <v>807</v>
      </c>
      <c r="G3135" t="s">
        <v>34</v>
      </c>
      <c r="H3135" t="s">
        <v>808</v>
      </c>
      <c r="I3135">
        <v>0</v>
      </c>
      <c r="J3135" t="s">
        <v>126</v>
      </c>
      <c r="K3135" t="s">
        <v>36</v>
      </c>
      <c r="L3135" t="s">
        <v>37</v>
      </c>
      <c r="M3135">
        <v>94715</v>
      </c>
      <c r="N3135">
        <v>136260</v>
      </c>
      <c r="O3135" t="s">
        <v>38</v>
      </c>
      <c r="P3135" t="s">
        <v>79</v>
      </c>
      <c r="Q3135" t="s">
        <v>4260</v>
      </c>
      <c r="R3135" t="s">
        <v>10958</v>
      </c>
      <c r="S3135" t="s">
        <v>810</v>
      </c>
      <c r="T3135" t="s">
        <v>10959</v>
      </c>
      <c r="U3135" t="s">
        <v>10960</v>
      </c>
      <c r="V3135" t="s">
        <v>10961</v>
      </c>
      <c r="W3135" t="s">
        <v>86</v>
      </c>
      <c r="X3135" t="s">
        <v>79</v>
      </c>
      <c r="Z3135" t="s">
        <v>61</v>
      </c>
      <c r="AA3135" s="1">
        <v>44958</v>
      </c>
      <c r="AC3135" s="1">
        <v>44958</v>
      </c>
      <c r="AD3135" s="1">
        <v>44992</v>
      </c>
    </row>
    <row r="3136" spans="1:30" x14ac:dyDescent="0.25">
      <c r="A3136">
        <v>556791</v>
      </c>
      <c r="B3136" t="s">
        <v>102</v>
      </c>
      <c r="C3136" t="s">
        <v>63</v>
      </c>
      <c r="D3136">
        <v>2</v>
      </c>
      <c r="E3136" t="s">
        <v>9419</v>
      </c>
      <c r="F3136" t="s">
        <v>1325</v>
      </c>
      <c r="G3136" t="s">
        <v>51</v>
      </c>
      <c r="H3136">
        <v>10209</v>
      </c>
      <c r="I3136">
        <v>1</v>
      </c>
      <c r="J3136" t="s">
        <v>205</v>
      </c>
      <c r="K3136" t="s">
        <v>67</v>
      </c>
      <c r="L3136" t="s">
        <v>145</v>
      </c>
      <c r="M3136">
        <v>15.5</v>
      </c>
      <c r="N3136">
        <v>19.899999999999999</v>
      </c>
      <c r="O3136" t="s">
        <v>68</v>
      </c>
      <c r="P3136" t="s">
        <v>195</v>
      </c>
      <c r="Q3136" t="s">
        <v>8104</v>
      </c>
      <c r="R3136" t="s">
        <v>9420</v>
      </c>
      <c r="S3136" t="s">
        <v>1328</v>
      </c>
      <c r="T3136" t="s">
        <v>9421</v>
      </c>
      <c r="U3136" t="s">
        <v>2329</v>
      </c>
      <c r="V3136" t="s">
        <v>2137</v>
      </c>
      <c r="W3136" t="s">
        <v>2138</v>
      </c>
      <c r="X3136" t="s">
        <v>2139</v>
      </c>
      <c r="Z3136" t="s">
        <v>9422</v>
      </c>
      <c r="AA3136" s="1">
        <v>44859</v>
      </c>
      <c r="AC3136" s="1">
        <v>44860</v>
      </c>
      <c r="AD3136" s="1">
        <v>44992</v>
      </c>
    </row>
    <row r="3137" spans="1:30" x14ac:dyDescent="0.25">
      <c r="A3137">
        <v>567676</v>
      </c>
      <c r="B3137" t="s">
        <v>381</v>
      </c>
      <c r="C3137" t="s">
        <v>31</v>
      </c>
      <c r="D3137">
        <v>1</v>
      </c>
      <c r="E3137" t="s">
        <v>8263</v>
      </c>
      <c r="F3137" t="s">
        <v>920</v>
      </c>
      <c r="G3137" t="s">
        <v>34</v>
      </c>
      <c r="H3137">
        <v>34202</v>
      </c>
      <c r="I3137">
        <v>2</v>
      </c>
      <c r="J3137" t="s">
        <v>35</v>
      </c>
      <c r="K3137" t="s">
        <v>36</v>
      </c>
      <c r="L3137" t="s">
        <v>37</v>
      </c>
      <c r="M3137">
        <v>67757</v>
      </c>
      <c r="N3137">
        <v>77921</v>
      </c>
      <c r="O3137" t="s">
        <v>38</v>
      </c>
      <c r="P3137" t="s">
        <v>873</v>
      </c>
      <c r="Q3137" t="s">
        <v>8264</v>
      </c>
      <c r="R3137" t="s">
        <v>8265</v>
      </c>
      <c r="S3137" t="s">
        <v>923</v>
      </c>
      <c r="T3137" t="s">
        <v>8266</v>
      </c>
      <c r="V3137" t="s">
        <v>925</v>
      </c>
      <c r="W3137" t="s">
        <v>86</v>
      </c>
      <c r="X3137" t="s">
        <v>878</v>
      </c>
      <c r="Z3137" t="s">
        <v>154</v>
      </c>
      <c r="AA3137" s="1">
        <v>44935</v>
      </c>
      <c r="AB3137" s="2">
        <v>44995</v>
      </c>
      <c r="AC3137" s="1">
        <v>44972</v>
      </c>
      <c r="AD3137" s="1">
        <v>44992</v>
      </c>
    </row>
    <row r="3138" spans="1:30" x14ac:dyDescent="0.25">
      <c r="A3138">
        <v>533757</v>
      </c>
      <c r="B3138" t="s">
        <v>638</v>
      </c>
      <c r="C3138" t="s">
        <v>63</v>
      </c>
      <c r="D3138">
        <v>2</v>
      </c>
      <c r="E3138" t="s">
        <v>3614</v>
      </c>
      <c r="F3138" t="s">
        <v>135</v>
      </c>
      <c r="G3138" t="s">
        <v>51</v>
      </c>
      <c r="H3138">
        <v>21744</v>
      </c>
      <c r="I3138">
        <v>3</v>
      </c>
      <c r="J3138" t="s">
        <v>157</v>
      </c>
      <c r="K3138" t="s">
        <v>36</v>
      </c>
      <c r="L3138" t="s">
        <v>37</v>
      </c>
      <c r="M3138">
        <v>84468</v>
      </c>
      <c r="N3138">
        <v>97138</v>
      </c>
      <c r="O3138" t="s">
        <v>38</v>
      </c>
      <c r="P3138" t="s">
        <v>642</v>
      </c>
      <c r="Q3138" t="s">
        <v>2211</v>
      </c>
      <c r="R3138" t="s">
        <v>3615</v>
      </c>
      <c r="S3138" t="s">
        <v>140</v>
      </c>
      <c r="T3138" t="s">
        <v>3616</v>
      </c>
      <c r="U3138" t="s">
        <v>647</v>
      </c>
      <c r="V3138" t="s">
        <v>3617</v>
      </c>
      <c r="Z3138" t="s">
        <v>61</v>
      </c>
      <c r="AA3138" s="1">
        <v>44707</v>
      </c>
      <c r="AC3138" s="1">
        <v>44953</v>
      </c>
      <c r="AD3138" s="1">
        <v>44992</v>
      </c>
    </row>
    <row r="3139" spans="1:30" x14ac:dyDescent="0.25">
      <c r="A3139">
        <v>574342</v>
      </c>
      <c r="B3139" t="s">
        <v>1550</v>
      </c>
      <c r="C3139" t="s">
        <v>31</v>
      </c>
      <c r="D3139">
        <v>2</v>
      </c>
      <c r="E3139" t="s">
        <v>3895</v>
      </c>
      <c r="F3139" t="s">
        <v>65</v>
      </c>
      <c r="G3139" t="s">
        <v>51</v>
      </c>
      <c r="H3139">
        <v>56058</v>
      </c>
      <c r="I3139">
        <v>0</v>
      </c>
      <c r="J3139" t="s">
        <v>1319</v>
      </c>
      <c r="K3139" t="s">
        <v>36</v>
      </c>
      <c r="L3139" t="s">
        <v>53</v>
      </c>
      <c r="M3139">
        <v>54100</v>
      </c>
      <c r="N3139">
        <v>62215</v>
      </c>
      <c r="O3139" t="s">
        <v>38</v>
      </c>
      <c r="P3139" t="s">
        <v>1552</v>
      </c>
      <c r="Q3139" t="s">
        <v>3896</v>
      </c>
      <c r="R3139" t="s">
        <v>3897</v>
      </c>
      <c r="S3139" t="s">
        <v>72</v>
      </c>
      <c r="T3139" t="s">
        <v>3898</v>
      </c>
      <c r="U3139" t="s">
        <v>3899</v>
      </c>
      <c r="V3139" t="s">
        <v>3900</v>
      </c>
      <c r="Z3139" t="s">
        <v>61</v>
      </c>
      <c r="AA3139" s="1">
        <v>44978</v>
      </c>
      <c r="AB3139" s="2">
        <v>45068</v>
      </c>
      <c r="AC3139" s="1">
        <v>44985</v>
      </c>
      <c r="AD3139" s="1">
        <v>44992</v>
      </c>
    </row>
    <row r="3140" spans="1:30" x14ac:dyDescent="0.25">
      <c r="A3140">
        <v>573294</v>
      </c>
      <c r="B3140" t="s">
        <v>638</v>
      </c>
      <c r="C3140" t="s">
        <v>63</v>
      </c>
      <c r="D3140">
        <v>2</v>
      </c>
      <c r="E3140" t="s">
        <v>671</v>
      </c>
      <c r="F3140" t="s">
        <v>174</v>
      </c>
      <c r="G3140" t="s">
        <v>51</v>
      </c>
      <c r="H3140">
        <v>30087</v>
      </c>
      <c r="I3140">
        <v>3</v>
      </c>
      <c r="J3140" t="s">
        <v>1735</v>
      </c>
      <c r="K3140" t="s">
        <v>36</v>
      </c>
      <c r="L3140" t="s">
        <v>37</v>
      </c>
      <c r="M3140">
        <v>79620</v>
      </c>
      <c r="N3140">
        <v>91563</v>
      </c>
      <c r="O3140" t="s">
        <v>38</v>
      </c>
      <c r="P3140" t="s">
        <v>642</v>
      </c>
      <c r="Q3140" t="s">
        <v>672</v>
      </c>
      <c r="R3140" t="s">
        <v>3618</v>
      </c>
      <c r="S3140" t="s">
        <v>178</v>
      </c>
      <c r="T3140" t="s">
        <v>674</v>
      </c>
      <c r="U3140" t="s">
        <v>647</v>
      </c>
      <c r="V3140" t="s">
        <v>3619</v>
      </c>
      <c r="Z3140" t="s">
        <v>3620</v>
      </c>
      <c r="AA3140" s="1">
        <v>44963</v>
      </c>
      <c r="AC3140" s="1">
        <v>44963</v>
      </c>
      <c r="AD3140" s="1">
        <v>44992</v>
      </c>
    </row>
    <row r="3141" spans="1:30" x14ac:dyDescent="0.25">
      <c r="A3141">
        <v>548309</v>
      </c>
      <c r="B3141" t="s">
        <v>123</v>
      </c>
      <c r="C3141" t="s">
        <v>31</v>
      </c>
      <c r="D3141">
        <v>2</v>
      </c>
      <c r="E3141" t="s">
        <v>10962</v>
      </c>
      <c r="F3141" t="s">
        <v>50</v>
      </c>
      <c r="G3141" t="s">
        <v>51</v>
      </c>
      <c r="H3141">
        <v>56056</v>
      </c>
      <c r="I3141">
        <v>0</v>
      </c>
      <c r="J3141" t="s">
        <v>763</v>
      </c>
      <c r="K3141" t="s">
        <v>36</v>
      </c>
      <c r="L3141" t="s">
        <v>53</v>
      </c>
      <c r="M3141">
        <v>32520</v>
      </c>
      <c r="N3141">
        <v>37398</v>
      </c>
      <c r="O3141" t="s">
        <v>38</v>
      </c>
      <c r="P3141" t="s">
        <v>39</v>
      </c>
      <c r="Q3141" t="s">
        <v>765</v>
      </c>
      <c r="R3141" t="s">
        <v>10963</v>
      </c>
      <c r="S3141" t="s">
        <v>57</v>
      </c>
      <c r="U3141" t="s">
        <v>3488</v>
      </c>
      <c r="V3141" t="s">
        <v>10964</v>
      </c>
      <c r="Z3141" t="s">
        <v>61</v>
      </c>
      <c r="AA3141" s="1">
        <v>44979</v>
      </c>
      <c r="AB3141" s="2">
        <v>45134</v>
      </c>
      <c r="AC3141" s="1">
        <v>44979</v>
      </c>
      <c r="AD3141" s="1">
        <v>44992</v>
      </c>
    </row>
    <row r="3142" spans="1:30" x14ac:dyDescent="0.25">
      <c r="A3142">
        <v>561193</v>
      </c>
      <c r="B3142" t="s">
        <v>5432</v>
      </c>
      <c r="C3142" t="s">
        <v>63</v>
      </c>
      <c r="D3142">
        <v>1</v>
      </c>
      <c r="E3142" t="s">
        <v>10965</v>
      </c>
      <c r="F3142" t="s">
        <v>545</v>
      </c>
      <c r="G3142" t="s">
        <v>34</v>
      </c>
      <c r="H3142">
        <v>13632</v>
      </c>
      <c r="I3142">
        <v>2</v>
      </c>
      <c r="J3142" t="s">
        <v>256</v>
      </c>
      <c r="K3142" t="s">
        <v>36</v>
      </c>
      <c r="L3142" t="s">
        <v>37</v>
      </c>
      <c r="M3142">
        <v>85371</v>
      </c>
      <c r="N3142">
        <v>98177</v>
      </c>
      <c r="O3142" t="s">
        <v>38</v>
      </c>
      <c r="P3142" t="s">
        <v>355</v>
      </c>
      <c r="Q3142" t="s">
        <v>5435</v>
      </c>
      <c r="R3142" t="s">
        <v>10966</v>
      </c>
      <c r="S3142" t="s">
        <v>549</v>
      </c>
      <c r="T3142" t="s">
        <v>10967</v>
      </c>
      <c r="U3142" t="s">
        <v>10968</v>
      </c>
      <c r="V3142" t="s">
        <v>10969</v>
      </c>
      <c r="Z3142" t="s">
        <v>87</v>
      </c>
      <c r="AA3142" s="1">
        <v>44943</v>
      </c>
      <c r="AC3142" s="1">
        <v>44943</v>
      </c>
      <c r="AD3142" s="1">
        <v>44992</v>
      </c>
    </row>
    <row r="3143" spans="1:30" x14ac:dyDescent="0.25">
      <c r="A3143">
        <v>575521</v>
      </c>
      <c r="B3143" t="s">
        <v>30</v>
      </c>
      <c r="C3143" t="s">
        <v>63</v>
      </c>
      <c r="D3143">
        <v>1</v>
      </c>
      <c r="E3143" t="s">
        <v>629</v>
      </c>
      <c r="F3143" t="s">
        <v>78</v>
      </c>
      <c r="G3143" t="s">
        <v>34</v>
      </c>
      <c r="H3143">
        <v>20215</v>
      </c>
      <c r="I3143">
        <v>2</v>
      </c>
      <c r="J3143" t="s">
        <v>437</v>
      </c>
      <c r="K3143" t="s">
        <v>36</v>
      </c>
      <c r="L3143" t="s">
        <v>37</v>
      </c>
      <c r="M3143">
        <v>80557</v>
      </c>
      <c r="N3143">
        <v>92640</v>
      </c>
      <c r="O3143" t="s">
        <v>38</v>
      </c>
      <c r="P3143" t="s">
        <v>3110</v>
      </c>
      <c r="Q3143" t="s">
        <v>632</v>
      </c>
      <c r="R3143" t="s">
        <v>3111</v>
      </c>
      <c r="S3143" t="s">
        <v>82</v>
      </c>
      <c r="T3143" t="s">
        <v>3112</v>
      </c>
      <c r="U3143" t="s">
        <v>3113</v>
      </c>
      <c r="V3143" t="s">
        <v>3114</v>
      </c>
      <c r="Z3143" t="s">
        <v>87</v>
      </c>
      <c r="AA3143" s="1">
        <v>44974</v>
      </c>
      <c r="AB3143" s="2">
        <v>45004</v>
      </c>
      <c r="AC3143" s="1">
        <v>44987</v>
      </c>
      <c r="AD3143" s="1">
        <v>44992</v>
      </c>
    </row>
    <row r="3144" spans="1:30" x14ac:dyDescent="0.25">
      <c r="A3144">
        <v>562775</v>
      </c>
      <c r="B3144" t="s">
        <v>88</v>
      </c>
      <c r="C3144" t="s">
        <v>31</v>
      </c>
      <c r="D3144">
        <v>1</v>
      </c>
      <c r="E3144" t="s">
        <v>10970</v>
      </c>
      <c r="F3144" t="s">
        <v>279</v>
      </c>
      <c r="G3144" t="s">
        <v>34</v>
      </c>
      <c r="H3144">
        <v>10251</v>
      </c>
      <c r="I3144">
        <v>3</v>
      </c>
      <c r="J3144" t="s">
        <v>115</v>
      </c>
      <c r="K3144" t="s">
        <v>36</v>
      </c>
      <c r="L3144" t="s">
        <v>37</v>
      </c>
      <c r="M3144">
        <v>36390</v>
      </c>
      <c r="N3144">
        <v>58953</v>
      </c>
      <c r="O3144" t="s">
        <v>38</v>
      </c>
      <c r="P3144" t="s">
        <v>583</v>
      </c>
      <c r="Q3144" t="s">
        <v>10971</v>
      </c>
      <c r="R3144" t="s">
        <v>10972</v>
      </c>
      <c r="S3144" t="s">
        <v>283</v>
      </c>
      <c r="U3144" t="s">
        <v>10973</v>
      </c>
      <c r="V3144" t="s">
        <v>10974</v>
      </c>
      <c r="W3144" t="s">
        <v>1119</v>
      </c>
      <c r="X3144" t="s">
        <v>583</v>
      </c>
      <c r="Z3144" t="s">
        <v>61</v>
      </c>
      <c r="AA3144" s="1">
        <v>44914</v>
      </c>
      <c r="AC3144" s="1">
        <v>44932</v>
      </c>
      <c r="AD3144" s="1">
        <v>44992</v>
      </c>
    </row>
    <row r="3145" spans="1:30" x14ac:dyDescent="0.25">
      <c r="A3145">
        <v>554972</v>
      </c>
      <c r="B3145" t="s">
        <v>123</v>
      </c>
      <c r="C3145" t="s">
        <v>31</v>
      </c>
      <c r="D3145">
        <v>1</v>
      </c>
      <c r="E3145" t="s">
        <v>10975</v>
      </c>
      <c r="F3145" t="s">
        <v>534</v>
      </c>
      <c r="G3145" t="s">
        <v>34</v>
      </c>
      <c r="H3145">
        <v>13633</v>
      </c>
      <c r="I3145">
        <v>2</v>
      </c>
      <c r="J3145" t="s">
        <v>205</v>
      </c>
      <c r="K3145" t="s">
        <v>36</v>
      </c>
      <c r="L3145" t="s">
        <v>37</v>
      </c>
      <c r="M3145">
        <v>78795</v>
      </c>
      <c r="N3145">
        <v>94244</v>
      </c>
      <c r="O3145" t="s">
        <v>38</v>
      </c>
      <c r="P3145" t="s">
        <v>415</v>
      </c>
      <c r="Q3145" t="s">
        <v>10976</v>
      </c>
      <c r="R3145" t="s">
        <v>10977</v>
      </c>
      <c r="S3145" t="s">
        <v>538</v>
      </c>
      <c r="T3145" t="s">
        <v>10978</v>
      </c>
      <c r="U3145" t="s">
        <v>540</v>
      </c>
      <c r="V3145" t="s">
        <v>10979</v>
      </c>
      <c r="Z3145" t="s">
        <v>61</v>
      </c>
      <c r="AA3145" s="1">
        <v>44847</v>
      </c>
      <c r="AB3145" s="2">
        <v>45002</v>
      </c>
      <c r="AC3145" s="1">
        <v>44972</v>
      </c>
      <c r="AD3145" s="1">
        <v>44992</v>
      </c>
    </row>
    <row r="3146" spans="1:30" x14ac:dyDescent="0.25">
      <c r="A3146">
        <v>571411</v>
      </c>
      <c r="B3146" t="s">
        <v>88</v>
      </c>
      <c r="C3146" t="s">
        <v>63</v>
      </c>
      <c r="D3146">
        <v>16</v>
      </c>
      <c r="E3146" t="s">
        <v>10980</v>
      </c>
      <c r="F3146" t="s">
        <v>414</v>
      </c>
      <c r="G3146" t="s">
        <v>34</v>
      </c>
      <c r="H3146">
        <v>10124</v>
      </c>
      <c r="I3146">
        <v>2</v>
      </c>
      <c r="J3146" t="s">
        <v>115</v>
      </c>
      <c r="K3146" t="s">
        <v>36</v>
      </c>
      <c r="L3146" t="s">
        <v>37</v>
      </c>
      <c r="M3146">
        <v>53057</v>
      </c>
      <c r="N3146">
        <v>61015</v>
      </c>
      <c r="O3146" t="s">
        <v>38</v>
      </c>
      <c r="P3146" t="s">
        <v>583</v>
      </c>
      <c r="Q3146" t="s">
        <v>2192</v>
      </c>
      <c r="R3146" t="s">
        <v>10981</v>
      </c>
      <c r="S3146" t="s">
        <v>418</v>
      </c>
      <c r="T3146" t="s">
        <v>10982</v>
      </c>
      <c r="U3146" t="s">
        <v>8719</v>
      </c>
      <c r="V3146" t="s">
        <v>2744</v>
      </c>
      <c r="W3146" t="s">
        <v>2131</v>
      </c>
      <c r="X3146" t="s">
        <v>10983</v>
      </c>
      <c r="Z3146" t="s">
        <v>61</v>
      </c>
      <c r="AA3146" s="1">
        <v>44951</v>
      </c>
      <c r="AC3146" s="1">
        <v>44973</v>
      </c>
      <c r="AD3146" s="1">
        <v>44992</v>
      </c>
    </row>
    <row r="3147" spans="1:30" x14ac:dyDescent="0.25">
      <c r="A3147">
        <v>546999</v>
      </c>
      <c r="B3147" t="s">
        <v>88</v>
      </c>
      <c r="C3147" t="s">
        <v>63</v>
      </c>
      <c r="D3147">
        <v>1</v>
      </c>
      <c r="E3147" t="s">
        <v>7361</v>
      </c>
      <c r="F3147" t="s">
        <v>694</v>
      </c>
      <c r="G3147" t="s">
        <v>51</v>
      </c>
      <c r="H3147">
        <v>95710</v>
      </c>
      <c r="I3147">
        <v>0</v>
      </c>
      <c r="J3147" t="s">
        <v>328</v>
      </c>
      <c r="K3147" t="s">
        <v>36</v>
      </c>
      <c r="L3147" t="s">
        <v>37</v>
      </c>
      <c r="M3147">
        <v>75000</v>
      </c>
      <c r="N3147">
        <v>120000</v>
      </c>
      <c r="O3147" t="s">
        <v>38</v>
      </c>
      <c r="P3147" t="s">
        <v>2924</v>
      </c>
      <c r="Q3147" t="s">
        <v>7362</v>
      </c>
      <c r="R3147" t="s">
        <v>7363</v>
      </c>
      <c r="S3147" t="s">
        <v>697</v>
      </c>
      <c r="T3147" t="s">
        <v>7364</v>
      </c>
      <c r="U3147" t="s">
        <v>729</v>
      </c>
      <c r="V3147" t="s">
        <v>7365</v>
      </c>
      <c r="Z3147" t="s">
        <v>87</v>
      </c>
      <c r="AA3147" s="1">
        <v>44792</v>
      </c>
      <c r="AC3147" s="1">
        <v>44970</v>
      </c>
      <c r="AD3147" s="1">
        <v>44992</v>
      </c>
    </row>
    <row r="3148" spans="1:30" x14ac:dyDescent="0.25">
      <c r="A3148">
        <v>563928</v>
      </c>
      <c r="B3148" t="s">
        <v>123</v>
      </c>
      <c r="C3148" t="s">
        <v>31</v>
      </c>
      <c r="D3148">
        <v>1</v>
      </c>
      <c r="E3148" t="s">
        <v>5339</v>
      </c>
      <c r="F3148" t="s">
        <v>3591</v>
      </c>
      <c r="G3148" t="s">
        <v>34</v>
      </c>
      <c r="H3148">
        <v>31220</v>
      </c>
      <c r="I3148">
        <v>1</v>
      </c>
      <c r="J3148" t="s">
        <v>961</v>
      </c>
      <c r="K3148" t="s">
        <v>36</v>
      </c>
      <c r="L3148" t="s">
        <v>93</v>
      </c>
      <c r="M3148">
        <v>60437</v>
      </c>
      <c r="N3148">
        <v>93935</v>
      </c>
      <c r="O3148" t="s">
        <v>38</v>
      </c>
      <c r="P3148" t="s">
        <v>2380</v>
      </c>
      <c r="Q3148" t="s">
        <v>1910</v>
      </c>
      <c r="R3148" t="s">
        <v>5340</v>
      </c>
      <c r="S3148" t="s">
        <v>3661</v>
      </c>
      <c r="U3148" t="s">
        <v>5341</v>
      </c>
      <c r="V3148" t="s">
        <v>5342</v>
      </c>
      <c r="Z3148" t="s">
        <v>61</v>
      </c>
      <c r="AA3148" s="1">
        <v>44952</v>
      </c>
      <c r="AB3148" s="2">
        <v>45072</v>
      </c>
      <c r="AC3148" s="1">
        <v>44952</v>
      </c>
      <c r="AD3148" s="1">
        <v>44992</v>
      </c>
    </row>
    <row r="3149" spans="1:30" x14ac:dyDescent="0.25">
      <c r="A3149">
        <v>562855</v>
      </c>
      <c r="B3149" t="s">
        <v>123</v>
      </c>
      <c r="C3149" t="s">
        <v>63</v>
      </c>
      <c r="D3149">
        <v>2</v>
      </c>
      <c r="E3149" t="s">
        <v>959</v>
      </c>
      <c r="F3149" t="s">
        <v>960</v>
      </c>
      <c r="G3149" t="s">
        <v>34</v>
      </c>
      <c r="H3149">
        <v>31215</v>
      </c>
      <c r="I3149">
        <v>1</v>
      </c>
      <c r="J3149" t="s">
        <v>961</v>
      </c>
      <c r="K3149" t="s">
        <v>36</v>
      </c>
      <c r="L3149" t="s">
        <v>37</v>
      </c>
      <c r="M3149">
        <v>45722</v>
      </c>
      <c r="N3149">
        <v>45722</v>
      </c>
      <c r="O3149" t="s">
        <v>38</v>
      </c>
      <c r="P3149" t="s">
        <v>962</v>
      </c>
      <c r="Q3149" t="s">
        <v>963</v>
      </c>
      <c r="R3149" t="s">
        <v>9525</v>
      </c>
      <c r="S3149" t="s">
        <v>965</v>
      </c>
      <c r="T3149" t="s">
        <v>966</v>
      </c>
      <c r="U3149" t="s">
        <v>768</v>
      </c>
      <c r="V3149" t="s">
        <v>9526</v>
      </c>
      <c r="Z3149" t="s">
        <v>61</v>
      </c>
      <c r="AA3149" s="1">
        <v>44911</v>
      </c>
      <c r="AB3149" s="2">
        <v>45031</v>
      </c>
      <c r="AC3149" s="1">
        <v>44987</v>
      </c>
      <c r="AD3149" s="1">
        <v>44992</v>
      </c>
    </row>
    <row r="3150" spans="1:30" x14ac:dyDescent="0.25">
      <c r="A3150">
        <v>575395</v>
      </c>
      <c r="B3150" t="s">
        <v>155</v>
      </c>
      <c r="C3150" t="s">
        <v>31</v>
      </c>
      <c r="D3150">
        <v>1</v>
      </c>
      <c r="E3150" t="s">
        <v>233</v>
      </c>
      <c r="F3150" t="s">
        <v>234</v>
      </c>
      <c r="G3150" t="s">
        <v>51</v>
      </c>
      <c r="H3150">
        <v>56057</v>
      </c>
      <c r="I3150">
        <v>0</v>
      </c>
      <c r="J3150" t="s">
        <v>216</v>
      </c>
      <c r="K3150" t="s">
        <v>36</v>
      </c>
      <c r="L3150" t="s">
        <v>53</v>
      </c>
      <c r="M3150">
        <v>38333</v>
      </c>
      <c r="N3150">
        <v>44083</v>
      </c>
      <c r="O3150" t="s">
        <v>38</v>
      </c>
      <c r="P3150" t="s">
        <v>158</v>
      </c>
      <c r="Q3150" t="s">
        <v>5219</v>
      </c>
      <c r="R3150" t="s">
        <v>263</v>
      </c>
      <c r="S3150" t="s">
        <v>237</v>
      </c>
      <c r="T3150" t="s">
        <v>238</v>
      </c>
      <c r="U3150" t="s">
        <v>325</v>
      </c>
      <c r="V3150" t="s">
        <v>163</v>
      </c>
      <c r="X3150" t="s">
        <v>158</v>
      </c>
      <c r="Z3150" t="s">
        <v>61</v>
      </c>
      <c r="AA3150" s="1">
        <v>44978</v>
      </c>
      <c r="AB3150" s="2">
        <v>45038</v>
      </c>
      <c r="AC3150" s="1">
        <v>44978</v>
      </c>
      <c r="AD3150" s="1">
        <v>44992</v>
      </c>
    </row>
    <row r="3151" spans="1:30" x14ac:dyDescent="0.25">
      <c r="A3151">
        <v>576904</v>
      </c>
      <c r="B3151" t="s">
        <v>1870</v>
      </c>
      <c r="C3151" t="s">
        <v>31</v>
      </c>
      <c r="D3151">
        <v>1</v>
      </c>
      <c r="E3151" t="s">
        <v>10003</v>
      </c>
      <c r="F3151" t="s">
        <v>414</v>
      </c>
      <c r="G3151" t="s">
        <v>34</v>
      </c>
      <c r="H3151">
        <v>10124</v>
      </c>
      <c r="I3151">
        <v>2</v>
      </c>
      <c r="J3151" t="s">
        <v>256</v>
      </c>
      <c r="K3151" t="s">
        <v>36</v>
      </c>
      <c r="L3151" t="s">
        <v>37</v>
      </c>
      <c r="M3151">
        <v>53057</v>
      </c>
      <c r="N3151">
        <v>65000</v>
      </c>
      <c r="O3151" t="s">
        <v>38</v>
      </c>
      <c r="P3151" t="s">
        <v>1872</v>
      </c>
      <c r="Q3151" t="s">
        <v>10004</v>
      </c>
      <c r="R3151" t="s">
        <v>10005</v>
      </c>
      <c r="S3151" t="s">
        <v>418</v>
      </c>
      <c r="T3151" t="s">
        <v>10006</v>
      </c>
      <c r="U3151" t="s">
        <v>10007</v>
      </c>
      <c r="V3151" t="s">
        <v>10008</v>
      </c>
      <c r="W3151" t="s">
        <v>2377</v>
      </c>
      <c r="Z3151" t="s">
        <v>61</v>
      </c>
      <c r="AA3151" s="1">
        <v>44986</v>
      </c>
      <c r="AC3151" s="1">
        <v>44986</v>
      </c>
      <c r="AD3151" s="1">
        <v>44992</v>
      </c>
    </row>
    <row r="3152" spans="1:30" x14ac:dyDescent="0.25">
      <c r="A3152">
        <v>551600</v>
      </c>
      <c r="B3152" t="s">
        <v>123</v>
      </c>
      <c r="C3152" t="s">
        <v>31</v>
      </c>
      <c r="D3152">
        <v>4</v>
      </c>
      <c r="E3152" t="s">
        <v>7762</v>
      </c>
      <c r="F3152" t="s">
        <v>234</v>
      </c>
      <c r="G3152" t="s">
        <v>51</v>
      </c>
      <c r="H3152">
        <v>56057</v>
      </c>
      <c r="I3152">
        <v>0</v>
      </c>
      <c r="J3152" t="s">
        <v>205</v>
      </c>
      <c r="K3152" t="s">
        <v>36</v>
      </c>
      <c r="L3152" t="s">
        <v>37</v>
      </c>
      <c r="M3152">
        <v>38333</v>
      </c>
      <c r="N3152">
        <v>55000</v>
      </c>
      <c r="O3152" t="s">
        <v>38</v>
      </c>
      <c r="P3152" t="s">
        <v>415</v>
      </c>
      <c r="Q3152" t="s">
        <v>7763</v>
      </c>
      <c r="R3152" t="s">
        <v>7764</v>
      </c>
      <c r="S3152" t="s">
        <v>237</v>
      </c>
      <c r="T3152" t="s">
        <v>7765</v>
      </c>
      <c r="U3152" t="s">
        <v>540</v>
      </c>
      <c r="V3152" t="s">
        <v>7766</v>
      </c>
      <c r="Z3152" t="s">
        <v>61</v>
      </c>
      <c r="AA3152" s="1">
        <v>44971</v>
      </c>
      <c r="AB3152" s="2">
        <v>45154</v>
      </c>
      <c r="AC3152" s="1">
        <v>44971</v>
      </c>
      <c r="AD3152" s="1">
        <v>44992</v>
      </c>
    </row>
    <row r="3153" spans="1:30" x14ac:dyDescent="0.25">
      <c r="A3153">
        <v>562276</v>
      </c>
      <c r="B3153" t="s">
        <v>253</v>
      </c>
      <c r="C3153" t="s">
        <v>31</v>
      </c>
      <c r="D3153">
        <v>1</v>
      </c>
      <c r="E3153" t="s">
        <v>1992</v>
      </c>
      <c r="F3153" t="s">
        <v>90</v>
      </c>
      <c r="G3153" t="s">
        <v>51</v>
      </c>
      <c r="H3153">
        <v>95005</v>
      </c>
      <c r="I3153" t="s">
        <v>114</v>
      </c>
      <c r="J3153" t="s">
        <v>175</v>
      </c>
      <c r="K3153" t="s">
        <v>36</v>
      </c>
      <c r="L3153" t="s">
        <v>93</v>
      </c>
      <c r="M3153">
        <v>63301</v>
      </c>
      <c r="N3153">
        <v>106350</v>
      </c>
      <c r="O3153" t="s">
        <v>38</v>
      </c>
      <c r="P3153" t="s">
        <v>446</v>
      </c>
      <c r="Q3153" t="s">
        <v>3331</v>
      </c>
      <c r="R3153" t="s">
        <v>6755</v>
      </c>
      <c r="S3153" t="s">
        <v>97</v>
      </c>
      <c r="T3153" t="s">
        <v>6756</v>
      </c>
      <c r="V3153" t="s">
        <v>1716</v>
      </c>
      <c r="Z3153" t="s">
        <v>61</v>
      </c>
      <c r="AA3153" s="1">
        <v>44971</v>
      </c>
      <c r="AB3153" s="2">
        <v>45001</v>
      </c>
      <c r="AC3153" s="1">
        <v>44971</v>
      </c>
      <c r="AD3153" s="1">
        <v>44992</v>
      </c>
    </row>
    <row r="3154" spans="1:30" x14ac:dyDescent="0.25">
      <c r="A3154">
        <v>541527</v>
      </c>
      <c r="B3154" t="s">
        <v>76</v>
      </c>
      <c r="C3154" t="s">
        <v>31</v>
      </c>
      <c r="D3154">
        <v>1</v>
      </c>
      <c r="E3154" t="s">
        <v>555</v>
      </c>
      <c r="F3154" t="s">
        <v>555</v>
      </c>
      <c r="G3154" t="s">
        <v>34</v>
      </c>
      <c r="H3154">
        <v>12626</v>
      </c>
      <c r="I3154">
        <v>1</v>
      </c>
      <c r="J3154" t="s">
        <v>354</v>
      </c>
      <c r="K3154" t="s">
        <v>36</v>
      </c>
      <c r="L3154" t="s">
        <v>37</v>
      </c>
      <c r="M3154">
        <v>53797</v>
      </c>
      <c r="N3154">
        <v>73243</v>
      </c>
      <c r="O3154" t="s">
        <v>38</v>
      </c>
      <c r="P3154" t="s">
        <v>79</v>
      </c>
      <c r="Q3154" t="s">
        <v>850</v>
      </c>
      <c r="R3154" t="s">
        <v>10984</v>
      </c>
      <c r="S3154" t="s">
        <v>559</v>
      </c>
      <c r="T3154" t="s">
        <v>10985</v>
      </c>
      <c r="U3154" t="s">
        <v>10986</v>
      </c>
      <c r="V3154" t="s">
        <v>10987</v>
      </c>
      <c r="W3154" t="s">
        <v>10988</v>
      </c>
      <c r="X3154" t="s">
        <v>79</v>
      </c>
      <c r="Z3154" t="s">
        <v>61</v>
      </c>
      <c r="AA3154" s="1">
        <v>44816</v>
      </c>
      <c r="AC3154" s="1">
        <v>44816</v>
      </c>
      <c r="AD3154" s="1">
        <v>44992</v>
      </c>
    </row>
    <row r="3155" spans="1:30" x14ac:dyDescent="0.25">
      <c r="A3155">
        <v>535386</v>
      </c>
      <c r="B3155" t="s">
        <v>1870</v>
      </c>
      <c r="C3155" t="s">
        <v>31</v>
      </c>
      <c r="D3155">
        <v>1</v>
      </c>
      <c r="E3155" t="s">
        <v>10989</v>
      </c>
      <c r="F3155" t="s">
        <v>4165</v>
      </c>
      <c r="G3155" t="s">
        <v>51</v>
      </c>
      <c r="H3155">
        <v>95714</v>
      </c>
      <c r="I3155">
        <v>0</v>
      </c>
      <c r="J3155" t="s">
        <v>256</v>
      </c>
      <c r="K3155" t="s">
        <v>36</v>
      </c>
      <c r="L3155" t="s">
        <v>37</v>
      </c>
      <c r="M3155">
        <v>110000</v>
      </c>
      <c r="N3155">
        <v>140000</v>
      </c>
      <c r="O3155" t="s">
        <v>38</v>
      </c>
      <c r="P3155" t="s">
        <v>1872</v>
      </c>
      <c r="Q3155" t="s">
        <v>5532</v>
      </c>
      <c r="R3155" t="s">
        <v>10990</v>
      </c>
      <c r="S3155" t="s">
        <v>4169</v>
      </c>
      <c r="T3155" t="s">
        <v>10991</v>
      </c>
      <c r="U3155" t="s">
        <v>10992</v>
      </c>
      <c r="V3155" t="s">
        <v>10993</v>
      </c>
      <c r="W3155" t="s">
        <v>3633</v>
      </c>
      <c r="Z3155" t="s">
        <v>47</v>
      </c>
      <c r="AA3155" s="1">
        <v>44727</v>
      </c>
      <c r="AC3155" s="1">
        <v>44790</v>
      </c>
      <c r="AD3155" s="1">
        <v>44992</v>
      </c>
    </row>
    <row r="3156" spans="1:30" x14ac:dyDescent="0.25">
      <c r="A3156">
        <v>569024</v>
      </c>
      <c r="B3156" t="s">
        <v>435</v>
      </c>
      <c r="C3156" t="s">
        <v>31</v>
      </c>
      <c r="D3156">
        <v>1</v>
      </c>
      <c r="E3156" t="s">
        <v>10994</v>
      </c>
      <c r="F3156" t="s">
        <v>279</v>
      </c>
      <c r="G3156" t="s">
        <v>34</v>
      </c>
      <c r="H3156">
        <v>10251</v>
      </c>
      <c r="I3156">
        <v>4</v>
      </c>
      <c r="J3156" t="s">
        <v>216</v>
      </c>
      <c r="K3156" t="s">
        <v>36</v>
      </c>
      <c r="L3156" t="s">
        <v>37</v>
      </c>
      <c r="M3156">
        <v>40017</v>
      </c>
      <c r="N3156">
        <v>62820</v>
      </c>
      <c r="O3156" t="s">
        <v>38</v>
      </c>
      <c r="P3156" t="s">
        <v>1820</v>
      </c>
      <c r="Q3156" t="s">
        <v>10995</v>
      </c>
      <c r="R3156" t="s">
        <v>10996</v>
      </c>
      <c r="S3156" t="s">
        <v>283</v>
      </c>
      <c r="T3156" t="s">
        <v>10997</v>
      </c>
      <c r="V3156" t="s">
        <v>441</v>
      </c>
      <c r="X3156" t="s">
        <v>1820</v>
      </c>
      <c r="Z3156" t="s">
        <v>61</v>
      </c>
      <c r="AA3156" s="1">
        <v>44938</v>
      </c>
      <c r="AC3156" s="1">
        <v>44965</v>
      </c>
      <c r="AD3156" s="1">
        <v>44992</v>
      </c>
    </row>
    <row r="3157" spans="1:30" x14ac:dyDescent="0.25">
      <c r="A3157">
        <v>575016</v>
      </c>
      <c r="B3157" t="s">
        <v>155</v>
      </c>
      <c r="C3157" t="s">
        <v>31</v>
      </c>
      <c r="D3157">
        <v>1</v>
      </c>
      <c r="E3157" t="s">
        <v>3691</v>
      </c>
      <c r="F3157" t="s">
        <v>65</v>
      </c>
      <c r="G3157" t="s">
        <v>51</v>
      </c>
      <c r="H3157">
        <v>56058</v>
      </c>
      <c r="I3157">
        <v>0</v>
      </c>
      <c r="J3157" t="s">
        <v>245</v>
      </c>
      <c r="K3157" t="s">
        <v>36</v>
      </c>
      <c r="L3157" t="s">
        <v>37</v>
      </c>
      <c r="M3157">
        <v>54100</v>
      </c>
      <c r="N3157">
        <v>62215</v>
      </c>
      <c r="O3157" t="s">
        <v>38</v>
      </c>
      <c r="P3157" t="s">
        <v>158</v>
      </c>
      <c r="Q3157" t="s">
        <v>3692</v>
      </c>
      <c r="R3157" t="s">
        <v>3693</v>
      </c>
      <c r="S3157" t="s">
        <v>72</v>
      </c>
      <c r="T3157" t="s">
        <v>3694</v>
      </c>
      <c r="U3157" t="s">
        <v>325</v>
      </c>
      <c r="V3157" t="s">
        <v>163</v>
      </c>
      <c r="X3157" t="s">
        <v>158</v>
      </c>
      <c r="Z3157" t="s">
        <v>61</v>
      </c>
      <c r="AA3157" s="1">
        <v>44988</v>
      </c>
      <c r="AB3157" s="2">
        <v>45001</v>
      </c>
      <c r="AC3157" s="1">
        <v>44988</v>
      </c>
      <c r="AD3157" s="1">
        <v>44992</v>
      </c>
    </row>
    <row r="3158" spans="1:30" x14ac:dyDescent="0.25">
      <c r="A3158">
        <v>564420</v>
      </c>
      <c r="B3158" t="s">
        <v>214</v>
      </c>
      <c r="C3158" t="s">
        <v>63</v>
      </c>
      <c r="D3158">
        <v>1</v>
      </c>
      <c r="E3158" t="s">
        <v>10998</v>
      </c>
      <c r="F3158" t="s">
        <v>10999</v>
      </c>
      <c r="G3158" t="s">
        <v>51</v>
      </c>
      <c r="H3158">
        <v>51402</v>
      </c>
      <c r="I3158">
        <v>0</v>
      </c>
      <c r="J3158" t="s">
        <v>216</v>
      </c>
      <c r="K3158" t="s">
        <v>67</v>
      </c>
      <c r="L3158" t="s">
        <v>37</v>
      </c>
      <c r="M3158">
        <v>27.957899999999999</v>
      </c>
      <c r="N3158">
        <v>35.7258</v>
      </c>
      <c r="O3158" t="s">
        <v>68</v>
      </c>
      <c r="P3158" t="s">
        <v>217</v>
      </c>
      <c r="Q3158" t="s">
        <v>11000</v>
      </c>
      <c r="R3158" t="s">
        <v>11001</v>
      </c>
      <c r="S3158" t="s">
        <v>11002</v>
      </c>
      <c r="T3158" t="s">
        <v>11003</v>
      </c>
      <c r="V3158" t="s">
        <v>11004</v>
      </c>
      <c r="W3158" t="s">
        <v>11005</v>
      </c>
      <c r="X3158" t="s">
        <v>217</v>
      </c>
      <c r="Z3158" t="s">
        <v>61</v>
      </c>
      <c r="AA3158" s="1">
        <v>44946</v>
      </c>
      <c r="AC3158" s="1">
        <v>44946</v>
      </c>
      <c r="AD3158" s="1">
        <v>44992</v>
      </c>
    </row>
    <row r="3159" spans="1:30" x14ac:dyDescent="0.25">
      <c r="A3159">
        <v>576125</v>
      </c>
      <c r="B3159" t="s">
        <v>563</v>
      </c>
      <c r="C3159" t="s">
        <v>31</v>
      </c>
      <c r="D3159">
        <v>1</v>
      </c>
      <c r="E3159" t="s">
        <v>3644</v>
      </c>
      <c r="F3159" t="s">
        <v>565</v>
      </c>
      <c r="G3159" t="s">
        <v>566</v>
      </c>
      <c r="H3159">
        <v>30112</v>
      </c>
      <c r="I3159">
        <v>0</v>
      </c>
      <c r="J3159" t="s">
        <v>175</v>
      </c>
      <c r="K3159" t="s">
        <v>36</v>
      </c>
      <c r="L3159" t="s">
        <v>37</v>
      </c>
      <c r="M3159">
        <v>75121</v>
      </c>
      <c r="N3159">
        <v>153666</v>
      </c>
      <c r="O3159" t="s">
        <v>38</v>
      </c>
      <c r="P3159" t="s">
        <v>446</v>
      </c>
      <c r="Q3159" t="s">
        <v>3645</v>
      </c>
      <c r="R3159" t="s">
        <v>9376</v>
      </c>
      <c r="S3159" t="s">
        <v>9377</v>
      </c>
      <c r="T3159" t="s">
        <v>3648</v>
      </c>
      <c r="V3159" t="s">
        <v>570</v>
      </c>
      <c r="Z3159" t="s">
        <v>154</v>
      </c>
      <c r="AA3159" s="1">
        <v>44980</v>
      </c>
      <c r="AB3159" s="2">
        <v>45001</v>
      </c>
      <c r="AC3159" s="1">
        <v>44980</v>
      </c>
      <c r="AD3159" s="1">
        <v>44992</v>
      </c>
    </row>
    <row r="3160" spans="1:30" x14ac:dyDescent="0.25">
      <c r="A3160">
        <v>530788</v>
      </c>
      <c r="B3160" t="s">
        <v>338</v>
      </c>
      <c r="C3160" t="s">
        <v>63</v>
      </c>
      <c r="D3160">
        <v>1</v>
      </c>
      <c r="E3160" t="s">
        <v>3522</v>
      </c>
      <c r="F3160" t="s">
        <v>3523</v>
      </c>
      <c r="G3160" t="s">
        <v>34</v>
      </c>
      <c r="H3160">
        <v>52110</v>
      </c>
      <c r="I3160">
        <v>2</v>
      </c>
      <c r="J3160" t="s">
        <v>205</v>
      </c>
      <c r="K3160" t="s">
        <v>36</v>
      </c>
      <c r="L3160" t="s">
        <v>37</v>
      </c>
      <c r="M3160">
        <v>73546</v>
      </c>
      <c r="N3160">
        <v>96006</v>
      </c>
      <c r="O3160" t="s">
        <v>38</v>
      </c>
      <c r="P3160" t="s">
        <v>3524</v>
      </c>
      <c r="Q3160" t="s">
        <v>3525</v>
      </c>
      <c r="R3160" t="s">
        <v>3526</v>
      </c>
      <c r="S3160" t="s">
        <v>3527</v>
      </c>
      <c r="T3160" t="s">
        <v>3528</v>
      </c>
      <c r="U3160" t="s">
        <v>3529</v>
      </c>
      <c r="V3160" t="s">
        <v>3530</v>
      </c>
      <c r="W3160" t="s">
        <v>3531</v>
      </c>
      <c r="X3160" t="s">
        <v>3532</v>
      </c>
      <c r="Z3160" t="s">
        <v>3533</v>
      </c>
      <c r="AA3160" s="1">
        <v>44700</v>
      </c>
      <c r="AB3160" s="2">
        <v>45000</v>
      </c>
      <c r="AC3160" s="1">
        <v>44970</v>
      </c>
      <c r="AD3160" s="1">
        <v>44992</v>
      </c>
    </row>
    <row r="3161" spans="1:30" x14ac:dyDescent="0.25">
      <c r="A3161">
        <v>554078</v>
      </c>
      <c r="B3161" t="s">
        <v>76</v>
      </c>
      <c r="C3161" t="s">
        <v>31</v>
      </c>
      <c r="D3161">
        <v>1</v>
      </c>
      <c r="E3161" t="s">
        <v>2280</v>
      </c>
      <c r="F3161" t="s">
        <v>296</v>
      </c>
      <c r="G3161" t="s">
        <v>34</v>
      </c>
      <c r="H3161">
        <v>22122</v>
      </c>
      <c r="I3161">
        <v>4</v>
      </c>
      <c r="J3161" t="s">
        <v>216</v>
      </c>
      <c r="K3161" t="s">
        <v>36</v>
      </c>
      <c r="L3161" t="s">
        <v>37</v>
      </c>
      <c r="M3161">
        <v>78128</v>
      </c>
      <c r="N3161">
        <v>118657</v>
      </c>
      <c r="O3161" t="s">
        <v>38</v>
      </c>
      <c r="P3161" t="s">
        <v>79</v>
      </c>
      <c r="Q3161" t="s">
        <v>2281</v>
      </c>
      <c r="R3161" t="s">
        <v>2282</v>
      </c>
      <c r="S3161" t="s">
        <v>299</v>
      </c>
      <c r="T3161" t="s">
        <v>2283</v>
      </c>
      <c r="U3161" t="s">
        <v>2284</v>
      </c>
      <c r="V3161" t="s">
        <v>2285</v>
      </c>
      <c r="W3161" t="s">
        <v>182</v>
      </c>
      <c r="X3161" t="s">
        <v>183</v>
      </c>
      <c r="Z3161" t="s">
        <v>61</v>
      </c>
      <c r="AA3161" s="1">
        <v>44840</v>
      </c>
      <c r="AC3161" s="1">
        <v>44840</v>
      </c>
      <c r="AD3161" s="1">
        <v>44992</v>
      </c>
    </row>
    <row r="3162" spans="1:30" x14ac:dyDescent="0.25">
      <c r="A3162">
        <v>564742</v>
      </c>
      <c r="B3162" t="s">
        <v>155</v>
      </c>
      <c r="C3162" t="s">
        <v>63</v>
      </c>
      <c r="D3162">
        <v>1</v>
      </c>
      <c r="E3162" t="s">
        <v>3389</v>
      </c>
      <c r="F3162" t="s">
        <v>2065</v>
      </c>
      <c r="G3162" t="s">
        <v>34</v>
      </c>
      <c r="H3162">
        <v>13611</v>
      </c>
      <c r="I3162">
        <v>3</v>
      </c>
      <c r="J3162" t="s">
        <v>256</v>
      </c>
      <c r="K3162" t="s">
        <v>36</v>
      </c>
      <c r="L3162" t="s">
        <v>37</v>
      </c>
      <c r="M3162">
        <v>73507</v>
      </c>
      <c r="N3162">
        <v>84533</v>
      </c>
      <c r="O3162" t="s">
        <v>38</v>
      </c>
      <c r="P3162" t="s">
        <v>158</v>
      </c>
      <c r="Q3162" t="s">
        <v>1811</v>
      </c>
      <c r="R3162" t="s">
        <v>3390</v>
      </c>
      <c r="S3162" t="s">
        <v>2068</v>
      </c>
      <c r="T3162" t="s">
        <v>3391</v>
      </c>
      <c r="U3162" t="s">
        <v>3392</v>
      </c>
      <c r="V3162" t="s">
        <v>163</v>
      </c>
      <c r="X3162" t="s">
        <v>158</v>
      </c>
      <c r="Z3162" t="s">
        <v>61</v>
      </c>
      <c r="AA3162" s="1">
        <v>44909</v>
      </c>
      <c r="AB3162" s="2">
        <v>44999</v>
      </c>
      <c r="AC3162" s="1">
        <v>44910</v>
      </c>
      <c r="AD3162" s="1">
        <v>44992</v>
      </c>
    </row>
    <row r="3163" spans="1:30" x14ac:dyDescent="0.25">
      <c r="A3163">
        <v>529696</v>
      </c>
      <c r="B3163" t="s">
        <v>88</v>
      </c>
      <c r="C3163" t="s">
        <v>63</v>
      </c>
      <c r="D3163">
        <v>1</v>
      </c>
      <c r="E3163" t="s">
        <v>11006</v>
      </c>
      <c r="F3163" t="s">
        <v>135</v>
      </c>
      <c r="G3163" t="s">
        <v>51</v>
      </c>
      <c r="H3163">
        <v>21744</v>
      </c>
      <c r="I3163">
        <v>2</v>
      </c>
      <c r="J3163" t="s">
        <v>1482</v>
      </c>
      <c r="K3163" t="s">
        <v>36</v>
      </c>
      <c r="L3163" t="s">
        <v>37</v>
      </c>
      <c r="M3163">
        <v>75504</v>
      </c>
      <c r="N3163">
        <v>94761</v>
      </c>
      <c r="O3163" t="s">
        <v>38</v>
      </c>
      <c r="P3163" t="s">
        <v>11007</v>
      </c>
      <c r="Q3163" t="s">
        <v>7362</v>
      </c>
      <c r="R3163" t="s">
        <v>11008</v>
      </c>
      <c r="S3163" t="s">
        <v>140</v>
      </c>
      <c r="T3163" t="s">
        <v>11009</v>
      </c>
      <c r="U3163" t="s">
        <v>11010</v>
      </c>
      <c r="V3163" t="s">
        <v>7365</v>
      </c>
      <c r="Z3163" t="s">
        <v>61</v>
      </c>
      <c r="AA3163" s="1">
        <v>44673</v>
      </c>
      <c r="AC3163" s="1">
        <v>44937</v>
      </c>
      <c r="AD3163" s="1">
        <v>44992</v>
      </c>
    </row>
    <row r="3164" spans="1:30" x14ac:dyDescent="0.25">
      <c r="A3164">
        <v>543722</v>
      </c>
      <c r="B3164" t="s">
        <v>123</v>
      </c>
      <c r="C3164" t="s">
        <v>31</v>
      </c>
      <c r="D3164">
        <v>4</v>
      </c>
      <c r="E3164" t="s">
        <v>7641</v>
      </c>
      <c r="F3164" t="s">
        <v>65</v>
      </c>
      <c r="G3164" t="s">
        <v>51</v>
      </c>
      <c r="H3164">
        <v>56058</v>
      </c>
      <c r="I3164">
        <v>0</v>
      </c>
      <c r="J3164" t="s">
        <v>205</v>
      </c>
      <c r="K3164" t="s">
        <v>36</v>
      </c>
      <c r="L3164" t="s">
        <v>37</v>
      </c>
      <c r="M3164">
        <v>54100</v>
      </c>
      <c r="N3164">
        <v>63500</v>
      </c>
      <c r="O3164" t="s">
        <v>38</v>
      </c>
      <c r="P3164" t="s">
        <v>127</v>
      </c>
      <c r="Q3164" t="s">
        <v>4842</v>
      </c>
      <c r="R3164" t="s">
        <v>7642</v>
      </c>
      <c r="S3164" t="s">
        <v>72</v>
      </c>
      <c r="T3164" t="s">
        <v>7643</v>
      </c>
      <c r="U3164" t="s">
        <v>4846</v>
      </c>
      <c r="V3164" t="s">
        <v>7644</v>
      </c>
      <c r="Z3164" t="s">
        <v>61</v>
      </c>
      <c r="AA3164" s="1">
        <v>44861</v>
      </c>
      <c r="AC3164" s="1">
        <v>44953</v>
      </c>
      <c r="AD3164" s="1">
        <v>44992</v>
      </c>
    </row>
    <row r="3165" spans="1:30" x14ac:dyDescent="0.25">
      <c r="A3165">
        <v>571552</v>
      </c>
      <c r="B3165" t="s">
        <v>88</v>
      </c>
      <c r="C3165" t="s">
        <v>31</v>
      </c>
      <c r="D3165">
        <v>1</v>
      </c>
      <c r="E3165" t="s">
        <v>473</v>
      </c>
      <c r="F3165" t="s">
        <v>224</v>
      </c>
      <c r="G3165" t="s">
        <v>34</v>
      </c>
      <c r="H3165">
        <v>52316</v>
      </c>
      <c r="I3165">
        <v>1</v>
      </c>
      <c r="J3165" t="s">
        <v>115</v>
      </c>
      <c r="K3165" t="s">
        <v>36</v>
      </c>
      <c r="L3165" t="s">
        <v>37</v>
      </c>
      <c r="M3165">
        <v>51869</v>
      </c>
      <c r="N3165">
        <v>59649</v>
      </c>
      <c r="O3165" t="s">
        <v>38</v>
      </c>
      <c r="P3165" t="s">
        <v>5118</v>
      </c>
      <c r="Q3165" t="s">
        <v>475</v>
      </c>
      <c r="R3165" t="s">
        <v>476</v>
      </c>
      <c r="S3165" t="s">
        <v>228</v>
      </c>
      <c r="T3165" t="s">
        <v>477</v>
      </c>
      <c r="U3165" t="s">
        <v>478</v>
      </c>
      <c r="V3165" t="s">
        <v>479</v>
      </c>
      <c r="W3165" t="s">
        <v>480</v>
      </c>
      <c r="Z3165" t="s">
        <v>87</v>
      </c>
      <c r="AA3165" s="1">
        <v>44952</v>
      </c>
      <c r="AC3165" s="1">
        <v>44953</v>
      </c>
      <c r="AD3165" s="1">
        <v>44992</v>
      </c>
    </row>
    <row r="3166" spans="1:30" x14ac:dyDescent="0.25">
      <c r="A3166">
        <v>540243</v>
      </c>
      <c r="B3166" t="s">
        <v>102</v>
      </c>
      <c r="C3166" t="s">
        <v>31</v>
      </c>
      <c r="D3166">
        <v>1</v>
      </c>
      <c r="E3166" t="s">
        <v>11011</v>
      </c>
      <c r="F3166" t="s">
        <v>174</v>
      </c>
      <c r="G3166" t="s">
        <v>51</v>
      </c>
      <c r="H3166">
        <v>30087</v>
      </c>
      <c r="I3166">
        <v>3</v>
      </c>
      <c r="J3166" t="s">
        <v>175</v>
      </c>
      <c r="K3166" t="s">
        <v>36</v>
      </c>
      <c r="L3166" t="s">
        <v>37</v>
      </c>
      <c r="M3166">
        <v>79620</v>
      </c>
      <c r="N3166">
        <v>91563</v>
      </c>
      <c r="O3166" t="s">
        <v>38</v>
      </c>
      <c r="P3166" t="s">
        <v>137</v>
      </c>
      <c r="Q3166" t="s">
        <v>11012</v>
      </c>
      <c r="R3166" t="s">
        <v>11013</v>
      </c>
      <c r="S3166" t="s">
        <v>178</v>
      </c>
      <c r="T3166" t="s">
        <v>11014</v>
      </c>
      <c r="U3166" t="s">
        <v>462</v>
      </c>
      <c r="V3166" t="s">
        <v>463</v>
      </c>
      <c r="W3166" t="s">
        <v>307</v>
      </c>
      <c r="X3166" t="s">
        <v>464</v>
      </c>
      <c r="Z3166" t="s">
        <v>61</v>
      </c>
      <c r="AA3166" s="1">
        <v>44767</v>
      </c>
      <c r="AC3166" s="1">
        <v>44767</v>
      </c>
      <c r="AD3166" s="1">
        <v>44992</v>
      </c>
    </row>
    <row r="3167" spans="1:30" x14ac:dyDescent="0.25">
      <c r="A3167">
        <v>559454</v>
      </c>
      <c r="B3167" t="s">
        <v>102</v>
      </c>
      <c r="C3167" t="s">
        <v>31</v>
      </c>
      <c r="D3167">
        <v>1</v>
      </c>
      <c r="E3167" t="s">
        <v>5881</v>
      </c>
      <c r="F3167" t="s">
        <v>135</v>
      </c>
      <c r="G3167" t="s">
        <v>51</v>
      </c>
      <c r="H3167">
        <v>21744</v>
      </c>
      <c r="I3167">
        <v>1</v>
      </c>
      <c r="J3167" t="s">
        <v>5882</v>
      </c>
      <c r="K3167" t="s">
        <v>36</v>
      </c>
      <c r="L3167" t="s">
        <v>37</v>
      </c>
      <c r="M3167">
        <v>64140</v>
      </c>
      <c r="N3167">
        <v>77609</v>
      </c>
      <c r="O3167" t="s">
        <v>38</v>
      </c>
      <c r="P3167" t="s">
        <v>137</v>
      </c>
      <c r="Q3167" t="s">
        <v>394</v>
      </c>
      <c r="R3167" t="s">
        <v>5883</v>
      </c>
      <c r="S3167" t="s">
        <v>140</v>
      </c>
      <c r="T3167" t="s">
        <v>5884</v>
      </c>
      <c r="U3167" t="s">
        <v>141</v>
      </c>
      <c r="V3167" t="s">
        <v>142</v>
      </c>
      <c r="Z3167" t="s">
        <v>61</v>
      </c>
      <c r="AA3167" s="1">
        <v>44879</v>
      </c>
      <c r="AC3167" s="1">
        <v>44879</v>
      </c>
      <c r="AD3167" s="1">
        <v>44992</v>
      </c>
    </row>
    <row r="3168" spans="1:30" x14ac:dyDescent="0.25">
      <c r="A3168">
        <v>569049</v>
      </c>
      <c r="B3168" t="s">
        <v>102</v>
      </c>
      <c r="C3168" t="s">
        <v>63</v>
      </c>
      <c r="D3168">
        <v>1</v>
      </c>
      <c r="E3168" t="s">
        <v>1494</v>
      </c>
      <c r="F3168" t="s">
        <v>279</v>
      </c>
      <c r="G3168" t="s">
        <v>34</v>
      </c>
      <c r="H3168">
        <v>10251</v>
      </c>
      <c r="I3168">
        <v>4</v>
      </c>
      <c r="J3168" t="s">
        <v>11015</v>
      </c>
      <c r="L3168" t="s">
        <v>53</v>
      </c>
      <c r="M3168">
        <v>48000</v>
      </c>
      <c r="N3168">
        <v>48000</v>
      </c>
      <c r="O3168" t="s">
        <v>38</v>
      </c>
      <c r="P3168" t="s">
        <v>137</v>
      </c>
      <c r="Q3168" t="s">
        <v>1495</v>
      </c>
      <c r="R3168" t="s">
        <v>8296</v>
      </c>
      <c r="S3168" t="s">
        <v>283</v>
      </c>
      <c r="T3168" t="s">
        <v>1497</v>
      </c>
      <c r="U3168" t="s">
        <v>1498</v>
      </c>
      <c r="V3168" t="s">
        <v>142</v>
      </c>
      <c r="Z3168" t="s">
        <v>61</v>
      </c>
      <c r="AA3168" s="1">
        <v>44944</v>
      </c>
      <c r="AC3168" s="1">
        <v>44944</v>
      </c>
      <c r="AD3168" s="1">
        <v>44992</v>
      </c>
    </row>
    <row r="3169" spans="1:30" x14ac:dyDescent="0.25">
      <c r="A3169">
        <v>462585</v>
      </c>
      <c r="B3169" t="s">
        <v>638</v>
      </c>
      <c r="C3169" t="s">
        <v>31</v>
      </c>
      <c r="D3169">
        <v>1</v>
      </c>
      <c r="E3169" t="s">
        <v>2818</v>
      </c>
      <c r="F3169" t="s">
        <v>174</v>
      </c>
      <c r="G3169" t="s">
        <v>51</v>
      </c>
      <c r="H3169">
        <v>30087</v>
      </c>
      <c r="I3169">
        <v>4</v>
      </c>
      <c r="J3169" t="s">
        <v>175</v>
      </c>
      <c r="K3169" t="s">
        <v>36</v>
      </c>
      <c r="L3169" t="s">
        <v>37</v>
      </c>
      <c r="M3169">
        <v>83158</v>
      </c>
      <c r="N3169">
        <v>95632</v>
      </c>
      <c r="O3169" t="s">
        <v>38</v>
      </c>
      <c r="P3169" t="s">
        <v>642</v>
      </c>
      <c r="Q3169" t="s">
        <v>1016</v>
      </c>
      <c r="R3169" t="s">
        <v>11016</v>
      </c>
      <c r="S3169" t="s">
        <v>178</v>
      </c>
      <c r="T3169" t="s">
        <v>11017</v>
      </c>
      <c r="V3169" t="s">
        <v>11018</v>
      </c>
      <c r="Z3169" t="s">
        <v>61</v>
      </c>
      <c r="AA3169" s="1">
        <v>44319</v>
      </c>
      <c r="AC3169" s="1">
        <v>44336</v>
      </c>
      <c r="AD3169" s="1">
        <v>44992</v>
      </c>
    </row>
    <row r="3170" spans="1:30" x14ac:dyDescent="0.25">
      <c r="A3170">
        <v>569308</v>
      </c>
      <c r="B3170" t="s">
        <v>543</v>
      </c>
      <c r="C3170" t="s">
        <v>63</v>
      </c>
      <c r="D3170">
        <v>1</v>
      </c>
      <c r="E3170" t="s">
        <v>1460</v>
      </c>
      <c r="F3170" t="s">
        <v>8270</v>
      </c>
      <c r="G3170" t="s">
        <v>34</v>
      </c>
      <c r="H3170">
        <v>33997</v>
      </c>
      <c r="I3170">
        <v>1</v>
      </c>
      <c r="J3170" t="s">
        <v>66</v>
      </c>
      <c r="K3170" t="s">
        <v>36</v>
      </c>
      <c r="L3170" t="s">
        <v>37</v>
      </c>
      <c r="M3170">
        <v>42507</v>
      </c>
      <c r="N3170">
        <v>48883</v>
      </c>
      <c r="O3170" t="s">
        <v>38</v>
      </c>
      <c r="P3170" t="s">
        <v>546</v>
      </c>
      <c r="Q3170" t="s">
        <v>8271</v>
      </c>
      <c r="R3170" t="s">
        <v>8272</v>
      </c>
      <c r="S3170" t="s">
        <v>8273</v>
      </c>
      <c r="T3170" t="s">
        <v>8274</v>
      </c>
      <c r="U3170" t="s">
        <v>551</v>
      </c>
      <c r="V3170" t="s">
        <v>6281</v>
      </c>
      <c r="Z3170" t="s">
        <v>61</v>
      </c>
      <c r="AA3170" s="1">
        <v>44943</v>
      </c>
      <c r="AB3170" s="2">
        <v>45018</v>
      </c>
      <c r="AC3170" s="1">
        <v>44985</v>
      </c>
      <c r="AD3170" s="1">
        <v>44992</v>
      </c>
    </row>
    <row r="3171" spans="1:30" x14ac:dyDescent="0.25">
      <c r="A3171">
        <v>574101</v>
      </c>
      <c r="B3171" t="s">
        <v>381</v>
      </c>
      <c r="C3171" t="s">
        <v>63</v>
      </c>
      <c r="D3171">
        <v>1</v>
      </c>
      <c r="E3171" t="s">
        <v>11019</v>
      </c>
      <c r="F3171" t="s">
        <v>11020</v>
      </c>
      <c r="G3171" t="s">
        <v>34</v>
      </c>
      <c r="H3171">
        <v>13651</v>
      </c>
      <c r="I3171">
        <v>1</v>
      </c>
      <c r="J3171" t="s">
        <v>256</v>
      </c>
      <c r="K3171" t="s">
        <v>67</v>
      </c>
      <c r="L3171" t="s">
        <v>37</v>
      </c>
      <c r="M3171">
        <v>28.042100000000001</v>
      </c>
      <c r="N3171">
        <v>33.56</v>
      </c>
      <c r="O3171" t="s">
        <v>68</v>
      </c>
      <c r="P3171" t="s">
        <v>873</v>
      </c>
      <c r="Q3171" t="s">
        <v>11021</v>
      </c>
      <c r="R3171" t="s">
        <v>11022</v>
      </c>
      <c r="S3171" t="s">
        <v>11023</v>
      </c>
      <c r="T3171" t="s">
        <v>11024</v>
      </c>
      <c r="V3171" t="s">
        <v>390</v>
      </c>
      <c r="W3171" t="s">
        <v>11025</v>
      </c>
      <c r="X3171" t="s">
        <v>1905</v>
      </c>
      <c r="Z3171" t="s">
        <v>154</v>
      </c>
      <c r="AA3171" s="1">
        <v>44972</v>
      </c>
      <c r="AB3171" s="2">
        <v>45032</v>
      </c>
      <c r="AC3171" s="1">
        <v>44973</v>
      </c>
      <c r="AD3171" s="1">
        <v>44992</v>
      </c>
    </row>
    <row r="3172" spans="1:30" x14ac:dyDescent="0.25">
      <c r="A3172">
        <v>569455</v>
      </c>
      <c r="B3172" t="s">
        <v>241</v>
      </c>
      <c r="C3172" t="s">
        <v>63</v>
      </c>
      <c r="D3172">
        <v>1</v>
      </c>
      <c r="E3172" t="s">
        <v>604</v>
      </c>
      <c r="F3172" t="s">
        <v>193</v>
      </c>
      <c r="G3172" t="s">
        <v>34</v>
      </c>
      <c r="H3172">
        <v>83008</v>
      </c>
      <c r="I3172" t="s">
        <v>91</v>
      </c>
      <c r="J3172" t="s">
        <v>35</v>
      </c>
      <c r="K3172" t="s">
        <v>36</v>
      </c>
      <c r="L3172" t="s">
        <v>93</v>
      </c>
      <c r="M3172">
        <v>105000</v>
      </c>
      <c r="N3172">
        <v>115000</v>
      </c>
      <c r="O3172" t="s">
        <v>38</v>
      </c>
      <c r="P3172" t="s">
        <v>2932</v>
      </c>
      <c r="Q3172" t="s">
        <v>2933</v>
      </c>
      <c r="R3172" t="s">
        <v>3073</v>
      </c>
      <c r="S3172" t="s">
        <v>1688</v>
      </c>
      <c r="T3172" t="s">
        <v>3074</v>
      </c>
      <c r="U3172" t="s">
        <v>3075</v>
      </c>
      <c r="V3172" t="s">
        <v>347</v>
      </c>
      <c r="Z3172" t="s">
        <v>426</v>
      </c>
      <c r="AA3172" s="1">
        <v>44957</v>
      </c>
      <c r="AC3172" s="1">
        <v>44957</v>
      </c>
      <c r="AD3172" s="1">
        <v>44992</v>
      </c>
    </row>
    <row r="3173" spans="1:30" x14ac:dyDescent="0.25">
      <c r="A3173">
        <v>539191</v>
      </c>
      <c r="B3173" t="s">
        <v>76</v>
      </c>
      <c r="C3173" t="s">
        <v>31</v>
      </c>
      <c r="D3173">
        <v>1</v>
      </c>
      <c r="E3173" t="s">
        <v>11026</v>
      </c>
      <c r="F3173" t="s">
        <v>1783</v>
      </c>
      <c r="G3173" t="s">
        <v>34</v>
      </c>
      <c r="H3173">
        <v>10015</v>
      </c>
      <c r="I3173" t="s">
        <v>900</v>
      </c>
      <c r="J3173" t="s">
        <v>35</v>
      </c>
      <c r="K3173" t="s">
        <v>36</v>
      </c>
      <c r="L3173" t="s">
        <v>93</v>
      </c>
      <c r="M3173">
        <v>80931</v>
      </c>
      <c r="N3173">
        <v>208826</v>
      </c>
      <c r="O3173" t="s">
        <v>38</v>
      </c>
      <c r="P3173" t="s">
        <v>79</v>
      </c>
      <c r="Q3173" t="s">
        <v>80</v>
      </c>
      <c r="R3173" t="s">
        <v>11027</v>
      </c>
      <c r="S3173" t="s">
        <v>1786</v>
      </c>
      <c r="T3173" t="s">
        <v>11028</v>
      </c>
      <c r="U3173" t="s">
        <v>11029</v>
      </c>
      <c r="V3173" t="s">
        <v>11030</v>
      </c>
      <c r="W3173" t="s">
        <v>10730</v>
      </c>
      <c r="X3173" t="s">
        <v>79</v>
      </c>
      <c r="Z3173" t="s">
        <v>87</v>
      </c>
      <c r="AA3173" s="1">
        <v>44758</v>
      </c>
      <c r="AC3173" s="1">
        <v>44760</v>
      </c>
      <c r="AD3173" s="1">
        <v>44992</v>
      </c>
    </row>
    <row r="3174" spans="1:30" x14ac:dyDescent="0.25">
      <c r="A3174">
        <v>561193</v>
      </c>
      <c r="B3174" t="s">
        <v>5432</v>
      </c>
      <c r="C3174" t="s">
        <v>31</v>
      </c>
      <c r="D3174">
        <v>1</v>
      </c>
      <c r="E3174" t="s">
        <v>10965</v>
      </c>
      <c r="F3174" t="s">
        <v>545</v>
      </c>
      <c r="G3174" t="s">
        <v>34</v>
      </c>
      <c r="H3174">
        <v>13632</v>
      </c>
      <c r="I3174">
        <v>2</v>
      </c>
      <c r="J3174" t="s">
        <v>256</v>
      </c>
      <c r="K3174" t="s">
        <v>36</v>
      </c>
      <c r="L3174" t="s">
        <v>37</v>
      </c>
      <c r="M3174">
        <v>85371</v>
      </c>
      <c r="N3174">
        <v>98177</v>
      </c>
      <c r="O3174" t="s">
        <v>38</v>
      </c>
      <c r="P3174" t="s">
        <v>355</v>
      </c>
      <c r="Q3174" t="s">
        <v>5435</v>
      </c>
      <c r="R3174" t="s">
        <v>10966</v>
      </c>
      <c r="S3174" t="s">
        <v>549</v>
      </c>
      <c r="T3174" t="s">
        <v>10967</v>
      </c>
      <c r="U3174" t="s">
        <v>10968</v>
      </c>
      <c r="V3174" t="s">
        <v>10969</v>
      </c>
      <c r="Z3174" t="s">
        <v>87</v>
      </c>
      <c r="AA3174" s="1">
        <v>44943</v>
      </c>
      <c r="AC3174" s="1">
        <v>44943</v>
      </c>
      <c r="AD3174" s="1">
        <v>44992</v>
      </c>
    </row>
    <row r="3175" spans="1:30" x14ac:dyDescent="0.25">
      <c r="A3175">
        <v>569080</v>
      </c>
      <c r="B3175" t="s">
        <v>102</v>
      </c>
      <c r="C3175" t="s">
        <v>63</v>
      </c>
      <c r="D3175">
        <v>1</v>
      </c>
      <c r="E3175" t="s">
        <v>7330</v>
      </c>
      <c r="F3175" t="s">
        <v>10360</v>
      </c>
      <c r="G3175" t="s">
        <v>34</v>
      </c>
      <c r="H3175">
        <v>81111</v>
      </c>
      <c r="I3175">
        <v>2</v>
      </c>
      <c r="J3175" t="s">
        <v>10361</v>
      </c>
      <c r="K3175" t="s">
        <v>36</v>
      </c>
      <c r="L3175" t="s">
        <v>37</v>
      </c>
      <c r="M3175">
        <v>71742</v>
      </c>
      <c r="N3175">
        <v>82503</v>
      </c>
      <c r="O3175" t="s">
        <v>38</v>
      </c>
      <c r="P3175" t="s">
        <v>365</v>
      </c>
      <c r="Q3175" t="s">
        <v>366</v>
      </c>
      <c r="R3175" t="s">
        <v>10362</v>
      </c>
      <c r="S3175" t="s">
        <v>10363</v>
      </c>
      <c r="T3175" t="s">
        <v>10364</v>
      </c>
      <c r="U3175" t="s">
        <v>4011</v>
      </c>
      <c r="V3175" t="s">
        <v>142</v>
      </c>
      <c r="Z3175" t="s">
        <v>61</v>
      </c>
      <c r="AA3175" s="1">
        <v>44944</v>
      </c>
      <c r="AC3175" s="1">
        <v>44944</v>
      </c>
      <c r="AD3175" s="1">
        <v>44992</v>
      </c>
    </row>
    <row r="3176" spans="1:30" x14ac:dyDescent="0.25">
      <c r="A3176">
        <v>568034</v>
      </c>
      <c r="B3176" t="s">
        <v>381</v>
      </c>
      <c r="C3176" t="s">
        <v>31</v>
      </c>
      <c r="D3176">
        <v>1</v>
      </c>
      <c r="E3176" t="s">
        <v>11031</v>
      </c>
      <c r="F3176" t="s">
        <v>1414</v>
      </c>
      <c r="G3176" t="s">
        <v>34</v>
      </c>
      <c r="H3176">
        <v>20617</v>
      </c>
      <c r="I3176">
        <v>0</v>
      </c>
      <c r="J3176" t="s">
        <v>35</v>
      </c>
      <c r="K3176" t="s">
        <v>36</v>
      </c>
      <c r="L3176" t="s">
        <v>37</v>
      </c>
      <c r="M3176">
        <v>57078</v>
      </c>
      <c r="N3176">
        <v>65640</v>
      </c>
      <c r="O3176" t="s">
        <v>38</v>
      </c>
      <c r="P3176" t="s">
        <v>873</v>
      </c>
      <c r="Q3176" t="s">
        <v>11032</v>
      </c>
      <c r="R3176" t="s">
        <v>11033</v>
      </c>
      <c r="S3176" t="s">
        <v>1417</v>
      </c>
      <c r="T3176" t="s">
        <v>11034</v>
      </c>
      <c r="V3176" t="s">
        <v>925</v>
      </c>
      <c r="W3176" t="s">
        <v>86</v>
      </c>
      <c r="X3176" t="s">
        <v>1235</v>
      </c>
      <c r="Z3176" t="s">
        <v>87</v>
      </c>
      <c r="AA3176" s="1">
        <v>44935</v>
      </c>
      <c r="AB3176" s="2">
        <v>44995</v>
      </c>
      <c r="AC3176" s="1">
        <v>44950</v>
      </c>
      <c r="AD3176" s="1">
        <v>44992</v>
      </c>
    </row>
    <row r="3177" spans="1:30" x14ac:dyDescent="0.25">
      <c r="A3177">
        <v>574741</v>
      </c>
      <c r="B3177" t="s">
        <v>563</v>
      </c>
      <c r="C3177" t="s">
        <v>31</v>
      </c>
      <c r="D3177">
        <v>2</v>
      </c>
      <c r="E3177" t="s">
        <v>11035</v>
      </c>
      <c r="F3177" t="s">
        <v>565</v>
      </c>
      <c r="G3177" t="s">
        <v>566</v>
      </c>
      <c r="H3177">
        <v>30112</v>
      </c>
      <c r="I3177">
        <v>0</v>
      </c>
      <c r="J3177" t="s">
        <v>175</v>
      </c>
      <c r="K3177" t="s">
        <v>36</v>
      </c>
      <c r="L3177" t="s">
        <v>37</v>
      </c>
      <c r="M3177">
        <v>73579</v>
      </c>
      <c r="N3177">
        <v>153666</v>
      </c>
      <c r="O3177" t="s">
        <v>38</v>
      </c>
      <c r="P3177" t="s">
        <v>446</v>
      </c>
      <c r="Q3177" t="s">
        <v>9450</v>
      </c>
      <c r="R3177" t="s">
        <v>11036</v>
      </c>
      <c r="S3177" t="s">
        <v>11037</v>
      </c>
      <c r="V3177" t="s">
        <v>9012</v>
      </c>
      <c r="Z3177" t="s">
        <v>47</v>
      </c>
      <c r="AA3177" s="1">
        <v>44974</v>
      </c>
      <c r="AB3177" s="2">
        <v>44995</v>
      </c>
      <c r="AC3177" s="1">
        <v>44974</v>
      </c>
      <c r="AD3177" s="1">
        <v>44992</v>
      </c>
    </row>
    <row r="3178" spans="1:30" x14ac:dyDescent="0.25">
      <c r="A3178">
        <v>538106</v>
      </c>
      <c r="B3178" t="s">
        <v>638</v>
      </c>
      <c r="C3178" t="s">
        <v>31</v>
      </c>
      <c r="D3178">
        <v>32</v>
      </c>
      <c r="E3178" t="s">
        <v>1513</v>
      </c>
      <c r="F3178" t="s">
        <v>4338</v>
      </c>
      <c r="G3178" t="s">
        <v>51</v>
      </c>
      <c r="H3178">
        <v>31164</v>
      </c>
      <c r="I3178">
        <v>2</v>
      </c>
      <c r="J3178" t="s">
        <v>66</v>
      </c>
      <c r="K3178" t="s">
        <v>36</v>
      </c>
      <c r="L3178" t="s">
        <v>53</v>
      </c>
      <c r="M3178">
        <v>58167</v>
      </c>
      <c r="N3178">
        <v>58167</v>
      </c>
      <c r="O3178" t="s">
        <v>38</v>
      </c>
      <c r="P3178" t="s">
        <v>642</v>
      </c>
      <c r="Q3178" t="s">
        <v>2025</v>
      </c>
      <c r="R3178" t="s">
        <v>11038</v>
      </c>
      <c r="S3178" t="s">
        <v>4340</v>
      </c>
      <c r="T3178" t="s">
        <v>11039</v>
      </c>
      <c r="U3178" t="s">
        <v>647</v>
      </c>
      <c r="V3178" t="s">
        <v>11040</v>
      </c>
      <c r="Z3178" t="s">
        <v>11041</v>
      </c>
      <c r="AA3178" s="1">
        <v>44756</v>
      </c>
      <c r="AC3178" s="1">
        <v>44774</v>
      </c>
      <c r="AD3178" s="1">
        <v>44992</v>
      </c>
    </row>
    <row r="3179" spans="1:30" x14ac:dyDescent="0.25">
      <c r="A3179">
        <v>573922</v>
      </c>
      <c r="B3179" t="s">
        <v>155</v>
      </c>
      <c r="C3179" t="s">
        <v>31</v>
      </c>
      <c r="D3179">
        <v>1</v>
      </c>
      <c r="E3179" t="s">
        <v>11042</v>
      </c>
      <c r="F3179" t="s">
        <v>992</v>
      </c>
      <c r="G3179" t="s">
        <v>34</v>
      </c>
      <c r="H3179">
        <v>22508</v>
      </c>
      <c r="I3179">
        <v>0</v>
      </c>
      <c r="J3179" t="s">
        <v>216</v>
      </c>
      <c r="K3179" t="s">
        <v>36</v>
      </c>
      <c r="L3179" t="s">
        <v>93</v>
      </c>
      <c r="M3179">
        <v>95000</v>
      </c>
      <c r="N3179">
        <v>105000</v>
      </c>
      <c r="O3179" t="s">
        <v>38</v>
      </c>
      <c r="P3179" t="s">
        <v>158</v>
      </c>
      <c r="Q3179" t="s">
        <v>159</v>
      </c>
      <c r="R3179" t="s">
        <v>11043</v>
      </c>
      <c r="S3179" t="s">
        <v>995</v>
      </c>
      <c r="T3179" t="s">
        <v>11044</v>
      </c>
      <c r="U3179" t="s">
        <v>11045</v>
      </c>
      <c r="V3179" t="s">
        <v>163</v>
      </c>
      <c r="X3179" t="s">
        <v>158</v>
      </c>
      <c r="Z3179" t="s">
        <v>61</v>
      </c>
      <c r="AA3179" s="1">
        <v>44966</v>
      </c>
      <c r="AB3179" s="2">
        <v>44996</v>
      </c>
      <c r="AC3179" s="1">
        <v>44966</v>
      </c>
      <c r="AD3179" s="1">
        <v>44992</v>
      </c>
    </row>
    <row r="3180" spans="1:30" x14ac:dyDescent="0.25">
      <c r="A3180">
        <v>576164</v>
      </c>
      <c r="B3180" t="s">
        <v>1040</v>
      </c>
      <c r="C3180" t="s">
        <v>63</v>
      </c>
      <c r="D3180">
        <v>1</v>
      </c>
      <c r="E3180" t="s">
        <v>11046</v>
      </c>
      <c r="F3180" t="s">
        <v>807</v>
      </c>
      <c r="G3180" t="s">
        <v>34</v>
      </c>
      <c r="H3180">
        <v>10026</v>
      </c>
      <c r="I3180" t="s">
        <v>900</v>
      </c>
      <c r="J3180" t="s">
        <v>3458</v>
      </c>
      <c r="K3180" t="s">
        <v>36</v>
      </c>
      <c r="L3180" t="s">
        <v>93</v>
      </c>
      <c r="M3180">
        <v>135000</v>
      </c>
      <c r="N3180">
        <v>145000</v>
      </c>
      <c r="O3180" t="s">
        <v>38</v>
      </c>
      <c r="P3180" t="s">
        <v>1044</v>
      </c>
      <c r="Q3180" t="s">
        <v>11047</v>
      </c>
      <c r="R3180" t="s">
        <v>11048</v>
      </c>
      <c r="S3180" t="s">
        <v>1227</v>
      </c>
      <c r="T3180" t="s">
        <v>11049</v>
      </c>
      <c r="U3180" t="s">
        <v>11050</v>
      </c>
      <c r="V3180" t="s">
        <v>577</v>
      </c>
      <c r="W3180" t="s">
        <v>1050</v>
      </c>
      <c r="X3180" t="s">
        <v>1051</v>
      </c>
      <c r="Z3180" t="s">
        <v>61</v>
      </c>
      <c r="AA3180" s="1">
        <v>44981</v>
      </c>
      <c r="AB3180" s="2">
        <v>45011</v>
      </c>
      <c r="AC3180" s="1">
        <v>44980</v>
      </c>
      <c r="AD3180" s="1">
        <v>44992</v>
      </c>
    </row>
    <row r="3181" spans="1:30" x14ac:dyDescent="0.25">
      <c r="A3181">
        <v>546341</v>
      </c>
      <c r="B3181" t="s">
        <v>563</v>
      </c>
      <c r="C3181" t="s">
        <v>31</v>
      </c>
      <c r="D3181">
        <v>1</v>
      </c>
      <c r="E3181" t="s">
        <v>3157</v>
      </c>
      <c r="F3181" t="s">
        <v>279</v>
      </c>
      <c r="G3181" t="s">
        <v>34</v>
      </c>
      <c r="H3181">
        <v>10251</v>
      </c>
      <c r="I3181">
        <v>3</v>
      </c>
      <c r="J3181" t="s">
        <v>785</v>
      </c>
      <c r="K3181" t="s">
        <v>36</v>
      </c>
      <c r="L3181" t="s">
        <v>37</v>
      </c>
      <c r="M3181">
        <v>36390</v>
      </c>
      <c r="N3181">
        <v>41848</v>
      </c>
      <c r="O3181" t="s">
        <v>38</v>
      </c>
      <c r="P3181" t="s">
        <v>446</v>
      </c>
      <c r="Q3181" t="s">
        <v>1002</v>
      </c>
      <c r="R3181" t="s">
        <v>3158</v>
      </c>
      <c r="S3181" t="s">
        <v>283</v>
      </c>
      <c r="T3181" t="s">
        <v>3159</v>
      </c>
      <c r="U3181" t="s">
        <v>3160</v>
      </c>
      <c r="V3181" t="s">
        <v>3161</v>
      </c>
      <c r="Z3181" t="s">
        <v>61</v>
      </c>
      <c r="AA3181" s="1">
        <v>44789</v>
      </c>
      <c r="AC3181" s="1">
        <v>44823</v>
      </c>
      <c r="AD3181" s="1">
        <v>44992</v>
      </c>
    </row>
    <row r="3182" spans="1:30" x14ac:dyDescent="0.25">
      <c r="A3182">
        <v>556915</v>
      </c>
      <c r="B3182" t="s">
        <v>102</v>
      </c>
      <c r="C3182" t="s">
        <v>31</v>
      </c>
      <c r="D3182">
        <v>2</v>
      </c>
      <c r="E3182" t="s">
        <v>5221</v>
      </c>
      <c r="F3182" t="s">
        <v>279</v>
      </c>
      <c r="G3182" t="s">
        <v>34</v>
      </c>
      <c r="H3182">
        <v>10251</v>
      </c>
      <c r="I3182">
        <v>4</v>
      </c>
      <c r="J3182" t="s">
        <v>3443</v>
      </c>
      <c r="K3182" t="s">
        <v>36</v>
      </c>
      <c r="L3182" t="s">
        <v>37</v>
      </c>
      <c r="M3182">
        <v>40017</v>
      </c>
      <c r="N3182">
        <v>62820</v>
      </c>
      <c r="O3182" t="s">
        <v>38</v>
      </c>
      <c r="P3182" t="s">
        <v>195</v>
      </c>
      <c r="Q3182" t="s">
        <v>304</v>
      </c>
      <c r="R3182" t="s">
        <v>11051</v>
      </c>
      <c r="S3182" t="s">
        <v>283</v>
      </c>
      <c r="T3182" t="s">
        <v>5223</v>
      </c>
      <c r="U3182" t="s">
        <v>5224</v>
      </c>
      <c r="V3182" t="s">
        <v>142</v>
      </c>
      <c r="Z3182" t="s">
        <v>61</v>
      </c>
      <c r="AA3182" s="1">
        <v>44881</v>
      </c>
      <c r="AC3182" s="1">
        <v>44882</v>
      </c>
      <c r="AD3182" s="1">
        <v>44992</v>
      </c>
    </row>
    <row r="3183" spans="1:30" x14ac:dyDescent="0.25">
      <c r="A3183">
        <v>575863</v>
      </c>
      <c r="B3183" t="s">
        <v>563</v>
      </c>
      <c r="C3183" t="s">
        <v>31</v>
      </c>
      <c r="D3183">
        <v>1</v>
      </c>
      <c r="E3183" t="s">
        <v>554</v>
      </c>
      <c r="F3183" t="s">
        <v>555</v>
      </c>
      <c r="G3183" t="s">
        <v>34</v>
      </c>
      <c r="H3183">
        <v>12626</v>
      </c>
      <c r="I3183">
        <v>2</v>
      </c>
      <c r="J3183" t="s">
        <v>11052</v>
      </c>
      <c r="K3183" t="s">
        <v>36</v>
      </c>
      <c r="L3183" t="s">
        <v>37</v>
      </c>
      <c r="M3183">
        <v>62470</v>
      </c>
      <c r="N3183">
        <v>80008</v>
      </c>
      <c r="O3183" t="s">
        <v>38</v>
      </c>
      <c r="P3183" t="s">
        <v>446</v>
      </c>
      <c r="Q3183" t="s">
        <v>1611</v>
      </c>
      <c r="R3183" t="s">
        <v>11053</v>
      </c>
      <c r="S3183" t="s">
        <v>559</v>
      </c>
      <c r="U3183" t="s">
        <v>11054</v>
      </c>
      <c r="V3183" t="s">
        <v>11055</v>
      </c>
      <c r="X3183" t="s">
        <v>4723</v>
      </c>
      <c r="Z3183" t="s">
        <v>61</v>
      </c>
      <c r="AA3183" s="1">
        <v>44980</v>
      </c>
      <c r="AB3183" s="2">
        <v>45010</v>
      </c>
      <c r="AC3183" s="1">
        <v>44980</v>
      </c>
      <c r="AD3183" s="1">
        <v>44992</v>
      </c>
    </row>
    <row r="3184" spans="1:30" x14ac:dyDescent="0.25">
      <c r="A3184">
        <v>536549</v>
      </c>
      <c r="B3184" t="s">
        <v>241</v>
      </c>
      <c r="C3184" t="s">
        <v>31</v>
      </c>
      <c r="D3184">
        <v>2</v>
      </c>
      <c r="E3184" t="s">
        <v>11056</v>
      </c>
      <c r="F3184" t="s">
        <v>992</v>
      </c>
      <c r="G3184" t="s">
        <v>34</v>
      </c>
      <c r="H3184">
        <v>22508</v>
      </c>
      <c r="I3184">
        <v>0</v>
      </c>
      <c r="J3184" t="s">
        <v>11057</v>
      </c>
      <c r="L3184" t="s">
        <v>37</v>
      </c>
      <c r="M3184">
        <v>74650</v>
      </c>
      <c r="N3184">
        <v>109409</v>
      </c>
      <c r="O3184" t="s">
        <v>38</v>
      </c>
      <c r="P3184" t="s">
        <v>11058</v>
      </c>
      <c r="Q3184" t="s">
        <v>11059</v>
      </c>
      <c r="R3184" t="s">
        <v>11060</v>
      </c>
      <c r="S3184" t="s">
        <v>995</v>
      </c>
      <c r="T3184" t="s">
        <v>11061</v>
      </c>
      <c r="U3184" t="s">
        <v>499</v>
      </c>
      <c r="V3184" t="s">
        <v>347</v>
      </c>
      <c r="Z3184" t="s">
        <v>426</v>
      </c>
      <c r="AA3184" s="1">
        <v>44769</v>
      </c>
      <c r="AC3184" s="1">
        <v>44799</v>
      </c>
      <c r="AD3184" s="1">
        <v>44992</v>
      </c>
    </row>
    <row r="3185" spans="1:30" x14ac:dyDescent="0.25">
      <c r="A3185">
        <v>573089</v>
      </c>
      <c r="B3185" t="s">
        <v>102</v>
      </c>
      <c r="C3185" t="s">
        <v>63</v>
      </c>
      <c r="D3185">
        <v>1</v>
      </c>
      <c r="E3185" t="s">
        <v>11062</v>
      </c>
      <c r="F3185" t="s">
        <v>144</v>
      </c>
      <c r="G3185" t="s">
        <v>51</v>
      </c>
      <c r="H3185">
        <v>10234</v>
      </c>
      <c r="I3185">
        <v>0</v>
      </c>
      <c r="J3185" t="s">
        <v>778</v>
      </c>
      <c r="K3185" t="s">
        <v>36</v>
      </c>
      <c r="L3185" t="s">
        <v>145</v>
      </c>
      <c r="M3185">
        <v>15</v>
      </c>
      <c r="N3185">
        <v>15</v>
      </c>
      <c r="O3185" t="s">
        <v>68</v>
      </c>
      <c r="P3185" t="s">
        <v>137</v>
      </c>
      <c r="Q3185" t="s">
        <v>8782</v>
      </c>
      <c r="R3185" t="s">
        <v>11063</v>
      </c>
      <c r="S3185" t="s">
        <v>149</v>
      </c>
      <c r="T3185" t="s">
        <v>11064</v>
      </c>
      <c r="V3185" t="s">
        <v>151</v>
      </c>
      <c r="W3185" t="s">
        <v>307</v>
      </c>
      <c r="X3185" t="s">
        <v>1015</v>
      </c>
      <c r="Z3185" t="s">
        <v>154</v>
      </c>
      <c r="AA3185" s="1">
        <v>44976</v>
      </c>
      <c r="AB3185" s="2">
        <v>45079</v>
      </c>
      <c r="AC3185" s="1">
        <v>44987</v>
      </c>
      <c r="AD3185" s="1">
        <v>44992</v>
      </c>
    </row>
    <row r="3186" spans="1:30" x14ac:dyDescent="0.25">
      <c r="A3186">
        <v>576942</v>
      </c>
      <c r="B3186" t="s">
        <v>30</v>
      </c>
      <c r="C3186" t="s">
        <v>63</v>
      </c>
      <c r="D3186">
        <v>4</v>
      </c>
      <c r="E3186" t="s">
        <v>11065</v>
      </c>
      <c r="F3186" t="s">
        <v>11066</v>
      </c>
      <c r="G3186" t="s">
        <v>34</v>
      </c>
      <c r="H3186">
        <v>31623</v>
      </c>
      <c r="I3186">
        <v>0</v>
      </c>
      <c r="J3186" t="s">
        <v>66</v>
      </c>
      <c r="K3186" t="s">
        <v>36</v>
      </c>
      <c r="L3186" t="s">
        <v>37</v>
      </c>
      <c r="M3186">
        <v>56761</v>
      </c>
      <c r="N3186">
        <v>65275</v>
      </c>
      <c r="O3186" t="s">
        <v>38</v>
      </c>
      <c r="P3186" t="s">
        <v>39</v>
      </c>
      <c r="Q3186" t="s">
        <v>40</v>
      </c>
      <c r="R3186" t="s">
        <v>11067</v>
      </c>
      <c r="S3186" t="s">
        <v>11068</v>
      </c>
      <c r="T3186" t="s">
        <v>11069</v>
      </c>
      <c r="U3186" t="s">
        <v>11070</v>
      </c>
      <c r="V3186" t="s">
        <v>45</v>
      </c>
      <c r="X3186" t="s">
        <v>11071</v>
      </c>
      <c r="Z3186" t="s">
        <v>47</v>
      </c>
      <c r="AA3186" s="1">
        <v>44986</v>
      </c>
      <c r="AB3186" s="2">
        <v>45016</v>
      </c>
      <c r="AC3186" s="1">
        <v>44986</v>
      </c>
      <c r="AD3186" s="1">
        <v>44992</v>
      </c>
    </row>
    <row r="3187" spans="1:30" x14ac:dyDescent="0.25">
      <c r="A3187">
        <v>570353</v>
      </c>
      <c r="B3187" t="s">
        <v>76</v>
      </c>
      <c r="C3187" t="s">
        <v>31</v>
      </c>
      <c r="D3187">
        <v>1</v>
      </c>
      <c r="E3187" t="s">
        <v>3330</v>
      </c>
      <c r="F3187" t="s">
        <v>724</v>
      </c>
      <c r="G3187" t="s">
        <v>34</v>
      </c>
      <c r="H3187">
        <v>12158</v>
      </c>
      <c r="I3187">
        <v>3</v>
      </c>
      <c r="J3187" t="s">
        <v>126</v>
      </c>
      <c r="K3187" t="s">
        <v>36</v>
      </c>
      <c r="L3187" t="s">
        <v>37</v>
      </c>
      <c r="M3187">
        <v>60010</v>
      </c>
      <c r="N3187">
        <v>100875</v>
      </c>
      <c r="O3187" t="s">
        <v>38</v>
      </c>
      <c r="P3187" t="s">
        <v>11072</v>
      </c>
      <c r="Q3187" t="s">
        <v>11073</v>
      </c>
      <c r="R3187" t="s">
        <v>11074</v>
      </c>
      <c r="S3187" t="s">
        <v>728</v>
      </c>
      <c r="T3187" t="s">
        <v>11075</v>
      </c>
      <c r="U3187" t="s">
        <v>11076</v>
      </c>
      <c r="V3187" t="s">
        <v>11077</v>
      </c>
      <c r="W3187" t="s">
        <v>11078</v>
      </c>
      <c r="X3187" t="s">
        <v>11072</v>
      </c>
      <c r="Z3187" t="s">
        <v>61</v>
      </c>
      <c r="AA3187" s="1">
        <v>44959</v>
      </c>
      <c r="AC3187" s="1">
        <v>44959</v>
      </c>
      <c r="AD3187" s="1">
        <v>44992</v>
      </c>
    </row>
    <row r="3188" spans="1:30" x14ac:dyDescent="0.25">
      <c r="A3188">
        <v>555022</v>
      </c>
      <c r="B3188" t="s">
        <v>1550</v>
      </c>
      <c r="C3188" t="s">
        <v>63</v>
      </c>
      <c r="D3188">
        <v>1</v>
      </c>
      <c r="E3188" t="s">
        <v>11079</v>
      </c>
      <c r="F3188" t="s">
        <v>65</v>
      </c>
      <c r="G3188" t="s">
        <v>51</v>
      </c>
      <c r="H3188">
        <v>56058</v>
      </c>
      <c r="I3188">
        <v>0</v>
      </c>
      <c r="J3188" t="s">
        <v>216</v>
      </c>
      <c r="K3188" t="s">
        <v>36</v>
      </c>
      <c r="L3188" t="s">
        <v>37</v>
      </c>
      <c r="M3188">
        <v>29.6114</v>
      </c>
      <c r="N3188">
        <v>45.9666</v>
      </c>
      <c r="O3188" t="s">
        <v>68</v>
      </c>
      <c r="P3188" t="s">
        <v>1552</v>
      </c>
      <c r="Q3188" t="s">
        <v>1553</v>
      </c>
      <c r="R3188" t="s">
        <v>11080</v>
      </c>
      <c r="S3188" t="s">
        <v>72</v>
      </c>
      <c r="T3188" t="s">
        <v>11081</v>
      </c>
      <c r="U3188" t="s">
        <v>11082</v>
      </c>
      <c r="V3188" t="s">
        <v>11083</v>
      </c>
      <c r="Z3188" t="s">
        <v>61</v>
      </c>
      <c r="AA3188" s="1">
        <v>44916</v>
      </c>
      <c r="AB3188" s="2">
        <v>45006</v>
      </c>
      <c r="AC3188" s="1">
        <v>44916</v>
      </c>
      <c r="AD3188" s="1">
        <v>44992</v>
      </c>
    </row>
    <row r="3189" spans="1:30" x14ac:dyDescent="0.25">
      <c r="A3189">
        <v>527574</v>
      </c>
      <c r="B3189" t="s">
        <v>338</v>
      </c>
      <c r="C3189" t="s">
        <v>31</v>
      </c>
      <c r="D3189">
        <v>3</v>
      </c>
      <c r="E3189" t="s">
        <v>3522</v>
      </c>
      <c r="F3189" t="s">
        <v>3523</v>
      </c>
      <c r="G3189" t="s">
        <v>34</v>
      </c>
      <c r="H3189">
        <v>52110</v>
      </c>
      <c r="I3189">
        <v>2</v>
      </c>
      <c r="J3189" t="s">
        <v>205</v>
      </c>
      <c r="K3189" t="s">
        <v>36</v>
      </c>
      <c r="L3189" t="s">
        <v>37</v>
      </c>
      <c r="M3189">
        <v>73546</v>
      </c>
      <c r="N3189">
        <v>96006</v>
      </c>
      <c r="O3189" t="s">
        <v>38</v>
      </c>
      <c r="P3189" t="s">
        <v>3524</v>
      </c>
      <c r="Q3189" t="s">
        <v>3525</v>
      </c>
      <c r="R3189" t="s">
        <v>3526</v>
      </c>
      <c r="S3189" t="s">
        <v>3527</v>
      </c>
      <c r="T3189" t="s">
        <v>3528</v>
      </c>
      <c r="U3189" t="s">
        <v>5910</v>
      </c>
      <c r="V3189" t="s">
        <v>3530</v>
      </c>
      <c r="W3189" t="s">
        <v>3531</v>
      </c>
      <c r="X3189" t="s">
        <v>5911</v>
      </c>
      <c r="Z3189" t="s">
        <v>3533</v>
      </c>
      <c r="AA3189" s="1">
        <v>44656</v>
      </c>
      <c r="AB3189" s="2">
        <v>45000</v>
      </c>
      <c r="AC3189" s="1">
        <v>44966</v>
      </c>
      <c r="AD3189" s="1">
        <v>44992</v>
      </c>
    </row>
    <row r="3190" spans="1:30" x14ac:dyDescent="0.25">
      <c r="A3190">
        <v>511279</v>
      </c>
      <c r="B3190" t="s">
        <v>1870</v>
      </c>
      <c r="C3190" t="s">
        <v>63</v>
      </c>
      <c r="D3190">
        <v>1</v>
      </c>
      <c r="E3190" t="s">
        <v>8984</v>
      </c>
      <c r="F3190" t="s">
        <v>743</v>
      </c>
      <c r="G3190" t="s">
        <v>51</v>
      </c>
      <c r="H3190">
        <v>95712</v>
      </c>
      <c r="I3190">
        <v>0</v>
      </c>
      <c r="J3190" t="s">
        <v>256</v>
      </c>
      <c r="K3190" t="s">
        <v>36</v>
      </c>
      <c r="L3190" t="s">
        <v>37</v>
      </c>
      <c r="M3190">
        <v>80000</v>
      </c>
      <c r="N3190">
        <v>85000</v>
      </c>
      <c r="O3190" t="s">
        <v>38</v>
      </c>
      <c r="P3190" t="s">
        <v>1872</v>
      </c>
      <c r="Q3190" t="s">
        <v>8985</v>
      </c>
      <c r="R3190" t="s">
        <v>8986</v>
      </c>
      <c r="S3190" t="s">
        <v>745</v>
      </c>
      <c r="T3190" t="s">
        <v>8987</v>
      </c>
      <c r="U3190" t="s">
        <v>8988</v>
      </c>
      <c r="V3190" t="s">
        <v>8989</v>
      </c>
      <c r="W3190" t="s">
        <v>8990</v>
      </c>
      <c r="Z3190" t="s">
        <v>47</v>
      </c>
      <c r="AA3190" s="1">
        <v>44553</v>
      </c>
      <c r="AC3190" s="1">
        <v>44602</v>
      </c>
      <c r="AD3190" s="1">
        <v>44992</v>
      </c>
    </row>
    <row r="3191" spans="1:30" x14ac:dyDescent="0.25">
      <c r="A3191">
        <v>552140</v>
      </c>
      <c r="B3191" t="s">
        <v>102</v>
      </c>
      <c r="C3191" t="s">
        <v>31</v>
      </c>
      <c r="D3191">
        <v>2</v>
      </c>
      <c r="E3191" t="s">
        <v>2942</v>
      </c>
      <c r="F3191" t="s">
        <v>650</v>
      </c>
      <c r="G3191" t="s">
        <v>34</v>
      </c>
      <c r="H3191">
        <v>20202</v>
      </c>
      <c r="I3191">
        <v>0</v>
      </c>
      <c r="J3191" t="s">
        <v>35</v>
      </c>
      <c r="K3191" t="s">
        <v>36</v>
      </c>
      <c r="L3191" t="s">
        <v>53</v>
      </c>
      <c r="M3191">
        <v>51413</v>
      </c>
      <c r="N3191">
        <v>62260</v>
      </c>
      <c r="O3191" t="s">
        <v>38</v>
      </c>
      <c r="P3191" t="s">
        <v>137</v>
      </c>
      <c r="Q3191" t="s">
        <v>1415</v>
      </c>
      <c r="R3191" t="s">
        <v>5256</v>
      </c>
      <c r="S3191" t="s">
        <v>653</v>
      </c>
      <c r="T3191" t="s">
        <v>5257</v>
      </c>
      <c r="U3191" t="s">
        <v>4011</v>
      </c>
      <c r="V3191" t="s">
        <v>142</v>
      </c>
      <c r="Z3191" t="s">
        <v>87</v>
      </c>
      <c r="AA3191" s="1">
        <v>44834</v>
      </c>
      <c r="AC3191" s="1">
        <v>44834</v>
      </c>
      <c r="AD3191" s="1">
        <v>44992</v>
      </c>
    </row>
    <row r="3192" spans="1:30" x14ac:dyDescent="0.25">
      <c r="A3192">
        <v>564196</v>
      </c>
      <c r="B3192" t="s">
        <v>123</v>
      </c>
      <c r="C3192" t="s">
        <v>31</v>
      </c>
      <c r="D3192">
        <v>2</v>
      </c>
      <c r="E3192" t="s">
        <v>10463</v>
      </c>
      <c r="F3192" t="s">
        <v>234</v>
      </c>
      <c r="G3192" t="s">
        <v>51</v>
      </c>
      <c r="H3192">
        <v>56057</v>
      </c>
      <c r="I3192">
        <v>0</v>
      </c>
      <c r="J3192" t="s">
        <v>205</v>
      </c>
      <c r="K3192" t="s">
        <v>36</v>
      </c>
      <c r="L3192" t="s">
        <v>37</v>
      </c>
      <c r="M3192">
        <v>38333</v>
      </c>
      <c r="N3192">
        <v>38333</v>
      </c>
      <c r="O3192" t="s">
        <v>38</v>
      </c>
      <c r="P3192" t="s">
        <v>6013</v>
      </c>
      <c r="Q3192" t="s">
        <v>963</v>
      </c>
      <c r="R3192" t="s">
        <v>10464</v>
      </c>
      <c r="S3192" t="s">
        <v>237</v>
      </c>
      <c r="T3192" t="s">
        <v>10465</v>
      </c>
      <c r="U3192" t="s">
        <v>768</v>
      </c>
      <c r="V3192" t="s">
        <v>10466</v>
      </c>
      <c r="Z3192" t="s">
        <v>61</v>
      </c>
      <c r="AA3192" s="1">
        <v>44949</v>
      </c>
      <c r="AB3192" s="2">
        <v>45069</v>
      </c>
      <c r="AC3192" s="1">
        <v>44949</v>
      </c>
      <c r="AD3192" s="1">
        <v>44992</v>
      </c>
    </row>
    <row r="3193" spans="1:30" x14ac:dyDescent="0.25">
      <c r="A3193">
        <v>551898</v>
      </c>
      <c r="B3193" t="s">
        <v>815</v>
      </c>
      <c r="C3193" t="s">
        <v>31</v>
      </c>
      <c r="D3193">
        <v>1</v>
      </c>
      <c r="E3193" t="s">
        <v>11084</v>
      </c>
      <c r="F3193" t="s">
        <v>817</v>
      </c>
      <c r="G3193" t="s">
        <v>353</v>
      </c>
      <c r="H3193">
        <v>6766</v>
      </c>
      <c r="I3193">
        <v>1</v>
      </c>
      <c r="J3193" t="s">
        <v>157</v>
      </c>
      <c r="K3193" t="s">
        <v>36</v>
      </c>
      <c r="L3193" t="s">
        <v>37</v>
      </c>
      <c r="M3193">
        <v>65000</v>
      </c>
      <c r="N3193">
        <v>79000</v>
      </c>
      <c r="O3193" t="s">
        <v>38</v>
      </c>
      <c r="P3193" t="s">
        <v>818</v>
      </c>
      <c r="Q3193" t="s">
        <v>1376</v>
      </c>
      <c r="R3193" t="s">
        <v>11085</v>
      </c>
      <c r="S3193" t="s">
        <v>821</v>
      </c>
      <c r="T3193" t="s">
        <v>11086</v>
      </c>
      <c r="U3193" t="s">
        <v>11087</v>
      </c>
      <c r="V3193" t="s">
        <v>11088</v>
      </c>
      <c r="W3193" t="s">
        <v>2480</v>
      </c>
      <c r="X3193" t="s">
        <v>826</v>
      </c>
      <c r="Z3193" t="s">
        <v>61</v>
      </c>
      <c r="AA3193" s="1">
        <v>44882</v>
      </c>
      <c r="AC3193" s="1">
        <v>44882</v>
      </c>
      <c r="AD3193" s="1">
        <v>44992</v>
      </c>
    </row>
    <row r="3194" spans="1:30" x14ac:dyDescent="0.25">
      <c r="A3194">
        <v>545811</v>
      </c>
      <c r="B3194" t="s">
        <v>102</v>
      </c>
      <c r="C3194" t="s">
        <v>63</v>
      </c>
      <c r="D3194">
        <v>5</v>
      </c>
      <c r="E3194" t="s">
        <v>3065</v>
      </c>
      <c r="F3194" t="s">
        <v>3411</v>
      </c>
      <c r="G3194" t="s">
        <v>34</v>
      </c>
      <c r="H3194">
        <v>20510</v>
      </c>
      <c r="I3194">
        <v>0</v>
      </c>
      <c r="J3194" t="s">
        <v>35</v>
      </c>
      <c r="L3194" t="s">
        <v>37</v>
      </c>
      <c r="M3194">
        <v>57078</v>
      </c>
      <c r="N3194">
        <v>85646</v>
      </c>
      <c r="O3194" t="s">
        <v>38</v>
      </c>
      <c r="P3194" t="s">
        <v>195</v>
      </c>
      <c r="Q3194" t="s">
        <v>1143</v>
      </c>
      <c r="R3194" t="s">
        <v>3412</v>
      </c>
      <c r="S3194" t="s">
        <v>3413</v>
      </c>
      <c r="T3194" t="s">
        <v>3414</v>
      </c>
      <c r="U3194" t="s">
        <v>2136</v>
      </c>
      <c r="V3194" t="s">
        <v>2428</v>
      </c>
      <c r="X3194" t="s">
        <v>3415</v>
      </c>
      <c r="Z3194" t="s">
        <v>1678</v>
      </c>
      <c r="AA3194" s="1">
        <v>44795</v>
      </c>
      <c r="AC3194" s="1">
        <v>44795</v>
      </c>
      <c r="AD3194" s="1">
        <v>44992</v>
      </c>
    </row>
    <row r="3195" spans="1:30" x14ac:dyDescent="0.25">
      <c r="A3195">
        <v>571107</v>
      </c>
      <c r="B3195" t="s">
        <v>102</v>
      </c>
      <c r="C3195" t="s">
        <v>31</v>
      </c>
      <c r="D3195">
        <v>1</v>
      </c>
      <c r="E3195" t="s">
        <v>3304</v>
      </c>
      <c r="F3195" t="s">
        <v>1148</v>
      </c>
      <c r="G3195" t="s">
        <v>34</v>
      </c>
      <c r="H3195">
        <v>91011</v>
      </c>
      <c r="I3195">
        <v>0</v>
      </c>
      <c r="J3195" t="s">
        <v>245</v>
      </c>
      <c r="K3195" t="s">
        <v>36</v>
      </c>
      <c r="L3195" t="s">
        <v>53</v>
      </c>
      <c r="M3195">
        <v>41033</v>
      </c>
      <c r="N3195">
        <v>60017</v>
      </c>
      <c r="O3195" t="s">
        <v>38</v>
      </c>
      <c r="P3195" t="s">
        <v>737</v>
      </c>
      <c r="Q3195" t="s">
        <v>3305</v>
      </c>
      <c r="R3195" t="s">
        <v>3518</v>
      </c>
      <c r="S3195" t="s">
        <v>1152</v>
      </c>
      <c r="T3195" t="s">
        <v>3519</v>
      </c>
      <c r="U3195" t="s">
        <v>3520</v>
      </c>
      <c r="V3195" t="s">
        <v>611</v>
      </c>
      <c r="W3195" t="s">
        <v>3308</v>
      </c>
      <c r="X3195" t="s">
        <v>3521</v>
      </c>
      <c r="Z3195" t="s">
        <v>154</v>
      </c>
      <c r="AA3195" s="1">
        <v>44956</v>
      </c>
      <c r="AB3195" s="2">
        <v>45016</v>
      </c>
      <c r="AC3195" s="1">
        <v>44956</v>
      </c>
      <c r="AD3195" s="1">
        <v>44992</v>
      </c>
    </row>
    <row r="3196" spans="1:30" x14ac:dyDescent="0.25">
      <c r="A3196">
        <v>574405</v>
      </c>
      <c r="B3196" t="s">
        <v>676</v>
      </c>
      <c r="C3196" t="s">
        <v>63</v>
      </c>
      <c r="D3196">
        <v>1</v>
      </c>
      <c r="E3196" t="s">
        <v>11089</v>
      </c>
      <c r="F3196" t="s">
        <v>678</v>
      </c>
      <c r="G3196" t="s">
        <v>353</v>
      </c>
      <c r="H3196">
        <v>6088</v>
      </c>
      <c r="I3196">
        <v>1</v>
      </c>
      <c r="J3196" t="s">
        <v>354</v>
      </c>
      <c r="K3196" t="s">
        <v>36</v>
      </c>
      <c r="L3196" t="s">
        <v>53</v>
      </c>
      <c r="M3196">
        <v>51550</v>
      </c>
      <c r="N3196">
        <v>73806</v>
      </c>
      <c r="O3196" t="s">
        <v>38</v>
      </c>
      <c r="P3196" t="s">
        <v>679</v>
      </c>
      <c r="Q3196" t="s">
        <v>11090</v>
      </c>
      <c r="R3196" t="s">
        <v>11091</v>
      </c>
      <c r="S3196" t="s">
        <v>681</v>
      </c>
      <c r="T3196" t="s">
        <v>11092</v>
      </c>
      <c r="U3196" t="s">
        <v>11093</v>
      </c>
      <c r="V3196" t="s">
        <v>684</v>
      </c>
      <c r="X3196" t="s">
        <v>679</v>
      </c>
      <c r="Z3196" t="s">
        <v>61</v>
      </c>
      <c r="AA3196" s="1">
        <v>44974</v>
      </c>
      <c r="AC3196" s="1">
        <v>44974</v>
      </c>
      <c r="AD3196" s="1">
        <v>44992</v>
      </c>
    </row>
    <row r="3197" spans="1:30" x14ac:dyDescent="0.25">
      <c r="A3197">
        <v>561897</v>
      </c>
      <c r="B3197" t="s">
        <v>102</v>
      </c>
      <c r="C3197" t="s">
        <v>63</v>
      </c>
      <c r="D3197">
        <v>1</v>
      </c>
      <c r="E3197" t="s">
        <v>11094</v>
      </c>
      <c r="F3197" t="s">
        <v>135</v>
      </c>
      <c r="G3197" t="s">
        <v>51</v>
      </c>
      <c r="H3197">
        <v>21744</v>
      </c>
      <c r="I3197">
        <v>2</v>
      </c>
      <c r="J3197" t="s">
        <v>136</v>
      </c>
      <c r="K3197" t="s">
        <v>36</v>
      </c>
      <c r="L3197" t="s">
        <v>37</v>
      </c>
      <c r="M3197">
        <v>75504</v>
      </c>
      <c r="N3197">
        <v>94761</v>
      </c>
      <c r="O3197" t="s">
        <v>38</v>
      </c>
      <c r="P3197" t="s">
        <v>137</v>
      </c>
      <c r="Q3197" t="s">
        <v>6827</v>
      </c>
      <c r="R3197" t="s">
        <v>11095</v>
      </c>
      <c r="S3197" t="s">
        <v>140</v>
      </c>
      <c r="U3197" t="s">
        <v>141</v>
      </c>
      <c r="V3197" t="s">
        <v>142</v>
      </c>
      <c r="Z3197" t="s">
        <v>61</v>
      </c>
      <c r="AA3197" s="1">
        <v>44890</v>
      </c>
      <c r="AC3197" s="1">
        <v>44890</v>
      </c>
      <c r="AD3197" s="1">
        <v>44992</v>
      </c>
    </row>
    <row r="3198" spans="1:30" x14ac:dyDescent="0.25">
      <c r="A3198">
        <v>460998</v>
      </c>
      <c r="B3198" t="s">
        <v>241</v>
      </c>
      <c r="C3198" t="s">
        <v>63</v>
      </c>
      <c r="D3198">
        <v>1</v>
      </c>
      <c r="E3198" t="s">
        <v>3230</v>
      </c>
      <c r="F3198" t="s">
        <v>2339</v>
      </c>
      <c r="G3198" t="s">
        <v>34</v>
      </c>
      <c r="H3198">
        <v>82991</v>
      </c>
      <c r="I3198" t="s">
        <v>2404</v>
      </c>
      <c r="J3198" t="s">
        <v>35</v>
      </c>
      <c r="K3198" t="s">
        <v>36</v>
      </c>
      <c r="L3198" t="s">
        <v>290</v>
      </c>
      <c r="M3198">
        <v>180000</v>
      </c>
      <c r="N3198">
        <v>185000</v>
      </c>
      <c r="O3198" t="s">
        <v>38</v>
      </c>
      <c r="P3198" t="s">
        <v>3231</v>
      </c>
      <c r="Q3198" t="s">
        <v>484</v>
      </c>
      <c r="R3198" t="s">
        <v>3232</v>
      </c>
      <c r="S3198" t="s">
        <v>2342</v>
      </c>
      <c r="T3198" t="s">
        <v>3233</v>
      </c>
      <c r="U3198" t="s">
        <v>3234</v>
      </c>
      <c r="V3198" t="s">
        <v>347</v>
      </c>
      <c r="Z3198" t="s">
        <v>426</v>
      </c>
      <c r="AA3198" s="1">
        <v>44313</v>
      </c>
      <c r="AC3198" s="1">
        <v>44392</v>
      </c>
      <c r="AD3198" s="1">
        <v>44992</v>
      </c>
    </row>
    <row r="3199" spans="1:30" x14ac:dyDescent="0.25">
      <c r="A3199">
        <v>565603</v>
      </c>
      <c r="B3199" t="s">
        <v>102</v>
      </c>
      <c r="C3199" t="s">
        <v>63</v>
      </c>
      <c r="D3199">
        <v>1</v>
      </c>
      <c r="E3199" t="s">
        <v>10054</v>
      </c>
      <c r="F3199" t="s">
        <v>3591</v>
      </c>
      <c r="G3199" t="s">
        <v>34</v>
      </c>
      <c r="H3199">
        <v>31220</v>
      </c>
      <c r="I3199">
        <v>2</v>
      </c>
      <c r="J3199" t="s">
        <v>961</v>
      </c>
      <c r="K3199" t="s">
        <v>36</v>
      </c>
      <c r="L3199" t="s">
        <v>37</v>
      </c>
      <c r="M3199">
        <v>67335</v>
      </c>
      <c r="N3199">
        <v>101875</v>
      </c>
      <c r="O3199" t="s">
        <v>38</v>
      </c>
      <c r="P3199" t="s">
        <v>146</v>
      </c>
      <c r="Q3199" t="s">
        <v>334</v>
      </c>
      <c r="R3199" t="s">
        <v>10055</v>
      </c>
      <c r="S3199" t="s">
        <v>3661</v>
      </c>
      <c r="T3199" t="s">
        <v>10056</v>
      </c>
      <c r="U3199" t="s">
        <v>10057</v>
      </c>
      <c r="V3199" t="s">
        <v>611</v>
      </c>
      <c r="W3199" t="s">
        <v>10058</v>
      </c>
      <c r="X3199" t="s">
        <v>1179</v>
      </c>
      <c r="Z3199" t="s">
        <v>154</v>
      </c>
      <c r="AA3199" s="1">
        <v>44935</v>
      </c>
      <c r="AB3199" s="2">
        <v>44995</v>
      </c>
      <c r="AC3199" s="1">
        <v>44944</v>
      </c>
      <c r="AD3199" s="1">
        <v>44992</v>
      </c>
    </row>
    <row r="3200" spans="1:30" x14ac:dyDescent="0.25">
      <c r="A3200">
        <v>555398</v>
      </c>
      <c r="B3200" t="s">
        <v>76</v>
      </c>
      <c r="C3200" t="s">
        <v>63</v>
      </c>
      <c r="D3200">
        <v>1</v>
      </c>
      <c r="E3200" t="s">
        <v>4511</v>
      </c>
      <c r="F3200" t="s">
        <v>650</v>
      </c>
      <c r="G3200" t="s">
        <v>34</v>
      </c>
      <c r="H3200">
        <v>20202</v>
      </c>
      <c r="I3200">
        <v>0</v>
      </c>
      <c r="J3200" t="s">
        <v>35</v>
      </c>
      <c r="K3200" t="s">
        <v>36</v>
      </c>
      <c r="L3200" t="s">
        <v>37</v>
      </c>
      <c r="M3200">
        <v>51413</v>
      </c>
      <c r="N3200">
        <v>62260</v>
      </c>
      <c r="O3200" t="s">
        <v>38</v>
      </c>
      <c r="P3200" t="s">
        <v>79</v>
      </c>
      <c r="Q3200" t="s">
        <v>850</v>
      </c>
      <c r="R3200" t="s">
        <v>4512</v>
      </c>
      <c r="S3200" t="s">
        <v>653</v>
      </c>
      <c r="T3200" t="s">
        <v>853</v>
      </c>
      <c r="U3200" t="s">
        <v>4513</v>
      </c>
      <c r="V3200" t="s">
        <v>4514</v>
      </c>
      <c r="W3200" t="s">
        <v>4515</v>
      </c>
      <c r="X3200" t="s">
        <v>4516</v>
      </c>
      <c r="Z3200" t="s">
        <v>87</v>
      </c>
      <c r="AA3200" s="1">
        <v>44848</v>
      </c>
      <c r="AC3200" s="1">
        <v>44866</v>
      </c>
      <c r="AD3200" s="1">
        <v>44992</v>
      </c>
    </row>
    <row r="3201" spans="1:30" x14ac:dyDescent="0.25">
      <c r="A3201">
        <v>575880</v>
      </c>
      <c r="B3201" t="s">
        <v>241</v>
      </c>
      <c r="C3201" t="s">
        <v>63</v>
      </c>
      <c r="D3201">
        <v>1</v>
      </c>
      <c r="E3201" t="s">
        <v>3919</v>
      </c>
      <c r="F3201" t="s">
        <v>1029</v>
      </c>
      <c r="G3201" t="s">
        <v>34</v>
      </c>
      <c r="H3201">
        <v>80305</v>
      </c>
      <c r="I3201">
        <v>0</v>
      </c>
      <c r="J3201" t="s">
        <v>245</v>
      </c>
      <c r="K3201" t="s">
        <v>36</v>
      </c>
      <c r="L3201" t="s">
        <v>53</v>
      </c>
      <c r="M3201">
        <v>49666</v>
      </c>
      <c r="N3201">
        <v>76064</v>
      </c>
      <c r="O3201" t="s">
        <v>38</v>
      </c>
      <c r="P3201" t="s">
        <v>11096</v>
      </c>
      <c r="Q3201" t="s">
        <v>247</v>
      </c>
      <c r="R3201" t="s">
        <v>11097</v>
      </c>
      <c r="S3201" t="s">
        <v>1033</v>
      </c>
      <c r="U3201" t="s">
        <v>918</v>
      </c>
      <c r="V3201" t="s">
        <v>347</v>
      </c>
      <c r="Z3201" t="s">
        <v>426</v>
      </c>
      <c r="AA3201" s="1">
        <v>44986</v>
      </c>
      <c r="AB3201" s="2">
        <v>44996</v>
      </c>
      <c r="AC3201" s="1">
        <v>44986</v>
      </c>
      <c r="AD3201" s="1">
        <v>44992</v>
      </c>
    </row>
    <row r="3202" spans="1:30" x14ac:dyDescent="0.25">
      <c r="A3202">
        <v>566191</v>
      </c>
      <c r="B3202" t="s">
        <v>123</v>
      </c>
      <c r="C3202" t="s">
        <v>31</v>
      </c>
      <c r="D3202">
        <v>1</v>
      </c>
      <c r="E3202" t="s">
        <v>9897</v>
      </c>
      <c r="F3202" t="s">
        <v>414</v>
      </c>
      <c r="G3202" t="s">
        <v>34</v>
      </c>
      <c r="H3202">
        <v>10124</v>
      </c>
      <c r="I3202">
        <v>2</v>
      </c>
      <c r="J3202" t="s">
        <v>205</v>
      </c>
      <c r="K3202" t="s">
        <v>36</v>
      </c>
      <c r="L3202" t="s">
        <v>37</v>
      </c>
      <c r="M3202">
        <v>53057</v>
      </c>
      <c r="N3202">
        <v>61015</v>
      </c>
      <c r="O3202" t="s">
        <v>38</v>
      </c>
      <c r="P3202" t="s">
        <v>962</v>
      </c>
      <c r="Q3202" t="s">
        <v>1910</v>
      </c>
      <c r="R3202" t="s">
        <v>9898</v>
      </c>
      <c r="S3202" t="s">
        <v>418</v>
      </c>
      <c r="T3202" t="s">
        <v>9899</v>
      </c>
      <c r="U3202" t="s">
        <v>3626</v>
      </c>
      <c r="V3202" t="s">
        <v>9900</v>
      </c>
      <c r="Z3202" t="s">
        <v>61</v>
      </c>
      <c r="AA3202" s="1">
        <v>44959</v>
      </c>
      <c r="AB3202" s="2">
        <v>45079</v>
      </c>
      <c r="AC3202" s="1">
        <v>44959</v>
      </c>
      <c r="AD3202" s="1">
        <v>44992</v>
      </c>
    </row>
    <row r="3203" spans="1:30" x14ac:dyDescent="0.25">
      <c r="A3203">
        <v>576181</v>
      </c>
      <c r="B3203" t="s">
        <v>563</v>
      </c>
      <c r="C3203" t="s">
        <v>63</v>
      </c>
      <c r="D3203">
        <v>1</v>
      </c>
      <c r="E3203" t="s">
        <v>11098</v>
      </c>
      <c r="F3203" t="s">
        <v>1718</v>
      </c>
      <c r="G3203" t="s">
        <v>34</v>
      </c>
      <c r="H3203">
        <v>80609</v>
      </c>
      <c r="I3203">
        <v>3</v>
      </c>
      <c r="J3203" t="s">
        <v>245</v>
      </c>
      <c r="K3203" t="s">
        <v>36</v>
      </c>
      <c r="L3203" t="s">
        <v>37</v>
      </c>
      <c r="M3203">
        <v>45811</v>
      </c>
      <c r="N3203">
        <v>51766</v>
      </c>
      <c r="O3203" t="s">
        <v>38</v>
      </c>
      <c r="P3203" t="s">
        <v>446</v>
      </c>
      <c r="Q3203" t="s">
        <v>1567</v>
      </c>
      <c r="R3203" t="s">
        <v>11099</v>
      </c>
      <c r="S3203" t="s">
        <v>1720</v>
      </c>
      <c r="T3203" t="s">
        <v>11100</v>
      </c>
      <c r="U3203" t="s">
        <v>11101</v>
      </c>
      <c r="V3203" t="s">
        <v>3184</v>
      </c>
      <c r="Z3203" t="s">
        <v>61</v>
      </c>
      <c r="AA3203" s="1">
        <v>44980</v>
      </c>
      <c r="AC3203" s="1">
        <v>44980</v>
      </c>
      <c r="AD3203" s="1">
        <v>44992</v>
      </c>
    </row>
    <row r="3204" spans="1:30" x14ac:dyDescent="0.25">
      <c r="A3204">
        <v>557218</v>
      </c>
      <c r="B3204" t="s">
        <v>88</v>
      </c>
      <c r="C3204" t="s">
        <v>63</v>
      </c>
      <c r="D3204">
        <v>1</v>
      </c>
      <c r="E3204" t="s">
        <v>11102</v>
      </c>
      <c r="F3204" t="s">
        <v>694</v>
      </c>
      <c r="G3204" t="s">
        <v>51</v>
      </c>
      <c r="H3204">
        <v>95710</v>
      </c>
      <c r="I3204">
        <v>0</v>
      </c>
      <c r="J3204" t="s">
        <v>256</v>
      </c>
      <c r="K3204" t="s">
        <v>36</v>
      </c>
      <c r="L3204" t="s">
        <v>37</v>
      </c>
      <c r="M3204">
        <v>75000</v>
      </c>
      <c r="N3204">
        <v>115000</v>
      </c>
      <c r="O3204" t="s">
        <v>38</v>
      </c>
      <c r="P3204" t="s">
        <v>406</v>
      </c>
      <c r="Q3204" t="s">
        <v>1620</v>
      </c>
      <c r="R3204" t="s">
        <v>11103</v>
      </c>
      <c r="S3204" t="s">
        <v>697</v>
      </c>
      <c r="T3204" t="s">
        <v>11104</v>
      </c>
      <c r="U3204" t="s">
        <v>2070</v>
      </c>
      <c r="V3204" t="s">
        <v>7365</v>
      </c>
      <c r="W3204" t="s">
        <v>1407</v>
      </c>
      <c r="X3204" t="s">
        <v>406</v>
      </c>
      <c r="Z3204" t="s">
        <v>87</v>
      </c>
      <c r="AA3204" s="1">
        <v>44859</v>
      </c>
      <c r="AC3204" s="1">
        <v>44963</v>
      </c>
      <c r="AD3204" s="1">
        <v>44992</v>
      </c>
    </row>
    <row r="3205" spans="1:30" x14ac:dyDescent="0.25">
      <c r="A3205">
        <v>571074</v>
      </c>
      <c r="B3205" t="s">
        <v>76</v>
      </c>
      <c r="C3205" t="s">
        <v>31</v>
      </c>
      <c r="D3205">
        <v>1</v>
      </c>
      <c r="E3205" t="s">
        <v>6891</v>
      </c>
      <c r="F3205" t="s">
        <v>3473</v>
      </c>
      <c r="G3205" t="s">
        <v>34</v>
      </c>
      <c r="H3205" t="s">
        <v>3474</v>
      </c>
      <c r="I3205">
        <v>0</v>
      </c>
      <c r="J3205" t="s">
        <v>126</v>
      </c>
      <c r="K3205" t="s">
        <v>36</v>
      </c>
      <c r="L3205" t="s">
        <v>37</v>
      </c>
      <c r="M3205">
        <v>58700</v>
      </c>
      <c r="N3205">
        <v>173486</v>
      </c>
      <c r="O3205" t="s">
        <v>38</v>
      </c>
      <c r="P3205" t="s">
        <v>79</v>
      </c>
      <c r="Q3205" t="s">
        <v>4260</v>
      </c>
      <c r="R3205" t="s">
        <v>6892</v>
      </c>
      <c r="S3205" t="s">
        <v>3477</v>
      </c>
      <c r="T3205" t="s">
        <v>6893</v>
      </c>
      <c r="U3205" t="s">
        <v>6894</v>
      </c>
      <c r="V3205" t="s">
        <v>6895</v>
      </c>
      <c r="W3205" t="s">
        <v>86</v>
      </c>
      <c r="X3205" t="s">
        <v>79</v>
      </c>
      <c r="Z3205" t="s">
        <v>61</v>
      </c>
      <c r="AA3205" s="1">
        <v>44963</v>
      </c>
      <c r="AC3205" s="1">
        <v>44963</v>
      </c>
      <c r="AD3205" s="1">
        <v>44992</v>
      </c>
    </row>
    <row r="3206" spans="1:30" x14ac:dyDescent="0.25">
      <c r="A3206">
        <v>572832</v>
      </c>
      <c r="B3206" t="s">
        <v>287</v>
      </c>
      <c r="C3206" t="s">
        <v>31</v>
      </c>
      <c r="D3206">
        <v>1</v>
      </c>
      <c r="E3206" t="s">
        <v>7986</v>
      </c>
      <c r="F3206" t="s">
        <v>144</v>
      </c>
      <c r="G3206" t="s">
        <v>51</v>
      </c>
      <c r="H3206">
        <v>10234</v>
      </c>
      <c r="I3206">
        <v>0</v>
      </c>
      <c r="J3206" t="s">
        <v>35</v>
      </c>
      <c r="K3206" t="s">
        <v>67</v>
      </c>
      <c r="L3206" t="s">
        <v>145</v>
      </c>
      <c r="M3206">
        <v>17.5</v>
      </c>
      <c r="N3206">
        <v>17.5</v>
      </c>
      <c r="O3206" t="s">
        <v>68</v>
      </c>
      <c r="P3206" t="s">
        <v>289</v>
      </c>
      <c r="Q3206" t="s">
        <v>7987</v>
      </c>
      <c r="R3206" t="s">
        <v>7988</v>
      </c>
      <c r="S3206" t="s">
        <v>149</v>
      </c>
      <c r="U3206" t="s">
        <v>7989</v>
      </c>
      <c r="V3206" t="s">
        <v>294</v>
      </c>
      <c r="Z3206" t="s">
        <v>61</v>
      </c>
      <c r="AA3206" s="1">
        <v>44963</v>
      </c>
      <c r="AB3206" s="2">
        <v>44995</v>
      </c>
      <c r="AC3206" s="1">
        <v>44963</v>
      </c>
      <c r="AD3206" s="1">
        <v>44992</v>
      </c>
    </row>
    <row r="3207" spans="1:30" x14ac:dyDescent="0.25">
      <c r="A3207">
        <v>573922</v>
      </c>
      <c r="B3207" t="s">
        <v>155</v>
      </c>
      <c r="C3207" t="s">
        <v>63</v>
      </c>
      <c r="D3207">
        <v>1</v>
      </c>
      <c r="E3207" t="s">
        <v>11042</v>
      </c>
      <c r="F3207" t="s">
        <v>992</v>
      </c>
      <c r="G3207" t="s">
        <v>34</v>
      </c>
      <c r="H3207">
        <v>22508</v>
      </c>
      <c r="I3207">
        <v>0</v>
      </c>
      <c r="J3207" t="s">
        <v>216</v>
      </c>
      <c r="K3207" t="s">
        <v>36</v>
      </c>
      <c r="L3207" t="s">
        <v>93</v>
      </c>
      <c r="M3207">
        <v>95000</v>
      </c>
      <c r="N3207">
        <v>105000</v>
      </c>
      <c r="O3207" t="s">
        <v>38</v>
      </c>
      <c r="P3207" t="s">
        <v>158</v>
      </c>
      <c r="Q3207" t="s">
        <v>159</v>
      </c>
      <c r="R3207" t="s">
        <v>11043</v>
      </c>
      <c r="S3207" t="s">
        <v>995</v>
      </c>
      <c r="T3207" t="s">
        <v>11044</v>
      </c>
      <c r="U3207" t="s">
        <v>11045</v>
      </c>
      <c r="V3207" t="s">
        <v>163</v>
      </c>
      <c r="X3207" t="s">
        <v>158</v>
      </c>
      <c r="Z3207" t="s">
        <v>61</v>
      </c>
      <c r="AA3207" s="1">
        <v>44966</v>
      </c>
      <c r="AB3207" s="2">
        <v>44996</v>
      </c>
      <c r="AC3207" s="1">
        <v>44966</v>
      </c>
      <c r="AD3207" s="1">
        <v>44992</v>
      </c>
    </row>
    <row r="3208" spans="1:30" x14ac:dyDescent="0.25">
      <c r="A3208">
        <v>572698</v>
      </c>
      <c r="B3208" t="s">
        <v>350</v>
      </c>
      <c r="C3208" t="s">
        <v>63</v>
      </c>
      <c r="D3208">
        <v>1</v>
      </c>
      <c r="E3208" t="s">
        <v>3326</v>
      </c>
      <c r="F3208" t="s">
        <v>784</v>
      </c>
      <c r="G3208" t="s">
        <v>51</v>
      </c>
      <c r="H3208">
        <v>95998</v>
      </c>
      <c r="I3208" t="s">
        <v>114</v>
      </c>
      <c r="J3208" t="s">
        <v>785</v>
      </c>
      <c r="K3208" t="s">
        <v>36</v>
      </c>
      <c r="L3208" t="s">
        <v>93</v>
      </c>
      <c r="M3208">
        <v>60000</v>
      </c>
      <c r="N3208">
        <v>70000</v>
      </c>
      <c r="O3208" t="s">
        <v>38</v>
      </c>
      <c r="P3208" t="s">
        <v>355</v>
      </c>
      <c r="Q3208" t="s">
        <v>786</v>
      </c>
      <c r="R3208" t="s">
        <v>3327</v>
      </c>
      <c r="S3208" t="s">
        <v>3328</v>
      </c>
      <c r="T3208" t="s">
        <v>3329</v>
      </c>
      <c r="V3208" t="s">
        <v>790</v>
      </c>
      <c r="Z3208" t="s">
        <v>61</v>
      </c>
      <c r="AA3208" s="1">
        <v>44959</v>
      </c>
      <c r="AC3208" s="1">
        <v>44959</v>
      </c>
      <c r="AD3208" s="1">
        <v>44992</v>
      </c>
    </row>
    <row r="3209" spans="1:30" x14ac:dyDescent="0.25">
      <c r="A3209">
        <v>558394</v>
      </c>
      <c r="B3209" t="s">
        <v>102</v>
      </c>
      <c r="C3209" t="s">
        <v>31</v>
      </c>
      <c r="D3209">
        <v>2</v>
      </c>
      <c r="E3209" t="s">
        <v>5042</v>
      </c>
      <c r="F3209" t="s">
        <v>65</v>
      </c>
      <c r="G3209" t="s">
        <v>51</v>
      </c>
      <c r="H3209">
        <v>56058</v>
      </c>
      <c r="I3209">
        <v>0</v>
      </c>
      <c r="J3209" t="s">
        <v>10361</v>
      </c>
      <c r="K3209" t="s">
        <v>36</v>
      </c>
      <c r="L3209" t="s">
        <v>53</v>
      </c>
      <c r="M3209">
        <v>54100</v>
      </c>
      <c r="N3209">
        <v>83981</v>
      </c>
      <c r="O3209" t="s">
        <v>38</v>
      </c>
      <c r="P3209" t="s">
        <v>365</v>
      </c>
      <c r="Q3209" t="s">
        <v>366</v>
      </c>
      <c r="R3209" t="s">
        <v>11105</v>
      </c>
      <c r="S3209" t="s">
        <v>72</v>
      </c>
      <c r="T3209" t="s">
        <v>11106</v>
      </c>
      <c r="U3209" t="s">
        <v>11107</v>
      </c>
      <c r="V3209" t="s">
        <v>142</v>
      </c>
      <c r="Z3209" t="s">
        <v>61</v>
      </c>
      <c r="AA3209" s="1">
        <v>44880</v>
      </c>
      <c r="AC3209" s="1">
        <v>44880</v>
      </c>
      <c r="AD3209" s="1">
        <v>44992</v>
      </c>
    </row>
    <row r="3210" spans="1:30" x14ac:dyDescent="0.25">
      <c r="A3210">
        <v>571272</v>
      </c>
      <c r="B3210" t="s">
        <v>543</v>
      </c>
      <c r="C3210" t="s">
        <v>31</v>
      </c>
      <c r="D3210">
        <v>1</v>
      </c>
      <c r="E3210" t="s">
        <v>6856</v>
      </c>
      <c r="F3210" t="s">
        <v>174</v>
      </c>
      <c r="G3210" t="s">
        <v>51</v>
      </c>
      <c r="H3210">
        <v>30087</v>
      </c>
      <c r="I3210">
        <v>2</v>
      </c>
      <c r="J3210" t="s">
        <v>175</v>
      </c>
      <c r="K3210" t="s">
        <v>36</v>
      </c>
      <c r="L3210" t="s">
        <v>37</v>
      </c>
      <c r="M3210">
        <v>71423</v>
      </c>
      <c r="N3210">
        <v>82137</v>
      </c>
      <c r="O3210" t="s">
        <v>38</v>
      </c>
      <c r="P3210" t="s">
        <v>546</v>
      </c>
      <c r="Q3210" t="s">
        <v>4648</v>
      </c>
      <c r="R3210" t="s">
        <v>6857</v>
      </c>
      <c r="S3210" t="s">
        <v>178</v>
      </c>
      <c r="T3210" t="s">
        <v>6858</v>
      </c>
      <c r="U3210" t="s">
        <v>551</v>
      </c>
      <c r="V3210" t="s">
        <v>6859</v>
      </c>
      <c r="Z3210" t="s">
        <v>1506</v>
      </c>
      <c r="AA3210" s="1">
        <v>44951</v>
      </c>
      <c r="AB3210" s="2">
        <v>45018</v>
      </c>
      <c r="AC3210" s="1">
        <v>44951</v>
      </c>
      <c r="AD3210" s="1">
        <v>44992</v>
      </c>
    </row>
    <row r="3211" spans="1:30" x14ac:dyDescent="0.25">
      <c r="A3211">
        <v>535947</v>
      </c>
      <c r="B3211" t="s">
        <v>123</v>
      </c>
      <c r="C3211" t="s">
        <v>63</v>
      </c>
      <c r="D3211">
        <v>1</v>
      </c>
      <c r="E3211" t="s">
        <v>9614</v>
      </c>
      <c r="F3211" t="s">
        <v>50</v>
      </c>
      <c r="G3211" t="s">
        <v>51</v>
      </c>
      <c r="H3211">
        <v>56056</v>
      </c>
      <c r="I3211">
        <v>0</v>
      </c>
      <c r="J3211" t="s">
        <v>763</v>
      </c>
      <c r="K3211" t="s">
        <v>36</v>
      </c>
      <c r="L3211" t="s">
        <v>53</v>
      </c>
      <c r="M3211">
        <v>32520</v>
      </c>
      <c r="N3211">
        <v>37398</v>
      </c>
      <c r="O3211" t="s">
        <v>38</v>
      </c>
      <c r="P3211" t="s">
        <v>415</v>
      </c>
      <c r="Q3211" t="s">
        <v>9175</v>
      </c>
      <c r="R3211" t="s">
        <v>9615</v>
      </c>
      <c r="S3211" t="s">
        <v>57</v>
      </c>
      <c r="U3211" t="s">
        <v>886</v>
      </c>
      <c r="V3211" t="s">
        <v>9616</v>
      </c>
      <c r="Z3211" t="s">
        <v>61</v>
      </c>
      <c r="AA3211" s="1">
        <v>44951</v>
      </c>
      <c r="AB3211" s="2">
        <v>45071</v>
      </c>
      <c r="AC3211" s="1">
        <v>44951</v>
      </c>
      <c r="AD3211" s="1">
        <v>44992</v>
      </c>
    </row>
    <row r="3212" spans="1:30" x14ac:dyDescent="0.25">
      <c r="A3212">
        <v>573783</v>
      </c>
      <c r="B3212" t="s">
        <v>76</v>
      </c>
      <c r="C3212" t="s">
        <v>63</v>
      </c>
      <c r="D3212">
        <v>1</v>
      </c>
      <c r="E3212" t="s">
        <v>604</v>
      </c>
      <c r="F3212" t="s">
        <v>296</v>
      </c>
      <c r="G3212" t="s">
        <v>34</v>
      </c>
      <c r="H3212">
        <v>22122</v>
      </c>
      <c r="I3212">
        <v>2</v>
      </c>
      <c r="J3212" t="s">
        <v>35</v>
      </c>
      <c r="K3212" t="s">
        <v>36</v>
      </c>
      <c r="L3212" t="s">
        <v>37</v>
      </c>
      <c r="M3212">
        <v>65208</v>
      </c>
      <c r="N3212">
        <v>95993</v>
      </c>
      <c r="O3212" t="s">
        <v>38</v>
      </c>
      <c r="P3212" t="s">
        <v>79</v>
      </c>
      <c r="Q3212" t="s">
        <v>2281</v>
      </c>
      <c r="R3212" t="s">
        <v>10105</v>
      </c>
      <c r="S3212" t="s">
        <v>299</v>
      </c>
      <c r="T3212" t="s">
        <v>10106</v>
      </c>
      <c r="U3212" t="s">
        <v>10107</v>
      </c>
      <c r="V3212" t="s">
        <v>10108</v>
      </c>
      <c r="W3212" t="s">
        <v>182</v>
      </c>
      <c r="X3212" t="s">
        <v>183</v>
      </c>
      <c r="Z3212" t="s">
        <v>61</v>
      </c>
      <c r="AA3212" s="1">
        <v>44970</v>
      </c>
      <c r="AC3212" s="1">
        <v>44985</v>
      </c>
      <c r="AD3212" s="1">
        <v>44992</v>
      </c>
    </row>
    <row r="3213" spans="1:30" x14ac:dyDescent="0.25">
      <c r="A3213">
        <v>545409</v>
      </c>
      <c r="B3213" t="s">
        <v>202</v>
      </c>
      <c r="C3213" t="s">
        <v>63</v>
      </c>
      <c r="D3213">
        <v>1</v>
      </c>
      <c r="E3213" t="s">
        <v>458</v>
      </c>
      <c r="F3213" t="s">
        <v>174</v>
      </c>
      <c r="G3213" t="s">
        <v>51</v>
      </c>
      <c r="H3213">
        <v>30087</v>
      </c>
      <c r="I3213">
        <v>3</v>
      </c>
      <c r="J3213" t="s">
        <v>175</v>
      </c>
      <c r="K3213" t="s">
        <v>36</v>
      </c>
      <c r="L3213" t="s">
        <v>37</v>
      </c>
      <c r="M3213">
        <v>79620</v>
      </c>
      <c r="N3213">
        <v>117541</v>
      </c>
      <c r="O3213" t="s">
        <v>38</v>
      </c>
      <c r="P3213" t="s">
        <v>313</v>
      </c>
      <c r="Q3213" t="s">
        <v>1929</v>
      </c>
      <c r="R3213" t="s">
        <v>1930</v>
      </c>
      <c r="S3213" t="s">
        <v>178</v>
      </c>
      <c r="T3213" t="s">
        <v>1931</v>
      </c>
      <c r="V3213" t="s">
        <v>319</v>
      </c>
      <c r="X3213" t="s">
        <v>1285</v>
      </c>
      <c r="Z3213" t="s">
        <v>61</v>
      </c>
      <c r="AA3213" s="1">
        <v>44805</v>
      </c>
      <c r="AC3213" s="1">
        <v>44805</v>
      </c>
      <c r="AD3213" s="1">
        <v>44992</v>
      </c>
    </row>
    <row r="3214" spans="1:30" x14ac:dyDescent="0.25">
      <c r="A3214">
        <v>511705</v>
      </c>
      <c r="B3214" t="s">
        <v>241</v>
      </c>
      <c r="C3214" t="s">
        <v>63</v>
      </c>
      <c r="D3214">
        <v>1</v>
      </c>
      <c r="E3214" t="s">
        <v>6662</v>
      </c>
      <c r="F3214" t="s">
        <v>1359</v>
      </c>
      <c r="G3214" t="s">
        <v>34</v>
      </c>
      <c r="H3214" t="s">
        <v>1360</v>
      </c>
      <c r="I3214">
        <v>0</v>
      </c>
      <c r="J3214" t="s">
        <v>66</v>
      </c>
      <c r="K3214" t="s">
        <v>36</v>
      </c>
      <c r="L3214" t="s">
        <v>37</v>
      </c>
      <c r="M3214">
        <v>64749</v>
      </c>
      <c r="N3214">
        <v>134280</v>
      </c>
      <c r="O3214" t="s">
        <v>38</v>
      </c>
      <c r="P3214" t="s">
        <v>6663</v>
      </c>
      <c r="Q3214" t="s">
        <v>6664</v>
      </c>
      <c r="R3214" t="s">
        <v>6665</v>
      </c>
      <c r="S3214" t="s">
        <v>1363</v>
      </c>
      <c r="T3214" t="s">
        <v>6666</v>
      </c>
      <c r="U3214" t="s">
        <v>6667</v>
      </c>
      <c r="V3214" t="s">
        <v>347</v>
      </c>
      <c r="Z3214" t="s">
        <v>426</v>
      </c>
      <c r="AA3214" s="1">
        <v>44581</v>
      </c>
      <c r="AC3214" s="1">
        <v>44599</v>
      </c>
      <c r="AD3214" s="1">
        <v>44992</v>
      </c>
    </row>
    <row r="3215" spans="1:30" x14ac:dyDescent="0.25">
      <c r="A3215">
        <v>560681</v>
      </c>
      <c r="B3215" t="s">
        <v>950</v>
      </c>
      <c r="C3215" t="s">
        <v>63</v>
      </c>
      <c r="D3215">
        <v>6</v>
      </c>
      <c r="E3215" t="s">
        <v>8838</v>
      </c>
      <c r="F3215" t="s">
        <v>8839</v>
      </c>
      <c r="G3215" t="s">
        <v>34</v>
      </c>
      <c r="H3215">
        <v>30827</v>
      </c>
      <c r="I3215">
        <v>0</v>
      </c>
      <c r="J3215" t="s">
        <v>66</v>
      </c>
      <c r="K3215" t="s">
        <v>36</v>
      </c>
      <c r="L3215" t="s">
        <v>37</v>
      </c>
      <c r="M3215">
        <v>70877</v>
      </c>
      <c r="N3215">
        <v>82730</v>
      </c>
      <c r="O3215" t="s">
        <v>38</v>
      </c>
      <c r="P3215" t="s">
        <v>953</v>
      </c>
      <c r="Q3215" t="s">
        <v>2901</v>
      </c>
      <c r="R3215" t="s">
        <v>8840</v>
      </c>
      <c r="S3215" t="s">
        <v>8841</v>
      </c>
      <c r="T3215" t="s">
        <v>8842</v>
      </c>
      <c r="V3215" t="s">
        <v>8843</v>
      </c>
      <c r="Z3215" t="s">
        <v>61</v>
      </c>
      <c r="AA3215" s="1">
        <v>44875</v>
      </c>
      <c r="AC3215" s="1">
        <v>44967</v>
      </c>
      <c r="AD3215" s="1">
        <v>44992</v>
      </c>
    </row>
    <row r="3216" spans="1:30" x14ac:dyDescent="0.25">
      <c r="A3216">
        <v>526603</v>
      </c>
      <c r="B3216" t="s">
        <v>76</v>
      </c>
      <c r="C3216" t="s">
        <v>31</v>
      </c>
      <c r="D3216">
        <v>1</v>
      </c>
      <c r="E3216" t="s">
        <v>4653</v>
      </c>
      <c r="F3216" t="s">
        <v>1134</v>
      </c>
      <c r="G3216" t="s">
        <v>34</v>
      </c>
      <c r="H3216">
        <v>22316</v>
      </c>
      <c r="I3216">
        <v>3</v>
      </c>
      <c r="J3216" t="s">
        <v>35</v>
      </c>
      <c r="K3216" t="s">
        <v>36</v>
      </c>
      <c r="L3216" t="s">
        <v>37</v>
      </c>
      <c r="M3216">
        <v>74650</v>
      </c>
      <c r="N3216">
        <v>109409</v>
      </c>
      <c r="O3216" t="s">
        <v>38</v>
      </c>
      <c r="P3216" t="s">
        <v>4654</v>
      </c>
      <c r="Q3216" t="s">
        <v>4655</v>
      </c>
      <c r="R3216" t="s">
        <v>4656</v>
      </c>
      <c r="S3216" t="s">
        <v>1137</v>
      </c>
      <c r="T3216" t="s">
        <v>4657</v>
      </c>
      <c r="U3216" t="s">
        <v>4658</v>
      </c>
      <c r="V3216" t="s">
        <v>4659</v>
      </c>
      <c r="W3216" t="s">
        <v>4660</v>
      </c>
      <c r="X3216" t="s">
        <v>4654</v>
      </c>
      <c r="Z3216" t="s">
        <v>61</v>
      </c>
      <c r="AA3216" s="1">
        <v>44652</v>
      </c>
      <c r="AC3216" s="1">
        <v>44651</v>
      </c>
      <c r="AD3216" s="1">
        <v>44992</v>
      </c>
    </row>
    <row r="3217" spans="1:30" x14ac:dyDescent="0.25">
      <c r="A3217">
        <v>551807</v>
      </c>
      <c r="B3217" t="s">
        <v>102</v>
      </c>
      <c r="C3217" t="s">
        <v>63</v>
      </c>
      <c r="D3217">
        <v>4</v>
      </c>
      <c r="E3217" t="s">
        <v>650</v>
      </c>
      <c r="F3217" t="s">
        <v>650</v>
      </c>
      <c r="G3217" t="s">
        <v>34</v>
      </c>
      <c r="H3217">
        <v>20202</v>
      </c>
      <c r="I3217">
        <v>0</v>
      </c>
      <c r="J3217" t="s">
        <v>35</v>
      </c>
      <c r="K3217" t="s">
        <v>36</v>
      </c>
      <c r="L3217" t="s">
        <v>53</v>
      </c>
      <c r="M3217">
        <v>51413</v>
      </c>
      <c r="N3217">
        <v>62260</v>
      </c>
      <c r="O3217" t="s">
        <v>38</v>
      </c>
      <c r="P3217" t="s">
        <v>195</v>
      </c>
      <c r="Q3217" t="s">
        <v>2636</v>
      </c>
      <c r="R3217" t="s">
        <v>2637</v>
      </c>
      <c r="S3217" t="s">
        <v>653</v>
      </c>
      <c r="T3217" t="s">
        <v>2638</v>
      </c>
      <c r="U3217" t="s">
        <v>532</v>
      </c>
      <c r="V3217" t="s">
        <v>142</v>
      </c>
      <c r="Z3217" t="s">
        <v>87</v>
      </c>
      <c r="AA3217" s="1">
        <v>44824</v>
      </c>
      <c r="AC3217" s="1">
        <v>44824</v>
      </c>
      <c r="AD3217" s="1">
        <v>44992</v>
      </c>
    </row>
    <row r="3218" spans="1:30" x14ac:dyDescent="0.25">
      <c r="A3218">
        <v>565830</v>
      </c>
      <c r="B3218" t="s">
        <v>102</v>
      </c>
      <c r="C3218" t="s">
        <v>63</v>
      </c>
      <c r="D3218">
        <v>1</v>
      </c>
      <c r="E3218" t="s">
        <v>7922</v>
      </c>
      <c r="F3218" t="s">
        <v>849</v>
      </c>
      <c r="G3218" t="s">
        <v>34</v>
      </c>
      <c r="H3218">
        <v>20210</v>
      </c>
      <c r="I3218">
        <v>0</v>
      </c>
      <c r="J3218" t="s">
        <v>35</v>
      </c>
      <c r="K3218" t="s">
        <v>36</v>
      </c>
      <c r="L3218" t="s">
        <v>53</v>
      </c>
      <c r="M3218">
        <v>57078</v>
      </c>
      <c r="N3218">
        <v>65640</v>
      </c>
      <c r="O3218" t="s">
        <v>38</v>
      </c>
      <c r="P3218" t="s">
        <v>1149</v>
      </c>
      <c r="Q3218" t="s">
        <v>4460</v>
      </c>
      <c r="R3218" t="s">
        <v>11108</v>
      </c>
      <c r="S3218" t="s">
        <v>852</v>
      </c>
      <c r="T3218" t="s">
        <v>11109</v>
      </c>
      <c r="U3218" t="s">
        <v>1154</v>
      </c>
      <c r="V3218" t="s">
        <v>3854</v>
      </c>
      <c r="W3218" t="s">
        <v>5958</v>
      </c>
      <c r="X3218" t="s">
        <v>1156</v>
      </c>
      <c r="Z3218" t="s">
        <v>87</v>
      </c>
      <c r="AA3218" s="1">
        <v>44935</v>
      </c>
      <c r="AB3218" s="2">
        <v>44995</v>
      </c>
      <c r="AC3218" s="1">
        <v>44935</v>
      </c>
      <c r="AD3218" s="1">
        <v>44992</v>
      </c>
    </row>
    <row r="3219" spans="1:30" x14ac:dyDescent="0.25">
      <c r="A3219">
        <v>540887</v>
      </c>
      <c r="B3219" t="s">
        <v>658</v>
      </c>
      <c r="C3219" t="s">
        <v>63</v>
      </c>
      <c r="D3219">
        <v>3</v>
      </c>
      <c r="E3219" t="s">
        <v>9007</v>
      </c>
      <c r="F3219" t="s">
        <v>234</v>
      </c>
      <c r="G3219" t="s">
        <v>51</v>
      </c>
      <c r="H3219">
        <v>56057</v>
      </c>
      <c r="I3219">
        <v>0</v>
      </c>
      <c r="J3219" t="s">
        <v>1504</v>
      </c>
      <c r="K3219" t="s">
        <v>36</v>
      </c>
      <c r="L3219" t="s">
        <v>37</v>
      </c>
      <c r="M3219">
        <v>50000</v>
      </c>
      <c r="N3219">
        <v>63794</v>
      </c>
      <c r="O3219" t="s">
        <v>38</v>
      </c>
      <c r="P3219" t="s">
        <v>661</v>
      </c>
      <c r="Q3219" t="s">
        <v>662</v>
      </c>
      <c r="R3219" t="s">
        <v>9008</v>
      </c>
      <c r="S3219" t="s">
        <v>237</v>
      </c>
      <c r="U3219" t="s">
        <v>1055</v>
      </c>
      <c r="V3219" t="s">
        <v>664</v>
      </c>
      <c r="Z3219" t="s">
        <v>665</v>
      </c>
      <c r="AA3219" s="1">
        <v>44761</v>
      </c>
      <c r="AB3219" s="2">
        <v>45126</v>
      </c>
      <c r="AC3219" s="1">
        <v>44848</v>
      </c>
      <c r="AD3219" s="1">
        <v>44992</v>
      </c>
    </row>
    <row r="3220" spans="1:30" x14ac:dyDescent="0.25">
      <c r="A3220">
        <v>550450</v>
      </c>
      <c r="B3220" t="s">
        <v>287</v>
      </c>
      <c r="C3220" t="s">
        <v>63</v>
      </c>
      <c r="D3220">
        <v>1</v>
      </c>
      <c r="E3220" t="s">
        <v>6212</v>
      </c>
      <c r="F3220" t="s">
        <v>807</v>
      </c>
      <c r="G3220" t="s">
        <v>34</v>
      </c>
      <c r="H3220" t="s">
        <v>4054</v>
      </c>
      <c r="I3220">
        <v>0</v>
      </c>
      <c r="J3220" t="s">
        <v>35</v>
      </c>
      <c r="K3220" t="s">
        <v>36</v>
      </c>
      <c r="L3220" t="s">
        <v>37</v>
      </c>
      <c r="M3220">
        <v>84451</v>
      </c>
      <c r="N3220">
        <v>95000</v>
      </c>
      <c r="O3220" t="s">
        <v>38</v>
      </c>
      <c r="P3220" t="s">
        <v>289</v>
      </c>
      <c r="Q3220" t="s">
        <v>6213</v>
      </c>
      <c r="R3220" t="s">
        <v>6214</v>
      </c>
      <c r="S3220" t="s">
        <v>1227</v>
      </c>
      <c r="T3220" t="s">
        <v>6215</v>
      </c>
      <c r="U3220" t="s">
        <v>6216</v>
      </c>
      <c r="V3220" t="s">
        <v>1472</v>
      </c>
      <c r="Z3220" t="s">
        <v>61</v>
      </c>
      <c r="AA3220" s="1">
        <v>44813</v>
      </c>
      <c r="AC3220" s="1">
        <v>44974</v>
      </c>
      <c r="AD3220" s="1">
        <v>44992</v>
      </c>
    </row>
    <row r="3221" spans="1:30" x14ac:dyDescent="0.25">
      <c r="A3221">
        <v>551133</v>
      </c>
      <c r="B3221" t="s">
        <v>102</v>
      </c>
      <c r="C3221" t="s">
        <v>31</v>
      </c>
      <c r="D3221">
        <v>1</v>
      </c>
      <c r="E3221" t="s">
        <v>11110</v>
      </c>
      <c r="F3221" t="s">
        <v>941</v>
      </c>
      <c r="G3221" t="s">
        <v>34</v>
      </c>
      <c r="H3221" t="s">
        <v>942</v>
      </c>
      <c r="I3221">
        <v>3</v>
      </c>
      <c r="J3221" t="s">
        <v>52</v>
      </c>
      <c r="K3221" t="s">
        <v>36</v>
      </c>
      <c r="L3221" t="s">
        <v>37</v>
      </c>
      <c r="M3221">
        <v>74730</v>
      </c>
      <c r="N3221">
        <v>130000</v>
      </c>
      <c r="O3221" t="s">
        <v>38</v>
      </c>
      <c r="P3221" t="s">
        <v>137</v>
      </c>
      <c r="Q3221" t="s">
        <v>5048</v>
      </c>
      <c r="R3221" t="s">
        <v>11111</v>
      </c>
      <c r="S3221" t="s">
        <v>946</v>
      </c>
      <c r="T3221" t="s">
        <v>11112</v>
      </c>
      <c r="U3221" t="s">
        <v>462</v>
      </c>
      <c r="V3221" t="s">
        <v>463</v>
      </c>
      <c r="W3221" t="s">
        <v>9621</v>
      </c>
      <c r="X3221" t="s">
        <v>1015</v>
      </c>
      <c r="Z3221" t="s">
        <v>61</v>
      </c>
      <c r="AA3221" s="1">
        <v>44820</v>
      </c>
      <c r="AC3221" s="1">
        <v>44820</v>
      </c>
      <c r="AD3221" s="1">
        <v>44992</v>
      </c>
    </row>
    <row r="3222" spans="1:30" x14ac:dyDescent="0.25">
      <c r="A3222">
        <v>576055</v>
      </c>
      <c r="B3222" t="s">
        <v>62</v>
      </c>
      <c r="C3222" t="s">
        <v>63</v>
      </c>
      <c r="D3222">
        <v>1</v>
      </c>
      <c r="E3222" t="s">
        <v>11113</v>
      </c>
      <c r="F3222" t="s">
        <v>941</v>
      </c>
      <c r="G3222" t="s">
        <v>34</v>
      </c>
      <c r="H3222" t="s">
        <v>942</v>
      </c>
      <c r="I3222">
        <v>1</v>
      </c>
      <c r="J3222" t="s">
        <v>115</v>
      </c>
      <c r="K3222" t="s">
        <v>36</v>
      </c>
      <c r="L3222" t="s">
        <v>37</v>
      </c>
      <c r="M3222">
        <v>60718</v>
      </c>
      <c r="N3222">
        <v>74123</v>
      </c>
      <c r="O3222" t="s">
        <v>38</v>
      </c>
      <c r="P3222" t="s">
        <v>186</v>
      </c>
      <c r="Q3222" t="s">
        <v>11114</v>
      </c>
      <c r="R3222" t="s">
        <v>11115</v>
      </c>
      <c r="S3222" t="s">
        <v>946</v>
      </c>
      <c r="U3222" t="s">
        <v>5329</v>
      </c>
      <c r="V3222" t="s">
        <v>11116</v>
      </c>
      <c r="Z3222" t="s">
        <v>61</v>
      </c>
      <c r="AA3222" s="1">
        <v>44986</v>
      </c>
      <c r="AB3222" s="2">
        <v>44996</v>
      </c>
      <c r="AC3222" s="1">
        <v>44986</v>
      </c>
      <c r="AD3222" s="1">
        <v>44992</v>
      </c>
    </row>
    <row r="3223" spans="1:30" x14ac:dyDescent="0.25">
      <c r="A3223">
        <v>563637</v>
      </c>
      <c r="B3223" t="s">
        <v>62</v>
      </c>
      <c r="C3223" t="s">
        <v>63</v>
      </c>
      <c r="D3223">
        <v>1</v>
      </c>
      <c r="E3223" t="s">
        <v>899</v>
      </c>
      <c r="F3223" t="s">
        <v>113</v>
      </c>
      <c r="G3223" t="s">
        <v>51</v>
      </c>
      <c r="H3223">
        <v>95600</v>
      </c>
      <c r="I3223" t="s">
        <v>900</v>
      </c>
      <c r="J3223" t="s">
        <v>115</v>
      </c>
      <c r="K3223" t="s">
        <v>36</v>
      </c>
      <c r="L3223" t="s">
        <v>93</v>
      </c>
      <c r="M3223">
        <v>142273</v>
      </c>
      <c r="N3223">
        <v>208826</v>
      </c>
      <c r="O3223" t="s">
        <v>38</v>
      </c>
      <c r="P3223" t="s">
        <v>616</v>
      </c>
      <c r="Q3223" t="s">
        <v>901</v>
      </c>
      <c r="R3223" t="s">
        <v>902</v>
      </c>
      <c r="S3223" t="s">
        <v>119</v>
      </c>
      <c r="T3223" t="s">
        <v>903</v>
      </c>
      <c r="U3223" t="s">
        <v>904</v>
      </c>
      <c r="V3223" t="s">
        <v>905</v>
      </c>
      <c r="Z3223" t="s">
        <v>87</v>
      </c>
      <c r="AA3223" s="1">
        <v>44965</v>
      </c>
      <c r="AB3223" s="2">
        <v>44995</v>
      </c>
      <c r="AC3223" s="1">
        <v>44984</v>
      </c>
      <c r="AD3223" s="1">
        <v>44992</v>
      </c>
    </row>
    <row r="3224" spans="1:30" x14ac:dyDescent="0.25">
      <c r="A3224">
        <v>527818</v>
      </c>
      <c r="B3224" t="s">
        <v>241</v>
      </c>
      <c r="C3224" t="s">
        <v>63</v>
      </c>
      <c r="D3224">
        <v>1</v>
      </c>
      <c r="E3224" t="s">
        <v>11117</v>
      </c>
      <c r="F3224" t="s">
        <v>841</v>
      </c>
      <c r="G3224" t="s">
        <v>34</v>
      </c>
      <c r="H3224">
        <v>91722</v>
      </c>
      <c r="I3224">
        <v>0</v>
      </c>
      <c r="J3224" t="s">
        <v>245</v>
      </c>
      <c r="K3224" t="s">
        <v>36</v>
      </c>
      <c r="L3224" t="s">
        <v>37</v>
      </c>
      <c r="M3224">
        <v>39.9</v>
      </c>
      <c r="N3224">
        <v>39.9</v>
      </c>
      <c r="O3224" t="s">
        <v>68</v>
      </c>
      <c r="P3224" t="s">
        <v>1573</v>
      </c>
      <c r="Q3224" t="s">
        <v>247</v>
      </c>
      <c r="R3224" t="s">
        <v>11118</v>
      </c>
      <c r="S3224" t="s">
        <v>845</v>
      </c>
      <c r="U3224" t="s">
        <v>5475</v>
      </c>
      <c r="V3224" t="s">
        <v>347</v>
      </c>
      <c r="Z3224" t="s">
        <v>426</v>
      </c>
      <c r="AA3224" s="1">
        <v>44662</v>
      </c>
      <c r="AC3224" s="1">
        <v>44693</v>
      </c>
      <c r="AD3224" s="1">
        <v>44992</v>
      </c>
    </row>
    <row r="3225" spans="1:30" x14ac:dyDescent="0.25">
      <c r="A3225">
        <v>566835</v>
      </c>
      <c r="B3225" t="s">
        <v>443</v>
      </c>
      <c r="C3225" t="s">
        <v>63</v>
      </c>
      <c r="D3225">
        <v>1</v>
      </c>
      <c r="E3225" t="s">
        <v>8450</v>
      </c>
      <c r="F3225" t="s">
        <v>1325</v>
      </c>
      <c r="G3225" t="s">
        <v>51</v>
      </c>
      <c r="H3225">
        <v>10209</v>
      </c>
      <c r="I3225">
        <v>1</v>
      </c>
      <c r="J3225" t="s">
        <v>52</v>
      </c>
      <c r="K3225" t="s">
        <v>67</v>
      </c>
      <c r="L3225" t="s">
        <v>145</v>
      </c>
      <c r="M3225">
        <v>19.899999999999999</v>
      </c>
      <c r="N3225">
        <v>19.899999999999999</v>
      </c>
      <c r="O3225" t="s">
        <v>68</v>
      </c>
      <c r="P3225" t="s">
        <v>446</v>
      </c>
      <c r="Q3225" t="s">
        <v>447</v>
      </c>
      <c r="R3225" t="s">
        <v>8451</v>
      </c>
      <c r="S3225" t="s">
        <v>1328</v>
      </c>
      <c r="T3225" t="s">
        <v>8452</v>
      </c>
      <c r="U3225" t="s">
        <v>8453</v>
      </c>
      <c r="V3225" t="s">
        <v>8454</v>
      </c>
      <c r="Z3225" t="s">
        <v>61</v>
      </c>
      <c r="AA3225" s="1">
        <v>44925</v>
      </c>
      <c r="AC3225" s="1">
        <v>44985</v>
      </c>
      <c r="AD3225" s="1">
        <v>44992</v>
      </c>
    </row>
    <row r="3226" spans="1:30" x14ac:dyDescent="0.25">
      <c r="A3226">
        <v>569421</v>
      </c>
      <c r="B3226" t="s">
        <v>102</v>
      </c>
      <c r="C3226" t="s">
        <v>63</v>
      </c>
      <c r="D3226">
        <v>1</v>
      </c>
      <c r="E3226" t="s">
        <v>135</v>
      </c>
      <c r="F3226" t="s">
        <v>135</v>
      </c>
      <c r="G3226" t="s">
        <v>51</v>
      </c>
      <c r="H3226">
        <v>21744</v>
      </c>
      <c r="I3226">
        <v>2</v>
      </c>
      <c r="J3226" t="s">
        <v>35</v>
      </c>
      <c r="K3226" t="s">
        <v>36</v>
      </c>
      <c r="L3226" t="s">
        <v>37</v>
      </c>
      <c r="M3226">
        <v>75504</v>
      </c>
      <c r="N3226">
        <v>94761</v>
      </c>
      <c r="O3226" t="s">
        <v>38</v>
      </c>
      <c r="P3226" t="s">
        <v>195</v>
      </c>
      <c r="Q3226" t="s">
        <v>1975</v>
      </c>
      <c r="R3226" t="s">
        <v>11119</v>
      </c>
      <c r="S3226" t="s">
        <v>140</v>
      </c>
      <c r="T3226" t="s">
        <v>11120</v>
      </c>
      <c r="U3226" t="s">
        <v>11121</v>
      </c>
      <c r="V3226" t="s">
        <v>2428</v>
      </c>
      <c r="W3226" t="s">
        <v>2138</v>
      </c>
      <c r="X3226" t="s">
        <v>2331</v>
      </c>
      <c r="Z3226" t="s">
        <v>61</v>
      </c>
      <c r="AA3226" s="1">
        <v>44959</v>
      </c>
      <c r="AC3226" s="1">
        <v>44959</v>
      </c>
      <c r="AD3226" s="1">
        <v>44992</v>
      </c>
    </row>
    <row r="3227" spans="1:30" x14ac:dyDescent="0.25">
      <c r="A3227">
        <v>576665</v>
      </c>
      <c r="B3227" t="s">
        <v>241</v>
      </c>
      <c r="C3227" t="s">
        <v>63</v>
      </c>
      <c r="D3227">
        <v>1</v>
      </c>
      <c r="E3227" t="s">
        <v>242</v>
      </c>
      <c r="F3227" t="s">
        <v>243</v>
      </c>
      <c r="G3227" t="s">
        <v>244</v>
      </c>
      <c r="H3227">
        <v>90645</v>
      </c>
      <c r="I3227">
        <v>0</v>
      </c>
      <c r="J3227" t="s">
        <v>245</v>
      </c>
      <c r="K3227" t="s">
        <v>36</v>
      </c>
      <c r="L3227" t="s">
        <v>53</v>
      </c>
      <c r="M3227">
        <v>31836</v>
      </c>
      <c r="N3227">
        <v>46278</v>
      </c>
      <c r="O3227" t="s">
        <v>38</v>
      </c>
      <c r="P3227" t="s">
        <v>8395</v>
      </c>
      <c r="Q3227" t="s">
        <v>247</v>
      </c>
      <c r="R3227" t="s">
        <v>248</v>
      </c>
      <c r="S3227" t="s">
        <v>249</v>
      </c>
      <c r="U3227" t="s">
        <v>250</v>
      </c>
      <c r="V3227" t="s">
        <v>251</v>
      </c>
      <c r="Z3227" t="s">
        <v>252</v>
      </c>
      <c r="AA3227" s="1">
        <v>44988</v>
      </c>
      <c r="AB3227" s="2">
        <v>44998</v>
      </c>
      <c r="AC3227" s="1">
        <v>44988</v>
      </c>
      <c r="AD3227" s="1">
        <v>44992</v>
      </c>
    </row>
    <row r="3228" spans="1:30" x14ac:dyDescent="0.25">
      <c r="A3228">
        <v>536536</v>
      </c>
      <c r="B3228" t="s">
        <v>88</v>
      </c>
      <c r="C3228" t="s">
        <v>31</v>
      </c>
      <c r="D3228">
        <v>1</v>
      </c>
      <c r="E3228" t="s">
        <v>11122</v>
      </c>
      <c r="F3228" t="s">
        <v>1723</v>
      </c>
      <c r="G3228" t="s">
        <v>34</v>
      </c>
      <c r="H3228">
        <v>13631</v>
      </c>
      <c r="I3228">
        <v>1</v>
      </c>
      <c r="J3228" t="s">
        <v>328</v>
      </c>
      <c r="K3228" t="s">
        <v>36</v>
      </c>
      <c r="L3228" t="s">
        <v>37</v>
      </c>
      <c r="M3228">
        <v>66597</v>
      </c>
      <c r="N3228">
        <v>76587</v>
      </c>
      <c r="O3228" t="s">
        <v>38</v>
      </c>
      <c r="P3228" t="s">
        <v>406</v>
      </c>
      <c r="Q3228" t="s">
        <v>1620</v>
      </c>
      <c r="R3228" t="s">
        <v>11123</v>
      </c>
      <c r="S3228" t="s">
        <v>1727</v>
      </c>
      <c r="U3228" t="s">
        <v>11124</v>
      </c>
      <c r="V3228" t="s">
        <v>11125</v>
      </c>
      <c r="W3228" t="s">
        <v>1407</v>
      </c>
      <c r="Z3228" t="s">
        <v>87</v>
      </c>
      <c r="AA3228" s="1">
        <v>44754</v>
      </c>
      <c r="AC3228" s="1">
        <v>44964</v>
      </c>
      <c r="AD3228" s="1">
        <v>44992</v>
      </c>
    </row>
    <row r="3229" spans="1:30" x14ac:dyDescent="0.25">
      <c r="A3229">
        <v>541999</v>
      </c>
      <c r="B3229" t="s">
        <v>658</v>
      </c>
      <c r="C3229" t="s">
        <v>31</v>
      </c>
      <c r="D3229">
        <v>2</v>
      </c>
      <c r="E3229" t="s">
        <v>5104</v>
      </c>
      <c r="F3229" t="s">
        <v>952</v>
      </c>
      <c r="G3229" t="s">
        <v>566</v>
      </c>
      <c r="H3229">
        <v>30114</v>
      </c>
      <c r="I3229">
        <v>0</v>
      </c>
      <c r="J3229" t="s">
        <v>2980</v>
      </c>
      <c r="K3229" t="s">
        <v>36</v>
      </c>
      <c r="L3229" t="s">
        <v>37</v>
      </c>
      <c r="M3229">
        <v>80000</v>
      </c>
      <c r="N3229">
        <v>80000</v>
      </c>
      <c r="O3229" t="s">
        <v>38</v>
      </c>
      <c r="P3229" t="s">
        <v>5105</v>
      </c>
      <c r="Q3229" t="s">
        <v>2101</v>
      </c>
      <c r="R3229" t="s">
        <v>5106</v>
      </c>
      <c r="S3229" t="s">
        <v>5107</v>
      </c>
      <c r="V3229" t="s">
        <v>664</v>
      </c>
      <c r="Z3229" t="s">
        <v>2104</v>
      </c>
      <c r="AA3229" s="1">
        <v>44764</v>
      </c>
      <c r="AB3229" s="2">
        <v>45129</v>
      </c>
      <c r="AC3229" s="1">
        <v>44764</v>
      </c>
      <c r="AD3229" s="1">
        <v>44992</v>
      </c>
    </row>
    <row r="3230" spans="1:30" x14ac:dyDescent="0.25">
      <c r="A3230">
        <v>534032</v>
      </c>
      <c r="B3230" t="s">
        <v>62</v>
      </c>
      <c r="C3230" t="s">
        <v>31</v>
      </c>
      <c r="D3230">
        <v>3</v>
      </c>
      <c r="E3230" t="s">
        <v>9704</v>
      </c>
      <c r="F3230" t="s">
        <v>65</v>
      </c>
      <c r="G3230" t="s">
        <v>51</v>
      </c>
      <c r="H3230">
        <v>56058</v>
      </c>
      <c r="I3230">
        <v>0</v>
      </c>
      <c r="J3230" t="s">
        <v>115</v>
      </c>
      <c r="K3230" t="s">
        <v>36</v>
      </c>
      <c r="L3230" t="s">
        <v>37</v>
      </c>
      <c r="M3230">
        <v>54100</v>
      </c>
      <c r="N3230">
        <v>62215</v>
      </c>
      <c r="O3230" t="s">
        <v>38</v>
      </c>
      <c r="P3230" t="s">
        <v>616</v>
      </c>
      <c r="Q3230" t="s">
        <v>9705</v>
      </c>
      <c r="R3230" t="s">
        <v>9706</v>
      </c>
      <c r="S3230" t="s">
        <v>72</v>
      </c>
      <c r="U3230" t="s">
        <v>621</v>
      </c>
      <c r="V3230" t="s">
        <v>622</v>
      </c>
      <c r="Z3230" t="s">
        <v>61</v>
      </c>
      <c r="AA3230" s="1">
        <v>44715</v>
      </c>
      <c r="AC3230" s="1">
        <v>44846</v>
      </c>
      <c r="AD3230" s="1">
        <v>44992</v>
      </c>
    </row>
    <row r="3231" spans="1:30" x14ac:dyDescent="0.25">
      <c r="A3231">
        <v>569758</v>
      </c>
      <c r="B3231" t="s">
        <v>88</v>
      </c>
      <c r="C3231" t="s">
        <v>31</v>
      </c>
      <c r="D3231">
        <v>1</v>
      </c>
      <c r="E3231" t="s">
        <v>9729</v>
      </c>
      <c r="F3231" t="s">
        <v>224</v>
      </c>
      <c r="G3231" t="s">
        <v>34</v>
      </c>
      <c r="H3231">
        <v>52316</v>
      </c>
      <c r="I3231">
        <v>2</v>
      </c>
      <c r="J3231" t="s">
        <v>115</v>
      </c>
      <c r="K3231" t="s">
        <v>36</v>
      </c>
      <c r="L3231" t="s">
        <v>37</v>
      </c>
      <c r="M3231">
        <v>60793</v>
      </c>
      <c r="N3231">
        <v>69912</v>
      </c>
      <c r="O3231" t="s">
        <v>38</v>
      </c>
      <c r="P3231" t="s">
        <v>865</v>
      </c>
      <c r="Q3231" t="s">
        <v>475</v>
      </c>
      <c r="R3231" t="s">
        <v>9730</v>
      </c>
      <c r="S3231" t="s">
        <v>228</v>
      </c>
      <c r="U3231" t="s">
        <v>5616</v>
      </c>
      <c r="V3231" t="s">
        <v>479</v>
      </c>
      <c r="W3231" t="s">
        <v>9731</v>
      </c>
      <c r="Z3231" t="s">
        <v>87</v>
      </c>
      <c r="AA3231" s="1">
        <v>44950</v>
      </c>
      <c r="AC3231" s="1">
        <v>44953</v>
      </c>
      <c r="AD3231" s="1">
        <v>44992</v>
      </c>
    </row>
    <row r="3232" spans="1:30" x14ac:dyDescent="0.25">
      <c r="A3232">
        <v>571310</v>
      </c>
      <c r="B3232" t="s">
        <v>658</v>
      </c>
      <c r="C3232" t="s">
        <v>63</v>
      </c>
      <c r="D3232">
        <v>1</v>
      </c>
      <c r="E3232" t="s">
        <v>659</v>
      </c>
      <c r="F3232" t="s">
        <v>234</v>
      </c>
      <c r="G3232" t="s">
        <v>51</v>
      </c>
      <c r="H3232">
        <v>56057</v>
      </c>
      <c r="I3232">
        <v>0</v>
      </c>
      <c r="J3232" t="s">
        <v>9518</v>
      </c>
      <c r="K3232" t="s">
        <v>36</v>
      </c>
      <c r="L3232" t="s">
        <v>37</v>
      </c>
      <c r="M3232">
        <v>60000</v>
      </c>
      <c r="N3232">
        <v>60000</v>
      </c>
      <c r="O3232" t="s">
        <v>38</v>
      </c>
      <c r="P3232" t="s">
        <v>661</v>
      </c>
      <c r="Q3232" t="s">
        <v>662</v>
      </c>
      <c r="R3232" t="s">
        <v>10020</v>
      </c>
      <c r="S3232" t="s">
        <v>237</v>
      </c>
      <c r="V3232" t="s">
        <v>664</v>
      </c>
      <c r="Z3232" t="s">
        <v>665</v>
      </c>
      <c r="AA3232" s="1">
        <v>44951</v>
      </c>
      <c r="AB3232" s="2">
        <v>45316</v>
      </c>
      <c r="AC3232" s="1">
        <v>44951</v>
      </c>
      <c r="AD3232" s="1">
        <v>44992</v>
      </c>
    </row>
    <row r="3233" spans="1:30" x14ac:dyDescent="0.25">
      <c r="A3233">
        <v>576008</v>
      </c>
      <c r="B3233" t="s">
        <v>1040</v>
      </c>
      <c r="C3233" t="s">
        <v>63</v>
      </c>
      <c r="D3233">
        <v>1</v>
      </c>
      <c r="E3233" t="s">
        <v>11126</v>
      </c>
      <c r="F3233" t="s">
        <v>1042</v>
      </c>
      <c r="G3233" t="s">
        <v>51</v>
      </c>
      <c r="H3233">
        <v>10232</v>
      </c>
      <c r="I3233">
        <v>0</v>
      </c>
      <c r="J3233" t="s">
        <v>256</v>
      </c>
      <c r="K3233" t="s">
        <v>36</v>
      </c>
      <c r="L3233" t="s">
        <v>145</v>
      </c>
      <c r="M3233">
        <v>19.93</v>
      </c>
      <c r="N3233">
        <v>24.73</v>
      </c>
      <c r="O3233" t="s">
        <v>68</v>
      </c>
      <c r="P3233" t="s">
        <v>94</v>
      </c>
      <c r="Q3233" t="s">
        <v>11127</v>
      </c>
      <c r="R3233" t="s">
        <v>11128</v>
      </c>
      <c r="S3233" t="s">
        <v>1047</v>
      </c>
      <c r="T3233" t="s">
        <v>11129</v>
      </c>
      <c r="U3233" t="s">
        <v>2357</v>
      </c>
      <c r="V3233" t="s">
        <v>577</v>
      </c>
      <c r="W3233" t="s">
        <v>1050</v>
      </c>
      <c r="X3233" t="s">
        <v>6939</v>
      </c>
      <c r="Z3233" t="s">
        <v>61</v>
      </c>
      <c r="AA3233" s="1">
        <v>44980</v>
      </c>
      <c r="AB3233" s="2">
        <v>44994</v>
      </c>
      <c r="AC3233" s="1">
        <v>44979</v>
      </c>
      <c r="AD3233" s="1">
        <v>44992</v>
      </c>
    </row>
    <row r="3234" spans="1:30" x14ac:dyDescent="0.25">
      <c r="A3234">
        <v>568908</v>
      </c>
      <c r="B3234" t="s">
        <v>488</v>
      </c>
      <c r="C3234" t="s">
        <v>63</v>
      </c>
      <c r="D3234">
        <v>1</v>
      </c>
      <c r="E3234" t="s">
        <v>4389</v>
      </c>
      <c r="F3234" t="s">
        <v>135</v>
      </c>
      <c r="G3234" t="s">
        <v>51</v>
      </c>
      <c r="H3234">
        <v>21744</v>
      </c>
      <c r="I3234">
        <v>2</v>
      </c>
      <c r="J3234" t="s">
        <v>35</v>
      </c>
      <c r="K3234" t="s">
        <v>36</v>
      </c>
      <c r="L3234" t="s">
        <v>37</v>
      </c>
      <c r="M3234">
        <v>75504</v>
      </c>
      <c r="N3234">
        <v>86830</v>
      </c>
      <c r="O3234" t="s">
        <v>38</v>
      </c>
      <c r="P3234" t="s">
        <v>355</v>
      </c>
      <c r="Q3234" t="s">
        <v>490</v>
      </c>
      <c r="R3234" t="s">
        <v>4390</v>
      </c>
      <c r="S3234" t="s">
        <v>140</v>
      </c>
      <c r="T3234" t="s">
        <v>4391</v>
      </c>
      <c r="V3234" t="s">
        <v>4392</v>
      </c>
      <c r="Z3234" t="s">
        <v>61</v>
      </c>
      <c r="AA3234" s="1">
        <v>44952</v>
      </c>
      <c r="AB3234" s="2">
        <v>45012</v>
      </c>
      <c r="AC3234" s="1">
        <v>44981</v>
      </c>
      <c r="AD3234" s="1">
        <v>44992</v>
      </c>
    </row>
    <row r="3235" spans="1:30" x14ac:dyDescent="0.25">
      <c r="A3235">
        <v>565899</v>
      </c>
      <c r="B3235" t="s">
        <v>102</v>
      </c>
      <c r="C3235" t="s">
        <v>63</v>
      </c>
      <c r="D3235">
        <v>1</v>
      </c>
      <c r="E3235" t="s">
        <v>1772</v>
      </c>
      <c r="F3235" t="s">
        <v>3411</v>
      </c>
      <c r="G3235" t="s">
        <v>34</v>
      </c>
      <c r="H3235">
        <v>20510</v>
      </c>
      <c r="I3235">
        <v>0</v>
      </c>
      <c r="J3235" t="s">
        <v>374</v>
      </c>
      <c r="K3235" t="s">
        <v>36</v>
      </c>
      <c r="L3235" t="s">
        <v>37</v>
      </c>
      <c r="M3235">
        <v>57078</v>
      </c>
      <c r="N3235">
        <v>85646</v>
      </c>
      <c r="O3235" t="s">
        <v>38</v>
      </c>
      <c r="P3235" t="s">
        <v>195</v>
      </c>
      <c r="Q3235" t="s">
        <v>625</v>
      </c>
      <c r="R3235" t="s">
        <v>11130</v>
      </c>
      <c r="S3235" t="s">
        <v>3413</v>
      </c>
      <c r="T3235" t="s">
        <v>6202</v>
      </c>
      <c r="V3235" t="s">
        <v>6203</v>
      </c>
      <c r="Z3235" t="s">
        <v>87</v>
      </c>
      <c r="AA3235" s="1">
        <v>44935</v>
      </c>
      <c r="AC3235" s="1">
        <v>44935</v>
      </c>
      <c r="AD3235" s="1">
        <v>44992</v>
      </c>
    </row>
    <row r="3236" spans="1:30" x14ac:dyDescent="0.25">
      <c r="A3236">
        <v>556566</v>
      </c>
      <c r="B3236" t="s">
        <v>102</v>
      </c>
      <c r="C3236" t="s">
        <v>31</v>
      </c>
      <c r="D3236">
        <v>1</v>
      </c>
      <c r="E3236" t="s">
        <v>3807</v>
      </c>
      <c r="F3236" t="s">
        <v>6724</v>
      </c>
      <c r="G3236" t="s">
        <v>34</v>
      </c>
      <c r="H3236">
        <v>10053</v>
      </c>
      <c r="I3236" t="s">
        <v>900</v>
      </c>
      <c r="J3236" t="s">
        <v>126</v>
      </c>
      <c r="K3236" t="s">
        <v>36</v>
      </c>
      <c r="L3236" t="s">
        <v>290</v>
      </c>
      <c r="M3236">
        <v>80931</v>
      </c>
      <c r="N3236">
        <v>208826</v>
      </c>
      <c r="O3236" t="s">
        <v>38</v>
      </c>
      <c r="P3236" t="s">
        <v>195</v>
      </c>
      <c r="Q3236" t="s">
        <v>1143</v>
      </c>
      <c r="R3236" t="s">
        <v>11131</v>
      </c>
      <c r="S3236" t="s">
        <v>6727</v>
      </c>
      <c r="T3236" t="s">
        <v>3809</v>
      </c>
      <c r="U3236" t="s">
        <v>2329</v>
      </c>
      <c r="V3236" t="s">
        <v>2137</v>
      </c>
      <c r="W3236" t="s">
        <v>2138</v>
      </c>
      <c r="X3236" t="s">
        <v>195</v>
      </c>
      <c r="Z3236" t="s">
        <v>47</v>
      </c>
      <c r="AA3236" s="1">
        <v>44859</v>
      </c>
      <c r="AC3236" s="1">
        <v>44860</v>
      </c>
      <c r="AD3236" s="1">
        <v>44992</v>
      </c>
    </row>
    <row r="3237" spans="1:30" x14ac:dyDescent="0.25">
      <c r="A3237">
        <v>527780</v>
      </c>
      <c r="B3237" t="s">
        <v>241</v>
      </c>
      <c r="C3237" t="s">
        <v>31</v>
      </c>
      <c r="D3237">
        <v>1</v>
      </c>
      <c r="E3237" t="s">
        <v>11132</v>
      </c>
      <c r="F3237" t="s">
        <v>243</v>
      </c>
      <c r="G3237" t="s">
        <v>244</v>
      </c>
      <c r="H3237">
        <v>90645</v>
      </c>
      <c r="I3237">
        <v>0</v>
      </c>
      <c r="J3237" t="s">
        <v>245</v>
      </c>
      <c r="K3237" t="s">
        <v>36</v>
      </c>
      <c r="L3237" t="s">
        <v>53</v>
      </c>
      <c r="M3237">
        <v>31836</v>
      </c>
      <c r="N3237">
        <v>46278</v>
      </c>
      <c r="O3237" t="s">
        <v>38</v>
      </c>
      <c r="P3237" t="s">
        <v>1288</v>
      </c>
      <c r="Q3237" t="s">
        <v>914</v>
      </c>
      <c r="R3237" t="s">
        <v>11133</v>
      </c>
      <c r="S3237" t="s">
        <v>249</v>
      </c>
      <c r="U3237" t="s">
        <v>11134</v>
      </c>
      <c r="V3237" t="s">
        <v>347</v>
      </c>
      <c r="Z3237" t="s">
        <v>426</v>
      </c>
      <c r="AA3237" s="1">
        <v>44659</v>
      </c>
      <c r="AC3237" s="1">
        <v>44708</v>
      </c>
      <c r="AD3237" s="1">
        <v>44992</v>
      </c>
    </row>
    <row r="3238" spans="1:30" x14ac:dyDescent="0.25">
      <c r="A3238">
        <v>558094</v>
      </c>
      <c r="B3238" t="s">
        <v>202</v>
      </c>
      <c r="C3238" t="s">
        <v>63</v>
      </c>
      <c r="D3238">
        <v>1</v>
      </c>
      <c r="E3238" t="s">
        <v>11135</v>
      </c>
      <c r="F3238" t="s">
        <v>1009</v>
      </c>
      <c r="G3238" t="s">
        <v>566</v>
      </c>
      <c r="H3238">
        <v>13385</v>
      </c>
      <c r="I3238" t="s">
        <v>327</v>
      </c>
      <c r="J3238" t="s">
        <v>126</v>
      </c>
      <c r="K3238" t="s">
        <v>36</v>
      </c>
      <c r="L3238" t="s">
        <v>93</v>
      </c>
      <c r="M3238">
        <v>72038</v>
      </c>
      <c r="N3238">
        <v>192152</v>
      </c>
      <c r="O3238" t="s">
        <v>38</v>
      </c>
      <c r="P3238" t="s">
        <v>313</v>
      </c>
      <c r="Q3238" t="s">
        <v>1754</v>
      </c>
      <c r="R3238" t="s">
        <v>11136</v>
      </c>
      <c r="S3238" t="s">
        <v>11137</v>
      </c>
      <c r="T3238" t="s">
        <v>1757</v>
      </c>
      <c r="U3238" t="s">
        <v>11138</v>
      </c>
      <c r="V3238" t="s">
        <v>319</v>
      </c>
      <c r="Z3238" t="s">
        <v>61</v>
      </c>
      <c r="AA3238" s="1">
        <v>44860</v>
      </c>
      <c r="AC3238" s="1">
        <v>44860</v>
      </c>
      <c r="AD3238" s="1">
        <v>44992</v>
      </c>
    </row>
    <row r="3239" spans="1:30" x14ac:dyDescent="0.25">
      <c r="A3239">
        <v>573773</v>
      </c>
      <c r="B3239" t="s">
        <v>443</v>
      </c>
      <c r="C3239" t="s">
        <v>63</v>
      </c>
      <c r="D3239">
        <v>1</v>
      </c>
      <c r="E3239" t="s">
        <v>11139</v>
      </c>
      <c r="F3239" t="s">
        <v>3269</v>
      </c>
      <c r="G3239" t="s">
        <v>353</v>
      </c>
      <c r="H3239" t="s">
        <v>3270</v>
      </c>
      <c r="I3239">
        <v>2</v>
      </c>
      <c r="J3239" t="s">
        <v>1445</v>
      </c>
      <c r="K3239" t="s">
        <v>36</v>
      </c>
      <c r="L3239" t="s">
        <v>37</v>
      </c>
      <c r="M3239">
        <v>55000</v>
      </c>
      <c r="N3239">
        <v>70000</v>
      </c>
      <c r="O3239" t="s">
        <v>38</v>
      </c>
      <c r="P3239" t="s">
        <v>446</v>
      </c>
      <c r="Q3239" t="s">
        <v>447</v>
      </c>
      <c r="R3239" t="s">
        <v>11140</v>
      </c>
      <c r="S3239" t="s">
        <v>11141</v>
      </c>
      <c r="T3239" t="s">
        <v>11142</v>
      </c>
      <c r="U3239" t="s">
        <v>3275</v>
      </c>
      <c r="V3239" t="s">
        <v>6351</v>
      </c>
      <c r="Z3239" t="s">
        <v>61</v>
      </c>
      <c r="AA3239" s="1">
        <v>44965</v>
      </c>
      <c r="AC3239" s="1">
        <v>44985</v>
      </c>
      <c r="AD3239" s="1">
        <v>44992</v>
      </c>
    </row>
    <row r="3240" spans="1:30" x14ac:dyDescent="0.25">
      <c r="A3240">
        <v>550634</v>
      </c>
      <c r="B3240" t="s">
        <v>76</v>
      </c>
      <c r="C3240" t="s">
        <v>31</v>
      </c>
      <c r="D3240">
        <v>1</v>
      </c>
      <c r="E3240" t="s">
        <v>5176</v>
      </c>
      <c r="F3240" t="s">
        <v>125</v>
      </c>
      <c r="G3240" t="s">
        <v>34</v>
      </c>
      <c r="H3240">
        <v>40502</v>
      </c>
      <c r="I3240">
        <v>2</v>
      </c>
      <c r="J3240" t="s">
        <v>126</v>
      </c>
      <c r="K3240" t="s">
        <v>36</v>
      </c>
      <c r="L3240" t="s">
        <v>37</v>
      </c>
      <c r="M3240">
        <v>64857</v>
      </c>
      <c r="N3240">
        <v>98100</v>
      </c>
      <c r="O3240" t="s">
        <v>38</v>
      </c>
      <c r="P3240" t="s">
        <v>79</v>
      </c>
      <c r="Q3240" t="s">
        <v>2281</v>
      </c>
      <c r="R3240" t="s">
        <v>11143</v>
      </c>
      <c r="S3240" t="s">
        <v>130</v>
      </c>
      <c r="T3240" t="s">
        <v>8886</v>
      </c>
      <c r="U3240" t="s">
        <v>11144</v>
      </c>
      <c r="V3240" t="s">
        <v>11145</v>
      </c>
      <c r="W3240" t="s">
        <v>182</v>
      </c>
      <c r="X3240" t="s">
        <v>183</v>
      </c>
      <c r="Z3240" t="s">
        <v>61</v>
      </c>
      <c r="AA3240" s="1">
        <v>44823</v>
      </c>
      <c r="AC3240" s="1">
        <v>44823</v>
      </c>
      <c r="AD3240" s="1">
        <v>44992</v>
      </c>
    </row>
    <row r="3241" spans="1:30" x14ac:dyDescent="0.25">
      <c r="A3241">
        <v>569479</v>
      </c>
      <c r="B3241" t="s">
        <v>102</v>
      </c>
      <c r="C3241" t="s">
        <v>63</v>
      </c>
      <c r="D3241">
        <v>1</v>
      </c>
      <c r="E3241" t="s">
        <v>372</v>
      </c>
      <c r="F3241" t="s">
        <v>295</v>
      </c>
      <c r="G3241" t="s">
        <v>34</v>
      </c>
      <c r="H3241">
        <v>22427</v>
      </c>
      <c r="I3241">
        <v>2</v>
      </c>
      <c r="J3241" t="s">
        <v>374</v>
      </c>
      <c r="K3241" t="s">
        <v>36</v>
      </c>
      <c r="L3241" t="s">
        <v>37</v>
      </c>
      <c r="M3241">
        <v>74650</v>
      </c>
      <c r="N3241">
        <v>109409</v>
      </c>
      <c r="O3241" t="s">
        <v>38</v>
      </c>
      <c r="P3241" t="s">
        <v>4221</v>
      </c>
      <c r="Q3241" t="s">
        <v>376</v>
      </c>
      <c r="R3241" t="s">
        <v>11146</v>
      </c>
      <c r="S3241" t="s">
        <v>608</v>
      </c>
      <c r="T3241" t="s">
        <v>4223</v>
      </c>
      <c r="V3241" t="s">
        <v>380</v>
      </c>
      <c r="X3241" t="s">
        <v>4224</v>
      </c>
      <c r="Z3241" t="s">
        <v>87</v>
      </c>
      <c r="AA3241" s="1">
        <v>44959</v>
      </c>
      <c r="AC3241" s="1">
        <v>44959</v>
      </c>
      <c r="AD3241" s="1">
        <v>44992</v>
      </c>
    </row>
    <row r="3242" spans="1:30" x14ac:dyDescent="0.25">
      <c r="A3242">
        <v>570846</v>
      </c>
      <c r="B3242" t="s">
        <v>338</v>
      </c>
      <c r="C3242" t="s">
        <v>31</v>
      </c>
      <c r="D3242">
        <v>1</v>
      </c>
      <c r="E3242" t="s">
        <v>339</v>
      </c>
      <c r="F3242" t="s">
        <v>340</v>
      </c>
      <c r="G3242" t="s">
        <v>34</v>
      </c>
      <c r="H3242">
        <v>10144</v>
      </c>
      <c r="I3242">
        <v>0</v>
      </c>
      <c r="J3242" t="s">
        <v>52</v>
      </c>
      <c r="K3242" t="s">
        <v>36</v>
      </c>
      <c r="L3242" t="s">
        <v>37</v>
      </c>
      <c r="M3242">
        <v>36390</v>
      </c>
      <c r="N3242">
        <v>55228</v>
      </c>
      <c r="O3242" t="s">
        <v>38</v>
      </c>
      <c r="P3242" t="s">
        <v>11147</v>
      </c>
      <c r="Q3242" t="s">
        <v>11148</v>
      </c>
      <c r="R3242" t="s">
        <v>11149</v>
      </c>
      <c r="S3242" t="s">
        <v>344</v>
      </c>
      <c r="T3242" t="s">
        <v>11150</v>
      </c>
      <c r="U3242" t="s">
        <v>11151</v>
      </c>
      <c r="V3242" t="s">
        <v>347</v>
      </c>
      <c r="W3242" t="s">
        <v>11152</v>
      </c>
      <c r="X3242" t="s">
        <v>11153</v>
      </c>
      <c r="Z3242" t="s">
        <v>61</v>
      </c>
      <c r="AA3242" s="1">
        <v>44949</v>
      </c>
      <c r="AC3242" s="1">
        <v>44951</v>
      </c>
      <c r="AD3242" s="1">
        <v>44992</v>
      </c>
    </row>
    <row r="3243" spans="1:30" x14ac:dyDescent="0.25">
      <c r="A3243">
        <v>442016</v>
      </c>
      <c r="B3243" t="s">
        <v>1870</v>
      </c>
      <c r="C3243" t="s">
        <v>63</v>
      </c>
      <c r="D3243">
        <v>1</v>
      </c>
      <c r="E3243" t="s">
        <v>11154</v>
      </c>
      <c r="F3243" t="s">
        <v>1197</v>
      </c>
      <c r="G3243" t="s">
        <v>51</v>
      </c>
      <c r="H3243">
        <v>95713</v>
      </c>
      <c r="I3243">
        <v>0</v>
      </c>
      <c r="J3243" t="s">
        <v>256</v>
      </c>
      <c r="K3243" t="s">
        <v>36</v>
      </c>
      <c r="L3243" t="s">
        <v>37</v>
      </c>
      <c r="M3243">
        <v>75000</v>
      </c>
      <c r="N3243">
        <v>100000</v>
      </c>
      <c r="O3243" t="s">
        <v>38</v>
      </c>
      <c r="P3243" t="s">
        <v>1872</v>
      </c>
      <c r="Q3243" t="s">
        <v>11155</v>
      </c>
      <c r="R3243" t="s">
        <v>11156</v>
      </c>
      <c r="S3243" t="s">
        <v>1200</v>
      </c>
      <c r="T3243" t="s">
        <v>11157</v>
      </c>
      <c r="U3243" t="s">
        <v>11158</v>
      </c>
      <c r="V3243" t="s">
        <v>11159</v>
      </c>
      <c r="W3243" t="s">
        <v>3024</v>
      </c>
      <c r="Z3243" t="s">
        <v>87</v>
      </c>
      <c r="AA3243" s="1">
        <v>44035</v>
      </c>
      <c r="AC3243" s="1">
        <v>44035</v>
      </c>
      <c r="AD3243" s="1">
        <v>44992</v>
      </c>
    </row>
    <row r="3244" spans="1:30" x14ac:dyDescent="0.25">
      <c r="A3244">
        <v>565763</v>
      </c>
      <c r="B3244" t="s">
        <v>76</v>
      </c>
      <c r="C3244" t="s">
        <v>63</v>
      </c>
      <c r="D3244">
        <v>2</v>
      </c>
      <c r="E3244" t="s">
        <v>1286</v>
      </c>
      <c r="F3244" t="s">
        <v>1287</v>
      </c>
      <c r="G3244" t="s">
        <v>34</v>
      </c>
      <c r="H3244">
        <v>92005</v>
      </c>
      <c r="I3244">
        <v>0</v>
      </c>
      <c r="J3244" t="s">
        <v>245</v>
      </c>
      <c r="K3244" t="s">
        <v>36</v>
      </c>
      <c r="L3244" t="s">
        <v>53</v>
      </c>
      <c r="M3244">
        <v>375.06</v>
      </c>
      <c r="N3244">
        <v>375.06</v>
      </c>
      <c r="O3244" t="s">
        <v>751</v>
      </c>
      <c r="P3244" t="s">
        <v>5181</v>
      </c>
      <c r="Q3244" t="s">
        <v>5182</v>
      </c>
      <c r="R3244" t="s">
        <v>9284</v>
      </c>
      <c r="S3244" t="s">
        <v>1290</v>
      </c>
      <c r="U3244" t="s">
        <v>9285</v>
      </c>
      <c r="V3244" t="s">
        <v>9286</v>
      </c>
      <c r="Z3244" t="s">
        <v>61</v>
      </c>
      <c r="AA3244" s="1">
        <v>44936</v>
      </c>
      <c r="AC3244" s="1">
        <v>44936</v>
      </c>
      <c r="AD3244" s="1">
        <v>44992</v>
      </c>
    </row>
    <row r="3245" spans="1:30" x14ac:dyDescent="0.25">
      <c r="A3245">
        <v>557240</v>
      </c>
      <c r="B3245" t="s">
        <v>123</v>
      </c>
      <c r="C3245" t="s">
        <v>63</v>
      </c>
      <c r="D3245">
        <v>1</v>
      </c>
      <c r="E3245" t="s">
        <v>1020</v>
      </c>
      <c r="F3245" t="s">
        <v>1021</v>
      </c>
      <c r="G3245" t="s">
        <v>34</v>
      </c>
      <c r="H3245">
        <v>51611</v>
      </c>
      <c r="I3245">
        <v>1</v>
      </c>
      <c r="J3245" t="s">
        <v>961</v>
      </c>
      <c r="K3245" t="s">
        <v>36</v>
      </c>
      <c r="L3245" t="s">
        <v>37</v>
      </c>
      <c r="M3245">
        <v>66442</v>
      </c>
      <c r="N3245">
        <v>72000</v>
      </c>
      <c r="O3245" t="s">
        <v>38</v>
      </c>
      <c r="P3245" t="s">
        <v>962</v>
      </c>
      <c r="Q3245" t="s">
        <v>1022</v>
      </c>
      <c r="R3245" t="s">
        <v>9859</v>
      </c>
      <c r="S3245" t="s">
        <v>1024</v>
      </c>
      <c r="T3245" t="s">
        <v>1025</v>
      </c>
      <c r="U3245" t="s">
        <v>1026</v>
      </c>
      <c r="V3245" t="s">
        <v>9860</v>
      </c>
      <c r="Z3245" t="s">
        <v>61</v>
      </c>
      <c r="AA3245" s="1">
        <v>44909</v>
      </c>
      <c r="AB3245" s="2">
        <v>45029</v>
      </c>
      <c r="AC3245" s="1">
        <v>44909</v>
      </c>
      <c r="AD3245" s="1">
        <v>44992</v>
      </c>
    </row>
    <row r="3246" spans="1:30" x14ac:dyDescent="0.25">
      <c r="A3246">
        <v>576335</v>
      </c>
      <c r="B3246" t="s">
        <v>155</v>
      </c>
      <c r="C3246" t="s">
        <v>31</v>
      </c>
      <c r="D3246">
        <v>2</v>
      </c>
      <c r="E3246" t="s">
        <v>7926</v>
      </c>
      <c r="F3246" t="s">
        <v>65</v>
      </c>
      <c r="G3246" t="s">
        <v>51</v>
      </c>
      <c r="H3246">
        <v>56058</v>
      </c>
      <c r="I3246">
        <v>0</v>
      </c>
      <c r="J3246" t="s">
        <v>126</v>
      </c>
      <c r="K3246" t="s">
        <v>36</v>
      </c>
      <c r="L3246" t="s">
        <v>37</v>
      </c>
      <c r="M3246">
        <v>65000</v>
      </c>
      <c r="N3246">
        <v>70000</v>
      </c>
      <c r="O3246" t="s">
        <v>38</v>
      </c>
      <c r="P3246" t="s">
        <v>158</v>
      </c>
      <c r="Q3246" t="s">
        <v>1002</v>
      </c>
      <c r="R3246" t="s">
        <v>7927</v>
      </c>
      <c r="S3246" t="s">
        <v>72</v>
      </c>
      <c r="T3246" t="s">
        <v>7928</v>
      </c>
      <c r="U3246" t="s">
        <v>325</v>
      </c>
      <c r="V3246" t="s">
        <v>163</v>
      </c>
      <c r="X3246" t="s">
        <v>158</v>
      </c>
      <c r="Z3246" t="s">
        <v>61</v>
      </c>
      <c r="AA3246" s="1">
        <v>44981</v>
      </c>
      <c r="AB3246" s="2">
        <v>44994</v>
      </c>
      <c r="AC3246" s="1">
        <v>44981</v>
      </c>
      <c r="AD3246" s="1">
        <v>44992</v>
      </c>
    </row>
    <row r="3247" spans="1:30" x14ac:dyDescent="0.25">
      <c r="A3247">
        <v>571468</v>
      </c>
      <c r="B3247" t="s">
        <v>102</v>
      </c>
      <c r="C3247" t="s">
        <v>63</v>
      </c>
      <c r="D3247">
        <v>1</v>
      </c>
      <c r="E3247" t="s">
        <v>11160</v>
      </c>
      <c r="F3247" t="s">
        <v>3417</v>
      </c>
      <c r="G3247" t="s">
        <v>34</v>
      </c>
      <c r="H3247">
        <v>91001</v>
      </c>
      <c r="I3247">
        <v>3</v>
      </c>
      <c r="J3247" t="s">
        <v>245</v>
      </c>
      <c r="K3247" t="s">
        <v>36</v>
      </c>
      <c r="L3247" t="s">
        <v>37</v>
      </c>
      <c r="M3247">
        <v>74773</v>
      </c>
      <c r="N3247">
        <v>76650</v>
      </c>
      <c r="O3247" t="s">
        <v>38</v>
      </c>
      <c r="P3247" t="s">
        <v>4221</v>
      </c>
      <c r="Q3247" t="s">
        <v>6518</v>
      </c>
      <c r="R3247" t="s">
        <v>11161</v>
      </c>
      <c r="S3247" t="s">
        <v>3420</v>
      </c>
      <c r="T3247" t="s">
        <v>6520</v>
      </c>
      <c r="U3247" t="s">
        <v>6521</v>
      </c>
      <c r="V3247" t="s">
        <v>3854</v>
      </c>
      <c r="X3247" t="s">
        <v>6523</v>
      </c>
      <c r="Z3247" t="s">
        <v>154</v>
      </c>
      <c r="AA3247" s="1">
        <v>44956</v>
      </c>
      <c r="AB3247" s="2">
        <v>45016</v>
      </c>
      <c r="AC3247" s="1">
        <v>44956</v>
      </c>
      <c r="AD3247" s="1">
        <v>44992</v>
      </c>
    </row>
    <row r="3248" spans="1:30" x14ac:dyDescent="0.25">
      <c r="A3248">
        <v>556510</v>
      </c>
      <c r="B3248" t="s">
        <v>350</v>
      </c>
      <c r="C3248" t="s">
        <v>63</v>
      </c>
      <c r="D3248">
        <v>1</v>
      </c>
      <c r="E3248" t="s">
        <v>6113</v>
      </c>
      <c r="F3248" t="s">
        <v>1834</v>
      </c>
      <c r="G3248" t="s">
        <v>51</v>
      </c>
      <c r="H3248">
        <v>95611</v>
      </c>
      <c r="I3248" t="s">
        <v>900</v>
      </c>
      <c r="J3248" t="s">
        <v>126</v>
      </c>
      <c r="K3248" t="s">
        <v>36</v>
      </c>
      <c r="L3248" t="s">
        <v>93</v>
      </c>
      <c r="M3248">
        <v>110000</v>
      </c>
      <c r="N3248">
        <v>133900</v>
      </c>
      <c r="O3248" t="s">
        <v>38</v>
      </c>
      <c r="P3248" t="s">
        <v>355</v>
      </c>
      <c r="Q3248" t="s">
        <v>1835</v>
      </c>
      <c r="R3248" t="s">
        <v>6114</v>
      </c>
      <c r="T3248" t="s">
        <v>6115</v>
      </c>
      <c r="V3248" t="s">
        <v>6116</v>
      </c>
      <c r="Z3248" t="s">
        <v>61</v>
      </c>
      <c r="AA3248" s="1">
        <v>44852</v>
      </c>
      <c r="AC3248" s="1">
        <v>44852</v>
      </c>
      <c r="AD3248" s="1">
        <v>44992</v>
      </c>
    </row>
    <row r="3249" spans="1:30" x14ac:dyDescent="0.25">
      <c r="A3249">
        <v>574039</v>
      </c>
      <c r="B3249" t="s">
        <v>102</v>
      </c>
      <c r="C3249" t="s">
        <v>31</v>
      </c>
      <c r="D3249">
        <v>1</v>
      </c>
      <c r="E3249" t="s">
        <v>11162</v>
      </c>
      <c r="F3249" t="s">
        <v>3235</v>
      </c>
      <c r="G3249" t="s">
        <v>34</v>
      </c>
      <c r="H3249" t="s">
        <v>3236</v>
      </c>
      <c r="I3249">
        <v>0</v>
      </c>
      <c r="J3249" t="s">
        <v>35</v>
      </c>
      <c r="K3249" t="s">
        <v>36</v>
      </c>
      <c r="L3249" t="s">
        <v>37</v>
      </c>
      <c r="M3249">
        <v>110000</v>
      </c>
      <c r="N3249">
        <v>120000</v>
      </c>
      <c r="O3249" t="s">
        <v>38</v>
      </c>
      <c r="P3249" t="s">
        <v>146</v>
      </c>
      <c r="Q3249" t="s">
        <v>334</v>
      </c>
      <c r="R3249" t="s">
        <v>11163</v>
      </c>
      <c r="S3249" t="s">
        <v>3238</v>
      </c>
      <c r="T3249" t="s">
        <v>11164</v>
      </c>
      <c r="U3249" t="s">
        <v>11165</v>
      </c>
      <c r="V3249" t="s">
        <v>611</v>
      </c>
      <c r="W3249" t="s">
        <v>612</v>
      </c>
      <c r="X3249" t="s">
        <v>1179</v>
      </c>
      <c r="Z3249" t="s">
        <v>87</v>
      </c>
      <c r="AA3249" s="1">
        <v>44972</v>
      </c>
      <c r="AB3249" s="2">
        <v>45032</v>
      </c>
      <c r="AC3249" s="1">
        <v>44972</v>
      </c>
      <c r="AD3249" s="1">
        <v>44992</v>
      </c>
    </row>
    <row r="3250" spans="1:30" x14ac:dyDescent="0.25">
      <c r="A3250">
        <v>576960</v>
      </c>
      <c r="B3250" t="s">
        <v>155</v>
      </c>
      <c r="C3250" t="s">
        <v>31</v>
      </c>
      <c r="D3250">
        <v>1</v>
      </c>
      <c r="E3250" t="s">
        <v>7046</v>
      </c>
      <c r="F3250" t="s">
        <v>65</v>
      </c>
      <c r="G3250" t="s">
        <v>51</v>
      </c>
      <c r="H3250">
        <v>56058</v>
      </c>
      <c r="I3250">
        <v>0</v>
      </c>
      <c r="J3250" t="s">
        <v>66</v>
      </c>
      <c r="K3250" t="s">
        <v>36</v>
      </c>
      <c r="L3250" t="s">
        <v>37</v>
      </c>
      <c r="M3250">
        <v>62215</v>
      </c>
      <c r="N3250">
        <v>62215</v>
      </c>
      <c r="O3250" t="s">
        <v>38</v>
      </c>
      <c r="P3250" t="s">
        <v>158</v>
      </c>
      <c r="Q3250" t="s">
        <v>7047</v>
      </c>
      <c r="R3250" t="s">
        <v>7048</v>
      </c>
      <c r="S3250" t="s">
        <v>72</v>
      </c>
      <c r="T3250" t="s">
        <v>7049</v>
      </c>
      <c r="U3250" t="s">
        <v>325</v>
      </c>
      <c r="V3250" t="s">
        <v>163</v>
      </c>
      <c r="X3250" t="s">
        <v>158</v>
      </c>
      <c r="Z3250" t="s">
        <v>61</v>
      </c>
      <c r="AA3250" s="1">
        <v>44987</v>
      </c>
      <c r="AB3250" s="2">
        <v>45015</v>
      </c>
      <c r="AC3250" s="1">
        <v>44991</v>
      </c>
      <c r="AD3250" s="1">
        <v>44992</v>
      </c>
    </row>
    <row r="3251" spans="1:30" x14ac:dyDescent="0.25">
      <c r="A3251">
        <v>570098</v>
      </c>
      <c r="B3251" t="s">
        <v>488</v>
      </c>
      <c r="C3251" t="s">
        <v>63</v>
      </c>
      <c r="D3251">
        <v>1</v>
      </c>
      <c r="E3251" t="s">
        <v>9994</v>
      </c>
      <c r="F3251" t="s">
        <v>1325</v>
      </c>
      <c r="G3251" t="s">
        <v>51</v>
      </c>
      <c r="H3251">
        <v>10209</v>
      </c>
      <c r="I3251">
        <v>1</v>
      </c>
      <c r="J3251" t="s">
        <v>52</v>
      </c>
      <c r="K3251" t="s">
        <v>67</v>
      </c>
      <c r="L3251" t="s">
        <v>145</v>
      </c>
      <c r="M3251">
        <v>15.5</v>
      </c>
      <c r="N3251">
        <v>19</v>
      </c>
      <c r="O3251" t="s">
        <v>68</v>
      </c>
      <c r="P3251" t="s">
        <v>355</v>
      </c>
      <c r="Q3251" t="s">
        <v>9995</v>
      </c>
      <c r="R3251" t="s">
        <v>9996</v>
      </c>
      <c r="S3251" t="s">
        <v>1328</v>
      </c>
      <c r="T3251" t="s">
        <v>9997</v>
      </c>
      <c r="V3251" t="s">
        <v>9998</v>
      </c>
      <c r="Z3251" t="s">
        <v>61</v>
      </c>
      <c r="AA3251" s="1">
        <v>44950</v>
      </c>
      <c r="AB3251" s="2">
        <v>45010</v>
      </c>
      <c r="AC3251" s="1">
        <v>44985</v>
      </c>
      <c r="AD3251" s="1">
        <v>44992</v>
      </c>
    </row>
    <row r="3252" spans="1:30" x14ac:dyDescent="0.25">
      <c r="A3252">
        <v>463436</v>
      </c>
      <c r="B3252" t="s">
        <v>241</v>
      </c>
      <c r="C3252" t="s">
        <v>31</v>
      </c>
      <c r="D3252">
        <v>1</v>
      </c>
      <c r="E3252" t="s">
        <v>11166</v>
      </c>
      <c r="F3252" t="s">
        <v>11167</v>
      </c>
      <c r="G3252" t="s">
        <v>51</v>
      </c>
      <c r="H3252">
        <v>10154</v>
      </c>
      <c r="I3252" t="s">
        <v>1842</v>
      </c>
      <c r="J3252" t="s">
        <v>35</v>
      </c>
      <c r="L3252" t="s">
        <v>290</v>
      </c>
      <c r="M3252">
        <v>165000</v>
      </c>
      <c r="N3252">
        <v>235600</v>
      </c>
      <c r="O3252" t="s">
        <v>38</v>
      </c>
      <c r="P3252" t="s">
        <v>8521</v>
      </c>
      <c r="Q3252" t="s">
        <v>8522</v>
      </c>
      <c r="R3252" t="s">
        <v>11168</v>
      </c>
      <c r="S3252" t="s">
        <v>11169</v>
      </c>
      <c r="T3252" t="s">
        <v>11170</v>
      </c>
      <c r="U3252" t="s">
        <v>3829</v>
      </c>
      <c r="V3252" t="s">
        <v>347</v>
      </c>
      <c r="Z3252" t="s">
        <v>426</v>
      </c>
      <c r="AA3252" s="1">
        <v>44328</v>
      </c>
      <c r="AC3252" s="1">
        <v>44446</v>
      </c>
      <c r="AD3252" s="1">
        <v>44992</v>
      </c>
    </row>
    <row r="3253" spans="1:30" x14ac:dyDescent="0.25">
      <c r="A3253">
        <v>548941</v>
      </c>
      <c r="B3253" t="s">
        <v>88</v>
      </c>
      <c r="C3253" t="s">
        <v>31</v>
      </c>
      <c r="D3253">
        <v>3</v>
      </c>
      <c r="E3253" t="s">
        <v>3668</v>
      </c>
      <c r="F3253" t="s">
        <v>135</v>
      </c>
      <c r="G3253" t="s">
        <v>51</v>
      </c>
      <c r="H3253">
        <v>21744</v>
      </c>
      <c r="I3253">
        <v>3</v>
      </c>
      <c r="J3253" t="s">
        <v>1482</v>
      </c>
      <c r="K3253" t="s">
        <v>36</v>
      </c>
      <c r="L3253" t="s">
        <v>37</v>
      </c>
      <c r="M3253">
        <v>84468</v>
      </c>
      <c r="N3253">
        <v>97138</v>
      </c>
      <c r="O3253" t="s">
        <v>38</v>
      </c>
      <c r="P3253" t="s">
        <v>583</v>
      </c>
      <c r="Q3253" t="s">
        <v>3669</v>
      </c>
      <c r="R3253" t="s">
        <v>3670</v>
      </c>
      <c r="S3253" t="s">
        <v>140</v>
      </c>
      <c r="T3253" t="s">
        <v>3671</v>
      </c>
      <c r="U3253" t="s">
        <v>988</v>
      </c>
      <c r="V3253" t="s">
        <v>3672</v>
      </c>
      <c r="W3253" t="s">
        <v>990</v>
      </c>
      <c r="Z3253" t="s">
        <v>61</v>
      </c>
      <c r="AA3253" s="1">
        <v>44805</v>
      </c>
      <c r="AC3253" s="1">
        <v>44951</v>
      </c>
      <c r="AD3253" s="1">
        <v>44992</v>
      </c>
    </row>
    <row r="3254" spans="1:30" x14ac:dyDescent="0.25">
      <c r="A3254">
        <v>559777</v>
      </c>
      <c r="B3254" t="s">
        <v>88</v>
      </c>
      <c r="C3254" t="s">
        <v>31</v>
      </c>
      <c r="D3254">
        <v>1</v>
      </c>
      <c r="E3254" t="s">
        <v>11171</v>
      </c>
      <c r="F3254" t="s">
        <v>807</v>
      </c>
      <c r="G3254" t="s">
        <v>34</v>
      </c>
      <c r="H3254" t="s">
        <v>808</v>
      </c>
      <c r="I3254">
        <v>0</v>
      </c>
      <c r="J3254" t="s">
        <v>52</v>
      </c>
      <c r="K3254" t="s">
        <v>36</v>
      </c>
      <c r="L3254" t="s">
        <v>37</v>
      </c>
      <c r="M3254">
        <v>94715</v>
      </c>
      <c r="N3254">
        <v>107789</v>
      </c>
      <c r="O3254" t="s">
        <v>38</v>
      </c>
      <c r="P3254" t="s">
        <v>583</v>
      </c>
      <c r="Q3254" t="s">
        <v>8135</v>
      </c>
      <c r="R3254" t="s">
        <v>11172</v>
      </c>
      <c r="S3254" t="s">
        <v>810</v>
      </c>
      <c r="T3254" t="s">
        <v>11173</v>
      </c>
      <c r="U3254" t="s">
        <v>229</v>
      </c>
      <c r="V3254" t="s">
        <v>7876</v>
      </c>
      <c r="W3254" t="s">
        <v>7171</v>
      </c>
      <c r="X3254" t="s">
        <v>8138</v>
      </c>
      <c r="Z3254" t="s">
        <v>61</v>
      </c>
      <c r="AA3254" s="1">
        <v>44872</v>
      </c>
      <c r="AC3254" s="1">
        <v>44872</v>
      </c>
      <c r="AD3254" s="1">
        <v>44992</v>
      </c>
    </row>
    <row r="3255" spans="1:30" x14ac:dyDescent="0.25">
      <c r="A3255">
        <v>576088</v>
      </c>
      <c r="B3255" t="s">
        <v>277</v>
      </c>
      <c r="C3255" t="s">
        <v>31</v>
      </c>
      <c r="D3255">
        <v>1</v>
      </c>
      <c r="E3255" t="s">
        <v>11174</v>
      </c>
      <c r="F3255" t="s">
        <v>507</v>
      </c>
      <c r="G3255" t="s">
        <v>51</v>
      </c>
      <c r="H3255">
        <v>31143</v>
      </c>
      <c r="I3255">
        <v>3</v>
      </c>
      <c r="J3255" t="s">
        <v>66</v>
      </c>
      <c r="K3255" t="s">
        <v>36</v>
      </c>
      <c r="L3255" t="s">
        <v>37</v>
      </c>
      <c r="M3255">
        <v>64230</v>
      </c>
      <c r="N3255">
        <v>90000</v>
      </c>
      <c r="O3255" t="s">
        <v>38</v>
      </c>
      <c r="P3255" t="s">
        <v>280</v>
      </c>
      <c r="Q3255" t="s">
        <v>11175</v>
      </c>
      <c r="R3255" t="s">
        <v>11176</v>
      </c>
      <c r="S3255" t="s">
        <v>510</v>
      </c>
      <c r="T3255" t="s">
        <v>11177</v>
      </c>
      <c r="V3255" t="s">
        <v>11178</v>
      </c>
      <c r="Z3255" t="s">
        <v>61</v>
      </c>
      <c r="AA3255" s="1">
        <v>44980</v>
      </c>
      <c r="AB3255" s="2">
        <v>45160</v>
      </c>
      <c r="AC3255" s="1">
        <v>44985</v>
      </c>
      <c r="AD3255" s="1">
        <v>44992</v>
      </c>
    </row>
    <row r="3256" spans="1:30" x14ac:dyDescent="0.25">
      <c r="A3256">
        <v>571809</v>
      </c>
      <c r="B3256" t="s">
        <v>155</v>
      </c>
      <c r="C3256" t="s">
        <v>63</v>
      </c>
      <c r="D3256">
        <v>1</v>
      </c>
      <c r="E3256" t="s">
        <v>1302</v>
      </c>
      <c r="F3256" t="s">
        <v>65</v>
      </c>
      <c r="G3256" t="s">
        <v>51</v>
      </c>
      <c r="H3256">
        <v>56058</v>
      </c>
      <c r="I3256">
        <v>0</v>
      </c>
      <c r="J3256" t="s">
        <v>216</v>
      </c>
      <c r="K3256" t="s">
        <v>36</v>
      </c>
      <c r="L3256" t="s">
        <v>37</v>
      </c>
      <c r="M3256">
        <v>60000</v>
      </c>
      <c r="N3256">
        <v>70000</v>
      </c>
      <c r="O3256" t="s">
        <v>38</v>
      </c>
      <c r="P3256" t="s">
        <v>158</v>
      </c>
      <c r="Q3256" t="s">
        <v>1303</v>
      </c>
      <c r="R3256" t="s">
        <v>1304</v>
      </c>
      <c r="S3256" t="s">
        <v>72</v>
      </c>
      <c r="T3256" t="s">
        <v>1305</v>
      </c>
      <c r="U3256" t="s">
        <v>162</v>
      </c>
      <c r="V3256" t="s">
        <v>163</v>
      </c>
      <c r="X3256" t="s">
        <v>158</v>
      </c>
      <c r="Z3256" t="s">
        <v>61</v>
      </c>
      <c r="AA3256" s="1">
        <v>44958</v>
      </c>
      <c r="AB3256" s="2">
        <v>45018</v>
      </c>
      <c r="AC3256" s="1">
        <v>44958</v>
      </c>
      <c r="AD3256" s="1">
        <v>44992</v>
      </c>
    </row>
    <row r="3257" spans="1:30" x14ac:dyDescent="0.25">
      <c r="A3257">
        <v>565554</v>
      </c>
      <c r="B3257" t="s">
        <v>435</v>
      </c>
      <c r="C3257" t="s">
        <v>31</v>
      </c>
      <c r="D3257">
        <v>1</v>
      </c>
      <c r="E3257" t="s">
        <v>10929</v>
      </c>
      <c r="F3257" t="s">
        <v>1325</v>
      </c>
      <c r="G3257" t="s">
        <v>51</v>
      </c>
      <c r="H3257">
        <v>10209</v>
      </c>
      <c r="I3257">
        <v>1</v>
      </c>
      <c r="J3257" t="s">
        <v>1319</v>
      </c>
      <c r="K3257" t="s">
        <v>67</v>
      </c>
      <c r="L3257" t="s">
        <v>145</v>
      </c>
      <c r="M3257">
        <v>15.5</v>
      </c>
      <c r="N3257">
        <v>19.899999999999999</v>
      </c>
      <c r="O3257" t="s">
        <v>68</v>
      </c>
      <c r="P3257" t="s">
        <v>1820</v>
      </c>
      <c r="Q3257" t="s">
        <v>3858</v>
      </c>
      <c r="R3257" t="s">
        <v>10930</v>
      </c>
      <c r="S3257" t="s">
        <v>1328</v>
      </c>
      <c r="T3257" t="s">
        <v>10931</v>
      </c>
      <c r="V3257" t="s">
        <v>441</v>
      </c>
      <c r="X3257" t="s">
        <v>10932</v>
      </c>
      <c r="Z3257" t="s">
        <v>61</v>
      </c>
      <c r="AA3257" s="1">
        <v>44915</v>
      </c>
      <c r="AC3257" s="1">
        <v>44915</v>
      </c>
      <c r="AD3257" s="1">
        <v>44992</v>
      </c>
    </row>
    <row r="3258" spans="1:30" x14ac:dyDescent="0.25">
      <c r="A3258">
        <v>572505</v>
      </c>
      <c r="B3258" t="s">
        <v>102</v>
      </c>
      <c r="C3258" t="s">
        <v>63</v>
      </c>
      <c r="D3258">
        <v>1</v>
      </c>
      <c r="E3258" t="s">
        <v>8573</v>
      </c>
      <c r="F3258" t="s">
        <v>295</v>
      </c>
      <c r="G3258" t="s">
        <v>34</v>
      </c>
      <c r="H3258">
        <v>22427</v>
      </c>
      <c r="I3258">
        <v>3</v>
      </c>
      <c r="J3258" t="s">
        <v>35</v>
      </c>
      <c r="K3258" t="s">
        <v>36</v>
      </c>
      <c r="L3258" t="s">
        <v>37</v>
      </c>
      <c r="M3258">
        <v>90114</v>
      </c>
      <c r="N3258">
        <v>122168</v>
      </c>
      <c r="O3258" t="s">
        <v>38</v>
      </c>
      <c r="P3258" t="s">
        <v>2265</v>
      </c>
      <c r="Q3258" t="s">
        <v>8574</v>
      </c>
      <c r="R3258" t="s">
        <v>10679</v>
      </c>
      <c r="S3258" t="s">
        <v>608</v>
      </c>
      <c r="T3258" t="s">
        <v>10680</v>
      </c>
      <c r="U3258" t="s">
        <v>10681</v>
      </c>
      <c r="V3258" t="s">
        <v>611</v>
      </c>
      <c r="W3258" t="s">
        <v>1178</v>
      </c>
      <c r="X3258" t="s">
        <v>8577</v>
      </c>
      <c r="Z3258" t="s">
        <v>87</v>
      </c>
      <c r="AA3258" s="1">
        <v>44959</v>
      </c>
      <c r="AB3258" s="2">
        <v>45019</v>
      </c>
      <c r="AC3258" s="1">
        <v>44959</v>
      </c>
      <c r="AD3258" s="1">
        <v>44992</v>
      </c>
    </row>
    <row r="3259" spans="1:30" x14ac:dyDescent="0.25">
      <c r="A3259">
        <v>566997</v>
      </c>
      <c r="B3259" t="s">
        <v>1870</v>
      </c>
      <c r="C3259" t="s">
        <v>31</v>
      </c>
      <c r="D3259">
        <v>1</v>
      </c>
      <c r="E3259" t="s">
        <v>4916</v>
      </c>
      <c r="F3259" t="s">
        <v>267</v>
      </c>
      <c r="G3259" t="s">
        <v>34</v>
      </c>
      <c r="H3259">
        <v>10050</v>
      </c>
      <c r="I3259" t="s">
        <v>327</v>
      </c>
      <c r="J3259" t="s">
        <v>256</v>
      </c>
      <c r="K3259" t="s">
        <v>36</v>
      </c>
      <c r="L3259" t="s">
        <v>93</v>
      </c>
      <c r="M3259">
        <v>140000</v>
      </c>
      <c r="N3259">
        <v>150000</v>
      </c>
      <c r="O3259" t="s">
        <v>38</v>
      </c>
      <c r="P3259" t="s">
        <v>1872</v>
      </c>
      <c r="Q3259" t="s">
        <v>4917</v>
      </c>
      <c r="R3259" t="s">
        <v>4918</v>
      </c>
      <c r="S3259" t="s">
        <v>272</v>
      </c>
      <c r="T3259" t="s">
        <v>4919</v>
      </c>
      <c r="U3259" t="s">
        <v>4920</v>
      </c>
      <c r="V3259" t="s">
        <v>4921</v>
      </c>
      <c r="W3259" t="s">
        <v>4922</v>
      </c>
      <c r="X3259" t="s">
        <v>1872</v>
      </c>
      <c r="Z3259" t="s">
        <v>87</v>
      </c>
      <c r="AA3259" s="1">
        <v>44930</v>
      </c>
      <c r="AC3259" s="1">
        <v>44956</v>
      </c>
      <c r="AD3259" s="1">
        <v>44992</v>
      </c>
    </row>
    <row r="3260" spans="1:30" x14ac:dyDescent="0.25">
      <c r="A3260">
        <v>567419</v>
      </c>
      <c r="B3260" t="s">
        <v>88</v>
      </c>
      <c r="C3260" t="s">
        <v>63</v>
      </c>
      <c r="D3260">
        <v>1</v>
      </c>
      <c r="E3260" t="s">
        <v>7166</v>
      </c>
      <c r="F3260" t="s">
        <v>501</v>
      </c>
      <c r="G3260" t="s">
        <v>34</v>
      </c>
      <c r="H3260">
        <v>12627</v>
      </c>
      <c r="I3260">
        <v>0</v>
      </c>
      <c r="J3260" t="s">
        <v>52</v>
      </c>
      <c r="K3260" t="s">
        <v>36</v>
      </c>
      <c r="L3260" t="s">
        <v>37</v>
      </c>
      <c r="M3260">
        <v>70611</v>
      </c>
      <c r="N3260">
        <v>81203</v>
      </c>
      <c r="O3260" t="s">
        <v>38</v>
      </c>
      <c r="P3260" t="s">
        <v>583</v>
      </c>
      <c r="Q3260" t="s">
        <v>6823</v>
      </c>
      <c r="R3260" t="s">
        <v>7167</v>
      </c>
      <c r="S3260" t="s">
        <v>504</v>
      </c>
      <c r="T3260" t="s">
        <v>7168</v>
      </c>
      <c r="U3260" t="s">
        <v>7169</v>
      </c>
      <c r="V3260" t="s">
        <v>7170</v>
      </c>
      <c r="W3260" t="s">
        <v>7171</v>
      </c>
      <c r="X3260" t="s">
        <v>7172</v>
      </c>
      <c r="Z3260" t="s">
        <v>61</v>
      </c>
      <c r="AA3260" s="1">
        <v>44931</v>
      </c>
      <c r="AC3260" s="1">
        <v>44964</v>
      </c>
      <c r="AD3260" s="1">
        <v>44992</v>
      </c>
    </row>
    <row r="3261" spans="1:30" x14ac:dyDescent="0.25">
      <c r="A3261">
        <v>528055</v>
      </c>
      <c r="B3261" t="s">
        <v>123</v>
      </c>
      <c r="C3261" t="s">
        <v>31</v>
      </c>
      <c r="D3261">
        <v>1</v>
      </c>
      <c r="E3261" t="s">
        <v>879</v>
      </c>
      <c r="F3261" t="s">
        <v>880</v>
      </c>
      <c r="G3261" t="s">
        <v>34</v>
      </c>
      <c r="H3261">
        <v>21513</v>
      </c>
      <c r="I3261">
        <v>2</v>
      </c>
      <c r="J3261" t="s">
        <v>205</v>
      </c>
      <c r="K3261" t="s">
        <v>36</v>
      </c>
      <c r="L3261" t="s">
        <v>37</v>
      </c>
      <c r="M3261">
        <v>56971</v>
      </c>
      <c r="N3261">
        <v>78074</v>
      </c>
      <c r="O3261" t="s">
        <v>38</v>
      </c>
      <c r="P3261" t="s">
        <v>881</v>
      </c>
      <c r="Q3261" t="s">
        <v>882</v>
      </c>
      <c r="R3261" t="s">
        <v>883</v>
      </c>
      <c r="S3261" t="s">
        <v>884</v>
      </c>
      <c r="T3261" t="s">
        <v>885</v>
      </c>
      <c r="U3261" t="s">
        <v>886</v>
      </c>
      <c r="V3261" t="s">
        <v>887</v>
      </c>
      <c r="Z3261" t="s">
        <v>888</v>
      </c>
      <c r="AA3261" s="1">
        <v>44959</v>
      </c>
      <c r="AB3261" s="2">
        <v>45079</v>
      </c>
      <c r="AC3261" s="1">
        <v>44984</v>
      </c>
      <c r="AD3261" s="1">
        <v>44992</v>
      </c>
    </row>
    <row r="3262" spans="1:30" x14ac:dyDescent="0.25">
      <c r="A3262">
        <v>527822</v>
      </c>
      <c r="B3262" t="s">
        <v>241</v>
      </c>
      <c r="C3262" t="s">
        <v>63</v>
      </c>
      <c r="D3262">
        <v>1</v>
      </c>
      <c r="E3262" t="s">
        <v>7141</v>
      </c>
      <c r="F3262" t="s">
        <v>7142</v>
      </c>
      <c r="G3262" t="s">
        <v>34</v>
      </c>
      <c r="H3262">
        <v>91769</v>
      </c>
      <c r="I3262">
        <v>0</v>
      </c>
      <c r="J3262" t="s">
        <v>245</v>
      </c>
      <c r="K3262" t="s">
        <v>36</v>
      </c>
      <c r="L3262" t="s">
        <v>37</v>
      </c>
      <c r="M3262">
        <v>67.72</v>
      </c>
      <c r="N3262">
        <v>67.72</v>
      </c>
      <c r="O3262" t="s">
        <v>68</v>
      </c>
      <c r="P3262" t="s">
        <v>1573</v>
      </c>
      <c r="Q3262" t="s">
        <v>247</v>
      </c>
      <c r="R3262" t="s">
        <v>7143</v>
      </c>
      <c r="S3262" t="s">
        <v>7144</v>
      </c>
      <c r="U3262" t="s">
        <v>7145</v>
      </c>
      <c r="V3262" t="s">
        <v>347</v>
      </c>
      <c r="Z3262" t="s">
        <v>426</v>
      </c>
      <c r="AA3262" s="1">
        <v>44662</v>
      </c>
      <c r="AC3262" s="1">
        <v>44693</v>
      </c>
      <c r="AD3262" s="1">
        <v>44992</v>
      </c>
    </row>
    <row r="3263" spans="1:30" x14ac:dyDescent="0.25">
      <c r="A3263">
        <v>575992</v>
      </c>
      <c r="B3263" t="s">
        <v>241</v>
      </c>
      <c r="C3263" t="s">
        <v>31</v>
      </c>
      <c r="D3263">
        <v>1</v>
      </c>
      <c r="E3263" t="s">
        <v>242</v>
      </c>
      <c r="F3263" t="s">
        <v>243</v>
      </c>
      <c r="G3263" t="s">
        <v>244</v>
      </c>
      <c r="H3263">
        <v>90645</v>
      </c>
      <c r="I3263">
        <v>0</v>
      </c>
      <c r="J3263" t="s">
        <v>245</v>
      </c>
      <c r="K3263" t="s">
        <v>36</v>
      </c>
      <c r="L3263" t="s">
        <v>53</v>
      </c>
      <c r="M3263">
        <v>31836</v>
      </c>
      <c r="N3263">
        <v>46278</v>
      </c>
      <c r="O3263" t="s">
        <v>38</v>
      </c>
      <c r="P3263" t="s">
        <v>10743</v>
      </c>
      <c r="Q3263" t="s">
        <v>247</v>
      </c>
      <c r="R3263" t="s">
        <v>248</v>
      </c>
      <c r="S3263" t="s">
        <v>249</v>
      </c>
      <c r="U3263" t="s">
        <v>250</v>
      </c>
      <c r="V3263" t="s">
        <v>251</v>
      </c>
      <c r="Z3263" t="s">
        <v>252</v>
      </c>
      <c r="AA3263" s="1">
        <v>44986</v>
      </c>
      <c r="AB3263" s="2">
        <v>44996</v>
      </c>
      <c r="AC3263" s="1">
        <v>44986</v>
      </c>
      <c r="AD3263" s="1">
        <v>44992</v>
      </c>
    </row>
    <row r="3264" spans="1:30" x14ac:dyDescent="0.25">
      <c r="A3264">
        <v>548176</v>
      </c>
      <c r="B3264" t="s">
        <v>123</v>
      </c>
      <c r="C3264" t="s">
        <v>63</v>
      </c>
      <c r="D3264">
        <v>6</v>
      </c>
      <c r="E3264" t="s">
        <v>5964</v>
      </c>
      <c r="F3264" t="s">
        <v>5965</v>
      </c>
      <c r="G3264" t="s">
        <v>353</v>
      </c>
      <c r="H3264">
        <v>6611</v>
      </c>
      <c r="I3264">
        <v>3</v>
      </c>
      <c r="J3264" t="s">
        <v>763</v>
      </c>
      <c r="K3264" t="s">
        <v>36</v>
      </c>
      <c r="L3264" t="s">
        <v>37</v>
      </c>
      <c r="M3264">
        <v>72475</v>
      </c>
      <c r="N3264">
        <v>111231</v>
      </c>
      <c r="O3264" t="s">
        <v>38</v>
      </c>
      <c r="P3264" t="s">
        <v>39</v>
      </c>
      <c r="Q3264" t="s">
        <v>1500</v>
      </c>
      <c r="R3264" t="s">
        <v>5966</v>
      </c>
      <c r="S3264" t="s">
        <v>5967</v>
      </c>
      <c r="T3264" t="s">
        <v>5968</v>
      </c>
      <c r="U3264" t="s">
        <v>540</v>
      </c>
      <c r="V3264" t="s">
        <v>5969</v>
      </c>
      <c r="Z3264" t="s">
        <v>87</v>
      </c>
      <c r="AA3264" s="1">
        <v>44931</v>
      </c>
      <c r="AB3264" s="2">
        <v>45051</v>
      </c>
      <c r="AC3264" s="1">
        <v>44931</v>
      </c>
      <c r="AD3264" s="1">
        <v>44992</v>
      </c>
    </row>
    <row r="3265" spans="1:30" x14ac:dyDescent="0.25">
      <c r="A3265">
        <v>573875</v>
      </c>
      <c r="B3265" t="s">
        <v>1870</v>
      </c>
      <c r="C3265" t="s">
        <v>31</v>
      </c>
      <c r="D3265">
        <v>1</v>
      </c>
      <c r="E3265" t="s">
        <v>1871</v>
      </c>
      <c r="F3265" t="s">
        <v>2065</v>
      </c>
      <c r="G3265" t="s">
        <v>34</v>
      </c>
      <c r="H3265">
        <v>13611</v>
      </c>
      <c r="I3265">
        <v>2</v>
      </c>
      <c r="J3265" t="s">
        <v>256</v>
      </c>
      <c r="K3265" t="s">
        <v>36</v>
      </c>
      <c r="L3265" t="s">
        <v>37</v>
      </c>
      <c r="M3265">
        <v>70833</v>
      </c>
      <c r="N3265">
        <v>82150</v>
      </c>
      <c r="O3265" t="s">
        <v>38</v>
      </c>
      <c r="P3265" t="s">
        <v>1872</v>
      </c>
      <c r="Q3265" t="s">
        <v>1873</v>
      </c>
      <c r="R3265" t="s">
        <v>11179</v>
      </c>
      <c r="S3265" t="s">
        <v>2068</v>
      </c>
      <c r="T3265" t="s">
        <v>11180</v>
      </c>
      <c r="U3265" t="s">
        <v>11181</v>
      </c>
      <c r="V3265" t="s">
        <v>11182</v>
      </c>
      <c r="W3265" t="s">
        <v>1878</v>
      </c>
      <c r="Z3265" t="s">
        <v>61</v>
      </c>
      <c r="AA3265" s="1">
        <v>44965</v>
      </c>
      <c r="AC3265" s="1">
        <v>44965</v>
      </c>
      <c r="AD3265" s="1">
        <v>44992</v>
      </c>
    </row>
    <row r="3266" spans="1:30" x14ac:dyDescent="0.25">
      <c r="A3266">
        <v>574350</v>
      </c>
      <c r="B3266" t="s">
        <v>102</v>
      </c>
      <c r="C3266" t="s">
        <v>31</v>
      </c>
      <c r="D3266">
        <v>1</v>
      </c>
      <c r="E3266" t="s">
        <v>1413</v>
      </c>
      <c r="F3266" t="s">
        <v>1414</v>
      </c>
      <c r="G3266" t="s">
        <v>34</v>
      </c>
      <c r="H3266">
        <v>20617</v>
      </c>
      <c r="I3266">
        <v>0</v>
      </c>
      <c r="J3266" t="s">
        <v>35</v>
      </c>
      <c r="K3266" t="s">
        <v>36</v>
      </c>
      <c r="L3266" t="s">
        <v>37</v>
      </c>
      <c r="M3266">
        <v>65640</v>
      </c>
      <c r="N3266">
        <v>85646</v>
      </c>
      <c r="O3266" t="s">
        <v>38</v>
      </c>
      <c r="P3266" t="s">
        <v>137</v>
      </c>
      <c r="Q3266" t="s">
        <v>1415</v>
      </c>
      <c r="R3266" t="s">
        <v>1416</v>
      </c>
      <c r="S3266" t="s">
        <v>1417</v>
      </c>
      <c r="T3266" t="s">
        <v>1418</v>
      </c>
      <c r="U3266" t="s">
        <v>1419</v>
      </c>
      <c r="V3266" t="s">
        <v>142</v>
      </c>
      <c r="Z3266" t="s">
        <v>87</v>
      </c>
      <c r="AA3266" s="1">
        <v>44972</v>
      </c>
      <c r="AC3266" s="1">
        <v>44972</v>
      </c>
      <c r="AD3266" s="1">
        <v>44992</v>
      </c>
    </row>
    <row r="3267" spans="1:30" x14ac:dyDescent="0.25">
      <c r="A3267">
        <v>570887</v>
      </c>
      <c r="B3267" t="s">
        <v>102</v>
      </c>
      <c r="C3267" t="s">
        <v>31</v>
      </c>
      <c r="D3267">
        <v>1</v>
      </c>
      <c r="E3267" t="s">
        <v>11183</v>
      </c>
      <c r="F3267" t="s">
        <v>1344</v>
      </c>
      <c r="G3267" t="s">
        <v>34</v>
      </c>
      <c r="H3267">
        <v>22426</v>
      </c>
      <c r="I3267">
        <v>0</v>
      </c>
      <c r="J3267" t="s">
        <v>1843</v>
      </c>
      <c r="K3267" t="s">
        <v>36</v>
      </c>
      <c r="L3267" t="s">
        <v>37</v>
      </c>
      <c r="M3267">
        <v>57078</v>
      </c>
      <c r="N3267">
        <v>85646</v>
      </c>
      <c r="O3267" t="s">
        <v>38</v>
      </c>
      <c r="P3267" t="s">
        <v>195</v>
      </c>
      <c r="Q3267" t="s">
        <v>1598</v>
      </c>
      <c r="R3267" t="s">
        <v>11184</v>
      </c>
      <c r="S3267" t="s">
        <v>1902</v>
      </c>
      <c r="T3267" t="s">
        <v>11185</v>
      </c>
      <c r="U3267" t="s">
        <v>11186</v>
      </c>
      <c r="V3267" t="s">
        <v>142</v>
      </c>
      <c r="Z3267" t="s">
        <v>61</v>
      </c>
      <c r="AA3267" s="1">
        <v>44972</v>
      </c>
      <c r="AC3267" s="1">
        <v>44972</v>
      </c>
      <c r="AD3267" s="1">
        <v>44992</v>
      </c>
    </row>
    <row r="3268" spans="1:30" x14ac:dyDescent="0.25">
      <c r="A3268">
        <v>465483</v>
      </c>
      <c r="B3268" t="s">
        <v>102</v>
      </c>
      <c r="C3268" t="s">
        <v>31</v>
      </c>
      <c r="D3268">
        <v>2</v>
      </c>
      <c r="E3268" t="s">
        <v>1853</v>
      </c>
      <c r="F3268" t="s">
        <v>724</v>
      </c>
      <c r="G3268" t="s">
        <v>34</v>
      </c>
      <c r="H3268">
        <v>12158</v>
      </c>
      <c r="I3268">
        <v>2</v>
      </c>
      <c r="J3268" t="s">
        <v>216</v>
      </c>
      <c r="K3268" t="s">
        <v>36</v>
      </c>
      <c r="L3268" t="s">
        <v>37</v>
      </c>
      <c r="M3268">
        <v>50972</v>
      </c>
      <c r="N3268">
        <v>82730</v>
      </c>
      <c r="O3268" t="s">
        <v>38</v>
      </c>
      <c r="P3268" t="s">
        <v>137</v>
      </c>
      <c r="Q3268" t="s">
        <v>933</v>
      </c>
      <c r="R3268" t="s">
        <v>1854</v>
      </c>
      <c r="S3268" t="s">
        <v>728</v>
      </c>
      <c r="T3268" t="s">
        <v>1855</v>
      </c>
      <c r="U3268" t="s">
        <v>1856</v>
      </c>
      <c r="V3268" t="s">
        <v>622</v>
      </c>
      <c r="W3268" t="s">
        <v>1857</v>
      </c>
      <c r="X3268" t="s">
        <v>1858</v>
      </c>
      <c r="Z3268" t="s">
        <v>61</v>
      </c>
      <c r="AA3268" s="1">
        <v>44358</v>
      </c>
      <c r="AC3268" s="1">
        <v>44358</v>
      </c>
      <c r="AD3268" s="1">
        <v>44992</v>
      </c>
    </row>
    <row r="3269" spans="1:30" x14ac:dyDescent="0.25">
      <c r="A3269">
        <v>552458</v>
      </c>
      <c r="B3269" t="s">
        <v>277</v>
      </c>
      <c r="C3269" t="s">
        <v>31</v>
      </c>
      <c r="D3269">
        <v>1</v>
      </c>
      <c r="E3269" t="s">
        <v>554</v>
      </c>
      <c r="F3269" t="s">
        <v>507</v>
      </c>
      <c r="G3269" t="s">
        <v>51</v>
      </c>
      <c r="H3269">
        <v>31143</v>
      </c>
      <c r="I3269">
        <v>1</v>
      </c>
      <c r="J3269" t="s">
        <v>10172</v>
      </c>
      <c r="K3269" t="s">
        <v>36</v>
      </c>
      <c r="L3269" t="s">
        <v>37</v>
      </c>
      <c r="M3269">
        <v>55000</v>
      </c>
      <c r="N3269">
        <v>60000</v>
      </c>
      <c r="O3269" t="s">
        <v>38</v>
      </c>
      <c r="P3269" t="s">
        <v>280</v>
      </c>
      <c r="Q3269" t="s">
        <v>6837</v>
      </c>
      <c r="R3269" t="s">
        <v>10173</v>
      </c>
      <c r="S3269" t="s">
        <v>510</v>
      </c>
      <c r="T3269" t="s">
        <v>10174</v>
      </c>
      <c r="U3269" t="s">
        <v>285</v>
      </c>
      <c r="V3269" t="s">
        <v>10175</v>
      </c>
      <c r="X3269" t="s">
        <v>280</v>
      </c>
      <c r="Z3269" t="s">
        <v>61</v>
      </c>
      <c r="AA3269" s="1">
        <v>44875</v>
      </c>
      <c r="AB3269" s="2">
        <v>44995</v>
      </c>
      <c r="AC3269" s="1">
        <v>44875</v>
      </c>
      <c r="AD3269" s="1">
        <v>44992</v>
      </c>
    </row>
    <row r="3270" spans="1:30" x14ac:dyDescent="0.25">
      <c r="A3270">
        <v>533331</v>
      </c>
      <c r="B3270" t="s">
        <v>123</v>
      </c>
      <c r="C3270" t="s">
        <v>63</v>
      </c>
      <c r="D3270">
        <v>2</v>
      </c>
      <c r="E3270" t="s">
        <v>1438</v>
      </c>
      <c r="F3270" t="s">
        <v>1428</v>
      </c>
      <c r="G3270" t="s">
        <v>34</v>
      </c>
      <c r="H3270">
        <v>40910</v>
      </c>
      <c r="I3270">
        <v>1</v>
      </c>
      <c r="J3270" t="s">
        <v>126</v>
      </c>
      <c r="K3270" t="s">
        <v>36</v>
      </c>
      <c r="L3270" t="s">
        <v>37</v>
      </c>
      <c r="M3270">
        <v>45428</v>
      </c>
      <c r="N3270">
        <v>60000</v>
      </c>
      <c r="O3270" t="s">
        <v>38</v>
      </c>
      <c r="P3270" t="s">
        <v>415</v>
      </c>
      <c r="Q3270" t="s">
        <v>1439</v>
      </c>
      <c r="R3270" t="s">
        <v>1440</v>
      </c>
      <c r="S3270" t="s">
        <v>1431</v>
      </c>
      <c r="U3270" t="s">
        <v>1441</v>
      </c>
      <c r="V3270" t="s">
        <v>1442</v>
      </c>
      <c r="Z3270" t="s">
        <v>61</v>
      </c>
      <c r="AA3270" s="1">
        <v>44971</v>
      </c>
      <c r="AB3270" s="2">
        <v>45155</v>
      </c>
      <c r="AC3270" s="1">
        <v>44971</v>
      </c>
      <c r="AD3270" s="1">
        <v>44992</v>
      </c>
    </row>
    <row r="3271" spans="1:30" x14ac:dyDescent="0.25">
      <c r="A3271">
        <v>566337</v>
      </c>
      <c r="B3271" t="s">
        <v>338</v>
      </c>
      <c r="C3271" t="s">
        <v>31</v>
      </c>
      <c r="D3271">
        <v>3</v>
      </c>
      <c r="E3271" t="s">
        <v>3509</v>
      </c>
      <c r="F3271" t="s">
        <v>3510</v>
      </c>
      <c r="G3271" t="s">
        <v>34</v>
      </c>
      <c r="H3271">
        <v>10147</v>
      </c>
      <c r="I3271">
        <v>0</v>
      </c>
      <c r="J3271" t="s">
        <v>66</v>
      </c>
      <c r="K3271" t="s">
        <v>36</v>
      </c>
      <c r="L3271" t="s">
        <v>37</v>
      </c>
      <c r="M3271">
        <v>43929</v>
      </c>
      <c r="N3271">
        <v>57093</v>
      </c>
      <c r="O3271" t="s">
        <v>38</v>
      </c>
      <c r="P3271" t="s">
        <v>7528</v>
      </c>
      <c r="Q3271" t="s">
        <v>7529</v>
      </c>
      <c r="R3271" t="s">
        <v>11187</v>
      </c>
      <c r="S3271" t="s">
        <v>3514</v>
      </c>
      <c r="T3271" t="s">
        <v>11188</v>
      </c>
      <c r="U3271" t="s">
        <v>3516</v>
      </c>
      <c r="V3271" t="s">
        <v>11189</v>
      </c>
      <c r="W3271" t="s">
        <v>11190</v>
      </c>
      <c r="X3271" t="s">
        <v>7533</v>
      </c>
      <c r="Z3271" t="s">
        <v>61</v>
      </c>
      <c r="AA3271" s="1">
        <v>44923</v>
      </c>
      <c r="AB3271" s="2">
        <v>45043</v>
      </c>
      <c r="AC3271" s="1">
        <v>44945</v>
      </c>
      <c r="AD3271" s="1">
        <v>44992</v>
      </c>
    </row>
    <row r="3272" spans="1:30" x14ac:dyDescent="0.25">
      <c r="A3272">
        <v>569506</v>
      </c>
      <c r="B3272" t="s">
        <v>1863</v>
      </c>
      <c r="C3272" t="s">
        <v>63</v>
      </c>
      <c r="D3272">
        <v>14</v>
      </c>
      <c r="E3272" t="s">
        <v>5904</v>
      </c>
      <c r="F3272" t="s">
        <v>405</v>
      </c>
      <c r="G3272" t="s">
        <v>34</v>
      </c>
      <c r="H3272">
        <v>70810</v>
      </c>
      <c r="I3272">
        <v>0</v>
      </c>
      <c r="J3272" t="s">
        <v>115</v>
      </c>
      <c r="K3272" t="s">
        <v>36</v>
      </c>
      <c r="L3272" t="s">
        <v>37</v>
      </c>
      <c r="M3272">
        <v>34834</v>
      </c>
      <c r="N3272">
        <v>50207</v>
      </c>
      <c r="O3272" t="s">
        <v>38</v>
      </c>
      <c r="P3272" t="s">
        <v>438</v>
      </c>
      <c r="Q3272" t="s">
        <v>5905</v>
      </c>
      <c r="R3272" t="s">
        <v>5906</v>
      </c>
      <c r="S3272" t="s">
        <v>409</v>
      </c>
      <c r="T3272" t="s">
        <v>5907</v>
      </c>
      <c r="U3272" t="s">
        <v>4682</v>
      </c>
      <c r="V3272" t="s">
        <v>5908</v>
      </c>
      <c r="W3272" t="s">
        <v>5909</v>
      </c>
      <c r="X3272" t="s">
        <v>5909</v>
      </c>
      <c r="Z3272" t="s">
        <v>61</v>
      </c>
      <c r="AA3272" s="1">
        <v>44964</v>
      </c>
      <c r="AC3272" s="1">
        <v>44964</v>
      </c>
      <c r="AD3272" s="1">
        <v>44992</v>
      </c>
    </row>
    <row r="3273" spans="1:30" x14ac:dyDescent="0.25">
      <c r="A3273">
        <v>571149</v>
      </c>
      <c r="B3273" t="s">
        <v>76</v>
      </c>
      <c r="C3273" t="s">
        <v>31</v>
      </c>
      <c r="D3273">
        <v>1</v>
      </c>
      <c r="E3273" t="s">
        <v>4511</v>
      </c>
      <c r="F3273" t="s">
        <v>650</v>
      </c>
      <c r="G3273" t="s">
        <v>34</v>
      </c>
      <c r="H3273">
        <v>20202</v>
      </c>
      <c r="I3273">
        <v>0</v>
      </c>
      <c r="J3273" t="s">
        <v>35</v>
      </c>
      <c r="K3273" t="s">
        <v>36</v>
      </c>
      <c r="L3273" t="s">
        <v>37</v>
      </c>
      <c r="M3273">
        <v>51413</v>
      </c>
      <c r="N3273">
        <v>62260</v>
      </c>
      <c r="O3273" t="s">
        <v>38</v>
      </c>
      <c r="P3273" t="s">
        <v>79</v>
      </c>
      <c r="Q3273" t="s">
        <v>850</v>
      </c>
      <c r="R3273" t="s">
        <v>4512</v>
      </c>
      <c r="S3273" t="s">
        <v>653</v>
      </c>
      <c r="T3273" t="s">
        <v>853</v>
      </c>
      <c r="U3273" t="s">
        <v>11191</v>
      </c>
      <c r="V3273" t="s">
        <v>11192</v>
      </c>
      <c r="W3273" t="s">
        <v>11193</v>
      </c>
      <c r="X3273" t="s">
        <v>857</v>
      </c>
      <c r="Z3273" t="s">
        <v>87</v>
      </c>
      <c r="AA3273" s="1">
        <v>44959</v>
      </c>
      <c r="AC3273" s="1">
        <v>44959</v>
      </c>
      <c r="AD3273" s="1">
        <v>44992</v>
      </c>
    </row>
    <row r="3274" spans="1:30" x14ac:dyDescent="0.25">
      <c r="A3274">
        <v>571734</v>
      </c>
      <c r="B3274" t="s">
        <v>76</v>
      </c>
      <c r="C3274" t="s">
        <v>31</v>
      </c>
      <c r="D3274">
        <v>1</v>
      </c>
      <c r="E3274" t="s">
        <v>11194</v>
      </c>
      <c r="F3274" t="s">
        <v>90</v>
      </c>
      <c r="G3274" t="s">
        <v>51</v>
      </c>
      <c r="H3274">
        <v>95005</v>
      </c>
      <c r="I3274" t="s">
        <v>327</v>
      </c>
      <c r="J3274" t="s">
        <v>175</v>
      </c>
      <c r="K3274" t="s">
        <v>36</v>
      </c>
      <c r="L3274" t="s">
        <v>93</v>
      </c>
      <c r="M3274">
        <v>72038</v>
      </c>
      <c r="N3274">
        <v>192152</v>
      </c>
      <c r="O3274" t="s">
        <v>38</v>
      </c>
      <c r="P3274" t="s">
        <v>1044</v>
      </c>
      <c r="Q3274" t="s">
        <v>8070</v>
      </c>
      <c r="R3274" t="s">
        <v>11195</v>
      </c>
      <c r="S3274" t="s">
        <v>97</v>
      </c>
      <c r="T3274" t="s">
        <v>11196</v>
      </c>
      <c r="U3274" t="s">
        <v>180</v>
      </c>
      <c r="V3274" t="s">
        <v>11197</v>
      </c>
      <c r="W3274" t="s">
        <v>182</v>
      </c>
      <c r="X3274" t="s">
        <v>8075</v>
      </c>
      <c r="Z3274" t="s">
        <v>87</v>
      </c>
      <c r="AA3274" s="1">
        <v>44957</v>
      </c>
      <c r="AC3274" s="1">
        <v>44957</v>
      </c>
      <c r="AD3274" s="1">
        <v>44992</v>
      </c>
    </row>
    <row r="3275" spans="1:30" x14ac:dyDescent="0.25">
      <c r="A3275">
        <v>546841</v>
      </c>
      <c r="B3275" t="s">
        <v>488</v>
      </c>
      <c r="C3275" t="s">
        <v>31</v>
      </c>
      <c r="D3275">
        <v>1</v>
      </c>
      <c r="E3275" t="s">
        <v>1807</v>
      </c>
      <c r="F3275" t="s">
        <v>135</v>
      </c>
      <c r="G3275" t="s">
        <v>51</v>
      </c>
      <c r="H3275">
        <v>21744</v>
      </c>
      <c r="I3275">
        <v>2</v>
      </c>
      <c r="J3275" t="s">
        <v>35</v>
      </c>
      <c r="K3275" t="s">
        <v>36</v>
      </c>
      <c r="L3275" t="s">
        <v>37</v>
      </c>
      <c r="M3275">
        <v>75504</v>
      </c>
      <c r="N3275">
        <v>86830</v>
      </c>
      <c r="O3275" t="s">
        <v>38</v>
      </c>
      <c r="P3275" t="s">
        <v>355</v>
      </c>
      <c r="Q3275" t="s">
        <v>490</v>
      </c>
      <c r="R3275" t="s">
        <v>1808</v>
      </c>
      <c r="S3275" t="s">
        <v>140</v>
      </c>
      <c r="T3275" t="s">
        <v>1466</v>
      </c>
      <c r="V3275" t="s">
        <v>1809</v>
      </c>
      <c r="Z3275" t="s">
        <v>61</v>
      </c>
      <c r="AA3275" s="1">
        <v>44973</v>
      </c>
      <c r="AB3275" s="2">
        <v>45033</v>
      </c>
      <c r="AC3275" s="1">
        <v>44973</v>
      </c>
      <c r="AD3275" s="1">
        <v>44992</v>
      </c>
    </row>
    <row r="3276" spans="1:30" x14ac:dyDescent="0.25">
      <c r="A3276">
        <v>557373</v>
      </c>
      <c r="B3276" t="s">
        <v>76</v>
      </c>
      <c r="C3276" t="s">
        <v>31</v>
      </c>
      <c r="D3276">
        <v>1</v>
      </c>
      <c r="E3276" t="s">
        <v>940</v>
      </c>
      <c r="F3276" t="s">
        <v>414</v>
      </c>
      <c r="G3276" t="s">
        <v>34</v>
      </c>
      <c r="H3276">
        <v>10124</v>
      </c>
      <c r="I3276">
        <v>1</v>
      </c>
      <c r="J3276" t="s">
        <v>52</v>
      </c>
      <c r="K3276" t="s">
        <v>36</v>
      </c>
      <c r="L3276" t="s">
        <v>37</v>
      </c>
      <c r="M3276">
        <v>47418</v>
      </c>
      <c r="N3276">
        <v>69462</v>
      </c>
      <c r="O3276" t="s">
        <v>38</v>
      </c>
      <c r="P3276" t="s">
        <v>1044</v>
      </c>
      <c r="Q3276" t="s">
        <v>8070</v>
      </c>
      <c r="R3276" t="s">
        <v>11198</v>
      </c>
      <c r="S3276" t="s">
        <v>418</v>
      </c>
      <c r="T3276" t="s">
        <v>11199</v>
      </c>
      <c r="U3276" t="s">
        <v>11200</v>
      </c>
      <c r="V3276" t="s">
        <v>11201</v>
      </c>
      <c r="W3276" t="s">
        <v>182</v>
      </c>
      <c r="X3276" t="s">
        <v>8075</v>
      </c>
      <c r="Z3276" t="s">
        <v>61</v>
      </c>
      <c r="AA3276" s="1">
        <v>44867</v>
      </c>
      <c r="AC3276" s="1">
        <v>44984</v>
      </c>
      <c r="AD3276" s="1">
        <v>44992</v>
      </c>
    </row>
    <row r="3277" spans="1:30" x14ac:dyDescent="0.25">
      <c r="A3277">
        <v>528811</v>
      </c>
      <c r="B3277" t="s">
        <v>102</v>
      </c>
      <c r="C3277" t="s">
        <v>31</v>
      </c>
      <c r="D3277">
        <v>1</v>
      </c>
      <c r="E3277" t="s">
        <v>11202</v>
      </c>
      <c r="F3277" t="s">
        <v>7089</v>
      </c>
      <c r="G3277" t="s">
        <v>34</v>
      </c>
      <c r="H3277" t="s">
        <v>7090</v>
      </c>
      <c r="I3277">
        <v>0</v>
      </c>
      <c r="J3277" t="s">
        <v>136</v>
      </c>
      <c r="K3277" t="s">
        <v>36</v>
      </c>
      <c r="L3277" t="s">
        <v>93</v>
      </c>
      <c r="M3277">
        <v>53702</v>
      </c>
      <c r="N3277">
        <v>102568</v>
      </c>
      <c r="O3277" t="s">
        <v>38</v>
      </c>
      <c r="P3277" t="s">
        <v>137</v>
      </c>
      <c r="Q3277" t="s">
        <v>138</v>
      </c>
      <c r="R3277" t="s">
        <v>11203</v>
      </c>
      <c r="S3277" t="s">
        <v>6727</v>
      </c>
      <c r="T3277" t="s">
        <v>11204</v>
      </c>
      <c r="U3277" t="s">
        <v>11205</v>
      </c>
      <c r="V3277" t="s">
        <v>142</v>
      </c>
      <c r="Z3277" t="s">
        <v>61</v>
      </c>
      <c r="AA3277" s="1">
        <v>44673</v>
      </c>
      <c r="AC3277" s="1">
        <v>44768</v>
      </c>
      <c r="AD3277" s="1">
        <v>44992</v>
      </c>
    </row>
    <row r="3278" spans="1:30" x14ac:dyDescent="0.25">
      <c r="A3278">
        <v>568684</v>
      </c>
      <c r="B3278" t="s">
        <v>102</v>
      </c>
      <c r="C3278" t="s">
        <v>63</v>
      </c>
      <c r="D3278">
        <v>1</v>
      </c>
      <c r="E3278" t="s">
        <v>5076</v>
      </c>
      <c r="F3278" t="s">
        <v>135</v>
      </c>
      <c r="G3278" t="s">
        <v>51</v>
      </c>
      <c r="H3278">
        <v>21744</v>
      </c>
      <c r="I3278">
        <v>3</v>
      </c>
      <c r="J3278" t="s">
        <v>66</v>
      </c>
      <c r="K3278" t="s">
        <v>36</v>
      </c>
      <c r="L3278" t="s">
        <v>37</v>
      </c>
      <c r="M3278">
        <v>84468</v>
      </c>
      <c r="N3278">
        <v>111003</v>
      </c>
      <c r="O3278" t="s">
        <v>38</v>
      </c>
      <c r="P3278" t="s">
        <v>137</v>
      </c>
      <c r="Q3278" t="s">
        <v>1975</v>
      </c>
      <c r="R3278" t="s">
        <v>5077</v>
      </c>
      <c r="S3278" t="s">
        <v>140</v>
      </c>
      <c r="T3278" t="s">
        <v>5078</v>
      </c>
      <c r="U3278" t="s">
        <v>5079</v>
      </c>
      <c r="V3278" t="s">
        <v>110</v>
      </c>
      <c r="W3278" t="s">
        <v>2138</v>
      </c>
      <c r="X3278" t="s">
        <v>5080</v>
      </c>
      <c r="Z3278" t="s">
        <v>61</v>
      </c>
      <c r="AA3278" s="1">
        <v>44944</v>
      </c>
      <c r="AC3278" s="1">
        <v>44944</v>
      </c>
      <c r="AD3278" s="1">
        <v>44992</v>
      </c>
    </row>
    <row r="3279" spans="1:30" x14ac:dyDescent="0.25">
      <c r="A3279">
        <v>500566</v>
      </c>
      <c r="B3279" t="s">
        <v>1870</v>
      </c>
      <c r="C3279" t="s">
        <v>31</v>
      </c>
      <c r="D3279">
        <v>1</v>
      </c>
      <c r="E3279" t="s">
        <v>3018</v>
      </c>
      <c r="F3279" t="s">
        <v>743</v>
      </c>
      <c r="G3279" t="s">
        <v>51</v>
      </c>
      <c r="H3279">
        <v>95712</v>
      </c>
      <c r="I3279">
        <v>0</v>
      </c>
      <c r="J3279" t="s">
        <v>256</v>
      </c>
      <c r="K3279" t="s">
        <v>36</v>
      </c>
      <c r="L3279" t="s">
        <v>37</v>
      </c>
      <c r="M3279">
        <v>75000</v>
      </c>
      <c r="N3279">
        <v>95000</v>
      </c>
      <c r="O3279" t="s">
        <v>38</v>
      </c>
      <c r="P3279" t="s">
        <v>1872</v>
      </c>
      <c r="Q3279" t="s">
        <v>3019</v>
      </c>
      <c r="R3279" t="s">
        <v>3020</v>
      </c>
      <c r="S3279" t="s">
        <v>745</v>
      </c>
      <c r="T3279" t="s">
        <v>3021</v>
      </c>
      <c r="U3279" t="s">
        <v>3022</v>
      </c>
      <c r="V3279" t="s">
        <v>3023</v>
      </c>
      <c r="W3279" t="s">
        <v>3024</v>
      </c>
      <c r="Z3279" t="s">
        <v>47</v>
      </c>
      <c r="AA3279" s="1">
        <v>44510</v>
      </c>
      <c r="AC3279" s="1">
        <v>44602</v>
      </c>
      <c r="AD3279" s="1">
        <v>44992</v>
      </c>
    </row>
    <row r="3280" spans="1:30" x14ac:dyDescent="0.25">
      <c r="A3280">
        <v>574878</v>
      </c>
      <c r="B3280" t="s">
        <v>48</v>
      </c>
      <c r="C3280" t="s">
        <v>31</v>
      </c>
      <c r="D3280">
        <v>1</v>
      </c>
      <c r="E3280" t="s">
        <v>3980</v>
      </c>
      <c r="F3280" t="s">
        <v>555</v>
      </c>
      <c r="G3280" t="s">
        <v>34</v>
      </c>
      <c r="H3280">
        <v>12626</v>
      </c>
      <c r="I3280">
        <v>1</v>
      </c>
      <c r="J3280" t="s">
        <v>157</v>
      </c>
      <c r="K3280" t="s">
        <v>36</v>
      </c>
      <c r="L3280" t="s">
        <v>37</v>
      </c>
      <c r="M3280">
        <v>53797</v>
      </c>
      <c r="N3280">
        <v>73243</v>
      </c>
      <c r="O3280" t="s">
        <v>38</v>
      </c>
      <c r="P3280" t="s">
        <v>54</v>
      </c>
      <c r="Q3280" t="s">
        <v>3981</v>
      </c>
      <c r="R3280" t="s">
        <v>3982</v>
      </c>
      <c r="S3280" t="s">
        <v>559</v>
      </c>
      <c r="U3280" t="s">
        <v>3983</v>
      </c>
      <c r="V3280" t="s">
        <v>3984</v>
      </c>
      <c r="Z3280" t="s">
        <v>61</v>
      </c>
      <c r="AA3280" s="1">
        <v>44974</v>
      </c>
      <c r="AC3280" s="1">
        <v>44974</v>
      </c>
      <c r="AD3280" s="1">
        <v>44992</v>
      </c>
    </row>
    <row r="3281" spans="1:30" x14ac:dyDescent="0.25">
      <c r="A3281">
        <v>576891</v>
      </c>
      <c r="B3281" t="s">
        <v>638</v>
      </c>
      <c r="C3281" t="s">
        <v>31</v>
      </c>
      <c r="D3281">
        <v>1</v>
      </c>
      <c r="E3281" t="s">
        <v>11206</v>
      </c>
      <c r="F3281" t="s">
        <v>1738</v>
      </c>
      <c r="G3281" t="s">
        <v>34</v>
      </c>
      <c r="H3281">
        <v>60948</v>
      </c>
      <c r="I3281">
        <v>3</v>
      </c>
      <c r="J3281" t="s">
        <v>1098</v>
      </c>
      <c r="K3281" t="s">
        <v>36</v>
      </c>
      <c r="L3281" t="s">
        <v>37</v>
      </c>
      <c r="M3281">
        <v>76408</v>
      </c>
      <c r="N3281">
        <v>91234</v>
      </c>
      <c r="O3281" t="s">
        <v>38</v>
      </c>
      <c r="P3281" t="s">
        <v>642</v>
      </c>
      <c r="Q3281" t="s">
        <v>643</v>
      </c>
      <c r="R3281" t="s">
        <v>11207</v>
      </c>
      <c r="S3281" t="s">
        <v>1740</v>
      </c>
      <c r="T3281" t="s">
        <v>11208</v>
      </c>
      <c r="U3281" t="s">
        <v>11209</v>
      </c>
      <c r="V3281" t="s">
        <v>11210</v>
      </c>
      <c r="Z3281" t="s">
        <v>61</v>
      </c>
      <c r="AA3281" s="1">
        <v>44987</v>
      </c>
      <c r="AC3281" s="1">
        <v>44987</v>
      </c>
      <c r="AD3281" s="1">
        <v>44992</v>
      </c>
    </row>
    <row r="3282" spans="1:30" x14ac:dyDescent="0.25">
      <c r="A3282">
        <v>523076</v>
      </c>
      <c r="B3282" t="s">
        <v>676</v>
      </c>
      <c r="C3282" t="s">
        <v>31</v>
      </c>
      <c r="D3282">
        <v>2</v>
      </c>
      <c r="E3282" t="s">
        <v>9802</v>
      </c>
      <c r="F3282" t="s">
        <v>678</v>
      </c>
      <c r="G3282" t="s">
        <v>353</v>
      </c>
      <c r="H3282">
        <v>6088</v>
      </c>
      <c r="I3282">
        <v>1</v>
      </c>
      <c r="J3282" t="s">
        <v>354</v>
      </c>
      <c r="K3282" t="s">
        <v>36</v>
      </c>
      <c r="L3282" t="s">
        <v>53</v>
      </c>
      <c r="M3282">
        <v>51550</v>
      </c>
      <c r="N3282">
        <v>73806</v>
      </c>
      <c r="O3282" t="s">
        <v>38</v>
      </c>
      <c r="P3282" t="s">
        <v>679</v>
      </c>
      <c r="Q3282" t="s">
        <v>2482</v>
      </c>
      <c r="R3282" t="s">
        <v>9803</v>
      </c>
      <c r="S3282" t="s">
        <v>681</v>
      </c>
      <c r="T3282" t="s">
        <v>9804</v>
      </c>
      <c r="U3282" t="s">
        <v>9805</v>
      </c>
      <c r="V3282" t="s">
        <v>684</v>
      </c>
      <c r="X3282" t="s">
        <v>679</v>
      </c>
      <c r="Z3282" t="s">
        <v>61</v>
      </c>
      <c r="AA3282" s="1">
        <v>44628</v>
      </c>
      <c r="AC3282" s="1">
        <v>44628</v>
      </c>
      <c r="AD3282" s="1">
        <v>44992</v>
      </c>
    </row>
    <row r="3283" spans="1:30" x14ac:dyDescent="0.25">
      <c r="A3283">
        <v>514313</v>
      </c>
      <c r="B3283" t="s">
        <v>76</v>
      </c>
      <c r="C3283" t="s">
        <v>31</v>
      </c>
      <c r="D3283">
        <v>4</v>
      </c>
      <c r="E3283" t="s">
        <v>10689</v>
      </c>
      <c r="F3283" t="s">
        <v>1134</v>
      </c>
      <c r="G3283" t="s">
        <v>34</v>
      </c>
      <c r="H3283">
        <v>22316</v>
      </c>
      <c r="I3283">
        <v>1</v>
      </c>
      <c r="J3283" t="s">
        <v>35</v>
      </c>
      <c r="K3283" t="s">
        <v>36</v>
      </c>
      <c r="L3283" t="s">
        <v>37</v>
      </c>
      <c r="M3283">
        <v>57078</v>
      </c>
      <c r="N3283">
        <v>85646</v>
      </c>
      <c r="O3283" t="s">
        <v>38</v>
      </c>
      <c r="P3283" t="s">
        <v>79</v>
      </c>
      <c r="Q3283" t="s">
        <v>7574</v>
      </c>
      <c r="R3283" t="s">
        <v>10690</v>
      </c>
      <c r="S3283" t="s">
        <v>1137</v>
      </c>
      <c r="T3283" t="s">
        <v>10691</v>
      </c>
      <c r="U3283" t="s">
        <v>8410</v>
      </c>
      <c r="V3283" t="s">
        <v>10692</v>
      </c>
      <c r="W3283" t="s">
        <v>10693</v>
      </c>
      <c r="X3283" t="s">
        <v>10694</v>
      </c>
      <c r="Z3283" t="s">
        <v>61</v>
      </c>
      <c r="AA3283" s="1">
        <v>44590</v>
      </c>
      <c r="AC3283" s="1">
        <v>44600</v>
      </c>
      <c r="AD3283" s="1">
        <v>44992</v>
      </c>
    </row>
    <row r="3284" spans="1:30" x14ac:dyDescent="0.25">
      <c r="A3284">
        <v>567784</v>
      </c>
      <c r="B3284" t="s">
        <v>1347</v>
      </c>
      <c r="C3284" t="s">
        <v>63</v>
      </c>
      <c r="D3284">
        <v>1</v>
      </c>
      <c r="E3284" t="s">
        <v>9650</v>
      </c>
      <c r="F3284" t="s">
        <v>1444</v>
      </c>
      <c r="G3284" t="s">
        <v>34</v>
      </c>
      <c r="H3284">
        <v>60816</v>
      </c>
      <c r="I3284">
        <v>1</v>
      </c>
      <c r="J3284" t="s">
        <v>785</v>
      </c>
      <c r="L3284" t="s">
        <v>37</v>
      </c>
      <c r="M3284">
        <v>37993</v>
      </c>
      <c r="N3284">
        <v>68693</v>
      </c>
      <c r="O3284" t="s">
        <v>38</v>
      </c>
      <c r="P3284" t="s">
        <v>1350</v>
      </c>
      <c r="Q3284" t="s">
        <v>6500</v>
      </c>
      <c r="R3284" t="s">
        <v>9651</v>
      </c>
      <c r="S3284" t="s">
        <v>1447</v>
      </c>
      <c r="T3284" t="e">
        <f>- candidates must Possess excellent written and verbal communication skills. - demonstrate Strong research and organizational skills. - proficient with Adobe Creative suite programs, including Photoshop and Premiere Pro. - proficient with Microsoft Office Suite. - Knowledge of HTML, CSS, and Javascript are a plus. - Bilingual abilities are a plus. - be able to work well with people of diverse backgrounds.</f>
        <v>#NAME?</v>
      </c>
      <c r="U3284" t="s">
        <v>1355</v>
      </c>
      <c r="V3284" t="s">
        <v>9652</v>
      </c>
      <c r="W3284" t="s">
        <v>9653</v>
      </c>
      <c r="X3284" t="s">
        <v>1350</v>
      </c>
      <c r="Z3284" t="s">
        <v>61</v>
      </c>
      <c r="AA3284" s="1">
        <v>44953</v>
      </c>
      <c r="AC3284" s="1">
        <v>44953</v>
      </c>
      <c r="AD3284" s="1">
        <v>44992</v>
      </c>
    </row>
    <row r="3285" spans="1:30" x14ac:dyDescent="0.25">
      <c r="A3285">
        <v>553288</v>
      </c>
      <c r="B3285" t="s">
        <v>88</v>
      </c>
      <c r="C3285" t="s">
        <v>63</v>
      </c>
      <c r="D3285">
        <v>8</v>
      </c>
      <c r="E3285" t="s">
        <v>6750</v>
      </c>
      <c r="F3285" t="s">
        <v>165</v>
      </c>
      <c r="G3285" t="s">
        <v>34</v>
      </c>
      <c r="H3285">
        <v>10104</v>
      </c>
      <c r="I3285">
        <v>2</v>
      </c>
      <c r="J3285" t="s">
        <v>115</v>
      </c>
      <c r="K3285" t="s">
        <v>36</v>
      </c>
      <c r="L3285" t="s">
        <v>37</v>
      </c>
      <c r="M3285">
        <v>37748</v>
      </c>
      <c r="N3285">
        <v>43410</v>
      </c>
      <c r="O3285" t="s">
        <v>38</v>
      </c>
      <c r="P3285" t="s">
        <v>3255</v>
      </c>
      <c r="Q3285" t="s">
        <v>1115</v>
      </c>
      <c r="R3285" t="s">
        <v>6751</v>
      </c>
      <c r="S3285" t="s">
        <v>168</v>
      </c>
      <c r="U3285" t="s">
        <v>1103</v>
      </c>
      <c r="V3285" t="s">
        <v>6752</v>
      </c>
      <c r="W3285" t="s">
        <v>6753</v>
      </c>
      <c r="X3285" t="s">
        <v>6754</v>
      </c>
      <c r="Z3285" t="s">
        <v>61</v>
      </c>
      <c r="AA3285" s="1">
        <v>44832</v>
      </c>
      <c r="AC3285" s="1">
        <v>44893</v>
      </c>
      <c r="AD3285" s="1">
        <v>44992</v>
      </c>
    </row>
    <row r="3286" spans="1:30" x14ac:dyDescent="0.25">
      <c r="A3286">
        <v>511310</v>
      </c>
      <c r="B3286" t="s">
        <v>1870</v>
      </c>
      <c r="C3286" t="s">
        <v>31</v>
      </c>
      <c r="D3286">
        <v>1</v>
      </c>
      <c r="E3286" t="s">
        <v>10873</v>
      </c>
      <c r="F3286" t="s">
        <v>694</v>
      </c>
      <c r="G3286" t="s">
        <v>51</v>
      </c>
      <c r="H3286">
        <v>95710</v>
      </c>
      <c r="I3286">
        <v>0</v>
      </c>
      <c r="J3286" t="s">
        <v>256</v>
      </c>
      <c r="K3286" t="s">
        <v>36</v>
      </c>
      <c r="L3286" t="s">
        <v>37</v>
      </c>
      <c r="M3286">
        <v>75000</v>
      </c>
      <c r="N3286">
        <v>135000</v>
      </c>
      <c r="O3286" t="s">
        <v>38</v>
      </c>
      <c r="P3286" t="s">
        <v>1872</v>
      </c>
      <c r="Q3286" t="s">
        <v>10004</v>
      </c>
      <c r="R3286" t="s">
        <v>10874</v>
      </c>
      <c r="S3286" t="s">
        <v>697</v>
      </c>
      <c r="T3286" t="s">
        <v>10875</v>
      </c>
      <c r="U3286" t="s">
        <v>10876</v>
      </c>
      <c r="V3286" t="s">
        <v>10877</v>
      </c>
      <c r="W3286" t="s">
        <v>3024</v>
      </c>
      <c r="Z3286" t="s">
        <v>47</v>
      </c>
      <c r="AA3286" s="1">
        <v>44553</v>
      </c>
      <c r="AC3286" s="1">
        <v>44602</v>
      </c>
      <c r="AD3286" s="1">
        <v>44992</v>
      </c>
    </row>
    <row r="3287" spans="1:30" x14ac:dyDescent="0.25">
      <c r="A3287">
        <v>548196</v>
      </c>
      <c r="B3287" t="s">
        <v>638</v>
      </c>
      <c r="C3287" t="s">
        <v>63</v>
      </c>
      <c r="D3287">
        <v>1</v>
      </c>
      <c r="E3287" t="s">
        <v>11211</v>
      </c>
      <c r="F3287" t="s">
        <v>1197</v>
      </c>
      <c r="G3287" t="s">
        <v>51</v>
      </c>
      <c r="H3287">
        <v>95713</v>
      </c>
      <c r="I3287">
        <v>0</v>
      </c>
      <c r="J3287" t="s">
        <v>256</v>
      </c>
      <c r="K3287" t="s">
        <v>36</v>
      </c>
      <c r="L3287" t="s">
        <v>37</v>
      </c>
      <c r="M3287">
        <v>75000</v>
      </c>
      <c r="N3287">
        <v>130000</v>
      </c>
      <c r="O3287" t="s">
        <v>38</v>
      </c>
      <c r="P3287" t="s">
        <v>642</v>
      </c>
      <c r="Q3287" t="s">
        <v>695</v>
      </c>
      <c r="R3287" t="s">
        <v>11212</v>
      </c>
      <c r="S3287" t="s">
        <v>1200</v>
      </c>
      <c r="T3287" t="s">
        <v>11213</v>
      </c>
      <c r="U3287" t="s">
        <v>11214</v>
      </c>
      <c r="V3287" t="s">
        <v>11215</v>
      </c>
      <c r="Z3287" t="s">
        <v>87</v>
      </c>
      <c r="AA3287" s="1">
        <v>44802</v>
      </c>
      <c r="AC3287" s="1">
        <v>44802</v>
      </c>
      <c r="AD3287" s="1">
        <v>44992</v>
      </c>
    </row>
    <row r="3288" spans="1:30" x14ac:dyDescent="0.25">
      <c r="A3288">
        <v>574742</v>
      </c>
      <c r="B3288" t="s">
        <v>241</v>
      </c>
      <c r="C3288" t="s">
        <v>31</v>
      </c>
      <c r="D3288">
        <v>1</v>
      </c>
      <c r="E3288" t="s">
        <v>5042</v>
      </c>
      <c r="F3288" t="s">
        <v>65</v>
      </c>
      <c r="G3288" t="s">
        <v>51</v>
      </c>
      <c r="H3288">
        <v>56058</v>
      </c>
      <c r="I3288">
        <v>0</v>
      </c>
      <c r="J3288" t="s">
        <v>1482</v>
      </c>
      <c r="K3288" t="s">
        <v>36</v>
      </c>
      <c r="L3288" t="s">
        <v>37</v>
      </c>
      <c r="M3288">
        <v>54100</v>
      </c>
      <c r="N3288">
        <v>83981</v>
      </c>
      <c r="O3288" t="s">
        <v>38</v>
      </c>
      <c r="P3288" t="s">
        <v>11216</v>
      </c>
      <c r="Q3288" t="s">
        <v>11217</v>
      </c>
      <c r="R3288" t="s">
        <v>11218</v>
      </c>
      <c r="S3288" t="s">
        <v>72</v>
      </c>
      <c r="U3288" t="s">
        <v>11219</v>
      </c>
      <c r="V3288" t="s">
        <v>347</v>
      </c>
      <c r="Z3288" t="s">
        <v>426</v>
      </c>
      <c r="AA3288" s="1">
        <v>44988</v>
      </c>
      <c r="AB3288" s="2">
        <v>44998</v>
      </c>
      <c r="AC3288" s="1">
        <v>44988</v>
      </c>
      <c r="AD3288" s="1">
        <v>44992</v>
      </c>
    </row>
    <row r="3289" spans="1:30" x14ac:dyDescent="0.25">
      <c r="A3289">
        <v>557239</v>
      </c>
      <c r="B3289" t="s">
        <v>88</v>
      </c>
      <c r="C3289" t="s">
        <v>31</v>
      </c>
      <c r="D3289">
        <v>1</v>
      </c>
      <c r="E3289" t="s">
        <v>1223</v>
      </c>
      <c r="F3289" t="s">
        <v>807</v>
      </c>
      <c r="G3289" t="s">
        <v>34</v>
      </c>
      <c r="H3289">
        <v>10026</v>
      </c>
      <c r="I3289" t="s">
        <v>900</v>
      </c>
      <c r="J3289" t="s">
        <v>1224</v>
      </c>
      <c r="K3289" t="s">
        <v>36</v>
      </c>
      <c r="L3289" t="s">
        <v>93</v>
      </c>
      <c r="M3289">
        <v>94715</v>
      </c>
      <c r="N3289">
        <v>150000</v>
      </c>
      <c r="O3289" t="s">
        <v>38</v>
      </c>
      <c r="P3289" t="s">
        <v>94</v>
      </c>
      <c r="Q3289" t="s">
        <v>1225</v>
      </c>
      <c r="R3289" t="s">
        <v>1226</v>
      </c>
      <c r="S3289" t="s">
        <v>1227</v>
      </c>
      <c r="T3289" t="s">
        <v>1228</v>
      </c>
      <c r="U3289" t="s">
        <v>1229</v>
      </c>
      <c r="V3289" t="s">
        <v>1230</v>
      </c>
      <c r="W3289" t="s">
        <v>990</v>
      </c>
      <c r="Z3289" t="s">
        <v>61</v>
      </c>
      <c r="AA3289" s="1">
        <v>44855</v>
      </c>
      <c r="AC3289" s="1">
        <v>44855</v>
      </c>
      <c r="AD3289" s="1">
        <v>44992</v>
      </c>
    </row>
    <row r="3290" spans="1:30" x14ac:dyDescent="0.25">
      <c r="A3290">
        <v>571849</v>
      </c>
      <c r="B3290" t="s">
        <v>202</v>
      </c>
      <c r="C3290" t="s">
        <v>31</v>
      </c>
      <c r="D3290">
        <v>1</v>
      </c>
      <c r="E3290" t="s">
        <v>11220</v>
      </c>
      <c r="F3290" t="s">
        <v>267</v>
      </c>
      <c r="G3290" t="s">
        <v>34</v>
      </c>
      <c r="H3290" t="s">
        <v>268</v>
      </c>
      <c r="I3290">
        <v>0</v>
      </c>
      <c r="J3290" t="s">
        <v>256</v>
      </c>
      <c r="K3290" t="s">
        <v>36</v>
      </c>
      <c r="L3290" t="s">
        <v>37</v>
      </c>
      <c r="M3290">
        <v>58700</v>
      </c>
      <c r="N3290">
        <v>120000</v>
      </c>
      <c r="O3290" t="s">
        <v>38</v>
      </c>
      <c r="P3290" t="s">
        <v>313</v>
      </c>
      <c r="Q3290" t="s">
        <v>1092</v>
      </c>
      <c r="R3290" t="s">
        <v>11221</v>
      </c>
      <c r="S3290" t="s">
        <v>272</v>
      </c>
      <c r="T3290" t="s">
        <v>11222</v>
      </c>
      <c r="U3290" t="s">
        <v>11223</v>
      </c>
      <c r="V3290" t="s">
        <v>1759</v>
      </c>
      <c r="Z3290" t="s">
        <v>87</v>
      </c>
      <c r="AA3290" s="1">
        <v>44953</v>
      </c>
      <c r="AC3290" s="1">
        <v>44970</v>
      </c>
      <c r="AD3290" s="1">
        <v>44992</v>
      </c>
    </row>
    <row r="3291" spans="1:30" x14ac:dyDescent="0.25">
      <c r="A3291">
        <v>572554</v>
      </c>
      <c r="B3291" t="s">
        <v>102</v>
      </c>
      <c r="C3291" t="s">
        <v>31</v>
      </c>
      <c r="D3291">
        <v>2</v>
      </c>
      <c r="E3291" t="s">
        <v>4851</v>
      </c>
      <c r="F3291" t="s">
        <v>144</v>
      </c>
      <c r="G3291" t="s">
        <v>51</v>
      </c>
      <c r="H3291">
        <v>10234</v>
      </c>
      <c r="I3291">
        <v>0</v>
      </c>
      <c r="J3291" t="s">
        <v>4852</v>
      </c>
      <c r="K3291" t="s">
        <v>36</v>
      </c>
      <c r="L3291" t="s">
        <v>145</v>
      </c>
      <c r="M3291">
        <v>15</v>
      </c>
      <c r="N3291">
        <v>15</v>
      </c>
      <c r="O3291" t="s">
        <v>68</v>
      </c>
      <c r="P3291" t="s">
        <v>137</v>
      </c>
      <c r="Q3291" t="s">
        <v>2908</v>
      </c>
      <c r="R3291" t="s">
        <v>4853</v>
      </c>
      <c r="S3291" t="s">
        <v>149</v>
      </c>
      <c r="T3291" t="s">
        <v>4854</v>
      </c>
      <c r="V3291" t="s">
        <v>151</v>
      </c>
      <c r="W3291" t="s">
        <v>307</v>
      </c>
      <c r="X3291" t="s">
        <v>1015</v>
      </c>
      <c r="Z3291" t="s">
        <v>154</v>
      </c>
      <c r="AA3291" s="1">
        <v>44976</v>
      </c>
      <c r="AB3291" s="2">
        <v>45079</v>
      </c>
      <c r="AC3291" s="1">
        <v>44976</v>
      </c>
      <c r="AD3291" s="1">
        <v>44992</v>
      </c>
    </row>
    <row r="3292" spans="1:30" x14ac:dyDescent="0.25">
      <c r="A3292">
        <v>569281</v>
      </c>
      <c r="B3292" t="s">
        <v>563</v>
      </c>
      <c r="C3292" t="s">
        <v>31</v>
      </c>
      <c r="D3292">
        <v>1</v>
      </c>
      <c r="E3292" t="s">
        <v>7111</v>
      </c>
      <c r="F3292" t="s">
        <v>7112</v>
      </c>
      <c r="G3292" t="s">
        <v>353</v>
      </c>
      <c r="H3292">
        <v>6517</v>
      </c>
      <c r="I3292">
        <v>0</v>
      </c>
      <c r="J3292" t="s">
        <v>175</v>
      </c>
      <c r="K3292" t="s">
        <v>36</v>
      </c>
      <c r="L3292" t="s">
        <v>37</v>
      </c>
      <c r="M3292">
        <v>50755</v>
      </c>
      <c r="N3292">
        <v>58368</v>
      </c>
      <c r="O3292" t="s">
        <v>38</v>
      </c>
      <c r="P3292" t="s">
        <v>446</v>
      </c>
      <c r="Q3292" t="s">
        <v>3645</v>
      </c>
      <c r="R3292" t="s">
        <v>7113</v>
      </c>
      <c r="S3292" t="s">
        <v>7114</v>
      </c>
      <c r="T3292" t="s">
        <v>7115</v>
      </c>
      <c r="U3292" t="s">
        <v>7116</v>
      </c>
      <c r="V3292" t="s">
        <v>2877</v>
      </c>
      <c r="W3292" t="s">
        <v>7117</v>
      </c>
      <c r="X3292" t="s">
        <v>446</v>
      </c>
      <c r="Z3292" t="s">
        <v>61</v>
      </c>
      <c r="AA3292" s="1">
        <v>44939</v>
      </c>
      <c r="AC3292" s="1">
        <v>44939</v>
      </c>
      <c r="AD3292" s="1">
        <v>44992</v>
      </c>
    </row>
    <row r="3293" spans="1:30" x14ac:dyDescent="0.25">
      <c r="A3293">
        <v>569281</v>
      </c>
      <c r="B3293" t="s">
        <v>563</v>
      </c>
      <c r="C3293" t="s">
        <v>31</v>
      </c>
      <c r="D3293">
        <v>1</v>
      </c>
      <c r="E3293" t="s">
        <v>7111</v>
      </c>
      <c r="F3293" t="s">
        <v>7112</v>
      </c>
      <c r="G3293" t="s">
        <v>353</v>
      </c>
      <c r="H3293">
        <v>6517</v>
      </c>
      <c r="I3293">
        <v>0</v>
      </c>
      <c r="J3293" t="s">
        <v>175</v>
      </c>
      <c r="K3293" t="s">
        <v>36</v>
      </c>
      <c r="L3293" t="s">
        <v>37</v>
      </c>
      <c r="M3293">
        <v>50755</v>
      </c>
      <c r="N3293">
        <v>58368</v>
      </c>
      <c r="O3293" t="s">
        <v>38</v>
      </c>
      <c r="P3293" t="s">
        <v>446</v>
      </c>
      <c r="Q3293" t="s">
        <v>3645</v>
      </c>
      <c r="R3293" t="s">
        <v>7113</v>
      </c>
      <c r="S3293" t="s">
        <v>7114</v>
      </c>
      <c r="T3293" t="s">
        <v>7115</v>
      </c>
      <c r="U3293" t="s">
        <v>7116</v>
      </c>
      <c r="V3293" t="s">
        <v>2877</v>
      </c>
      <c r="W3293" t="s">
        <v>7117</v>
      </c>
      <c r="X3293" t="s">
        <v>446</v>
      </c>
      <c r="Z3293" t="s">
        <v>61</v>
      </c>
      <c r="AA3293" s="1">
        <v>44939</v>
      </c>
      <c r="AC3293" s="1">
        <v>44939</v>
      </c>
      <c r="AD3293" s="1">
        <v>44992</v>
      </c>
    </row>
    <row r="3294" spans="1:30" x14ac:dyDescent="0.25">
      <c r="A3294">
        <v>563445</v>
      </c>
      <c r="B3294" t="s">
        <v>563</v>
      </c>
      <c r="C3294" t="s">
        <v>31</v>
      </c>
      <c r="D3294">
        <v>1</v>
      </c>
      <c r="E3294" t="s">
        <v>1610</v>
      </c>
      <c r="F3294" t="s">
        <v>1610</v>
      </c>
      <c r="G3294" t="s">
        <v>34</v>
      </c>
      <c r="H3294">
        <v>30726</v>
      </c>
      <c r="I3294">
        <v>1</v>
      </c>
      <c r="J3294" t="s">
        <v>175</v>
      </c>
      <c r="K3294" t="s">
        <v>36</v>
      </c>
      <c r="L3294" t="s">
        <v>37</v>
      </c>
      <c r="M3294">
        <v>41483</v>
      </c>
      <c r="N3294">
        <v>47705</v>
      </c>
      <c r="O3294" t="s">
        <v>38</v>
      </c>
      <c r="P3294" t="s">
        <v>446</v>
      </c>
      <c r="Q3294" t="s">
        <v>567</v>
      </c>
      <c r="R3294" t="s">
        <v>11224</v>
      </c>
      <c r="S3294" t="s">
        <v>1613</v>
      </c>
      <c r="T3294" t="s">
        <v>2875</v>
      </c>
      <c r="V3294" t="s">
        <v>2877</v>
      </c>
      <c r="W3294" t="s">
        <v>1617</v>
      </c>
      <c r="X3294" t="s">
        <v>2878</v>
      </c>
      <c r="Z3294" t="s">
        <v>61</v>
      </c>
      <c r="AA3294" s="1">
        <v>44902</v>
      </c>
      <c r="AC3294" s="1">
        <v>44902</v>
      </c>
      <c r="AD3294" s="1">
        <v>44992</v>
      </c>
    </row>
    <row r="3295" spans="1:30" x14ac:dyDescent="0.25">
      <c r="A3295">
        <v>563445</v>
      </c>
      <c r="B3295" t="s">
        <v>563</v>
      </c>
      <c r="C3295" t="s">
        <v>31</v>
      </c>
      <c r="D3295">
        <v>1</v>
      </c>
      <c r="E3295" t="s">
        <v>1610</v>
      </c>
      <c r="F3295" t="s">
        <v>1610</v>
      </c>
      <c r="G3295" t="s">
        <v>34</v>
      </c>
      <c r="H3295">
        <v>30726</v>
      </c>
      <c r="I3295">
        <v>1</v>
      </c>
      <c r="J3295" t="s">
        <v>175</v>
      </c>
      <c r="K3295" t="s">
        <v>36</v>
      </c>
      <c r="L3295" t="s">
        <v>37</v>
      </c>
      <c r="M3295">
        <v>41483</v>
      </c>
      <c r="N3295">
        <v>47705</v>
      </c>
      <c r="O3295" t="s">
        <v>38</v>
      </c>
      <c r="P3295" t="s">
        <v>446</v>
      </c>
      <c r="Q3295" t="s">
        <v>567</v>
      </c>
      <c r="R3295" t="s">
        <v>11224</v>
      </c>
      <c r="S3295" t="s">
        <v>1613</v>
      </c>
      <c r="T3295" t="s">
        <v>2875</v>
      </c>
      <c r="V3295" t="s">
        <v>2877</v>
      </c>
      <c r="W3295" t="s">
        <v>1617</v>
      </c>
      <c r="X3295" t="s">
        <v>2878</v>
      </c>
      <c r="Z3295" t="s">
        <v>61</v>
      </c>
      <c r="AA3295" s="1">
        <v>44902</v>
      </c>
      <c r="AC3295" s="1">
        <v>44902</v>
      </c>
      <c r="AD3295" s="1">
        <v>44992</v>
      </c>
    </row>
    <row r="3296" spans="1:30" x14ac:dyDescent="0.25">
      <c r="A3296">
        <v>561878</v>
      </c>
      <c r="B3296" t="s">
        <v>123</v>
      </c>
      <c r="C3296" t="s">
        <v>31</v>
      </c>
      <c r="D3296">
        <v>1</v>
      </c>
      <c r="E3296" t="s">
        <v>11225</v>
      </c>
      <c r="F3296" t="s">
        <v>414</v>
      </c>
      <c r="G3296" t="s">
        <v>34</v>
      </c>
      <c r="H3296">
        <v>10124</v>
      </c>
      <c r="I3296">
        <v>2</v>
      </c>
      <c r="J3296" t="s">
        <v>205</v>
      </c>
      <c r="K3296" t="s">
        <v>36</v>
      </c>
      <c r="L3296" t="s">
        <v>37</v>
      </c>
      <c r="M3296">
        <v>53057</v>
      </c>
      <c r="N3296">
        <v>61015</v>
      </c>
      <c r="O3296" t="s">
        <v>38</v>
      </c>
      <c r="P3296" t="s">
        <v>962</v>
      </c>
      <c r="Q3296" t="s">
        <v>1910</v>
      </c>
      <c r="R3296" t="s">
        <v>11226</v>
      </c>
      <c r="S3296" t="s">
        <v>418</v>
      </c>
      <c r="T3296" t="s">
        <v>11227</v>
      </c>
      <c r="U3296" t="s">
        <v>540</v>
      </c>
      <c r="V3296" t="s">
        <v>11228</v>
      </c>
      <c r="Z3296" t="s">
        <v>61</v>
      </c>
      <c r="AA3296" s="1">
        <v>44929</v>
      </c>
      <c r="AB3296" s="2">
        <v>45049</v>
      </c>
      <c r="AC3296" s="1">
        <v>44929</v>
      </c>
      <c r="AD3296" s="1">
        <v>44992</v>
      </c>
    </row>
    <row r="3297" spans="1:30" x14ac:dyDescent="0.25">
      <c r="A3297">
        <v>521195</v>
      </c>
      <c r="B3297" t="s">
        <v>88</v>
      </c>
      <c r="C3297" t="s">
        <v>63</v>
      </c>
      <c r="D3297">
        <v>1</v>
      </c>
      <c r="E3297" t="s">
        <v>9431</v>
      </c>
      <c r="F3297" t="s">
        <v>414</v>
      </c>
      <c r="G3297" t="s">
        <v>34</v>
      </c>
      <c r="H3297">
        <v>10124</v>
      </c>
      <c r="I3297">
        <v>3</v>
      </c>
      <c r="J3297" t="s">
        <v>115</v>
      </c>
      <c r="K3297" t="s">
        <v>36</v>
      </c>
      <c r="L3297" t="s">
        <v>37</v>
      </c>
      <c r="M3297">
        <v>58695</v>
      </c>
      <c r="N3297">
        <v>67499</v>
      </c>
      <c r="O3297" t="s">
        <v>38</v>
      </c>
      <c r="P3297" t="s">
        <v>158</v>
      </c>
      <c r="Q3297" t="s">
        <v>2116</v>
      </c>
      <c r="R3297" t="s">
        <v>9432</v>
      </c>
      <c r="S3297" t="s">
        <v>418</v>
      </c>
      <c r="T3297" t="s">
        <v>9433</v>
      </c>
      <c r="U3297" t="s">
        <v>6381</v>
      </c>
      <c r="V3297" t="s">
        <v>9434</v>
      </c>
      <c r="W3297" t="s">
        <v>990</v>
      </c>
      <c r="Z3297" t="s">
        <v>61</v>
      </c>
      <c r="AA3297" s="1">
        <v>44609</v>
      </c>
      <c r="AC3297" s="1">
        <v>44767</v>
      </c>
      <c r="AD3297" s="1">
        <v>44992</v>
      </c>
    </row>
    <row r="3298" spans="1:30" x14ac:dyDescent="0.25">
      <c r="A3298">
        <v>545021</v>
      </c>
      <c r="B3298" t="s">
        <v>102</v>
      </c>
      <c r="C3298" t="s">
        <v>63</v>
      </c>
      <c r="D3298">
        <v>1</v>
      </c>
      <c r="E3298" t="s">
        <v>9275</v>
      </c>
      <c r="F3298" t="s">
        <v>2339</v>
      </c>
      <c r="G3298" t="s">
        <v>34</v>
      </c>
      <c r="H3298">
        <v>82991</v>
      </c>
      <c r="I3298" t="s">
        <v>91</v>
      </c>
      <c r="J3298" t="s">
        <v>35</v>
      </c>
      <c r="K3298" t="s">
        <v>36</v>
      </c>
      <c r="L3298" t="s">
        <v>37</v>
      </c>
      <c r="M3298">
        <v>64922</v>
      </c>
      <c r="N3298">
        <v>173486</v>
      </c>
      <c r="O3298" t="s">
        <v>38</v>
      </c>
      <c r="P3298" t="s">
        <v>195</v>
      </c>
      <c r="Q3298" t="s">
        <v>9276</v>
      </c>
      <c r="R3298" t="s">
        <v>9277</v>
      </c>
      <c r="S3298" t="s">
        <v>2342</v>
      </c>
      <c r="T3298" t="s">
        <v>9278</v>
      </c>
      <c r="U3298" t="s">
        <v>9279</v>
      </c>
      <c r="V3298" t="s">
        <v>110</v>
      </c>
      <c r="Z3298" t="s">
        <v>2429</v>
      </c>
      <c r="AA3298" s="1">
        <v>44785</v>
      </c>
      <c r="AC3298" s="1">
        <v>44789</v>
      </c>
      <c r="AD3298" s="1">
        <v>44992</v>
      </c>
    </row>
    <row r="3299" spans="1:30" x14ac:dyDescent="0.25">
      <c r="A3299">
        <v>546219</v>
      </c>
      <c r="B3299" t="s">
        <v>88</v>
      </c>
      <c r="C3299" t="s">
        <v>31</v>
      </c>
      <c r="D3299">
        <v>1</v>
      </c>
      <c r="E3299" t="s">
        <v>10381</v>
      </c>
      <c r="F3299" t="s">
        <v>1752</v>
      </c>
      <c r="G3299" t="s">
        <v>34</v>
      </c>
      <c r="H3299" t="s">
        <v>1753</v>
      </c>
      <c r="I3299">
        <v>0</v>
      </c>
      <c r="J3299" t="s">
        <v>126</v>
      </c>
      <c r="K3299" t="s">
        <v>36</v>
      </c>
      <c r="L3299" t="s">
        <v>37</v>
      </c>
      <c r="M3299">
        <v>65232</v>
      </c>
      <c r="N3299">
        <v>151810</v>
      </c>
      <c r="O3299" t="s">
        <v>38</v>
      </c>
      <c r="P3299" t="s">
        <v>583</v>
      </c>
      <c r="Q3299" t="s">
        <v>2127</v>
      </c>
      <c r="R3299" t="s">
        <v>10382</v>
      </c>
      <c r="S3299" t="s">
        <v>1756</v>
      </c>
      <c r="T3299" t="s">
        <v>10383</v>
      </c>
      <c r="U3299" t="s">
        <v>229</v>
      </c>
      <c r="V3299" t="s">
        <v>10384</v>
      </c>
      <c r="W3299" t="s">
        <v>10385</v>
      </c>
      <c r="X3299" t="s">
        <v>583</v>
      </c>
      <c r="Z3299" t="s">
        <v>61</v>
      </c>
      <c r="AA3299" s="1">
        <v>44796</v>
      </c>
      <c r="AC3299" s="1">
        <v>44797</v>
      </c>
      <c r="AD3299" s="1">
        <v>44992</v>
      </c>
    </row>
    <row r="3300" spans="1:30" x14ac:dyDescent="0.25">
      <c r="A3300">
        <v>233549</v>
      </c>
      <c r="B3300" t="s">
        <v>2150</v>
      </c>
      <c r="C3300" t="s">
        <v>31</v>
      </c>
      <c r="D3300">
        <v>1</v>
      </c>
      <c r="E3300" t="s">
        <v>11229</v>
      </c>
      <c r="F3300" t="s">
        <v>3139</v>
      </c>
      <c r="G3300" t="s">
        <v>34</v>
      </c>
      <c r="H3300">
        <v>13652</v>
      </c>
      <c r="I3300">
        <v>4</v>
      </c>
      <c r="J3300" t="s">
        <v>10737</v>
      </c>
      <c r="K3300" t="s">
        <v>36</v>
      </c>
      <c r="L3300" t="s">
        <v>37</v>
      </c>
      <c r="M3300">
        <v>87203</v>
      </c>
      <c r="N3300">
        <v>131623</v>
      </c>
      <c r="O3300" t="s">
        <v>38</v>
      </c>
      <c r="P3300" t="s">
        <v>2151</v>
      </c>
      <c r="Q3300" t="s">
        <v>2152</v>
      </c>
      <c r="R3300" t="s">
        <v>11230</v>
      </c>
      <c r="S3300" t="s">
        <v>3142</v>
      </c>
      <c r="T3300" t="s">
        <v>11231</v>
      </c>
      <c r="V3300" t="s">
        <v>11232</v>
      </c>
      <c r="Z3300" t="s">
        <v>87</v>
      </c>
      <c r="AA3300" s="1">
        <v>42430</v>
      </c>
      <c r="AC3300" s="1">
        <v>42430</v>
      </c>
      <c r="AD3300" s="1">
        <v>44992</v>
      </c>
    </row>
    <row r="3301" spans="1:30" x14ac:dyDescent="0.25">
      <c r="A3301">
        <v>576392</v>
      </c>
      <c r="B3301" t="s">
        <v>155</v>
      </c>
      <c r="C3301" t="s">
        <v>63</v>
      </c>
      <c r="D3301">
        <v>1</v>
      </c>
      <c r="E3301" t="s">
        <v>11233</v>
      </c>
      <c r="F3301" t="s">
        <v>920</v>
      </c>
      <c r="G3301" t="s">
        <v>34</v>
      </c>
      <c r="H3301">
        <v>34202</v>
      </c>
      <c r="I3301">
        <v>3</v>
      </c>
      <c r="J3301" t="s">
        <v>35</v>
      </c>
      <c r="K3301" t="s">
        <v>36</v>
      </c>
      <c r="L3301" t="s">
        <v>37</v>
      </c>
      <c r="M3301">
        <v>72063</v>
      </c>
      <c r="N3301">
        <v>85000</v>
      </c>
      <c r="O3301" t="s">
        <v>38</v>
      </c>
      <c r="P3301" t="s">
        <v>158</v>
      </c>
      <c r="Q3301" t="s">
        <v>11234</v>
      </c>
      <c r="R3301" t="s">
        <v>11235</v>
      </c>
      <c r="S3301" t="s">
        <v>923</v>
      </c>
      <c r="T3301" t="s">
        <v>11236</v>
      </c>
      <c r="U3301" t="s">
        <v>162</v>
      </c>
      <c r="V3301" t="s">
        <v>163</v>
      </c>
      <c r="X3301" t="s">
        <v>158</v>
      </c>
      <c r="Z3301" t="s">
        <v>87</v>
      </c>
      <c r="AA3301" s="1">
        <v>44983</v>
      </c>
      <c r="AB3301" s="2">
        <v>45013</v>
      </c>
      <c r="AC3301" s="1">
        <v>44983</v>
      </c>
      <c r="AD3301" s="1">
        <v>44992</v>
      </c>
    </row>
    <row r="3302" spans="1:30" x14ac:dyDescent="0.25">
      <c r="A3302">
        <v>552676</v>
      </c>
      <c r="B3302" t="s">
        <v>123</v>
      </c>
      <c r="C3302" t="s">
        <v>63</v>
      </c>
      <c r="D3302">
        <v>1</v>
      </c>
      <c r="E3302" t="s">
        <v>11237</v>
      </c>
      <c r="F3302" t="s">
        <v>4965</v>
      </c>
      <c r="G3302" t="s">
        <v>34</v>
      </c>
      <c r="H3302">
        <v>31105</v>
      </c>
      <c r="I3302">
        <v>0</v>
      </c>
      <c r="J3302" t="s">
        <v>961</v>
      </c>
      <c r="K3302" t="s">
        <v>36</v>
      </c>
      <c r="L3302" t="s">
        <v>37</v>
      </c>
      <c r="M3302">
        <v>41483</v>
      </c>
      <c r="N3302">
        <v>50000</v>
      </c>
      <c r="O3302" t="s">
        <v>38</v>
      </c>
      <c r="P3302" t="s">
        <v>962</v>
      </c>
      <c r="Q3302" t="s">
        <v>1022</v>
      </c>
      <c r="R3302" t="s">
        <v>11238</v>
      </c>
      <c r="S3302" t="s">
        <v>4968</v>
      </c>
      <c r="T3302" t="s">
        <v>11239</v>
      </c>
      <c r="U3302" t="s">
        <v>540</v>
      </c>
      <c r="V3302" t="s">
        <v>11240</v>
      </c>
      <c r="Z3302" t="s">
        <v>61</v>
      </c>
      <c r="AA3302" s="1">
        <v>44911</v>
      </c>
      <c r="AB3302" s="2">
        <v>45031</v>
      </c>
      <c r="AC3302" s="1">
        <v>44911</v>
      </c>
      <c r="AD3302" s="1">
        <v>44992</v>
      </c>
    </row>
    <row r="3303" spans="1:30" x14ac:dyDescent="0.25">
      <c r="A3303">
        <v>577222</v>
      </c>
      <c r="B3303" t="s">
        <v>889</v>
      </c>
      <c r="C3303" t="s">
        <v>31</v>
      </c>
      <c r="D3303">
        <v>5</v>
      </c>
      <c r="E3303" t="s">
        <v>1265</v>
      </c>
      <c r="F3303" t="s">
        <v>1266</v>
      </c>
      <c r="G3303" t="s">
        <v>34</v>
      </c>
      <c r="H3303">
        <v>81106</v>
      </c>
      <c r="I3303">
        <v>0</v>
      </c>
      <c r="J3303" t="s">
        <v>245</v>
      </c>
      <c r="K3303" t="s">
        <v>36</v>
      </c>
      <c r="L3303" t="s">
        <v>37</v>
      </c>
      <c r="M3303">
        <v>21.76</v>
      </c>
      <c r="N3303">
        <v>21.76</v>
      </c>
      <c r="O3303" t="s">
        <v>68</v>
      </c>
      <c r="P3303" t="s">
        <v>5227</v>
      </c>
      <c r="Q3303" t="s">
        <v>11241</v>
      </c>
      <c r="R3303" t="s">
        <v>11242</v>
      </c>
      <c r="S3303" t="s">
        <v>1270</v>
      </c>
      <c r="T3303" t="s">
        <v>1271</v>
      </c>
      <c r="U3303" t="s">
        <v>1780</v>
      </c>
      <c r="V3303" t="s">
        <v>11243</v>
      </c>
      <c r="X3303" t="s">
        <v>11244</v>
      </c>
      <c r="Z3303" t="s">
        <v>1275</v>
      </c>
      <c r="AA3303" s="1">
        <v>44988</v>
      </c>
      <c r="AC3303" s="1">
        <v>44987</v>
      </c>
      <c r="AD3303" s="1">
        <v>44992</v>
      </c>
    </row>
    <row r="3304" spans="1:30" x14ac:dyDescent="0.25">
      <c r="A3304">
        <v>577222</v>
      </c>
      <c r="B3304" t="s">
        <v>889</v>
      </c>
      <c r="C3304" t="s">
        <v>31</v>
      </c>
      <c r="D3304">
        <v>5</v>
      </c>
      <c r="E3304" t="s">
        <v>1265</v>
      </c>
      <c r="F3304" t="s">
        <v>1266</v>
      </c>
      <c r="G3304" t="s">
        <v>34</v>
      </c>
      <c r="H3304">
        <v>81106</v>
      </c>
      <c r="I3304">
        <v>0</v>
      </c>
      <c r="J3304" t="s">
        <v>245</v>
      </c>
      <c r="K3304" t="s">
        <v>36</v>
      </c>
      <c r="L3304" t="s">
        <v>37</v>
      </c>
      <c r="M3304">
        <v>21.76</v>
      </c>
      <c r="N3304">
        <v>21.76</v>
      </c>
      <c r="O3304" t="s">
        <v>68</v>
      </c>
      <c r="P3304" t="s">
        <v>5227</v>
      </c>
      <c r="Q3304" t="s">
        <v>11241</v>
      </c>
      <c r="R3304" t="s">
        <v>11242</v>
      </c>
      <c r="S3304" t="s">
        <v>1270</v>
      </c>
      <c r="T3304" t="s">
        <v>1271</v>
      </c>
      <c r="U3304" t="s">
        <v>1780</v>
      </c>
      <c r="V3304" t="s">
        <v>11243</v>
      </c>
      <c r="X3304" t="s">
        <v>11244</v>
      </c>
      <c r="Z3304" t="s">
        <v>1275</v>
      </c>
      <c r="AA3304" s="1">
        <v>44988</v>
      </c>
      <c r="AC3304" s="1">
        <v>44987</v>
      </c>
      <c r="AD3304" s="1">
        <v>44992</v>
      </c>
    </row>
    <row r="3305" spans="1:30" x14ac:dyDescent="0.25">
      <c r="A3305">
        <v>550727</v>
      </c>
      <c r="B3305" t="s">
        <v>638</v>
      </c>
      <c r="C3305" t="s">
        <v>31</v>
      </c>
      <c r="D3305">
        <v>1</v>
      </c>
      <c r="E3305" t="s">
        <v>1513</v>
      </c>
      <c r="F3305" t="s">
        <v>4338</v>
      </c>
      <c r="G3305" t="s">
        <v>51</v>
      </c>
      <c r="H3305">
        <v>31164</v>
      </c>
      <c r="I3305">
        <v>3</v>
      </c>
      <c r="J3305" t="s">
        <v>66</v>
      </c>
      <c r="K3305" t="s">
        <v>36</v>
      </c>
      <c r="L3305" t="s">
        <v>37</v>
      </c>
      <c r="M3305">
        <v>60213</v>
      </c>
      <c r="N3305">
        <v>69245</v>
      </c>
      <c r="O3305" t="s">
        <v>38</v>
      </c>
      <c r="P3305" t="s">
        <v>642</v>
      </c>
      <c r="Q3305" t="s">
        <v>1016</v>
      </c>
      <c r="R3305" t="s">
        <v>8426</v>
      </c>
      <c r="S3305" t="s">
        <v>4340</v>
      </c>
      <c r="T3305" t="s">
        <v>8427</v>
      </c>
      <c r="V3305" t="s">
        <v>8428</v>
      </c>
      <c r="Z3305" t="s">
        <v>1264</v>
      </c>
      <c r="AA3305" s="1">
        <v>44816</v>
      </c>
      <c r="AC3305" s="1">
        <v>44839</v>
      </c>
      <c r="AD3305" s="1">
        <v>44992</v>
      </c>
    </row>
    <row r="3306" spans="1:30" x14ac:dyDescent="0.25">
      <c r="A3306">
        <v>545126</v>
      </c>
      <c r="B3306" t="s">
        <v>638</v>
      </c>
      <c r="C3306" t="s">
        <v>31</v>
      </c>
      <c r="D3306">
        <v>1</v>
      </c>
      <c r="E3306" t="s">
        <v>10546</v>
      </c>
      <c r="F3306" t="s">
        <v>708</v>
      </c>
      <c r="G3306" t="s">
        <v>51</v>
      </c>
      <c r="H3306">
        <v>31142</v>
      </c>
      <c r="I3306" t="s">
        <v>91</v>
      </c>
      <c r="J3306" t="s">
        <v>66</v>
      </c>
      <c r="L3306" t="s">
        <v>37</v>
      </c>
      <c r="M3306">
        <v>115000</v>
      </c>
      <c r="N3306">
        <v>120000</v>
      </c>
      <c r="O3306" t="s">
        <v>38</v>
      </c>
      <c r="P3306" t="s">
        <v>710</v>
      </c>
      <c r="Q3306" t="s">
        <v>2211</v>
      </c>
      <c r="R3306" t="s">
        <v>10547</v>
      </c>
      <c r="S3306" t="s">
        <v>713</v>
      </c>
      <c r="T3306" t="s">
        <v>10548</v>
      </c>
      <c r="U3306" t="s">
        <v>647</v>
      </c>
      <c r="V3306" t="s">
        <v>10549</v>
      </c>
      <c r="Z3306" t="s">
        <v>593</v>
      </c>
      <c r="AA3306" s="1">
        <v>44783</v>
      </c>
      <c r="AC3306" s="1">
        <v>44783</v>
      </c>
      <c r="AD3306" s="1">
        <v>44992</v>
      </c>
    </row>
    <row r="3307" spans="1:30" x14ac:dyDescent="0.25">
      <c r="A3307">
        <v>533578</v>
      </c>
      <c r="B3307" t="s">
        <v>241</v>
      </c>
      <c r="C3307" t="s">
        <v>63</v>
      </c>
      <c r="D3307">
        <v>3</v>
      </c>
      <c r="E3307" t="s">
        <v>1703</v>
      </c>
      <c r="F3307" t="s">
        <v>1703</v>
      </c>
      <c r="G3307" t="s">
        <v>34</v>
      </c>
      <c r="H3307">
        <v>31312</v>
      </c>
      <c r="I3307">
        <v>0</v>
      </c>
      <c r="J3307" t="s">
        <v>516</v>
      </c>
      <c r="K3307" t="s">
        <v>36</v>
      </c>
      <c r="L3307" t="s">
        <v>37</v>
      </c>
      <c r="M3307">
        <v>54410</v>
      </c>
      <c r="N3307">
        <v>81645</v>
      </c>
      <c r="O3307" t="s">
        <v>38</v>
      </c>
      <c r="P3307" t="s">
        <v>1704</v>
      </c>
      <c r="Q3307" t="s">
        <v>1705</v>
      </c>
      <c r="R3307" t="s">
        <v>11245</v>
      </c>
      <c r="S3307" t="s">
        <v>1707</v>
      </c>
      <c r="T3307" t="s">
        <v>1708</v>
      </c>
      <c r="U3307" t="s">
        <v>11246</v>
      </c>
      <c r="V3307" t="s">
        <v>2063</v>
      </c>
      <c r="Z3307" t="s">
        <v>11247</v>
      </c>
      <c r="AA3307" s="1">
        <v>44988</v>
      </c>
      <c r="AB3307" s="2">
        <v>44998</v>
      </c>
      <c r="AC3307" s="1">
        <v>44988</v>
      </c>
      <c r="AD3307" s="1">
        <v>44992</v>
      </c>
    </row>
    <row r="3308" spans="1:30" x14ac:dyDescent="0.25">
      <c r="A3308">
        <v>568802</v>
      </c>
      <c r="B3308" t="s">
        <v>488</v>
      </c>
      <c r="C3308" t="s">
        <v>31</v>
      </c>
      <c r="D3308">
        <v>1</v>
      </c>
      <c r="E3308" t="s">
        <v>4397</v>
      </c>
      <c r="F3308" t="s">
        <v>2339</v>
      </c>
      <c r="G3308" t="s">
        <v>34</v>
      </c>
      <c r="H3308">
        <v>82991</v>
      </c>
      <c r="I3308" t="s">
        <v>91</v>
      </c>
      <c r="J3308" t="s">
        <v>35</v>
      </c>
      <c r="K3308" t="s">
        <v>36</v>
      </c>
      <c r="L3308" t="s">
        <v>93</v>
      </c>
      <c r="M3308">
        <v>85000</v>
      </c>
      <c r="N3308">
        <v>95000</v>
      </c>
      <c r="O3308" t="s">
        <v>38</v>
      </c>
      <c r="P3308" t="s">
        <v>355</v>
      </c>
      <c r="Q3308" t="s">
        <v>490</v>
      </c>
      <c r="R3308" t="s">
        <v>4398</v>
      </c>
      <c r="S3308" t="s">
        <v>2342</v>
      </c>
      <c r="T3308" t="s">
        <v>4399</v>
      </c>
      <c r="V3308" t="s">
        <v>4400</v>
      </c>
      <c r="Z3308" t="s">
        <v>87</v>
      </c>
      <c r="AA3308" s="1">
        <v>44960</v>
      </c>
      <c r="AB3308" s="2">
        <v>45020</v>
      </c>
      <c r="AC3308" s="1">
        <v>44981</v>
      </c>
      <c r="AD3308" s="1">
        <v>44992</v>
      </c>
    </row>
    <row r="3309" spans="1:30" x14ac:dyDescent="0.25">
      <c r="A3309">
        <v>541940</v>
      </c>
      <c r="B3309" t="s">
        <v>202</v>
      </c>
      <c r="C3309" t="s">
        <v>31</v>
      </c>
      <c r="D3309">
        <v>1</v>
      </c>
      <c r="E3309" t="s">
        <v>11248</v>
      </c>
      <c r="F3309" t="s">
        <v>11249</v>
      </c>
      <c r="G3309" t="s">
        <v>34</v>
      </c>
      <c r="H3309">
        <v>10054</v>
      </c>
      <c r="I3309" t="s">
        <v>114</v>
      </c>
      <c r="J3309" t="s">
        <v>66</v>
      </c>
      <c r="K3309" t="s">
        <v>36</v>
      </c>
      <c r="L3309" t="s">
        <v>37</v>
      </c>
      <c r="M3309">
        <v>58700</v>
      </c>
      <c r="N3309">
        <v>161534</v>
      </c>
      <c r="O3309" t="s">
        <v>38</v>
      </c>
      <c r="P3309" t="s">
        <v>313</v>
      </c>
      <c r="Q3309" t="s">
        <v>3077</v>
      </c>
      <c r="R3309" t="s">
        <v>11250</v>
      </c>
      <c r="S3309" t="s">
        <v>11251</v>
      </c>
      <c r="T3309" t="s">
        <v>11252</v>
      </c>
      <c r="U3309" t="s">
        <v>318</v>
      </c>
      <c r="V3309" t="s">
        <v>319</v>
      </c>
      <c r="X3309" t="s">
        <v>320</v>
      </c>
      <c r="Z3309" t="s">
        <v>87</v>
      </c>
      <c r="AA3309" s="1">
        <v>44783</v>
      </c>
      <c r="AC3309" s="1">
        <v>44783</v>
      </c>
      <c r="AD3309" s="1">
        <v>44992</v>
      </c>
    </row>
    <row r="3310" spans="1:30" x14ac:dyDescent="0.25">
      <c r="A3310">
        <v>575075</v>
      </c>
      <c r="B3310" t="s">
        <v>123</v>
      </c>
      <c r="C3310" t="s">
        <v>63</v>
      </c>
      <c r="D3310">
        <v>1</v>
      </c>
      <c r="E3310" t="s">
        <v>124</v>
      </c>
      <c r="F3310" t="s">
        <v>3261</v>
      </c>
      <c r="G3310" t="s">
        <v>34</v>
      </c>
      <c r="H3310">
        <v>40562</v>
      </c>
      <c r="I3310">
        <v>0</v>
      </c>
      <c r="J3310" t="s">
        <v>2379</v>
      </c>
      <c r="K3310" t="s">
        <v>36</v>
      </c>
      <c r="L3310" t="s">
        <v>37</v>
      </c>
      <c r="M3310">
        <v>60193</v>
      </c>
      <c r="N3310">
        <v>90704</v>
      </c>
      <c r="O3310" t="s">
        <v>38</v>
      </c>
      <c r="P3310" t="s">
        <v>415</v>
      </c>
      <c r="Q3310" t="s">
        <v>1439</v>
      </c>
      <c r="R3310" t="s">
        <v>4097</v>
      </c>
      <c r="S3310" t="s">
        <v>3264</v>
      </c>
      <c r="U3310" t="s">
        <v>4098</v>
      </c>
      <c r="V3310" t="s">
        <v>4099</v>
      </c>
      <c r="Z3310" t="s">
        <v>61</v>
      </c>
      <c r="AA3310" s="1">
        <v>44972</v>
      </c>
      <c r="AB3310" s="2">
        <v>45092</v>
      </c>
      <c r="AC3310" s="1">
        <v>44985</v>
      </c>
      <c r="AD3310" s="1">
        <v>44992</v>
      </c>
    </row>
    <row r="3311" spans="1:30" x14ac:dyDescent="0.25">
      <c r="A3311">
        <v>567106</v>
      </c>
      <c r="B3311" t="s">
        <v>241</v>
      </c>
      <c r="C3311" t="s">
        <v>63</v>
      </c>
      <c r="D3311">
        <v>1</v>
      </c>
      <c r="E3311" t="s">
        <v>7055</v>
      </c>
      <c r="F3311" t="s">
        <v>65</v>
      </c>
      <c r="G3311" t="s">
        <v>51</v>
      </c>
      <c r="H3311">
        <v>56058</v>
      </c>
      <c r="I3311">
        <v>0</v>
      </c>
      <c r="J3311" t="s">
        <v>175</v>
      </c>
      <c r="K3311" t="s">
        <v>36</v>
      </c>
      <c r="L3311" t="s">
        <v>37</v>
      </c>
      <c r="M3311">
        <v>54100</v>
      </c>
      <c r="N3311">
        <v>75000</v>
      </c>
      <c r="O3311" t="s">
        <v>38</v>
      </c>
      <c r="P3311" t="s">
        <v>483</v>
      </c>
      <c r="Q3311" t="s">
        <v>7056</v>
      </c>
      <c r="R3311" t="s">
        <v>7057</v>
      </c>
      <c r="S3311" t="s">
        <v>72</v>
      </c>
      <c r="T3311" t="s">
        <v>7058</v>
      </c>
      <c r="U3311" t="s">
        <v>499</v>
      </c>
      <c r="V3311" t="s">
        <v>347</v>
      </c>
      <c r="Z3311" t="s">
        <v>426</v>
      </c>
      <c r="AA3311" s="1">
        <v>44950</v>
      </c>
      <c r="AC3311" s="1">
        <v>44950</v>
      </c>
      <c r="AD3311" s="1">
        <v>44992</v>
      </c>
    </row>
    <row r="3312" spans="1:30" x14ac:dyDescent="0.25">
      <c r="A3312">
        <v>569827</v>
      </c>
      <c r="B3312" t="s">
        <v>88</v>
      </c>
      <c r="C3312" t="s">
        <v>31</v>
      </c>
      <c r="D3312">
        <v>1</v>
      </c>
      <c r="E3312" t="s">
        <v>9729</v>
      </c>
      <c r="F3312" t="s">
        <v>224</v>
      </c>
      <c r="G3312" t="s">
        <v>34</v>
      </c>
      <c r="H3312">
        <v>52316</v>
      </c>
      <c r="I3312">
        <v>2</v>
      </c>
      <c r="J3312" t="s">
        <v>115</v>
      </c>
      <c r="K3312" t="s">
        <v>36</v>
      </c>
      <c r="L3312" t="s">
        <v>37</v>
      </c>
      <c r="M3312">
        <v>60793</v>
      </c>
      <c r="N3312">
        <v>69912</v>
      </c>
      <c r="O3312" t="s">
        <v>38</v>
      </c>
      <c r="P3312" t="s">
        <v>2112</v>
      </c>
      <c r="Q3312" t="s">
        <v>475</v>
      </c>
      <c r="R3312" t="s">
        <v>9730</v>
      </c>
      <c r="S3312" t="s">
        <v>228</v>
      </c>
      <c r="U3312" t="s">
        <v>5616</v>
      </c>
      <c r="V3312" t="s">
        <v>479</v>
      </c>
      <c r="W3312" t="s">
        <v>9731</v>
      </c>
      <c r="Z3312" t="s">
        <v>87</v>
      </c>
      <c r="AA3312" s="1">
        <v>44950</v>
      </c>
      <c r="AC3312" s="1">
        <v>44953</v>
      </c>
      <c r="AD3312" s="1">
        <v>44992</v>
      </c>
    </row>
    <row r="3313" spans="1:30" x14ac:dyDescent="0.25">
      <c r="A3313">
        <v>567120</v>
      </c>
      <c r="B3313" t="s">
        <v>443</v>
      </c>
      <c r="C3313" t="s">
        <v>63</v>
      </c>
      <c r="D3313">
        <v>1</v>
      </c>
      <c r="E3313" t="s">
        <v>11253</v>
      </c>
      <c r="F3313" t="s">
        <v>3269</v>
      </c>
      <c r="G3313" t="s">
        <v>353</v>
      </c>
      <c r="H3313" t="s">
        <v>3270</v>
      </c>
      <c r="I3313">
        <v>2</v>
      </c>
      <c r="J3313" t="s">
        <v>437</v>
      </c>
      <c r="K3313" t="s">
        <v>36</v>
      </c>
      <c r="L3313" t="s">
        <v>37</v>
      </c>
      <c r="M3313">
        <v>62000</v>
      </c>
      <c r="N3313">
        <v>72500</v>
      </c>
      <c r="O3313" t="s">
        <v>38</v>
      </c>
      <c r="P3313" t="s">
        <v>446</v>
      </c>
      <c r="Q3313" t="s">
        <v>447</v>
      </c>
      <c r="R3313" t="s">
        <v>11254</v>
      </c>
      <c r="S3313" t="s">
        <v>11255</v>
      </c>
      <c r="T3313" t="s">
        <v>11256</v>
      </c>
      <c r="U3313" t="s">
        <v>3275</v>
      </c>
      <c r="V3313" t="s">
        <v>11257</v>
      </c>
      <c r="Z3313" t="s">
        <v>61</v>
      </c>
      <c r="AA3313" s="1">
        <v>44930</v>
      </c>
      <c r="AC3313" s="1">
        <v>44985</v>
      </c>
      <c r="AD3313" s="1">
        <v>44992</v>
      </c>
    </row>
    <row r="3314" spans="1:30" x14ac:dyDescent="0.25">
      <c r="A3314">
        <v>561434</v>
      </c>
      <c r="B3314" t="s">
        <v>76</v>
      </c>
      <c r="C3314" t="s">
        <v>63</v>
      </c>
      <c r="D3314">
        <v>1</v>
      </c>
      <c r="E3314" t="s">
        <v>6331</v>
      </c>
      <c r="F3314" t="s">
        <v>6143</v>
      </c>
      <c r="G3314" t="s">
        <v>34</v>
      </c>
      <c r="H3314">
        <v>31305</v>
      </c>
      <c r="I3314">
        <v>2</v>
      </c>
      <c r="J3314" t="s">
        <v>157</v>
      </c>
      <c r="K3314" t="s">
        <v>36</v>
      </c>
      <c r="L3314" t="s">
        <v>37</v>
      </c>
      <c r="M3314">
        <v>56041</v>
      </c>
      <c r="N3314">
        <v>75318</v>
      </c>
      <c r="O3314" t="s">
        <v>38</v>
      </c>
      <c r="P3314" t="s">
        <v>79</v>
      </c>
      <c r="Q3314" t="s">
        <v>6144</v>
      </c>
      <c r="R3314" t="s">
        <v>11258</v>
      </c>
      <c r="S3314" t="s">
        <v>6146</v>
      </c>
      <c r="T3314" t="s">
        <v>11259</v>
      </c>
      <c r="U3314" t="s">
        <v>11260</v>
      </c>
      <c r="V3314" t="s">
        <v>11261</v>
      </c>
      <c r="W3314" t="s">
        <v>182</v>
      </c>
      <c r="X3314" t="s">
        <v>183</v>
      </c>
      <c r="Z3314" t="s">
        <v>61</v>
      </c>
      <c r="AA3314" s="1">
        <v>44883</v>
      </c>
      <c r="AC3314" s="1">
        <v>44888</v>
      </c>
      <c r="AD3314" s="1">
        <v>44992</v>
      </c>
    </row>
    <row r="3315" spans="1:30" x14ac:dyDescent="0.25">
      <c r="A3315">
        <v>554844</v>
      </c>
      <c r="B3315" t="s">
        <v>123</v>
      </c>
      <c r="C3315" t="s">
        <v>31</v>
      </c>
      <c r="D3315">
        <v>3</v>
      </c>
      <c r="E3315" t="s">
        <v>11262</v>
      </c>
      <c r="F3315" t="s">
        <v>1588</v>
      </c>
      <c r="G3315" t="s">
        <v>34</v>
      </c>
      <c r="H3315" t="s">
        <v>1589</v>
      </c>
      <c r="I3315">
        <v>2</v>
      </c>
      <c r="J3315" t="s">
        <v>205</v>
      </c>
      <c r="K3315" t="s">
        <v>36</v>
      </c>
      <c r="L3315" t="s">
        <v>37</v>
      </c>
      <c r="M3315">
        <v>71379</v>
      </c>
      <c r="N3315">
        <v>82086</v>
      </c>
      <c r="O3315" t="s">
        <v>38</v>
      </c>
      <c r="P3315" t="s">
        <v>415</v>
      </c>
      <c r="Q3315" t="s">
        <v>2647</v>
      </c>
      <c r="R3315" t="s">
        <v>11263</v>
      </c>
      <c r="S3315" t="s">
        <v>11264</v>
      </c>
      <c r="T3315" t="s">
        <v>11265</v>
      </c>
      <c r="U3315" t="s">
        <v>540</v>
      </c>
      <c r="V3315" t="s">
        <v>11266</v>
      </c>
      <c r="Z3315" t="s">
        <v>61</v>
      </c>
      <c r="AA3315" s="1">
        <v>44954</v>
      </c>
      <c r="AB3315" s="2">
        <v>45074</v>
      </c>
      <c r="AC3315" s="1">
        <v>44951</v>
      </c>
      <c r="AD3315" s="1">
        <v>44992</v>
      </c>
    </row>
    <row r="3316" spans="1:30" x14ac:dyDescent="0.25">
      <c r="A3316">
        <v>560759</v>
      </c>
      <c r="B3316" t="s">
        <v>76</v>
      </c>
      <c r="C3316" t="s">
        <v>63</v>
      </c>
      <c r="D3316">
        <v>1</v>
      </c>
      <c r="E3316" t="s">
        <v>4259</v>
      </c>
      <c r="F3316" t="s">
        <v>724</v>
      </c>
      <c r="G3316" t="s">
        <v>34</v>
      </c>
      <c r="H3316">
        <v>12158</v>
      </c>
      <c r="I3316">
        <v>3</v>
      </c>
      <c r="J3316" t="s">
        <v>126</v>
      </c>
      <c r="K3316" t="s">
        <v>36</v>
      </c>
      <c r="L3316" t="s">
        <v>37</v>
      </c>
      <c r="M3316">
        <v>60010</v>
      </c>
      <c r="N3316">
        <v>100875</v>
      </c>
      <c r="O3316" t="s">
        <v>38</v>
      </c>
      <c r="P3316" t="s">
        <v>79</v>
      </c>
      <c r="Q3316" t="s">
        <v>4260</v>
      </c>
      <c r="R3316" t="s">
        <v>4261</v>
      </c>
      <c r="S3316" t="s">
        <v>728</v>
      </c>
      <c r="T3316" t="s">
        <v>4262</v>
      </c>
      <c r="U3316" t="s">
        <v>4263</v>
      </c>
      <c r="V3316" t="s">
        <v>4264</v>
      </c>
      <c r="W3316" t="s">
        <v>86</v>
      </c>
      <c r="X3316" t="s">
        <v>79</v>
      </c>
      <c r="Z3316" t="s">
        <v>61</v>
      </c>
      <c r="AA3316" s="1">
        <v>44924</v>
      </c>
      <c r="AC3316" s="1">
        <v>44945</v>
      </c>
      <c r="AD3316" s="1">
        <v>44992</v>
      </c>
    </row>
    <row r="3317" spans="1:30" x14ac:dyDescent="0.25">
      <c r="A3317">
        <v>576114</v>
      </c>
      <c r="B3317" t="s">
        <v>88</v>
      </c>
      <c r="C3317" t="s">
        <v>31</v>
      </c>
      <c r="D3317">
        <v>8</v>
      </c>
      <c r="E3317" t="s">
        <v>5117</v>
      </c>
      <c r="F3317" t="s">
        <v>165</v>
      </c>
      <c r="G3317" t="s">
        <v>34</v>
      </c>
      <c r="H3317">
        <v>10104</v>
      </c>
      <c r="I3317">
        <v>2</v>
      </c>
      <c r="J3317" t="s">
        <v>115</v>
      </c>
      <c r="K3317" t="s">
        <v>36</v>
      </c>
      <c r="L3317" t="s">
        <v>37</v>
      </c>
      <c r="M3317">
        <v>37748</v>
      </c>
      <c r="N3317">
        <v>43410</v>
      </c>
      <c r="O3317" t="s">
        <v>38</v>
      </c>
      <c r="P3317" t="s">
        <v>5118</v>
      </c>
      <c r="Q3317" t="s">
        <v>5119</v>
      </c>
      <c r="R3317" t="s">
        <v>5120</v>
      </c>
      <c r="S3317" t="s">
        <v>168</v>
      </c>
      <c r="U3317" t="s">
        <v>1676</v>
      </c>
      <c r="V3317" t="s">
        <v>5121</v>
      </c>
      <c r="W3317" t="s">
        <v>5122</v>
      </c>
      <c r="X3317" t="s">
        <v>5123</v>
      </c>
      <c r="Z3317" t="s">
        <v>61</v>
      </c>
      <c r="AA3317" s="1">
        <v>44982</v>
      </c>
      <c r="AC3317" s="1">
        <v>44987</v>
      </c>
      <c r="AD3317" s="1">
        <v>44992</v>
      </c>
    </row>
    <row r="3318" spans="1:30" x14ac:dyDescent="0.25">
      <c r="A3318">
        <v>573883</v>
      </c>
      <c r="B3318" t="s">
        <v>62</v>
      </c>
      <c r="C3318" t="s">
        <v>31</v>
      </c>
      <c r="D3318">
        <v>1</v>
      </c>
      <c r="E3318" t="s">
        <v>11267</v>
      </c>
      <c r="F3318" t="s">
        <v>65</v>
      </c>
      <c r="G3318" t="s">
        <v>51</v>
      </c>
      <c r="H3318">
        <v>56058</v>
      </c>
      <c r="I3318">
        <v>0</v>
      </c>
      <c r="J3318" t="s">
        <v>8276</v>
      </c>
      <c r="K3318" t="s">
        <v>36</v>
      </c>
      <c r="L3318" t="s">
        <v>37</v>
      </c>
      <c r="M3318">
        <v>70000</v>
      </c>
      <c r="N3318">
        <v>83981</v>
      </c>
      <c r="O3318" t="s">
        <v>38</v>
      </c>
      <c r="P3318" t="s">
        <v>616</v>
      </c>
      <c r="Q3318" t="s">
        <v>11268</v>
      </c>
      <c r="R3318" t="s">
        <v>11269</v>
      </c>
      <c r="S3318" t="s">
        <v>72</v>
      </c>
      <c r="T3318" t="s">
        <v>11270</v>
      </c>
      <c r="U3318" t="s">
        <v>904</v>
      </c>
      <c r="V3318" t="s">
        <v>11271</v>
      </c>
      <c r="Z3318" t="s">
        <v>61</v>
      </c>
      <c r="AA3318" s="1">
        <v>44987</v>
      </c>
      <c r="AB3318" s="2">
        <v>45017</v>
      </c>
      <c r="AC3318" s="1">
        <v>44988</v>
      </c>
      <c r="AD3318" s="1">
        <v>44992</v>
      </c>
    </row>
    <row r="3319" spans="1:30" x14ac:dyDescent="0.25">
      <c r="A3319">
        <v>563675</v>
      </c>
      <c r="B3319" t="s">
        <v>381</v>
      </c>
      <c r="C3319" t="s">
        <v>63</v>
      </c>
      <c r="D3319">
        <v>1</v>
      </c>
      <c r="E3319" t="s">
        <v>11272</v>
      </c>
      <c r="F3319" t="s">
        <v>3433</v>
      </c>
      <c r="G3319" t="s">
        <v>34</v>
      </c>
      <c r="H3319">
        <v>31121</v>
      </c>
      <c r="I3319">
        <v>2</v>
      </c>
      <c r="J3319" t="s">
        <v>35</v>
      </c>
      <c r="K3319" t="s">
        <v>36</v>
      </c>
      <c r="L3319" t="s">
        <v>37</v>
      </c>
      <c r="M3319">
        <v>60132</v>
      </c>
      <c r="N3319">
        <v>69152</v>
      </c>
      <c r="O3319" t="s">
        <v>38</v>
      </c>
      <c r="P3319" t="s">
        <v>873</v>
      </c>
      <c r="Q3319" t="s">
        <v>2303</v>
      </c>
      <c r="R3319" t="s">
        <v>11273</v>
      </c>
      <c r="S3319" t="s">
        <v>3436</v>
      </c>
      <c r="T3319" t="s">
        <v>11274</v>
      </c>
      <c r="V3319" t="s">
        <v>11275</v>
      </c>
      <c r="W3319" t="s">
        <v>86</v>
      </c>
      <c r="X3319" t="s">
        <v>1905</v>
      </c>
      <c r="Z3319" t="s">
        <v>61</v>
      </c>
      <c r="AA3319" s="1">
        <v>44984</v>
      </c>
      <c r="AB3319" s="2">
        <v>45044</v>
      </c>
      <c r="AC3319" s="1">
        <v>44984</v>
      </c>
      <c r="AD3319" s="1">
        <v>44992</v>
      </c>
    </row>
    <row r="3320" spans="1:30" x14ac:dyDescent="0.25">
      <c r="A3320">
        <v>540533</v>
      </c>
      <c r="B3320" t="s">
        <v>658</v>
      </c>
      <c r="C3320" t="s">
        <v>63</v>
      </c>
      <c r="D3320">
        <v>5</v>
      </c>
      <c r="E3320" t="s">
        <v>11276</v>
      </c>
      <c r="F3320" t="s">
        <v>952</v>
      </c>
      <c r="G3320" t="s">
        <v>566</v>
      </c>
      <c r="H3320">
        <v>30114</v>
      </c>
      <c r="I3320">
        <v>0</v>
      </c>
      <c r="J3320" t="s">
        <v>312</v>
      </c>
      <c r="K3320" t="s">
        <v>36</v>
      </c>
      <c r="L3320" t="s">
        <v>37</v>
      </c>
      <c r="M3320">
        <v>80000</v>
      </c>
      <c r="N3320">
        <v>167610</v>
      </c>
      <c r="O3320" t="s">
        <v>38</v>
      </c>
      <c r="P3320" t="s">
        <v>661</v>
      </c>
      <c r="Q3320" t="s">
        <v>2101</v>
      </c>
      <c r="R3320" t="s">
        <v>11277</v>
      </c>
      <c r="S3320" t="s">
        <v>11278</v>
      </c>
      <c r="V3320" t="s">
        <v>664</v>
      </c>
      <c r="Z3320" t="s">
        <v>2104</v>
      </c>
      <c r="AA3320" s="1">
        <v>44756</v>
      </c>
      <c r="AB3320" s="2">
        <v>45121</v>
      </c>
      <c r="AC3320" s="1">
        <v>44895</v>
      </c>
      <c r="AD3320" s="1">
        <v>44992</v>
      </c>
    </row>
    <row r="3321" spans="1:30" x14ac:dyDescent="0.25">
      <c r="A3321">
        <v>541529</v>
      </c>
      <c r="B3321" t="s">
        <v>102</v>
      </c>
      <c r="C3321" t="s">
        <v>31</v>
      </c>
      <c r="D3321">
        <v>1</v>
      </c>
      <c r="E3321" t="s">
        <v>8116</v>
      </c>
      <c r="F3321" t="s">
        <v>3054</v>
      </c>
      <c r="G3321" t="s">
        <v>34</v>
      </c>
      <c r="H3321">
        <v>20315</v>
      </c>
      <c r="I3321">
        <v>2</v>
      </c>
      <c r="J3321" t="s">
        <v>374</v>
      </c>
      <c r="K3321" t="s">
        <v>36</v>
      </c>
      <c r="L3321" t="s">
        <v>37</v>
      </c>
      <c r="M3321">
        <v>80557</v>
      </c>
      <c r="N3321">
        <v>111917</v>
      </c>
      <c r="O3321" t="s">
        <v>38</v>
      </c>
      <c r="P3321" t="s">
        <v>195</v>
      </c>
      <c r="Q3321" t="s">
        <v>3039</v>
      </c>
      <c r="R3321" t="s">
        <v>8117</v>
      </c>
      <c r="S3321" t="s">
        <v>3056</v>
      </c>
      <c r="T3321" t="s">
        <v>8118</v>
      </c>
      <c r="U3321" t="s">
        <v>8119</v>
      </c>
      <c r="V3321" t="s">
        <v>142</v>
      </c>
      <c r="Z3321" t="s">
        <v>87</v>
      </c>
      <c r="AA3321" s="1">
        <v>44862</v>
      </c>
      <c r="AC3321" s="1">
        <v>44862</v>
      </c>
      <c r="AD3321" s="1">
        <v>44992</v>
      </c>
    </row>
    <row r="3322" spans="1:30" x14ac:dyDescent="0.25">
      <c r="A3322">
        <v>560441</v>
      </c>
      <c r="B3322" t="s">
        <v>102</v>
      </c>
      <c r="C3322" t="s">
        <v>63</v>
      </c>
      <c r="D3322">
        <v>1</v>
      </c>
      <c r="E3322" t="s">
        <v>3330</v>
      </c>
      <c r="F3322" t="s">
        <v>724</v>
      </c>
      <c r="G3322" t="s">
        <v>34</v>
      </c>
      <c r="H3322">
        <v>12158</v>
      </c>
      <c r="I3322">
        <v>3</v>
      </c>
      <c r="J3322" t="s">
        <v>126</v>
      </c>
      <c r="K3322" t="s">
        <v>36</v>
      </c>
      <c r="L3322" t="s">
        <v>37</v>
      </c>
      <c r="M3322">
        <v>60010</v>
      </c>
      <c r="N3322">
        <v>100875</v>
      </c>
      <c r="O3322" t="s">
        <v>38</v>
      </c>
      <c r="P3322" t="s">
        <v>195</v>
      </c>
      <c r="Q3322" t="s">
        <v>2133</v>
      </c>
      <c r="R3322" t="s">
        <v>11279</v>
      </c>
      <c r="S3322" t="s">
        <v>728</v>
      </c>
      <c r="T3322" t="s">
        <v>11280</v>
      </c>
      <c r="U3322" t="s">
        <v>2136</v>
      </c>
      <c r="V3322" t="s">
        <v>2137</v>
      </c>
      <c r="W3322" t="s">
        <v>2138</v>
      </c>
      <c r="X3322" t="s">
        <v>2139</v>
      </c>
      <c r="Z3322" t="s">
        <v>61</v>
      </c>
      <c r="AA3322" s="1">
        <v>44881</v>
      </c>
      <c r="AC3322" s="1">
        <v>44881</v>
      </c>
      <c r="AD3322" s="1">
        <v>44992</v>
      </c>
    </row>
    <row r="3323" spans="1:30" x14ac:dyDescent="0.25">
      <c r="A3323">
        <v>539674</v>
      </c>
      <c r="B3323" t="s">
        <v>102</v>
      </c>
      <c r="C3323" t="s">
        <v>31</v>
      </c>
      <c r="D3323">
        <v>1</v>
      </c>
      <c r="E3323" t="s">
        <v>6675</v>
      </c>
      <c r="F3323" t="s">
        <v>849</v>
      </c>
      <c r="G3323" t="s">
        <v>34</v>
      </c>
      <c r="H3323">
        <v>20210</v>
      </c>
      <c r="I3323">
        <v>0</v>
      </c>
      <c r="J3323" t="s">
        <v>374</v>
      </c>
      <c r="K3323" t="s">
        <v>36</v>
      </c>
      <c r="L3323" t="s">
        <v>37</v>
      </c>
      <c r="M3323">
        <v>57078</v>
      </c>
      <c r="N3323">
        <v>85646</v>
      </c>
      <c r="O3323" t="s">
        <v>38</v>
      </c>
      <c r="P3323" t="s">
        <v>6676</v>
      </c>
      <c r="Q3323" t="s">
        <v>625</v>
      </c>
      <c r="R3323" t="s">
        <v>6677</v>
      </c>
      <c r="S3323" t="s">
        <v>852</v>
      </c>
      <c r="T3323" t="s">
        <v>6678</v>
      </c>
      <c r="U3323" t="s">
        <v>6679</v>
      </c>
      <c r="V3323" t="s">
        <v>6680</v>
      </c>
      <c r="Z3323" t="s">
        <v>47</v>
      </c>
      <c r="AA3323" s="1">
        <v>44758</v>
      </c>
      <c r="AC3323" s="1">
        <v>44761</v>
      </c>
      <c r="AD3323" s="1">
        <v>44992</v>
      </c>
    </row>
    <row r="3324" spans="1:30" x14ac:dyDescent="0.25">
      <c r="A3324">
        <v>566107</v>
      </c>
      <c r="B3324" t="s">
        <v>155</v>
      </c>
      <c r="C3324" t="s">
        <v>31</v>
      </c>
      <c r="D3324">
        <v>1</v>
      </c>
      <c r="E3324" t="s">
        <v>827</v>
      </c>
      <c r="F3324" t="s">
        <v>234</v>
      </c>
      <c r="G3324" t="s">
        <v>51</v>
      </c>
      <c r="H3324">
        <v>56057</v>
      </c>
      <c r="I3324">
        <v>0</v>
      </c>
      <c r="J3324" t="s">
        <v>216</v>
      </c>
      <c r="K3324" t="s">
        <v>36</v>
      </c>
      <c r="L3324" t="s">
        <v>53</v>
      </c>
      <c r="M3324">
        <v>38333</v>
      </c>
      <c r="N3324">
        <v>44083</v>
      </c>
      <c r="O3324" t="s">
        <v>38</v>
      </c>
      <c r="P3324" t="s">
        <v>158</v>
      </c>
      <c r="Q3324" t="s">
        <v>828</v>
      </c>
      <c r="R3324" t="s">
        <v>829</v>
      </c>
      <c r="S3324" t="s">
        <v>237</v>
      </c>
      <c r="T3324" t="s">
        <v>830</v>
      </c>
      <c r="U3324" t="s">
        <v>239</v>
      </c>
      <c r="V3324" t="s">
        <v>831</v>
      </c>
      <c r="X3324" t="s">
        <v>158</v>
      </c>
      <c r="Z3324" t="s">
        <v>61</v>
      </c>
      <c r="AA3324" s="1">
        <v>44935</v>
      </c>
      <c r="AB3324" s="2">
        <v>44995</v>
      </c>
      <c r="AC3324" s="1">
        <v>44935</v>
      </c>
      <c r="AD3324" s="1">
        <v>44992</v>
      </c>
    </row>
    <row r="3325" spans="1:30" x14ac:dyDescent="0.25">
      <c r="A3325">
        <v>571648</v>
      </c>
      <c r="B3325" t="s">
        <v>88</v>
      </c>
      <c r="C3325" t="s">
        <v>31</v>
      </c>
      <c r="D3325">
        <v>1</v>
      </c>
      <c r="E3325" t="s">
        <v>473</v>
      </c>
      <c r="F3325" t="s">
        <v>224</v>
      </c>
      <c r="G3325" t="s">
        <v>34</v>
      </c>
      <c r="H3325">
        <v>52316</v>
      </c>
      <c r="I3325">
        <v>1</v>
      </c>
      <c r="J3325" t="s">
        <v>115</v>
      </c>
      <c r="K3325" t="s">
        <v>36</v>
      </c>
      <c r="L3325" t="s">
        <v>37</v>
      </c>
      <c r="M3325">
        <v>51869</v>
      </c>
      <c r="N3325">
        <v>59649</v>
      </c>
      <c r="O3325" t="s">
        <v>38</v>
      </c>
      <c r="P3325" t="s">
        <v>474</v>
      </c>
      <c r="Q3325" t="s">
        <v>475</v>
      </c>
      <c r="R3325" t="s">
        <v>476</v>
      </c>
      <c r="S3325" t="s">
        <v>228</v>
      </c>
      <c r="T3325" t="s">
        <v>477</v>
      </c>
      <c r="U3325" t="s">
        <v>478</v>
      </c>
      <c r="V3325" t="s">
        <v>479</v>
      </c>
      <c r="W3325" t="s">
        <v>480</v>
      </c>
      <c r="Z3325" t="s">
        <v>87</v>
      </c>
      <c r="AA3325" s="1">
        <v>44952</v>
      </c>
      <c r="AC3325" s="1">
        <v>44958</v>
      </c>
      <c r="AD3325" s="1">
        <v>44992</v>
      </c>
    </row>
    <row r="3326" spans="1:30" x14ac:dyDescent="0.25">
      <c r="A3326">
        <v>560638</v>
      </c>
      <c r="B3326" t="s">
        <v>563</v>
      </c>
      <c r="C3326" t="s">
        <v>63</v>
      </c>
      <c r="D3326">
        <v>1</v>
      </c>
      <c r="E3326" t="s">
        <v>3186</v>
      </c>
      <c r="F3326" t="s">
        <v>3187</v>
      </c>
      <c r="G3326" t="s">
        <v>34</v>
      </c>
      <c r="H3326">
        <v>13622</v>
      </c>
      <c r="I3326">
        <v>0</v>
      </c>
      <c r="J3326" t="s">
        <v>256</v>
      </c>
      <c r="L3326" t="s">
        <v>37</v>
      </c>
      <c r="M3326">
        <v>106000</v>
      </c>
      <c r="N3326">
        <v>106000</v>
      </c>
      <c r="O3326" t="s">
        <v>38</v>
      </c>
      <c r="P3326" t="s">
        <v>446</v>
      </c>
      <c r="Q3326" t="s">
        <v>687</v>
      </c>
      <c r="R3326" t="s">
        <v>3188</v>
      </c>
      <c r="S3326" t="s">
        <v>3189</v>
      </c>
      <c r="T3326" t="s">
        <v>3190</v>
      </c>
      <c r="U3326" t="s">
        <v>3191</v>
      </c>
      <c r="V3326" t="s">
        <v>622</v>
      </c>
      <c r="Z3326" t="s">
        <v>3192</v>
      </c>
      <c r="AA3326" s="1">
        <v>44936</v>
      </c>
      <c r="AC3326" s="1">
        <v>44936</v>
      </c>
      <c r="AD3326" s="1">
        <v>44992</v>
      </c>
    </row>
    <row r="3327" spans="1:30" x14ac:dyDescent="0.25">
      <c r="A3327">
        <v>572546</v>
      </c>
      <c r="B3327" t="s">
        <v>155</v>
      </c>
      <c r="C3327" t="s">
        <v>63</v>
      </c>
      <c r="D3327">
        <v>1</v>
      </c>
      <c r="E3327" t="s">
        <v>1546</v>
      </c>
      <c r="F3327" t="s">
        <v>234</v>
      </c>
      <c r="G3327" t="s">
        <v>51</v>
      </c>
      <c r="H3327">
        <v>56057</v>
      </c>
      <c r="I3327">
        <v>0</v>
      </c>
      <c r="J3327" t="s">
        <v>216</v>
      </c>
      <c r="K3327" t="s">
        <v>36</v>
      </c>
      <c r="L3327" t="s">
        <v>37</v>
      </c>
      <c r="M3327">
        <v>51015</v>
      </c>
      <c r="N3327">
        <v>61015</v>
      </c>
      <c r="O3327" t="s">
        <v>38</v>
      </c>
      <c r="P3327" t="s">
        <v>158</v>
      </c>
      <c r="Q3327" t="s">
        <v>5219</v>
      </c>
      <c r="R3327" t="s">
        <v>1548</v>
      </c>
      <c r="S3327" t="s">
        <v>237</v>
      </c>
      <c r="T3327" t="s">
        <v>1549</v>
      </c>
      <c r="U3327" t="s">
        <v>162</v>
      </c>
      <c r="V3327" t="s">
        <v>831</v>
      </c>
      <c r="X3327" t="s">
        <v>158</v>
      </c>
      <c r="Z3327" t="s">
        <v>61</v>
      </c>
      <c r="AA3327" s="1">
        <v>44958</v>
      </c>
      <c r="AB3327" s="2">
        <v>45018</v>
      </c>
      <c r="AC3327" s="1">
        <v>44958</v>
      </c>
      <c r="AD3327" s="1">
        <v>44992</v>
      </c>
    </row>
    <row r="3328" spans="1:30" x14ac:dyDescent="0.25">
      <c r="A3328">
        <v>575137</v>
      </c>
      <c r="B3328" t="s">
        <v>155</v>
      </c>
      <c r="C3328" t="s">
        <v>31</v>
      </c>
      <c r="D3328">
        <v>1</v>
      </c>
      <c r="E3328" t="s">
        <v>11281</v>
      </c>
      <c r="F3328" t="s">
        <v>992</v>
      </c>
      <c r="G3328" t="s">
        <v>34</v>
      </c>
      <c r="H3328">
        <v>22508</v>
      </c>
      <c r="I3328">
        <v>0</v>
      </c>
      <c r="J3328" t="s">
        <v>126</v>
      </c>
      <c r="K3328" t="s">
        <v>36</v>
      </c>
      <c r="L3328" t="s">
        <v>37</v>
      </c>
      <c r="M3328">
        <v>99409</v>
      </c>
      <c r="N3328">
        <v>109409</v>
      </c>
      <c r="O3328" t="s">
        <v>38</v>
      </c>
      <c r="P3328" t="s">
        <v>158</v>
      </c>
      <c r="Q3328" t="s">
        <v>4003</v>
      </c>
      <c r="R3328" t="s">
        <v>11282</v>
      </c>
      <c r="S3328" t="s">
        <v>995</v>
      </c>
      <c r="T3328" t="s">
        <v>11283</v>
      </c>
      <c r="U3328" t="s">
        <v>1928</v>
      </c>
      <c r="V3328" t="s">
        <v>831</v>
      </c>
      <c r="X3328" t="s">
        <v>158</v>
      </c>
      <c r="Z3328" t="s">
        <v>61</v>
      </c>
      <c r="AA3328" s="1">
        <v>44973</v>
      </c>
      <c r="AB3328" s="2">
        <v>45003</v>
      </c>
      <c r="AC3328" s="1">
        <v>44973</v>
      </c>
      <c r="AD3328" s="1">
        <v>44992</v>
      </c>
    </row>
    <row r="3329" spans="1:30" x14ac:dyDescent="0.25">
      <c r="A3329">
        <v>548701</v>
      </c>
      <c r="B3329" t="s">
        <v>88</v>
      </c>
      <c r="C3329" t="s">
        <v>31</v>
      </c>
      <c r="D3329">
        <v>1</v>
      </c>
      <c r="E3329" t="s">
        <v>7873</v>
      </c>
      <c r="F3329" t="s">
        <v>807</v>
      </c>
      <c r="G3329" t="s">
        <v>34</v>
      </c>
      <c r="H3329" t="s">
        <v>808</v>
      </c>
      <c r="I3329">
        <v>0</v>
      </c>
      <c r="J3329" t="s">
        <v>3883</v>
      </c>
      <c r="K3329" t="s">
        <v>36</v>
      </c>
      <c r="L3329" t="s">
        <v>37</v>
      </c>
      <c r="M3329">
        <v>94715</v>
      </c>
      <c r="N3329">
        <v>110000</v>
      </c>
      <c r="O3329" t="s">
        <v>38</v>
      </c>
      <c r="P3329" t="s">
        <v>583</v>
      </c>
      <c r="Q3329" t="s">
        <v>4205</v>
      </c>
      <c r="R3329" t="s">
        <v>7874</v>
      </c>
      <c r="S3329" t="s">
        <v>810</v>
      </c>
      <c r="T3329" t="s">
        <v>7875</v>
      </c>
      <c r="U3329" t="s">
        <v>229</v>
      </c>
      <c r="V3329" t="s">
        <v>7876</v>
      </c>
      <c r="W3329" t="s">
        <v>4208</v>
      </c>
      <c r="X3329" t="s">
        <v>583</v>
      </c>
      <c r="Z3329" t="s">
        <v>61</v>
      </c>
      <c r="AA3329" s="1">
        <v>44803</v>
      </c>
      <c r="AC3329" s="1">
        <v>44803</v>
      </c>
      <c r="AD3329" s="1">
        <v>44992</v>
      </c>
    </row>
    <row r="3330" spans="1:30" x14ac:dyDescent="0.25">
      <c r="A3330">
        <v>540905</v>
      </c>
      <c r="B3330" t="s">
        <v>658</v>
      </c>
      <c r="C3330" t="s">
        <v>31</v>
      </c>
      <c r="D3330">
        <v>2</v>
      </c>
      <c r="E3330" t="s">
        <v>1052</v>
      </c>
      <c r="F3330" t="s">
        <v>65</v>
      </c>
      <c r="G3330" t="s">
        <v>51</v>
      </c>
      <c r="H3330">
        <v>56058</v>
      </c>
      <c r="I3330">
        <v>0</v>
      </c>
      <c r="J3330" t="s">
        <v>1053</v>
      </c>
      <c r="K3330" t="s">
        <v>36</v>
      </c>
      <c r="L3330" t="s">
        <v>37</v>
      </c>
      <c r="M3330">
        <v>60000</v>
      </c>
      <c r="N3330">
        <v>60000</v>
      </c>
      <c r="O3330" t="s">
        <v>38</v>
      </c>
      <c r="P3330" t="s">
        <v>661</v>
      </c>
      <c r="Q3330" t="s">
        <v>662</v>
      </c>
      <c r="R3330" t="s">
        <v>1054</v>
      </c>
      <c r="S3330" t="s">
        <v>72</v>
      </c>
      <c r="U3330" t="s">
        <v>1055</v>
      </c>
      <c r="V3330" t="s">
        <v>664</v>
      </c>
      <c r="Z3330" t="s">
        <v>665</v>
      </c>
      <c r="AA3330" s="1">
        <v>44760</v>
      </c>
      <c r="AB3330" s="2">
        <v>45125</v>
      </c>
      <c r="AC3330" s="1">
        <v>44848</v>
      </c>
      <c r="AD3330" s="1">
        <v>44992</v>
      </c>
    </row>
    <row r="3331" spans="1:30" x14ac:dyDescent="0.25">
      <c r="A3331">
        <v>571787</v>
      </c>
      <c r="B3331" t="s">
        <v>76</v>
      </c>
      <c r="C3331" t="s">
        <v>63</v>
      </c>
      <c r="D3331">
        <v>1</v>
      </c>
      <c r="E3331" t="s">
        <v>849</v>
      </c>
      <c r="F3331" t="s">
        <v>849</v>
      </c>
      <c r="G3331" t="s">
        <v>34</v>
      </c>
      <c r="H3331">
        <v>20210</v>
      </c>
      <c r="I3331">
        <v>0</v>
      </c>
      <c r="J3331" t="s">
        <v>35</v>
      </c>
      <c r="K3331" t="s">
        <v>36</v>
      </c>
      <c r="L3331" t="s">
        <v>37</v>
      </c>
      <c r="M3331">
        <v>57078</v>
      </c>
      <c r="N3331">
        <v>85646</v>
      </c>
      <c r="O3331" t="s">
        <v>38</v>
      </c>
      <c r="P3331" t="s">
        <v>79</v>
      </c>
      <c r="Q3331" t="s">
        <v>2165</v>
      </c>
      <c r="R3331" t="s">
        <v>2166</v>
      </c>
      <c r="S3331" t="s">
        <v>852</v>
      </c>
      <c r="U3331" t="s">
        <v>2167</v>
      </c>
      <c r="V3331" t="s">
        <v>2168</v>
      </c>
      <c r="W3331" t="s">
        <v>86</v>
      </c>
      <c r="X3331" t="s">
        <v>79</v>
      </c>
      <c r="Z3331" t="s">
        <v>87</v>
      </c>
      <c r="AA3331" s="1">
        <v>44981</v>
      </c>
      <c r="AC3331" s="1">
        <v>44988</v>
      </c>
      <c r="AD3331" s="1">
        <v>44992</v>
      </c>
    </row>
    <row r="3332" spans="1:30" x14ac:dyDescent="0.25">
      <c r="A3332">
        <v>562999</v>
      </c>
      <c r="B3332" t="s">
        <v>102</v>
      </c>
      <c r="C3332" t="s">
        <v>63</v>
      </c>
      <c r="D3332">
        <v>4</v>
      </c>
      <c r="E3332" t="s">
        <v>7495</v>
      </c>
      <c r="F3332" t="s">
        <v>1773</v>
      </c>
      <c r="G3332" t="s">
        <v>34</v>
      </c>
      <c r="H3332">
        <v>20410</v>
      </c>
      <c r="I3332">
        <v>0</v>
      </c>
      <c r="J3332" t="s">
        <v>374</v>
      </c>
      <c r="K3332" t="s">
        <v>36</v>
      </c>
      <c r="L3332" t="s">
        <v>53</v>
      </c>
      <c r="M3332">
        <v>57078</v>
      </c>
      <c r="N3332">
        <v>85646</v>
      </c>
      <c r="O3332" t="s">
        <v>38</v>
      </c>
      <c r="P3332" t="s">
        <v>137</v>
      </c>
      <c r="Q3332" t="s">
        <v>7496</v>
      </c>
      <c r="R3332" t="s">
        <v>11284</v>
      </c>
      <c r="S3332" t="s">
        <v>1775</v>
      </c>
      <c r="T3332" t="s">
        <v>11285</v>
      </c>
      <c r="U3332" t="s">
        <v>4011</v>
      </c>
      <c r="V3332" t="s">
        <v>142</v>
      </c>
      <c r="Z3332" t="s">
        <v>11286</v>
      </c>
      <c r="AA3332" s="1">
        <v>44900</v>
      </c>
      <c r="AC3332" s="1">
        <v>44900</v>
      </c>
      <c r="AD3332" s="1">
        <v>44992</v>
      </c>
    </row>
    <row r="3333" spans="1:30" x14ac:dyDescent="0.25">
      <c r="A3333">
        <v>562711</v>
      </c>
      <c r="B3333" t="s">
        <v>88</v>
      </c>
      <c r="C3333" t="s">
        <v>31</v>
      </c>
      <c r="D3333">
        <v>1</v>
      </c>
      <c r="E3333" t="s">
        <v>164</v>
      </c>
      <c r="F3333" t="s">
        <v>165</v>
      </c>
      <c r="G3333" t="s">
        <v>34</v>
      </c>
      <c r="H3333">
        <v>10104</v>
      </c>
      <c r="I3333">
        <v>2</v>
      </c>
      <c r="J3333" t="s">
        <v>115</v>
      </c>
      <c r="K3333" t="s">
        <v>36</v>
      </c>
      <c r="L3333" t="s">
        <v>37</v>
      </c>
      <c r="M3333">
        <v>37748</v>
      </c>
      <c r="N3333">
        <v>57043</v>
      </c>
      <c r="O3333" t="s">
        <v>38</v>
      </c>
      <c r="P3333" t="s">
        <v>94</v>
      </c>
      <c r="Q3333" t="s">
        <v>95</v>
      </c>
      <c r="R3333" t="s">
        <v>264</v>
      </c>
      <c r="S3333" t="s">
        <v>168</v>
      </c>
      <c r="T3333" t="s">
        <v>169</v>
      </c>
      <c r="U3333" t="s">
        <v>99</v>
      </c>
      <c r="V3333" t="s">
        <v>171</v>
      </c>
      <c r="W3333" t="s">
        <v>172</v>
      </c>
      <c r="Z3333" t="s">
        <v>61</v>
      </c>
      <c r="AA3333" s="1">
        <v>44925</v>
      </c>
      <c r="AC3333" s="1">
        <v>44925</v>
      </c>
      <c r="AD3333" s="1">
        <v>44992</v>
      </c>
    </row>
    <row r="3334" spans="1:30" x14ac:dyDescent="0.25">
      <c r="A3334">
        <v>573038</v>
      </c>
      <c r="B3334" t="s">
        <v>1040</v>
      </c>
      <c r="C3334" t="s">
        <v>31</v>
      </c>
      <c r="D3334">
        <v>1</v>
      </c>
      <c r="E3334" t="s">
        <v>11287</v>
      </c>
      <c r="F3334" t="s">
        <v>144</v>
      </c>
      <c r="G3334" t="s">
        <v>51</v>
      </c>
      <c r="H3334">
        <v>10234</v>
      </c>
      <c r="I3334">
        <v>0</v>
      </c>
      <c r="J3334" t="s">
        <v>256</v>
      </c>
      <c r="K3334" t="s">
        <v>36</v>
      </c>
      <c r="L3334" t="s">
        <v>145</v>
      </c>
      <c r="M3334">
        <v>15</v>
      </c>
      <c r="N3334">
        <v>17.5</v>
      </c>
      <c r="O3334" t="s">
        <v>68</v>
      </c>
      <c r="P3334" t="s">
        <v>257</v>
      </c>
      <c r="Q3334" t="s">
        <v>11288</v>
      </c>
      <c r="R3334" t="s">
        <v>11289</v>
      </c>
      <c r="S3334" t="s">
        <v>149</v>
      </c>
      <c r="T3334" t="s">
        <v>11290</v>
      </c>
      <c r="U3334" t="s">
        <v>11291</v>
      </c>
      <c r="V3334" t="s">
        <v>577</v>
      </c>
      <c r="W3334" t="s">
        <v>1050</v>
      </c>
      <c r="X3334" t="s">
        <v>2358</v>
      </c>
      <c r="Z3334" t="s">
        <v>61</v>
      </c>
      <c r="AA3334" s="1">
        <v>44980</v>
      </c>
      <c r="AB3334" s="2">
        <v>44994</v>
      </c>
      <c r="AC3334" s="1">
        <v>44979</v>
      </c>
      <c r="AD3334" s="1">
        <v>44992</v>
      </c>
    </row>
    <row r="3335" spans="1:30" x14ac:dyDescent="0.25">
      <c r="A3335">
        <v>537525</v>
      </c>
      <c r="B3335" t="s">
        <v>1863</v>
      </c>
      <c r="C3335" t="s">
        <v>63</v>
      </c>
      <c r="D3335">
        <v>1</v>
      </c>
      <c r="E3335" t="s">
        <v>7850</v>
      </c>
      <c r="F3335" t="s">
        <v>7851</v>
      </c>
      <c r="G3335" t="s">
        <v>34</v>
      </c>
      <c r="H3335">
        <v>52633</v>
      </c>
      <c r="I3335">
        <v>0</v>
      </c>
      <c r="J3335" t="s">
        <v>115</v>
      </c>
      <c r="K3335" t="s">
        <v>36</v>
      </c>
      <c r="L3335" t="s">
        <v>37</v>
      </c>
      <c r="M3335">
        <v>73027</v>
      </c>
      <c r="N3335">
        <v>98484</v>
      </c>
      <c r="O3335" t="s">
        <v>38</v>
      </c>
      <c r="P3335" t="s">
        <v>7456</v>
      </c>
      <c r="Q3335" t="s">
        <v>5478</v>
      </c>
      <c r="R3335" t="s">
        <v>7852</v>
      </c>
      <c r="S3335" t="s">
        <v>7853</v>
      </c>
      <c r="T3335" t="s">
        <v>7854</v>
      </c>
      <c r="U3335" t="s">
        <v>7855</v>
      </c>
      <c r="V3335" t="s">
        <v>7856</v>
      </c>
      <c r="W3335" t="s">
        <v>7857</v>
      </c>
      <c r="X3335" t="s">
        <v>7456</v>
      </c>
      <c r="Z3335" t="s">
        <v>61</v>
      </c>
      <c r="AA3335" s="1">
        <v>44742</v>
      </c>
      <c r="AC3335" s="1">
        <v>44958</v>
      </c>
      <c r="AD3335" s="1">
        <v>44992</v>
      </c>
    </row>
    <row r="3336" spans="1:30" x14ac:dyDescent="0.25">
      <c r="A3336">
        <v>567427</v>
      </c>
      <c r="B3336" t="s">
        <v>1870</v>
      </c>
      <c r="C3336" t="s">
        <v>63</v>
      </c>
      <c r="D3336">
        <v>1</v>
      </c>
      <c r="E3336" t="s">
        <v>11292</v>
      </c>
      <c r="F3336" t="s">
        <v>694</v>
      </c>
      <c r="G3336" t="s">
        <v>51</v>
      </c>
      <c r="H3336">
        <v>95710</v>
      </c>
      <c r="I3336">
        <v>0</v>
      </c>
      <c r="J3336" t="s">
        <v>256</v>
      </c>
      <c r="K3336" t="s">
        <v>36</v>
      </c>
      <c r="L3336" t="s">
        <v>37</v>
      </c>
      <c r="M3336">
        <v>105000</v>
      </c>
      <c r="N3336">
        <v>120000</v>
      </c>
      <c r="O3336" t="s">
        <v>38</v>
      </c>
      <c r="P3336" t="s">
        <v>1872</v>
      </c>
      <c r="Q3336" t="s">
        <v>11293</v>
      </c>
      <c r="R3336" t="s">
        <v>11294</v>
      </c>
      <c r="S3336" t="s">
        <v>697</v>
      </c>
      <c r="U3336" t="s">
        <v>11295</v>
      </c>
      <c r="V3336" t="s">
        <v>11296</v>
      </c>
      <c r="W3336" t="s">
        <v>2377</v>
      </c>
      <c r="Z3336" t="s">
        <v>87</v>
      </c>
      <c r="AA3336" s="1">
        <v>44949</v>
      </c>
      <c r="AC3336" s="1">
        <v>44966</v>
      </c>
      <c r="AD3336" s="1">
        <v>44992</v>
      </c>
    </row>
    <row r="3337" spans="1:30" x14ac:dyDescent="0.25">
      <c r="A3337">
        <v>503664</v>
      </c>
      <c r="B3337" t="s">
        <v>76</v>
      </c>
      <c r="C3337" t="s">
        <v>31</v>
      </c>
      <c r="D3337">
        <v>4</v>
      </c>
      <c r="E3337" t="s">
        <v>11297</v>
      </c>
      <c r="F3337" t="s">
        <v>193</v>
      </c>
      <c r="G3337" t="s">
        <v>34</v>
      </c>
      <c r="H3337" t="s">
        <v>194</v>
      </c>
      <c r="I3337">
        <v>0</v>
      </c>
      <c r="J3337" t="s">
        <v>2322</v>
      </c>
      <c r="K3337" t="s">
        <v>36</v>
      </c>
      <c r="L3337" t="s">
        <v>37</v>
      </c>
      <c r="M3337">
        <v>53702</v>
      </c>
      <c r="N3337">
        <v>148745</v>
      </c>
      <c r="O3337" t="s">
        <v>38</v>
      </c>
      <c r="P3337" t="s">
        <v>752</v>
      </c>
      <c r="Q3337" t="s">
        <v>11298</v>
      </c>
      <c r="R3337" t="s">
        <v>11299</v>
      </c>
      <c r="S3337" t="s">
        <v>198</v>
      </c>
      <c r="T3337" t="s">
        <v>11300</v>
      </c>
      <c r="U3337" t="s">
        <v>11301</v>
      </c>
      <c r="V3337" t="s">
        <v>11302</v>
      </c>
      <c r="W3337" t="s">
        <v>11303</v>
      </c>
      <c r="X3337" t="s">
        <v>2007</v>
      </c>
      <c r="Z3337" t="s">
        <v>87</v>
      </c>
      <c r="AA3337" s="1">
        <v>44530</v>
      </c>
      <c r="AC3337" s="1">
        <v>44533</v>
      </c>
      <c r="AD3337" s="1">
        <v>44992</v>
      </c>
    </row>
    <row r="3338" spans="1:30" x14ac:dyDescent="0.25">
      <c r="A3338">
        <v>566887</v>
      </c>
      <c r="B3338" t="s">
        <v>123</v>
      </c>
      <c r="C3338" t="s">
        <v>31</v>
      </c>
      <c r="D3338">
        <v>2</v>
      </c>
      <c r="E3338" t="s">
        <v>11304</v>
      </c>
      <c r="F3338" t="s">
        <v>11305</v>
      </c>
      <c r="G3338" t="s">
        <v>51</v>
      </c>
      <c r="H3338">
        <v>53299</v>
      </c>
      <c r="I3338">
        <v>3</v>
      </c>
      <c r="J3338" t="s">
        <v>205</v>
      </c>
      <c r="K3338" t="s">
        <v>36</v>
      </c>
      <c r="L3338" t="s">
        <v>37</v>
      </c>
      <c r="M3338">
        <v>108636</v>
      </c>
      <c r="N3338">
        <v>123623</v>
      </c>
      <c r="O3338" t="s">
        <v>38</v>
      </c>
      <c r="P3338" t="s">
        <v>127</v>
      </c>
      <c r="Q3338" t="s">
        <v>1218</v>
      </c>
      <c r="R3338" t="s">
        <v>11306</v>
      </c>
      <c r="S3338" t="s">
        <v>11307</v>
      </c>
      <c r="T3338" t="s">
        <v>11308</v>
      </c>
      <c r="U3338" t="s">
        <v>11309</v>
      </c>
      <c r="V3338" t="s">
        <v>11310</v>
      </c>
      <c r="Z3338" t="s">
        <v>61</v>
      </c>
      <c r="AA3338" s="1">
        <v>44929</v>
      </c>
      <c r="AC3338" s="1">
        <v>44929</v>
      </c>
      <c r="AD3338" s="1">
        <v>44992</v>
      </c>
    </row>
    <row r="3339" spans="1:30" x14ac:dyDescent="0.25">
      <c r="A3339">
        <v>564369</v>
      </c>
      <c r="B3339" t="s">
        <v>563</v>
      </c>
      <c r="C3339" t="s">
        <v>63</v>
      </c>
      <c r="D3339">
        <v>1</v>
      </c>
      <c r="E3339" t="s">
        <v>5701</v>
      </c>
      <c r="F3339" t="s">
        <v>65</v>
      </c>
      <c r="G3339" t="s">
        <v>51</v>
      </c>
      <c r="H3339">
        <v>56058</v>
      </c>
      <c r="I3339">
        <v>0</v>
      </c>
      <c r="J3339" t="s">
        <v>175</v>
      </c>
      <c r="K3339" t="s">
        <v>36</v>
      </c>
      <c r="L3339" t="s">
        <v>37</v>
      </c>
      <c r="M3339">
        <v>54100</v>
      </c>
      <c r="N3339">
        <v>62215</v>
      </c>
      <c r="O3339" t="s">
        <v>38</v>
      </c>
      <c r="P3339" t="s">
        <v>5702</v>
      </c>
      <c r="Q3339" t="s">
        <v>5703</v>
      </c>
      <c r="R3339" t="s">
        <v>5704</v>
      </c>
      <c r="S3339" t="s">
        <v>72</v>
      </c>
      <c r="U3339" t="s">
        <v>5705</v>
      </c>
      <c r="V3339" t="s">
        <v>570</v>
      </c>
      <c r="Z3339" t="s">
        <v>61</v>
      </c>
      <c r="AA3339" s="1">
        <v>44909</v>
      </c>
      <c r="AC3339" s="1">
        <v>44909</v>
      </c>
      <c r="AD3339" s="1">
        <v>44992</v>
      </c>
    </row>
    <row r="3340" spans="1:30" x14ac:dyDescent="0.25">
      <c r="A3340">
        <v>541356</v>
      </c>
      <c r="B3340" t="s">
        <v>658</v>
      </c>
      <c r="C3340" t="s">
        <v>31</v>
      </c>
      <c r="D3340">
        <v>6</v>
      </c>
      <c r="E3340" t="s">
        <v>10868</v>
      </c>
      <c r="F3340" t="s">
        <v>10869</v>
      </c>
      <c r="G3340" t="s">
        <v>51</v>
      </c>
      <c r="H3340">
        <v>30831</v>
      </c>
      <c r="I3340">
        <v>0</v>
      </c>
      <c r="J3340" t="s">
        <v>312</v>
      </c>
      <c r="K3340" t="s">
        <v>36</v>
      </c>
      <c r="L3340" t="s">
        <v>37</v>
      </c>
      <c r="M3340">
        <v>70877</v>
      </c>
      <c r="N3340">
        <v>70877</v>
      </c>
      <c r="O3340" t="s">
        <v>38</v>
      </c>
      <c r="P3340" t="s">
        <v>661</v>
      </c>
      <c r="Q3340" t="s">
        <v>2903</v>
      </c>
      <c r="R3340" t="s">
        <v>10870</v>
      </c>
      <c r="S3340" t="s">
        <v>10871</v>
      </c>
      <c r="U3340" t="s">
        <v>10872</v>
      </c>
      <c r="V3340" t="s">
        <v>664</v>
      </c>
      <c r="Z3340" t="s">
        <v>2104</v>
      </c>
      <c r="AA3340" s="1">
        <v>44762</v>
      </c>
      <c r="AB3340" s="2">
        <v>45127</v>
      </c>
      <c r="AC3340" s="1">
        <v>44762</v>
      </c>
      <c r="AD3340" s="1">
        <v>44992</v>
      </c>
    </row>
    <row r="3341" spans="1:30" x14ac:dyDescent="0.25">
      <c r="A3341">
        <v>574439</v>
      </c>
      <c r="B3341" t="s">
        <v>155</v>
      </c>
      <c r="C3341" t="s">
        <v>63</v>
      </c>
      <c r="D3341">
        <v>1</v>
      </c>
      <c r="E3341" t="s">
        <v>11311</v>
      </c>
      <c r="F3341" t="s">
        <v>545</v>
      </c>
      <c r="G3341" t="s">
        <v>34</v>
      </c>
      <c r="H3341">
        <v>13632</v>
      </c>
      <c r="I3341">
        <v>3</v>
      </c>
      <c r="J3341" t="s">
        <v>256</v>
      </c>
      <c r="K3341" t="s">
        <v>36</v>
      </c>
      <c r="L3341" t="s">
        <v>37</v>
      </c>
      <c r="M3341">
        <v>96023</v>
      </c>
      <c r="N3341">
        <v>106023</v>
      </c>
      <c r="O3341" t="s">
        <v>38</v>
      </c>
      <c r="P3341" t="s">
        <v>158</v>
      </c>
      <c r="Q3341" t="s">
        <v>1811</v>
      </c>
      <c r="R3341" t="s">
        <v>11312</v>
      </c>
      <c r="S3341" t="s">
        <v>549</v>
      </c>
      <c r="T3341" t="s">
        <v>11313</v>
      </c>
      <c r="U3341" t="s">
        <v>11314</v>
      </c>
      <c r="V3341" t="s">
        <v>163</v>
      </c>
      <c r="X3341" t="s">
        <v>158</v>
      </c>
      <c r="Z3341" t="s">
        <v>87</v>
      </c>
      <c r="AA3341" s="1">
        <v>44968</v>
      </c>
      <c r="AB3341" s="2">
        <v>45058</v>
      </c>
      <c r="AC3341" s="1">
        <v>44968</v>
      </c>
      <c r="AD3341" s="1">
        <v>44992</v>
      </c>
    </row>
    <row r="3342" spans="1:30" x14ac:dyDescent="0.25">
      <c r="A3342">
        <v>483286</v>
      </c>
      <c r="B3342" t="s">
        <v>241</v>
      </c>
      <c r="C3342" t="s">
        <v>31</v>
      </c>
      <c r="D3342">
        <v>4</v>
      </c>
      <c r="E3342" t="s">
        <v>11315</v>
      </c>
      <c r="F3342" t="s">
        <v>7821</v>
      </c>
      <c r="G3342" t="s">
        <v>34</v>
      </c>
      <c r="H3342">
        <v>10019</v>
      </c>
      <c r="I3342" t="s">
        <v>91</v>
      </c>
      <c r="J3342" t="s">
        <v>5680</v>
      </c>
      <c r="K3342" t="s">
        <v>36</v>
      </c>
      <c r="L3342" t="s">
        <v>93</v>
      </c>
      <c r="M3342">
        <v>64922</v>
      </c>
      <c r="N3342">
        <v>173486</v>
      </c>
      <c r="O3342" t="s">
        <v>38</v>
      </c>
      <c r="P3342" t="s">
        <v>5681</v>
      </c>
      <c r="Q3342" t="s">
        <v>5058</v>
      </c>
      <c r="R3342" t="s">
        <v>11316</v>
      </c>
      <c r="S3342" t="s">
        <v>7823</v>
      </c>
      <c r="T3342" t="s">
        <v>11317</v>
      </c>
      <c r="U3342" t="s">
        <v>11318</v>
      </c>
      <c r="V3342" t="s">
        <v>347</v>
      </c>
      <c r="Z3342" t="s">
        <v>426</v>
      </c>
      <c r="AA3342" s="1">
        <v>44648</v>
      </c>
      <c r="AC3342" s="1">
        <v>44648</v>
      </c>
      <c r="AD3342" s="1">
        <v>44992</v>
      </c>
    </row>
    <row r="3343" spans="1:30" x14ac:dyDescent="0.25">
      <c r="A3343">
        <v>562080</v>
      </c>
      <c r="B3343" t="s">
        <v>76</v>
      </c>
      <c r="C3343" t="s">
        <v>63</v>
      </c>
      <c r="D3343">
        <v>1</v>
      </c>
      <c r="E3343" t="s">
        <v>1489</v>
      </c>
      <c r="F3343" t="s">
        <v>234</v>
      </c>
      <c r="G3343" t="s">
        <v>51</v>
      </c>
      <c r="H3343">
        <v>56057</v>
      </c>
      <c r="I3343">
        <v>0</v>
      </c>
      <c r="J3343" t="s">
        <v>1109</v>
      </c>
      <c r="K3343" t="s">
        <v>36</v>
      </c>
      <c r="L3343" t="s">
        <v>53</v>
      </c>
      <c r="M3343">
        <v>38333</v>
      </c>
      <c r="N3343">
        <v>63794</v>
      </c>
      <c r="O3343" t="s">
        <v>38</v>
      </c>
      <c r="P3343" t="s">
        <v>79</v>
      </c>
      <c r="Q3343" t="s">
        <v>1490</v>
      </c>
      <c r="R3343" t="s">
        <v>1491</v>
      </c>
      <c r="S3343" t="s">
        <v>237</v>
      </c>
      <c r="T3343" t="s">
        <v>1492</v>
      </c>
      <c r="V3343" t="s">
        <v>1493</v>
      </c>
      <c r="W3343" t="s">
        <v>930</v>
      </c>
      <c r="X3343" t="s">
        <v>183</v>
      </c>
      <c r="Z3343" t="s">
        <v>61</v>
      </c>
      <c r="AA3343" s="1">
        <v>44896</v>
      </c>
      <c r="AC3343" s="1">
        <v>44896</v>
      </c>
      <c r="AD3343" s="1">
        <v>44992</v>
      </c>
    </row>
    <row r="3344" spans="1:30" x14ac:dyDescent="0.25">
      <c r="A3344">
        <v>572497</v>
      </c>
      <c r="B3344" t="s">
        <v>3211</v>
      </c>
      <c r="C3344" t="s">
        <v>63</v>
      </c>
      <c r="D3344">
        <v>1</v>
      </c>
      <c r="E3344" t="s">
        <v>11319</v>
      </c>
      <c r="F3344" t="s">
        <v>11320</v>
      </c>
      <c r="G3344" t="s">
        <v>34</v>
      </c>
      <c r="H3344">
        <v>55038</v>
      </c>
      <c r="I3344">
        <v>1</v>
      </c>
      <c r="J3344" t="s">
        <v>216</v>
      </c>
      <c r="K3344" t="s">
        <v>36</v>
      </c>
      <c r="L3344" t="s">
        <v>37</v>
      </c>
      <c r="M3344">
        <v>58449</v>
      </c>
      <c r="N3344">
        <v>67216</v>
      </c>
      <c r="O3344" t="s">
        <v>38</v>
      </c>
      <c r="P3344" t="s">
        <v>631</v>
      </c>
      <c r="Q3344" t="s">
        <v>7219</v>
      </c>
      <c r="R3344" t="s">
        <v>11321</v>
      </c>
      <c r="S3344" t="s">
        <v>11322</v>
      </c>
      <c r="T3344" t="s">
        <v>11323</v>
      </c>
      <c r="V3344" t="s">
        <v>11324</v>
      </c>
      <c r="W3344" t="s">
        <v>11325</v>
      </c>
      <c r="X3344" t="s">
        <v>631</v>
      </c>
      <c r="Z3344" t="s">
        <v>61</v>
      </c>
      <c r="AA3344" s="1">
        <v>44958</v>
      </c>
      <c r="AC3344" s="1">
        <v>44965</v>
      </c>
      <c r="AD3344" s="1">
        <v>44992</v>
      </c>
    </row>
    <row r="3345" spans="1:30" x14ac:dyDescent="0.25">
      <c r="A3345">
        <v>572743</v>
      </c>
      <c r="B3345" t="s">
        <v>102</v>
      </c>
      <c r="C3345" t="s">
        <v>31</v>
      </c>
      <c r="D3345">
        <v>1</v>
      </c>
      <c r="E3345" t="s">
        <v>11326</v>
      </c>
      <c r="F3345" t="s">
        <v>144</v>
      </c>
      <c r="G3345" t="s">
        <v>51</v>
      </c>
      <c r="H3345">
        <v>10234</v>
      </c>
      <c r="I3345">
        <v>0</v>
      </c>
      <c r="J3345" t="s">
        <v>52</v>
      </c>
      <c r="K3345" t="s">
        <v>36</v>
      </c>
      <c r="L3345" t="s">
        <v>145</v>
      </c>
      <c r="M3345">
        <v>15</v>
      </c>
      <c r="N3345">
        <v>15</v>
      </c>
      <c r="O3345" t="s">
        <v>68</v>
      </c>
      <c r="P3345" t="s">
        <v>137</v>
      </c>
      <c r="Q3345" t="s">
        <v>11327</v>
      </c>
      <c r="R3345" t="s">
        <v>11328</v>
      </c>
      <c r="S3345" t="s">
        <v>149</v>
      </c>
      <c r="T3345" t="s">
        <v>11329</v>
      </c>
      <c r="V3345" t="s">
        <v>151</v>
      </c>
      <c r="W3345" t="s">
        <v>1991</v>
      </c>
      <c r="X3345" t="s">
        <v>1015</v>
      </c>
      <c r="Z3345" t="s">
        <v>154</v>
      </c>
      <c r="AA3345" s="1">
        <v>44976</v>
      </c>
      <c r="AB3345" s="2">
        <v>45079</v>
      </c>
      <c r="AC3345" s="1">
        <v>44976</v>
      </c>
      <c r="AD3345" s="1">
        <v>44992</v>
      </c>
    </row>
    <row r="3346" spans="1:30" x14ac:dyDescent="0.25">
      <c r="A3346">
        <v>572158</v>
      </c>
      <c r="B3346" t="s">
        <v>241</v>
      </c>
      <c r="C3346" t="s">
        <v>31</v>
      </c>
      <c r="D3346">
        <v>1</v>
      </c>
      <c r="E3346" t="s">
        <v>8623</v>
      </c>
      <c r="F3346" t="s">
        <v>5012</v>
      </c>
      <c r="G3346" t="s">
        <v>34</v>
      </c>
      <c r="H3346">
        <v>40526</v>
      </c>
      <c r="I3346">
        <v>3</v>
      </c>
      <c r="J3346" t="s">
        <v>126</v>
      </c>
      <c r="K3346" t="s">
        <v>36</v>
      </c>
      <c r="L3346" t="s">
        <v>37</v>
      </c>
      <c r="M3346">
        <v>46700</v>
      </c>
      <c r="N3346">
        <v>62000</v>
      </c>
      <c r="O3346" t="s">
        <v>38</v>
      </c>
      <c r="P3346" t="s">
        <v>8624</v>
      </c>
      <c r="Q3346" t="s">
        <v>8624</v>
      </c>
      <c r="R3346" t="s">
        <v>8625</v>
      </c>
      <c r="S3346" t="s">
        <v>5015</v>
      </c>
      <c r="T3346" t="s">
        <v>8626</v>
      </c>
      <c r="U3346" t="s">
        <v>8627</v>
      </c>
      <c r="V3346" t="s">
        <v>347</v>
      </c>
      <c r="Z3346" t="s">
        <v>426</v>
      </c>
      <c r="AA3346" s="1">
        <v>44960</v>
      </c>
      <c r="AC3346" s="1">
        <v>44960</v>
      </c>
      <c r="AD3346" s="1">
        <v>44992</v>
      </c>
    </row>
    <row r="3347" spans="1:30" x14ac:dyDescent="0.25">
      <c r="A3347">
        <v>554358</v>
      </c>
      <c r="B3347" t="s">
        <v>638</v>
      </c>
      <c r="C3347" t="s">
        <v>63</v>
      </c>
      <c r="D3347">
        <v>1</v>
      </c>
      <c r="E3347" t="s">
        <v>4425</v>
      </c>
      <c r="F3347" t="s">
        <v>1258</v>
      </c>
      <c r="G3347" t="s">
        <v>51</v>
      </c>
      <c r="H3347">
        <v>52620</v>
      </c>
      <c r="I3347" t="s">
        <v>327</v>
      </c>
      <c r="J3347" t="s">
        <v>115</v>
      </c>
      <c r="K3347" t="s">
        <v>36</v>
      </c>
      <c r="L3347" t="s">
        <v>93</v>
      </c>
      <c r="M3347">
        <v>100000</v>
      </c>
      <c r="N3347">
        <v>110000</v>
      </c>
      <c r="O3347" t="s">
        <v>38</v>
      </c>
      <c r="P3347" t="s">
        <v>642</v>
      </c>
      <c r="Q3347" t="s">
        <v>643</v>
      </c>
      <c r="R3347" t="s">
        <v>11330</v>
      </c>
      <c r="S3347" t="s">
        <v>1261</v>
      </c>
      <c r="T3347" t="s">
        <v>11331</v>
      </c>
      <c r="U3347" t="s">
        <v>647</v>
      </c>
      <c r="V3347" t="s">
        <v>11332</v>
      </c>
      <c r="Z3347" t="s">
        <v>2217</v>
      </c>
      <c r="AA3347" s="1">
        <v>44840</v>
      </c>
      <c r="AC3347" s="1">
        <v>44930</v>
      </c>
      <c r="AD3347" s="1">
        <v>44992</v>
      </c>
    </row>
    <row r="3348" spans="1:30" x14ac:dyDescent="0.25">
      <c r="A3348">
        <v>574872</v>
      </c>
      <c r="B3348" t="s">
        <v>1040</v>
      </c>
      <c r="C3348" t="s">
        <v>63</v>
      </c>
      <c r="D3348">
        <v>1</v>
      </c>
      <c r="E3348" t="s">
        <v>1427</v>
      </c>
      <c r="F3348" t="s">
        <v>807</v>
      </c>
      <c r="G3348" t="s">
        <v>34</v>
      </c>
      <c r="H3348" t="s">
        <v>4054</v>
      </c>
      <c r="I3348">
        <v>0</v>
      </c>
      <c r="J3348" t="s">
        <v>556</v>
      </c>
      <c r="K3348" t="s">
        <v>36</v>
      </c>
      <c r="L3348" t="s">
        <v>37</v>
      </c>
      <c r="M3348">
        <v>90000</v>
      </c>
      <c r="N3348">
        <v>110000</v>
      </c>
      <c r="O3348" t="s">
        <v>38</v>
      </c>
      <c r="P3348" t="s">
        <v>1044</v>
      </c>
      <c r="Q3348" t="s">
        <v>11333</v>
      </c>
      <c r="R3348" t="s">
        <v>11334</v>
      </c>
      <c r="S3348" t="s">
        <v>1227</v>
      </c>
      <c r="T3348" t="s">
        <v>11335</v>
      </c>
      <c r="U3348" t="s">
        <v>11050</v>
      </c>
      <c r="V3348" t="s">
        <v>577</v>
      </c>
      <c r="W3348" t="s">
        <v>1050</v>
      </c>
      <c r="X3348" t="s">
        <v>11336</v>
      </c>
      <c r="Z3348" t="s">
        <v>61</v>
      </c>
      <c r="AA3348" s="1">
        <v>44980</v>
      </c>
      <c r="AB3348" s="2">
        <v>44994</v>
      </c>
      <c r="AC3348" s="1">
        <v>44979</v>
      </c>
      <c r="AD3348" s="1">
        <v>44992</v>
      </c>
    </row>
    <row r="3349" spans="1:30" x14ac:dyDescent="0.25">
      <c r="A3349">
        <v>553391</v>
      </c>
      <c r="B3349" t="s">
        <v>102</v>
      </c>
      <c r="C3349" t="s">
        <v>63</v>
      </c>
      <c r="D3349">
        <v>1</v>
      </c>
      <c r="E3349" t="s">
        <v>1494</v>
      </c>
      <c r="F3349" t="s">
        <v>279</v>
      </c>
      <c r="G3349" t="s">
        <v>34</v>
      </c>
      <c r="H3349">
        <v>10251</v>
      </c>
      <c r="I3349">
        <v>3</v>
      </c>
      <c r="J3349" t="s">
        <v>66</v>
      </c>
      <c r="K3349" t="s">
        <v>36</v>
      </c>
      <c r="L3349" t="s">
        <v>53</v>
      </c>
      <c r="M3349">
        <v>36390</v>
      </c>
      <c r="N3349">
        <v>58953</v>
      </c>
      <c r="O3349" t="s">
        <v>38</v>
      </c>
      <c r="P3349" t="s">
        <v>137</v>
      </c>
      <c r="Q3349" t="s">
        <v>1495</v>
      </c>
      <c r="R3349" t="s">
        <v>1496</v>
      </c>
      <c r="S3349" t="s">
        <v>283</v>
      </c>
      <c r="T3349" t="s">
        <v>1497</v>
      </c>
      <c r="U3349" t="s">
        <v>1498</v>
      </c>
      <c r="V3349" t="s">
        <v>142</v>
      </c>
      <c r="Z3349" t="s">
        <v>61</v>
      </c>
      <c r="AA3349" s="1">
        <v>44834</v>
      </c>
      <c r="AC3349" s="1">
        <v>44834</v>
      </c>
      <c r="AD3349" s="1">
        <v>44992</v>
      </c>
    </row>
    <row r="3350" spans="1:30" x14ac:dyDescent="0.25">
      <c r="A3350">
        <v>537860</v>
      </c>
      <c r="B3350" t="s">
        <v>638</v>
      </c>
      <c r="C3350" t="s">
        <v>31</v>
      </c>
      <c r="D3350">
        <v>1</v>
      </c>
      <c r="E3350" t="s">
        <v>5484</v>
      </c>
      <c r="F3350" t="s">
        <v>3591</v>
      </c>
      <c r="G3350" t="s">
        <v>34</v>
      </c>
      <c r="H3350">
        <v>31220</v>
      </c>
      <c r="I3350">
        <v>2</v>
      </c>
      <c r="J3350" t="s">
        <v>66</v>
      </c>
      <c r="K3350" t="s">
        <v>36</v>
      </c>
      <c r="L3350" t="s">
        <v>37</v>
      </c>
      <c r="M3350">
        <v>67335</v>
      </c>
      <c r="N3350">
        <v>77435</v>
      </c>
      <c r="O3350" t="s">
        <v>38</v>
      </c>
      <c r="P3350" t="s">
        <v>642</v>
      </c>
      <c r="Q3350" t="s">
        <v>717</v>
      </c>
      <c r="R3350" t="s">
        <v>5485</v>
      </c>
      <c r="S3350" t="s">
        <v>3661</v>
      </c>
      <c r="T3350" t="s">
        <v>5486</v>
      </c>
      <c r="U3350" t="s">
        <v>647</v>
      </c>
      <c r="V3350" t="s">
        <v>5487</v>
      </c>
      <c r="Z3350" t="s">
        <v>61</v>
      </c>
      <c r="AA3350" s="1">
        <v>44945</v>
      </c>
      <c r="AB3350" s="2">
        <v>45005</v>
      </c>
      <c r="AC3350" s="1">
        <v>44944</v>
      </c>
      <c r="AD3350" s="1">
        <v>44992</v>
      </c>
    </row>
    <row r="3351" spans="1:30" x14ac:dyDescent="0.25">
      <c r="A3351">
        <v>538178</v>
      </c>
      <c r="B3351" t="s">
        <v>638</v>
      </c>
      <c r="C3351" t="s">
        <v>63</v>
      </c>
      <c r="D3351">
        <v>2</v>
      </c>
      <c r="E3351" t="s">
        <v>9335</v>
      </c>
      <c r="F3351" t="s">
        <v>174</v>
      </c>
      <c r="G3351" t="s">
        <v>51</v>
      </c>
      <c r="H3351">
        <v>30087</v>
      </c>
      <c r="I3351">
        <v>4</v>
      </c>
      <c r="J3351" t="s">
        <v>175</v>
      </c>
      <c r="K3351" t="s">
        <v>36</v>
      </c>
      <c r="L3351" t="s">
        <v>37</v>
      </c>
      <c r="M3351">
        <v>83158</v>
      </c>
      <c r="N3351">
        <v>95632</v>
      </c>
      <c r="O3351" t="s">
        <v>38</v>
      </c>
      <c r="P3351" t="s">
        <v>642</v>
      </c>
      <c r="Q3351" t="s">
        <v>1016</v>
      </c>
      <c r="R3351" t="s">
        <v>9119</v>
      </c>
      <c r="S3351" t="s">
        <v>178</v>
      </c>
      <c r="T3351" t="s">
        <v>9336</v>
      </c>
      <c r="U3351" t="s">
        <v>647</v>
      </c>
      <c r="V3351" t="s">
        <v>9337</v>
      </c>
      <c r="Z3351" t="s">
        <v>61</v>
      </c>
      <c r="AA3351" s="1">
        <v>44743</v>
      </c>
      <c r="AC3351" s="1">
        <v>44743</v>
      </c>
      <c r="AD3351" s="1">
        <v>44992</v>
      </c>
    </row>
    <row r="3352" spans="1:30" x14ac:dyDescent="0.25">
      <c r="A3352">
        <v>576940</v>
      </c>
      <c r="B3352" t="s">
        <v>155</v>
      </c>
      <c r="C3352" t="s">
        <v>63</v>
      </c>
      <c r="D3352">
        <v>1</v>
      </c>
      <c r="E3352" t="s">
        <v>9716</v>
      </c>
      <c r="F3352" t="s">
        <v>65</v>
      </c>
      <c r="G3352" t="s">
        <v>51</v>
      </c>
      <c r="H3352">
        <v>56058</v>
      </c>
      <c r="I3352">
        <v>0</v>
      </c>
      <c r="J3352" t="s">
        <v>126</v>
      </c>
      <c r="K3352" t="s">
        <v>36</v>
      </c>
      <c r="L3352" t="s">
        <v>53</v>
      </c>
      <c r="M3352">
        <v>54100</v>
      </c>
      <c r="N3352">
        <v>62215</v>
      </c>
      <c r="O3352" t="s">
        <v>38</v>
      </c>
      <c r="P3352" t="s">
        <v>158</v>
      </c>
      <c r="Q3352" t="s">
        <v>9717</v>
      </c>
      <c r="R3352" t="s">
        <v>9718</v>
      </c>
      <c r="S3352" t="s">
        <v>72</v>
      </c>
      <c r="T3352" t="s">
        <v>9719</v>
      </c>
      <c r="U3352" t="s">
        <v>3451</v>
      </c>
      <c r="V3352" t="s">
        <v>240</v>
      </c>
      <c r="X3352" t="s">
        <v>158</v>
      </c>
      <c r="Z3352" t="s">
        <v>61</v>
      </c>
      <c r="AA3352" s="1">
        <v>44987</v>
      </c>
      <c r="AB3352" s="2">
        <v>45017</v>
      </c>
      <c r="AC3352" s="1">
        <v>44987</v>
      </c>
      <c r="AD3352" s="1">
        <v>44992</v>
      </c>
    </row>
    <row r="3353" spans="1:30" x14ac:dyDescent="0.25">
      <c r="A3353">
        <v>507221</v>
      </c>
      <c r="B3353" t="s">
        <v>202</v>
      </c>
      <c r="C3353" t="s">
        <v>63</v>
      </c>
      <c r="D3353">
        <v>1</v>
      </c>
      <c r="E3353" t="s">
        <v>1174</v>
      </c>
      <c r="F3353" t="s">
        <v>849</v>
      </c>
      <c r="G3353" t="s">
        <v>34</v>
      </c>
      <c r="H3353">
        <v>20210</v>
      </c>
      <c r="I3353">
        <v>0</v>
      </c>
      <c r="J3353" t="s">
        <v>35</v>
      </c>
      <c r="K3353" t="s">
        <v>36</v>
      </c>
      <c r="L3353" t="s">
        <v>37</v>
      </c>
      <c r="M3353">
        <v>57078</v>
      </c>
      <c r="N3353">
        <v>70891</v>
      </c>
      <c r="O3353" t="s">
        <v>38</v>
      </c>
      <c r="P3353" t="s">
        <v>313</v>
      </c>
      <c r="Q3353" t="s">
        <v>1638</v>
      </c>
      <c r="R3353" t="s">
        <v>1639</v>
      </c>
      <c r="S3353" t="s">
        <v>852</v>
      </c>
      <c r="T3353" t="s">
        <v>1640</v>
      </c>
      <c r="U3353" t="s">
        <v>318</v>
      </c>
      <c r="V3353" t="s">
        <v>319</v>
      </c>
      <c r="X3353" t="s">
        <v>1641</v>
      </c>
      <c r="Z3353" t="s">
        <v>87</v>
      </c>
      <c r="AA3353" s="1">
        <v>44736</v>
      </c>
      <c r="AC3353" s="1">
        <v>44791</v>
      </c>
      <c r="AD3353" s="1">
        <v>44992</v>
      </c>
    </row>
    <row r="3354" spans="1:30" x14ac:dyDescent="0.25">
      <c r="A3354">
        <v>543899</v>
      </c>
      <c r="B3354" t="s">
        <v>950</v>
      </c>
      <c r="C3354" t="s">
        <v>31</v>
      </c>
      <c r="D3354">
        <v>2</v>
      </c>
      <c r="E3354" t="s">
        <v>2863</v>
      </c>
      <c r="F3354" t="s">
        <v>11020</v>
      </c>
      <c r="G3354" t="s">
        <v>34</v>
      </c>
      <c r="H3354">
        <v>13651</v>
      </c>
      <c r="I3354">
        <v>2</v>
      </c>
      <c r="J3354" t="s">
        <v>256</v>
      </c>
      <c r="K3354" t="s">
        <v>36</v>
      </c>
      <c r="L3354" t="s">
        <v>37</v>
      </c>
      <c r="M3354">
        <v>65000</v>
      </c>
      <c r="N3354">
        <v>78000</v>
      </c>
      <c r="O3354" t="s">
        <v>38</v>
      </c>
      <c r="P3354" t="s">
        <v>953</v>
      </c>
      <c r="Q3354" t="s">
        <v>2864</v>
      </c>
      <c r="R3354" t="s">
        <v>11337</v>
      </c>
      <c r="S3354" t="s">
        <v>11023</v>
      </c>
      <c r="T3354" t="s">
        <v>2866</v>
      </c>
      <c r="V3354" t="s">
        <v>11338</v>
      </c>
      <c r="Z3354" t="s">
        <v>87</v>
      </c>
      <c r="AA3354" s="1">
        <v>44775</v>
      </c>
      <c r="AC3354" s="1">
        <v>44775</v>
      </c>
      <c r="AD3354" s="1">
        <v>44992</v>
      </c>
    </row>
    <row r="3355" spans="1:30" x14ac:dyDescent="0.25">
      <c r="A3355">
        <v>544503</v>
      </c>
      <c r="B3355" t="s">
        <v>102</v>
      </c>
      <c r="C3355" t="s">
        <v>31</v>
      </c>
      <c r="D3355">
        <v>1</v>
      </c>
      <c r="E3355" t="s">
        <v>8325</v>
      </c>
      <c r="F3355" t="s">
        <v>724</v>
      </c>
      <c r="G3355" t="s">
        <v>34</v>
      </c>
      <c r="H3355">
        <v>12158</v>
      </c>
      <c r="I3355">
        <v>3</v>
      </c>
      <c r="J3355" t="s">
        <v>35</v>
      </c>
      <c r="K3355" t="s">
        <v>36</v>
      </c>
      <c r="L3355" t="s">
        <v>37</v>
      </c>
      <c r="M3355">
        <v>60010</v>
      </c>
      <c r="N3355">
        <v>100875</v>
      </c>
      <c r="O3355" t="s">
        <v>38</v>
      </c>
      <c r="P3355" t="s">
        <v>195</v>
      </c>
      <c r="Q3355" t="s">
        <v>2133</v>
      </c>
      <c r="R3355" t="s">
        <v>8326</v>
      </c>
      <c r="S3355" t="s">
        <v>728</v>
      </c>
      <c r="T3355" t="s">
        <v>6218</v>
      </c>
      <c r="U3355" t="s">
        <v>8327</v>
      </c>
      <c r="V3355" t="s">
        <v>2428</v>
      </c>
      <c r="X3355" t="s">
        <v>195</v>
      </c>
      <c r="Z3355" t="s">
        <v>1506</v>
      </c>
      <c r="AA3355" s="1">
        <v>44782</v>
      </c>
      <c r="AC3355" s="1">
        <v>44789</v>
      </c>
      <c r="AD3355" s="1">
        <v>44992</v>
      </c>
    </row>
    <row r="3356" spans="1:30" x14ac:dyDescent="0.25">
      <c r="A3356">
        <v>573552</v>
      </c>
      <c r="B3356" t="s">
        <v>102</v>
      </c>
      <c r="C3356" t="s">
        <v>63</v>
      </c>
      <c r="D3356">
        <v>1</v>
      </c>
      <c r="E3356" t="s">
        <v>11339</v>
      </c>
      <c r="F3356" t="s">
        <v>1067</v>
      </c>
      <c r="G3356" t="s">
        <v>34</v>
      </c>
      <c r="H3356">
        <v>21512</v>
      </c>
      <c r="I3356">
        <v>2</v>
      </c>
      <c r="J3356" t="s">
        <v>961</v>
      </c>
      <c r="K3356" t="s">
        <v>36</v>
      </c>
      <c r="L3356" t="s">
        <v>37</v>
      </c>
      <c r="M3356">
        <v>49033</v>
      </c>
      <c r="N3356">
        <v>54265</v>
      </c>
      <c r="O3356" t="s">
        <v>38</v>
      </c>
      <c r="P3356" t="s">
        <v>195</v>
      </c>
      <c r="Q3356" t="s">
        <v>1211</v>
      </c>
      <c r="R3356" t="s">
        <v>11340</v>
      </c>
      <c r="S3356" t="s">
        <v>1070</v>
      </c>
      <c r="T3356" t="s">
        <v>11341</v>
      </c>
      <c r="U3356" t="s">
        <v>1189</v>
      </c>
      <c r="V3356" t="s">
        <v>611</v>
      </c>
      <c r="W3356" t="s">
        <v>4576</v>
      </c>
      <c r="X3356" t="s">
        <v>1215</v>
      </c>
      <c r="Z3356" t="s">
        <v>61</v>
      </c>
      <c r="AA3356" s="1">
        <v>44965</v>
      </c>
      <c r="AB3356" s="2">
        <v>45025</v>
      </c>
      <c r="AC3356" s="1">
        <v>44973</v>
      </c>
      <c r="AD3356" s="1">
        <v>44992</v>
      </c>
    </row>
    <row r="3357" spans="1:30" x14ac:dyDescent="0.25">
      <c r="A3357">
        <v>563405</v>
      </c>
      <c r="B3357" t="s">
        <v>102</v>
      </c>
      <c r="C3357" t="s">
        <v>31</v>
      </c>
      <c r="D3357">
        <v>2</v>
      </c>
      <c r="E3357" t="s">
        <v>2589</v>
      </c>
      <c r="F3357" t="s">
        <v>941</v>
      </c>
      <c r="G3357" t="s">
        <v>34</v>
      </c>
      <c r="H3357" t="s">
        <v>942</v>
      </c>
      <c r="I3357">
        <v>1</v>
      </c>
      <c r="J3357" t="s">
        <v>1880</v>
      </c>
      <c r="K3357" t="s">
        <v>36</v>
      </c>
      <c r="L3357" t="s">
        <v>37</v>
      </c>
      <c r="M3357">
        <v>60718</v>
      </c>
      <c r="N3357">
        <v>90773</v>
      </c>
      <c r="O3357" t="s">
        <v>38</v>
      </c>
      <c r="P3357" t="s">
        <v>195</v>
      </c>
      <c r="Q3357" t="s">
        <v>2590</v>
      </c>
      <c r="R3357" t="s">
        <v>11342</v>
      </c>
      <c r="S3357" t="s">
        <v>946</v>
      </c>
      <c r="T3357" t="s">
        <v>2592</v>
      </c>
      <c r="U3357" t="s">
        <v>11343</v>
      </c>
      <c r="V3357" t="s">
        <v>142</v>
      </c>
      <c r="Z3357" t="s">
        <v>61</v>
      </c>
      <c r="AA3357" s="1">
        <v>44908</v>
      </c>
      <c r="AC3357" s="1">
        <v>44908</v>
      </c>
      <c r="AD3357" s="1">
        <v>44992</v>
      </c>
    </row>
    <row r="3358" spans="1:30" x14ac:dyDescent="0.25">
      <c r="A3358">
        <v>567304</v>
      </c>
      <c r="B3358" t="s">
        <v>76</v>
      </c>
      <c r="C3358" t="s">
        <v>63</v>
      </c>
      <c r="D3358">
        <v>1</v>
      </c>
      <c r="E3358" t="s">
        <v>11344</v>
      </c>
      <c r="F3358" t="s">
        <v>5833</v>
      </c>
      <c r="G3358" t="s">
        <v>34</v>
      </c>
      <c r="H3358">
        <v>22124</v>
      </c>
      <c r="I3358">
        <v>2</v>
      </c>
      <c r="J3358" t="s">
        <v>35</v>
      </c>
      <c r="K3358" t="s">
        <v>36</v>
      </c>
      <c r="L3358" t="s">
        <v>37</v>
      </c>
      <c r="M3358">
        <v>74650</v>
      </c>
      <c r="N3358">
        <v>109409</v>
      </c>
      <c r="O3358" t="s">
        <v>38</v>
      </c>
      <c r="P3358" t="s">
        <v>79</v>
      </c>
      <c r="Q3358" t="s">
        <v>2431</v>
      </c>
      <c r="R3358" t="s">
        <v>11345</v>
      </c>
      <c r="S3358" t="s">
        <v>5835</v>
      </c>
      <c r="T3358" t="s">
        <v>11346</v>
      </c>
      <c r="U3358" t="s">
        <v>11347</v>
      </c>
      <c r="V3358" t="s">
        <v>11348</v>
      </c>
      <c r="W3358" t="s">
        <v>2436</v>
      </c>
      <c r="X3358" t="s">
        <v>79</v>
      </c>
      <c r="Z3358" t="s">
        <v>61</v>
      </c>
      <c r="AA3358" s="1">
        <v>44951</v>
      </c>
      <c r="AC3358" s="1">
        <v>44950</v>
      </c>
      <c r="AD3358" s="1">
        <v>44992</v>
      </c>
    </row>
    <row r="3359" spans="1:30" x14ac:dyDescent="0.25">
      <c r="A3359">
        <v>577372</v>
      </c>
      <c r="B3359" t="s">
        <v>155</v>
      </c>
      <c r="C3359" t="s">
        <v>31</v>
      </c>
      <c r="D3359">
        <v>1</v>
      </c>
      <c r="E3359" t="s">
        <v>7306</v>
      </c>
      <c r="F3359" t="s">
        <v>65</v>
      </c>
      <c r="G3359" t="s">
        <v>51</v>
      </c>
      <c r="H3359">
        <v>56058</v>
      </c>
      <c r="I3359">
        <v>0</v>
      </c>
      <c r="J3359" t="s">
        <v>216</v>
      </c>
      <c r="K3359" t="s">
        <v>36</v>
      </c>
      <c r="L3359" t="s">
        <v>37</v>
      </c>
      <c r="M3359">
        <v>54100</v>
      </c>
      <c r="N3359">
        <v>62215</v>
      </c>
      <c r="O3359" t="s">
        <v>38</v>
      </c>
      <c r="P3359" t="s">
        <v>158</v>
      </c>
      <c r="Q3359" t="s">
        <v>1835</v>
      </c>
      <c r="R3359" t="s">
        <v>7307</v>
      </c>
      <c r="S3359" t="s">
        <v>72</v>
      </c>
      <c r="T3359" t="s">
        <v>7308</v>
      </c>
      <c r="U3359" t="s">
        <v>325</v>
      </c>
      <c r="V3359" t="s">
        <v>163</v>
      </c>
      <c r="X3359" t="s">
        <v>158</v>
      </c>
      <c r="Z3359" t="s">
        <v>61</v>
      </c>
      <c r="AA3359" s="1">
        <v>44988</v>
      </c>
      <c r="AB3359" s="2">
        <v>45001</v>
      </c>
      <c r="AC3359" s="1">
        <v>44988</v>
      </c>
      <c r="AD3359" s="1">
        <v>44992</v>
      </c>
    </row>
    <row r="3360" spans="1:30" x14ac:dyDescent="0.25">
      <c r="A3360">
        <v>574400</v>
      </c>
      <c r="B3360" t="s">
        <v>241</v>
      </c>
      <c r="C3360" t="s">
        <v>31</v>
      </c>
      <c r="D3360">
        <v>1</v>
      </c>
      <c r="E3360" t="s">
        <v>2008</v>
      </c>
      <c r="F3360" t="s">
        <v>1993</v>
      </c>
      <c r="G3360" t="s">
        <v>51</v>
      </c>
      <c r="H3360">
        <v>30086</v>
      </c>
      <c r="I3360">
        <v>0</v>
      </c>
      <c r="J3360" t="s">
        <v>312</v>
      </c>
      <c r="K3360" t="s">
        <v>36</v>
      </c>
      <c r="L3360" t="s">
        <v>53</v>
      </c>
      <c r="M3360">
        <v>62397</v>
      </c>
      <c r="N3360">
        <v>75760</v>
      </c>
      <c r="O3360" t="s">
        <v>38</v>
      </c>
      <c r="P3360" t="s">
        <v>2009</v>
      </c>
      <c r="Q3360" t="s">
        <v>2010</v>
      </c>
      <c r="R3360" t="s">
        <v>2011</v>
      </c>
      <c r="S3360" t="s">
        <v>1996</v>
      </c>
      <c r="T3360" t="s">
        <v>2012</v>
      </c>
      <c r="U3360" t="s">
        <v>2013</v>
      </c>
      <c r="V3360" t="s">
        <v>347</v>
      </c>
      <c r="Z3360" t="s">
        <v>426</v>
      </c>
      <c r="AA3360" s="1">
        <v>44972</v>
      </c>
      <c r="AC3360" s="1">
        <v>44973</v>
      </c>
      <c r="AD3360" s="1">
        <v>44992</v>
      </c>
    </row>
    <row r="3361" spans="1:30" x14ac:dyDescent="0.25">
      <c r="A3361">
        <v>572567</v>
      </c>
      <c r="B3361" t="s">
        <v>155</v>
      </c>
      <c r="C3361" t="s">
        <v>63</v>
      </c>
      <c r="D3361">
        <v>1</v>
      </c>
      <c r="E3361" t="s">
        <v>827</v>
      </c>
      <c r="F3361" t="s">
        <v>234</v>
      </c>
      <c r="G3361" t="s">
        <v>51</v>
      </c>
      <c r="H3361">
        <v>56057</v>
      </c>
      <c r="I3361">
        <v>0</v>
      </c>
      <c r="J3361" t="s">
        <v>216</v>
      </c>
      <c r="K3361" t="s">
        <v>36</v>
      </c>
      <c r="L3361" t="s">
        <v>53</v>
      </c>
      <c r="M3361">
        <v>38333</v>
      </c>
      <c r="N3361">
        <v>44083</v>
      </c>
      <c r="O3361" t="s">
        <v>38</v>
      </c>
      <c r="P3361" t="s">
        <v>158</v>
      </c>
      <c r="Q3361" t="s">
        <v>828</v>
      </c>
      <c r="R3361" t="s">
        <v>829</v>
      </c>
      <c r="S3361" t="s">
        <v>237</v>
      </c>
      <c r="T3361" t="s">
        <v>830</v>
      </c>
      <c r="U3361" t="s">
        <v>162</v>
      </c>
      <c r="V3361" t="s">
        <v>831</v>
      </c>
      <c r="X3361" t="s">
        <v>158</v>
      </c>
      <c r="Z3361" t="s">
        <v>61</v>
      </c>
      <c r="AA3361" s="1">
        <v>44958</v>
      </c>
      <c r="AB3361" s="2">
        <v>45018</v>
      </c>
      <c r="AC3361" s="1">
        <v>44958</v>
      </c>
      <c r="AD3361" s="1">
        <v>44992</v>
      </c>
    </row>
    <row r="3362" spans="1:30" x14ac:dyDescent="0.25">
      <c r="A3362">
        <v>512847</v>
      </c>
      <c r="B3362" t="s">
        <v>241</v>
      </c>
      <c r="C3362" t="s">
        <v>31</v>
      </c>
      <c r="D3362">
        <v>3</v>
      </c>
      <c r="E3362" t="s">
        <v>11349</v>
      </c>
      <c r="F3362" t="s">
        <v>1773</v>
      </c>
      <c r="G3362" t="s">
        <v>34</v>
      </c>
      <c r="H3362">
        <v>20410</v>
      </c>
      <c r="I3362">
        <v>0</v>
      </c>
      <c r="J3362" t="s">
        <v>35</v>
      </c>
      <c r="K3362" t="s">
        <v>36</v>
      </c>
      <c r="L3362" t="s">
        <v>37</v>
      </c>
      <c r="M3362">
        <v>75000</v>
      </c>
      <c r="N3362">
        <v>85646</v>
      </c>
      <c r="O3362" t="s">
        <v>38</v>
      </c>
      <c r="P3362" t="s">
        <v>11350</v>
      </c>
      <c r="Q3362" t="s">
        <v>6189</v>
      </c>
      <c r="R3362" t="s">
        <v>11351</v>
      </c>
      <c r="S3362" t="s">
        <v>1775</v>
      </c>
      <c r="T3362" t="s">
        <v>11352</v>
      </c>
      <c r="U3362" t="s">
        <v>11353</v>
      </c>
      <c r="V3362" t="s">
        <v>347</v>
      </c>
      <c r="Z3362" t="s">
        <v>426</v>
      </c>
      <c r="AA3362" s="1">
        <v>44607</v>
      </c>
      <c r="AC3362" s="1">
        <v>44609</v>
      </c>
      <c r="AD3362" s="1">
        <v>44992</v>
      </c>
    </row>
    <row r="3363" spans="1:30" x14ac:dyDescent="0.25">
      <c r="A3363">
        <v>569337</v>
      </c>
      <c r="B3363" t="s">
        <v>102</v>
      </c>
      <c r="C3363" t="s">
        <v>63</v>
      </c>
      <c r="D3363">
        <v>1</v>
      </c>
      <c r="E3363" t="s">
        <v>1772</v>
      </c>
      <c r="F3363" t="s">
        <v>1773</v>
      </c>
      <c r="G3363" t="s">
        <v>34</v>
      </c>
      <c r="H3363">
        <v>20410</v>
      </c>
      <c r="I3363">
        <v>0</v>
      </c>
      <c r="J3363" t="s">
        <v>374</v>
      </c>
      <c r="K3363" t="s">
        <v>36</v>
      </c>
      <c r="L3363" t="s">
        <v>37</v>
      </c>
      <c r="M3363">
        <v>57078</v>
      </c>
      <c r="N3363">
        <v>85646</v>
      </c>
      <c r="O3363" t="s">
        <v>38</v>
      </c>
      <c r="P3363" t="s">
        <v>4221</v>
      </c>
      <c r="Q3363" t="s">
        <v>376</v>
      </c>
      <c r="R3363" t="s">
        <v>11354</v>
      </c>
      <c r="S3363" t="s">
        <v>1775</v>
      </c>
      <c r="T3363" t="s">
        <v>2464</v>
      </c>
      <c r="V3363" t="s">
        <v>380</v>
      </c>
      <c r="X3363" t="s">
        <v>4224</v>
      </c>
      <c r="Z3363" t="s">
        <v>87</v>
      </c>
      <c r="AA3363" s="1">
        <v>44972</v>
      </c>
      <c r="AC3363" s="1">
        <v>44972</v>
      </c>
      <c r="AD3363" s="1">
        <v>44992</v>
      </c>
    </row>
    <row r="3364" spans="1:30" x14ac:dyDescent="0.25">
      <c r="A3364">
        <v>572471</v>
      </c>
      <c r="B3364" t="s">
        <v>287</v>
      </c>
      <c r="C3364" t="s">
        <v>31</v>
      </c>
      <c r="D3364">
        <v>1</v>
      </c>
      <c r="E3364" t="s">
        <v>8227</v>
      </c>
      <c r="F3364" t="s">
        <v>144</v>
      </c>
      <c r="G3364" t="s">
        <v>51</v>
      </c>
      <c r="H3364">
        <v>10234</v>
      </c>
      <c r="I3364">
        <v>0</v>
      </c>
      <c r="J3364" t="s">
        <v>35</v>
      </c>
      <c r="K3364" t="s">
        <v>67</v>
      </c>
      <c r="L3364" t="s">
        <v>145</v>
      </c>
      <c r="M3364">
        <v>17.5</v>
      </c>
      <c r="N3364">
        <v>17.5</v>
      </c>
      <c r="O3364" t="s">
        <v>68</v>
      </c>
      <c r="P3364" t="s">
        <v>289</v>
      </c>
      <c r="Q3364" t="s">
        <v>596</v>
      </c>
      <c r="R3364" t="s">
        <v>8228</v>
      </c>
      <c r="S3364" t="s">
        <v>149</v>
      </c>
      <c r="T3364" t="s">
        <v>8229</v>
      </c>
      <c r="U3364" t="s">
        <v>293</v>
      </c>
      <c r="V3364" t="s">
        <v>294</v>
      </c>
      <c r="Z3364" t="s">
        <v>61</v>
      </c>
      <c r="AA3364" s="1">
        <v>44959</v>
      </c>
      <c r="AB3364" s="2">
        <v>44995</v>
      </c>
      <c r="AC3364" s="1">
        <v>44970</v>
      </c>
      <c r="AD3364" s="1">
        <v>44992</v>
      </c>
    </row>
    <row r="3365" spans="1:30" x14ac:dyDescent="0.25">
      <c r="A3365">
        <v>542780</v>
      </c>
      <c r="B3365" t="s">
        <v>1870</v>
      </c>
      <c r="C3365" t="s">
        <v>31</v>
      </c>
      <c r="D3365">
        <v>1</v>
      </c>
      <c r="E3365" t="s">
        <v>5146</v>
      </c>
      <c r="F3365" t="s">
        <v>267</v>
      </c>
      <c r="G3365" t="s">
        <v>34</v>
      </c>
      <c r="H3365" t="s">
        <v>268</v>
      </c>
      <c r="I3365">
        <v>0</v>
      </c>
      <c r="J3365" t="s">
        <v>256</v>
      </c>
      <c r="K3365" t="s">
        <v>36</v>
      </c>
      <c r="L3365" t="s">
        <v>37</v>
      </c>
      <c r="M3365">
        <v>58700</v>
      </c>
      <c r="N3365">
        <v>95000</v>
      </c>
      <c r="O3365" t="s">
        <v>38</v>
      </c>
      <c r="P3365" t="s">
        <v>1872</v>
      </c>
      <c r="Q3365" t="s">
        <v>3083</v>
      </c>
      <c r="R3365" t="s">
        <v>5147</v>
      </c>
      <c r="S3365" t="s">
        <v>272</v>
      </c>
      <c r="T3365" t="s">
        <v>5148</v>
      </c>
      <c r="U3365" t="s">
        <v>5149</v>
      </c>
      <c r="V3365" t="s">
        <v>5150</v>
      </c>
      <c r="W3365" t="s">
        <v>2377</v>
      </c>
      <c r="Z3365" t="s">
        <v>47</v>
      </c>
      <c r="AA3365" s="1">
        <v>44769</v>
      </c>
      <c r="AC3365" s="1">
        <v>44769</v>
      </c>
      <c r="AD3365" s="1">
        <v>44992</v>
      </c>
    </row>
    <row r="3366" spans="1:30" x14ac:dyDescent="0.25">
      <c r="A3366">
        <v>567666</v>
      </c>
      <c r="B3366" t="s">
        <v>381</v>
      </c>
      <c r="C3366" t="s">
        <v>31</v>
      </c>
      <c r="D3366">
        <v>1</v>
      </c>
      <c r="E3366" t="s">
        <v>604</v>
      </c>
      <c r="F3366" t="s">
        <v>1344</v>
      </c>
      <c r="G3366" t="s">
        <v>34</v>
      </c>
      <c r="H3366">
        <v>22426</v>
      </c>
      <c r="I3366">
        <v>0</v>
      </c>
      <c r="J3366" t="s">
        <v>35</v>
      </c>
      <c r="K3366" t="s">
        <v>36</v>
      </c>
      <c r="L3366" t="s">
        <v>37</v>
      </c>
      <c r="M3366">
        <v>57078</v>
      </c>
      <c r="N3366">
        <v>65640</v>
      </c>
      <c r="O3366" t="s">
        <v>38</v>
      </c>
      <c r="P3366" t="s">
        <v>873</v>
      </c>
      <c r="Q3366" t="s">
        <v>2569</v>
      </c>
      <c r="R3366" t="s">
        <v>2570</v>
      </c>
      <c r="S3366" t="s">
        <v>1902</v>
      </c>
      <c r="T3366" t="s">
        <v>2227</v>
      </c>
      <c r="V3366" t="s">
        <v>390</v>
      </c>
      <c r="W3366" t="s">
        <v>86</v>
      </c>
      <c r="X3366" t="s">
        <v>1905</v>
      </c>
      <c r="Z3366" t="s">
        <v>61</v>
      </c>
      <c r="AA3366" s="1">
        <v>44935</v>
      </c>
      <c r="AB3366" s="2">
        <v>44995</v>
      </c>
      <c r="AC3366" s="1">
        <v>44935</v>
      </c>
      <c r="AD3366" s="1">
        <v>44992</v>
      </c>
    </row>
    <row r="3367" spans="1:30" x14ac:dyDescent="0.25">
      <c r="A3367">
        <v>543847</v>
      </c>
      <c r="B3367" t="s">
        <v>88</v>
      </c>
      <c r="C3367" t="s">
        <v>63</v>
      </c>
      <c r="D3367">
        <v>1</v>
      </c>
      <c r="E3367" t="s">
        <v>6841</v>
      </c>
      <c r="F3367" t="s">
        <v>807</v>
      </c>
      <c r="G3367" t="s">
        <v>34</v>
      </c>
      <c r="H3367" t="s">
        <v>808</v>
      </c>
      <c r="I3367">
        <v>0</v>
      </c>
      <c r="J3367" t="s">
        <v>6842</v>
      </c>
      <c r="K3367" t="s">
        <v>36</v>
      </c>
      <c r="L3367" t="s">
        <v>93</v>
      </c>
      <c r="M3367">
        <v>94715</v>
      </c>
      <c r="N3367">
        <v>107310</v>
      </c>
      <c r="O3367" t="s">
        <v>38</v>
      </c>
      <c r="P3367" t="s">
        <v>984</v>
      </c>
      <c r="Q3367" t="s">
        <v>985</v>
      </c>
      <c r="R3367" t="s">
        <v>6843</v>
      </c>
      <c r="S3367" t="s">
        <v>810</v>
      </c>
      <c r="T3367" t="s">
        <v>6844</v>
      </c>
      <c r="U3367" t="s">
        <v>6845</v>
      </c>
      <c r="V3367" t="s">
        <v>6846</v>
      </c>
      <c r="W3367" t="s">
        <v>101</v>
      </c>
      <c r="Z3367" t="s">
        <v>61</v>
      </c>
      <c r="AA3367" s="1">
        <v>44784</v>
      </c>
      <c r="AC3367" s="1">
        <v>44784</v>
      </c>
      <c r="AD3367" s="1">
        <v>44992</v>
      </c>
    </row>
    <row r="3368" spans="1:30" x14ac:dyDescent="0.25">
      <c r="A3368">
        <v>543938</v>
      </c>
      <c r="B3368" t="s">
        <v>202</v>
      </c>
      <c r="C3368" t="s">
        <v>63</v>
      </c>
      <c r="D3368">
        <v>1</v>
      </c>
      <c r="E3368" t="s">
        <v>11355</v>
      </c>
      <c r="F3368" t="s">
        <v>4749</v>
      </c>
      <c r="G3368" t="s">
        <v>51</v>
      </c>
      <c r="H3368">
        <v>53059</v>
      </c>
      <c r="I3368">
        <v>0</v>
      </c>
      <c r="J3368" t="s">
        <v>205</v>
      </c>
      <c r="K3368" t="s">
        <v>36</v>
      </c>
      <c r="L3368" t="s">
        <v>37</v>
      </c>
      <c r="M3368">
        <v>54878</v>
      </c>
      <c r="N3368">
        <v>98537</v>
      </c>
      <c r="O3368" t="s">
        <v>38</v>
      </c>
      <c r="P3368" t="s">
        <v>11356</v>
      </c>
      <c r="Q3368" t="s">
        <v>4751</v>
      </c>
      <c r="R3368" t="s">
        <v>11357</v>
      </c>
      <c r="S3368" t="s">
        <v>4753</v>
      </c>
      <c r="T3368" t="s">
        <v>4754</v>
      </c>
      <c r="V3368" t="s">
        <v>319</v>
      </c>
      <c r="X3368" t="s">
        <v>11358</v>
      </c>
      <c r="Z3368" t="s">
        <v>61</v>
      </c>
      <c r="AA3368" s="1">
        <v>44810</v>
      </c>
      <c r="AC3368" s="1">
        <v>44834</v>
      </c>
      <c r="AD3368" s="1">
        <v>44992</v>
      </c>
    </row>
    <row r="3369" spans="1:30" x14ac:dyDescent="0.25">
      <c r="A3369">
        <v>563612</v>
      </c>
      <c r="B3369" t="s">
        <v>381</v>
      </c>
      <c r="C3369" t="s">
        <v>31</v>
      </c>
      <c r="D3369">
        <v>1</v>
      </c>
      <c r="E3369" t="s">
        <v>604</v>
      </c>
      <c r="F3369" t="s">
        <v>1344</v>
      </c>
      <c r="G3369" t="s">
        <v>34</v>
      </c>
      <c r="H3369">
        <v>22426</v>
      </c>
      <c r="I3369">
        <v>0</v>
      </c>
      <c r="J3369" t="s">
        <v>35</v>
      </c>
      <c r="K3369" t="s">
        <v>36</v>
      </c>
      <c r="L3369" t="s">
        <v>37</v>
      </c>
      <c r="M3369">
        <v>57078</v>
      </c>
      <c r="N3369">
        <v>65640</v>
      </c>
      <c r="O3369" t="s">
        <v>38</v>
      </c>
      <c r="P3369" t="s">
        <v>873</v>
      </c>
      <c r="Q3369" t="s">
        <v>9869</v>
      </c>
      <c r="R3369" t="s">
        <v>9870</v>
      </c>
      <c r="S3369" t="s">
        <v>1902</v>
      </c>
      <c r="T3369" t="s">
        <v>2396</v>
      </c>
      <c r="V3369" t="s">
        <v>390</v>
      </c>
      <c r="W3369" t="s">
        <v>86</v>
      </c>
      <c r="X3369" t="s">
        <v>878</v>
      </c>
      <c r="Z3369" t="s">
        <v>61</v>
      </c>
      <c r="AA3369" s="1">
        <v>44980</v>
      </c>
      <c r="AB3369" s="2">
        <v>45040</v>
      </c>
      <c r="AC3369" s="1">
        <v>44980</v>
      </c>
      <c r="AD3369" s="1">
        <v>44992</v>
      </c>
    </row>
    <row r="3370" spans="1:30" x14ac:dyDescent="0.25">
      <c r="A3370">
        <v>527788</v>
      </c>
      <c r="B3370" t="s">
        <v>241</v>
      </c>
      <c r="C3370" t="s">
        <v>31</v>
      </c>
      <c r="D3370">
        <v>1</v>
      </c>
      <c r="E3370" t="s">
        <v>1571</v>
      </c>
      <c r="F3370" t="s">
        <v>1572</v>
      </c>
      <c r="G3370" t="s">
        <v>34</v>
      </c>
      <c r="H3370">
        <v>90511</v>
      </c>
      <c r="I3370">
        <v>1</v>
      </c>
      <c r="J3370" t="s">
        <v>2453</v>
      </c>
      <c r="K3370" t="s">
        <v>36</v>
      </c>
      <c r="L3370" t="s">
        <v>53</v>
      </c>
      <c r="M3370">
        <v>33558</v>
      </c>
      <c r="N3370">
        <v>54820</v>
      </c>
      <c r="O3370" t="s">
        <v>38</v>
      </c>
      <c r="P3370" t="s">
        <v>1288</v>
      </c>
      <c r="Q3370" t="s">
        <v>914</v>
      </c>
      <c r="R3370" t="s">
        <v>8555</v>
      </c>
      <c r="S3370" t="s">
        <v>1575</v>
      </c>
      <c r="U3370" t="s">
        <v>8556</v>
      </c>
      <c r="V3370" t="s">
        <v>347</v>
      </c>
      <c r="Z3370" t="s">
        <v>426</v>
      </c>
      <c r="AA3370" s="1">
        <v>44664</v>
      </c>
      <c r="AC3370" s="1">
        <v>44693</v>
      </c>
      <c r="AD3370" s="1">
        <v>44992</v>
      </c>
    </row>
    <row r="3371" spans="1:30" x14ac:dyDescent="0.25">
      <c r="A3371">
        <v>527794</v>
      </c>
      <c r="B3371" t="s">
        <v>241</v>
      </c>
      <c r="C3371" t="s">
        <v>31</v>
      </c>
      <c r="D3371">
        <v>1</v>
      </c>
      <c r="E3371" t="s">
        <v>2779</v>
      </c>
      <c r="F3371" t="s">
        <v>2779</v>
      </c>
      <c r="G3371" t="s">
        <v>34</v>
      </c>
      <c r="H3371">
        <v>92235</v>
      </c>
      <c r="I3371">
        <v>0</v>
      </c>
      <c r="J3371" t="s">
        <v>245</v>
      </c>
      <c r="K3371" t="s">
        <v>36</v>
      </c>
      <c r="L3371" t="s">
        <v>53</v>
      </c>
      <c r="M3371">
        <v>48.27</v>
      </c>
      <c r="N3371">
        <v>48.27</v>
      </c>
      <c r="O3371" t="s">
        <v>68</v>
      </c>
      <c r="P3371" t="s">
        <v>1288</v>
      </c>
      <c r="Q3371" t="s">
        <v>914</v>
      </c>
      <c r="R3371" t="s">
        <v>5549</v>
      </c>
      <c r="S3371" t="s">
        <v>2782</v>
      </c>
      <c r="U3371" t="s">
        <v>5518</v>
      </c>
      <c r="V3371" t="s">
        <v>347</v>
      </c>
      <c r="Z3371" t="s">
        <v>426</v>
      </c>
      <c r="AA3371" s="1">
        <v>44664</v>
      </c>
      <c r="AC3371" s="1">
        <v>44693</v>
      </c>
      <c r="AD3371" s="1">
        <v>44992</v>
      </c>
    </row>
    <row r="3372" spans="1:30" x14ac:dyDescent="0.25">
      <c r="A3372">
        <v>468502</v>
      </c>
      <c r="B3372" t="s">
        <v>123</v>
      </c>
      <c r="C3372" t="s">
        <v>31</v>
      </c>
      <c r="D3372">
        <v>1</v>
      </c>
      <c r="E3372" t="s">
        <v>11359</v>
      </c>
      <c r="F3372" t="s">
        <v>960</v>
      </c>
      <c r="G3372" t="s">
        <v>34</v>
      </c>
      <c r="H3372">
        <v>31215</v>
      </c>
      <c r="I3372">
        <v>1</v>
      </c>
      <c r="J3372" t="s">
        <v>205</v>
      </c>
      <c r="K3372" t="s">
        <v>36</v>
      </c>
      <c r="L3372" t="s">
        <v>37</v>
      </c>
      <c r="M3372">
        <v>45722</v>
      </c>
      <c r="N3372">
        <v>52580</v>
      </c>
      <c r="O3372" t="s">
        <v>38</v>
      </c>
      <c r="P3372" t="s">
        <v>2380</v>
      </c>
      <c r="Q3372" t="s">
        <v>1910</v>
      </c>
      <c r="R3372" t="s">
        <v>11360</v>
      </c>
      <c r="S3372" t="s">
        <v>965</v>
      </c>
      <c r="T3372" t="s">
        <v>11361</v>
      </c>
      <c r="U3372" t="s">
        <v>886</v>
      </c>
      <c r="V3372" t="s">
        <v>11362</v>
      </c>
      <c r="Z3372" t="s">
        <v>61</v>
      </c>
      <c r="AA3372" s="1">
        <v>44932</v>
      </c>
      <c r="AB3372" s="2">
        <v>45103</v>
      </c>
      <c r="AC3372" s="1">
        <v>44987</v>
      </c>
      <c r="AD3372" s="1">
        <v>44992</v>
      </c>
    </row>
    <row r="3373" spans="1:30" x14ac:dyDescent="0.25">
      <c r="A3373">
        <v>577024</v>
      </c>
      <c r="B3373" t="s">
        <v>30</v>
      </c>
      <c r="C3373" t="s">
        <v>31</v>
      </c>
      <c r="D3373">
        <v>1</v>
      </c>
      <c r="E3373" t="s">
        <v>10028</v>
      </c>
      <c r="F3373" t="s">
        <v>3504</v>
      </c>
      <c r="G3373" t="s">
        <v>51</v>
      </c>
      <c r="H3373">
        <v>54748</v>
      </c>
      <c r="I3373">
        <v>0</v>
      </c>
      <c r="J3373" t="s">
        <v>3883</v>
      </c>
      <c r="K3373" t="s">
        <v>36</v>
      </c>
      <c r="L3373" t="s">
        <v>37</v>
      </c>
      <c r="M3373">
        <v>54990</v>
      </c>
      <c r="N3373">
        <v>87000</v>
      </c>
      <c r="O3373" t="s">
        <v>38</v>
      </c>
      <c r="P3373" t="s">
        <v>771</v>
      </c>
      <c r="Q3373" t="s">
        <v>10029</v>
      </c>
      <c r="R3373" t="s">
        <v>10030</v>
      </c>
      <c r="T3373" t="s">
        <v>10031</v>
      </c>
      <c r="U3373" t="s">
        <v>8751</v>
      </c>
      <c r="V3373" t="s">
        <v>776</v>
      </c>
      <c r="Z3373" t="s">
        <v>61</v>
      </c>
      <c r="AA3373" s="1">
        <v>44987</v>
      </c>
      <c r="AB3373" s="2">
        <v>45004</v>
      </c>
      <c r="AC3373" s="1">
        <v>44987</v>
      </c>
      <c r="AD3373" s="1">
        <v>44992</v>
      </c>
    </row>
    <row r="3374" spans="1:30" x14ac:dyDescent="0.25">
      <c r="A3374">
        <v>576530</v>
      </c>
      <c r="B3374" t="s">
        <v>155</v>
      </c>
      <c r="C3374" t="s">
        <v>31</v>
      </c>
      <c r="D3374">
        <v>5</v>
      </c>
      <c r="E3374" t="s">
        <v>4063</v>
      </c>
      <c r="F3374" t="s">
        <v>920</v>
      </c>
      <c r="G3374" t="s">
        <v>34</v>
      </c>
      <c r="H3374">
        <v>34202</v>
      </c>
      <c r="I3374">
        <v>1</v>
      </c>
      <c r="J3374" t="s">
        <v>66</v>
      </c>
      <c r="K3374" t="s">
        <v>36</v>
      </c>
      <c r="L3374" t="s">
        <v>37</v>
      </c>
      <c r="M3374">
        <v>65640</v>
      </c>
      <c r="N3374">
        <v>65640</v>
      </c>
      <c r="O3374" t="s">
        <v>38</v>
      </c>
      <c r="P3374" t="s">
        <v>2263</v>
      </c>
      <c r="Q3374" t="s">
        <v>2501</v>
      </c>
      <c r="R3374" t="s">
        <v>4064</v>
      </c>
      <c r="S3374" t="s">
        <v>923</v>
      </c>
      <c r="T3374" t="s">
        <v>4065</v>
      </c>
      <c r="U3374" t="s">
        <v>162</v>
      </c>
      <c r="V3374" t="s">
        <v>163</v>
      </c>
      <c r="X3374" t="s">
        <v>2263</v>
      </c>
      <c r="Z3374" t="s">
        <v>87</v>
      </c>
      <c r="AA3374" s="1">
        <v>44985</v>
      </c>
      <c r="AB3374" s="2">
        <v>44996</v>
      </c>
      <c r="AC3374" s="1">
        <v>44985</v>
      </c>
      <c r="AD3374" s="1">
        <v>44992</v>
      </c>
    </row>
    <row r="3375" spans="1:30" x14ac:dyDescent="0.25">
      <c r="A3375">
        <v>531798</v>
      </c>
      <c r="B3375" t="s">
        <v>287</v>
      </c>
      <c r="C3375" t="s">
        <v>63</v>
      </c>
      <c r="D3375">
        <v>1</v>
      </c>
      <c r="E3375" t="s">
        <v>11363</v>
      </c>
      <c r="F3375" t="s">
        <v>545</v>
      </c>
      <c r="G3375" t="s">
        <v>34</v>
      </c>
      <c r="H3375">
        <v>13632</v>
      </c>
      <c r="I3375">
        <v>1</v>
      </c>
      <c r="J3375" t="s">
        <v>256</v>
      </c>
      <c r="L3375" t="s">
        <v>37</v>
      </c>
      <c r="M3375">
        <v>81951</v>
      </c>
      <c r="N3375">
        <v>90000</v>
      </c>
      <c r="O3375" t="s">
        <v>38</v>
      </c>
      <c r="P3375" t="s">
        <v>289</v>
      </c>
      <c r="Q3375" t="s">
        <v>1469</v>
      </c>
      <c r="R3375" t="s">
        <v>11364</v>
      </c>
      <c r="S3375" t="s">
        <v>549</v>
      </c>
      <c r="V3375" t="s">
        <v>1472</v>
      </c>
      <c r="Z3375" t="s">
        <v>87</v>
      </c>
      <c r="AA3375" s="1">
        <v>44694</v>
      </c>
      <c r="AC3375" s="1">
        <v>44973</v>
      </c>
      <c r="AD3375" s="1">
        <v>44992</v>
      </c>
    </row>
    <row r="3376" spans="1:30" x14ac:dyDescent="0.25">
      <c r="A3376">
        <v>543064</v>
      </c>
      <c r="B3376" t="s">
        <v>241</v>
      </c>
      <c r="C3376" t="s">
        <v>31</v>
      </c>
      <c r="D3376">
        <v>9</v>
      </c>
      <c r="E3376" t="s">
        <v>11365</v>
      </c>
      <c r="F3376" t="s">
        <v>65</v>
      </c>
      <c r="G3376" t="s">
        <v>51</v>
      </c>
      <c r="H3376">
        <v>56058</v>
      </c>
      <c r="I3376">
        <v>0</v>
      </c>
      <c r="J3376" t="s">
        <v>3443</v>
      </c>
      <c r="K3376" t="s">
        <v>36</v>
      </c>
      <c r="L3376" t="s">
        <v>37</v>
      </c>
      <c r="M3376">
        <v>54100</v>
      </c>
      <c r="N3376">
        <v>83981</v>
      </c>
      <c r="O3376" t="s">
        <v>38</v>
      </c>
      <c r="P3376" t="s">
        <v>6197</v>
      </c>
      <c r="Q3376" t="s">
        <v>6197</v>
      </c>
      <c r="R3376" t="s">
        <v>11366</v>
      </c>
      <c r="S3376" t="s">
        <v>72</v>
      </c>
      <c r="T3376" t="s">
        <v>11367</v>
      </c>
      <c r="U3376" t="s">
        <v>425</v>
      </c>
      <c r="V3376" t="s">
        <v>347</v>
      </c>
      <c r="Z3376" t="s">
        <v>426</v>
      </c>
      <c r="AA3376" s="1">
        <v>44790</v>
      </c>
      <c r="AC3376" s="1">
        <v>44799</v>
      </c>
      <c r="AD3376" s="1">
        <v>44992</v>
      </c>
    </row>
    <row r="3377" spans="1:30" x14ac:dyDescent="0.25">
      <c r="A3377">
        <v>573206</v>
      </c>
      <c r="B3377" t="s">
        <v>102</v>
      </c>
      <c r="C3377" t="s">
        <v>63</v>
      </c>
      <c r="D3377">
        <v>1</v>
      </c>
      <c r="E3377" t="s">
        <v>8945</v>
      </c>
      <c r="F3377" t="s">
        <v>144</v>
      </c>
      <c r="G3377" t="s">
        <v>51</v>
      </c>
      <c r="H3377">
        <v>10234</v>
      </c>
      <c r="I3377">
        <v>0</v>
      </c>
      <c r="J3377" t="s">
        <v>4705</v>
      </c>
      <c r="K3377" t="s">
        <v>36</v>
      </c>
      <c r="L3377" t="s">
        <v>145</v>
      </c>
      <c r="M3377">
        <v>15</v>
      </c>
      <c r="N3377">
        <v>15</v>
      </c>
      <c r="O3377" t="s">
        <v>68</v>
      </c>
      <c r="P3377" t="s">
        <v>137</v>
      </c>
      <c r="Q3377" t="s">
        <v>1921</v>
      </c>
      <c r="R3377" t="s">
        <v>8946</v>
      </c>
      <c r="S3377" t="s">
        <v>149</v>
      </c>
      <c r="T3377" t="s">
        <v>8947</v>
      </c>
      <c r="U3377" t="s">
        <v>8948</v>
      </c>
      <c r="V3377" t="s">
        <v>5065</v>
      </c>
      <c r="W3377" t="s">
        <v>152</v>
      </c>
      <c r="X3377" t="s">
        <v>524</v>
      </c>
      <c r="Z3377" t="s">
        <v>154</v>
      </c>
      <c r="AA3377" s="1">
        <v>44976</v>
      </c>
      <c r="AB3377" s="2">
        <v>45079</v>
      </c>
      <c r="AC3377" s="1">
        <v>44980</v>
      </c>
      <c r="AD3377" s="1">
        <v>44992</v>
      </c>
    </row>
    <row r="3378" spans="1:30" x14ac:dyDescent="0.25">
      <c r="A3378">
        <v>535670</v>
      </c>
      <c r="B3378" t="s">
        <v>435</v>
      </c>
      <c r="C3378" t="s">
        <v>31</v>
      </c>
      <c r="D3378">
        <v>1</v>
      </c>
      <c r="E3378" t="s">
        <v>4616</v>
      </c>
      <c r="F3378" t="s">
        <v>2210</v>
      </c>
      <c r="G3378" t="s">
        <v>34</v>
      </c>
      <c r="H3378">
        <v>60888</v>
      </c>
      <c r="I3378">
        <v>3</v>
      </c>
      <c r="J3378" t="s">
        <v>1445</v>
      </c>
      <c r="K3378" t="s">
        <v>36</v>
      </c>
      <c r="L3378" t="s">
        <v>37</v>
      </c>
      <c r="M3378">
        <v>67422</v>
      </c>
      <c r="N3378">
        <v>75000</v>
      </c>
      <c r="O3378" t="s">
        <v>38</v>
      </c>
      <c r="P3378" t="s">
        <v>1820</v>
      </c>
      <c r="Q3378" t="s">
        <v>4617</v>
      </c>
      <c r="R3378" t="s">
        <v>4618</v>
      </c>
      <c r="S3378" t="s">
        <v>2213</v>
      </c>
      <c r="T3378" t="s">
        <v>4619</v>
      </c>
      <c r="U3378" t="s">
        <v>5580</v>
      </c>
      <c r="V3378" t="s">
        <v>441</v>
      </c>
      <c r="Z3378" t="s">
        <v>61</v>
      </c>
      <c r="AA3378" s="1">
        <v>44727</v>
      </c>
      <c r="AC3378" s="1">
        <v>44734</v>
      </c>
      <c r="AD3378" s="1">
        <v>44992</v>
      </c>
    </row>
    <row r="3379" spans="1:30" x14ac:dyDescent="0.25">
      <c r="A3379">
        <v>576363</v>
      </c>
      <c r="B3379" t="s">
        <v>202</v>
      </c>
      <c r="C3379" t="s">
        <v>31</v>
      </c>
      <c r="D3379">
        <v>2</v>
      </c>
      <c r="E3379" t="s">
        <v>777</v>
      </c>
      <c r="F3379" t="s">
        <v>135</v>
      </c>
      <c r="G3379" t="s">
        <v>51</v>
      </c>
      <c r="H3379">
        <v>21744</v>
      </c>
      <c r="I3379">
        <v>3</v>
      </c>
      <c r="J3379" t="s">
        <v>778</v>
      </c>
      <c r="K3379" t="s">
        <v>36</v>
      </c>
      <c r="L3379" t="s">
        <v>37</v>
      </c>
      <c r="M3379">
        <v>84468</v>
      </c>
      <c r="N3379">
        <v>111003</v>
      </c>
      <c r="O3379" t="s">
        <v>38</v>
      </c>
      <c r="P3379" t="s">
        <v>313</v>
      </c>
      <c r="Q3379" t="s">
        <v>779</v>
      </c>
      <c r="R3379" t="s">
        <v>11368</v>
      </c>
      <c r="S3379" t="s">
        <v>140</v>
      </c>
      <c r="T3379" t="s">
        <v>781</v>
      </c>
      <c r="U3379" t="s">
        <v>1095</v>
      </c>
      <c r="V3379" t="s">
        <v>319</v>
      </c>
      <c r="Z3379" t="s">
        <v>61</v>
      </c>
      <c r="AA3379" s="1">
        <v>44985</v>
      </c>
      <c r="AC3379" s="1">
        <v>44985</v>
      </c>
      <c r="AD3379" s="1">
        <v>44992</v>
      </c>
    </row>
    <row r="3380" spans="1:30" x14ac:dyDescent="0.25">
      <c r="A3380">
        <v>576926</v>
      </c>
      <c r="B3380" t="s">
        <v>241</v>
      </c>
      <c r="C3380" t="s">
        <v>63</v>
      </c>
      <c r="D3380">
        <v>1</v>
      </c>
      <c r="E3380" t="s">
        <v>11369</v>
      </c>
      <c r="F3380" t="s">
        <v>3166</v>
      </c>
      <c r="G3380" t="s">
        <v>34</v>
      </c>
      <c r="H3380">
        <v>10018</v>
      </c>
      <c r="I3380" t="s">
        <v>91</v>
      </c>
      <c r="J3380" t="s">
        <v>52</v>
      </c>
      <c r="K3380" t="s">
        <v>36</v>
      </c>
      <c r="L3380" t="s">
        <v>93</v>
      </c>
      <c r="M3380">
        <v>64922</v>
      </c>
      <c r="N3380">
        <v>113000</v>
      </c>
      <c r="O3380" t="s">
        <v>38</v>
      </c>
      <c r="P3380" t="s">
        <v>5606</v>
      </c>
      <c r="Q3380" t="s">
        <v>5607</v>
      </c>
      <c r="R3380" t="s">
        <v>11370</v>
      </c>
      <c r="S3380" t="s">
        <v>3169</v>
      </c>
      <c r="T3380" t="s">
        <v>11371</v>
      </c>
      <c r="U3380" t="s">
        <v>10788</v>
      </c>
      <c r="V3380" t="s">
        <v>347</v>
      </c>
      <c r="Z3380" t="s">
        <v>426</v>
      </c>
      <c r="AA3380" s="1">
        <v>44991</v>
      </c>
      <c r="AB3380" s="2">
        <v>45001</v>
      </c>
      <c r="AC3380" s="1">
        <v>44991</v>
      </c>
      <c r="AD3380" s="1">
        <v>44992</v>
      </c>
    </row>
    <row r="3381" spans="1:30" x14ac:dyDescent="0.25">
      <c r="A3381">
        <v>546991</v>
      </c>
      <c r="B3381" t="s">
        <v>88</v>
      </c>
      <c r="C3381" t="s">
        <v>31</v>
      </c>
      <c r="D3381">
        <v>1</v>
      </c>
      <c r="E3381" t="s">
        <v>11372</v>
      </c>
      <c r="F3381" t="s">
        <v>279</v>
      </c>
      <c r="G3381" t="s">
        <v>34</v>
      </c>
      <c r="H3381">
        <v>10251</v>
      </c>
      <c r="I3381">
        <v>3</v>
      </c>
      <c r="J3381" t="s">
        <v>582</v>
      </c>
      <c r="K3381" t="s">
        <v>36</v>
      </c>
      <c r="L3381" t="s">
        <v>37</v>
      </c>
      <c r="M3381">
        <v>36390</v>
      </c>
      <c r="N3381">
        <v>41848</v>
      </c>
      <c r="O3381" t="s">
        <v>38</v>
      </c>
      <c r="P3381" t="s">
        <v>583</v>
      </c>
      <c r="Q3381" t="s">
        <v>726</v>
      </c>
      <c r="R3381" t="s">
        <v>11373</v>
      </c>
      <c r="S3381" t="s">
        <v>283</v>
      </c>
      <c r="U3381" t="s">
        <v>170</v>
      </c>
      <c r="V3381" t="s">
        <v>11374</v>
      </c>
      <c r="Z3381" t="s">
        <v>61</v>
      </c>
      <c r="AA3381" s="1">
        <v>44792</v>
      </c>
      <c r="AC3381" s="1">
        <v>44970</v>
      </c>
      <c r="AD3381" s="1">
        <v>44992</v>
      </c>
    </row>
    <row r="3382" spans="1:30" x14ac:dyDescent="0.25">
      <c r="A3382">
        <v>473825</v>
      </c>
      <c r="B3382" t="s">
        <v>241</v>
      </c>
      <c r="C3382" t="s">
        <v>31</v>
      </c>
      <c r="D3382">
        <v>1</v>
      </c>
      <c r="E3382" t="s">
        <v>6700</v>
      </c>
      <c r="F3382" t="s">
        <v>1428</v>
      </c>
      <c r="G3382" t="s">
        <v>34</v>
      </c>
      <c r="H3382">
        <v>40910</v>
      </c>
      <c r="I3382">
        <v>2</v>
      </c>
      <c r="J3382" t="s">
        <v>126</v>
      </c>
      <c r="K3382" t="s">
        <v>36</v>
      </c>
      <c r="L3382" t="s">
        <v>37</v>
      </c>
      <c r="M3382">
        <v>56013</v>
      </c>
      <c r="N3382">
        <v>84862</v>
      </c>
      <c r="O3382" t="s">
        <v>38</v>
      </c>
      <c r="P3382" t="s">
        <v>6701</v>
      </c>
      <c r="Q3382" t="s">
        <v>484</v>
      </c>
      <c r="R3382" t="s">
        <v>6702</v>
      </c>
      <c r="S3382" t="s">
        <v>1431</v>
      </c>
      <c r="T3382" t="s">
        <v>6703</v>
      </c>
      <c r="U3382" t="s">
        <v>6704</v>
      </c>
      <c r="V3382" t="s">
        <v>347</v>
      </c>
      <c r="Z3382" t="s">
        <v>426</v>
      </c>
      <c r="AA3382" s="1">
        <v>44449</v>
      </c>
      <c r="AC3382" s="1">
        <v>44454</v>
      </c>
      <c r="AD3382" s="1">
        <v>44992</v>
      </c>
    </row>
    <row r="3383" spans="1:30" x14ac:dyDescent="0.25">
      <c r="A3383">
        <v>546549</v>
      </c>
      <c r="B3383" t="s">
        <v>563</v>
      </c>
      <c r="C3383" t="s">
        <v>63</v>
      </c>
      <c r="D3383">
        <v>1</v>
      </c>
      <c r="E3383" t="s">
        <v>2988</v>
      </c>
      <c r="F3383" t="s">
        <v>2989</v>
      </c>
      <c r="G3383" t="s">
        <v>34</v>
      </c>
      <c r="H3383" t="s">
        <v>2990</v>
      </c>
      <c r="I3383">
        <v>0</v>
      </c>
      <c r="J3383" t="s">
        <v>256</v>
      </c>
      <c r="K3383" t="s">
        <v>36</v>
      </c>
      <c r="L3383" t="s">
        <v>37</v>
      </c>
      <c r="M3383">
        <v>130000</v>
      </c>
      <c r="N3383">
        <v>130000</v>
      </c>
      <c r="O3383" t="s">
        <v>38</v>
      </c>
      <c r="P3383" t="s">
        <v>446</v>
      </c>
      <c r="Q3383" t="s">
        <v>687</v>
      </c>
      <c r="R3383" t="s">
        <v>2991</v>
      </c>
      <c r="S3383" t="s">
        <v>2992</v>
      </c>
      <c r="T3383" t="s">
        <v>2993</v>
      </c>
      <c r="U3383" t="s">
        <v>9689</v>
      </c>
      <c r="V3383" t="s">
        <v>570</v>
      </c>
      <c r="Z3383" t="s">
        <v>47</v>
      </c>
      <c r="AA3383" s="1">
        <v>44790</v>
      </c>
      <c r="AC3383" s="1">
        <v>44861</v>
      </c>
      <c r="AD3383" s="1">
        <v>44992</v>
      </c>
    </row>
    <row r="3384" spans="1:30" x14ac:dyDescent="0.25">
      <c r="A3384">
        <v>577037</v>
      </c>
      <c r="B3384" t="s">
        <v>543</v>
      </c>
      <c r="C3384" t="s">
        <v>31</v>
      </c>
      <c r="D3384">
        <v>1</v>
      </c>
      <c r="E3384" t="s">
        <v>6764</v>
      </c>
      <c r="F3384" t="s">
        <v>1325</v>
      </c>
      <c r="G3384" t="s">
        <v>51</v>
      </c>
      <c r="H3384">
        <v>10209</v>
      </c>
      <c r="I3384">
        <v>1</v>
      </c>
      <c r="J3384" t="s">
        <v>52</v>
      </c>
      <c r="K3384" t="s">
        <v>67</v>
      </c>
      <c r="L3384" t="s">
        <v>37</v>
      </c>
      <c r="M3384">
        <v>15.5</v>
      </c>
      <c r="N3384">
        <v>19.899999999999999</v>
      </c>
      <c r="O3384" t="s">
        <v>68</v>
      </c>
      <c r="P3384" t="s">
        <v>546</v>
      </c>
      <c r="Q3384" t="s">
        <v>8211</v>
      </c>
      <c r="R3384" t="s">
        <v>11375</v>
      </c>
      <c r="S3384" t="s">
        <v>1328</v>
      </c>
      <c r="T3384" t="s">
        <v>11376</v>
      </c>
      <c r="V3384" t="s">
        <v>4454</v>
      </c>
      <c r="Z3384" t="s">
        <v>61</v>
      </c>
      <c r="AA3384" s="1">
        <v>44987</v>
      </c>
      <c r="AB3384" s="2">
        <v>45051</v>
      </c>
      <c r="AC3384" s="1">
        <v>44987</v>
      </c>
      <c r="AD3384" s="1">
        <v>44992</v>
      </c>
    </row>
    <row r="3385" spans="1:30" x14ac:dyDescent="0.25">
      <c r="A3385">
        <v>571686</v>
      </c>
      <c r="B3385" t="s">
        <v>102</v>
      </c>
      <c r="C3385" t="s">
        <v>31</v>
      </c>
      <c r="D3385">
        <v>1</v>
      </c>
      <c r="E3385" t="s">
        <v>372</v>
      </c>
      <c r="F3385" t="s">
        <v>3054</v>
      </c>
      <c r="G3385" t="s">
        <v>34</v>
      </c>
      <c r="H3385">
        <v>20315</v>
      </c>
      <c r="I3385">
        <v>2</v>
      </c>
      <c r="J3385" t="s">
        <v>374</v>
      </c>
      <c r="K3385" t="s">
        <v>36</v>
      </c>
      <c r="L3385" t="s">
        <v>37</v>
      </c>
      <c r="M3385">
        <v>80557</v>
      </c>
      <c r="N3385">
        <v>111917</v>
      </c>
      <c r="O3385" t="s">
        <v>38</v>
      </c>
      <c r="P3385" t="s">
        <v>4221</v>
      </c>
      <c r="Q3385" t="s">
        <v>376</v>
      </c>
      <c r="R3385" t="s">
        <v>10717</v>
      </c>
      <c r="S3385" t="s">
        <v>3056</v>
      </c>
      <c r="T3385" t="s">
        <v>4223</v>
      </c>
      <c r="V3385" t="s">
        <v>380</v>
      </c>
      <c r="X3385" t="s">
        <v>4224</v>
      </c>
      <c r="Z3385" t="s">
        <v>87</v>
      </c>
      <c r="AA3385" s="1">
        <v>44959</v>
      </c>
      <c r="AC3385" s="1">
        <v>44959</v>
      </c>
      <c r="AD3385" s="1">
        <v>44992</v>
      </c>
    </row>
    <row r="3386" spans="1:30" x14ac:dyDescent="0.25">
      <c r="A3386">
        <v>554404</v>
      </c>
      <c r="B3386" t="s">
        <v>676</v>
      </c>
      <c r="C3386" t="s">
        <v>31</v>
      </c>
      <c r="D3386">
        <v>1</v>
      </c>
      <c r="E3386" t="s">
        <v>11377</v>
      </c>
      <c r="F3386" t="s">
        <v>678</v>
      </c>
      <c r="G3386" t="s">
        <v>353</v>
      </c>
      <c r="H3386">
        <v>6088</v>
      </c>
      <c r="I3386">
        <v>2</v>
      </c>
      <c r="J3386" t="s">
        <v>354</v>
      </c>
      <c r="K3386" t="s">
        <v>36</v>
      </c>
      <c r="L3386" t="s">
        <v>37</v>
      </c>
      <c r="M3386">
        <v>78232</v>
      </c>
      <c r="N3386">
        <v>83399</v>
      </c>
      <c r="O3386" t="s">
        <v>38</v>
      </c>
      <c r="P3386" t="s">
        <v>679</v>
      </c>
      <c r="Q3386" t="s">
        <v>4894</v>
      </c>
      <c r="R3386" t="s">
        <v>11378</v>
      </c>
      <c r="S3386" t="s">
        <v>681</v>
      </c>
      <c r="T3386" t="s">
        <v>4896</v>
      </c>
      <c r="U3386" t="s">
        <v>4897</v>
      </c>
      <c r="V3386" t="s">
        <v>684</v>
      </c>
      <c r="Z3386" t="s">
        <v>61</v>
      </c>
      <c r="AA3386" s="1">
        <v>44840</v>
      </c>
      <c r="AC3386" s="1">
        <v>44840</v>
      </c>
      <c r="AD3386" s="1">
        <v>44992</v>
      </c>
    </row>
    <row r="3387" spans="1:30" x14ac:dyDescent="0.25">
      <c r="A3387">
        <v>572345</v>
      </c>
      <c r="B3387" t="s">
        <v>287</v>
      </c>
      <c r="C3387" t="s">
        <v>63</v>
      </c>
      <c r="D3387">
        <v>1</v>
      </c>
      <c r="E3387" t="s">
        <v>11379</v>
      </c>
      <c r="F3387" t="s">
        <v>144</v>
      </c>
      <c r="G3387" t="s">
        <v>51</v>
      </c>
      <c r="H3387">
        <v>10234</v>
      </c>
      <c r="I3387">
        <v>0</v>
      </c>
      <c r="J3387" t="s">
        <v>35</v>
      </c>
      <c r="K3387" t="s">
        <v>67</v>
      </c>
      <c r="L3387" t="s">
        <v>145</v>
      </c>
      <c r="M3387">
        <v>17.5</v>
      </c>
      <c r="N3387">
        <v>17.5</v>
      </c>
      <c r="O3387" t="s">
        <v>68</v>
      </c>
      <c r="P3387" t="s">
        <v>289</v>
      </c>
      <c r="Q3387" t="s">
        <v>4978</v>
      </c>
      <c r="R3387" t="s">
        <v>11380</v>
      </c>
      <c r="S3387" t="s">
        <v>149</v>
      </c>
      <c r="T3387" t="s">
        <v>11381</v>
      </c>
      <c r="U3387" t="s">
        <v>293</v>
      </c>
      <c r="V3387" t="s">
        <v>294</v>
      </c>
      <c r="Z3387" t="s">
        <v>61</v>
      </c>
      <c r="AA3387" s="1">
        <v>44959</v>
      </c>
      <c r="AB3387" s="2">
        <v>44995</v>
      </c>
      <c r="AC3387" s="1">
        <v>44970</v>
      </c>
      <c r="AD3387" s="1">
        <v>44992</v>
      </c>
    </row>
    <row r="3388" spans="1:30" x14ac:dyDescent="0.25">
      <c r="A3388">
        <v>576951</v>
      </c>
      <c r="B3388" t="s">
        <v>155</v>
      </c>
      <c r="C3388" t="s">
        <v>63</v>
      </c>
      <c r="D3388">
        <v>1</v>
      </c>
      <c r="E3388" t="s">
        <v>4372</v>
      </c>
      <c r="F3388" t="s">
        <v>65</v>
      </c>
      <c r="G3388" t="s">
        <v>51</v>
      </c>
      <c r="H3388">
        <v>56058</v>
      </c>
      <c r="I3388">
        <v>0</v>
      </c>
      <c r="J3388" t="s">
        <v>1043</v>
      </c>
      <c r="K3388" t="s">
        <v>36</v>
      </c>
      <c r="L3388" t="s">
        <v>37</v>
      </c>
      <c r="M3388">
        <v>60000</v>
      </c>
      <c r="N3388">
        <v>70000</v>
      </c>
      <c r="O3388" t="s">
        <v>38</v>
      </c>
      <c r="P3388" t="s">
        <v>158</v>
      </c>
      <c r="Q3388" t="s">
        <v>1811</v>
      </c>
      <c r="R3388" t="s">
        <v>4373</v>
      </c>
      <c r="S3388" t="s">
        <v>72</v>
      </c>
      <c r="T3388" t="s">
        <v>4374</v>
      </c>
      <c r="U3388" t="s">
        <v>325</v>
      </c>
      <c r="V3388" t="s">
        <v>163</v>
      </c>
      <c r="X3388" t="s">
        <v>158</v>
      </c>
      <c r="Z3388" t="s">
        <v>61</v>
      </c>
      <c r="AA3388" s="1">
        <v>44987</v>
      </c>
      <c r="AB3388" s="2">
        <v>45077</v>
      </c>
      <c r="AC3388" s="1">
        <v>44987</v>
      </c>
      <c r="AD3388" s="1">
        <v>44992</v>
      </c>
    </row>
    <row r="3389" spans="1:30" x14ac:dyDescent="0.25">
      <c r="A3389">
        <v>554293</v>
      </c>
      <c r="B3389" t="s">
        <v>350</v>
      </c>
      <c r="C3389" t="s">
        <v>31</v>
      </c>
      <c r="D3389">
        <v>3</v>
      </c>
      <c r="E3389" t="s">
        <v>3904</v>
      </c>
      <c r="F3389" t="s">
        <v>279</v>
      </c>
      <c r="G3389" t="s">
        <v>34</v>
      </c>
      <c r="H3389">
        <v>10251</v>
      </c>
      <c r="I3389">
        <v>2</v>
      </c>
      <c r="J3389" t="s">
        <v>175</v>
      </c>
      <c r="K3389" t="s">
        <v>67</v>
      </c>
      <c r="L3389" t="s">
        <v>37</v>
      </c>
      <c r="M3389">
        <v>18</v>
      </c>
      <c r="N3389">
        <v>18</v>
      </c>
      <c r="O3389" t="s">
        <v>68</v>
      </c>
      <c r="P3389" t="s">
        <v>355</v>
      </c>
      <c r="Q3389" t="s">
        <v>3754</v>
      </c>
      <c r="R3389" t="s">
        <v>3905</v>
      </c>
      <c r="S3389" t="s">
        <v>283</v>
      </c>
      <c r="T3389" t="s">
        <v>3906</v>
      </c>
      <c r="V3389" t="s">
        <v>3907</v>
      </c>
      <c r="Z3389" t="s">
        <v>61</v>
      </c>
      <c r="AA3389" s="1">
        <v>44840</v>
      </c>
      <c r="AC3389" s="1">
        <v>44840</v>
      </c>
      <c r="AD3389" s="1">
        <v>44992</v>
      </c>
    </row>
    <row r="3390" spans="1:30" x14ac:dyDescent="0.25">
      <c r="A3390">
        <v>571649</v>
      </c>
      <c r="B3390" t="s">
        <v>88</v>
      </c>
      <c r="C3390" t="s">
        <v>31</v>
      </c>
      <c r="D3390">
        <v>1</v>
      </c>
      <c r="E3390" t="s">
        <v>473</v>
      </c>
      <c r="F3390" t="s">
        <v>224</v>
      </c>
      <c r="G3390" t="s">
        <v>34</v>
      </c>
      <c r="H3390">
        <v>52316</v>
      </c>
      <c r="I3390">
        <v>1</v>
      </c>
      <c r="J3390" t="s">
        <v>115</v>
      </c>
      <c r="K3390" t="s">
        <v>36</v>
      </c>
      <c r="L3390" t="s">
        <v>37</v>
      </c>
      <c r="M3390">
        <v>51869</v>
      </c>
      <c r="N3390">
        <v>59649</v>
      </c>
      <c r="O3390" t="s">
        <v>38</v>
      </c>
      <c r="P3390" t="s">
        <v>474</v>
      </c>
      <c r="Q3390" t="s">
        <v>475</v>
      </c>
      <c r="R3390" t="s">
        <v>476</v>
      </c>
      <c r="S3390" t="s">
        <v>228</v>
      </c>
      <c r="T3390" t="s">
        <v>477</v>
      </c>
      <c r="U3390" t="s">
        <v>478</v>
      </c>
      <c r="V3390" t="s">
        <v>479</v>
      </c>
      <c r="W3390" t="s">
        <v>480</v>
      </c>
      <c r="Z3390" t="s">
        <v>87</v>
      </c>
      <c r="AA3390" s="1">
        <v>44952</v>
      </c>
      <c r="AC3390" s="1">
        <v>44953</v>
      </c>
      <c r="AD3390" s="1">
        <v>44992</v>
      </c>
    </row>
    <row r="3391" spans="1:30" x14ac:dyDescent="0.25">
      <c r="A3391">
        <v>568076</v>
      </c>
      <c r="B3391" t="s">
        <v>76</v>
      </c>
      <c r="C3391" t="s">
        <v>63</v>
      </c>
      <c r="D3391">
        <v>2</v>
      </c>
      <c r="E3391" t="s">
        <v>5519</v>
      </c>
      <c r="F3391" t="s">
        <v>1672</v>
      </c>
      <c r="G3391" t="s">
        <v>34</v>
      </c>
      <c r="H3391">
        <v>20246</v>
      </c>
      <c r="I3391">
        <v>4</v>
      </c>
      <c r="J3391" t="s">
        <v>5520</v>
      </c>
      <c r="K3391" t="s">
        <v>36</v>
      </c>
      <c r="L3391" t="s">
        <v>37</v>
      </c>
      <c r="M3391">
        <v>72664</v>
      </c>
      <c r="N3391">
        <v>113419</v>
      </c>
      <c r="O3391" t="s">
        <v>38</v>
      </c>
      <c r="P3391" t="s">
        <v>39</v>
      </c>
      <c r="Q3391" t="s">
        <v>5521</v>
      </c>
      <c r="R3391" t="s">
        <v>5522</v>
      </c>
      <c r="S3391" t="s">
        <v>5523</v>
      </c>
      <c r="T3391" t="s">
        <v>5524</v>
      </c>
      <c r="U3391" t="s">
        <v>5525</v>
      </c>
      <c r="V3391" t="s">
        <v>5526</v>
      </c>
      <c r="W3391" t="s">
        <v>5527</v>
      </c>
      <c r="X3391" t="s">
        <v>5528</v>
      </c>
      <c r="Z3391" t="s">
        <v>61</v>
      </c>
      <c r="AA3391" s="1">
        <v>44991</v>
      </c>
      <c r="AB3391" s="2">
        <v>45005</v>
      </c>
      <c r="AC3391" s="1">
        <v>44991</v>
      </c>
      <c r="AD3391" s="1">
        <v>44992</v>
      </c>
    </row>
    <row r="3392" spans="1:30" x14ac:dyDescent="0.25">
      <c r="A3392">
        <v>545722</v>
      </c>
      <c r="B3392" t="s">
        <v>123</v>
      </c>
      <c r="C3392" t="s">
        <v>31</v>
      </c>
      <c r="D3392">
        <v>1</v>
      </c>
      <c r="E3392" t="s">
        <v>4239</v>
      </c>
      <c r="F3392" t="s">
        <v>135</v>
      </c>
      <c r="G3392" t="s">
        <v>51</v>
      </c>
      <c r="H3392">
        <v>21744</v>
      </c>
      <c r="I3392" t="s">
        <v>4240</v>
      </c>
      <c r="J3392" t="s">
        <v>961</v>
      </c>
      <c r="K3392" t="s">
        <v>36</v>
      </c>
      <c r="L3392" t="s">
        <v>37</v>
      </c>
      <c r="M3392">
        <v>96772</v>
      </c>
      <c r="N3392">
        <v>130000</v>
      </c>
      <c r="O3392" t="s">
        <v>38</v>
      </c>
      <c r="P3392" t="s">
        <v>1167</v>
      </c>
      <c r="Q3392" t="s">
        <v>1933</v>
      </c>
      <c r="R3392" t="s">
        <v>4241</v>
      </c>
      <c r="S3392" t="s">
        <v>140</v>
      </c>
      <c r="T3392" t="s">
        <v>4242</v>
      </c>
      <c r="U3392" t="s">
        <v>2203</v>
      </c>
      <c r="V3392" t="s">
        <v>4243</v>
      </c>
      <c r="Z3392" t="s">
        <v>61</v>
      </c>
      <c r="AA3392" s="1">
        <v>44952</v>
      </c>
      <c r="AB3392" s="2">
        <v>45072</v>
      </c>
      <c r="AC3392" s="1">
        <v>44952</v>
      </c>
      <c r="AD3392" s="1">
        <v>44992</v>
      </c>
    </row>
    <row r="3393" spans="1:30" x14ac:dyDescent="0.25">
      <c r="A3393">
        <v>563950</v>
      </c>
      <c r="B3393" t="s">
        <v>435</v>
      </c>
      <c r="C3393" t="s">
        <v>31</v>
      </c>
      <c r="D3393">
        <v>1</v>
      </c>
      <c r="E3393" t="s">
        <v>8592</v>
      </c>
      <c r="F3393" t="s">
        <v>4409</v>
      </c>
      <c r="G3393" t="s">
        <v>34</v>
      </c>
      <c r="H3393">
        <v>10079</v>
      </c>
      <c r="I3393" t="s">
        <v>327</v>
      </c>
      <c r="J3393" t="s">
        <v>66</v>
      </c>
      <c r="K3393" t="s">
        <v>36</v>
      </c>
      <c r="L3393" t="s">
        <v>93</v>
      </c>
      <c r="M3393">
        <v>72038</v>
      </c>
      <c r="N3393">
        <v>192152</v>
      </c>
      <c r="O3393" t="s">
        <v>38</v>
      </c>
      <c r="P3393" t="s">
        <v>1826</v>
      </c>
      <c r="Q3393" t="s">
        <v>4410</v>
      </c>
      <c r="R3393" t="s">
        <v>8593</v>
      </c>
      <c r="S3393" t="s">
        <v>4412</v>
      </c>
      <c r="T3393" t="s">
        <v>8594</v>
      </c>
      <c r="V3393" t="s">
        <v>8595</v>
      </c>
      <c r="X3393" t="s">
        <v>8596</v>
      </c>
      <c r="Z3393" t="s">
        <v>61</v>
      </c>
      <c r="AA3393" s="1">
        <v>44901</v>
      </c>
      <c r="AC3393" s="1">
        <v>44916</v>
      </c>
      <c r="AD3393" s="1">
        <v>44992</v>
      </c>
    </row>
    <row r="3394" spans="1:30" x14ac:dyDescent="0.25">
      <c r="A3394">
        <v>568416</v>
      </c>
      <c r="B3394" t="s">
        <v>1870</v>
      </c>
      <c r="C3394" t="s">
        <v>31</v>
      </c>
      <c r="D3394">
        <v>1</v>
      </c>
      <c r="E3394" t="s">
        <v>6570</v>
      </c>
      <c r="F3394" t="s">
        <v>694</v>
      </c>
      <c r="G3394" t="s">
        <v>51</v>
      </c>
      <c r="H3394">
        <v>95710</v>
      </c>
      <c r="I3394">
        <v>0</v>
      </c>
      <c r="J3394" t="s">
        <v>256</v>
      </c>
      <c r="K3394" t="s">
        <v>36</v>
      </c>
      <c r="L3394" t="s">
        <v>37</v>
      </c>
      <c r="M3394">
        <v>110000</v>
      </c>
      <c r="N3394">
        <v>120000</v>
      </c>
      <c r="O3394" t="s">
        <v>38</v>
      </c>
      <c r="P3394" t="s">
        <v>1872</v>
      </c>
      <c r="Q3394" t="s">
        <v>6571</v>
      </c>
      <c r="R3394" t="s">
        <v>6572</v>
      </c>
      <c r="S3394" t="s">
        <v>697</v>
      </c>
      <c r="T3394" t="s">
        <v>7274</v>
      </c>
      <c r="U3394" t="s">
        <v>6574</v>
      </c>
      <c r="V3394" t="s">
        <v>7275</v>
      </c>
      <c r="W3394" t="s">
        <v>2377</v>
      </c>
      <c r="Z3394" t="s">
        <v>47</v>
      </c>
      <c r="AA3394" s="1">
        <v>44936</v>
      </c>
      <c r="AC3394" s="1">
        <v>44936</v>
      </c>
      <c r="AD3394" s="1">
        <v>44992</v>
      </c>
    </row>
    <row r="3395" spans="1:30" x14ac:dyDescent="0.25">
      <c r="A3395">
        <v>547695</v>
      </c>
      <c r="B3395" t="s">
        <v>381</v>
      </c>
      <c r="C3395" t="s">
        <v>31</v>
      </c>
      <c r="D3395">
        <v>1</v>
      </c>
      <c r="E3395" t="s">
        <v>6764</v>
      </c>
      <c r="F3395" t="s">
        <v>1325</v>
      </c>
      <c r="G3395" t="s">
        <v>51</v>
      </c>
      <c r="H3395">
        <v>10209</v>
      </c>
      <c r="I3395">
        <v>1</v>
      </c>
      <c r="J3395" t="s">
        <v>245</v>
      </c>
      <c r="K3395" t="s">
        <v>67</v>
      </c>
      <c r="L3395" t="s">
        <v>145</v>
      </c>
      <c r="M3395">
        <v>15.5</v>
      </c>
      <c r="N3395">
        <v>16.02</v>
      </c>
      <c r="O3395" t="s">
        <v>68</v>
      </c>
      <c r="P3395" t="s">
        <v>873</v>
      </c>
      <c r="Q3395" t="s">
        <v>9871</v>
      </c>
      <c r="R3395" t="s">
        <v>9872</v>
      </c>
      <c r="S3395" t="s">
        <v>1328</v>
      </c>
      <c r="T3395" t="s">
        <v>9873</v>
      </c>
      <c r="V3395" t="s">
        <v>1968</v>
      </c>
      <c r="W3395" t="s">
        <v>5909</v>
      </c>
      <c r="X3395" t="s">
        <v>1905</v>
      </c>
      <c r="Z3395" t="s">
        <v>61</v>
      </c>
      <c r="AA3395" s="1">
        <v>44987</v>
      </c>
      <c r="AB3395" s="2">
        <v>45047</v>
      </c>
      <c r="AC3395" s="1">
        <v>44987</v>
      </c>
      <c r="AD3395" s="1">
        <v>44992</v>
      </c>
    </row>
    <row r="3396" spans="1:30" x14ac:dyDescent="0.25">
      <c r="A3396">
        <v>574823</v>
      </c>
      <c r="B3396" t="s">
        <v>76</v>
      </c>
      <c r="C3396" t="s">
        <v>31</v>
      </c>
      <c r="D3396">
        <v>1</v>
      </c>
      <c r="E3396" t="s">
        <v>11382</v>
      </c>
      <c r="F3396" t="s">
        <v>78</v>
      </c>
      <c r="G3396" t="s">
        <v>34</v>
      </c>
      <c r="H3396">
        <v>20215</v>
      </c>
      <c r="I3396">
        <v>3</v>
      </c>
      <c r="J3396" t="s">
        <v>35</v>
      </c>
      <c r="K3396" t="s">
        <v>36</v>
      </c>
      <c r="L3396" t="s">
        <v>37</v>
      </c>
      <c r="M3396">
        <v>90114</v>
      </c>
      <c r="N3396">
        <v>122168</v>
      </c>
      <c r="O3396" t="s">
        <v>38</v>
      </c>
      <c r="P3396" t="s">
        <v>79</v>
      </c>
      <c r="Q3396" t="s">
        <v>80</v>
      </c>
      <c r="R3396" t="s">
        <v>11383</v>
      </c>
      <c r="S3396" t="s">
        <v>82</v>
      </c>
      <c r="T3396" t="s">
        <v>11384</v>
      </c>
      <c r="U3396" t="s">
        <v>11385</v>
      </c>
      <c r="V3396" t="s">
        <v>11386</v>
      </c>
      <c r="W3396" t="s">
        <v>86</v>
      </c>
      <c r="X3396" t="s">
        <v>79</v>
      </c>
      <c r="Z3396" t="s">
        <v>87</v>
      </c>
      <c r="AA3396" s="1">
        <v>44979</v>
      </c>
      <c r="AC3396" s="1">
        <v>44979</v>
      </c>
      <c r="AD3396" s="1">
        <v>44992</v>
      </c>
    </row>
    <row r="3397" spans="1:30" x14ac:dyDescent="0.25">
      <c r="A3397">
        <v>390540</v>
      </c>
      <c r="B3397" t="s">
        <v>563</v>
      </c>
      <c r="C3397" t="s">
        <v>31</v>
      </c>
      <c r="D3397">
        <v>1</v>
      </c>
      <c r="E3397" t="s">
        <v>11387</v>
      </c>
      <c r="F3397" t="s">
        <v>501</v>
      </c>
      <c r="G3397" t="s">
        <v>34</v>
      </c>
      <c r="H3397">
        <v>12627</v>
      </c>
      <c r="I3397">
        <v>0</v>
      </c>
      <c r="J3397" t="s">
        <v>4302</v>
      </c>
      <c r="K3397" t="s">
        <v>36</v>
      </c>
      <c r="L3397" t="s">
        <v>37</v>
      </c>
      <c r="M3397">
        <v>65731</v>
      </c>
      <c r="N3397">
        <v>75591</v>
      </c>
      <c r="O3397" t="s">
        <v>38</v>
      </c>
      <c r="P3397" t="s">
        <v>446</v>
      </c>
      <c r="Q3397" t="s">
        <v>1567</v>
      </c>
      <c r="R3397" t="s">
        <v>11388</v>
      </c>
      <c r="S3397" t="s">
        <v>504</v>
      </c>
      <c r="T3397" t="s">
        <v>11389</v>
      </c>
      <c r="U3397" t="s">
        <v>11390</v>
      </c>
      <c r="V3397" t="s">
        <v>570</v>
      </c>
      <c r="Z3397" t="s">
        <v>61</v>
      </c>
      <c r="AA3397" s="1">
        <v>43570</v>
      </c>
      <c r="AC3397" s="1">
        <v>43626</v>
      </c>
      <c r="AD3397" s="1">
        <v>44992</v>
      </c>
    </row>
    <row r="3398" spans="1:30" x14ac:dyDescent="0.25">
      <c r="A3398">
        <v>572122</v>
      </c>
      <c r="B3398" t="s">
        <v>658</v>
      </c>
      <c r="C3398" t="s">
        <v>31</v>
      </c>
      <c r="D3398">
        <v>1</v>
      </c>
      <c r="E3398" t="s">
        <v>11391</v>
      </c>
      <c r="F3398" t="s">
        <v>65</v>
      </c>
      <c r="G3398" t="s">
        <v>51</v>
      </c>
      <c r="H3398">
        <v>56058</v>
      </c>
      <c r="I3398">
        <v>0</v>
      </c>
      <c r="J3398" t="s">
        <v>11392</v>
      </c>
      <c r="K3398" t="s">
        <v>36</v>
      </c>
      <c r="L3398" t="s">
        <v>37</v>
      </c>
      <c r="M3398">
        <v>62215</v>
      </c>
      <c r="N3398">
        <v>62215</v>
      </c>
      <c r="O3398" t="s">
        <v>38</v>
      </c>
      <c r="P3398" t="s">
        <v>661</v>
      </c>
      <c r="Q3398" t="s">
        <v>662</v>
      </c>
      <c r="R3398" t="s">
        <v>11393</v>
      </c>
      <c r="S3398" t="s">
        <v>72</v>
      </c>
      <c r="V3398" t="s">
        <v>664</v>
      </c>
      <c r="Z3398" t="s">
        <v>665</v>
      </c>
      <c r="AA3398" s="1">
        <v>44978</v>
      </c>
      <c r="AB3398" s="2">
        <v>45158</v>
      </c>
      <c r="AC3398" s="1">
        <v>44980</v>
      </c>
      <c r="AD3398" s="1">
        <v>44992</v>
      </c>
    </row>
    <row r="3399" spans="1:30" x14ac:dyDescent="0.25">
      <c r="A3399">
        <v>536332</v>
      </c>
      <c r="B3399" t="s">
        <v>638</v>
      </c>
      <c r="C3399" t="s">
        <v>31</v>
      </c>
      <c r="D3399">
        <v>1</v>
      </c>
      <c r="E3399" t="s">
        <v>11394</v>
      </c>
      <c r="F3399" t="s">
        <v>1258</v>
      </c>
      <c r="G3399" t="s">
        <v>51</v>
      </c>
      <c r="H3399">
        <v>52620</v>
      </c>
      <c r="I3399" t="s">
        <v>327</v>
      </c>
      <c r="J3399" t="s">
        <v>157</v>
      </c>
      <c r="K3399" t="s">
        <v>36</v>
      </c>
      <c r="L3399" t="s">
        <v>93</v>
      </c>
      <c r="M3399">
        <v>115000</v>
      </c>
      <c r="N3399">
        <v>130000</v>
      </c>
      <c r="O3399" t="s">
        <v>38</v>
      </c>
      <c r="P3399" t="s">
        <v>642</v>
      </c>
      <c r="Q3399" t="s">
        <v>2211</v>
      </c>
      <c r="R3399" t="s">
        <v>11395</v>
      </c>
      <c r="S3399" t="s">
        <v>1261</v>
      </c>
      <c r="T3399" t="s">
        <v>11396</v>
      </c>
      <c r="U3399" t="s">
        <v>647</v>
      </c>
      <c r="V3399" t="s">
        <v>11397</v>
      </c>
      <c r="Z3399" t="s">
        <v>61</v>
      </c>
      <c r="AA3399" s="1">
        <v>44734</v>
      </c>
      <c r="AC3399" s="1">
        <v>44769</v>
      </c>
      <c r="AD3399" s="1">
        <v>44992</v>
      </c>
    </row>
    <row r="3400" spans="1:30" x14ac:dyDescent="0.25">
      <c r="A3400">
        <v>518341</v>
      </c>
      <c r="B3400" t="s">
        <v>241</v>
      </c>
      <c r="C3400" t="s">
        <v>31</v>
      </c>
      <c r="D3400">
        <v>1</v>
      </c>
      <c r="E3400" t="s">
        <v>11398</v>
      </c>
      <c r="F3400" t="s">
        <v>1359</v>
      </c>
      <c r="G3400" t="s">
        <v>34</v>
      </c>
      <c r="H3400" t="s">
        <v>1360</v>
      </c>
      <c r="I3400">
        <v>0</v>
      </c>
      <c r="J3400" t="s">
        <v>216</v>
      </c>
      <c r="K3400" t="s">
        <v>36</v>
      </c>
      <c r="L3400" t="s">
        <v>37</v>
      </c>
      <c r="M3400">
        <v>64749</v>
      </c>
      <c r="N3400">
        <v>134280</v>
      </c>
      <c r="O3400" t="s">
        <v>38</v>
      </c>
      <c r="P3400" t="s">
        <v>11399</v>
      </c>
      <c r="Q3400" t="s">
        <v>484</v>
      </c>
      <c r="R3400" t="s">
        <v>11400</v>
      </c>
      <c r="S3400" t="s">
        <v>1363</v>
      </c>
      <c r="T3400" t="s">
        <v>11401</v>
      </c>
      <c r="U3400" t="s">
        <v>11402</v>
      </c>
      <c r="V3400" t="s">
        <v>347</v>
      </c>
      <c r="Z3400" t="s">
        <v>426</v>
      </c>
      <c r="AA3400" s="1">
        <v>44606</v>
      </c>
      <c r="AC3400" s="1">
        <v>44606</v>
      </c>
      <c r="AD3400" s="1">
        <v>44992</v>
      </c>
    </row>
    <row r="3401" spans="1:30" x14ac:dyDescent="0.25">
      <c r="A3401">
        <v>551645</v>
      </c>
      <c r="B3401" t="s">
        <v>102</v>
      </c>
      <c r="C3401" t="s">
        <v>31</v>
      </c>
      <c r="D3401">
        <v>1</v>
      </c>
      <c r="E3401" t="s">
        <v>11403</v>
      </c>
      <c r="F3401" t="s">
        <v>1783</v>
      </c>
      <c r="G3401" t="s">
        <v>34</v>
      </c>
      <c r="H3401">
        <v>10015</v>
      </c>
      <c r="I3401" t="s">
        <v>327</v>
      </c>
      <c r="J3401" t="s">
        <v>527</v>
      </c>
      <c r="K3401" t="s">
        <v>36</v>
      </c>
      <c r="L3401" t="s">
        <v>93</v>
      </c>
      <c r="M3401">
        <v>72038</v>
      </c>
      <c r="N3401">
        <v>150000</v>
      </c>
      <c r="O3401" t="s">
        <v>38</v>
      </c>
      <c r="P3401" t="s">
        <v>137</v>
      </c>
      <c r="Q3401" t="s">
        <v>11404</v>
      </c>
      <c r="R3401" t="s">
        <v>11405</v>
      </c>
      <c r="S3401" t="s">
        <v>1786</v>
      </c>
      <c r="T3401" t="s">
        <v>11406</v>
      </c>
      <c r="U3401" t="s">
        <v>462</v>
      </c>
      <c r="V3401" t="s">
        <v>463</v>
      </c>
      <c r="W3401" t="s">
        <v>307</v>
      </c>
      <c r="X3401" t="s">
        <v>1015</v>
      </c>
      <c r="Z3401" t="s">
        <v>154</v>
      </c>
      <c r="AA3401" s="1">
        <v>44824</v>
      </c>
      <c r="AC3401" s="1">
        <v>44830</v>
      </c>
      <c r="AD3401" s="1">
        <v>44992</v>
      </c>
    </row>
    <row r="3402" spans="1:30" x14ac:dyDescent="0.25">
      <c r="A3402">
        <v>571462</v>
      </c>
      <c r="B3402" t="s">
        <v>11407</v>
      </c>
      <c r="C3402" t="s">
        <v>31</v>
      </c>
      <c r="D3402">
        <v>1</v>
      </c>
      <c r="E3402" t="s">
        <v>11408</v>
      </c>
      <c r="F3402" t="s">
        <v>3013</v>
      </c>
      <c r="G3402" t="s">
        <v>34</v>
      </c>
      <c r="H3402">
        <v>12749</v>
      </c>
      <c r="I3402">
        <v>0</v>
      </c>
      <c r="J3402" t="s">
        <v>157</v>
      </c>
      <c r="K3402" t="s">
        <v>36</v>
      </c>
      <c r="L3402" t="s">
        <v>53</v>
      </c>
      <c r="M3402">
        <v>42150</v>
      </c>
      <c r="N3402">
        <v>48473</v>
      </c>
      <c r="O3402" t="s">
        <v>38</v>
      </c>
      <c r="P3402" t="s">
        <v>11409</v>
      </c>
      <c r="Q3402" t="s">
        <v>11410</v>
      </c>
      <c r="R3402" t="s">
        <v>11411</v>
      </c>
      <c r="S3402" t="s">
        <v>3016</v>
      </c>
      <c r="T3402" t="s">
        <v>11412</v>
      </c>
      <c r="U3402" t="s">
        <v>11413</v>
      </c>
      <c r="V3402" t="s">
        <v>11414</v>
      </c>
      <c r="W3402" t="s">
        <v>11415</v>
      </c>
      <c r="X3402" t="s">
        <v>11416</v>
      </c>
      <c r="Z3402" t="s">
        <v>61</v>
      </c>
      <c r="AA3402" s="1">
        <v>44952</v>
      </c>
      <c r="AC3402" s="1">
        <v>44952</v>
      </c>
      <c r="AD3402" s="1">
        <v>44992</v>
      </c>
    </row>
    <row r="3403" spans="1:30" x14ac:dyDescent="0.25">
      <c r="A3403">
        <v>571462</v>
      </c>
      <c r="B3403" t="s">
        <v>11407</v>
      </c>
      <c r="C3403" t="s">
        <v>31</v>
      </c>
      <c r="D3403">
        <v>1</v>
      </c>
      <c r="E3403" t="s">
        <v>11408</v>
      </c>
      <c r="F3403" t="s">
        <v>3013</v>
      </c>
      <c r="G3403" t="s">
        <v>34</v>
      </c>
      <c r="H3403">
        <v>12749</v>
      </c>
      <c r="I3403">
        <v>0</v>
      </c>
      <c r="J3403" t="s">
        <v>157</v>
      </c>
      <c r="K3403" t="s">
        <v>36</v>
      </c>
      <c r="L3403" t="s">
        <v>53</v>
      </c>
      <c r="M3403">
        <v>42150</v>
      </c>
      <c r="N3403">
        <v>48473</v>
      </c>
      <c r="O3403" t="s">
        <v>38</v>
      </c>
      <c r="P3403" t="s">
        <v>11409</v>
      </c>
      <c r="Q3403" t="s">
        <v>11410</v>
      </c>
      <c r="R3403" t="s">
        <v>11411</v>
      </c>
      <c r="S3403" t="s">
        <v>3016</v>
      </c>
      <c r="T3403" t="s">
        <v>11412</v>
      </c>
      <c r="U3403" t="s">
        <v>11413</v>
      </c>
      <c r="V3403" t="s">
        <v>11414</v>
      </c>
      <c r="W3403" t="s">
        <v>11415</v>
      </c>
      <c r="X3403" t="s">
        <v>11416</v>
      </c>
      <c r="Z3403" t="s">
        <v>61</v>
      </c>
      <c r="AA3403" s="1">
        <v>44952</v>
      </c>
      <c r="AC3403" s="1">
        <v>44952</v>
      </c>
      <c r="AD3403" s="1">
        <v>44992</v>
      </c>
    </row>
    <row r="3404" spans="1:30" x14ac:dyDescent="0.25">
      <c r="A3404">
        <v>468473</v>
      </c>
      <c r="B3404" t="s">
        <v>76</v>
      </c>
      <c r="C3404" t="s">
        <v>31</v>
      </c>
      <c r="D3404">
        <v>1</v>
      </c>
      <c r="E3404" t="s">
        <v>11417</v>
      </c>
      <c r="F3404" t="s">
        <v>941</v>
      </c>
      <c r="G3404" t="s">
        <v>34</v>
      </c>
      <c r="H3404" t="s">
        <v>942</v>
      </c>
      <c r="I3404">
        <v>2</v>
      </c>
      <c r="J3404" t="s">
        <v>216</v>
      </c>
      <c r="L3404" t="s">
        <v>37</v>
      </c>
      <c r="M3404">
        <v>66322</v>
      </c>
      <c r="N3404">
        <v>90000</v>
      </c>
      <c r="O3404" t="s">
        <v>38</v>
      </c>
      <c r="P3404" t="s">
        <v>8579</v>
      </c>
      <c r="Q3404" t="s">
        <v>11418</v>
      </c>
      <c r="R3404" t="s">
        <v>11419</v>
      </c>
      <c r="S3404" t="s">
        <v>946</v>
      </c>
      <c r="U3404" t="s">
        <v>3656</v>
      </c>
      <c r="V3404" t="s">
        <v>11420</v>
      </c>
      <c r="X3404" t="s">
        <v>11421</v>
      </c>
      <c r="Z3404" t="s">
        <v>61</v>
      </c>
      <c r="AA3404" s="1">
        <v>44391</v>
      </c>
      <c r="AC3404" s="1">
        <v>44391</v>
      </c>
      <c r="AD3404" s="1">
        <v>44992</v>
      </c>
    </row>
    <row r="3405" spans="1:30" x14ac:dyDescent="0.25">
      <c r="A3405">
        <v>573514</v>
      </c>
      <c r="B3405" t="s">
        <v>638</v>
      </c>
      <c r="C3405" t="s">
        <v>63</v>
      </c>
      <c r="D3405">
        <v>1</v>
      </c>
      <c r="E3405" t="s">
        <v>6885</v>
      </c>
      <c r="F3405" t="s">
        <v>6886</v>
      </c>
      <c r="G3405" t="s">
        <v>51</v>
      </c>
      <c r="H3405">
        <v>82950</v>
      </c>
      <c r="I3405" t="s">
        <v>900</v>
      </c>
      <c r="J3405" t="s">
        <v>126</v>
      </c>
      <c r="K3405" t="s">
        <v>36</v>
      </c>
      <c r="L3405" t="s">
        <v>93</v>
      </c>
      <c r="M3405">
        <v>150000</v>
      </c>
      <c r="N3405">
        <v>165000</v>
      </c>
      <c r="O3405" t="s">
        <v>38</v>
      </c>
      <c r="P3405" t="s">
        <v>642</v>
      </c>
      <c r="Q3405" t="s">
        <v>717</v>
      </c>
      <c r="R3405" t="s">
        <v>6887</v>
      </c>
      <c r="S3405" t="s">
        <v>6888</v>
      </c>
      <c r="T3405" t="s">
        <v>6889</v>
      </c>
      <c r="U3405" t="s">
        <v>647</v>
      </c>
      <c r="V3405" t="s">
        <v>6890</v>
      </c>
      <c r="Z3405" t="s">
        <v>61</v>
      </c>
      <c r="AA3405" s="1">
        <v>44964</v>
      </c>
      <c r="AC3405" s="1">
        <v>44970</v>
      </c>
      <c r="AD3405" s="1">
        <v>44992</v>
      </c>
    </row>
    <row r="3406" spans="1:30" x14ac:dyDescent="0.25">
      <c r="A3406">
        <v>576008</v>
      </c>
      <c r="B3406" t="s">
        <v>1040</v>
      </c>
      <c r="C3406" t="s">
        <v>31</v>
      </c>
      <c r="D3406">
        <v>1</v>
      </c>
      <c r="E3406" t="s">
        <v>11126</v>
      </c>
      <c r="F3406" t="s">
        <v>1042</v>
      </c>
      <c r="G3406" t="s">
        <v>51</v>
      </c>
      <c r="H3406">
        <v>10232</v>
      </c>
      <c r="I3406">
        <v>0</v>
      </c>
      <c r="J3406" t="s">
        <v>256</v>
      </c>
      <c r="K3406" t="s">
        <v>36</v>
      </c>
      <c r="L3406" t="s">
        <v>145</v>
      </c>
      <c r="M3406">
        <v>19.93</v>
      </c>
      <c r="N3406">
        <v>24.73</v>
      </c>
      <c r="O3406" t="s">
        <v>68</v>
      </c>
      <c r="P3406" t="s">
        <v>94</v>
      </c>
      <c r="Q3406" t="s">
        <v>11127</v>
      </c>
      <c r="R3406" t="s">
        <v>11128</v>
      </c>
      <c r="S3406" t="s">
        <v>1047</v>
      </c>
      <c r="T3406" t="s">
        <v>11129</v>
      </c>
      <c r="U3406" t="s">
        <v>2357</v>
      </c>
      <c r="V3406" t="s">
        <v>577</v>
      </c>
      <c r="W3406" t="s">
        <v>1050</v>
      </c>
      <c r="X3406" t="s">
        <v>6939</v>
      </c>
      <c r="Z3406" t="s">
        <v>61</v>
      </c>
      <c r="AA3406" s="1">
        <v>44980</v>
      </c>
      <c r="AB3406" s="2">
        <v>44994</v>
      </c>
      <c r="AC3406" s="1">
        <v>44979</v>
      </c>
      <c r="AD3406" s="1">
        <v>44992</v>
      </c>
    </row>
    <row r="3407" spans="1:30" x14ac:dyDescent="0.25">
      <c r="A3407">
        <v>574283</v>
      </c>
      <c r="B3407" t="s">
        <v>76</v>
      </c>
      <c r="C3407" t="s">
        <v>31</v>
      </c>
      <c r="D3407">
        <v>2</v>
      </c>
      <c r="E3407" t="s">
        <v>11422</v>
      </c>
      <c r="F3407" t="s">
        <v>78</v>
      </c>
      <c r="G3407" t="s">
        <v>34</v>
      </c>
      <c r="H3407">
        <v>20215</v>
      </c>
      <c r="I3407">
        <v>2</v>
      </c>
      <c r="J3407" t="s">
        <v>35</v>
      </c>
      <c r="K3407" t="s">
        <v>36</v>
      </c>
      <c r="L3407" t="s">
        <v>37</v>
      </c>
      <c r="M3407">
        <v>80557</v>
      </c>
      <c r="N3407">
        <v>111917</v>
      </c>
      <c r="O3407" t="s">
        <v>38</v>
      </c>
      <c r="P3407" t="s">
        <v>79</v>
      </c>
      <c r="Q3407" t="s">
        <v>1518</v>
      </c>
      <c r="R3407" t="s">
        <v>11423</v>
      </c>
      <c r="S3407" t="s">
        <v>82</v>
      </c>
      <c r="T3407" t="s">
        <v>11424</v>
      </c>
      <c r="U3407" t="s">
        <v>11425</v>
      </c>
      <c r="V3407" t="s">
        <v>11426</v>
      </c>
      <c r="W3407" t="s">
        <v>1523</v>
      </c>
      <c r="X3407" t="s">
        <v>79</v>
      </c>
      <c r="Z3407" t="s">
        <v>87</v>
      </c>
      <c r="AA3407" s="1">
        <v>44970</v>
      </c>
      <c r="AC3407" s="1">
        <v>44970</v>
      </c>
      <c r="AD3407" s="1">
        <v>44992</v>
      </c>
    </row>
    <row r="3408" spans="1:30" x14ac:dyDescent="0.25">
      <c r="A3408">
        <v>540219</v>
      </c>
      <c r="B3408" t="s">
        <v>563</v>
      </c>
      <c r="C3408" t="s">
        <v>31</v>
      </c>
      <c r="D3408">
        <v>1</v>
      </c>
      <c r="E3408" t="s">
        <v>11253</v>
      </c>
      <c r="F3408" t="s">
        <v>4233</v>
      </c>
      <c r="G3408" t="s">
        <v>34</v>
      </c>
      <c r="H3408">
        <v>30080</v>
      </c>
      <c r="I3408">
        <v>2</v>
      </c>
      <c r="J3408" t="s">
        <v>175</v>
      </c>
      <c r="K3408" t="s">
        <v>36</v>
      </c>
      <c r="L3408" t="s">
        <v>37</v>
      </c>
      <c r="M3408">
        <v>43197</v>
      </c>
      <c r="N3408">
        <v>49677</v>
      </c>
      <c r="O3408" t="s">
        <v>38</v>
      </c>
      <c r="P3408" t="s">
        <v>446</v>
      </c>
      <c r="Q3408" t="s">
        <v>11427</v>
      </c>
      <c r="R3408" t="s">
        <v>11428</v>
      </c>
      <c r="S3408" t="s">
        <v>4236</v>
      </c>
      <c r="T3408" t="s">
        <v>7102</v>
      </c>
      <c r="U3408" t="s">
        <v>11429</v>
      </c>
      <c r="V3408" t="s">
        <v>11430</v>
      </c>
      <c r="W3408" t="s">
        <v>1617</v>
      </c>
      <c r="X3408" t="s">
        <v>446</v>
      </c>
      <c r="Z3408" t="s">
        <v>61</v>
      </c>
      <c r="AA3408" s="1">
        <v>44756</v>
      </c>
      <c r="AC3408" s="1">
        <v>44817</v>
      </c>
      <c r="AD3408" s="1">
        <v>44992</v>
      </c>
    </row>
    <row r="3409" spans="1:30" x14ac:dyDescent="0.25">
      <c r="A3409">
        <v>540219</v>
      </c>
      <c r="B3409" t="s">
        <v>563</v>
      </c>
      <c r="C3409" t="s">
        <v>31</v>
      </c>
      <c r="D3409">
        <v>1</v>
      </c>
      <c r="E3409" t="s">
        <v>11253</v>
      </c>
      <c r="F3409" t="s">
        <v>4233</v>
      </c>
      <c r="G3409" t="s">
        <v>34</v>
      </c>
      <c r="H3409">
        <v>30080</v>
      </c>
      <c r="I3409">
        <v>2</v>
      </c>
      <c r="J3409" t="s">
        <v>175</v>
      </c>
      <c r="K3409" t="s">
        <v>36</v>
      </c>
      <c r="L3409" t="s">
        <v>37</v>
      </c>
      <c r="M3409">
        <v>43197</v>
      </c>
      <c r="N3409">
        <v>49677</v>
      </c>
      <c r="O3409" t="s">
        <v>38</v>
      </c>
      <c r="P3409" t="s">
        <v>446</v>
      </c>
      <c r="Q3409" t="s">
        <v>11427</v>
      </c>
      <c r="R3409" t="s">
        <v>11428</v>
      </c>
      <c r="S3409" t="s">
        <v>4236</v>
      </c>
      <c r="T3409" t="s">
        <v>7102</v>
      </c>
      <c r="U3409" t="s">
        <v>11429</v>
      </c>
      <c r="V3409" t="s">
        <v>11430</v>
      </c>
      <c r="W3409" t="s">
        <v>1617</v>
      </c>
      <c r="X3409" t="s">
        <v>446</v>
      </c>
      <c r="Z3409" t="s">
        <v>61</v>
      </c>
      <c r="AA3409" s="1">
        <v>44756</v>
      </c>
      <c r="AC3409" s="1">
        <v>44817</v>
      </c>
      <c r="AD3409" s="1">
        <v>44992</v>
      </c>
    </row>
    <row r="3410" spans="1:30" x14ac:dyDescent="0.25">
      <c r="A3410">
        <v>175362</v>
      </c>
      <c r="B3410" t="s">
        <v>123</v>
      </c>
      <c r="C3410" t="s">
        <v>31</v>
      </c>
      <c r="D3410">
        <v>1</v>
      </c>
      <c r="E3410" t="s">
        <v>11431</v>
      </c>
      <c r="F3410" t="s">
        <v>279</v>
      </c>
      <c r="G3410" t="s">
        <v>34</v>
      </c>
      <c r="H3410">
        <v>10251</v>
      </c>
      <c r="I3410">
        <v>3</v>
      </c>
      <c r="J3410" t="s">
        <v>7675</v>
      </c>
      <c r="K3410" t="s">
        <v>36</v>
      </c>
      <c r="L3410" t="s">
        <v>53</v>
      </c>
      <c r="M3410">
        <v>32086</v>
      </c>
      <c r="N3410">
        <v>51981</v>
      </c>
      <c r="O3410" t="s">
        <v>38</v>
      </c>
      <c r="P3410" t="s">
        <v>962</v>
      </c>
      <c r="Q3410" t="s">
        <v>4818</v>
      </c>
      <c r="R3410" t="s">
        <v>11432</v>
      </c>
      <c r="S3410" t="s">
        <v>283</v>
      </c>
      <c r="T3410" t="s">
        <v>11433</v>
      </c>
      <c r="V3410" t="s">
        <v>11434</v>
      </c>
      <c r="X3410" t="s">
        <v>11435</v>
      </c>
      <c r="Z3410" t="s">
        <v>61</v>
      </c>
      <c r="AA3410" s="1">
        <v>41961</v>
      </c>
      <c r="AC3410" s="1">
        <v>41961</v>
      </c>
      <c r="AD3410" s="1">
        <v>44992</v>
      </c>
    </row>
    <row r="3411" spans="1:30" x14ac:dyDescent="0.25">
      <c r="A3411">
        <v>562839</v>
      </c>
      <c r="B3411" t="s">
        <v>123</v>
      </c>
      <c r="C3411" t="s">
        <v>63</v>
      </c>
      <c r="D3411">
        <v>2</v>
      </c>
      <c r="E3411" t="s">
        <v>9497</v>
      </c>
      <c r="F3411" t="s">
        <v>9498</v>
      </c>
      <c r="G3411" t="s">
        <v>244</v>
      </c>
      <c r="H3411">
        <v>90643</v>
      </c>
      <c r="I3411">
        <v>0</v>
      </c>
      <c r="J3411" t="s">
        <v>961</v>
      </c>
      <c r="K3411" t="s">
        <v>36</v>
      </c>
      <c r="L3411" t="s">
        <v>37</v>
      </c>
      <c r="M3411">
        <v>31377</v>
      </c>
      <c r="N3411">
        <v>31377</v>
      </c>
      <c r="O3411" t="s">
        <v>38</v>
      </c>
      <c r="P3411" t="s">
        <v>54</v>
      </c>
      <c r="Q3411" t="s">
        <v>963</v>
      </c>
      <c r="R3411" t="s">
        <v>11436</v>
      </c>
      <c r="S3411" t="s">
        <v>249</v>
      </c>
      <c r="T3411" t="s">
        <v>6016</v>
      </c>
      <c r="U3411" t="s">
        <v>768</v>
      </c>
      <c r="V3411" t="s">
        <v>11437</v>
      </c>
      <c r="Z3411" t="s">
        <v>61</v>
      </c>
      <c r="AA3411" s="1">
        <v>44917</v>
      </c>
      <c r="AB3411" s="2">
        <v>45037</v>
      </c>
      <c r="AC3411" s="1">
        <v>44917</v>
      </c>
      <c r="AD3411" s="1">
        <v>44992</v>
      </c>
    </row>
    <row r="3412" spans="1:30" x14ac:dyDescent="0.25">
      <c r="A3412">
        <v>558013</v>
      </c>
      <c r="B3412" t="s">
        <v>563</v>
      </c>
      <c r="C3412" t="s">
        <v>63</v>
      </c>
      <c r="D3412">
        <v>1</v>
      </c>
      <c r="E3412" t="s">
        <v>685</v>
      </c>
      <c r="F3412" t="s">
        <v>686</v>
      </c>
      <c r="G3412" t="s">
        <v>34</v>
      </c>
      <c r="H3412">
        <v>13620</v>
      </c>
      <c r="I3412">
        <v>1</v>
      </c>
      <c r="J3412" t="s">
        <v>256</v>
      </c>
      <c r="K3412" t="s">
        <v>67</v>
      </c>
      <c r="L3412" t="s">
        <v>53</v>
      </c>
      <c r="M3412">
        <v>22.435700000000001</v>
      </c>
      <c r="N3412">
        <v>25.801300000000001</v>
      </c>
      <c r="O3412" t="s">
        <v>68</v>
      </c>
      <c r="P3412" t="s">
        <v>446</v>
      </c>
      <c r="Q3412" t="s">
        <v>687</v>
      </c>
      <c r="R3412" t="s">
        <v>688</v>
      </c>
      <c r="S3412" t="s">
        <v>689</v>
      </c>
      <c r="T3412" t="s">
        <v>690</v>
      </c>
      <c r="U3412" t="s">
        <v>691</v>
      </c>
      <c r="V3412" t="s">
        <v>692</v>
      </c>
      <c r="Z3412" t="s">
        <v>61</v>
      </c>
      <c r="AA3412" s="1">
        <v>44862</v>
      </c>
      <c r="AC3412" s="1">
        <v>44967</v>
      </c>
      <c r="AD3412" s="1">
        <v>44992</v>
      </c>
    </row>
    <row r="3413" spans="1:30" x14ac:dyDescent="0.25">
      <c r="A3413">
        <v>560687</v>
      </c>
      <c r="B3413" t="s">
        <v>950</v>
      </c>
      <c r="C3413" t="s">
        <v>31</v>
      </c>
      <c r="D3413">
        <v>1</v>
      </c>
      <c r="E3413" t="s">
        <v>5854</v>
      </c>
      <c r="F3413" t="s">
        <v>5855</v>
      </c>
      <c r="G3413" t="s">
        <v>51</v>
      </c>
      <c r="H3413">
        <v>30824</v>
      </c>
      <c r="I3413" t="s">
        <v>114</v>
      </c>
      <c r="J3413" t="s">
        <v>66</v>
      </c>
      <c r="K3413" t="s">
        <v>36</v>
      </c>
      <c r="L3413" t="s">
        <v>93</v>
      </c>
      <c r="M3413">
        <v>58700</v>
      </c>
      <c r="N3413">
        <v>154500</v>
      </c>
      <c r="O3413" t="s">
        <v>38</v>
      </c>
      <c r="P3413" t="s">
        <v>953</v>
      </c>
      <c r="Q3413" t="s">
        <v>2901</v>
      </c>
      <c r="R3413" t="s">
        <v>5856</v>
      </c>
      <c r="S3413" t="s">
        <v>5857</v>
      </c>
      <c r="T3413" t="s">
        <v>5858</v>
      </c>
      <c r="V3413" t="s">
        <v>5859</v>
      </c>
      <c r="Z3413" t="s">
        <v>61</v>
      </c>
      <c r="AA3413" s="1">
        <v>44875</v>
      </c>
      <c r="AC3413" s="1">
        <v>44967</v>
      </c>
      <c r="AD3413" s="1">
        <v>44992</v>
      </c>
    </row>
    <row r="3414" spans="1:30" x14ac:dyDescent="0.25">
      <c r="A3414">
        <v>569500</v>
      </c>
      <c r="B3414" t="s">
        <v>88</v>
      </c>
      <c r="C3414" t="s">
        <v>63</v>
      </c>
      <c r="D3414">
        <v>1</v>
      </c>
      <c r="E3414" t="s">
        <v>11438</v>
      </c>
      <c r="F3414" t="s">
        <v>694</v>
      </c>
      <c r="G3414" t="s">
        <v>51</v>
      </c>
      <c r="H3414">
        <v>95710</v>
      </c>
      <c r="I3414">
        <v>0</v>
      </c>
      <c r="J3414" t="s">
        <v>256</v>
      </c>
      <c r="K3414" t="s">
        <v>36</v>
      </c>
      <c r="L3414" t="s">
        <v>37</v>
      </c>
      <c r="M3414">
        <v>0</v>
      </c>
      <c r="N3414">
        <v>160000</v>
      </c>
      <c r="O3414" t="s">
        <v>38</v>
      </c>
      <c r="P3414" t="s">
        <v>406</v>
      </c>
      <c r="Q3414" t="s">
        <v>2925</v>
      </c>
      <c r="R3414" t="s">
        <v>11439</v>
      </c>
      <c r="S3414" t="s">
        <v>697</v>
      </c>
      <c r="T3414" t="s">
        <v>11440</v>
      </c>
      <c r="U3414" t="s">
        <v>8719</v>
      </c>
      <c r="V3414" t="s">
        <v>1104</v>
      </c>
      <c r="W3414" t="s">
        <v>11441</v>
      </c>
      <c r="X3414" t="s">
        <v>11442</v>
      </c>
      <c r="Z3414" t="s">
        <v>87</v>
      </c>
      <c r="AA3414" s="1">
        <v>44951</v>
      </c>
      <c r="AC3414" s="1">
        <v>44964</v>
      </c>
      <c r="AD3414" s="1">
        <v>44992</v>
      </c>
    </row>
    <row r="3415" spans="1:30" x14ac:dyDescent="0.25">
      <c r="A3415">
        <v>537740</v>
      </c>
      <c r="B3415" t="s">
        <v>563</v>
      </c>
      <c r="C3415" t="s">
        <v>63</v>
      </c>
      <c r="D3415">
        <v>3</v>
      </c>
      <c r="E3415" t="s">
        <v>1610</v>
      </c>
      <c r="F3415" t="s">
        <v>1610</v>
      </c>
      <c r="G3415" t="s">
        <v>34</v>
      </c>
      <c r="H3415">
        <v>30726</v>
      </c>
      <c r="I3415">
        <v>1</v>
      </c>
      <c r="J3415" t="s">
        <v>175</v>
      </c>
      <c r="K3415" t="s">
        <v>36</v>
      </c>
      <c r="L3415" t="s">
        <v>37</v>
      </c>
      <c r="M3415">
        <v>41483</v>
      </c>
      <c r="N3415">
        <v>47705</v>
      </c>
      <c r="O3415" t="s">
        <v>38</v>
      </c>
      <c r="P3415" t="s">
        <v>446</v>
      </c>
      <c r="Q3415" t="s">
        <v>567</v>
      </c>
      <c r="R3415" t="s">
        <v>2874</v>
      </c>
      <c r="S3415" t="s">
        <v>1613</v>
      </c>
      <c r="T3415" t="s">
        <v>2875</v>
      </c>
      <c r="U3415" t="s">
        <v>2876</v>
      </c>
      <c r="V3415" t="s">
        <v>2877</v>
      </c>
      <c r="W3415" t="s">
        <v>1617</v>
      </c>
      <c r="X3415" t="s">
        <v>2878</v>
      </c>
      <c r="Z3415" t="s">
        <v>61</v>
      </c>
      <c r="AA3415" s="1">
        <v>44741</v>
      </c>
      <c r="AC3415" s="1">
        <v>44741</v>
      </c>
      <c r="AD3415" s="1">
        <v>44992</v>
      </c>
    </row>
    <row r="3416" spans="1:30" x14ac:dyDescent="0.25">
      <c r="A3416">
        <v>568723</v>
      </c>
      <c r="B3416" t="s">
        <v>488</v>
      </c>
      <c r="C3416" t="s">
        <v>31</v>
      </c>
      <c r="D3416">
        <v>1</v>
      </c>
      <c r="E3416" t="s">
        <v>11443</v>
      </c>
      <c r="F3416" t="s">
        <v>135</v>
      </c>
      <c r="G3416" t="s">
        <v>51</v>
      </c>
      <c r="H3416">
        <v>21744</v>
      </c>
      <c r="I3416">
        <v>2</v>
      </c>
      <c r="J3416" t="s">
        <v>157</v>
      </c>
      <c r="K3416" t="s">
        <v>36</v>
      </c>
      <c r="L3416" t="s">
        <v>37</v>
      </c>
      <c r="M3416">
        <v>75504</v>
      </c>
      <c r="N3416">
        <v>86830</v>
      </c>
      <c r="O3416" t="s">
        <v>38</v>
      </c>
      <c r="P3416" t="s">
        <v>355</v>
      </c>
      <c r="Q3416" t="s">
        <v>490</v>
      </c>
      <c r="R3416" t="s">
        <v>11444</v>
      </c>
      <c r="S3416" t="s">
        <v>140</v>
      </c>
      <c r="T3416" t="s">
        <v>11445</v>
      </c>
      <c r="V3416" t="s">
        <v>11446</v>
      </c>
      <c r="Z3416" t="s">
        <v>61</v>
      </c>
      <c r="AA3416" s="1">
        <v>44952</v>
      </c>
      <c r="AB3416" s="2">
        <v>45012</v>
      </c>
      <c r="AC3416" s="1">
        <v>44987</v>
      </c>
      <c r="AD3416" s="1">
        <v>44992</v>
      </c>
    </row>
    <row r="3417" spans="1:30" x14ac:dyDescent="0.25">
      <c r="A3417">
        <v>527825</v>
      </c>
      <c r="B3417" t="s">
        <v>241</v>
      </c>
      <c r="C3417" t="s">
        <v>31</v>
      </c>
      <c r="D3417">
        <v>1</v>
      </c>
      <c r="E3417" t="s">
        <v>10314</v>
      </c>
      <c r="F3417" t="s">
        <v>243</v>
      </c>
      <c r="G3417" t="s">
        <v>244</v>
      </c>
      <c r="H3417">
        <v>90645</v>
      </c>
      <c r="I3417">
        <v>0</v>
      </c>
      <c r="J3417" t="s">
        <v>245</v>
      </c>
      <c r="K3417" t="s">
        <v>36</v>
      </c>
      <c r="L3417" t="s">
        <v>53</v>
      </c>
      <c r="M3417">
        <v>31836</v>
      </c>
      <c r="N3417">
        <v>46278</v>
      </c>
      <c r="O3417" t="s">
        <v>38</v>
      </c>
      <c r="P3417" t="s">
        <v>1573</v>
      </c>
      <c r="Q3417" t="s">
        <v>247</v>
      </c>
      <c r="R3417" t="s">
        <v>10315</v>
      </c>
      <c r="S3417" t="s">
        <v>249</v>
      </c>
      <c r="U3417" t="s">
        <v>10316</v>
      </c>
      <c r="V3417" t="s">
        <v>347</v>
      </c>
      <c r="Z3417" t="s">
        <v>426</v>
      </c>
      <c r="AA3417" s="1">
        <v>44659</v>
      </c>
      <c r="AC3417" s="1">
        <v>44708</v>
      </c>
      <c r="AD3417" s="1">
        <v>44992</v>
      </c>
    </row>
    <row r="3418" spans="1:30" x14ac:dyDescent="0.25">
      <c r="A3418">
        <v>558344</v>
      </c>
      <c r="B3418" t="s">
        <v>102</v>
      </c>
      <c r="C3418" t="s">
        <v>31</v>
      </c>
      <c r="D3418">
        <v>1</v>
      </c>
      <c r="E3418" t="s">
        <v>2237</v>
      </c>
      <c r="F3418" t="s">
        <v>1783</v>
      </c>
      <c r="G3418" t="s">
        <v>34</v>
      </c>
      <c r="H3418">
        <v>10015</v>
      </c>
      <c r="I3418" t="s">
        <v>91</v>
      </c>
      <c r="J3418" t="s">
        <v>35</v>
      </c>
      <c r="K3418" t="s">
        <v>36</v>
      </c>
      <c r="L3418" t="s">
        <v>93</v>
      </c>
      <c r="M3418">
        <v>64922</v>
      </c>
      <c r="N3418">
        <v>173486</v>
      </c>
      <c r="O3418" t="s">
        <v>38</v>
      </c>
      <c r="P3418" t="s">
        <v>195</v>
      </c>
      <c r="Q3418" t="s">
        <v>2238</v>
      </c>
      <c r="R3418" t="s">
        <v>9492</v>
      </c>
      <c r="S3418" t="s">
        <v>1786</v>
      </c>
      <c r="T3418" t="s">
        <v>8381</v>
      </c>
      <c r="U3418" t="s">
        <v>2136</v>
      </c>
      <c r="V3418" t="s">
        <v>2137</v>
      </c>
      <c r="W3418" t="s">
        <v>2138</v>
      </c>
      <c r="X3418" t="s">
        <v>2139</v>
      </c>
      <c r="Z3418" t="s">
        <v>87</v>
      </c>
      <c r="AA3418" s="1">
        <v>44880</v>
      </c>
      <c r="AC3418" s="1">
        <v>44880</v>
      </c>
      <c r="AD3418" s="1">
        <v>44992</v>
      </c>
    </row>
    <row r="3419" spans="1:30" x14ac:dyDescent="0.25">
      <c r="A3419">
        <v>541193</v>
      </c>
      <c r="B3419" t="s">
        <v>10494</v>
      </c>
      <c r="C3419" t="s">
        <v>63</v>
      </c>
      <c r="D3419">
        <v>1</v>
      </c>
      <c r="E3419" t="s">
        <v>10495</v>
      </c>
      <c r="F3419" t="s">
        <v>5750</v>
      </c>
      <c r="G3419" t="s">
        <v>353</v>
      </c>
      <c r="H3419" t="s">
        <v>5751</v>
      </c>
      <c r="I3419" t="s">
        <v>900</v>
      </c>
      <c r="J3419" t="s">
        <v>354</v>
      </c>
      <c r="K3419" t="s">
        <v>36</v>
      </c>
      <c r="L3419" t="s">
        <v>290</v>
      </c>
      <c r="M3419">
        <v>150000</v>
      </c>
      <c r="N3419">
        <v>208826</v>
      </c>
      <c r="O3419" t="s">
        <v>38</v>
      </c>
      <c r="P3419" t="s">
        <v>679</v>
      </c>
      <c r="Q3419" t="s">
        <v>10496</v>
      </c>
      <c r="R3419" t="s">
        <v>10497</v>
      </c>
      <c r="S3419" t="s">
        <v>681</v>
      </c>
      <c r="U3419" t="s">
        <v>10498</v>
      </c>
      <c r="V3419" t="s">
        <v>684</v>
      </c>
      <c r="X3419" t="s">
        <v>679</v>
      </c>
      <c r="Z3419" t="s">
        <v>61</v>
      </c>
      <c r="AA3419" s="1">
        <v>44771</v>
      </c>
      <c r="AC3419" s="1">
        <v>44771</v>
      </c>
      <c r="AD3419" s="1">
        <v>44992</v>
      </c>
    </row>
    <row r="3420" spans="1:30" x14ac:dyDescent="0.25">
      <c r="A3420">
        <v>568227</v>
      </c>
      <c r="B3420" t="s">
        <v>155</v>
      </c>
      <c r="C3420" t="s">
        <v>31</v>
      </c>
      <c r="D3420">
        <v>1</v>
      </c>
      <c r="E3420" t="s">
        <v>3428</v>
      </c>
      <c r="F3420" t="s">
        <v>2244</v>
      </c>
      <c r="G3420" t="s">
        <v>34</v>
      </c>
      <c r="H3420">
        <v>13643</v>
      </c>
      <c r="I3420">
        <v>4</v>
      </c>
      <c r="J3420" t="s">
        <v>256</v>
      </c>
      <c r="K3420" t="s">
        <v>36</v>
      </c>
      <c r="L3420" t="s">
        <v>37</v>
      </c>
      <c r="M3420">
        <v>104000</v>
      </c>
      <c r="N3420">
        <v>114000</v>
      </c>
      <c r="O3420" t="s">
        <v>38</v>
      </c>
      <c r="P3420" t="s">
        <v>158</v>
      </c>
      <c r="Q3420" t="s">
        <v>1811</v>
      </c>
      <c r="R3420" t="s">
        <v>9081</v>
      </c>
      <c r="S3420" t="s">
        <v>2246</v>
      </c>
      <c r="T3420" t="s">
        <v>9082</v>
      </c>
      <c r="U3420" t="s">
        <v>9083</v>
      </c>
      <c r="V3420" t="s">
        <v>163</v>
      </c>
      <c r="X3420" t="s">
        <v>158</v>
      </c>
      <c r="Z3420" t="s">
        <v>87</v>
      </c>
      <c r="AA3420" s="1">
        <v>44935</v>
      </c>
      <c r="AB3420" s="2">
        <v>45025</v>
      </c>
      <c r="AC3420" s="1">
        <v>44936</v>
      </c>
      <c r="AD3420" s="1">
        <v>44992</v>
      </c>
    </row>
    <row r="3421" spans="1:30" x14ac:dyDescent="0.25">
      <c r="A3421">
        <v>544433</v>
      </c>
      <c r="B3421" t="s">
        <v>62</v>
      </c>
      <c r="C3421" t="s">
        <v>31</v>
      </c>
      <c r="D3421">
        <v>2</v>
      </c>
      <c r="E3421" t="s">
        <v>112</v>
      </c>
      <c r="F3421" t="s">
        <v>113</v>
      </c>
      <c r="G3421" t="s">
        <v>51</v>
      </c>
      <c r="H3421">
        <v>95600</v>
      </c>
      <c r="I3421" t="s">
        <v>114</v>
      </c>
      <c r="J3421" t="s">
        <v>115</v>
      </c>
      <c r="K3421" t="s">
        <v>36</v>
      </c>
      <c r="L3421" t="s">
        <v>93</v>
      </c>
      <c r="M3421">
        <v>90000</v>
      </c>
      <c r="N3421">
        <v>102226</v>
      </c>
      <c r="O3421" t="s">
        <v>38</v>
      </c>
      <c r="P3421" t="s">
        <v>186</v>
      </c>
      <c r="Q3421" t="s">
        <v>7593</v>
      </c>
      <c r="R3421" t="s">
        <v>7594</v>
      </c>
      <c r="S3421" t="s">
        <v>119</v>
      </c>
      <c r="T3421" t="s">
        <v>120</v>
      </c>
      <c r="U3421" t="s">
        <v>74</v>
      </c>
      <c r="V3421" t="s">
        <v>7595</v>
      </c>
      <c r="Z3421" t="s">
        <v>47</v>
      </c>
      <c r="AA3421" s="1">
        <v>44963</v>
      </c>
      <c r="AB3421" s="2">
        <v>44993</v>
      </c>
      <c r="AC3421" s="1">
        <v>44963</v>
      </c>
      <c r="AD3421" s="1">
        <v>44992</v>
      </c>
    </row>
    <row r="3422" spans="1:30" x14ac:dyDescent="0.25">
      <c r="A3422">
        <v>526081</v>
      </c>
      <c r="B3422" t="s">
        <v>123</v>
      </c>
      <c r="C3422" t="s">
        <v>31</v>
      </c>
      <c r="D3422">
        <v>2</v>
      </c>
      <c r="E3422" t="s">
        <v>11447</v>
      </c>
      <c r="F3422" t="s">
        <v>3286</v>
      </c>
      <c r="G3422" t="s">
        <v>34</v>
      </c>
      <c r="H3422">
        <v>21514</v>
      </c>
      <c r="I3422">
        <v>1</v>
      </c>
      <c r="J3422" t="s">
        <v>205</v>
      </c>
      <c r="K3422" t="s">
        <v>36</v>
      </c>
      <c r="L3422" t="s">
        <v>37</v>
      </c>
      <c r="M3422">
        <v>63962</v>
      </c>
      <c r="N3422">
        <v>70000</v>
      </c>
      <c r="O3422" t="s">
        <v>38</v>
      </c>
      <c r="P3422" t="s">
        <v>881</v>
      </c>
      <c r="Q3422" t="s">
        <v>11448</v>
      </c>
      <c r="R3422" t="s">
        <v>11449</v>
      </c>
      <c r="S3422" t="s">
        <v>3289</v>
      </c>
      <c r="T3422" t="s">
        <v>11450</v>
      </c>
      <c r="U3422" t="s">
        <v>6614</v>
      </c>
      <c r="V3422" t="s">
        <v>11451</v>
      </c>
      <c r="Z3422" t="s">
        <v>61</v>
      </c>
      <c r="AA3422" s="1">
        <v>44945</v>
      </c>
      <c r="AB3422" s="2">
        <v>45128</v>
      </c>
      <c r="AC3422" s="1">
        <v>44945</v>
      </c>
      <c r="AD3422" s="1">
        <v>44992</v>
      </c>
    </row>
    <row r="3423" spans="1:30" x14ac:dyDescent="0.25">
      <c r="A3423">
        <v>573663</v>
      </c>
      <c r="B3423" t="s">
        <v>76</v>
      </c>
      <c r="C3423" t="s">
        <v>63</v>
      </c>
      <c r="D3423">
        <v>1</v>
      </c>
      <c r="E3423" t="s">
        <v>11452</v>
      </c>
      <c r="F3423" t="s">
        <v>1134</v>
      </c>
      <c r="G3423" t="s">
        <v>34</v>
      </c>
      <c r="H3423">
        <v>22316</v>
      </c>
      <c r="I3423">
        <v>3</v>
      </c>
      <c r="J3423" t="s">
        <v>516</v>
      </c>
      <c r="K3423" t="s">
        <v>36</v>
      </c>
      <c r="L3423" t="s">
        <v>37</v>
      </c>
      <c r="M3423">
        <v>74650</v>
      </c>
      <c r="N3423">
        <v>109409</v>
      </c>
      <c r="O3423" t="s">
        <v>38</v>
      </c>
      <c r="P3423" t="s">
        <v>79</v>
      </c>
      <c r="Q3423" t="s">
        <v>1518</v>
      </c>
      <c r="R3423" t="s">
        <v>11453</v>
      </c>
      <c r="S3423" t="s">
        <v>1137</v>
      </c>
      <c r="T3423" t="s">
        <v>11454</v>
      </c>
      <c r="U3423" t="s">
        <v>11455</v>
      </c>
      <c r="V3423" t="s">
        <v>11456</v>
      </c>
      <c r="W3423" t="s">
        <v>11457</v>
      </c>
      <c r="X3423" t="s">
        <v>11458</v>
      </c>
      <c r="Z3423" t="s">
        <v>61</v>
      </c>
      <c r="AA3423" s="1">
        <v>44970</v>
      </c>
      <c r="AC3423" s="1">
        <v>44970</v>
      </c>
      <c r="AD3423" s="1">
        <v>44992</v>
      </c>
    </row>
    <row r="3424" spans="1:30" x14ac:dyDescent="0.25">
      <c r="A3424">
        <v>568734</v>
      </c>
      <c r="B3424" t="s">
        <v>88</v>
      </c>
      <c r="C3424" t="s">
        <v>31</v>
      </c>
      <c r="D3424">
        <v>2</v>
      </c>
      <c r="E3424" t="s">
        <v>11459</v>
      </c>
      <c r="F3424" t="s">
        <v>65</v>
      </c>
      <c r="G3424" t="s">
        <v>51</v>
      </c>
      <c r="H3424">
        <v>56058</v>
      </c>
      <c r="I3424">
        <v>0</v>
      </c>
      <c r="J3424" t="s">
        <v>115</v>
      </c>
      <c r="K3424" t="s">
        <v>36</v>
      </c>
      <c r="L3424" t="s">
        <v>37</v>
      </c>
      <c r="M3424">
        <v>29.6114</v>
      </c>
      <c r="N3424">
        <v>45.9666</v>
      </c>
      <c r="O3424" t="s">
        <v>68</v>
      </c>
      <c r="P3424" t="s">
        <v>1537</v>
      </c>
      <c r="Q3424" t="s">
        <v>8255</v>
      </c>
      <c r="R3424" t="s">
        <v>11460</v>
      </c>
      <c r="S3424" t="s">
        <v>72</v>
      </c>
      <c r="T3424" t="s">
        <v>11461</v>
      </c>
      <c r="V3424" t="s">
        <v>11462</v>
      </c>
      <c r="W3424" t="s">
        <v>871</v>
      </c>
      <c r="X3424" t="s">
        <v>3415</v>
      </c>
      <c r="Z3424" t="s">
        <v>61</v>
      </c>
      <c r="AA3424" s="1">
        <v>44959</v>
      </c>
      <c r="AC3424" s="1">
        <v>44964</v>
      </c>
      <c r="AD3424" s="1">
        <v>44992</v>
      </c>
    </row>
    <row r="3425" spans="1:30" x14ac:dyDescent="0.25">
      <c r="A3425">
        <v>575363</v>
      </c>
      <c r="B3425" t="s">
        <v>3315</v>
      </c>
      <c r="C3425" t="s">
        <v>63</v>
      </c>
      <c r="D3425">
        <v>1</v>
      </c>
      <c r="E3425" t="s">
        <v>11463</v>
      </c>
      <c r="F3425" t="s">
        <v>2583</v>
      </c>
      <c r="G3425" t="s">
        <v>51</v>
      </c>
      <c r="H3425">
        <v>31172</v>
      </c>
      <c r="I3425">
        <v>1</v>
      </c>
      <c r="J3425" t="s">
        <v>2453</v>
      </c>
      <c r="K3425" t="s">
        <v>36</v>
      </c>
      <c r="L3425" t="s">
        <v>53</v>
      </c>
      <c r="M3425">
        <v>42304</v>
      </c>
      <c r="N3425">
        <v>64693</v>
      </c>
      <c r="O3425" t="s">
        <v>38</v>
      </c>
      <c r="P3425" t="s">
        <v>438</v>
      </c>
      <c r="Q3425" t="s">
        <v>11464</v>
      </c>
      <c r="R3425" t="s">
        <v>11465</v>
      </c>
      <c r="S3425" t="s">
        <v>11466</v>
      </c>
      <c r="T3425" t="s">
        <v>11467</v>
      </c>
      <c r="U3425" t="s">
        <v>11468</v>
      </c>
      <c r="V3425" t="s">
        <v>10600</v>
      </c>
      <c r="Z3425" t="s">
        <v>11469</v>
      </c>
      <c r="AA3425" s="1">
        <v>44967</v>
      </c>
      <c r="AC3425" s="1">
        <v>44973</v>
      </c>
      <c r="AD3425" s="1">
        <v>44992</v>
      </c>
    </row>
    <row r="3426" spans="1:30" x14ac:dyDescent="0.25">
      <c r="A3426">
        <v>523073</v>
      </c>
      <c r="B3426" t="s">
        <v>676</v>
      </c>
      <c r="C3426" t="s">
        <v>63</v>
      </c>
      <c r="D3426">
        <v>1</v>
      </c>
      <c r="E3426" t="s">
        <v>6121</v>
      </c>
      <c r="F3426" t="s">
        <v>678</v>
      </c>
      <c r="G3426" t="s">
        <v>353</v>
      </c>
      <c r="H3426">
        <v>6088</v>
      </c>
      <c r="I3426">
        <v>2</v>
      </c>
      <c r="J3426" t="s">
        <v>6122</v>
      </c>
      <c r="K3426" t="s">
        <v>36</v>
      </c>
      <c r="L3426" t="s">
        <v>93</v>
      </c>
      <c r="M3426">
        <v>98388</v>
      </c>
      <c r="N3426">
        <v>98388</v>
      </c>
      <c r="O3426" t="s">
        <v>38</v>
      </c>
      <c r="P3426" t="s">
        <v>679</v>
      </c>
      <c r="Q3426" t="s">
        <v>2482</v>
      </c>
      <c r="R3426" t="s">
        <v>6123</v>
      </c>
      <c r="S3426" t="s">
        <v>681</v>
      </c>
      <c r="T3426" t="s">
        <v>6124</v>
      </c>
      <c r="U3426" t="s">
        <v>6125</v>
      </c>
      <c r="V3426" t="s">
        <v>684</v>
      </c>
      <c r="X3426" t="s">
        <v>679</v>
      </c>
      <c r="Z3426" t="s">
        <v>61</v>
      </c>
      <c r="AA3426" s="1">
        <v>44627</v>
      </c>
      <c r="AC3426" s="1">
        <v>44627</v>
      </c>
      <c r="AD3426" s="1">
        <v>44992</v>
      </c>
    </row>
    <row r="3427" spans="1:30" x14ac:dyDescent="0.25">
      <c r="A3427">
        <v>540908</v>
      </c>
      <c r="B3427" t="s">
        <v>102</v>
      </c>
      <c r="C3427" t="s">
        <v>31</v>
      </c>
      <c r="D3427">
        <v>1</v>
      </c>
      <c r="E3427" t="s">
        <v>8103</v>
      </c>
      <c r="F3427" t="s">
        <v>135</v>
      </c>
      <c r="G3427" t="s">
        <v>51</v>
      </c>
      <c r="H3427">
        <v>21744</v>
      </c>
      <c r="I3427">
        <v>3</v>
      </c>
      <c r="J3427" t="s">
        <v>35</v>
      </c>
      <c r="K3427" t="s">
        <v>36</v>
      </c>
      <c r="L3427" t="s">
        <v>37</v>
      </c>
      <c r="M3427">
        <v>84468</v>
      </c>
      <c r="N3427">
        <v>111003</v>
      </c>
      <c r="O3427" t="s">
        <v>38</v>
      </c>
      <c r="P3427" t="s">
        <v>195</v>
      </c>
      <c r="Q3427" t="s">
        <v>8104</v>
      </c>
      <c r="R3427" t="s">
        <v>11470</v>
      </c>
      <c r="S3427" t="s">
        <v>140</v>
      </c>
      <c r="T3427" t="s">
        <v>11471</v>
      </c>
      <c r="U3427" t="s">
        <v>11472</v>
      </c>
      <c r="V3427" t="s">
        <v>2428</v>
      </c>
      <c r="X3427" t="s">
        <v>195</v>
      </c>
      <c r="Z3427" t="s">
        <v>61</v>
      </c>
      <c r="AA3427" s="1">
        <v>44767</v>
      </c>
      <c r="AC3427" s="1">
        <v>44817</v>
      </c>
      <c r="AD3427" s="1">
        <v>44992</v>
      </c>
    </row>
    <row r="3428" spans="1:30" x14ac:dyDescent="0.25">
      <c r="A3428">
        <v>525807</v>
      </c>
      <c r="B3428" t="s">
        <v>638</v>
      </c>
      <c r="C3428" t="s">
        <v>63</v>
      </c>
      <c r="D3428">
        <v>1</v>
      </c>
      <c r="E3428" t="s">
        <v>11473</v>
      </c>
      <c r="F3428" t="s">
        <v>204</v>
      </c>
      <c r="G3428" t="s">
        <v>51</v>
      </c>
      <c r="H3428">
        <v>53040</v>
      </c>
      <c r="I3428">
        <v>3</v>
      </c>
      <c r="J3428" t="s">
        <v>205</v>
      </c>
      <c r="K3428" t="s">
        <v>67</v>
      </c>
      <c r="L3428" t="s">
        <v>37</v>
      </c>
      <c r="M3428">
        <v>78.040000000000006</v>
      </c>
      <c r="N3428">
        <v>98.84</v>
      </c>
      <c r="O3428" t="s">
        <v>68</v>
      </c>
      <c r="P3428" t="s">
        <v>642</v>
      </c>
      <c r="Q3428" t="s">
        <v>2794</v>
      </c>
      <c r="R3428" t="s">
        <v>11474</v>
      </c>
      <c r="S3428" t="s">
        <v>209</v>
      </c>
      <c r="T3428" t="s">
        <v>11475</v>
      </c>
      <c r="U3428" t="s">
        <v>647</v>
      </c>
      <c r="V3428" t="s">
        <v>11476</v>
      </c>
      <c r="Z3428" t="s">
        <v>87</v>
      </c>
      <c r="AA3428" s="1">
        <v>44643</v>
      </c>
      <c r="AC3428" s="1">
        <v>44656</v>
      </c>
      <c r="AD3428" s="1">
        <v>44992</v>
      </c>
    </row>
    <row r="3429" spans="1:30" x14ac:dyDescent="0.25">
      <c r="A3429">
        <v>529861</v>
      </c>
      <c r="B3429" t="s">
        <v>123</v>
      </c>
      <c r="C3429" t="s">
        <v>31</v>
      </c>
      <c r="D3429">
        <v>1</v>
      </c>
      <c r="E3429" t="s">
        <v>4329</v>
      </c>
      <c r="F3429" t="s">
        <v>4330</v>
      </c>
      <c r="G3429" t="s">
        <v>34</v>
      </c>
      <c r="H3429">
        <v>52613</v>
      </c>
      <c r="I3429">
        <v>0</v>
      </c>
      <c r="J3429" t="s">
        <v>205</v>
      </c>
      <c r="K3429" t="s">
        <v>36</v>
      </c>
      <c r="L3429" t="s">
        <v>37</v>
      </c>
      <c r="M3429">
        <v>51079</v>
      </c>
      <c r="N3429">
        <v>64000</v>
      </c>
      <c r="O3429" t="s">
        <v>38</v>
      </c>
      <c r="P3429" t="s">
        <v>415</v>
      </c>
      <c r="Q3429" t="s">
        <v>4331</v>
      </c>
      <c r="R3429" t="s">
        <v>4332</v>
      </c>
      <c r="S3429" t="s">
        <v>4333</v>
      </c>
      <c r="T3429" t="s">
        <v>4334</v>
      </c>
      <c r="U3429" t="s">
        <v>4335</v>
      </c>
      <c r="V3429" t="s">
        <v>4336</v>
      </c>
      <c r="W3429" t="s">
        <v>4337</v>
      </c>
      <c r="Z3429" t="s">
        <v>61</v>
      </c>
      <c r="AA3429" s="1">
        <v>44929</v>
      </c>
      <c r="AB3429" s="2">
        <v>45049</v>
      </c>
      <c r="AC3429" s="1">
        <v>44929</v>
      </c>
      <c r="AD3429" s="1">
        <v>44992</v>
      </c>
    </row>
    <row r="3430" spans="1:30" x14ac:dyDescent="0.25">
      <c r="A3430">
        <v>570213</v>
      </c>
      <c r="B3430" t="s">
        <v>658</v>
      </c>
      <c r="C3430" t="s">
        <v>63</v>
      </c>
      <c r="D3430">
        <v>1</v>
      </c>
      <c r="E3430" t="s">
        <v>11477</v>
      </c>
      <c r="F3430" t="s">
        <v>50</v>
      </c>
      <c r="G3430" t="s">
        <v>51</v>
      </c>
      <c r="H3430">
        <v>56056</v>
      </c>
      <c r="I3430">
        <v>0</v>
      </c>
      <c r="J3430" t="s">
        <v>10939</v>
      </c>
      <c r="K3430" t="s">
        <v>36</v>
      </c>
      <c r="L3430" t="s">
        <v>37</v>
      </c>
      <c r="M3430">
        <v>37398</v>
      </c>
      <c r="N3430">
        <v>37398</v>
      </c>
      <c r="O3430" t="s">
        <v>38</v>
      </c>
      <c r="P3430" t="s">
        <v>661</v>
      </c>
      <c r="Q3430" t="s">
        <v>662</v>
      </c>
      <c r="R3430" t="s">
        <v>11478</v>
      </c>
      <c r="S3430" t="s">
        <v>57</v>
      </c>
      <c r="V3430" t="s">
        <v>664</v>
      </c>
      <c r="Z3430" t="s">
        <v>665</v>
      </c>
      <c r="AA3430" s="1">
        <v>44945</v>
      </c>
      <c r="AB3430" s="2">
        <v>45035</v>
      </c>
      <c r="AC3430" s="1">
        <v>44978</v>
      </c>
      <c r="AD3430" s="1">
        <v>44992</v>
      </c>
    </row>
    <row r="3431" spans="1:30" x14ac:dyDescent="0.25">
      <c r="A3431">
        <v>567868</v>
      </c>
      <c r="B3431" t="s">
        <v>381</v>
      </c>
      <c r="C3431" t="s">
        <v>31</v>
      </c>
      <c r="D3431">
        <v>1</v>
      </c>
      <c r="E3431" t="s">
        <v>11479</v>
      </c>
      <c r="F3431" t="s">
        <v>555</v>
      </c>
      <c r="G3431" t="s">
        <v>34</v>
      </c>
      <c r="H3431">
        <v>12626</v>
      </c>
      <c r="I3431">
        <v>2</v>
      </c>
      <c r="J3431" t="s">
        <v>52</v>
      </c>
      <c r="K3431" t="s">
        <v>36</v>
      </c>
      <c r="L3431" t="s">
        <v>37</v>
      </c>
      <c r="M3431">
        <v>62470</v>
      </c>
      <c r="N3431">
        <v>71840</v>
      </c>
      <c r="O3431" t="s">
        <v>38</v>
      </c>
      <c r="P3431" t="s">
        <v>873</v>
      </c>
      <c r="Q3431" t="s">
        <v>11480</v>
      </c>
      <c r="R3431" t="s">
        <v>11481</v>
      </c>
      <c r="S3431" t="s">
        <v>559</v>
      </c>
      <c r="T3431" t="s">
        <v>11482</v>
      </c>
      <c r="V3431" t="s">
        <v>1463</v>
      </c>
      <c r="W3431" t="s">
        <v>86</v>
      </c>
      <c r="X3431" t="s">
        <v>878</v>
      </c>
      <c r="Z3431" t="s">
        <v>61</v>
      </c>
      <c r="AA3431" s="1">
        <v>44937</v>
      </c>
      <c r="AB3431" s="2">
        <v>44997</v>
      </c>
      <c r="AC3431" s="1">
        <v>44972</v>
      </c>
      <c r="AD3431" s="1">
        <v>44992</v>
      </c>
    </row>
    <row r="3432" spans="1:30" x14ac:dyDescent="0.25">
      <c r="A3432">
        <v>574653</v>
      </c>
      <c r="B3432" t="s">
        <v>102</v>
      </c>
      <c r="C3432" t="s">
        <v>63</v>
      </c>
      <c r="D3432">
        <v>1</v>
      </c>
      <c r="E3432" t="s">
        <v>3728</v>
      </c>
      <c r="F3432" t="s">
        <v>144</v>
      </c>
      <c r="G3432" t="s">
        <v>51</v>
      </c>
      <c r="H3432">
        <v>10234</v>
      </c>
      <c r="I3432">
        <v>0</v>
      </c>
      <c r="J3432" t="s">
        <v>2315</v>
      </c>
      <c r="K3432" t="s">
        <v>36</v>
      </c>
      <c r="L3432" t="s">
        <v>145</v>
      </c>
      <c r="M3432">
        <v>15</v>
      </c>
      <c r="N3432">
        <v>15</v>
      </c>
      <c r="O3432" t="s">
        <v>68</v>
      </c>
      <c r="P3432" t="s">
        <v>195</v>
      </c>
      <c r="Q3432" t="s">
        <v>1143</v>
      </c>
      <c r="R3432" t="s">
        <v>3729</v>
      </c>
      <c r="S3432" t="s">
        <v>149</v>
      </c>
      <c r="T3432" t="s">
        <v>3730</v>
      </c>
      <c r="V3432" t="s">
        <v>151</v>
      </c>
      <c r="W3432" t="s">
        <v>152</v>
      </c>
      <c r="X3432" t="s">
        <v>2018</v>
      </c>
      <c r="Z3432" t="s">
        <v>309</v>
      </c>
      <c r="AA3432" s="1">
        <v>44980</v>
      </c>
      <c r="AB3432" s="2">
        <v>45079</v>
      </c>
      <c r="AC3432" s="1">
        <v>44980</v>
      </c>
      <c r="AD3432" s="1">
        <v>44992</v>
      </c>
    </row>
    <row r="3433" spans="1:30" x14ac:dyDescent="0.25">
      <c r="A3433">
        <v>523148</v>
      </c>
      <c r="B3433" t="s">
        <v>88</v>
      </c>
      <c r="C3433" t="s">
        <v>63</v>
      </c>
      <c r="D3433">
        <v>7</v>
      </c>
      <c r="E3433" t="s">
        <v>9567</v>
      </c>
      <c r="F3433" t="s">
        <v>414</v>
      </c>
      <c r="G3433" t="s">
        <v>34</v>
      </c>
      <c r="H3433">
        <v>10124</v>
      </c>
      <c r="I3433">
        <v>2</v>
      </c>
      <c r="J3433" t="s">
        <v>1098</v>
      </c>
      <c r="K3433" t="s">
        <v>36</v>
      </c>
      <c r="L3433" t="s">
        <v>37</v>
      </c>
      <c r="M3433">
        <v>53057</v>
      </c>
      <c r="N3433">
        <v>61015</v>
      </c>
      <c r="O3433" t="s">
        <v>38</v>
      </c>
      <c r="P3433" t="s">
        <v>583</v>
      </c>
      <c r="Q3433" t="s">
        <v>1115</v>
      </c>
      <c r="R3433" t="s">
        <v>11483</v>
      </c>
      <c r="S3433" t="s">
        <v>418</v>
      </c>
      <c r="U3433" t="s">
        <v>10097</v>
      </c>
      <c r="V3433" t="s">
        <v>11484</v>
      </c>
      <c r="W3433" t="s">
        <v>2413</v>
      </c>
      <c r="X3433" t="s">
        <v>583</v>
      </c>
      <c r="Z3433" t="s">
        <v>61</v>
      </c>
      <c r="AA3433" s="1">
        <v>44624</v>
      </c>
      <c r="AC3433" s="1">
        <v>44729</v>
      </c>
      <c r="AD3433" s="1">
        <v>44992</v>
      </c>
    </row>
    <row r="3434" spans="1:30" x14ac:dyDescent="0.25">
      <c r="A3434">
        <v>518495</v>
      </c>
      <c r="B3434" t="s">
        <v>638</v>
      </c>
      <c r="C3434" t="s">
        <v>31</v>
      </c>
      <c r="D3434">
        <v>1</v>
      </c>
      <c r="E3434" t="s">
        <v>11485</v>
      </c>
      <c r="F3434" t="s">
        <v>1738</v>
      </c>
      <c r="G3434" t="s">
        <v>34</v>
      </c>
      <c r="H3434">
        <v>60948</v>
      </c>
      <c r="I3434">
        <v>2</v>
      </c>
      <c r="J3434" t="s">
        <v>216</v>
      </c>
      <c r="K3434" t="s">
        <v>36</v>
      </c>
      <c r="L3434" t="s">
        <v>37</v>
      </c>
      <c r="M3434">
        <v>60132</v>
      </c>
      <c r="N3434">
        <v>69152</v>
      </c>
      <c r="O3434" t="s">
        <v>38</v>
      </c>
      <c r="P3434" t="s">
        <v>642</v>
      </c>
      <c r="Q3434" t="s">
        <v>643</v>
      </c>
      <c r="R3434" t="s">
        <v>11486</v>
      </c>
      <c r="S3434" t="s">
        <v>1740</v>
      </c>
      <c r="T3434" t="s">
        <v>11487</v>
      </c>
      <c r="U3434" t="s">
        <v>11488</v>
      </c>
      <c r="V3434" t="s">
        <v>11489</v>
      </c>
      <c r="Z3434" t="s">
        <v>61</v>
      </c>
      <c r="AA3434" s="1">
        <v>44593</v>
      </c>
      <c r="AC3434" s="1">
        <v>44635</v>
      </c>
      <c r="AD3434" s="1">
        <v>44992</v>
      </c>
    </row>
    <row r="3435" spans="1:30" x14ac:dyDescent="0.25">
      <c r="A3435">
        <v>542688</v>
      </c>
      <c r="B3435" t="s">
        <v>62</v>
      </c>
      <c r="C3435" t="s">
        <v>63</v>
      </c>
      <c r="D3435">
        <v>1</v>
      </c>
      <c r="E3435" t="s">
        <v>6576</v>
      </c>
      <c r="F3435" t="s">
        <v>65</v>
      </c>
      <c r="G3435" t="s">
        <v>51</v>
      </c>
      <c r="H3435">
        <v>56058</v>
      </c>
      <c r="I3435">
        <v>0</v>
      </c>
      <c r="J3435" t="s">
        <v>1482</v>
      </c>
      <c r="K3435" t="s">
        <v>36</v>
      </c>
      <c r="L3435" t="s">
        <v>37</v>
      </c>
      <c r="M3435">
        <v>62215</v>
      </c>
      <c r="N3435">
        <v>80000</v>
      </c>
      <c r="O3435" t="s">
        <v>38</v>
      </c>
      <c r="P3435" t="s">
        <v>616</v>
      </c>
      <c r="Q3435" t="s">
        <v>6577</v>
      </c>
      <c r="R3435" t="s">
        <v>6578</v>
      </c>
      <c r="S3435" t="s">
        <v>72</v>
      </c>
      <c r="T3435" t="s">
        <v>6579</v>
      </c>
      <c r="U3435" t="s">
        <v>6429</v>
      </c>
      <c r="V3435" t="s">
        <v>6580</v>
      </c>
      <c r="Z3435" t="s">
        <v>61</v>
      </c>
      <c r="AA3435" s="1">
        <v>44768</v>
      </c>
      <c r="AC3435" s="1">
        <v>44830</v>
      </c>
      <c r="AD3435" s="1">
        <v>44992</v>
      </c>
    </row>
    <row r="3436" spans="1:30" x14ac:dyDescent="0.25">
      <c r="A3436">
        <v>571309</v>
      </c>
      <c r="B3436" t="s">
        <v>102</v>
      </c>
      <c r="C3436" t="s">
        <v>31</v>
      </c>
      <c r="D3436">
        <v>1</v>
      </c>
      <c r="E3436" t="s">
        <v>4458</v>
      </c>
      <c r="F3436" t="s">
        <v>4459</v>
      </c>
      <c r="G3436" t="s">
        <v>34</v>
      </c>
      <c r="H3436">
        <v>91645</v>
      </c>
      <c r="I3436">
        <v>0</v>
      </c>
      <c r="J3436" t="s">
        <v>245</v>
      </c>
      <c r="K3436" t="s">
        <v>36</v>
      </c>
      <c r="L3436" t="s">
        <v>37</v>
      </c>
      <c r="M3436">
        <v>501.92</v>
      </c>
      <c r="N3436">
        <v>501.92</v>
      </c>
      <c r="O3436" t="s">
        <v>751</v>
      </c>
      <c r="P3436" t="s">
        <v>1149</v>
      </c>
      <c r="Q3436" t="s">
        <v>4460</v>
      </c>
      <c r="R3436" t="s">
        <v>4461</v>
      </c>
      <c r="S3436" t="s">
        <v>4462</v>
      </c>
      <c r="T3436" t="s">
        <v>4463</v>
      </c>
      <c r="U3436" t="s">
        <v>4464</v>
      </c>
      <c r="V3436" t="s">
        <v>611</v>
      </c>
      <c r="W3436" t="s">
        <v>4465</v>
      </c>
      <c r="X3436" t="s">
        <v>4466</v>
      </c>
      <c r="Z3436" t="s">
        <v>154</v>
      </c>
      <c r="AA3436" s="1">
        <v>44956</v>
      </c>
      <c r="AB3436" s="2">
        <v>45016</v>
      </c>
      <c r="AC3436" s="1">
        <v>44956</v>
      </c>
      <c r="AD3436" s="1">
        <v>44992</v>
      </c>
    </row>
    <row r="3437" spans="1:30" x14ac:dyDescent="0.25">
      <c r="A3437">
        <v>540462</v>
      </c>
      <c r="B3437" t="s">
        <v>638</v>
      </c>
      <c r="C3437" t="s">
        <v>63</v>
      </c>
      <c r="D3437">
        <v>10</v>
      </c>
      <c r="E3437" t="s">
        <v>7840</v>
      </c>
      <c r="F3437" t="s">
        <v>204</v>
      </c>
      <c r="G3437" t="s">
        <v>51</v>
      </c>
      <c r="H3437">
        <v>53040</v>
      </c>
      <c r="I3437">
        <v>3</v>
      </c>
      <c r="J3437" t="s">
        <v>205</v>
      </c>
      <c r="K3437" t="s">
        <v>67</v>
      </c>
      <c r="L3437" t="s">
        <v>37</v>
      </c>
      <c r="M3437">
        <v>78.040000000000006</v>
      </c>
      <c r="N3437">
        <v>83.61</v>
      </c>
      <c r="O3437" t="s">
        <v>68</v>
      </c>
      <c r="P3437" t="s">
        <v>137</v>
      </c>
      <c r="Q3437" t="s">
        <v>2367</v>
      </c>
      <c r="R3437" t="s">
        <v>7841</v>
      </c>
      <c r="S3437" t="s">
        <v>209</v>
      </c>
      <c r="T3437" t="s">
        <v>7842</v>
      </c>
      <c r="V3437" t="s">
        <v>7843</v>
      </c>
      <c r="Z3437" t="s">
        <v>87</v>
      </c>
      <c r="AA3437" s="1">
        <v>44756</v>
      </c>
      <c r="AC3437" s="1">
        <v>44756</v>
      </c>
      <c r="AD3437" s="1">
        <v>44992</v>
      </c>
    </row>
    <row r="3438" spans="1:30" x14ac:dyDescent="0.25">
      <c r="A3438">
        <v>576328</v>
      </c>
      <c r="B3438" t="s">
        <v>155</v>
      </c>
      <c r="C3438" t="s">
        <v>31</v>
      </c>
      <c r="D3438">
        <v>1</v>
      </c>
      <c r="E3438" t="s">
        <v>800</v>
      </c>
      <c r="F3438" t="s">
        <v>801</v>
      </c>
      <c r="G3438" t="s">
        <v>51</v>
      </c>
      <c r="H3438">
        <v>95566</v>
      </c>
      <c r="I3438" t="s">
        <v>114</v>
      </c>
      <c r="J3438" t="s">
        <v>126</v>
      </c>
      <c r="K3438" t="s">
        <v>36</v>
      </c>
      <c r="L3438" t="s">
        <v>93</v>
      </c>
      <c r="M3438">
        <v>115000</v>
      </c>
      <c r="N3438">
        <v>125000</v>
      </c>
      <c r="O3438" t="s">
        <v>38</v>
      </c>
      <c r="P3438" t="s">
        <v>158</v>
      </c>
      <c r="Q3438" t="s">
        <v>802</v>
      </c>
      <c r="R3438" t="s">
        <v>803</v>
      </c>
      <c r="S3438" t="s">
        <v>804</v>
      </c>
      <c r="T3438" t="s">
        <v>805</v>
      </c>
      <c r="U3438" t="s">
        <v>325</v>
      </c>
      <c r="V3438" t="s">
        <v>163</v>
      </c>
      <c r="X3438" t="s">
        <v>158</v>
      </c>
      <c r="Z3438" t="s">
        <v>61</v>
      </c>
      <c r="AA3438" s="1">
        <v>44981</v>
      </c>
      <c r="AB3438" s="2">
        <v>44994</v>
      </c>
      <c r="AC3438" s="1">
        <v>44981</v>
      </c>
      <c r="AD3438" s="1">
        <v>44992</v>
      </c>
    </row>
    <row r="3439" spans="1:30" x14ac:dyDescent="0.25">
      <c r="A3439">
        <v>568731</v>
      </c>
      <c r="B3439" t="s">
        <v>488</v>
      </c>
      <c r="C3439" t="s">
        <v>63</v>
      </c>
      <c r="D3439">
        <v>1</v>
      </c>
      <c r="E3439" t="s">
        <v>7653</v>
      </c>
      <c r="F3439" t="s">
        <v>4084</v>
      </c>
      <c r="G3439" t="s">
        <v>34</v>
      </c>
      <c r="H3439">
        <v>10035</v>
      </c>
      <c r="I3439" t="s">
        <v>114</v>
      </c>
      <c r="J3439" t="s">
        <v>245</v>
      </c>
      <c r="K3439" t="s">
        <v>36</v>
      </c>
      <c r="L3439" t="s">
        <v>93</v>
      </c>
      <c r="M3439">
        <v>90000</v>
      </c>
      <c r="N3439">
        <v>100000</v>
      </c>
      <c r="O3439" t="s">
        <v>38</v>
      </c>
      <c r="P3439" t="s">
        <v>355</v>
      </c>
      <c r="Q3439" t="s">
        <v>490</v>
      </c>
      <c r="R3439" t="s">
        <v>7654</v>
      </c>
      <c r="S3439" t="s">
        <v>4086</v>
      </c>
      <c r="T3439" t="s">
        <v>7655</v>
      </c>
      <c r="V3439" t="s">
        <v>7656</v>
      </c>
      <c r="Z3439" t="s">
        <v>87</v>
      </c>
      <c r="AA3439" s="1">
        <v>44960</v>
      </c>
      <c r="AB3439" s="2">
        <v>45020</v>
      </c>
      <c r="AC3439" s="1">
        <v>44981</v>
      </c>
      <c r="AD3439" s="1">
        <v>44992</v>
      </c>
    </row>
    <row r="3440" spans="1:30" x14ac:dyDescent="0.25">
      <c r="A3440">
        <v>511052</v>
      </c>
      <c r="B3440" t="s">
        <v>638</v>
      </c>
      <c r="C3440" t="s">
        <v>31</v>
      </c>
      <c r="D3440">
        <v>5</v>
      </c>
      <c r="E3440" t="s">
        <v>11490</v>
      </c>
      <c r="F3440" t="s">
        <v>279</v>
      </c>
      <c r="G3440" t="s">
        <v>34</v>
      </c>
      <c r="H3440">
        <v>10251</v>
      </c>
      <c r="I3440">
        <v>4</v>
      </c>
      <c r="J3440" t="s">
        <v>52</v>
      </c>
      <c r="L3440" t="s">
        <v>53</v>
      </c>
      <c r="M3440">
        <v>40017</v>
      </c>
      <c r="N3440">
        <v>46019</v>
      </c>
      <c r="O3440" t="s">
        <v>38</v>
      </c>
      <c r="P3440" t="s">
        <v>11491</v>
      </c>
      <c r="Q3440" t="s">
        <v>11492</v>
      </c>
      <c r="R3440" t="s">
        <v>11493</v>
      </c>
      <c r="S3440" t="s">
        <v>283</v>
      </c>
      <c r="U3440" t="s">
        <v>11494</v>
      </c>
      <c r="V3440" t="s">
        <v>11495</v>
      </c>
      <c r="Z3440" t="s">
        <v>61</v>
      </c>
      <c r="AA3440" s="1">
        <v>44557</v>
      </c>
      <c r="AC3440" s="1">
        <v>44557</v>
      </c>
      <c r="AD3440" s="1">
        <v>44992</v>
      </c>
    </row>
    <row r="3441" spans="1:30" x14ac:dyDescent="0.25">
      <c r="A3441">
        <v>573519</v>
      </c>
      <c r="B3441" t="s">
        <v>214</v>
      </c>
      <c r="C3441" t="s">
        <v>63</v>
      </c>
      <c r="D3441">
        <v>1</v>
      </c>
      <c r="E3441" t="s">
        <v>3260</v>
      </c>
      <c r="F3441" t="s">
        <v>3261</v>
      </c>
      <c r="G3441" t="s">
        <v>34</v>
      </c>
      <c r="H3441">
        <v>40562</v>
      </c>
      <c r="I3441">
        <v>0</v>
      </c>
      <c r="J3441" t="s">
        <v>126</v>
      </c>
      <c r="K3441" t="s">
        <v>36</v>
      </c>
      <c r="L3441" t="s">
        <v>37</v>
      </c>
      <c r="M3441">
        <v>60193</v>
      </c>
      <c r="N3441">
        <v>90704</v>
      </c>
      <c r="O3441" t="s">
        <v>38</v>
      </c>
      <c r="P3441" t="s">
        <v>217</v>
      </c>
      <c r="Q3441" t="s">
        <v>3262</v>
      </c>
      <c r="R3441" t="s">
        <v>3263</v>
      </c>
      <c r="S3441" t="s">
        <v>3264</v>
      </c>
      <c r="T3441" t="s">
        <v>3265</v>
      </c>
      <c r="V3441" t="s">
        <v>3266</v>
      </c>
      <c r="W3441" t="s">
        <v>3267</v>
      </c>
      <c r="X3441" t="s">
        <v>217</v>
      </c>
      <c r="Z3441" t="s">
        <v>61</v>
      </c>
      <c r="AA3441" s="1">
        <v>44965</v>
      </c>
      <c r="AC3441" s="1">
        <v>44965</v>
      </c>
      <c r="AD3441" s="1">
        <v>44992</v>
      </c>
    </row>
    <row r="3442" spans="1:30" x14ac:dyDescent="0.25">
      <c r="A3442">
        <v>576371</v>
      </c>
      <c r="B3442" t="s">
        <v>287</v>
      </c>
      <c r="C3442" t="s">
        <v>31</v>
      </c>
      <c r="D3442">
        <v>1</v>
      </c>
      <c r="E3442" t="s">
        <v>9226</v>
      </c>
      <c r="F3442" t="s">
        <v>807</v>
      </c>
      <c r="G3442" t="s">
        <v>34</v>
      </c>
      <c r="H3442">
        <v>10026</v>
      </c>
      <c r="I3442" t="s">
        <v>2404</v>
      </c>
      <c r="J3442" t="s">
        <v>126</v>
      </c>
      <c r="K3442" t="s">
        <v>36</v>
      </c>
      <c r="L3442" t="s">
        <v>93</v>
      </c>
      <c r="M3442">
        <v>120000</v>
      </c>
      <c r="N3442">
        <v>130000</v>
      </c>
      <c r="O3442" t="s">
        <v>38</v>
      </c>
      <c r="P3442" t="s">
        <v>289</v>
      </c>
      <c r="Q3442" t="s">
        <v>3369</v>
      </c>
      <c r="R3442" t="s">
        <v>9227</v>
      </c>
      <c r="S3442" t="s">
        <v>1227</v>
      </c>
      <c r="T3442" t="s">
        <v>3371</v>
      </c>
      <c r="U3442" t="s">
        <v>3372</v>
      </c>
      <c r="V3442" t="s">
        <v>9228</v>
      </c>
      <c r="Z3442" t="s">
        <v>61</v>
      </c>
      <c r="AA3442" s="1">
        <v>44986</v>
      </c>
      <c r="AC3442" s="1">
        <v>44986</v>
      </c>
      <c r="AD3442" s="1">
        <v>44992</v>
      </c>
    </row>
    <row r="3443" spans="1:30" x14ac:dyDescent="0.25">
      <c r="A3443">
        <v>573046</v>
      </c>
      <c r="B3443" t="s">
        <v>102</v>
      </c>
      <c r="C3443" t="s">
        <v>31</v>
      </c>
      <c r="D3443">
        <v>1</v>
      </c>
      <c r="E3443" t="s">
        <v>6917</v>
      </c>
      <c r="F3443" t="s">
        <v>144</v>
      </c>
      <c r="G3443" t="s">
        <v>51</v>
      </c>
      <c r="H3443">
        <v>10234</v>
      </c>
      <c r="I3443">
        <v>0</v>
      </c>
      <c r="J3443" t="s">
        <v>35</v>
      </c>
      <c r="K3443" t="s">
        <v>36</v>
      </c>
      <c r="L3443" t="s">
        <v>145</v>
      </c>
      <c r="M3443">
        <v>15</v>
      </c>
      <c r="N3443">
        <v>15</v>
      </c>
      <c r="O3443" t="s">
        <v>68</v>
      </c>
      <c r="P3443" t="s">
        <v>195</v>
      </c>
      <c r="Q3443" t="s">
        <v>304</v>
      </c>
      <c r="R3443" t="s">
        <v>2312</v>
      </c>
      <c r="S3443" t="s">
        <v>149</v>
      </c>
      <c r="T3443" t="s">
        <v>6918</v>
      </c>
      <c r="V3443" t="s">
        <v>151</v>
      </c>
      <c r="W3443" t="s">
        <v>6919</v>
      </c>
      <c r="X3443" t="s">
        <v>6920</v>
      </c>
      <c r="Z3443" t="s">
        <v>154</v>
      </c>
      <c r="AA3443" s="1">
        <v>44980</v>
      </c>
      <c r="AB3443" s="2">
        <v>45079</v>
      </c>
      <c r="AC3443" s="1">
        <v>44980</v>
      </c>
      <c r="AD3443" s="1">
        <v>44992</v>
      </c>
    </row>
    <row r="3444" spans="1:30" x14ac:dyDescent="0.25">
      <c r="A3444">
        <v>575567</v>
      </c>
      <c r="B3444" t="s">
        <v>241</v>
      </c>
      <c r="C3444" t="s">
        <v>31</v>
      </c>
      <c r="D3444">
        <v>1</v>
      </c>
      <c r="E3444" t="s">
        <v>1602</v>
      </c>
      <c r="F3444" t="s">
        <v>243</v>
      </c>
      <c r="G3444" t="s">
        <v>244</v>
      </c>
      <c r="H3444">
        <v>90645</v>
      </c>
      <c r="I3444">
        <v>0</v>
      </c>
      <c r="J3444" t="s">
        <v>245</v>
      </c>
      <c r="K3444" t="s">
        <v>36</v>
      </c>
      <c r="L3444" t="s">
        <v>37</v>
      </c>
      <c r="M3444">
        <v>31836</v>
      </c>
      <c r="N3444">
        <v>46278</v>
      </c>
      <c r="O3444" t="s">
        <v>38</v>
      </c>
      <c r="P3444" t="s">
        <v>10022</v>
      </c>
      <c r="Q3444" t="s">
        <v>1031</v>
      </c>
      <c r="R3444" t="s">
        <v>248</v>
      </c>
      <c r="S3444" t="s">
        <v>249</v>
      </c>
      <c r="U3444" t="s">
        <v>250</v>
      </c>
      <c r="V3444" t="s">
        <v>251</v>
      </c>
      <c r="Z3444" t="s">
        <v>252</v>
      </c>
      <c r="AA3444" s="1">
        <v>44988</v>
      </c>
      <c r="AB3444" s="2">
        <v>44998</v>
      </c>
      <c r="AC3444" s="1">
        <v>44988</v>
      </c>
      <c r="AD3444" s="1">
        <v>44992</v>
      </c>
    </row>
    <row r="3445" spans="1:30" x14ac:dyDescent="0.25">
      <c r="A3445">
        <v>383142</v>
      </c>
      <c r="B3445" t="s">
        <v>123</v>
      </c>
      <c r="C3445" t="s">
        <v>63</v>
      </c>
      <c r="D3445">
        <v>1</v>
      </c>
      <c r="E3445" t="s">
        <v>11496</v>
      </c>
      <c r="F3445" t="s">
        <v>7207</v>
      </c>
      <c r="G3445" t="s">
        <v>34</v>
      </c>
      <c r="H3445">
        <v>10009</v>
      </c>
      <c r="I3445" t="s">
        <v>114</v>
      </c>
      <c r="J3445" t="s">
        <v>205</v>
      </c>
      <c r="K3445" t="s">
        <v>36</v>
      </c>
      <c r="L3445" t="s">
        <v>93</v>
      </c>
      <c r="M3445">
        <v>56990</v>
      </c>
      <c r="N3445">
        <v>125000</v>
      </c>
      <c r="O3445" t="s">
        <v>38</v>
      </c>
      <c r="P3445" t="s">
        <v>415</v>
      </c>
      <c r="Q3445" t="s">
        <v>11497</v>
      </c>
      <c r="R3445" t="s">
        <v>11498</v>
      </c>
      <c r="S3445" t="s">
        <v>8233</v>
      </c>
      <c r="T3445" t="s">
        <v>11499</v>
      </c>
      <c r="U3445" t="s">
        <v>11500</v>
      </c>
      <c r="V3445" t="s">
        <v>11501</v>
      </c>
      <c r="Z3445" t="s">
        <v>61</v>
      </c>
      <c r="AA3445" s="1">
        <v>43502</v>
      </c>
      <c r="AC3445" s="1">
        <v>43607</v>
      </c>
      <c r="AD3445" s="1">
        <v>44992</v>
      </c>
    </row>
    <row r="3446" spans="1:30" x14ac:dyDescent="0.25">
      <c r="A3446">
        <v>538672</v>
      </c>
      <c r="B3446" t="s">
        <v>88</v>
      </c>
      <c r="C3446" t="s">
        <v>31</v>
      </c>
      <c r="D3446">
        <v>1</v>
      </c>
      <c r="E3446" t="s">
        <v>89</v>
      </c>
      <c r="F3446" t="s">
        <v>90</v>
      </c>
      <c r="G3446" t="s">
        <v>51</v>
      </c>
      <c r="H3446">
        <v>95005</v>
      </c>
      <c r="I3446" t="s">
        <v>91</v>
      </c>
      <c r="J3446" t="s">
        <v>92</v>
      </c>
      <c r="K3446" t="s">
        <v>36</v>
      </c>
      <c r="L3446" t="s">
        <v>93</v>
      </c>
      <c r="M3446">
        <v>104000</v>
      </c>
      <c r="N3446">
        <v>118000</v>
      </c>
      <c r="O3446" t="s">
        <v>38</v>
      </c>
      <c r="P3446" t="s">
        <v>94</v>
      </c>
      <c r="Q3446" t="s">
        <v>95</v>
      </c>
      <c r="R3446" t="s">
        <v>96</v>
      </c>
      <c r="S3446" t="s">
        <v>97</v>
      </c>
      <c r="T3446" t="s">
        <v>98</v>
      </c>
      <c r="U3446" t="s">
        <v>99</v>
      </c>
      <c r="V3446" t="s">
        <v>100</v>
      </c>
      <c r="W3446" t="s">
        <v>101</v>
      </c>
      <c r="Z3446" t="s">
        <v>61</v>
      </c>
      <c r="AA3446" s="1">
        <v>44757</v>
      </c>
      <c r="AC3446" s="1">
        <v>44907</v>
      </c>
      <c r="AD3446" s="1">
        <v>44992</v>
      </c>
    </row>
    <row r="3447" spans="1:30" x14ac:dyDescent="0.25">
      <c r="A3447">
        <v>560906</v>
      </c>
      <c r="B3447" t="s">
        <v>76</v>
      </c>
      <c r="C3447" t="s">
        <v>31</v>
      </c>
      <c r="D3447">
        <v>1</v>
      </c>
      <c r="E3447" t="s">
        <v>8159</v>
      </c>
      <c r="F3447" t="s">
        <v>78</v>
      </c>
      <c r="G3447" t="s">
        <v>34</v>
      </c>
      <c r="H3447">
        <v>20215</v>
      </c>
      <c r="I3447">
        <v>2</v>
      </c>
      <c r="J3447" t="s">
        <v>35</v>
      </c>
      <c r="K3447" t="s">
        <v>36</v>
      </c>
      <c r="L3447" t="s">
        <v>37</v>
      </c>
      <c r="M3447">
        <v>80557</v>
      </c>
      <c r="N3447">
        <v>111917</v>
      </c>
      <c r="O3447" t="s">
        <v>38</v>
      </c>
      <c r="P3447" t="s">
        <v>79</v>
      </c>
      <c r="Q3447" t="s">
        <v>1784</v>
      </c>
      <c r="R3447" t="s">
        <v>8870</v>
      </c>
      <c r="S3447" t="s">
        <v>82</v>
      </c>
      <c r="T3447" t="s">
        <v>8871</v>
      </c>
      <c r="U3447" t="s">
        <v>8872</v>
      </c>
      <c r="V3447" t="s">
        <v>8873</v>
      </c>
      <c r="W3447" t="s">
        <v>86</v>
      </c>
      <c r="X3447" t="s">
        <v>79</v>
      </c>
      <c r="Z3447" t="s">
        <v>87</v>
      </c>
      <c r="AA3447" s="1">
        <v>44882</v>
      </c>
      <c r="AC3447" s="1">
        <v>44970</v>
      </c>
      <c r="AD3447" s="1">
        <v>44992</v>
      </c>
    </row>
    <row r="3448" spans="1:30" x14ac:dyDescent="0.25">
      <c r="A3448">
        <v>543828</v>
      </c>
      <c r="B3448" t="s">
        <v>123</v>
      </c>
      <c r="C3448" t="s">
        <v>63</v>
      </c>
      <c r="D3448">
        <v>2</v>
      </c>
      <c r="E3448" t="s">
        <v>11502</v>
      </c>
      <c r="F3448" t="s">
        <v>792</v>
      </c>
      <c r="G3448" t="s">
        <v>34</v>
      </c>
      <c r="H3448">
        <v>51613</v>
      </c>
      <c r="I3448">
        <v>0</v>
      </c>
      <c r="J3448" t="s">
        <v>205</v>
      </c>
      <c r="K3448" t="s">
        <v>36</v>
      </c>
      <c r="L3448" t="s">
        <v>37</v>
      </c>
      <c r="M3448">
        <v>66442</v>
      </c>
      <c r="N3448">
        <v>70000</v>
      </c>
      <c r="O3448" t="s">
        <v>38</v>
      </c>
      <c r="P3448" t="s">
        <v>127</v>
      </c>
      <c r="Q3448" t="s">
        <v>4842</v>
      </c>
      <c r="R3448" t="s">
        <v>11503</v>
      </c>
      <c r="S3448" t="s">
        <v>796</v>
      </c>
      <c r="T3448" t="s">
        <v>7643</v>
      </c>
      <c r="U3448" t="s">
        <v>11504</v>
      </c>
      <c r="V3448" t="s">
        <v>11505</v>
      </c>
      <c r="Z3448" t="s">
        <v>61</v>
      </c>
      <c r="AA3448" s="1">
        <v>44861</v>
      </c>
      <c r="AC3448" s="1">
        <v>44953</v>
      </c>
      <c r="AD3448" s="1">
        <v>44992</v>
      </c>
    </row>
    <row r="3449" spans="1:30" x14ac:dyDescent="0.25">
      <c r="A3449">
        <v>568734</v>
      </c>
      <c r="B3449" t="s">
        <v>88</v>
      </c>
      <c r="C3449" t="s">
        <v>63</v>
      </c>
      <c r="D3449">
        <v>2</v>
      </c>
      <c r="E3449" t="s">
        <v>11459</v>
      </c>
      <c r="F3449" t="s">
        <v>65</v>
      </c>
      <c r="G3449" t="s">
        <v>51</v>
      </c>
      <c r="H3449">
        <v>56058</v>
      </c>
      <c r="I3449">
        <v>0</v>
      </c>
      <c r="J3449" t="s">
        <v>115</v>
      </c>
      <c r="K3449" t="s">
        <v>36</v>
      </c>
      <c r="L3449" t="s">
        <v>37</v>
      </c>
      <c r="M3449">
        <v>29.6114</v>
      </c>
      <c r="N3449">
        <v>45.9666</v>
      </c>
      <c r="O3449" t="s">
        <v>68</v>
      </c>
      <c r="P3449" t="s">
        <v>1537</v>
      </c>
      <c r="Q3449" t="s">
        <v>8255</v>
      </c>
      <c r="R3449" t="s">
        <v>11460</v>
      </c>
      <c r="S3449" t="s">
        <v>72</v>
      </c>
      <c r="T3449" t="s">
        <v>11461</v>
      </c>
      <c r="V3449" t="s">
        <v>11462</v>
      </c>
      <c r="W3449" t="s">
        <v>871</v>
      </c>
      <c r="X3449" t="s">
        <v>3415</v>
      </c>
      <c r="Z3449" t="s">
        <v>61</v>
      </c>
      <c r="AA3449" s="1">
        <v>44959</v>
      </c>
      <c r="AC3449" s="1">
        <v>44964</v>
      </c>
      <c r="AD3449" s="1">
        <v>44992</v>
      </c>
    </row>
    <row r="3450" spans="1:30" x14ac:dyDescent="0.25">
      <c r="A3450">
        <v>521310</v>
      </c>
      <c r="B3450" t="s">
        <v>638</v>
      </c>
      <c r="C3450" t="s">
        <v>63</v>
      </c>
      <c r="D3450">
        <v>9</v>
      </c>
      <c r="E3450" t="s">
        <v>2602</v>
      </c>
      <c r="F3450" t="s">
        <v>2603</v>
      </c>
      <c r="G3450" t="s">
        <v>51</v>
      </c>
      <c r="H3450">
        <v>90210</v>
      </c>
      <c r="I3450">
        <v>0</v>
      </c>
      <c r="J3450" t="s">
        <v>205</v>
      </c>
      <c r="K3450" t="s">
        <v>36</v>
      </c>
      <c r="L3450" t="s">
        <v>53</v>
      </c>
      <c r="M3450">
        <v>36627</v>
      </c>
      <c r="N3450">
        <v>41388</v>
      </c>
      <c r="O3450" t="s">
        <v>38</v>
      </c>
      <c r="P3450" t="s">
        <v>1533</v>
      </c>
      <c r="Q3450" t="s">
        <v>2604</v>
      </c>
      <c r="R3450" t="s">
        <v>2605</v>
      </c>
      <c r="S3450" t="s">
        <v>2606</v>
      </c>
      <c r="T3450" t="s">
        <v>2607</v>
      </c>
      <c r="V3450" t="s">
        <v>2608</v>
      </c>
      <c r="Z3450" t="s">
        <v>61</v>
      </c>
      <c r="AA3450" s="1">
        <v>44614</v>
      </c>
      <c r="AC3450" s="1">
        <v>44742</v>
      </c>
      <c r="AD3450" s="1">
        <v>44992</v>
      </c>
    </row>
    <row r="3451" spans="1:30" x14ac:dyDescent="0.25">
      <c r="A3451">
        <v>530537</v>
      </c>
      <c r="B3451" t="s">
        <v>241</v>
      </c>
      <c r="C3451" t="s">
        <v>31</v>
      </c>
      <c r="D3451">
        <v>1</v>
      </c>
      <c r="E3451" t="s">
        <v>2008</v>
      </c>
      <c r="F3451" t="s">
        <v>1993</v>
      </c>
      <c r="G3451" t="s">
        <v>51</v>
      </c>
      <c r="H3451">
        <v>30086</v>
      </c>
      <c r="I3451">
        <v>0</v>
      </c>
      <c r="J3451" t="s">
        <v>175</v>
      </c>
      <c r="K3451" t="s">
        <v>36</v>
      </c>
      <c r="L3451" t="s">
        <v>37</v>
      </c>
      <c r="M3451">
        <v>62397</v>
      </c>
      <c r="N3451">
        <v>75760</v>
      </c>
      <c r="O3451" t="s">
        <v>38</v>
      </c>
      <c r="P3451" t="s">
        <v>5811</v>
      </c>
      <c r="Q3451" t="s">
        <v>5812</v>
      </c>
      <c r="R3451" t="s">
        <v>5813</v>
      </c>
      <c r="S3451" t="s">
        <v>1996</v>
      </c>
      <c r="T3451" t="s">
        <v>5814</v>
      </c>
      <c r="U3451" t="s">
        <v>5815</v>
      </c>
      <c r="V3451" t="s">
        <v>347</v>
      </c>
      <c r="Z3451" t="s">
        <v>426</v>
      </c>
      <c r="AA3451" s="1">
        <v>44743</v>
      </c>
      <c r="AC3451" s="1">
        <v>44743</v>
      </c>
      <c r="AD3451" s="1">
        <v>44992</v>
      </c>
    </row>
    <row r="3452" spans="1:30" x14ac:dyDescent="0.25">
      <c r="A3452">
        <v>575903</v>
      </c>
      <c r="B3452" t="s">
        <v>658</v>
      </c>
      <c r="C3452" t="s">
        <v>63</v>
      </c>
      <c r="D3452">
        <v>1</v>
      </c>
      <c r="E3452" t="s">
        <v>10149</v>
      </c>
      <c r="F3452" t="s">
        <v>50</v>
      </c>
      <c r="G3452" t="s">
        <v>51</v>
      </c>
      <c r="H3452">
        <v>56056</v>
      </c>
      <c r="I3452">
        <v>0</v>
      </c>
      <c r="J3452" t="s">
        <v>312</v>
      </c>
      <c r="K3452" t="s">
        <v>36</v>
      </c>
      <c r="L3452" t="s">
        <v>37</v>
      </c>
      <c r="M3452">
        <v>37398</v>
      </c>
      <c r="N3452">
        <v>37398</v>
      </c>
      <c r="O3452" t="s">
        <v>38</v>
      </c>
      <c r="P3452" t="s">
        <v>661</v>
      </c>
      <c r="Q3452" t="s">
        <v>662</v>
      </c>
      <c r="R3452" t="s">
        <v>10150</v>
      </c>
      <c r="S3452" t="s">
        <v>57</v>
      </c>
      <c r="V3452" t="s">
        <v>664</v>
      </c>
      <c r="Z3452" t="s">
        <v>665</v>
      </c>
      <c r="AA3452" s="1">
        <v>44991</v>
      </c>
      <c r="AB3452" s="2">
        <v>45171</v>
      </c>
      <c r="AC3452" s="1">
        <v>44991</v>
      </c>
      <c r="AD3452" s="1">
        <v>44992</v>
      </c>
    </row>
    <row r="3453" spans="1:30" x14ac:dyDescent="0.25">
      <c r="A3453">
        <v>571700</v>
      </c>
      <c r="B3453" t="s">
        <v>102</v>
      </c>
      <c r="C3453" t="s">
        <v>31</v>
      </c>
      <c r="D3453">
        <v>1</v>
      </c>
      <c r="E3453" t="s">
        <v>372</v>
      </c>
      <c r="F3453" t="s">
        <v>373</v>
      </c>
      <c r="G3453" t="s">
        <v>34</v>
      </c>
      <c r="H3453">
        <v>20618</v>
      </c>
      <c r="I3453">
        <v>2</v>
      </c>
      <c r="J3453" t="s">
        <v>374</v>
      </c>
      <c r="K3453" t="s">
        <v>36</v>
      </c>
      <c r="L3453" t="s">
        <v>37</v>
      </c>
      <c r="M3453">
        <v>80557</v>
      </c>
      <c r="N3453">
        <v>111917</v>
      </c>
      <c r="O3453" t="s">
        <v>38</v>
      </c>
      <c r="P3453" t="s">
        <v>4221</v>
      </c>
      <c r="Q3453" t="s">
        <v>376</v>
      </c>
      <c r="R3453" t="s">
        <v>11506</v>
      </c>
      <c r="S3453" t="s">
        <v>378</v>
      </c>
      <c r="T3453" t="s">
        <v>11507</v>
      </c>
      <c r="V3453" t="s">
        <v>380</v>
      </c>
      <c r="X3453" t="s">
        <v>4224</v>
      </c>
      <c r="Z3453" t="s">
        <v>87</v>
      </c>
      <c r="AA3453" s="1">
        <v>44959</v>
      </c>
      <c r="AC3453" s="1">
        <v>44959</v>
      </c>
      <c r="AD3453" s="1">
        <v>44992</v>
      </c>
    </row>
    <row r="3454" spans="1:30" x14ac:dyDescent="0.25">
      <c r="A3454">
        <v>573510</v>
      </c>
      <c r="B3454" t="s">
        <v>638</v>
      </c>
      <c r="C3454" t="s">
        <v>31</v>
      </c>
      <c r="D3454">
        <v>1</v>
      </c>
      <c r="E3454" t="s">
        <v>5504</v>
      </c>
      <c r="F3454" t="s">
        <v>1258</v>
      </c>
      <c r="G3454" t="s">
        <v>51</v>
      </c>
      <c r="H3454">
        <v>52620</v>
      </c>
      <c r="I3454" t="s">
        <v>114</v>
      </c>
      <c r="J3454" t="s">
        <v>785</v>
      </c>
      <c r="K3454" t="s">
        <v>36</v>
      </c>
      <c r="L3454" t="s">
        <v>93</v>
      </c>
      <c r="M3454">
        <v>100000</v>
      </c>
      <c r="N3454">
        <v>125000</v>
      </c>
      <c r="O3454" t="s">
        <v>38</v>
      </c>
      <c r="P3454" t="s">
        <v>642</v>
      </c>
      <c r="Q3454" t="s">
        <v>1259</v>
      </c>
      <c r="R3454" t="s">
        <v>5505</v>
      </c>
      <c r="S3454" t="s">
        <v>1261</v>
      </c>
      <c r="T3454" t="s">
        <v>5506</v>
      </c>
      <c r="V3454" t="s">
        <v>5507</v>
      </c>
      <c r="Z3454" t="s">
        <v>154</v>
      </c>
      <c r="AA3454" s="1">
        <v>44966</v>
      </c>
      <c r="AB3454" s="2">
        <v>45026</v>
      </c>
      <c r="AC3454" s="1">
        <v>44974</v>
      </c>
      <c r="AD3454" s="1">
        <v>44992</v>
      </c>
    </row>
    <row r="3455" spans="1:30" x14ac:dyDescent="0.25">
      <c r="A3455">
        <v>576922</v>
      </c>
      <c r="B3455" t="s">
        <v>287</v>
      </c>
      <c r="C3455" t="s">
        <v>63</v>
      </c>
      <c r="D3455">
        <v>2</v>
      </c>
      <c r="E3455" t="s">
        <v>594</v>
      </c>
      <c r="F3455" t="s">
        <v>296</v>
      </c>
      <c r="G3455" t="s">
        <v>34</v>
      </c>
      <c r="H3455">
        <v>22122</v>
      </c>
      <c r="I3455">
        <v>2</v>
      </c>
      <c r="J3455" t="s">
        <v>35</v>
      </c>
      <c r="K3455" t="s">
        <v>36</v>
      </c>
      <c r="L3455" t="s">
        <v>37</v>
      </c>
      <c r="M3455">
        <v>65208</v>
      </c>
      <c r="N3455">
        <v>74989</v>
      </c>
      <c r="O3455" t="s">
        <v>38</v>
      </c>
      <c r="P3455" t="s">
        <v>289</v>
      </c>
      <c r="Q3455" t="s">
        <v>4978</v>
      </c>
      <c r="R3455" t="s">
        <v>11508</v>
      </c>
      <c r="S3455" t="s">
        <v>299</v>
      </c>
      <c r="T3455" t="s">
        <v>11509</v>
      </c>
      <c r="V3455" t="s">
        <v>11510</v>
      </c>
      <c r="Z3455" t="s">
        <v>61</v>
      </c>
      <c r="AA3455" s="1">
        <v>44988</v>
      </c>
      <c r="AC3455" s="1">
        <v>44988</v>
      </c>
      <c r="AD3455" s="1">
        <v>44992</v>
      </c>
    </row>
    <row r="3456" spans="1:30" x14ac:dyDescent="0.25">
      <c r="A3456">
        <v>527716</v>
      </c>
      <c r="B3456" t="s">
        <v>76</v>
      </c>
      <c r="C3456" t="s">
        <v>31</v>
      </c>
      <c r="D3456">
        <v>1</v>
      </c>
      <c r="E3456" t="s">
        <v>6246</v>
      </c>
      <c r="F3456" t="s">
        <v>6247</v>
      </c>
      <c r="G3456" t="s">
        <v>34</v>
      </c>
      <c r="H3456">
        <v>31715</v>
      </c>
      <c r="I3456">
        <v>2</v>
      </c>
      <c r="J3456" t="s">
        <v>66</v>
      </c>
      <c r="K3456" t="s">
        <v>36</v>
      </c>
      <c r="L3456" t="s">
        <v>37</v>
      </c>
      <c r="M3456">
        <v>49930</v>
      </c>
      <c r="N3456">
        <v>70888</v>
      </c>
      <c r="O3456" t="s">
        <v>38</v>
      </c>
      <c r="P3456" t="s">
        <v>79</v>
      </c>
      <c r="Q3456" t="s">
        <v>6248</v>
      </c>
      <c r="R3456" t="s">
        <v>10808</v>
      </c>
      <c r="S3456" t="s">
        <v>6250</v>
      </c>
      <c r="T3456" t="s">
        <v>6251</v>
      </c>
      <c r="U3456" t="s">
        <v>838</v>
      </c>
      <c r="V3456" t="s">
        <v>10809</v>
      </c>
      <c r="W3456" t="s">
        <v>2436</v>
      </c>
      <c r="X3456" t="s">
        <v>79</v>
      </c>
      <c r="Z3456" t="s">
        <v>61</v>
      </c>
      <c r="AA3456" s="1">
        <v>44662</v>
      </c>
      <c r="AC3456" s="1">
        <v>44664</v>
      </c>
      <c r="AD3456" s="1">
        <v>44992</v>
      </c>
    </row>
    <row r="3457" spans="1:30" x14ac:dyDescent="0.25">
      <c r="A3457">
        <v>568530</v>
      </c>
      <c r="B3457" t="s">
        <v>381</v>
      </c>
      <c r="C3457" t="s">
        <v>63</v>
      </c>
      <c r="D3457">
        <v>1</v>
      </c>
      <c r="E3457" t="s">
        <v>7253</v>
      </c>
      <c r="F3457" t="s">
        <v>555</v>
      </c>
      <c r="G3457" t="s">
        <v>34</v>
      </c>
      <c r="H3457">
        <v>12626</v>
      </c>
      <c r="I3457">
        <v>1</v>
      </c>
      <c r="J3457" t="s">
        <v>52</v>
      </c>
      <c r="K3457" t="s">
        <v>36</v>
      </c>
      <c r="L3457" t="s">
        <v>53</v>
      </c>
      <c r="M3457">
        <v>53797</v>
      </c>
      <c r="N3457">
        <v>61866</v>
      </c>
      <c r="O3457" t="s">
        <v>38</v>
      </c>
      <c r="P3457" t="s">
        <v>873</v>
      </c>
      <c r="Q3457" t="s">
        <v>11480</v>
      </c>
      <c r="R3457" t="s">
        <v>11511</v>
      </c>
      <c r="S3457" t="s">
        <v>559</v>
      </c>
      <c r="T3457" t="s">
        <v>11512</v>
      </c>
      <c r="V3457" t="s">
        <v>925</v>
      </c>
      <c r="W3457" t="s">
        <v>86</v>
      </c>
      <c r="X3457" t="s">
        <v>878</v>
      </c>
      <c r="Z3457" t="s">
        <v>61</v>
      </c>
      <c r="AA3457" s="1">
        <v>44965</v>
      </c>
      <c r="AB3457" s="2">
        <v>45025</v>
      </c>
      <c r="AC3457" s="1">
        <v>44965</v>
      </c>
      <c r="AD3457" s="1">
        <v>44992</v>
      </c>
    </row>
    <row r="3458" spans="1:30" x14ac:dyDescent="0.25">
      <c r="A3458">
        <v>563810</v>
      </c>
      <c r="B3458" t="s">
        <v>338</v>
      </c>
      <c r="C3458" t="s">
        <v>31</v>
      </c>
      <c r="D3458">
        <v>1</v>
      </c>
      <c r="E3458" t="s">
        <v>3509</v>
      </c>
      <c r="F3458" t="s">
        <v>3510</v>
      </c>
      <c r="G3458" t="s">
        <v>34</v>
      </c>
      <c r="H3458">
        <v>10147</v>
      </c>
      <c r="I3458">
        <v>0</v>
      </c>
      <c r="J3458" t="s">
        <v>52</v>
      </c>
      <c r="K3458" t="s">
        <v>36</v>
      </c>
      <c r="L3458" t="s">
        <v>37</v>
      </c>
      <c r="M3458">
        <v>43929</v>
      </c>
      <c r="N3458">
        <v>57093</v>
      </c>
      <c r="O3458" t="s">
        <v>38</v>
      </c>
      <c r="P3458" t="s">
        <v>9324</v>
      </c>
      <c r="Q3458" t="s">
        <v>9325</v>
      </c>
      <c r="R3458" t="s">
        <v>11513</v>
      </c>
      <c r="S3458" t="s">
        <v>3514</v>
      </c>
      <c r="T3458" t="s">
        <v>11514</v>
      </c>
      <c r="U3458" t="s">
        <v>4526</v>
      </c>
      <c r="V3458" t="s">
        <v>347</v>
      </c>
      <c r="W3458" t="s">
        <v>433</v>
      </c>
      <c r="X3458" t="s">
        <v>9329</v>
      </c>
      <c r="Z3458" t="s">
        <v>61</v>
      </c>
      <c r="AA3458" s="1">
        <v>44901</v>
      </c>
      <c r="AC3458" s="1">
        <v>44902</v>
      </c>
      <c r="AD3458" s="1">
        <v>44992</v>
      </c>
    </row>
    <row r="3459" spans="1:30" x14ac:dyDescent="0.25">
      <c r="A3459">
        <v>558121</v>
      </c>
      <c r="B3459" t="s">
        <v>88</v>
      </c>
      <c r="C3459" t="s">
        <v>63</v>
      </c>
      <c r="D3459">
        <v>1</v>
      </c>
      <c r="E3459" t="s">
        <v>8382</v>
      </c>
      <c r="F3459" t="s">
        <v>807</v>
      </c>
      <c r="G3459" t="s">
        <v>34</v>
      </c>
      <c r="H3459" t="s">
        <v>1108</v>
      </c>
      <c r="I3459">
        <v>0</v>
      </c>
      <c r="J3459" t="s">
        <v>52</v>
      </c>
      <c r="K3459" t="s">
        <v>36</v>
      </c>
      <c r="L3459" t="s">
        <v>37</v>
      </c>
      <c r="M3459">
        <v>102292</v>
      </c>
      <c r="N3459">
        <v>163512</v>
      </c>
      <c r="O3459" t="s">
        <v>38</v>
      </c>
      <c r="P3459" t="s">
        <v>583</v>
      </c>
      <c r="Q3459" t="s">
        <v>1115</v>
      </c>
      <c r="R3459" t="s">
        <v>8383</v>
      </c>
      <c r="S3459" t="s">
        <v>810</v>
      </c>
      <c r="T3459" t="s">
        <v>8384</v>
      </c>
      <c r="U3459" t="s">
        <v>1103</v>
      </c>
      <c r="V3459" t="s">
        <v>1113</v>
      </c>
      <c r="W3459" t="s">
        <v>8385</v>
      </c>
      <c r="X3459" t="s">
        <v>583</v>
      </c>
      <c r="Z3459" t="s">
        <v>61</v>
      </c>
      <c r="AA3459" s="1">
        <v>44860</v>
      </c>
      <c r="AC3459" s="1">
        <v>44860</v>
      </c>
      <c r="AD3459" s="1">
        <v>44992</v>
      </c>
    </row>
    <row r="3460" spans="1:30" x14ac:dyDescent="0.25">
      <c r="A3460">
        <v>552896</v>
      </c>
      <c r="B3460" t="s">
        <v>123</v>
      </c>
      <c r="C3460" t="s">
        <v>31</v>
      </c>
      <c r="D3460">
        <v>1</v>
      </c>
      <c r="E3460" t="s">
        <v>7739</v>
      </c>
      <c r="F3460" t="s">
        <v>135</v>
      </c>
      <c r="G3460" t="s">
        <v>51</v>
      </c>
      <c r="H3460">
        <v>21744</v>
      </c>
      <c r="I3460">
        <v>3</v>
      </c>
      <c r="J3460" t="s">
        <v>157</v>
      </c>
      <c r="K3460" t="s">
        <v>36</v>
      </c>
      <c r="L3460" t="s">
        <v>37</v>
      </c>
      <c r="M3460">
        <v>84468</v>
      </c>
      <c r="N3460">
        <v>97138</v>
      </c>
      <c r="O3460" t="s">
        <v>38</v>
      </c>
      <c r="P3460" t="s">
        <v>1099</v>
      </c>
      <c r="Q3460" t="s">
        <v>7740</v>
      </c>
      <c r="R3460" t="s">
        <v>7741</v>
      </c>
      <c r="S3460" t="s">
        <v>140</v>
      </c>
      <c r="T3460" t="s">
        <v>7742</v>
      </c>
      <c r="U3460" t="s">
        <v>540</v>
      </c>
      <c r="V3460" t="s">
        <v>7743</v>
      </c>
      <c r="Z3460" t="s">
        <v>61</v>
      </c>
      <c r="AA3460" s="1">
        <v>44929</v>
      </c>
      <c r="AB3460" s="2">
        <v>45049</v>
      </c>
      <c r="AC3460" s="1">
        <v>44929</v>
      </c>
      <c r="AD3460" s="1">
        <v>44992</v>
      </c>
    </row>
    <row r="3461" spans="1:30" x14ac:dyDescent="0.25">
      <c r="A3461">
        <v>533202</v>
      </c>
      <c r="B3461" t="s">
        <v>88</v>
      </c>
      <c r="C3461" t="s">
        <v>31</v>
      </c>
      <c r="D3461">
        <v>1</v>
      </c>
      <c r="E3461" t="s">
        <v>8607</v>
      </c>
      <c r="F3461" t="s">
        <v>2452</v>
      </c>
      <c r="G3461" t="s">
        <v>34</v>
      </c>
      <c r="H3461">
        <v>91972</v>
      </c>
      <c r="I3461">
        <v>0</v>
      </c>
      <c r="J3461" t="s">
        <v>5424</v>
      </c>
      <c r="K3461" t="s">
        <v>36</v>
      </c>
      <c r="L3461" t="s">
        <v>37</v>
      </c>
      <c r="M3461">
        <v>387.03</v>
      </c>
      <c r="N3461">
        <v>387.03</v>
      </c>
      <c r="O3461" t="s">
        <v>751</v>
      </c>
      <c r="P3461" t="s">
        <v>1537</v>
      </c>
      <c r="Q3461" t="s">
        <v>4643</v>
      </c>
      <c r="R3461" t="s">
        <v>8608</v>
      </c>
      <c r="S3461" t="s">
        <v>2455</v>
      </c>
      <c r="U3461" t="s">
        <v>1623</v>
      </c>
      <c r="V3461" t="s">
        <v>8609</v>
      </c>
      <c r="W3461" t="s">
        <v>1407</v>
      </c>
      <c r="Z3461" t="s">
        <v>61</v>
      </c>
      <c r="AA3461" s="1">
        <v>44704</v>
      </c>
      <c r="AC3461" s="1">
        <v>44761</v>
      </c>
      <c r="AD3461" s="1">
        <v>44992</v>
      </c>
    </row>
    <row r="3462" spans="1:30" x14ac:dyDescent="0.25">
      <c r="A3462">
        <v>572900</v>
      </c>
      <c r="B3462" t="s">
        <v>102</v>
      </c>
      <c r="C3462" t="s">
        <v>31</v>
      </c>
      <c r="D3462">
        <v>1</v>
      </c>
      <c r="E3462" t="s">
        <v>9071</v>
      </c>
      <c r="F3462" t="s">
        <v>193</v>
      </c>
      <c r="G3462" t="s">
        <v>34</v>
      </c>
      <c r="H3462">
        <v>83008</v>
      </c>
      <c r="I3462" t="s">
        <v>2404</v>
      </c>
      <c r="J3462" t="s">
        <v>1597</v>
      </c>
      <c r="K3462" t="s">
        <v>36</v>
      </c>
      <c r="L3462" t="s">
        <v>93</v>
      </c>
      <c r="M3462">
        <v>88936</v>
      </c>
      <c r="N3462">
        <v>223761</v>
      </c>
      <c r="O3462" t="s">
        <v>38</v>
      </c>
      <c r="P3462" t="s">
        <v>195</v>
      </c>
      <c r="Q3462" t="s">
        <v>625</v>
      </c>
      <c r="R3462" t="s">
        <v>11515</v>
      </c>
      <c r="S3462" t="s">
        <v>1688</v>
      </c>
      <c r="T3462" t="s">
        <v>9073</v>
      </c>
      <c r="U3462" t="s">
        <v>11516</v>
      </c>
      <c r="V3462" t="s">
        <v>142</v>
      </c>
      <c r="Z3462" t="s">
        <v>87</v>
      </c>
      <c r="AA3462" s="1">
        <v>44965</v>
      </c>
      <c r="AC3462" s="1">
        <v>44965</v>
      </c>
      <c r="AD3462" s="1">
        <v>44992</v>
      </c>
    </row>
    <row r="3463" spans="1:30" x14ac:dyDescent="0.25">
      <c r="A3463">
        <v>546801</v>
      </c>
      <c r="B3463" t="s">
        <v>123</v>
      </c>
      <c r="C3463" t="s">
        <v>63</v>
      </c>
      <c r="D3463">
        <v>1</v>
      </c>
      <c r="E3463" t="s">
        <v>11517</v>
      </c>
      <c r="F3463" t="s">
        <v>135</v>
      </c>
      <c r="G3463" t="s">
        <v>51</v>
      </c>
      <c r="H3463">
        <v>21744</v>
      </c>
      <c r="I3463">
        <v>2</v>
      </c>
      <c r="J3463" t="s">
        <v>2755</v>
      </c>
      <c r="K3463" t="s">
        <v>36</v>
      </c>
      <c r="L3463" t="s">
        <v>37</v>
      </c>
      <c r="M3463">
        <v>75504</v>
      </c>
      <c r="N3463">
        <v>86830</v>
      </c>
      <c r="O3463" t="s">
        <v>38</v>
      </c>
      <c r="P3463" t="s">
        <v>415</v>
      </c>
      <c r="Q3463" t="s">
        <v>10209</v>
      </c>
      <c r="R3463" t="s">
        <v>11518</v>
      </c>
      <c r="S3463" t="s">
        <v>140</v>
      </c>
      <c r="T3463" t="e">
        <f>- Strong analytic and statistical software (SAS, SQL, other) skills - Experience in data Management  - excellent data visualization and communication skills (both verbal and written) - Experience designing survey instruments and/or program evaluation plans - Familiarity with peer reviewed literature On chronic disease Prevention, Food insecurity, nutrition incentive programming, Health equity, and strategies to eliminate racial/ethnic inequities in Health outcomes - ability to work independently and exercise a high degree of initiative to accomplish tasks and solve problems</f>
        <v>#NAME?</v>
      </c>
      <c r="U3463" t="s">
        <v>1441</v>
      </c>
      <c r="V3463" t="s">
        <v>11519</v>
      </c>
      <c r="Z3463" t="s">
        <v>61</v>
      </c>
      <c r="AA3463" s="1">
        <v>44929</v>
      </c>
      <c r="AB3463" s="2">
        <v>45049</v>
      </c>
      <c r="AC3463" s="1">
        <v>44929</v>
      </c>
      <c r="AD3463" s="1">
        <v>44992</v>
      </c>
    </row>
    <row r="3464" spans="1:30" x14ac:dyDescent="0.25">
      <c r="A3464">
        <v>575062</v>
      </c>
      <c r="B3464" t="s">
        <v>253</v>
      </c>
      <c r="C3464" t="s">
        <v>63</v>
      </c>
      <c r="D3464">
        <v>1</v>
      </c>
      <c r="E3464" t="s">
        <v>554</v>
      </c>
      <c r="F3464" t="s">
        <v>3997</v>
      </c>
      <c r="G3464" t="s">
        <v>34</v>
      </c>
      <c r="H3464">
        <v>40610</v>
      </c>
      <c r="I3464">
        <v>1</v>
      </c>
      <c r="J3464" t="s">
        <v>126</v>
      </c>
      <c r="L3464" t="s">
        <v>37</v>
      </c>
      <c r="M3464">
        <v>45428</v>
      </c>
      <c r="N3464">
        <v>52242</v>
      </c>
      <c r="O3464" t="s">
        <v>38</v>
      </c>
      <c r="P3464" t="s">
        <v>446</v>
      </c>
      <c r="Q3464" t="s">
        <v>3331</v>
      </c>
      <c r="R3464" t="s">
        <v>3998</v>
      </c>
      <c r="S3464" t="s">
        <v>3999</v>
      </c>
      <c r="T3464" t="s">
        <v>4000</v>
      </c>
      <c r="V3464" t="s">
        <v>4001</v>
      </c>
      <c r="Z3464" t="s">
        <v>61</v>
      </c>
      <c r="AA3464" s="1">
        <v>44972</v>
      </c>
      <c r="AB3464" s="2">
        <v>45062</v>
      </c>
      <c r="AC3464" s="1">
        <v>44991</v>
      </c>
      <c r="AD3464" s="1">
        <v>44992</v>
      </c>
    </row>
    <row r="3465" spans="1:30" x14ac:dyDescent="0.25">
      <c r="A3465">
        <v>530606</v>
      </c>
      <c r="B3465" t="s">
        <v>1863</v>
      </c>
      <c r="C3465" t="s">
        <v>63</v>
      </c>
      <c r="D3465">
        <v>1</v>
      </c>
      <c r="E3465" t="s">
        <v>11520</v>
      </c>
      <c r="F3465" t="s">
        <v>65</v>
      </c>
      <c r="G3465" t="s">
        <v>51</v>
      </c>
      <c r="H3465">
        <v>56058</v>
      </c>
      <c r="I3465">
        <v>0</v>
      </c>
      <c r="J3465" t="s">
        <v>1098</v>
      </c>
      <c r="K3465" t="s">
        <v>36</v>
      </c>
      <c r="L3465" t="s">
        <v>37</v>
      </c>
      <c r="M3465">
        <v>54100</v>
      </c>
      <c r="N3465">
        <v>62215</v>
      </c>
      <c r="O3465" t="s">
        <v>38</v>
      </c>
      <c r="P3465" t="s">
        <v>11521</v>
      </c>
      <c r="Q3465" t="s">
        <v>4350</v>
      </c>
      <c r="R3465" t="s">
        <v>11522</v>
      </c>
      <c r="S3465" t="s">
        <v>72</v>
      </c>
      <c r="T3465" t="s">
        <v>11523</v>
      </c>
      <c r="U3465" t="s">
        <v>11524</v>
      </c>
      <c r="V3465" t="s">
        <v>2195</v>
      </c>
      <c r="W3465" t="s">
        <v>11525</v>
      </c>
      <c r="X3465" t="s">
        <v>11521</v>
      </c>
      <c r="Z3465" t="s">
        <v>61</v>
      </c>
      <c r="AA3465" s="1">
        <v>44693</v>
      </c>
      <c r="AC3465" s="1">
        <v>44775</v>
      </c>
      <c r="AD3465" s="1">
        <v>44992</v>
      </c>
    </row>
    <row r="3466" spans="1:30" x14ac:dyDescent="0.25">
      <c r="A3466">
        <v>545807</v>
      </c>
      <c r="B3466" t="s">
        <v>102</v>
      </c>
      <c r="C3466" t="s">
        <v>31</v>
      </c>
      <c r="D3466">
        <v>5</v>
      </c>
      <c r="E3466" t="s">
        <v>3065</v>
      </c>
      <c r="F3466" t="s">
        <v>3038</v>
      </c>
      <c r="G3466" t="s">
        <v>34</v>
      </c>
      <c r="H3466">
        <v>20310</v>
      </c>
      <c r="I3466">
        <v>0</v>
      </c>
      <c r="J3466" t="s">
        <v>7237</v>
      </c>
      <c r="K3466" t="s">
        <v>36</v>
      </c>
      <c r="L3466" t="s">
        <v>37</v>
      </c>
      <c r="M3466">
        <v>57078</v>
      </c>
      <c r="N3466">
        <v>85646</v>
      </c>
      <c r="O3466" t="s">
        <v>38</v>
      </c>
      <c r="P3466" t="s">
        <v>195</v>
      </c>
      <c r="Q3466" t="s">
        <v>1143</v>
      </c>
      <c r="R3466" t="s">
        <v>8218</v>
      </c>
      <c r="S3466" t="s">
        <v>3041</v>
      </c>
      <c r="T3466" t="s">
        <v>3414</v>
      </c>
      <c r="U3466" t="s">
        <v>2136</v>
      </c>
      <c r="V3466" t="s">
        <v>2428</v>
      </c>
      <c r="X3466" t="s">
        <v>1678</v>
      </c>
      <c r="Z3466" t="s">
        <v>1678</v>
      </c>
      <c r="AA3466" s="1">
        <v>44795</v>
      </c>
      <c r="AC3466" s="1">
        <v>44795</v>
      </c>
      <c r="AD3466" s="1">
        <v>44992</v>
      </c>
    </row>
    <row r="3467" spans="1:30" x14ac:dyDescent="0.25">
      <c r="A3467">
        <v>550884</v>
      </c>
      <c r="B3467" t="s">
        <v>638</v>
      </c>
      <c r="C3467" t="s">
        <v>31</v>
      </c>
      <c r="D3467">
        <v>1</v>
      </c>
      <c r="E3467" t="s">
        <v>5939</v>
      </c>
      <c r="F3467" t="s">
        <v>5940</v>
      </c>
      <c r="G3467" t="s">
        <v>34</v>
      </c>
      <c r="H3467">
        <v>92511</v>
      </c>
      <c r="I3467">
        <v>0</v>
      </c>
      <c r="J3467" t="s">
        <v>245</v>
      </c>
      <c r="K3467" t="s">
        <v>36</v>
      </c>
      <c r="L3467" t="s">
        <v>53</v>
      </c>
      <c r="M3467">
        <v>37.28</v>
      </c>
      <c r="N3467">
        <v>43.4</v>
      </c>
      <c r="O3467" t="s">
        <v>68</v>
      </c>
      <c r="P3467" t="s">
        <v>4740</v>
      </c>
      <c r="Q3467" t="s">
        <v>4741</v>
      </c>
      <c r="R3467" t="s">
        <v>5941</v>
      </c>
      <c r="S3467" t="s">
        <v>5942</v>
      </c>
      <c r="T3467" t="s">
        <v>5943</v>
      </c>
      <c r="U3467" t="s">
        <v>5944</v>
      </c>
      <c r="V3467" t="s">
        <v>5945</v>
      </c>
      <c r="Z3467" t="s">
        <v>4747</v>
      </c>
      <c r="AA3467" s="1">
        <v>44817</v>
      </c>
      <c r="AC3467" s="1">
        <v>44907</v>
      </c>
      <c r="AD3467" s="1">
        <v>44992</v>
      </c>
    </row>
    <row r="3468" spans="1:30" x14ac:dyDescent="0.25">
      <c r="A3468">
        <v>550478</v>
      </c>
      <c r="B3468" t="s">
        <v>1870</v>
      </c>
      <c r="C3468" t="s">
        <v>63</v>
      </c>
      <c r="D3468">
        <v>1</v>
      </c>
      <c r="E3468" t="s">
        <v>6364</v>
      </c>
      <c r="F3468" t="s">
        <v>279</v>
      </c>
      <c r="G3468" t="s">
        <v>34</v>
      </c>
      <c r="H3468">
        <v>10251</v>
      </c>
      <c r="I3468">
        <v>2</v>
      </c>
      <c r="J3468" t="s">
        <v>256</v>
      </c>
      <c r="K3468" t="s">
        <v>36</v>
      </c>
      <c r="L3468" t="s">
        <v>37</v>
      </c>
      <c r="M3468">
        <v>32850</v>
      </c>
      <c r="N3468">
        <v>48940</v>
      </c>
      <c r="O3468" t="s">
        <v>38</v>
      </c>
      <c r="P3468" t="s">
        <v>1872</v>
      </c>
      <c r="Q3468" t="s">
        <v>6365</v>
      </c>
      <c r="R3468" t="s">
        <v>11526</v>
      </c>
      <c r="S3468" t="s">
        <v>283</v>
      </c>
      <c r="T3468" t="s">
        <v>11527</v>
      </c>
      <c r="U3468" t="s">
        <v>11528</v>
      </c>
      <c r="V3468" t="s">
        <v>11529</v>
      </c>
      <c r="W3468" t="s">
        <v>2377</v>
      </c>
      <c r="Z3468" t="s">
        <v>61</v>
      </c>
      <c r="AA3468" s="1">
        <v>44813</v>
      </c>
      <c r="AC3468" s="1">
        <v>44813</v>
      </c>
      <c r="AD3468" s="1">
        <v>44992</v>
      </c>
    </row>
    <row r="3469" spans="1:30" x14ac:dyDescent="0.25">
      <c r="A3469">
        <v>543344</v>
      </c>
      <c r="B3469" t="s">
        <v>241</v>
      </c>
      <c r="C3469" t="s">
        <v>63</v>
      </c>
      <c r="D3469">
        <v>7</v>
      </c>
      <c r="E3469" t="s">
        <v>11530</v>
      </c>
      <c r="F3469" t="s">
        <v>1948</v>
      </c>
      <c r="G3469" t="s">
        <v>34</v>
      </c>
      <c r="H3469">
        <v>13369</v>
      </c>
      <c r="I3469">
        <v>0</v>
      </c>
      <c r="J3469" t="s">
        <v>354</v>
      </c>
      <c r="K3469" t="s">
        <v>36</v>
      </c>
      <c r="L3469" t="s">
        <v>37</v>
      </c>
      <c r="M3469">
        <v>76294</v>
      </c>
      <c r="N3469">
        <v>76294</v>
      </c>
      <c r="O3469" t="s">
        <v>38</v>
      </c>
      <c r="P3469" t="s">
        <v>11531</v>
      </c>
      <c r="Q3469" t="s">
        <v>11532</v>
      </c>
      <c r="R3469" t="s">
        <v>11533</v>
      </c>
      <c r="S3469" t="s">
        <v>1952</v>
      </c>
      <c r="T3469" t="s">
        <v>11534</v>
      </c>
      <c r="U3469" t="s">
        <v>499</v>
      </c>
      <c r="V3469" t="s">
        <v>347</v>
      </c>
      <c r="Z3469" t="s">
        <v>426</v>
      </c>
      <c r="AA3469" s="1">
        <v>44825</v>
      </c>
      <c r="AC3469" s="1">
        <v>44847</v>
      </c>
      <c r="AD3469" s="1">
        <v>44992</v>
      </c>
    </row>
    <row r="3470" spans="1:30" x14ac:dyDescent="0.25">
      <c r="A3470">
        <v>541078</v>
      </c>
      <c r="B3470" t="s">
        <v>202</v>
      </c>
      <c r="C3470" t="s">
        <v>63</v>
      </c>
      <c r="D3470">
        <v>1</v>
      </c>
      <c r="E3470" t="s">
        <v>1964</v>
      </c>
      <c r="F3470" t="s">
        <v>1773</v>
      </c>
      <c r="G3470" t="s">
        <v>34</v>
      </c>
      <c r="H3470">
        <v>20410</v>
      </c>
      <c r="I3470">
        <v>0</v>
      </c>
      <c r="J3470" t="s">
        <v>66</v>
      </c>
      <c r="L3470" t="s">
        <v>37</v>
      </c>
      <c r="M3470">
        <v>57078</v>
      </c>
      <c r="N3470">
        <v>85646</v>
      </c>
      <c r="O3470" t="s">
        <v>38</v>
      </c>
      <c r="P3470" t="s">
        <v>313</v>
      </c>
      <c r="Q3470" t="s">
        <v>1638</v>
      </c>
      <c r="R3470" t="s">
        <v>10695</v>
      </c>
      <c r="S3470" t="s">
        <v>1775</v>
      </c>
      <c r="T3470" t="s">
        <v>10696</v>
      </c>
      <c r="U3470" t="s">
        <v>318</v>
      </c>
      <c r="V3470" t="s">
        <v>319</v>
      </c>
      <c r="Z3470" t="s">
        <v>87</v>
      </c>
      <c r="AA3470" s="1">
        <v>44783</v>
      </c>
      <c r="AC3470" s="1">
        <v>44783</v>
      </c>
      <c r="AD3470" s="1">
        <v>44992</v>
      </c>
    </row>
    <row r="3471" spans="1:30" x14ac:dyDescent="0.25">
      <c r="A3471">
        <v>563657</v>
      </c>
      <c r="B3471" t="s">
        <v>381</v>
      </c>
      <c r="C3471" t="s">
        <v>31</v>
      </c>
      <c r="D3471">
        <v>1</v>
      </c>
      <c r="E3471" t="s">
        <v>4354</v>
      </c>
      <c r="F3471" t="s">
        <v>807</v>
      </c>
      <c r="G3471" t="s">
        <v>34</v>
      </c>
      <c r="H3471" t="s">
        <v>4054</v>
      </c>
      <c r="I3471">
        <v>0</v>
      </c>
      <c r="J3471" t="s">
        <v>126</v>
      </c>
      <c r="K3471" t="s">
        <v>36</v>
      </c>
      <c r="L3471" t="s">
        <v>37</v>
      </c>
      <c r="M3471">
        <v>84451</v>
      </c>
      <c r="N3471">
        <v>105000</v>
      </c>
      <c r="O3471" t="s">
        <v>38</v>
      </c>
      <c r="P3471" t="s">
        <v>873</v>
      </c>
      <c r="Q3471" t="s">
        <v>2122</v>
      </c>
      <c r="R3471" t="s">
        <v>4355</v>
      </c>
      <c r="S3471" t="s">
        <v>1227</v>
      </c>
      <c r="T3471" t="s">
        <v>4356</v>
      </c>
      <c r="V3471" t="s">
        <v>390</v>
      </c>
      <c r="W3471" t="s">
        <v>86</v>
      </c>
      <c r="X3471" t="s">
        <v>878</v>
      </c>
      <c r="Z3471" t="s">
        <v>61</v>
      </c>
      <c r="AA3471" s="1">
        <v>44980</v>
      </c>
      <c r="AB3471" s="2">
        <v>45040</v>
      </c>
      <c r="AC3471" s="1">
        <v>44980</v>
      </c>
      <c r="AD3471" s="1">
        <v>44992</v>
      </c>
    </row>
    <row r="3472" spans="1:30" x14ac:dyDescent="0.25">
      <c r="A3472">
        <v>548140</v>
      </c>
      <c r="B3472" t="s">
        <v>214</v>
      </c>
      <c r="C3472" t="s">
        <v>63</v>
      </c>
      <c r="D3472">
        <v>1</v>
      </c>
      <c r="E3472" t="s">
        <v>2914</v>
      </c>
      <c r="F3472" t="s">
        <v>65</v>
      </c>
      <c r="G3472" t="s">
        <v>51</v>
      </c>
      <c r="H3472">
        <v>56058</v>
      </c>
      <c r="I3472">
        <v>0</v>
      </c>
      <c r="J3472" t="s">
        <v>216</v>
      </c>
      <c r="K3472" t="s">
        <v>36</v>
      </c>
      <c r="L3472" t="s">
        <v>37</v>
      </c>
      <c r="M3472">
        <v>54100</v>
      </c>
      <c r="N3472">
        <v>83981</v>
      </c>
      <c r="O3472" t="s">
        <v>38</v>
      </c>
      <c r="P3472" t="s">
        <v>1247</v>
      </c>
      <c r="Q3472" t="s">
        <v>2915</v>
      </c>
      <c r="R3472" t="s">
        <v>2916</v>
      </c>
      <c r="S3472" t="s">
        <v>72</v>
      </c>
      <c r="T3472" t="s">
        <v>2917</v>
      </c>
      <c r="V3472" t="s">
        <v>2918</v>
      </c>
      <c r="W3472" t="s">
        <v>152</v>
      </c>
      <c r="X3472" t="s">
        <v>1247</v>
      </c>
      <c r="Z3472" t="s">
        <v>61</v>
      </c>
      <c r="AA3472" s="1">
        <v>44862</v>
      </c>
      <c r="AC3472" s="1">
        <v>44862</v>
      </c>
      <c r="AD3472" s="1">
        <v>44992</v>
      </c>
    </row>
    <row r="3473" spans="1:30" x14ac:dyDescent="0.25">
      <c r="A3473">
        <v>531215</v>
      </c>
      <c r="B3473" t="s">
        <v>123</v>
      </c>
      <c r="C3473" t="s">
        <v>31</v>
      </c>
      <c r="D3473">
        <v>1</v>
      </c>
      <c r="E3473" t="s">
        <v>11535</v>
      </c>
      <c r="F3473" t="s">
        <v>135</v>
      </c>
      <c r="G3473" t="s">
        <v>51</v>
      </c>
      <c r="H3473">
        <v>21744</v>
      </c>
      <c r="I3473">
        <v>1</v>
      </c>
      <c r="J3473" t="s">
        <v>4705</v>
      </c>
      <c r="K3473" t="s">
        <v>67</v>
      </c>
      <c r="L3473" t="s">
        <v>37</v>
      </c>
      <c r="M3473">
        <v>64140</v>
      </c>
      <c r="N3473">
        <v>70554</v>
      </c>
      <c r="O3473" t="s">
        <v>38</v>
      </c>
      <c r="P3473" t="s">
        <v>415</v>
      </c>
      <c r="Q3473" t="s">
        <v>5082</v>
      </c>
      <c r="R3473" t="s">
        <v>11536</v>
      </c>
      <c r="S3473" t="s">
        <v>140</v>
      </c>
      <c r="T3473" t="s">
        <v>11537</v>
      </c>
      <c r="U3473" t="s">
        <v>8374</v>
      </c>
      <c r="V3473" t="s">
        <v>11538</v>
      </c>
      <c r="Z3473" t="s">
        <v>61</v>
      </c>
      <c r="AA3473" s="1">
        <v>44917</v>
      </c>
      <c r="AB3473" s="2">
        <v>45037</v>
      </c>
      <c r="AC3473" s="1">
        <v>44966</v>
      </c>
      <c r="AD3473" s="1">
        <v>44992</v>
      </c>
    </row>
    <row r="3474" spans="1:30" x14ac:dyDescent="0.25">
      <c r="A3474">
        <v>572668</v>
      </c>
      <c r="B3474" t="s">
        <v>155</v>
      </c>
      <c r="C3474" t="s">
        <v>31</v>
      </c>
      <c r="D3474">
        <v>1</v>
      </c>
      <c r="E3474" t="s">
        <v>11539</v>
      </c>
      <c r="F3474" t="s">
        <v>545</v>
      </c>
      <c r="G3474" t="s">
        <v>34</v>
      </c>
      <c r="H3474">
        <v>13632</v>
      </c>
      <c r="I3474">
        <v>3</v>
      </c>
      <c r="J3474" t="s">
        <v>256</v>
      </c>
      <c r="K3474" t="s">
        <v>36</v>
      </c>
      <c r="L3474" t="s">
        <v>37</v>
      </c>
      <c r="M3474">
        <v>92194</v>
      </c>
      <c r="N3474">
        <v>106023</v>
      </c>
      <c r="O3474" t="s">
        <v>38</v>
      </c>
      <c r="P3474" t="s">
        <v>158</v>
      </c>
      <c r="Q3474" t="s">
        <v>1811</v>
      </c>
      <c r="R3474" t="s">
        <v>11540</v>
      </c>
      <c r="S3474" t="s">
        <v>549</v>
      </c>
      <c r="T3474" t="s">
        <v>11541</v>
      </c>
      <c r="U3474" t="s">
        <v>11542</v>
      </c>
      <c r="V3474" t="s">
        <v>163</v>
      </c>
      <c r="X3474" t="s">
        <v>158</v>
      </c>
      <c r="Z3474" t="s">
        <v>87</v>
      </c>
      <c r="AA3474" s="1">
        <v>44959</v>
      </c>
      <c r="AB3474" s="2">
        <v>45049</v>
      </c>
      <c r="AC3474" s="1">
        <v>44959</v>
      </c>
      <c r="AD3474" s="1">
        <v>44992</v>
      </c>
    </row>
    <row r="3475" spans="1:30" x14ac:dyDescent="0.25">
      <c r="A3475">
        <v>565288</v>
      </c>
      <c r="B3475" t="s">
        <v>123</v>
      </c>
      <c r="C3475" t="s">
        <v>31</v>
      </c>
      <c r="D3475">
        <v>3</v>
      </c>
      <c r="E3475" t="s">
        <v>11543</v>
      </c>
      <c r="F3475" t="s">
        <v>234</v>
      </c>
      <c r="G3475" t="s">
        <v>51</v>
      </c>
      <c r="H3475">
        <v>56057</v>
      </c>
      <c r="I3475">
        <v>0</v>
      </c>
      <c r="J3475" t="s">
        <v>205</v>
      </c>
      <c r="K3475" t="s">
        <v>36</v>
      </c>
      <c r="L3475" t="s">
        <v>37</v>
      </c>
      <c r="M3475">
        <v>38333</v>
      </c>
      <c r="N3475">
        <v>60000</v>
      </c>
      <c r="O3475" t="s">
        <v>38</v>
      </c>
      <c r="P3475" t="s">
        <v>39</v>
      </c>
      <c r="Q3475" t="s">
        <v>1725</v>
      </c>
      <c r="R3475" t="s">
        <v>11544</v>
      </c>
      <c r="S3475" t="s">
        <v>237</v>
      </c>
      <c r="T3475" t="s">
        <v>11545</v>
      </c>
      <c r="U3475" t="s">
        <v>11546</v>
      </c>
      <c r="V3475" t="s">
        <v>11547</v>
      </c>
      <c r="Z3475" t="s">
        <v>61</v>
      </c>
      <c r="AA3475" s="1">
        <v>44925</v>
      </c>
      <c r="AB3475" s="2">
        <v>45045</v>
      </c>
      <c r="AC3475" s="1">
        <v>44925</v>
      </c>
      <c r="AD3475" s="1">
        <v>44992</v>
      </c>
    </row>
    <row r="3476" spans="1:30" x14ac:dyDescent="0.25">
      <c r="A3476">
        <v>568041</v>
      </c>
      <c r="B3476" t="s">
        <v>381</v>
      </c>
      <c r="C3476" t="s">
        <v>63</v>
      </c>
      <c r="D3476">
        <v>1</v>
      </c>
      <c r="E3476" t="s">
        <v>604</v>
      </c>
      <c r="F3476" t="s">
        <v>1344</v>
      </c>
      <c r="G3476" t="s">
        <v>34</v>
      </c>
      <c r="H3476">
        <v>22426</v>
      </c>
      <c r="I3476">
        <v>0</v>
      </c>
      <c r="J3476" t="s">
        <v>35</v>
      </c>
      <c r="K3476" t="s">
        <v>36</v>
      </c>
      <c r="L3476" t="s">
        <v>37</v>
      </c>
      <c r="M3476">
        <v>57078</v>
      </c>
      <c r="N3476">
        <v>65640</v>
      </c>
      <c r="O3476" t="s">
        <v>38</v>
      </c>
      <c r="P3476" t="s">
        <v>873</v>
      </c>
      <c r="Q3476" t="s">
        <v>3031</v>
      </c>
      <c r="R3476" t="s">
        <v>2570</v>
      </c>
      <c r="S3476" t="s">
        <v>1902</v>
      </c>
      <c r="T3476" t="s">
        <v>2227</v>
      </c>
      <c r="V3476" t="s">
        <v>390</v>
      </c>
      <c r="W3476" t="s">
        <v>86</v>
      </c>
      <c r="X3476" t="s">
        <v>1905</v>
      </c>
      <c r="Z3476" t="s">
        <v>61</v>
      </c>
      <c r="AA3476" s="1">
        <v>44937</v>
      </c>
      <c r="AB3476" s="2">
        <v>44997</v>
      </c>
      <c r="AC3476" s="1">
        <v>44937</v>
      </c>
      <c r="AD3476" s="1">
        <v>44992</v>
      </c>
    </row>
    <row r="3477" spans="1:30" x14ac:dyDescent="0.25">
      <c r="A3477">
        <v>563390</v>
      </c>
      <c r="B3477" t="s">
        <v>563</v>
      </c>
      <c r="C3477" t="s">
        <v>63</v>
      </c>
      <c r="D3477">
        <v>1</v>
      </c>
      <c r="E3477" t="s">
        <v>11548</v>
      </c>
      <c r="F3477" t="s">
        <v>4233</v>
      </c>
      <c r="G3477" t="s">
        <v>34</v>
      </c>
      <c r="H3477">
        <v>30080</v>
      </c>
      <c r="I3477">
        <v>2</v>
      </c>
      <c r="J3477" t="s">
        <v>175</v>
      </c>
      <c r="K3477" t="s">
        <v>36</v>
      </c>
      <c r="L3477" t="s">
        <v>53</v>
      </c>
      <c r="M3477">
        <v>43197</v>
      </c>
      <c r="N3477">
        <v>49677</v>
      </c>
      <c r="O3477" t="s">
        <v>38</v>
      </c>
      <c r="P3477" t="s">
        <v>11549</v>
      </c>
      <c r="Q3477" t="s">
        <v>11550</v>
      </c>
      <c r="R3477" t="s">
        <v>11551</v>
      </c>
      <c r="S3477" t="s">
        <v>4236</v>
      </c>
      <c r="T3477" t="s">
        <v>11552</v>
      </c>
      <c r="U3477" t="s">
        <v>11553</v>
      </c>
      <c r="V3477" t="s">
        <v>11554</v>
      </c>
      <c r="W3477" t="s">
        <v>1617</v>
      </c>
      <c r="X3477" t="s">
        <v>11555</v>
      </c>
      <c r="Z3477" t="s">
        <v>61</v>
      </c>
      <c r="AA3477" s="1">
        <v>44897</v>
      </c>
      <c r="AC3477" s="1">
        <v>44897</v>
      </c>
      <c r="AD3477" s="1">
        <v>44992</v>
      </c>
    </row>
    <row r="3478" spans="1:30" x14ac:dyDescent="0.25">
      <c r="A3478">
        <v>542532</v>
      </c>
      <c r="B3478" t="s">
        <v>123</v>
      </c>
      <c r="C3478" t="s">
        <v>31</v>
      </c>
      <c r="D3478">
        <v>1</v>
      </c>
      <c r="E3478" t="s">
        <v>11556</v>
      </c>
      <c r="F3478" t="s">
        <v>920</v>
      </c>
      <c r="G3478" t="s">
        <v>34</v>
      </c>
      <c r="H3478">
        <v>34202</v>
      </c>
      <c r="I3478">
        <v>3</v>
      </c>
      <c r="J3478" t="s">
        <v>8267</v>
      </c>
      <c r="L3478" t="s">
        <v>37</v>
      </c>
      <c r="M3478">
        <v>72063</v>
      </c>
      <c r="N3478">
        <v>110000</v>
      </c>
      <c r="O3478" t="s">
        <v>38</v>
      </c>
      <c r="P3478" t="s">
        <v>415</v>
      </c>
      <c r="Q3478" t="s">
        <v>8819</v>
      </c>
      <c r="R3478" t="s">
        <v>11557</v>
      </c>
      <c r="S3478" t="s">
        <v>923</v>
      </c>
      <c r="T3478" t="s">
        <v>11558</v>
      </c>
      <c r="U3478" t="s">
        <v>11559</v>
      </c>
      <c r="V3478" t="s">
        <v>11560</v>
      </c>
      <c r="Z3478" t="s">
        <v>87</v>
      </c>
      <c r="AA3478" s="1">
        <v>44894</v>
      </c>
      <c r="AB3478" s="2">
        <v>45014</v>
      </c>
      <c r="AC3478" s="1">
        <v>44894</v>
      </c>
      <c r="AD3478" s="1">
        <v>44992</v>
      </c>
    </row>
    <row r="3479" spans="1:30" x14ac:dyDescent="0.25">
      <c r="A3479">
        <v>576959</v>
      </c>
      <c r="B3479" t="s">
        <v>155</v>
      </c>
      <c r="C3479" t="s">
        <v>31</v>
      </c>
      <c r="D3479">
        <v>1</v>
      </c>
      <c r="E3479" t="s">
        <v>11561</v>
      </c>
      <c r="F3479" t="s">
        <v>65</v>
      </c>
      <c r="G3479" t="s">
        <v>51</v>
      </c>
      <c r="H3479">
        <v>56058</v>
      </c>
      <c r="I3479">
        <v>0</v>
      </c>
      <c r="J3479" t="s">
        <v>66</v>
      </c>
      <c r="K3479" t="s">
        <v>36</v>
      </c>
      <c r="L3479" t="s">
        <v>37</v>
      </c>
      <c r="M3479">
        <v>54100</v>
      </c>
      <c r="N3479">
        <v>62215</v>
      </c>
      <c r="O3479" t="s">
        <v>38</v>
      </c>
      <c r="P3479" t="s">
        <v>158</v>
      </c>
      <c r="Q3479" t="s">
        <v>3975</v>
      </c>
      <c r="R3479" t="s">
        <v>11562</v>
      </c>
      <c r="S3479" t="s">
        <v>72</v>
      </c>
      <c r="T3479" t="s">
        <v>11563</v>
      </c>
      <c r="U3479" t="s">
        <v>325</v>
      </c>
      <c r="V3479" t="s">
        <v>163</v>
      </c>
      <c r="X3479" t="s">
        <v>158</v>
      </c>
      <c r="Z3479" t="s">
        <v>61</v>
      </c>
      <c r="AA3479" s="1">
        <v>44987</v>
      </c>
      <c r="AB3479" s="2">
        <v>45000</v>
      </c>
      <c r="AC3479" s="1">
        <v>44987</v>
      </c>
      <c r="AD3479" s="1">
        <v>44992</v>
      </c>
    </row>
    <row r="3480" spans="1:30" x14ac:dyDescent="0.25">
      <c r="A3480">
        <v>564037</v>
      </c>
      <c r="B3480" t="s">
        <v>102</v>
      </c>
      <c r="C3480" t="s">
        <v>63</v>
      </c>
      <c r="D3480">
        <v>1</v>
      </c>
      <c r="E3480" t="s">
        <v>3126</v>
      </c>
      <c r="F3480" t="s">
        <v>78</v>
      </c>
      <c r="G3480" t="s">
        <v>34</v>
      </c>
      <c r="H3480">
        <v>20215</v>
      </c>
      <c r="I3480">
        <v>2</v>
      </c>
      <c r="J3480" t="s">
        <v>35</v>
      </c>
      <c r="K3480" t="s">
        <v>36</v>
      </c>
      <c r="L3480" t="s">
        <v>37</v>
      </c>
      <c r="M3480">
        <v>80557</v>
      </c>
      <c r="N3480">
        <v>111917</v>
      </c>
      <c r="O3480" t="s">
        <v>38</v>
      </c>
      <c r="P3480" t="s">
        <v>195</v>
      </c>
      <c r="Q3480" t="s">
        <v>3127</v>
      </c>
      <c r="R3480" t="s">
        <v>3128</v>
      </c>
      <c r="S3480" t="s">
        <v>82</v>
      </c>
      <c r="T3480" t="s">
        <v>3129</v>
      </c>
      <c r="U3480" t="s">
        <v>3130</v>
      </c>
      <c r="V3480" t="s">
        <v>110</v>
      </c>
      <c r="W3480" t="s">
        <v>3131</v>
      </c>
      <c r="X3480" t="s">
        <v>3132</v>
      </c>
      <c r="Z3480" t="s">
        <v>87</v>
      </c>
      <c r="AA3480" s="1">
        <v>44937</v>
      </c>
      <c r="AC3480" s="1">
        <v>44937</v>
      </c>
      <c r="AD3480" s="1">
        <v>44992</v>
      </c>
    </row>
    <row r="3481" spans="1:30" x14ac:dyDescent="0.25">
      <c r="A3481">
        <v>543938</v>
      </c>
      <c r="B3481" t="s">
        <v>202</v>
      </c>
      <c r="C3481" t="s">
        <v>31</v>
      </c>
      <c r="D3481">
        <v>1</v>
      </c>
      <c r="E3481" t="s">
        <v>11355</v>
      </c>
      <c r="F3481" t="s">
        <v>4749</v>
      </c>
      <c r="G3481" t="s">
        <v>51</v>
      </c>
      <c r="H3481">
        <v>53059</v>
      </c>
      <c r="I3481">
        <v>0</v>
      </c>
      <c r="J3481" t="s">
        <v>205</v>
      </c>
      <c r="K3481" t="s">
        <v>36</v>
      </c>
      <c r="L3481" t="s">
        <v>37</v>
      </c>
      <c r="M3481">
        <v>54878</v>
      </c>
      <c r="N3481">
        <v>98537</v>
      </c>
      <c r="O3481" t="s">
        <v>38</v>
      </c>
      <c r="P3481" t="s">
        <v>11356</v>
      </c>
      <c r="Q3481" t="s">
        <v>4751</v>
      </c>
      <c r="R3481" t="s">
        <v>11357</v>
      </c>
      <c r="S3481" t="s">
        <v>4753</v>
      </c>
      <c r="T3481" t="s">
        <v>4754</v>
      </c>
      <c r="V3481" t="s">
        <v>319</v>
      </c>
      <c r="X3481" t="s">
        <v>11358</v>
      </c>
      <c r="Z3481" t="s">
        <v>61</v>
      </c>
      <c r="AA3481" s="1">
        <v>44810</v>
      </c>
      <c r="AC3481" s="1">
        <v>44834</v>
      </c>
      <c r="AD3481" s="1">
        <v>44992</v>
      </c>
    </row>
    <row r="3482" spans="1:30" x14ac:dyDescent="0.25">
      <c r="A3482">
        <v>559194</v>
      </c>
      <c r="B3482" t="s">
        <v>102</v>
      </c>
      <c r="C3482" t="s">
        <v>31</v>
      </c>
      <c r="D3482">
        <v>2</v>
      </c>
      <c r="E3482" t="s">
        <v>1772</v>
      </c>
      <c r="F3482" t="s">
        <v>849</v>
      </c>
      <c r="G3482" t="s">
        <v>34</v>
      </c>
      <c r="H3482">
        <v>20210</v>
      </c>
      <c r="I3482">
        <v>0</v>
      </c>
      <c r="J3482" t="s">
        <v>374</v>
      </c>
      <c r="K3482" t="s">
        <v>36</v>
      </c>
      <c r="L3482" t="s">
        <v>37</v>
      </c>
      <c r="M3482">
        <v>57078</v>
      </c>
      <c r="N3482">
        <v>85646</v>
      </c>
      <c r="O3482" t="s">
        <v>38</v>
      </c>
      <c r="P3482" t="s">
        <v>195</v>
      </c>
      <c r="Q3482" t="s">
        <v>625</v>
      </c>
      <c r="R3482" t="s">
        <v>11564</v>
      </c>
      <c r="S3482" t="s">
        <v>852</v>
      </c>
      <c r="T3482" t="s">
        <v>11565</v>
      </c>
      <c r="U3482" t="s">
        <v>11566</v>
      </c>
      <c r="V3482" t="s">
        <v>11567</v>
      </c>
      <c r="Z3482" t="s">
        <v>87</v>
      </c>
      <c r="AA3482" s="1">
        <v>44890</v>
      </c>
      <c r="AC3482" s="1">
        <v>44980</v>
      </c>
      <c r="AD3482" s="1">
        <v>44992</v>
      </c>
    </row>
    <row r="3483" spans="1:30" x14ac:dyDescent="0.25">
      <c r="A3483">
        <v>568742</v>
      </c>
      <c r="B3483" t="s">
        <v>488</v>
      </c>
      <c r="C3483" t="s">
        <v>31</v>
      </c>
      <c r="D3483">
        <v>1</v>
      </c>
      <c r="E3483" t="s">
        <v>11568</v>
      </c>
      <c r="F3483" t="s">
        <v>4084</v>
      </c>
      <c r="G3483" t="s">
        <v>34</v>
      </c>
      <c r="H3483">
        <v>10035</v>
      </c>
      <c r="I3483" t="s">
        <v>114</v>
      </c>
      <c r="J3483" t="s">
        <v>35</v>
      </c>
      <c r="K3483" t="s">
        <v>36</v>
      </c>
      <c r="L3483" t="s">
        <v>93</v>
      </c>
      <c r="M3483">
        <v>90000</v>
      </c>
      <c r="N3483">
        <v>100000</v>
      </c>
      <c r="O3483" t="s">
        <v>38</v>
      </c>
      <c r="P3483" t="s">
        <v>355</v>
      </c>
      <c r="Q3483" t="s">
        <v>490</v>
      </c>
      <c r="R3483" t="s">
        <v>11569</v>
      </c>
      <c r="S3483" t="s">
        <v>4086</v>
      </c>
      <c r="T3483" t="s">
        <v>11570</v>
      </c>
      <c r="V3483" t="s">
        <v>11571</v>
      </c>
      <c r="Z3483" t="s">
        <v>87</v>
      </c>
      <c r="AA3483" s="1">
        <v>44960</v>
      </c>
      <c r="AB3483" s="2">
        <v>45020</v>
      </c>
      <c r="AC3483" s="1">
        <v>44973</v>
      </c>
      <c r="AD3483" s="1">
        <v>44992</v>
      </c>
    </row>
    <row r="3484" spans="1:30" x14ac:dyDescent="0.25">
      <c r="A3484">
        <v>567832</v>
      </c>
      <c r="B3484" t="s">
        <v>381</v>
      </c>
      <c r="C3484" t="s">
        <v>31</v>
      </c>
      <c r="D3484">
        <v>1</v>
      </c>
      <c r="E3484" t="s">
        <v>890</v>
      </c>
      <c r="F3484" t="s">
        <v>1723</v>
      </c>
      <c r="G3484" t="s">
        <v>34</v>
      </c>
      <c r="H3484">
        <v>13631</v>
      </c>
      <c r="I3484">
        <v>3</v>
      </c>
      <c r="J3484" t="s">
        <v>35</v>
      </c>
      <c r="K3484" t="s">
        <v>36</v>
      </c>
      <c r="L3484" t="s">
        <v>37</v>
      </c>
      <c r="M3484">
        <v>76584</v>
      </c>
      <c r="N3484">
        <v>100000</v>
      </c>
      <c r="O3484" t="s">
        <v>38</v>
      </c>
      <c r="P3484" t="s">
        <v>873</v>
      </c>
      <c r="Q3484" t="s">
        <v>4290</v>
      </c>
      <c r="R3484" t="s">
        <v>10386</v>
      </c>
      <c r="S3484" t="s">
        <v>1727</v>
      </c>
      <c r="T3484" t="s">
        <v>10387</v>
      </c>
      <c r="V3484" t="s">
        <v>390</v>
      </c>
      <c r="W3484" t="s">
        <v>86</v>
      </c>
      <c r="X3484" t="s">
        <v>2802</v>
      </c>
      <c r="Z3484" t="s">
        <v>87</v>
      </c>
      <c r="AA3484" s="1">
        <v>44935</v>
      </c>
      <c r="AB3484" s="2">
        <v>44995</v>
      </c>
      <c r="AC3484" s="1">
        <v>44986</v>
      </c>
      <c r="AD3484" s="1">
        <v>44992</v>
      </c>
    </row>
    <row r="3485" spans="1:30" x14ac:dyDescent="0.25">
      <c r="A3485">
        <v>568078</v>
      </c>
      <c r="B3485" t="s">
        <v>543</v>
      </c>
      <c r="C3485" t="s">
        <v>63</v>
      </c>
      <c r="D3485">
        <v>1</v>
      </c>
      <c r="E3485" t="s">
        <v>11572</v>
      </c>
      <c r="F3485" t="s">
        <v>279</v>
      </c>
      <c r="G3485" t="s">
        <v>34</v>
      </c>
      <c r="H3485">
        <v>10251</v>
      </c>
      <c r="I3485">
        <v>4</v>
      </c>
      <c r="J3485" t="s">
        <v>52</v>
      </c>
      <c r="K3485" t="s">
        <v>36</v>
      </c>
      <c r="L3485" t="s">
        <v>37</v>
      </c>
      <c r="M3485">
        <v>40017</v>
      </c>
      <c r="N3485">
        <v>52242</v>
      </c>
      <c r="O3485" t="s">
        <v>38</v>
      </c>
      <c r="P3485" t="s">
        <v>546</v>
      </c>
      <c r="Q3485" t="s">
        <v>4648</v>
      </c>
      <c r="R3485" t="s">
        <v>11573</v>
      </c>
      <c r="S3485" t="s">
        <v>283</v>
      </c>
      <c r="T3485" t="s">
        <v>11574</v>
      </c>
      <c r="U3485" t="s">
        <v>11575</v>
      </c>
      <c r="V3485" t="s">
        <v>11576</v>
      </c>
      <c r="Z3485" t="s">
        <v>5831</v>
      </c>
      <c r="AA3485" s="1">
        <v>44935</v>
      </c>
      <c r="AB3485" s="2">
        <v>45018</v>
      </c>
      <c r="AC3485" s="1">
        <v>44971</v>
      </c>
      <c r="AD3485" s="1">
        <v>44992</v>
      </c>
    </row>
    <row r="3486" spans="1:30" x14ac:dyDescent="0.25">
      <c r="A3486">
        <v>562718</v>
      </c>
      <c r="B3486" t="s">
        <v>88</v>
      </c>
      <c r="C3486" t="s">
        <v>31</v>
      </c>
      <c r="D3486">
        <v>1</v>
      </c>
      <c r="E3486" t="s">
        <v>164</v>
      </c>
      <c r="F3486" t="s">
        <v>165</v>
      </c>
      <c r="G3486" t="s">
        <v>34</v>
      </c>
      <c r="H3486">
        <v>10104</v>
      </c>
      <c r="I3486">
        <v>2</v>
      </c>
      <c r="J3486" t="s">
        <v>115</v>
      </c>
      <c r="K3486" t="s">
        <v>36</v>
      </c>
      <c r="L3486" t="s">
        <v>37</v>
      </c>
      <c r="M3486">
        <v>37748</v>
      </c>
      <c r="N3486">
        <v>57043</v>
      </c>
      <c r="O3486" t="s">
        <v>38</v>
      </c>
      <c r="P3486" t="s">
        <v>94</v>
      </c>
      <c r="Q3486" t="s">
        <v>95</v>
      </c>
      <c r="R3486" t="s">
        <v>264</v>
      </c>
      <c r="S3486" t="s">
        <v>168</v>
      </c>
      <c r="T3486" t="s">
        <v>169</v>
      </c>
      <c r="U3486" t="s">
        <v>99</v>
      </c>
      <c r="V3486" t="s">
        <v>171</v>
      </c>
      <c r="W3486" t="s">
        <v>172</v>
      </c>
      <c r="Z3486" t="s">
        <v>61</v>
      </c>
      <c r="AA3486" s="1">
        <v>44925</v>
      </c>
      <c r="AC3486" s="1">
        <v>44925</v>
      </c>
      <c r="AD3486" s="1">
        <v>44992</v>
      </c>
    </row>
    <row r="3487" spans="1:30" x14ac:dyDescent="0.25">
      <c r="A3487">
        <v>554300</v>
      </c>
      <c r="B3487" t="s">
        <v>241</v>
      </c>
      <c r="C3487" t="s">
        <v>31</v>
      </c>
      <c r="D3487">
        <v>1</v>
      </c>
      <c r="E3487" t="s">
        <v>421</v>
      </c>
      <c r="F3487" t="s">
        <v>65</v>
      </c>
      <c r="G3487" t="s">
        <v>51</v>
      </c>
      <c r="H3487">
        <v>56058</v>
      </c>
      <c r="I3487">
        <v>0</v>
      </c>
      <c r="J3487" t="s">
        <v>216</v>
      </c>
      <c r="K3487" t="s">
        <v>36</v>
      </c>
      <c r="L3487" t="s">
        <v>37</v>
      </c>
      <c r="M3487">
        <v>54100</v>
      </c>
      <c r="N3487">
        <v>83981</v>
      </c>
      <c r="O3487" t="s">
        <v>38</v>
      </c>
      <c r="P3487" t="s">
        <v>422</v>
      </c>
      <c r="Q3487" t="s">
        <v>422</v>
      </c>
      <c r="R3487" t="s">
        <v>423</v>
      </c>
      <c r="S3487" t="s">
        <v>72</v>
      </c>
      <c r="T3487" t="s">
        <v>424</v>
      </c>
      <c r="U3487" t="s">
        <v>425</v>
      </c>
      <c r="V3487" t="s">
        <v>347</v>
      </c>
      <c r="Z3487" t="s">
        <v>426</v>
      </c>
      <c r="AA3487" s="1">
        <v>44862</v>
      </c>
      <c r="AC3487" s="1">
        <v>44945</v>
      </c>
      <c r="AD3487" s="1">
        <v>44992</v>
      </c>
    </row>
    <row r="3488" spans="1:30" x14ac:dyDescent="0.25">
      <c r="A3488">
        <v>568087</v>
      </c>
      <c r="B3488" t="s">
        <v>381</v>
      </c>
      <c r="C3488" t="s">
        <v>31</v>
      </c>
      <c r="D3488">
        <v>1</v>
      </c>
      <c r="E3488" t="s">
        <v>11577</v>
      </c>
      <c r="F3488" t="s">
        <v>7534</v>
      </c>
      <c r="G3488" t="s">
        <v>34</v>
      </c>
      <c r="H3488">
        <v>21915</v>
      </c>
      <c r="I3488">
        <v>2</v>
      </c>
      <c r="J3488" t="s">
        <v>35</v>
      </c>
      <c r="K3488" t="s">
        <v>36</v>
      </c>
      <c r="L3488" t="s">
        <v>37</v>
      </c>
      <c r="M3488">
        <v>57078</v>
      </c>
      <c r="N3488">
        <v>77921</v>
      </c>
      <c r="O3488" t="s">
        <v>38</v>
      </c>
      <c r="P3488" t="s">
        <v>873</v>
      </c>
      <c r="Q3488" t="s">
        <v>4140</v>
      </c>
      <c r="R3488" t="s">
        <v>11578</v>
      </c>
      <c r="S3488" t="s">
        <v>7537</v>
      </c>
      <c r="T3488" t="s">
        <v>11579</v>
      </c>
      <c r="V3488" t="s">
        <v>925</v>
      </c>
      <c r="W3488" t="s">
        <v>86</v>
      </c>
      <c r="X3488" t="s">
        <v>1235</v>
      </c>
      <c r="Z3488" t="s">
        <v>61</v>
      </c>
      <c r="AA3488" s="1">
        <v>44935</v>
      </c>
      <c r="AB3488" s="2">
        <v>44995</v>
      </c>
      <c r="AC3488" s="1">
        <v>44981</v>
      </c>
      <c r="AD3488" s="1">
        <v>44992</v>
      </c>
    </row>
    <row r="3489" spans="1:30" x14ac:dyDescent="0.25">
      <c r="A3489">
        <v>563254</v>
      </c>
      <c r="B3489" t="s">
        <v>1479</v>
      </c>
      <c r="C3489" t="s">
        <v>63</v>
      </c>
      <c r="D3489">
        <v>1</v>
      </c>
      <c r="E3489" t="s">
        <v>9685</v>
      </c>
      <c r="F3489" t="s">
        <v>65</v>
      </c>
      <c r="G3489" t="s">
        <v>51</v>
      </c>
      <c r="H3489">
        <v>56058</v>
      </c>
      <c r="I3489">
        <v>0</v>
      </c>
      <c r="J3489" t="s">
        <v>1098</v>
      </c>
      <c r="K3489" t="s">
        <v>36</v>
      </c>
      <c r="L3489" t="s">
        <v>37</v>
      </c>
      <c r="M3489">
        <v>54100</v>
      </c>
      <c r="N3489">
        <v>83981</v>
      </c>
      <c r="O3489" t="s">
        <v>38</v>
      </c>
      <c r="P3489" t="s">
        <v>217</v>
      </c>
      <c r="Q3489" t="s">
        <v>4344</v>
      </c>
      <c r="R3489" t="s">
        <v>9686</v>
      </c>
      <c r="S3489" t="s">
        <v>72</v>
      </c>
      <c r="T3489" t="s">
        <v>9687</v>
      </c>
      <c r="V3489" t="s">
        <v>9688</v>
      </c>
      <c r="Z3489" t="s">
        <v>61</v>
      </c>
      <c r="AA3489" s="1">
        <v>44909</v>
      </c>
      <c r="AB3489" s="2">
        <v>45089</v>
      </c>
      <c r="AC3489" s="1">
        <v>44972</v>
      </c>
      <c r="AD3489" s="1">
        <v>44992</v>
      </c>
    </row>
    <row r="3490" spans="1:30" x14ac:dyDescent="0.25">
      <c r="A3490">
        <v>576836</v>
      </c>
      <c r="B3490" t="s">
        <v>241</v>
      </c>
      <c r="C3490" t="s">
        <v>31</v>
      </c>
      <c r="D3490">
        <v>1</v>
      </c>
      <c r="E3490" t="s">
        <v>11580</v>
      </c>
      <c r="F3490" t="s">
        <v>11581</v>
      </c>
      <c r="G3490" t="s">
        <v>34</v>
      </c>
      <c r="H3490">
        <v>80202</v>
      </c>
      <c r="I3490">
        <v>0</v>
      </c>
      <c r="J3490" t="s">
        <v>245</v>
      </c>
      <c r="K3490" t="s">
        <v>36</v>
      </c>
      <c r="L3490" t="s">
        <v>53</v>
      </c>
      <c r="M3490">
        <v>39098</v>
      </c>
      <c r="N3490">
        <v>63367</v>
      </c>
      <c r="O3490" t="s">
        <v>38</v>
      </c>
      <c r="P3490" t="s">
        <v>11582</v>
      </c>
      <c r="Q3490" t="s">
        <v>1604</v>
      </c>
      <c r="R3490" t="s">
        <v>11583</v>
      </c>
      <c r="S3490" t="s">
        <v>11584</v>
      </c>
      <c r="T3490" t="s">
        <v>1985</v>
      </c>
      <c r="U3490" t="s">
        <v>11585</v>
      </c>
      <c r="V3490" t="s">
        <v>347</v>
      </c>
      <c r="Z3490" t="s">
        <v>426</v>
      </c>
      <c r="AA3490" s="1">
        <v>44991</v>
      </c>
      <c r="AB3490" s="2">
        <v>45001</v>
      </c>
      <c r="AC3490" s="1">
        <v>44991</v>
      </c>
      <c r="AD3490" s="1">
        <v>44992</v>
      </c>
    </row>
    <row r="3491" spans="1:30" x14ac:dyDescent="0.25">
      <c r="A3491">
        <v>575539</v>
      </c>
      <c r="B3491" t="s">
        <v>563</v>
      </c>
      <c r="C3491" t="s">
        <v>63</v>
      </c>
      <c r="D3491">
        <v>21</v>
      </c>
      <c r="E3491" t="s">
        <v>5372</v>
      </c>
      <c r="F3491" t="s">
        <v>1325</v>
      </c>
      <c r="G3491" t="s">
        <v>51</v>
      </c>
      <c r="H3491">
        <v>10209</v>
      </c>
      <c r="I3491">
        <v>1</v>
      </c>
      <c r="J3491" t="s">
        <v>6623</v>
      </c>
      <c r="K3491" t="s">
        <v>36</v>
      </c>
      <c r="L3491" t="s">
        <v>145</v>
      </c>
      <c r="M3491">
        <v>15.5</v>
      </c>
      <c r="N3491">
        <v>16</v>
      </c>
      <c r="O3491" t="s">
        <v>68</v>
      </c>
      <c r="P3491" t="s">
        <v>446</v>
      </c>
      <c r="Q3491" t="s">
        <v>1567</v>
      </c>
      <c r="R3491" t="s">
        <v>6624</v>
      </c>
      <c r="S3491" t="s">
        <v>1328</v>
      </c>
      <c r="T3491" t="s">
        <v>6625</v>
      </c>
      <c r="U3491" t="s">
        <v>6626</v>
      </c>
      <c r="V3491" t="s">
        <v>2877</v>
      </c>
      <c r="W3491" t="s">
        <v>6627</v>
      </c>
      <c r="X3491" t="s">
        <v>6628</v>
      </c>
      <c r="Z3491" t="s">
        <v>61</v>
      </c>
      <c r="AA3491" s="1">
        <v>44979</v>
      </c>
      <c r="AB3491" s="2">
        <v>44995</v>
      </c>
      <c r="AC3491" s="1">
        <v>44979</v>
      </c>
      <c r="AD3491" s="1">
        <v>44992</v>
      </c>
    </row>
    <row r="3492" spans="1:30" x14ac:dyDescent="0.25">
      <c r="A3492">
        <v>552779</v>
      </c>
      <c r="B3492" t="s">
        <v>88</v>
      </c>
      <c r="C3492" t="s">
        <v>63</v>
      </c>
      <c r="D3492">
        <v>2</v>
      </c>
      <c r="E3492" t="s">
        <v>11586</v>
      </c>
      <c r="F3492" t="s">
        <v>165</v>
      </c>
      <c r="G3492" t="s">
        <v>34</v>
      </c>
      <c r="H3492">
        <v>10104</v>
      </c>
      <c r="I3492">
        <v>3</v>
      </c>
      <c r="J3492" t="s">
        <v>115</v>
      </c>
      <c r="K3492" t="s">
        <v>36</v>
      </c>
      <c r="L3492" t="s">
        <v>37</v>
      </c>
      <c r="M3492">
        <v>40062</v>
      </c>
      <c r="N3492">
        <v>46071</v>
      </c>
      <c r="O3492" t="s">
        <v>38</v>
      </c>
      <c r="P3492" t="s">
        <v>6851</v>
      </c>
      <c r="Q3492" t="s">
        <v>5452</v>
      </c>
      <c r="R3492" t="s">
        <v>11587</v>
      </c>
      <c r="S3492" t="s">
        <v>168</v>
      </c>
      <c r="U3492" t="s">
        <v>988</v>
      </c>
      <c r="V3492" t="s">
        <v>11588</v>
      </c>
      <c r="W3492" t="s">
        <v>990</v>
      </c>
      <c r="Z3492" t="s">
        <v>61</v>
      </c>
      <c r="AA3492" s="1">
        <v>44827</v>
      </c>
      <c r="AC3492" s="1">
        <v>44901</v>
      </c>
      <c r="AD3492" s="1">
        <v>44992</v>
      </c>
    </row>
    <row r="3493" spans="1:30" x14ac:dyDescent="0.25">
      <c r="A3493">
        <v>541734</v>
      </c>
      <c r="B3493" t="s">
        <v>76</v>
      </c>
      <c r="C3493" t="s">
        <v>31</v>
      </c>
      <c r="D3493">
        <v>1</v>
      </c>
      <c r="E3493" t="s">
        <v>4159</v>
      </c>
      <c r="F3493" t="s">
        <v>90</v>
      </c>
      <c r="G3493" t="s">
        <v>51</v>
      </c>
      <c r="H3493">
        <v>95005</v>
      </c>
      <c r="I3493" t="s">
        <v>91</v>
      </c>
      <c r="J3493" t="s">
        <v>175</v>
      </c>
      <c r="K3493" t="s">
        <v>36</v>
      </c>
      <c r="L3493" t="s">
        <v>93</v>
      </c>
      <c r="M3493">
        <v>64922</v>
      </c>
      <c r="N3493">
        <v>173486</v>
      </c>
      <c r="O3493" t="s">
        <v>38</v>
      </c>
      <c r="P3493" t="s">
        <v>79</v>
      </c>
      <c r="Q3493" t="s">
        <v>175</v>
      </c>
      <c r="R3493" t="s">
        <v>4160</v>
      </c>
      <c r="S3493" t="s">
        <v>97</v>
      </c>
      <c r="T3493" t="s">
        <v>4161</v>
      </c>
      <c r="U3493" t="s">
        <v>3324</v>
      </c>
      <c r="V3493" t="s">
        <v>4162</v>
      </c>
      <c r="W3493" t="s">
        <v>182</v>
      </c>
      <c r="X3493" t="s">
        <v>183</v>
      </c>
      <c r="Z3493" t="s">
        <v>61</v>
      </c>
      <c r="AA3493" s="1">
        <v>44769</v>
      </c>
      <c r="AC3493" s="1">
        <v>44769</v>
      </c>
      <c r="AD3493" s="1">
        <v>44992</v>
      </c>
    </row>
    <row r="3494" spans="1:30" x14ac:dyDescent="0.25">
      <c r="A3494">
        <v>571082</v>
      </c>
      <c r="B3494" t="s">
        <v>102</v>
      </c>
      <c r="C3494" t="s">
        <v>63</v>
      </c>
      <c r="D3494">
        <v>1</v>
      </c>
      <c r="E3494" t="s">
        <v>11589</v>
      </c>
      <c r="F3494" t="s">
        <v>279</v>
      </c>
      <c r="G3494" t="s">
        <v>34</v>
      </c>
      <c r="H3494">
        <v>10251</v>
      </c>
      <c r="I3494">
        <v>3</v>
      </c>
      <c r="J3494" t="s">
        <v>52</v>
      </c>
      <c r="K3494" t="s">
        <v>36</v>
      </c>
      <c r="L3494" t="s">
        <v>53</v>
      </c>
      <c r="M3494">
        <v>36390</v>
      </c>
      <c r="N3494">
        <v>58953</v>
      </c>
      <c r="O3494" t="s">
        <v>38</v>
      </c>
      <c r="P3494" t="s">
        <v>2265</v>
      </c>
      <c r="Q3494" t="s">
        <v>8574</v>
      </c>
      <c r="R3494" t="s">
        <v>11590</v>
      </c>
      <c r="S3494" t="s">
        <v>283</v>
      </c>
      <c r="T3494" t="s">
        <v>11591</v>
      </c>
      <c r="V3494" t="s">
        <v>611</v>
      </c>
      <c r="W3494" t="s">
        <v>612</v>
      </c>
      <c r="X3494" t="s">
        <v>11592</v>
      </c>
      <c r="Z3494" t="s">
        <v>154</v>
      </c>
      <c r="AA3494" s="1">
        <v>44956</v>
      </c>
      <c r="AB3494" s="2">
        <v>45016</v>
      </c>
      <c r="AC3494" s="1">
        <v>44957</v>
      </c>
      <c r="AD3494" s="1">
        <v>44992</v>
      </c>
    </row>
    <row r="3495" spans="1:30" x14ac:dyDescent="0.25">
      <c r="A3495">
        <v>545638</v>
      </c>
      <c r="B3495" t="s">
        <v>202</v>
      </c>
      <c r="C3495" t="s">
        <v>31</v>
      </c>
      <c r="D3495">
        <v>1</v>
      </c>
      <c r="E3495" t="s">
        <v>8647</v>
      </c>
      <c r="F3495" t="s">
        <v>279</v>
      </c>
      <c r="G3495" t="s">
        <v>34</v>
      </c>
      <c r="H3495">
        <v>10251</v>
      </c>
      <c r="I3495">
        <v>4</v>
      </c>
      <c r="J3495" t="s">
        <v>205</v>
      </c>
      <c r="K3495" t="s">
        <v>36</v>
      </c>
      <c r="L3495" t="s">
        <v>37</v>
      </c>
      <c r="M3495">
        <v>40017</v>
      </c>
      <c r="N3495">
        <v>62820</v>
      </c>
      <c r="O3495" t="s">
        <v>38</v>
      </c>
      <c r="P3495" t="s">
        <v>313</v>
      </c>
      <c r="Q3495" t="s">
        <v>2161</v>
      </c>
      <c r="R3495" t="s">
        <v>8648</v>
      </c>
      <c r="S3495" t="s">
        <v>283</v>
      </c>
      <c r="T3495" t="s">
        <v>8649</v>
      </c>
      <c r="U3495" t="s">
        <v>8650</v>
      </c>
      <c r="V3495" t="s">
        <v>319</v>
      </c>
      <c r="Z3495" t="s">
        <v>61</v>
      </c>
      <c r="AA3495" s="1">
        <v>44742</v>
      </c>
      <c r="AC3495" s="1">
        <v>44816</v>
      </c>
      <c r="AD3495" s="1">
        <v>44992</v>
      </c>
    </row>
    <row r="3496" spans="1:30" x14ac:dyDescent="0.25">
      <c r="A3496">
        <v>576200</v>
      </c>
      <c r="B3496" t="s">
        <v>381</v>
      </c>
      <c r="C3496" t="s">
        <v>31</v>
      </c>
      <c r="D3496">
        <v>3</v>
      </c>
      <c r="E3496" t="s">
        <v>872</v>
      </c>
      <c r="F3496" t="s">
        <v>144</v>
      </c>
      <c r="G3496" t="s">
        <v>51</v>
      </c>
      <c r="H3496">
        <v>10234</v>
      </c>
      <c r="I3496">
        <v>0</v>
      </c>
      <c r="J3496" t="s">
        <v>35</v>
      </c>
      <c r="K3496" t="s">
        <v>36</v>
      </c>
      <c r="L3496" t="s">
        <v>145</v>
      </c>
      <c r="M3496">
        <v>15</v>
      </c>
      <c r="N3496">
        <v>15</v>
      </c>
      <c r="O3496" t="s">
        <v>68</v>
      </c>
      <c r="P3496" t="s">
        <v>385</v>
      </c>
      <c r="Q3496" t="s">
        <v>1535</v>
      </c>
      <c r="R3496" t="s">
        <v>875</v>
      </c>
      <c r="S3496" t="s">
        <v>149</v>
      </c>
      <c r="T3496" t="s">
        <v>876</v>
      </c>
      <c r="U3496" t="s">
        <v>877</v>
      </c>
      <c r="V3496" t="s">
        <v>390</v>
      </c>
      <c r="W3496" t="s">
        <v>86</v>
      </c>
      <c r="X3496" t="s">
        <v>385</v>
      </c>
      <c r="Z3496" t="s">
        <v>61</v>
      </c>
      <c r="AA3496" s="1">
        <v>44984</v>
      </c>
      <c r="AB3496" s="2">
        <v>45016</v>
      </c>
      <c r="AC3496" s="1">
        <v>44986</v>
      </c>
      <c r="AD3496" s="1">
        <v>44992</v>
      </c>
    </row>
    <row r="3497" spans="1:30" x14ac:dyDescent="0.25">
      <c r="A3497">
        <v>536474</v>
      </c>
      <c r="B3497" t="s">
        <v>88</v>
      </c>
      <c r="C3497" t="s">
        <v>31</v>
      </c>
      <c r="D3497">
        <v>1</v>
      </c>
      <c r="E3497" t="s">
        <v>8831</v>
      </c>
      <c r="F3497" t="s">
        <v>8832</v>
      </c>
      <c r="G3497" t="s">
        <v>34</v>
      </c>
      <c r="H3497">
        <v>10020</v>
      </c>
      <c r="I3497" t="s">
        <v>900</v>
      </c>
      <c r="J3497" t="s">
        <v>8833</v>
      </c>
      <c r="K3497" t="s">
        <v>36</v>
      </c>
      <c r="L3497" t="s">
        <v>290</v>
      </c>
      <c r="M3497">
        <v>87277</v>
      </c>
      <c r="N3497">
        <v>147673</v>
      </c>
      <c r="O3497" t="s">
        <v>38</v>
      </c>
      <c r="P3497" t="s">
        <v>94</v>
      </c>
      <c r="Q3497" t="s">
        <v>8834</v>
      </c>
      <c r="R3497" t="s">
        <v>8835</v>
      </c>
      <c r="S3497" t="s">
        <v>5167</v>
      </c>
      <c r="T3497" t="s">
        <v>8836</v>
      </c>
      <c r="U3497" t="s">
        <v>5169</v>
      </c>
      <c r="V3497" t="s">
        <v>8837</v>
      </c>
      <c r="Z3497" t="s">
        <v>61</v>
      </c>
      <c r="AA3497" s="1">
        <v>44736</v>
      </c>
      <c r="AC3497" s="1">
        <v>44736</v>
      </c>
      <c r="AD3497" s="1">
        <v>44992</v>
      </c>
    </row>
    <row r="3498" spans="1:30" x14ac:dyDescent="0.25">
      <c r="A3498">
        <v>572440</v>
      </c>
      <c r="B3498" t="s">
        <v>287</v>
      </c>
      <c r="C3498" t="s">
        <v>63</v>
      </c>
      <c r="D3498">
        <v>1</v>
      </c>
      <c r="E3498" t="s">
        <v>2565</v>
      </c>
      <c r="F3498" t="s">
        <v>144</v>
      </c>
      <c r="G3498" t="s">
        <v>51</v>
      </c>
      <c r="H3498">
        <v>10234</v>
      </c>
      <c r="I3498">
        <v>0</v>
      </c>
      <c r="J3498" t="s">
        <v>35</v>
      </c>
      <c r="K3498" t="s">
        <v>67</v>
      </c>
      <c r="L3498" t="s">
        <v>145</v>
      </c>
      <c r="M3498">
        <v>17.5</v>
      </c>
      <c r="N3498">
        <v>17.5</v>
      </c>
      <c r="O3498" t="s">
        <v>68</v>
      </c>
      <c r="P3498" t="s">
        <v>289</v>
      </c>
      <c r="Q3498" t="s">
        <v>2566</v>
      </c>
      <c r="R3498" t="s">
        <v>2567</v>
      </c>
      <c r="S3498" t="s">
        <v>149</v>
      </c>
      <c r="T3498" t="s">
        <v>2568</v>
      </c>
      <c r="U3498" t="s">
        <v>293</v>
      </c>
      <c r="V3498" t="s">
        <v>294</v>
      </c>
      <c r="Z3498" t="s">
        <v>61</v>
      </c>
      <c r="AA3498" s="1">
        <v>44959</v>
      </c>
      <c r="AB3498" s="2">
        <v>44995</v>
      </c>
      <c r="AC3498" s="1">
        <v>44981</v>
      </c>
      <c r="AD3498" s="1">
        <v>44992</v>
      </c>
    </row>
    <row r="3499" spans="1:30" x14ac:dyDescent="0.25">
      <c r="A3499">
        <v>560170</v>
      </c>
      <c r="B3499" t="s">
        <v>88</v>
      </c>
      <c r="C3499" t="s">
        <v>63</v>
      </c>
      <c r="D3499">
        <v>1</v>
      </c>
      <c r="E3499" t="s">
        <v>2409</v>
      </c>
      <c r="F3499" t="s">
        <v>414</v>
      </c>
      <c r="G3499" t="s">
        <v>34</v>
      </c>
      <c r="H3499">
        <v>10124</v>
      </c>
      <c r="I3499">
        <v>2</v>
      </c>
      <c r="J3499" t="s">
        <v>115</v>
      </c>
      <c r="K3499" t="s">
        <v>36</v>
      </c>
      <c r="L3499" t="s">
        <v>37</v>
      </c>
      <c r="M3499">
        <v>53057</v>
      </c>
      <c r="N3499">
        <v>61015</v>
      </c>
      <c r="O3499" t="s">
        <v>38</v>
      </c>
      <c r="P3499" t="s">
        <v>583</v>
      </c>
      <c r="Q3499" t="s">
        <v>1115</v>
      </c>
      <c r="R3499" t="s">
        <v>2410</v>
      </c>
      <c r="S3499" t="s">
        <v>418</v>
      </c>
      <c r="U3499" t="s">
        <v>2411</v>
      </c>
      <c r="V3499" t="s">
        <v>7472</v>
      </c>
      <c r="W3499" t="s">
        <v>2413</v>
      </c>
      <c r="X3499" t="s">
        <v>2414</v>
      </c>
      <c r="Z3499" t="s">
        <v>61</v>
      </c>
      <c r="AA3499" s="1">
        <v>44909</v>
      </c>
      <c r="AC3499" s="1">
        <v>44944</v>
      </c>
      <c r="AD3499" s="1">
        <v>44992</v>
      </c>
    </row>
    <row r="3500" spans="1:30" x14ac:dyDescent="0.25">
      <c r="A3500">
        <v>574604</v>
      </c>
      <c r="B3500" t="s">
        <v>3211</v>
      </c>
      <c r="C3500" t="s">
        <v>63</v>
      </c>
      <c r="D3500">
        <v>1</v>
      </c>
      <c r="E3500" t="s">
        <v>11593</v>
      </c>
      <c r="F3500" t="s">
        <v>90</v>
      </c>
      <c r="G3500" t="s">
        <v>51</v>
      </c>
      <c r="H3500">
        <v>95005</v>
      </c>
      <c r="I3500" t="s">
        <v>114</v>
      </c>
      <c r="J3500" t="s">
        <v>175</v>
      </c>
      <c r="K3500" t="s">
        <v>36</v>
      </c>
      <c r="L3500" t="s">
        <v>93</v>
      </c>
      <c r="M3500">
        <v>95000</v>
      </c>
      <c r="N3500">
        <v>115000</v>
      </c>
      <c r="O3500" t="s">
        <v>38</v>
      </c>
      <c r="P3500" t="s">
        <v>631</v>
      </c>
      <c r="Q3500" t="s">
        <v>3213</v>
      </c>
      <c r="R3500" t="s">
        <v>11594</v>
      </c>
      <c r="S3500" t="s">
        <v>97</v>
      </c>
      <c r="T3500" t="s">
        <v>11595</v>
      </c>
      <c r="V3500" t="s">
        <v>11596</v>
      </c>
      <c r="W3500" t="s">
        <v>11597</v>
      </c>
      <c r="X3500" t="s">
        <v>631</v>
      </c>
      <c r="Z3500" t="s">
        <v>87</v>
      </c>
      <c r="AA3500" s="1">
        <v>44970</v>
      </c>
      <c r="AC3500" s="1">
        <v>44970</v>
      </c>
      <c r="AD3500" s="1">
        <v>44992</v>
      </c>
    </row>
    <row r="3501" spans="1:30" x14ac:dyDescent="0.25">
      <c r="A3501">
        <v>529289</v>
      </c>
      <c r="B3501" t="s">
        <v>88</v>
      </c>
      <c r="C3501" t="s">
        <v>31</v>
      </c>
      <c r="D3501">
        <v>1</v>
      </c>
      <c r="E3501" t="s">
        <v>10131</v>
      </c>
      <c r="F3501" t="s">
        <v>414</v>
      </c>
      <c r="G3501" t="s">
        <v>34</v>
      </c>
      <c r="H3501">
        <v>10124</v>
      </c>
      <c r="I3501">
        <v>3</v>
      </c>
      <c r="J3501" t="s">
        <v>115</v>
      </c>
      <c r="K3501" t="s">
        <v>36</v>
      </c>
      <c r="L3501" t="s">
        <v>37</v>
      </c>
      <c r="M3501">
        <v>58695</v>
      </c>
      <c r="N3501">
        <v>67499</v>
      </c>
      <c r="O3501" t="s">
        <v>38</v>
      </c>
      <c r="P3501" t="s">
        <v>3255</v>
      </c>
      <c r="Q3501" t="s">
        <v>1115</v>
      </c>
      <c r="R3501" t="s">
        <v>10132</v>
      </c>
      <c r="S3501" t="s">
        <v>418</v>
      </c>
      <c r="T3501" t="s">
        <v>10133</v>
      </c>
      <c r="U3501" t="s">
        <v>10134</v>
      </c>
      <c r="V3501" t="s">
        <v>10135</v>
      </c>
      <c r="X3501" t="s">
        <v>10136</v>
      </c>
      <c r="Z3501" t="s">
        <v>61</v>
      </c>
      <c r="AA3501" s="1">
        <v>44671</v>
      </c>
      <c r="AC3501" s="1">
        <v>44960</v>
      </c>
      <c r="AD3501" s="1">
        <v>44992</v>
      </c>
    </row>
    <row r="3502" spans="1:30" x14ac:dyDescent="0.25">
      <c r="A3502">
        <v>543886</v>
      </c>
      <c r="B3502" t="s">
        <v>638</v>
      </c>
      <c r="C3502" t="s">
        <v>31</v>
      </c>
      <c r="D3502">
        <v>1</v>
      </c>
      <c r="E3502" t="s">
        <v>4493</v>
      </c>
      <c r="F3502" t="s">
        <v>4494</v>
      </c>
      <c r="G3502" t="s">
        <v>51</v>
      </c>
      <c r="H3502">
        <v>95041</v>
      </c>
      <c r="I3502" t="s">
        <v>900</v>
      </c>
      <c r="J3502" t="s">
        <v>66</v>
      </c>
      <c r="K3502" t="s">
        <v>36</v>
      </c>
      <c r="L3502" t="s">
        <v>93</v>
      </c>
      <c r="M3502">
        <v>150000</v>
      </c>
      <c r="N3502">
        <v>165000</v>
      </c>
      <c r="O3502" t="s">
        <v>38</v>
      </c>
      <c r="P3502" t="s">
        <v>642</v>
      </c>
      <c r="Q3502" t="s">
        <v>4495</v>
      </c>
      <c r="R3502" t="s">
        <v>4496</v>
      </c>
      <c r="S3502" t="s">
        <v>4497</v>
      </c>
      <c r="T3502" t="s">
        <v>4498</v>
      </c>
      <c r="V3502" t="s">
        <v>4499</v>
      </c>
      <c r="Z3502" t="s">
        <v>61</v>
      </c>
      <c r="AA3502" s="1">
        <v>44775</v>
      </c>
      <c r="AC3502" s="1">
        <v>44775</v>
      </c>
      <c r="AD3502" s="1">
        <v>44992</v>
      </c>
    </row>
    <row r="3503" spans="1:30" x14ac:dyDescent="0.25">
      <c r="A3503">
        <v>574741</v>
      </c>
      <c r="B3503" t="s">
        <v>563</v>
      </c>
      <c r="C3503" t="s">
        <v>63</v>
      </c>
      <c r="D3503">
        <v>2</v>
      </c>
      <c r="E3503" t="s">
        <v>11035</v>
      </c>
      <c r="F3503" t="s">
        <v>565</v>
      </c>
      <c r="G3503" t="s">
        <v>566</v>
      </c>
      <c r="H3503">
        <v>30112</v>
      </c>
      <c r="I3503">
        <v>0</v>
      </c>
      <c r="J3503" t="s">
        <v>175</v>
      </c>
      <c r="K3503" t="s">
        <v>36</v>
      </c>
      <c r="L3503" t="s">
        <v>37</v>
      </c>
      <c r="M3503">
        <v>73579</v>
      </c>
      <c r="N3503">
        <v>153666</v>
      </c>
      <c r="O3503" t="s">
        <v>38</v>
      </c>
      <c r="P3503" t="s">
        <v>446</v>
      </c>
      <c r="Q3503" t="s">
        <v>9450</v>
      </c>
      <c r="R3503" t="s">
        <v>11036</v>
      </c>
      <c r="S3503" t="s">
        <v>11037</v>
      </c>
      <c r="V3503" t="s">
        <v>9012</v>
      </c>
      <c r="Z3503" t="s">
        <v>47</v>
      </c>
      <c r="AA3503" s="1">
        <v>44974</v>
      </c>
      <c r="AB3503" s="2">
        <v>44995</v>
      </c>
      <c r="AC3503" s="1">
        <v>44974</v>
      </c>
      <c r="AD3503" s="1">
        <v>44992</v>
      </c>
    </row>
    <row r="3504" spans="1:30" x14ac:dyDescent="0.25">
      <c r="A3504">
        <v>563497</v>
      </c>
      <c r="B3504" t="s">
        <v>102</v>
      </c>
      <c r="C3504" t="s">
        <v>31</v>
      </c>
      <c r="D3504">
        <v>2</v>
      </c>
      <c r="E3504" t="s">
        <v>2589</v>
      </c>
      <c r="F3504" t="s">
        <v>555</v>
      </c>
      <c r="G3504" t="s">
        <v>34</v>
      </c>
      <c r="H3504">
        <v>12626</v>
      </c>
      <c r="I3504">
        <v>2</v>
      </c>
      <c r="J3504" t="s">
        <v>1880</v>
      </c>
      <c r="K3504" t="s">
        <v>36</v>
      </c>
      <c r="L3504" t="s">
        <v>37</v>
      </c>
      <c r="M3504">
        <v>62470</v>
      </c>
      <c r="N3504">
        <v>80008</v>
      </c>
      <c r="O3504" t="s">
        <v>38</v>
      </c>
      <c r="P3504" t="s">
        <v>195</v>
      </c>
      <c r="Q3504" t="s">
        <v>2590</v>
      </c>
      <c r="R3504" t="s">
        <v>11598</v>
      </c>
      <c r="S3504" t="s">
        <v>559</v>
      </c>
      <c r="T3504" t="s">
        <v>2592</v>
      </c>
      <c r="U3504" t="s">
        <v>11599</v>
      </c>
      <c r="V3504" t="s">
        <v>142</v>
      </c>
      <c r="Z3504" t="s">
        <v>61</v>
      </c>
      <c r="AA3504" s="1">
        <v>44908</v>
      </c>
      <c r="AC3504" s="1">
        <v>44908</v>
      </c>
      <c r="AD3504" s="1">
        <v>44992</v>
      </c>
    </row>
    <row r="3505" spans="1:30" x14ac:dyDescent="0.25">
      <c r="A3505">
        <v>451443</v>
      </c>
      <c r="B3505" t="s">
        <v>241</v>
      </c>
      <c r="C3505" t="s">
        <v>63</v>
      </c>
      <c r="D3505">
        <v>2</v>
      </c>
      <c r="E3505" t="s">
        <v>6700</v>
      </c>
      <c r="F3505" t="s">
        <v>1428</v>
      </c>
      <c r="G3505" t="s">
        <v>34</v>
      </c>
      <c r="H3505">
        <v>40910</v>
      </c>
      <c r="I3505">
        <v>2</v>
      </c>
      <c r="J3505" t="s">
        <v>126</v>
      </c>
      <c r="K3505" t="s">
        <v>36</v>
      </c>
      <c r="L3505" t="s">
        <v>37</v>
      </c>
      <c r="M3505">
        <v>56013</v>
      </c>
      <c r="N3505">
        <v>84862</v>
      </c>
      <c r="O3505" t="s">
        <v>38</v>
      </c>
      <c r="P3505" t="s">
        <v>6701</v>
      </c>
      <c r="Q3505" t="s">
        <v>484</v>
      </c>
      <c r="R3505" t="s">
        <v>11600</v>
      </c>
      <c r="S3505" t="s">
        <v>1431</v>
      </c>
      <c r="T3505" t="s">
        <v>6703</v>
      </c>
      <c r="U3505" t="s">
        <v>11601</v>
      </c>
      <c r="V3505" t="s">
        <v>347</v>
      </c>
      <c r="Z3505" t="s">
        <v>426</v>
      </c>
      <c r="AA3505" s="1">
        <v>44173</v>
      </c>
      <c r="AC3505" s="1">
        <v>44173</v>
      </c>
      <c r="AD3505" s="1">
        <v>44992</v>
      </c>
    </row>
    <row r="3506" spans="1:30" x14ac:dyDescent="0.25">
      <c r="A3506">
        <v>565911</v>
      </c>
      <c r="B3506" t="s">
        <v>88</v>
      </c>
      <c r="C3506" t="s">
        <v>31</v>
      </c>
      <c r="D3506">
        <v>1</v>
      </c>
      <c r="E3506" t="s">
        <v>5406</v>
      </c>
      <c r="F3506" t="s">
        <v>807</v>
      </c>
      <c r="G3506" t="s">
        <v>34</v>
      </c>
      <c r="H3506" t="s">
        <v>1108</v>
      </c>
      <c r="I3506">
        <v>0</v>
      </c>
      <c r="J3506" t="s">
        <v>5407</v>
      </c>
      <c r="K3506" t="s">
        <v>36</v>
      </c>
      <c r="L3506" t="s">
        <v>93</v>
      </c>
      <c r="M3506">
        <v>102292</v>
      </c>
      <c r="N3506">
        <v>130000</v>
      </c>
      <c r="O3506" t="s">
        <v>38</v>
      </c>
      <c r="P3506" t="s">
        <v>583</v>
      </c>
      <c r="Q3506" t="s">
        <v>3048</v>
      </c>
      <c r="R3506" t="s">
        <v>5408</v>
      </c>
      <c r="S3506" t="s">
        <v>810</v>
      </c>
      <c r="T3506" t="s">
        <v>5409</v>
      </c>
      <c r="U3506" t="s">
        <v>5410</v>
      </c>
      <c r="V3506" t="s">
        <v>5411</v>
      </c>
      <c r="W3506" t="s">
        <v>5412</v>
      </c>
      <c r="X3506" t="s">
        <v>583</v>
      </c>
      <c r="Z3506" t="s">
        <v>61</v>
      </c>
      <c r="AA3506" s="1">
        <v>44916</v>
      </c>
      <c r="AC3506" s="1">
        <v>44922</v>
      </c>
      <c r="AD3506" s="1">
        <v>44992</v>
      </c>
    </row>
    <row r="3507" spans="1:30" x14ac:dyDescent="0.25">
      <c r="A3507">
        <v>573721</v>
      </c>
      <c r="B3507" t="s">
        <v>155</v>
      </c>
      <c r="C3507" t="s">
        <v>31</v>
      </c>
      <c r="D3507">
        <v>1</v>
      </c>
      <c r="E3507" t="s">
        <v>233</v>
      </c>
      <c r="F3507" t="s">
        <v>234</v>
      </c>
      <c r="G3507" t="s">
        <v>51</v>
      </c>
      <c r="H3507">
        <v>56057</v>
      </c>
      <c r="I3507">
        <v>0</v>
      </c>
      <c r="J3507" t="s">
        <v>216</v>
      </c>
      <c r="K3507" t="s">
        <v>36</v>
      </c>
      <c r="L3507" t="s">
        <v>53</v>
      </c>
      <c r="M3507">
        <v>38333</v>
      </c>
      <c r="N3507">
        <v>44083</v>
      </c>
      <c r="O3507" t="s">
        <v>38</v>
      </c>
      <c r="P3507" t="s">
        <v>158</v>
      </c>
      <c r="Q3507" t="s">
        <v>5219</v>
      </c>
      <c r="R3507" t="s">
        <v>5861</v>
      </c>
      <c r="S3507" t="s">
        <v>237</v>
      </c>
      <c r="T3507" t="s">
        <v>238</v>
      </c>
      <c r="U3507" t="s">
        <v>162</v>
      </c>
      <c r="V3507" t="s">
        <v>163</v>
      </c>
      <c r="X3507" t="s">
        <v>158</v>
      </c>
      <c r="Z3507" t="s">
        <v>61</v>
      </c>
      <c r="AA3507" s="1">
        <v>44965</v>
      </c>
      <c r="AB3507" s="2">
        <v>45025</v>
      </c>
      <c r="AC3507" s="1">
        <v>44965</v>
      </c>
      <c r="AD3507" s="1">
        <v>44992</v>
      </c>
    </row>
    <row r="3508" spans="1:30" x14ac:dyDescent="0.25">
      <c r="A3508">
        <v>574714</v>
      </c>
      <c r="B3508" t="s">
        <v>1479</v>
      </c>
      <c r="C3508" t="s">
        <v>63</v>
      </c>
      <c r="D3508">
        <v>1</v>
      </c>
      <c r="E3508" t="s">
        <v>1480</v>
      </c>
      <c r="F3508" t="s">
        <v>1481</v>
      </c>
      <c r="G3508" t="s">
        <v>34</v>
      </c>
      <c r="H3508">
        <v>10084</v>
      </c>
      <c r="I3508" t="s">
        <v>114</v>
      </c>
      <c r="J3508" t="s">
        <v>1482</v>
      </c>
      <c r="K3508" t="s">
        <v>36</v>
      </c>
      <c r="L3508" t="s">
        <v>93</v>
      </c>
      <c r="M3508">
        <v>105000</v>
      </c>
      <c r="N3508">
        <v>115000</v>
      </c>
      <c r="O3508" t="s">
        <v>38</v>
      </c>
      <c r="P3508" t="s">
        <v>217</v>
      </c>
      <c r="Q3508" t="s">
        <v>1483</v>
      </c>
      <c r="R3508" t="s">
        <v>1484</v>
      </c>
      <c r="S3508" t="s">
        <v>1485</v>
      </c>
      <c r="T3508" t="s">
        <v>1486</v>
      </c>
      <c r="U3508" t="s">
        <v>1487</v>
      </c>
      <c r="V3508" t="s">
        <v>1488</v>
      </c>
      <c r="Z3508" t="s">
        <v>61</v>
      </c>
      <c r="AA3508" s="1">
        <v>44981</v>
      </c>
      <c r="AB3508" s="2">
        <v>45161</v>
      </c>
      <c r="AC3508" s="1">
        <v>44984</v>
      </c>
      <c r="AD3508" s="1">
        <v>44992</v>
      </c>
    </row>
    <row r="3509" spans="1:30" x14ac:dyDescent="0.25">
      <c r="A3509">
        <v>575888</v>
      </c>
      <c r="B3509" t="s">
        <v>155</v>
      </c>
      <c r="C3509" t="s">
        <v>31</v>
      </c>
      <c r="D3509">
        <v>1</v>
      </c>
      <c r="E3509" t="s">
        <v>10059</v>
      </c>
      <c r="F3509" t="s">
        <v>267</v>
      </c>
      <c r="G3509" t="s">
        <v>34</v>
      </c>
      <c r="H3509" t="s">
        <v>268</v>
      </c>
      <c r="I3509">
        <v>0</v>
      </c>
      <c r="J3509" t="s">
        <v>256</v>
      </c>
      <c r="K3509" t="s">
        <v>36</v>
      </c>
      <c r="L3509" t="s">
        <v>37</v>
      </c>
      <c r="M3509">
        <v>105000</v>
      </c>
      <c r="N3509">
        <v>115000</v>
      </c>
      <c r="O3509" t="s">
        <v>38</v>
      </c>
      <c r="P3509" t="s">
        <v>158</v>
      </c>
      <c r="Q3509" t="s">
        <v>1811</v>
      </c>
      <c r="R3509" t="s">
        <v>10060</v>
      </c>
      <c r="S3509" t="s">
        <v>272</v>
      </c>
      <c r="T3509" t="s">
        <v>10061</v>
      </c>
      <c r="U3509" t="s">
        <v>10062</v>
      </c>
      <c r="V3509" t="s">
        <v>163</v>
      </c>
      <c r="X3509" t="s">
        <v>158</v>
      </c>
      <c r="Z3509" t="s">
        <v>154</v>
      </c>
      <c r="AA3509" s="1">
        <v>44978</v>
      </c>
      <c r="AB3509" s="2">
        <v>45068</v>
      </c>
      <c r="AC3509" s="1">
        <v>44978</v>
      </c>
      <c r="AD3509" s="1">
        <v>44992</v>
      </c>
    </row>
    <row r="3510" spans="1:30" x14ac:dyDescent="0.25">
      <c r="A3510">
        <v>457673</v>
      </c>
      <c r="B3510" t="s">
        <v>241</v>
      </c>
      <c r="C3510" t="s">
        <v>31</v>
      </c>
      <c r="D3510">
        <v>101</v>
      </c>
      <c r="E3510" t="s">
        <v>11602</v>
      </c>
      <c r="F3510" t="s">
        <v>3059</v>
      </c>
      <c r="G3510" t="s">
        <v>51</v>
      </c>
      <c r="H3510">
        <v>91406</v>
      </c>
      <c r="I3510">
        <v>0</v>
      </c>
      <c r="J3510" t="s">
        <v>11603</v>
      </c>
      <c r="K3510" t="s">
        <v>36</v>
      </c>
      <c r="L3510" t="s">
        <v>53</v>
      </c>
      <c r="M3510">
        <v>15.45</v>
      </c>
      <c r="N3510">
        <v>19.329999999999998</v>
      </c>
      <c r="O3510" t="s">
        <v>68</v>
      </c>
      <c r="P3510" t="s">
        <v>6903</v>
      </c>
      <c r="Q3510" t="s">
        <v>6904</v>
      </c>
      <c r="R3510" t="s">
        <v>11604</v>
      </c>
      <c r="S3510" t="s">
        <v>3061</v>
      </c>
      <c r="U3510" t="s">
        <v>10481</v>
      </c>
      <c r="V3510" t="s">
        <v>8101</v>
      </c>
      <c r="Z3510" t="s">
        <v>426</v>
      </c>
      <c r="AA3510" s="1">
        <v>44648</v>
      </c>
      <c r="AC3510" s="1">
        <v>44939</v>
      </c>
      <c r="AD3510" s="1">
        <v>44992</v>
      </c>
    </row>
    <row r="3511" spans="1:30" x14ac:dyDescent="0.25">
      <c r="A3511">
        <v>550989</v>
      </c>
      <c r="B3511" t="s">
        <v>76</v>
      </c>
      <c r="C3511" t="s">
        <v>31</v>
      </c>
      <c r="D3511">
        <v>10</v>
      </c>
      <c r="E3511" t="s">
        <v>11605</v>
      </c>
      <c r="F3511" t="s">
        <v>11606</v>
      </c>
      <c r="G3511" t="s">
        <v>34</v>
      </c>
      <c r="H3511">
        <v>91547</v>
      </c>
      <c r="I3511">
        <v>0</v>
      </c>
      <c r="J3511" t="s">
        <v>66</v>
      </c>
      <c r="K3511" t="s">
        <v>36</v>
      </c>
      <c r="L3511" t="s">
        <v>37</v>
      </c>
      <c r="M3511">
        <v>53526</v>
      </c>
      <c r="N3511">
        <v>61555</v>
      </c>
      <c r="O3511" t="s">
        <v>38</v>
      </c>
      <c r="P3511" t="s">
        <v>752</v>
      </c>
      <c r="Q3511" t="s">
        <v>11607</v>
      </c>
      <c r="R3511" t="s">
        <v>11608</v>
      </c>
      <c r="S3511" t="s">
        <v>11609</v>
      </c>
      <c r="U3511" t="s">
        <v>11610</v>
      </c>
      <c r="V3511" t="s">
        <v>11611</v>
      </c>
      <c r="W3511" t="s">
        <v>11612</v>
      </c>
      <c r="X3511" t="s">
        <v>2007</v>
      </c>
      <c r="Z3511" t="s">
        <v>11613</v>
      </c>
      <c r="AA3511" s="1">
        <v>44872</v>
      </c>
      <c r="AC3511" s="1">
        <v>44872</v>
      </c>
      <c r="AD3511" s="1">
        <v>44992</v>
      </c>
    </row>
    <row r="3512" spans="1:30" x14ac:dyDescent="0.25">
      <c r="A3512">
        <v>568875</v>
      </c>
      <c r="B3512" t="s">
        <v>287</v>
      </c>
      <c r="C3512" t="s">
        <v>31</v>
      </c>
      <c r="D3512">
        <v>1</v>
      </c>
      <c r="E3512" t="s">
        <v>8134</v>
      </c>
      <c r="F3512" t="s">
        <v>414</v>
      </c>
      <c r="G3512" t="s">
        <v>34</v>
      </c>
      <c r="H3512">
        <v>10124</v>
      </c>
      <c r="I3512">
        <v>3</v>
      </c>
      <c r="J3512" t="s">
        <v>52</v>
      </c>
      <c r="L3512" t="s">
        <v>37</v>
      </c>
      <c r="M3512">
        <v>67499</v>
      </c>
      <c r="N3512">
        <v>80000</v>
      </c>
      <c r="O3512" t="s">
        <v>38</v>
      </c>
      <c r="P3512" t="s">
        <v>289</v>
      </c>
      <c r="Q3512" t="s">
        <v>290</v>
      </c>
      <c r="R3512" t="s">
        <v>11614</v>
      </c>
      <c r="S3512" t="s">
        <v>418</v>
      </c>
      <c r="T3512" t="s">
        <v>11615</v>
      </c>
      <c r="U3512" t="s">
        <v>11616</v>
      </c>
      <c r="V3512" t="s">
        <v>1472</v>
      </c>
      <c r="Z3512" t="s">
        <v>61</v>
      </c>
      <c r="AA3512" s="1">
        <v>44939</v>
      </c>
      <c r="AC3512" s="1">
        <v>44939</v>
      </c>
      <c r="AD3512" s="1">
        <v>44992</v>
      </c>
    </row>
    <row r="3513" spans="1:30" x14ac:dyDescent="0.25">
      <c r="A3513">
        <v>565786</v>
      </c>
      <c r="B3513" t="s">
        <v>76</v>
      </c>
      <c r="C3513" t="s">
        <v>63</v>
      </c>
      <c r="D3513">
        <v>2</v>
      </c>
      <c r="E3513" t="s">
        <v>604</v>
      </c>
      <c r="F3513" t="s">
        <v>849</v>
      </c>
      <c r="G3513" t="s">
        <v>34</v>
      </c>
      <c r="H3513">
        <v>20210</v>
      </c>
      <c r="I3513">
        <v>0</v>
      </c>
      <c r="J3513" t="s">
        <v>35</v>
      </c>
      <c r="K3513" t="s">
        <v>36</v>
      </c>
      <c r="L3513" t="s">
        <v>37</v>
      </c>
      <c r="M3513">
        <v>57078</v>
      </c>
      <c r="N3513">
        <v>85646</v>
      </c>
      <c r="O3513" t="s">
        <v>38</v>
      </c>
      <c r="P3513" t="s">
        <v>79</v>
      </c>
      <c r="Q3513" t="s">
        <v>651</v>
      </c>
      <c r="R3513" t="s">
        <v>10109</v>
      </c>
      <c r="S3513" t="s">
        <v>852</v>
      </c>
      <c r="U3513" t="s">
        <v>10110</v>
      </c>
      <c r="V3513" t="s">
        <v>10111</v>
      </c>
      <c r="W3513" t="s">
        <v>656</v>
      </c>
      <c r="X3513" t="s">
        <v>79</v>
      </c>
      <c r="Z3513" t="s">
        <v>87</v>
      </c>
      <c r="AA3513" s="1">
        <v>44970</v>
      </c>
      <c r="AC3513" s="1">
        <v>44970</v>
      </c>
      <c r="AD3513" s="1">
        <v>44992</v>
      </c>
    </row>
    <row r="3514" spans="1:30" x14ac:dyDescent="0.25">
      <c r="A3514">
        <v>571284</v>
      </c>
      <c r="B3514" t="s">
        <v>76</v>
      </c>
      <c r="C3514" t="s">
        <v>31</v>
      </c>
      <c r="D3514">
        <v>1</v>
      </c>
      <c r="E3514" t="s">
        <v>7006</v>
      </c>
      <c r="F3514" t="s">
        <v>414</v>
      </c>
      <c r="G3514" t="s">
        <v>34</v>
      </c>
      <c r="H3514">
        <v>10124</v>
      </c>
      <c r="I3514">
        <v>3</v>
      </c>
      <c r="J3514" t="s">
        <v>7007</v>
      </c>
      <c r="K3514" t="s">
        <v>36</v>
      </c>
      <c r="L3514" t="s">
        <v>37</v>
      </c>
      <c r="M3514">
        <v>58695</v>
      </c>
      <c r="N3514">
        <v>89699</v>
      </c>
      <c r="O3514" t="s">
        <v>38</v>
      </c>
      <c r="P3514" t="s">
        <v>79</v>
      </c>
      <c r="Q3514" t="s">
        <v>2892</v>
      </c>
      <c r="R3514" t="s">
        <v>7008</v>
      </c>
      <c r="S3514" t="s">
        <v>418</v>
      </c>
      <c r="T3514" t="s">
        <v>7009</v>
      </c>
      <c r="U3514" t="s">
        <v>7010</v>
      </c>
      <c r="V3514" t="s">
        <v>7011</v>
      </c>
      <c r="Z3514" t="s">
        <v>61</v>
      </c>
      <c r="AA3514" s="1">
        <v>44959</v>
      </c>
      <c r="AC3514" s="1">
        <v>44959</v>
      </c>
      <c r="AD3514" s="1">
        <v>44992</v>
      </c>
    </row>
    <row r="3515" spans="1:30" x14ac:dyDescent="0.25">
      <c r="A3515">
        <v>566062</v>
      </c>
      <c r="B3515" t="s">
        <v>5432</v>
      </c>
      <c r="C3515" t="s">
        <v>63</v>
      </c>
      <c r="D3515">
        <v>1</v>
      </c>
      <c r="E3515" t="s">
        <v>11617</v>
      </c>
      <c r="F3515" t="s">
        <v>65</v>
      </c>
      <c r="G3515" t="s">
        <v>51</v>
      </c>
      <c r="H3515">
        <v>56058</v>
      </c>
      <c r="I3515">
        <v>0</v>
      </c>
      <c r="J3515" t="s">
        <v>374</v>
      </c>
      <c r="K3515" t="s">
        <v>36</v>
      </c>
      <c r="L3515" t="s">
        <v>37</v>
      </c>
      <c r="M3515">
        <v>29.6114</v>
      </c>
      <c r="N3515">
        <v>34.053100000000001</v>
      </c>
      <c r="O3515" t="s">
        <v>68</v>
      </c>
      <c r="P3515" t="s">
        <v>355</v>
      </c>
      <c r="Q3515" t="s">
        <v>5435</v>
      </c>
      <c r="R3515" t="s">
        <v>11618</v>
      </c>
      <c r="S3515" t="s">
        <v>72</v>
      </c>
      <c r="T3515" t="s">
        <v>11619</v>
      </c>
      <c r="V3515" t="s">
        <v>11620</v>
      </c>
      <c r="W3515" t="s">
        <v>11621</v>
      </c>
      <c r="Z3515" t="s">
        <v>61</v>
      </c>
      <c r="AA3515" s="1">
        <v>44965</v>
      </c>
      <c r="AC3515" s="1">
        <v>44965</v>
      </c>
      <c r="AD3515" s="1">
        <v>44992</v>
      </c>
    </row>
    <row r="3516" spans="1:30" x14ac:dyDescent="0.25">
      <c r="A3516">
        <v>576220</v>
      </c>
      <c r="B3516" t="s">
        <v>381</v>
      </c>
      <c r="C3516" t="s">
        <v>63</v>
      </c>
      <c r="D3516">
        <v>1</v>
      </c>
      <c r="E3516" t="s">
        <v>4289</v>
      </c>
      <c r="F3516" t="s">
        <v>1042</v>
      </c>
      <c r="G3516" t="s">
        <v>51</v>
      </c>
      <c r="H3516">
        <v>10232</v>
      </c>
      <c r="I3516">
        <v>0</v>
      </c>
      <c r="J3516" t="s">
        <v>35</v>
      </c>
      <c r="K3516" t="s">
        <v>36</v>
      </c>
      <c r="L3516" t="s">
        <v>145</v>
      </c>
      <c r="M3516">
        <v>15.93</v>
      </c>
      <c r="N3516">
        <v>22</v>
      </c>
      <c r="O3516" t="s">
        <v>68</v>
      </c>
      <c r="P3516" t="s">
        <v>873</v>
      </c>
      <c r="Q3516" t="s">
        <v>7500</v>
      </c>
      <c r="R3516" t="s">
        <v>875</v>
      </c>
      <c r="S3516" t="s">
        <v>1047</v>
      </c>
      <c r="T3516" t="s">
        <v>4291</v>
      </c>
      <c r="U3516" t="s">
        <v>4292</v>
      </c>
      <c r="V3516" t="s">
        <v>390</v>
      </c>
      <c r="W3516" t="s">
        <v>86</v>
      </c>
      <c r="X3516" t="s">
        <v>878</v>
      </c>
      <c r="Z3516" t="s">
        <v>61</v>
      </c>
      <c r="AA3516" s="1">
        <v>44984</v>
      </c>
      <c r="AB3516" s="2">
        <v>45016</v>
      </c>
      <c r="AC3516" s="1">
        <v>44986</v>
      </c>
      <c r="AD3516" s="1">
        <v>44992</v>
      </c>
    </row>
    <row r="3517" spans="1:30" x14ac:dyDescent="0.25">
      <c r="A3517">
        <v>540852</v>
      </c>
      <c r="B3517" t="s">
        <v>676</v>
      </c>
      <c r="C3517" t="s">
        <v>31</v>
      </c>
      <c r="D3517">
        <v>1</v>
      </c>
      <c r="E3517" t="s">
        <v>11622</v>
      </c>
      <c r="F3517" t="s">
        <v>678</v>
      </c>
      <c r="G3517" t="s">
        <v>353</v>
      </c>
      <c r="H3517">
        <v>6088</v>
      </c>
      <c r="I3517">
        <v>2</v>
      </c>
      <c r="J3517" t="s">
        <v>354</v>
      </c>
      <c r="K3517" t="s">
        <v>36</v>
      </c>
      <c r="L3517" t="s">
        <v>93</v>
      </c>
      <c r="M3517">
        <v>103307</v>
      </c>
      <c r="N3517">
        <v>103307</v>
      </c>
      <c r="O3517" t="s">
        <v>38</v>
      </c>
      <c r="P3517" t="s">
        <v>679</v>
      </c>
      <c r="Q3517" t="s">
        <v>2530</v>
      </c>
      <c r="R3517" t="s">
        <v>11623</v>
      </c>
      <c r="S3517" t="s">
        <v>681</v>
      </c>
      <c r="U3517" t="s">
        <v>11624</v>
      </c>
      <c r="V3517" t="s">
        <v>684</v>
      </c>
      <c r="X3517" t="s">
        <v>679</v>
      </c>
      <c r="Z3517" t="s">
        <v>61</v>
      </c>
      <c r="AA3517" s="1">
        <v>44760</v>
      </c>
      <c r="AC3517" s="1">
        <v>44760</v>
      </c>
      <c r="AD3517" s="1">
        <v>44992</v>
      </c>
    </row>
    <row r="3518" spans="1:30" x14ac:dyDescent="0.25">
      <c r="A3518">
        <v>571149</v>
      </c>
      <c r="B3518" t="s">
        <v>76</v>
      </c>
      <c r="C3518" t="s">
        <v>63</v>
      </c>
      <c r="D3518">
        <v>1</v>
      </c>
      <c r="E3518" t="s">
        <v>4511</v>
      </c>
      <c r="F3518" t="s">
        <v>650</v>
      </c>
      <c r="G3518" t="s">
        <v>34</v>
      </c>
      <c r="H3518">
        <v>20202</v>
      </c>
      <c r="I3518">
        <v>0</v>
      </c>
      <c r="J3518" t="s">
        <v>35</v>
      </c>
      <c r="K3518" t="s">
        <v>36</v>
      </c>
      <c r="L3518" t="s">
        <v>37</v>
      </c>
      <c r="M3518">
        <v>51413</v>
      </c>
      <c r="N3518">
        <v>62260</v>
      </c>
      <c r="O3518" t="s">
        <v>38</v>
      </c>
      <c r="P3518" t="s">
        <v>79</v>
      </c>
      <c r="Q3518" t="s">
        <v>850</v>
      </c>
      <c r="R3518" t="s">
        <v>4512</v>
      </c>
      <c r="S3518" t="s">
        <v>653</v>
      </c>
      <c r="T3518" t="s">
        <v>853</v>
      </c>
      <c r="U3518" t="s">
        <v>11191</v>
      </c>
      <c r="V3518" t="s">
        <v>11192</v>
      </c>
      <c r="W3518" t="s">
        <v>11193</v>
      </c>
      <c r="X3518" t="s">
        <v>857</v>
      </c>
      <c r="Z3518" t="s">
        <v>87</v>
      </c>
      <c r="AA3518" s="1">
        <v>44959</v>
      </c>
      <c r="AC3518" s="1">
        <v>44959</v>
      </c>
      <c r="AD3518" s="1">
        <v>44992</v>
      </c>
    </row>
    <row r="3519" spans="1:30" x14ac:dyDescent="0.25">
      <c r="A3519">
        <v>572487</v>
      </c>
      <c r="B3519" t="s">
        <v>3211</v>
      </c>
      <c r="C3519" t="s">
        <v>31</v>
      </c>
      <c r="D3519">
        <v>1</v>
      </c>
      <c r="E3519" t="s">
        <v>7217</v>
      </c>
      <c r="F3519" t="s">
        <v>7218</v>
      </c>
      <c r="G3519" t="s">
        <v>51</v>
      </c>
      <c r="H3519">
        <v>55085</v>
      </c>
      <c r="I3519" t="s">
        <v>114</v>
      </c>
      <c r="J3519" t="s">
        <v>216</v>
      </c>
      <c r="K3519" t="s">
        <v>36</v>
      </c>
      <c r="L3519" t="s">
        <v>290</v>
      </c>
      <c r="M3519">
        <v>63301</v>
      </c>
      <c r="N3519">
        <v>100000</v>
      </c>
      <c r="O3519" t="s">
        <v>38</v>
      </c>
      <c r="P3519" t="s">
        <v>631</v>
      </c>
      <c r="Q3519" t="s">
        <v>7219</v>
      </c>
      <c r="R3519" t="s">
        <v>7220</v>
      </c>
      <c r="S3519" t="s">
        <v>7221</v>
      </c>
      <c r="T3519" t="s">
        <v>7222</v>
      </c>
      <c r="V3519" t="s">
        <v>7223</v>
      </c>
      <c r="W3519" t="s">
        <v>7224</v>
      </c>
      <c r="X3519" t="s">
        <v>631</v>
      </c>
      <c r="Z3519" t="s">
        <v>61</v>
      </c>
      <c r="AA3519" s="1">
        <v>44958</v>
      </c>
      <c r="AC3519" s="1">
        <v>44958</v>
      </c>
      <c r="AD3519" s="1">
        <v>44992</v>
      </c>
    </row>
    <row r="3520" spans="1:30" x14ac:dyDescent="0.25">
      <c r="A3520">
        <v>561002</v>
      </c>
      <c r="B3520" t="s">
        <v>1870</v>
      </c>
      <c r="C3520" t="s">
        <v>31</v>
      </c>
      <c r="D3520">
        <v>1</v>
      </c>
      <c r="E3520" t="s">
        <v>6668</v>
      </c>
      <c r="F3520" t="s">
        <v>2065</v>
      </c>
      <c r="G3520" t="s">
        <v>34</v>
      </c>
      <c r="H3520">
        <v>13611</v>
      </c>
      <c r="I3520">
        <v>2</v>
      </c>
      <c r="J3520" t="s">
        <v>256</v>
      </c>
      <c r="K3520" t="s">
        <v>36</v>
      </c>
      <c r="L3520" t="s">
        <v>37</v>
      </c>
      <c r="M3520">
        <v>75000</v>
      </c>
      <c r="N3520">
        <v>88500</v>
      </c>
      <c r="O3520" t="s">
        <v>38</v>
      </c>
      <c r="P3520" t="s">
        <v>1872</v>
      </c>
      <c r="Q3520" t="s">
        <v>6669</v>
      </c>
      <c r="R3520" t="s">
        <v>6670</v>
      </c>
      <c r="S3520" t="s">
        <v>2068</v>
      </c>
      <c r="T3520" t="s">
        <v>6671</v>
      </c>
      <c r="U3520" t="s">
        <v>6672</v>
      </c>
      <c r="V3520" t="s">
        <v>6673</v>
      </c>
      <c r="W3520" t="s">
        <v>6674</v>
      </c>
      <c r="Z3520" t="s">
        <v>61</v>
      </c>
      <c r="AA3520" s="1">
        <v>44880</v>
      </c>
      <c r="AC3520" s="1">
        <v>44880</v>
      </c>
      <c r="AD3520" s="1">
        <v>44992</v>
      </c>
    </row>
    <row r="3521" spans="1:30" x14ac:dyDescent="0.25">
      <c r="A3521">
        <v>535050</v>
      </c>
      <c r="B3521" t="s">
        <v>287</v>
      </c>
      <c r="C3521" t="s">
        <v>63</v>
      </c>
      <c r="D3521">
        <v>1</v>
      </c>
      <c r="E3521" t="s">
        <v>10023</v>
      </c>
      <c r="F3521" t="s">
        <v>296</v>
      </c>
      <c r="G3521" t="s">
        <v>34</v>
      </c>
      <c r="H3521">
        <v>22122</v>
      </c>
      <c r="I3521">
        <v>1</v>
      </c>
      <c r="J3521" t="s">
        <v>35</v>
      </c>
      <c r="K3521" t="s">
        <v>36</v>
      </c>
      <c r="L3521" t="s">
        <v>37</v>
      </c>
      <c r="M3521">
        <v>65208</v>
      </c>
      <c r="N3521">
        <v>74000</v>
      </c>
      <c r="O3521" t="s">
        <v>38</v>
      </c>
      <c r="P3521" t="s">
        <v>289</v>
      </c>
      <c r="Q3521" t="s">
        <v>5689</v>
      </c>
      <c r="R3521" t="s">
        <v>10024</v>
      </c>
      <c r="S3521" t="s">
        <v>299</v>
      </c>
      <c r="T3521" t="s">
        <v>10025</v>
      </c>
      <c r="U3521" t="s">
        <v>10026</v>
      </c>
      <c r="V3521" t="s">
        <v>10027</v>
      </c>
      <c r="Z3521" t="s">
        <v>61</v>
      </c>
      <c r="AA3521" s="1">
        <v>44722</v>
      </c>
      <c r="AC3521" s="1">
        <v>44978</v>
      </c>
      <c r="AD3521" s="1">
        <v>44992</v>
      </c>
    </row>
    <row r="3522" spans="1:30" x14ac:dyDescent="0.25">
      <c r="A3522">
        <v>552928</v>
      </c>
      <c r="B3522" t="s">
        <v>381</v>
      </c>
      <c r="C3522" t="s">
        <v>63</v>
      </c>
      <c r="D3522">
        <v>1</v>
      </c>
      <c r="E3522" t="s">
        <v>1679</v>
      </c>
      <c r="F3522" t="s">
        <v>1680</v>
      </c>
      <c r="G3522" t="s">
        <v>34</v>
      </c>
      <c r="H3522">
        <v>22425</v>
      </c>
      <c r="I3522">
        <v>0</v>
      </c>
      <c r="J3522" t="s">
        <v>35</v>
      </c>
      <c r="K3522" t="s">
        <v>36</v>
      </c>
      <c r="L3522" t="s">
        <v>53</v>
      </c>
      <c r="M3522">
        <v>51535</v>
      </c>
      <c r="N3522">
        <v>59265</v>
      </c>
      <c r="O3522" t="s">
        <v>38</v>
      </c>
      <c r="P3522" t="s">
        <v>873</v>
      </c>
      <c r="Q3522" t="s">
        <v>9758</v>
      </c>
      <c r="R3522" t="s">
        <v>9759</v>
      </c>
      <c r="S3522" t="s">
        <v>1682</v>
      </c>
      <c r="T3522" t="s">
        <v>1683</v>
      </c>
      <c r="V3522" t="s">
        <v>925</v>
      </c>
      <c r="W3522" t="s">
        <v>86</v>
      </c>
      <c r="X3522" t="s">
        <v>878</v>
      </c>
      <c r="Z3522" t="s">
        <v>61</v>
      </c>
      <c r="AA3522" s="1">
        <v>44988</v>
      </c>
      <c r="AB3522" s="2">
        <v>45048</v>
      </c>
      <c r="AC3522" s="1">
        <v>44988</v>
      </c>
      <c r="AD3522" s="1">
        <v>44992</v>
      </c>
    </row>
    <row r="3523" spans="1:30" x14ac:dyDescent="0.25">
      <c r="A3523">
        <v>560672</v>
      </c>
      <c r="B3523" t="s">
        <v>381</v>
      </c>
      <c r="C3523" t="s">
        <v>63</v>
      </c>
      <c r="D3523">
        <v>1</v>
      </c>
      <c r="E3523" t="s">
        <v>11031</v>
      </c>
      <c r="F3523" t="s">
        <v>849</v>
      </c>
      <c r="G3523" t="s">
        <v>34</v>
      </c>
      <c r="H3523">
        <v>20210</v>
      </c>
      <c r="I3523">
        <v>0</v>
      </c>
      <c r="J3523" t="s">
        <v>66</v>
      </c>
      <c r="K3523" t="s">
        <v>36</v>
      </c>
      <c r="L3523" t="s">
        <v>37</v>
      </c>
      <c r="M3523">
        <v>57078</v>
      </c>
      <c r="N3523">
        <v>65640</v>
      </c>
      <c r="O3523" t="s">
        <v>38</v>
      </c>
      <c r="P3523" t="s">
        <v>873</v>
      </c>
      <c r="Q3523" t="s">
        <v>11032</v>
      </c>
      <c r="R3523" t="s">
        <v>11625</v>
      </c>
      <c r="S3523" t="s">
        <v>852</v>
      </c>
      <c r="T3523" t="s">
        <v>11626</v>
      </c>
      <c r="V3523" t="s">
        <v>1904</v>
      </c>
      <c r="W3523" t="s">
        <v>86</v>
      </c>
      <c r="X3523" t="s">
        <v>878</v>
      </c>
      <c r="Z3523" t="s">
        <v>87</v>
      </c>
      <c r="AA3523" s="1">
        <v>44984</v>
      </c>
      <c r="AB3523" s="2">
        <v>45044</v>
      </c>
      <c r="AC3523" s="1">
        <v>44984</v>
      </c>
      <c r="AD3523" s="1">
        <v>44992</v>
      </c>
    </row>
    <row r="3524" spans="1:30" x14ac:dyDescent="0.25">
      <c r="A3524">
        <v>576909</v>
      </c>
      <c r="B3524" t="s">
        <v>553</v>
      </c>
      <c r="C3524" t="s">
        <v>63</v>
      </c>
      <c r="D3524">
        <v>1</v>
      </c>
      <c r="E3524" t="s">
        <v>554</v>
      </c>
      <c r="F3524" t="s">
        <v>125</v>
      </c>
      <c r="G3524" t="s">
        <v>34</v>
      </c>
      <c r="H3524">
        <v>40502</v>
      </c>
      <c r="I3524">
        <v>1</v>
      </c>
      <c r="J3524" t="s">
        <v>556</v>
      </c>
      <c r="K3524" t="s">
        <v>36</v>
      </c>
      <c r="L3524" t="s">
        <v>37</v>
      </c>
      <c r="M3524">
        <v>56013</v>
      </c>
      <c r="N3524">
        <v>70000</v>
      </c>
      <c r="O3524" t="s">
        <v>38</v>
      </c>
      <c r="P3524" t="s">
        <v>79</v>
      </c>
      <c r="Q3524" t="s">
        <v>557</v>
      </c>
      <c r="R3524" t="s">
        <v>10954</v>
      </c>
      <c r="S3524" t="s">
        <v>130</v>
      </c>
      <c r="T3524" t="s">
        <v>10955</v>
      </c>
      <c r="U3524" t="s">
        <v>10956</v>
      </c>
      <c r="V3524" t="s">
        <v>10957</v>
      </c>
      <c r="Z3524" t="s">
        <v>61</v>
      </c>
      <c r="AA3524" s="1">
        <v>44986</v>
      </c>
      <c r="AB3524" s="2">
        <v>44999</v>
      </c>
      <c r="AC3524" s="1">
        <v>44988</v>
      </c>
      <c r="AD3524" s="1">
        <v>44992</v>
      </c>
    </row>
    <row r="3525" spans="1:30" x14ac:dyDescent="0.25">
      <c r="A3525">
        <v>577073</v>
      </c>
      <c r="B3525" t="s">
        <v>889</v>
      </c>
      <c r="C3525" t="s">
        <v>31</v>
      </c>
      <c r="D3525">
        <v>1</v>
      </c>
      <c r="E3525" t="s">
        <v>11627</v>
      </c>
      <c r="F3525" t="s">
        <v>807</v>
      </c>
      <c r="G3525" t="s">
        <v>34</v>
      </c>
      <c r="H3525" t="s">
        <v>4054</v>
      </c>
      <c r="I3525">
        <v>0</v>
      </c>
      <c r="J3525" t="s">
        <v>10626</v>
      </c>
      <c r="K3525" t="s">
        <v>36</v>
      </c>
      <c r="L3525" t="s">
        <v>37</v>
      </c>
      <c r="M3525">
        <v>90000</v>
      </c>
      <c r="N3525">
        <v>90000</v>
      </c>
      <c r="O3525" t="s">
        <v>38</v>
      </c>
      <c r="P3525" t="s">
        <v>1887</v>
      </c>
      <c r="Q3525" t="s">
        <v>11628</v>
      </c>
      <c r="R3525" t="s">
        <v>11629</v>
      </c>
      <c r="S3525" t="s">
        <v>1227</v>
      </c>
      <c r="T3525" t="s">
        <v>11630</v>
      </c>
      <c r="U3525" t="s">
        <v>11631</v>
      </c>
      <c r="V3525" t="s">
        <v>11632</v>
      </c>
      <c r="X3525" t="s">
        <v>11633</v>
      </c>
      <c r="Z3525" t="s">
        <v>1275</v>
      </c>
      <c r="AA3525" s="1">
        <v>44988</v>
      </c>
      <c r="AB3525" s="2">
        <v>45016</v>
      </c>
      <c r="AC3525" s="1">
        <v>44988</v>
      </c>
      <c r="AD3525" s="1">
        <v>44992</v>
      </c>
    </row>
    <row r="3526" spans="1:30" x14ac:dyDescent="0.25">
      <c r="A3526">
        <v>577073</v>
      </c>
      <c r="B3526" t="s">
        <v>889</v>
      </c>
      <c r="C3526" t="s">
        <v>31</v>
      </c>
      <c r="D3526">
        <v>1</v>
      </c>
      <c r="E3526" t="s">
        <v>11627</v>
      </c>
      <c r="F3526" t="s">
        <v>807</v>
      </c>
      <c r="G3526" t="s">
        <v>34</v>
      </c>
      <c r="H3526" t="s">
        <v>4054</v>
      </c>
      <c r="I3526">
        <v>0</v>
      </c>
      <c r="J3526" t="s">
        <v>10626</v>
      </c>
      <c r="K3526" t="s">
        <v>36</v>
      </c>
      <c r="L3526" t="s">
        <v>37</v>
      </c>
      <c r="M3526">
        <v>90000</v>
      </c>
      <c r="N3526">
        <v>90000</v>
      </c>
      <c r="O3526" t="s">
        <v>38</v>
      </c>
      <c r="P3526" t="s">
        <v>1887</v>
      </c>
      <c r="Q3526" t="s">
        <v>11628</v>
      </c>
      <c r="R3526" t="s">
        <v>11629</v>
      </c>
      <c r="S3526" t="s">
        <v>1227</v>
      </c>
      <c r="T3526" t="s">
        <v>11630</v>
      </c>
      <c r="U3526" t="s">
        <v>11631</v>
      </c>
      <c r="V3526" t="s">
        <v>11632</v>
      </c>
      <c r="X3526" t="s">
        <v>11633</v>
      </c>
      <c r="Z3526" t="s">
        <v>1275</v>
      </c>
      <c r="AA3526" s="1">
        <v>44988</v>
      </c>
      <c r="AB3526" s="2">
        <v>45016</v>
      </c>
      <c r="AC3526" s="1">
        <v>44988</v>
      </c>
      <c r="AD3526" s="1">
        <v>44992</v>
      </c>
    </row>
    <row r="3527" spans="1:30" x14ac:dyDescent="0.25">
      <c r="A3527">
        <v>567791</v>
      </c>
      <c r="B3527" t="s">
        <v>1347</v>
      </c>
      <c r="C3527" t="s">
        <v>31</v>
      </c>
      <c r="D3527">
        <v>1</v>
      </c>
      <c r="E3527" t="s">
        <v>9924</v>
      </c>
      <c r="F3527" t="s">
        <v>7752</v>
      </c>
      <c r="G3527" t="s">
        <v>34</v>
      </c>
      <c r="H3527">
        <v>60216</v>
      </c>
      <c r="I3527">
        <v>0</v>
      </c>
      <c r="J3527" t="s">
        <v>157</v>
      </c>
      <c r="K3527" t="s">
        <v>36</v>
      </c>
      <c r="L3527" t="s">
        <v>37</v>
      </c>
      <c r="M3527">
        <v>44092</v>
      </c>
      <c r="N3527">
        <v>50706</v>
      </c>
      <c r="O3527" t="s">
        <v>38</v>
      </c>
      <c r="P3527" t="s">
        <v>1350</v>
      </c>
      <c r="Q3527" t="s">
        <v>7335</v>
      </c>
      <c r="R3527" t="s">
        <v>9925</v>
      </c>
      <c r="S3527" t="s">
        <v>7754</v>
      </c>
      <c r="T3527" t="s">
        <v>9926</v>
      </c>
      <c r="U3527" t="s">
        <v>9927</v>
      </c>
      <c r="V3527" t="s">
        <v>9928</v>
      </c>
      <c r="W3527" t="s">
        <v>9929</v>
      </c>
      <c r="Z3527" t="s">
        <v>61</v>
      </c>
      <c r="AA3527" s="1">
        <v>44953</v>
      </c>
      <c r="AC3527" s="1">
        <v>44967</v>
      </c>
      <c r="AD3527" s="1">
        <v>44992</v>
      </c>
    </row>
    <row r="3528" spans="1:30" x14ac:dyDescent="0.25">
      <c r="A3528">
        <v>572055</v>
      </c>
      <c r="B3528" t="s">
        <v>88</v>
      </c>
      <c r="C3528" t="s">
        <v>31</v>
      </c>
      <c r="D3528">
        <v>1</v>
      </c>
      <c r="E3528" t="s">
        <v>473</v>
      </c>
      <c r="F3528" t="s">
        <v>224</v>
      </c>
      <c r="G3528" t="s">
        <v>34</v>
      </c>
      <c r="H3528">
        <v>52316</v>
      </c>
      <c r="I3528">
        <v>1</v>
      </c>
      <c r="J3528" t="s">
        <v>115</v>
      </c>
      <c r="K3528" t="s">
        <v>36</v>
      </c>
      <c r="L3528" t="s">
        <v>37</v>
      </c>
      <c r="M3528">
        <v>51869</v>
      </c>
      <c r="N3528">
        <v>59649</v>
      </c>
      <c r="O3528" t="s">
        <v>38</v>
      </c>
      <c r="P3528" t="s">
        <v>4500</v>
      </c>
      <c r="Q3528" t="s">
        <v>475</v>
      </c>
      <c r="R3528" t="s">
        <v>4501</v>
      </c>
      <c r="S3528" t="s">
        <v>228</v>
      </c>
      <c r="T3528" t="s">
        <v>477</v>
      </c>
      <c r="U3528" t="s">
        <v>478</v>
      </c>
      <c r="V3528" t="s">
        <v>479</v>
      </c>
      <c r="W3528" t="s">
        <v>480</v>
      </c>
      <c r="Z3528" t="s">
        <v>87</v>
      </c>
      <c r="AA3528" s="1">
        <v>44956</v>
      </c>
      <c r="AC3528" s="1">
        <v>44956</v>
      </c>
      <c r="AD3528" s="1">
        <v>44992</v>
      </c>
    </row>
    <row r="3529" spans="1:30" x14ac:dyDescent="0.25">
      <c r="A3529">
        <v>572995</v>
      </c>
      <c r="B3529" t="s">
        <v>1040</v>
      </c>
      <c r="C3529" t="s">
        <v>31</v>
      </c>
      <c r="D3529">
        <v>1</v>
      </c>
      <c r="E3529" t="s">
        <v>11634</v>
      </c>
      <c r="F3529" t="s">
        <v>1042</v>
      </c>
      <c r="G3529" t="s">
        <v>51</v>
      </c>
      <c r="H3529">
        <v>10232</v>
      </c>
      <c r="I3529">
        <v>0</v>
      </c>
      <c r="J3529" t="s">
        <v>1205</v>
      </c>
      <c r="K3529" t="s">
        <v>36</v>
      </c>
      <c r="L3529" t="s">
        <v>145</v>
      </c>
      <c r="M3529">
        <v>19.93</v>
      </c>
      <c r="N3529">
        <v>24.73</v>
      </c>
      <c r="O3529" t="s">
        <v>68</v>
      </c>
      <c r="P3529" t="s">
        <v>1044</v>
      </c>
      <c r="Q3529" t="s">
        <v>11635</v>
      </c>
      <c r="R3529" t="s">
        <v>11636</v>
      </c>
      <c r="S3529" t="s">
        <v>1047</v>
      </c>
      <c r="T3529" t="s">
        <v>11637</v>
      </c>
      <c r="U3529" t="s">
        <v>2357</v>
      </c>
      <c r="V3529" t="s">
        <v>577</v>
      </c>
      <c r="W3529" t="s">
        <v>1050</v>
      </c>
      <c r="X3529" t="s">
        <v>3137</v>
      </c>
      <c r="Z3529" t="s">
        <v>61</v>
      </c>
      <c r="AA3529" s="1">
        <v>44980</v>
      </c>
      <c r="AB3529" s="2">
        <v>44994</v>
      </c>
      <c r="AC3529" s="1">
        <v>44979</v>
      </c>
      <c r="AD3529" s="1">
        <v>44992</v>
      </c>
    </row>
    <row r="3530" spans="1:30" x14ac:dyDescent="0.25">
      <c r="A3530">
        <v>541756</v>
      </c>
      <c r="B3530" t="s">
        <v>3211</v>
      </c>
      <c r="C3530" t="s">
        <v>31</v>
      </c>
      <c r="D3530">
        <v>1</v>
      </c>
      <c r="E3530" t="s">
        <v>11638</v>
      </c>
      <c r="F3530" t="s">
        <v>90</v>
      </c>
      <c r="G3530" t="s">
        <v>51</v>
      </c>
      <c r="H3530">
        <v>95005</v>
      </c>
      <c r="I3530" t="s">
        <v>114</v>
      </c>
      <c r="J3530" t="s">
        <v>6623</v>
      </c>
      <c r="K3530" t="s">
        <v>36</v>
      </c>
      <c r="L3530" t="s">
        <v>93</v>
      </c>
      <c r="M3530">
        <v>95000</v>
      </c>
      <c r="N3530">
        <v>95000</v>
      </c>
      <c r="O3530" t="s">
        <v>38</v>
      </c>
      <c r="P3530" t="s">
        <v>631</v>
      </c>
      <c r="Q3530" t="s">
        <v>290</v>
      </c>
      <c r="R3530" t="s">
        <v>11639</v>
      </c>
      <c r="S3530" t="s">
        <v>97</v>
      </c>
      <c r="T3530" t="s">
        <v>11640</v>
      </c>
      <c r="V3530" t="s">
        <v>11641</v>
      </c>
      <c r="W3530" t="s">
        <v>11642</v>
      </c>
      <c r="X3530" t="s">
        <v>11643</v>
      </c>
      <c r="Z3530" t="s">
        <v>61</v>
      </c>
      <c r="AA3530" s="1">
        <v>44763</v>
      </c>
      <c r="AC3530" s="1">
        <v>44776</v>
      </c>
      <c r="AD3530" s="1">
        <v>44992</v>
      </c>
    </row>
    <row r="3531" spans="1:30" x14ac:dyDescent="0.25">
      <c r="A3531">
        <v>572696</v>
      </c>
      <c r="B3531" t="s">
        <v>338</v>
      </c>
      <c r="C3531" t="s">
        <v>31</v>
      </c>
      <c r="D3531">
        <v>1</v>
      </c>
      <c r="E3531" t="s">
        <v>339</v>
      </c>
      <c r="F3531" t="s">
        <v>340</v>
      </c>
      <c r="G3531" t="s">
        <v>34</v>
      </c>
      <c r="H3531">
        <v>10144</v>
      </c>
      <c r="I3531">
        <v>0</v>
      </c>
      <c r="J3531" t="s">
        <v>52</v>
      </c>
      <c r="K3531" t="s">
        <v>36</v>
      </c>
      <c r="L3531" t="s">
        <v>37</v>
      </c>
      <c r="M3531">
        <v>36390</v>
      </c>
      <c r="N3531">
        <v>55228</v>
      </c>
      <c r="O3531" t="s">
        <v>38</v>
      </c>
      <c r="P3531" t="s">
        <v>1368</v>
      </c>
      <c r="Q3531" t="s">
        <v>11644</v>
      </c>
      <c r="R3531" t="s">
        <v>11645</v>
      </c>
      <c r="S3531" t="s">
        <v>344</v>
      </c>
      <c r="T3531" t="s">
        <v>11646</v>
      </c>
      <c r="U3531" t="s">
        <v>11647</v>
      </c>
      <c r="V3531" t="s">
        <v>10241</v>
      </c>
      <c r="W3531" t="s">
        <v>11648</v>
      </c>
      <c r="X3531" t="s">
        <v>1368</v>
      </c>
      <c r="Z3531" t="s">
        <v>61</v>
      </c>
      <c r="AA3531" s="1">
        <v>44959</v>
      </c>
      <c r="AC3531" s="1">
        <v>44978</v>
      </c>
      <c r="AD3531" s="1">
        <v>44992</v>
      </c>
    </row>
    <row r="3532" spans="1:30" x14ac:dyDescent="0.25">
      <c r="A3532">
        <v>557976</v>
      </c>
      <c r="B3532" t="s">
        <v>638</v>
      </c>
      <c r="C3532" t="s">
        <v>31</v>
      </c>
      <c r="D3532">
        <v>1</v>
      </c>
      <c r="E3532" t="s">
        <v>1257</v>
      </c>
      <c r="F3532" t="s">
        <v>1258</v>
      </c>
      <c r="G3532" t="s">
        <v>51</v>
      </c>
      <c r="H3532">
        <v>52620</v>
      </c>
      <c r="I3532" t="s">
        <v>91</v>
      </c>
      <c r="J3532" t="s">
        <v>785</v>
      </c>
      <c r="K3532" t="s">
        <v>36</v>
      </c>
      <c r="L3532" t="s">
        <v>93</v>
      </c>
      <c r="M3532">
        <v>100000</v>
      </c>
      <c r="N3532">
        <v>125000</v>
      </c>
      <c r="O3532" t="s">
        <v>38</v>
      </c>
      <c r="P3532" t="s">
        <v>642</v>
      </c>
      <c r="Q3532" t="s">
        <v>1259</v>
      </c>
      <c r="R3532" t="s">
        <v>1260</v>
      </c>
      <c r="S3532" t="s">
        <v>1261</v>
      </c>
      <c r="T3532" t="s">
        <v>1262</v>
      </c>
      <c r="U3532" t="s">
        <v>647</v>
      </c>
      <c r="V3532" t="s">
        <v>1263</v>
      </c>
      <c r="Z3532" t="s">
        <v>1264</v>
      </c>
      <c r="AA3532" s="1">
        <v>44859</v>
      </c>
      <c r="AC3532" s="1">
        <v>44946</v>
      </c>
      <c r="AD3532" s="1">
        <v>44992</v>
      </c>
    </row>
    <row r="3533" spans="1:30" x14ac:dyDescent="0.25">
      <c r="A3533">
        <v>576572</v>
      </c>
      <c r="B3533" t="s">
        <v>889</v>
      </c>
      <c r="C3533" t="s">
        <v>31</v>
      </c>
      <c r="D3533">
        <v>100</v>
      </c>
      <c r="E3533" t="s">
        <v>7030</v>
      </c>
      <c r="F3533" t="s">
        <v>3059</v>
      </c>
      <c r="G3533" t="s">
        <v>51</v>
      </c>
      <c r="H3533">
        <v>91406</v>
      </c>
      <c r="I3533">
        <v>0</v>
      </c>
      <c r="J3533" t="s">
        <v>245</v>
      </c>
      <c r="K3533" t="s">
        <v>36</v>
      </c>
      <c r="L3533" t="s">
        <v>53</v>
      </c>
      <c r="M3533">
        <v>15.45</v>
      </c>
      <c r="N3533">
        <v>15.45</v>
      </c>
      <c r="O3533" t="s">
        <v>68</v>
      </c>
      <c r="P3533" t="s">
        <v>1198</v>
      </c>
      <c r="Q3533" t="s">
        <v>5348</v>
      </c>
      <c r="R3533" t="s">
        <v>11649</v>
      </c>
      <c r="S3533" t="s">
        <v>3061</v>
      </c>
      <c r="T3533" t="s">
        <v>7032</v>
      </c>
      <c r="U3533" t="s">
        <v>11650</v>
      </c>
      <c r="V3533" t="s">
        <v>11651</v>
      </c>
      <c r="X3533" t="s">
        <v>5352</v>
      </c>
      <c r="Z3533" t="s">
        <v>1275</v>
      </c>
      <c r="AA3533" s="1">
        <v>44987</v>
      </c>
      <c r="AC3533" s="1">
        <v>44988</v>
      </c>
      <c r="AD3533" s="1">
        <v>44992</v>
      </c>
    </row>
    <row r="3534" spans="1:30" x14ac:dyDescent="0.25">
      <c r="A3534">
        <v>576572</v>
      </c>
      <c r="B3534" t="s">
        <v>889</v>
      </c>
      <c r="C3534" t="s">
        <v>31</v>
      </c>
      <c r="D3534">
        <v>100</v>
      </c>
      <c r="E3534" t="s">
        <v>7030</v>
      </c>
      <c r="F3534" t="s">
        <v>3059</v>
      </c>
      <c r="G3534" t="s">
        <v>51</v>
      </c>
      <c r="H3534">
        <v>91406</v>
      </c>
      <c r="I3534">
        <v>0</v>
      </c>
      <c r="J3534" t="s">
        <v>245</v>
      </c>
      <c r="K3534" t="s">
        <v>36</v>
      </c>
      <c r="L3534" t="s">
        <v>53</v>
      </c>
      <c r="M3534">
        <v>15.45</v>
      </c>
      <c r="N3534">
        <v>15.45</v>
      </c>
      <c r="O3534" t="s">
        <v>68</v>
      </c>
      <c r="P3534" t="s">
        <v>1198</v>
      </c>
      <c r="Q3534" t="s">
        <v>5348</v>
      </c>
      <c r="R3534" t="s">
        <v>11649</v>
      </c>
      <c r="S3534" t="s">
        <v>3061</v>
      </c>
      <c r="T3534" t="s">
        <v>7032</v>
      </c>
      <c r="U3534" t="s">
        <v>11650</v>
      </c>
      <c r="V3534" t="s">
        <v>11651</v>
      </c>
      <c r="X3534" t="s">
        <v>5352</v>
      </c>
      <c r="Z3534" t="s">
        <v>1275</v>
      </c>
      <c r="AA3534" s="1">
        <v>44987</v>
      </c>
      <c r="AC3534" s="1">
        <v>44988</v>
      </c>
      <c r="AD3534" s="1">
        <v>44992</v>
      </c>
    </row>
    <row r="3535" spans="1:30" x14ac:dyDescent="0.25">
      <c r="A3535">
        <v>576345</v>
      </c>
      <c r="B3535" t="s">
        <v>155</v>
      </c>
      <c r="C3535" t="s">
        <v>31</v>
      </c>
      <c r="D3535">
        <v>1</v>
      </c>
      <c r="E3535" t="s">
        <v>11652</v>
      </c>
      <c r="F3535" t="s">
        <v>65</v>
      </c>
      <c r="G3535" t="s">
        <v>51</v>
      </c>
      <c r="H3535">
        <v>56058</v>
      </c>
      <c r="I3535">
        <v>0</v>
      </c>
      <c r="J3535" t="s">
        <v>216</v>
      </c>
      <c r="K3535" t="s">
        <v>36</v>
      </c>
      <c r="L3535" t="s">
        <v>37</v>
      </c>
      <c r="M3535">
        <v>54100</v>
      </c>
      <c r="N3535">
        <v>62215</v>
      </c>
      <c r="O3535" t="s">
        <v>38</v>
      </c>
      <c r="P3535" t="s">
        <v>158</v>
      </c>
      <c r="Q3535" t="s">
        <v>11653</v>
      </c>
      <c r="R3535" t="s">
        <v>11654</v>
      </c>
      <c r="S3535" t="s">
        <v>72</v>
      </c>
      <c r="T3535" t="s">
        <v>11655</v>
      </c>
      <c r="U3535" t="s">
        <v>325</v>
      </c>
      <c r="V3535" t="s">
        <v>163</v>
      </c>
      <c r="X3535" t="s">
        <v>158</v>
      </c>
      <c r="Z3535" t="s">
        <v>61</v>
      </c>
      <c r="AA3535" s="1">
        <v>44981</v>
      </c>
      <c r="AB3535" s="2">
        <v>45011</v>
      </c>
      <c r="AC3535" s="1">
        <v>44981</v>
      </c>
      <c r="AD3535" s="1">
        <v>44992</v>
      </c>
    </row>
    <row r="3536" spans="1:30" x14ac:dyDescent="0.25">
      <c r="A3536">
        <v>547865</v>
      </c>
      <c r="B3536" t="s">
        <v>76</v>
      </c>
      <c r="C3536" t="s">
        <v>31</v>
      </c>
      <c r="D3536">
        <v>1</v>
      </c>
      <c r="E3536" t="s">
        <v>7136</v>
      </c>
      <c r="F3536" t="s">
        <v>807</v>
      </c>
      <c r="G3536" t="s">
        <v>34</v>
      </c>
      <c r="H3536" t="s">
        <v>1108</v>
      </c>
      <c r="I3536">
        <v>0</v>
      </c>
      <c r="J3536" t="s">
        <v>126</v>
      </c>
      <c r="K3536" t="s">
        <v>36</v>
      </c>
      <c r="L3536" t="s">
        <v>37</v>
      </c>
      <c r="M3536">
        <v>102292</v>
      </c>
      <c r="N3536">
        <v>163512</v>
      </c>
      <c r="O3536" t="s">
        <v>38</v>
      </c>
      <c r="P3536" t="s">
        <v>79</v>
      </c>
      <c r="Q3536" t="s">
        <v>7137</v>
      </c>
      <c r="R3536" t="s">
        <v>7138</v>
      </c>
      <c r="S3536" t="s">
        <v>810</v>
      </c>
      <c r="U3536" t="s">
        <v>7139</v>
      </c>
      <c r="V3536" t="s">
        <v>7140</v>
      </c>
      <c r="W3536" t="s">
        <v>656</v>
      </c>
      <c r="X3536" t="s">
        <v>79</v>
      </c>
      <c r="Z3536" t="s">
        <v>61</v>
      </c>
      <c r="AA3536" s="1">
        <v>44799</v>
      </c>
      <c r="AC3536" s="1">
        <v>44834</v>
      </c>
      <c r="AD3536" s="1">
        <v>44992</v>
      </c>
    </row>
    <row r="3537" spans="1:30" x14ac:dyDescent="0.25">
      <c r="A3537">
        <v>575752</v>
      </c>
      <c r="B3537" t="s">
        <v>350</v>
      </c>
      <c r="C3537" t="s">
        <v>31</v>
      </c>
      <c r="D3537">
        <v>1</v>
      </c>
      <c r="E3537" t="s">
        <v>10234</v>
      </c>
      <c r="F3537" t="s">
        <v>90</v>
      </c>
      <c r="G3537" t="s">
        <v>51</v>
      </c>
      <c r="H3537">
        <v>95005</v>
      </c>
      <c r="I3537" t="s">
        <v>327</v>
      </c>
      <c r="J3537" t="s">
        <v>175</v>
      </c>
      <c r="K3537" t="s">
        <v>36</v>
      </c>
      <c r="L3537" t="s">
        <v>93</v>
      </c>
      <c r="M3537">
        <v>100000</v>
      </c>
      <c r="N3537">
        <v>115000</v>
      </c>
      <c r="O3537" t="s">
        <v>38</v>
      </c>
      <c r="P3537" t="s">
        <v>355</v>
      </c>
      <c r="Q3537" t="s">
        <v>3754</v>
      </c>
      <c r="R3537" t="s">
        <v>10235</v>
      </c>
      <c r="S3537" t="s">
        <v>97</v>
      </c>
      <c r="T3537" t="s">
        <v>10236</v>
      </c>
      <c r="V3537" t="s">
        <v>10237</v>
      </c>
      <c r="Z3537" t="s">
        <v>87</v>
      </c>
      <c r="AA3537" s="1">
        <v>44983</v>
      </c>
      <c r="AC3537" s="1">
        <v>44983</v>
      </c>
      <c r="AD3537" s="1">
        <v>44992</v>
      </c>
    </row>
    <row r="3538" spans="1:30" x14ac:dyDescent="0.25">
      <c r="A3538">
        <v>534927</v>
      </c>
      <c r="B3538" t="s">
        <v>889</v>
      </c>
      <c r="C3538" t="s">
        <v>63</v>
      </c>
      <c r="D3538">
        <v>6</v>
      </c>
      <c r="E3538" t="s">
        <v>1814</v>
      </c>
      <c r="F3538" t="s">
        <v>1815</v>
      </c>
      <c r="G3538" t="s">
        <v>34</v>
      </c>
      <c r="H3538">
        <v>60430</v>
      </c>
      <c r="I3538">
        <v>0</v>
      </c>
      <c r="J3538" t="s">
        <v>216</v>
      </c>
      <c r="K3538" t="s">
        <v>36</v>
      </c>
      <c r="L3538" t="s">
        <v>53</v>
      </c>
      <c r="M3538">
        <v>41660</v>
      </c>
      <c r="N3538">
        <v>47909</v>
      </c>
      <c r="O3538" t="s">
        <v>38</v>
      </c>
      <c r="P3538" t="s">
        <v>7440</v>
      </c>
      <c r="Q3538" t="s">
        <v>2553</v>
      </c>
      <c r="R3538" t="s">
        <v>7441</v>
      </c>
      <c r="S3538" t="s">
        <v>1817</v>
      </c>
      <c r="T3538" t="s">
        <v>4314</v>
      </c>
      <c r="U3538" t="s">
        <v>895</v>
      </c>
      <c r="V3538" t="s">
        <v>7442</v>
      </c>
      <c r="X3538" t="s">
        <v>7443</v>
      </c>
      <c r="Z3538" t="s">
        <v>1275</v>
      </c>
      <c r="AA3538" s="1">
        <v>44722</v>
      </c>
      <c r="AC3538" s="1">
        <v>44734</v>
      </c>
      <c r="AD3538" s="1">
        <v>44992</v>
      </c>
    </row>
    <row r="3539" spans="1:30" x14ac:dyDescent="0.25">
      <c r="A3539">
        <v>575419</v>
      </c>
      <c r="B3539" t="s">
        <v>241</v>
      </c>
      <c r="C3539" t="s">
        <v>31</v>
      </c>
      <c r="D3539">
        <v>1</v>
      </c>
      <c r="E3539" t="s">
        <v>11656</v>
      </c>
      <c r="F3539" t="s">
        <v>3116</v>
      </c>
      <c r="G3539" t="s">
        <v>34</v>
      </c>
      <c r="H3539">
        <v>80310</v>
      </c>
      <c r="I3539">
        <v>0</v>
      </c>
      <c r="J3539" t="s">
        <v>245</v>
      </c>
      <c r="K3539" t="s">
        <v>36</v>
      </c>
      <c r="L3539" t="s">
        <v>53</v>
      </c>
      <c r="M3539">
        <v>60171</v>
      </c>
      <c r="N3539">
        <v>93630</v>
      </c>
      <c r="O3539" t="s">
        <v>38</v>
      </c>
      <c r="P3539" t="s">
        <v>10076</v>
      </c>
      <c r="Q3539" t="s">
        <v>914</v>
      </c>
      <c r="R3539" t="s">
        <v>11657</v>
      </c>
      <c r="S3539" t="s">
        <v>3119</v>
      </c>
      <c r="T3539" t="s">
        <v>3120</v>
      </c>
      <c r="U3539" t="s">
        <v>11658</v>
      </c>
      <c r="V3539" t="s">
        <v>347</v>
      </c>
      <c r="Z3539" t="s">
        <v>426</v>
      </c>
      <c r="AA3539" s="1">
        <v>44985</v>
      </c>
      <c r="AB3539" s="2">
        <v>44995</v>
      </c>
      <c r="AC3539" s="1">
        <v>44985</v>
      </c>
      <c r="AD3539" s="1">
        <v>44992</v>
      </c>
    </row>
    <row r="3540" spans="1:30" x14ac:dyDescent="0.25">
      <c r="A3540">
        <v>571795</v>
      </c>
      <c r="B3540" t="s">
        <v>155</v>
      </c>
      <c r="C3540" t="s">
        <v>63</v>
      </c>
      <c r="D3540">
        <v>1</v>
      </c>
      <c r="E3540" t="s">
        <v>1302</v>
      </c>
      <c r="F3540" t="s">
        <v>65</v>
      </c>
      <c r="G3540" t="s">
        <v>51</v>
      </c>
      <c r="H3540">
        <v>56058</v>
      </c>
      <c r="I3540">
        <v>0</v>
      </c>
      <c r="J3540" t="s">
        <v>216</v>
      </c>
      <c r="K3540" t="s">
        <v>36</v>
      </c>
      <c r="L3540" t="s">
        <v>37</v>
      </c>
      <c r="M3540">
        <v>60000</v>
      </c>
      <c r="N3540">
        <v>70000</v>
      </c>
      <c r="O3540" t="s">
        <v>38</v>
      </c>
      <c r="P3540" t="s">
        <v>158</v>
      </c>
      <c r="Q3540" t="s">
        <v>5860</v>
      </c>
      <c r="R3540" t="s">
        <v>11659</v>
      </c>
      <c r="S3540" t="s">
        <v>72</v>
      </c>
      <c r="T3540" t="s">
        <v>11660</v>
      </c>
      <c r="U3540" t="s">
        <v>162</v>
      </c>
      <c r="V3540" t="s">
        <v>163</v>
      </c>
      <c r="X3540" t="s">
        <v>158</v>
      </c>
      <c r="Z3540" t="s">
        <v>61</v>
      </c>
      <c r="AA3540" s="1">
        <v>44958</v>
      </c>
      <c r="AB3540" s="2">
        <v>45018</v>
      </c>
      <c r="AC3540" s="1">
        <v>44958</v>
      </c>
      <c r="AD3540" s="1">
        <v>44992</v>
      </c>
    </row>
    <row r="3541" spans="1:30" x14ac:dyDescent="0.25">
      <c r="A3541">
        <v>575357</v>
      </c>
      <c r="B3541" t="s">
        <v>889</v>
      </c>
      <c r="C3541" t="s">
        <v>31</v>
      </c>
      <c r="D3541">
        <v>1</v>
      </c>
      <c r="E3541" t="s">
        <v>11661</v>
      </c>
      <c r="F3541" t="s">
        <v>65</v>
      </c>
      <c r="G3541" t="s">
        <v>51</v>
      </c>
      <c r="H3541">
        <v>56058</v>
      </c>
      <c r="I3541">
        <v>0</v>
      </c>
      <c r="J3541" t="s">
        <v>4302</v>
      </c>
      <c r="K3541" t="s">
        <v>36</v>
      </c>
      <c r="L3541" t="s">
        <v>37</v>
      </c>
      <c r="M3541">
        <v>54100</v>
      </c>
      <c r="N3541">
        <v>83981</v>
      </c>
      <c r="O3541" t="s">
        <v>38</v>
      </c>
      <c r="P3541" t="s">
        <v>1777</v>
      </c>
      <c r="Q3541" t="s">
        <v>1778</v>
      </c>
      <c r="R3541" t="s">
        <v>11662</v>
      </c>
      <c r="S3541" t="s">
        <v>72</v>
      </c>
      <c r="T3541" t="s">
        <v>11663</v>
      </c>
      <c r="U3541" t="s">
        <v>1457</v>
      </c>
      <c r="V3541" t="s">
        <v>11664</v>
      </c>
      <c r="X3541" t="s">
        <v>11665</v>
      </c>
      <c r="Z3541" t="s">
        <v>2559</v>
      </c>
      <c r="AA3541" s="1">
        <v>44974</v>
      </c>
      <c r="AB3541" s="2">
        <v>44995</v>
      </c>
      <c r="AC3541" s="1">
        <v>44974</v>
      </c>
      <c r="AD3541" s="1">
        <v>44992</v>
      </c>
    </row>
    <row r="3542" spans="1:30" x14ac:dyDescent="0.25">
      <c r="A3542">
        <v>575357</v>
      </c>
      <c r="B3542" t="s">
        <v>889</v>
      </c>
      <c r="C3542" t="s">
        <v>31</v>
      </c>
      <c r="D3542">
        <v>1</v>
      </c>
      <c r="E3542" t="s">
        <v>11661</v>
      </c>
      <c r="F3542" t="s">
        <v>65</v>
      </c>
      <c r="G3542" t="s">
        <v>51</v>
      </c>
      <c r="H3542">
        <v>56058</v>
      </c>
      <c r="I3542">
        <v>0</v>
      </c>
      <c r="J3542" t="s">
        <v>4302</v>
      </c>
      <c r="K3542" t="s">
        <v>36</v>
      </c>
      <c r="L3542" t="s">
        <v>37</v>
      </c>
      <c r="M3542">
        <v>54100</v>
      </c>
      <c r="N3542">
        <v>83981</v>
      </c>
      <c r="O3542" t="s">
        <v>38</v>
      </c>
      <c r="P3542" t="s">
        <v>1777</v>
      </c>
      <c r="Q3542" t="s">
        <v>1778</v>
      </c>
      <c r="R3542" t="s">
        <v>11662</v>
      </c>
      <c r="S3542" t="s">
        <v>72</v>
      </c>
      <c r="T3542" t="s">
        <v>11663</v>
      </c>
      <c r="U3542" t="s">
        <v>1457</v>
      </c>
      <c r="V3542" t="s">
        <v>11664</v>
      </c>
      <c r="X3542" t="s">
        <v>11665</v>
      </c>
      <c r="Z3542" t="s">
        <v>2559</v>
      </c>
      <c r="AA3542" s="1">
        <v>44974</v>
      </c>
      <c r="AB3542" s="2">
        <v>44995</v>
      </c>
      <c r="AC3542" s="1">
        <v>44974</v>
      </c>
      <c r="AD3542" s="1">
        <v>44992</v>
      </c>
    </row>
    <row r="3543" spans="1:30" x14ac:dyDescent="0.25">
      <c r="A3543">
        <v>553805</v>
      </c>
      <c r="B3543" t="s">
        <v>381</v>
      </c>
      <c r="C3543" t="s">
        <v>31</v>
      </c>
      <c r="D3543">
        <v>1</v>
      </c>
      <c r="E3543" t="s">
        <v>1679</v>
      </c>
      <c r="F3543" t="s">
        <v>1680</v>
      </c>
      <c r="G3543" t="s">
        <v>34</v>
      </c>
      <c r="H3543">
        <v>22425</v>
      </c>
      <c r="I3543">
        <v>0</v>
      </c>
      <c r="J3543" t="s">
        <v>35</v>
      </c>
      <c r="K3543" t="s">
        <v>36</v>
      </c>
      <c r="L3543" t="s">
        <v>53</v>
      </c>
      <c r="M3543">
        <v>51535</v>
      </c>
      <c r="N3543">
        <v>59265</v>
      </c>
      <c r="O3543" t="s">
        <v>38</v>
      </c>
      <c r="P3543" t="s">
        <v>385</v>
      </c>
      <c r="Q3543" t="s">
        <v>386</v>
      </c>
      <c r="R3543" t="s">
        <v>1681</v>
      </c>
      <c r="S3543" t="s">
        <v>1682</v>
      </c>
      <c r="T3543" t="s">
        <v>1683</v>
      </c>
      <c r="V3543" t="s">
        <v>1684</v>
      </c>
      <c r="W3543" t="s">
        <v>86</v>
      </c>
      <c r="X3543" t="s">
        <v>385</v>
      </c>
      <c r="Z3543" t="s">
        <v>61</v>
      </c>
      <c r="AA3543" s="1">
        <v>44974</v>
      </c>
      <c r="AB3543" s="2">
        <v>45034</v>
      </c>
      <c r="AC3543" s="1">
        <v>44974</v>
      </c>
      <c r="AD3543" s="1">
        <v>44992</v>
      </c>
    </row>
    <row r="3544" spans="1:30" x14ac:dyDescent="0.25">
      <c r="A3544">
        <v>562894</v>
      </c>
      <c r="B3544" t="s">
        <v>123</v>
      </c>
      <c r="C3544" t="s">
        <v>63</v>
      </c>
      <c r="D3544">
        <v>1</v>
      </c>
      <c r="E3544" t="s">
        <v>6984</v>
      </c>
      <c r="F3544" t="s">
        <v>234</v>
      </c>
      <c r="G3544" t="s">
        <v>51</v>
      </c>
      <c r="H3544">
        <v>56057</v>
      </c>
      <c r="I3544">
        <v>0</v>
      </c>
      <c r="J3544" t="s">
        <v>205</v>
      </c>
      <c r="K3544" t="s">
        <v>36</v>
      </c>
      <c r="L3544" t="s">
        <v>37</v>
      </c>
      <c r="M3544">
        <v>38333</v>
      </c>
      <c r="N3544">
        <v>50000</v>
      </c>
      <c r="O3544" t="s">
        <v>38</v>
      </c>
      <c r="P3544" t="s">
        <v>7347</v>
      </c>
      <c r="Q3544" t="s">
        <v>1022</v>
      </c>
      <c r="R3544" t="s">
        <v>7348</v>
      </c>
      <c r="S3544" t="s">
        <v>237</v>
      </c>
      <c r="T3544" t="s">
        <v>7349</v>
      </c>
      <c r="U3544" t="s">
        <v>5388</v>
      </c>
      <c r="V3544" t="s">
        <v>7350</v>
      </c>
      <c r="Z3544" t="s">
        <v>61</v>
      </c>
      <c r="AA3544" s="1">
        <v>44896</v>
      </c>
      <c r="AB3544" s="2">
        <v>45016</v>
      </c>
      <c r="AC3544" s="1">
        <v>44909</v>
      </c>
      <c r="AD3544" s="1">
        <v>44992</v>
      </c>
    </row>
    <row r="3545" spans="1:30" x14ac:dyDescent="0.25">
      <c r="A3545">
        <v>537533</v>
      </c>
      <c r="B3545" t="s">
        <v>638</v>
      </c>
      <c r="C3545" t="s">
        <v>63</v>
      </c>
      <c r="D3545">
        <v>2</v>
      </c>
      <c r="E3545" t="s">
        <v>11666</v>
      </c>
      <c r="F3545" t="s">
        <v>65</v>
      </c>
      <c r="G3545" t="s">
        <v>51</v>
      </c>
      <c r="H3545">
        <v>56058</v>
      </c>
      <c r="I3545">
        <v>0</v>
      </c>
      <c r="J3545" t="s">
        <v>1098</v>
      </c>
      <c r="K3545" t="s">
        <v>36</v>
      </c>
      <c r="L3545" t="s">
        <v>37</v>
      </c>
      <c r="M3545">
        <v>54100</v>
      </c>
      <c r="N3545">
        <v>62215</v>
      </c>
      <c r="O3545" t="s">
        <v>38</v>
      </c>
      <c r="P3545" t="s">
        <v>642</v>
      </c>
      <c r="Q3545" t="s">
        <v>643</v>
      </c>
      <c r="R3545" t="s">
        <v>11667</v>
      </c>
      <c r="S3545" t="s">
        <v>72</v>
      </c>
      <c r="T3545" t="s">
        <v>11668</v>
      </c>
      <c r="U3545" t="s">
        <v>647</v>
      </c>
      <c r="V3545" t="s">
        <v>11669</v>
      </c>
      <c r="Z3545" t="s">
        <v>61</v>
      </c>
      <c r="AA3545" s="1">
        <v>44743</v>
      </c>
      <c r="AC3545" s="1">
        <v>44985</v>
      </c>
      <c r="AD3545" s="1">
        <v>44992</v>
      </c>
    </row>
    <row r="3546" spans="1:30" x14ac:dyDescent="0.25">
      <c r="A3546">
        <v>530957</v>
      </c>
      <c r="B3546" t="s">
        <v>1550</v>
      </c>
      <c r="C3546" t="s">
        <v>31</v>
      </c>
      <c r="D3546">
        <v>1</v>
      </c>
      <c r="E3546" t="s">
        <v>5091</v>
      </c>
      <c r="F3546" t="s">
        <v>296</v>
      </c>
      <c r="G3546" t="s">
        <v>34</v>
      </c>
      <c r="H3546">
        <v>22122</v>
      </c>
      <c r="I3546">
        <v>1</v>
      </c>
      <c r="J3546" t="s">
        <v>216</v>
      </c>
      <c r="K3546" t="s">
        <v>36</v>
      </c>
      <c r="L3546" t="s">
        <v>37</v>
      </c>
      <c r="M3546">
        <v>55208</v>
      </c>
      <c r="N3546">
        <v>79732</v>
      </c>
      <c r="O3546" t="s">
        <v>38</v>
      </c>
      <c r="P3546" t="s">
        <v>1552</v>
      </c>
      <c r="Q3546" t="s">
        <v>1553</v>
      </c>
      <c r="R3546" t="s">
        <v>5092</v>
      </c>
      <c r="S3546" t="s">
        <v>299</v>
      </c>
      <c r="T3546" t="s">
        <v>5093</v>
      </c>
      <c r="V3546" t="s">
        <v>5094</v>
      </c>
      <c r="Z3546" t="s">
        <v>61</v>
      </c>
      <c r="AA3546" s="1">
        <v>44818</v>
      </c>
      <c r="AC3546" s="1">
        <v>44817</v>
      </c>
      <c r="AD3546" s="1">
        <v>44992</v>
      </c>
    </row>
    <row r="3547" spans="1:30" x14ac:dyDescent="0.25">
      <c r="A3547">
        <v>561336</v>
      </c>
      <c r="B3547" t="s">
        <v>350</v>
      </c>
      <c r="C3547" t="s">
        <v>63</v>
      </c>
      <c r="D3547">
        <v>1</v>
      </c>
      <c r="E3547" t="s">
        <v>7585</v>
      </c>
      <c r="F3547" t="s">
        <v>784</v>
      </c>
      <c r="G3547" t="s">
        <v>51</v>
      </c>
      <c r="H3547">
        <v>95998</v>
      </c>
      <c r="I3547" t="s">
        <v>91</v>
      </c>
      <c r="J3547" t="s">
        <v>785</v>
      </c>
      <c r="K3547" t="s">
        <v>36</v>
      </c>
      <c r="L3547" t="s">
        <v>93</v>
      </c>
      <c r="M3547">
        <v>70000</v>
      </c>
      <c r="N3547">
        <v>80000</v>
      </c>
      <c r="O3547" t="s">
        <v>38</v>
      </c>
      <c r="P3547" t="s">
        <v>355</v>
      </c>
      <c r="Q3547" t="s">
        <v>786</v>
      </c>
      <c r="R3547" t="s">
        <v>7586</v>
      </c>
      <c r="T3547" t="s">
        <v>7587</v>
      </c>
      <c r="V3547" t="s">
        <v>3979</v>
      </c>
      <c r="Z3547" t="s">
        <v>61</v>
      </c>
      <c r="AA3547" s="1">
        <v>44882</v>
      </c>
      <c r="AC3547" s="1">
        <v>44882</v>
      </c>
      <c r="AD3547" s="1">
        <v>44992</v>
      </c>
    </row>
    <row r="3548" spans="1:30" x14ac:dyDescent="0.25">
      <c r="A3548">
        <v>571209</v>
      </c>
      <c r="B3548" t="s">
        <v>155</v>
      </c>
      <c r="C3548" t="s">
        <v>63</v>
      </c>
      <c r="D3548">
        <v>1</v>
      </c>
      <c r="E3548" t="s">
        <v>4136</v>
      </c>
      <c r="F3548" t="s">
        <v>65</v>
      </c>
      <c r="G3548" t="s">
        <v>51</v>
      </c>
      <c r="H3548">
        <v>56058</v>
      </c>
      <c r="I3548">
        <v>0</v>
      </c>
      <c r="J3548" t="s">
        <v>216</v>
      </c>
      <c r="K3548" t="s">
        <v>36</v>
      </c>
      <c r="L3548" t="s">
        <v>37</v>
      </c>
      <c r="M3548">
        <v>65000</v>
      </c>
      <c r="N3548">
        <v>70000</v>
      </c>
      <c r="O3548" t="s">
        <v>38</v>
      </c>
      <c r="P3548" t="s">
        <v>158</v>
      </c>
      <c r="Q3548" t="s">
        <v>993</v>
      </c>
      <c r="R3548" t="s">
        <v>4137</v>
      </c>
      <c r="S3548" t="s">
        <v>72</v>
      </c>
      <c r="T3548" t="s">
        <v>4138</v>
      </c>
      <c r="U3548" t="s">
        <v>162</v>
      </c>
      <c r="V3548" t="s">
        <v>163</v>
      </c>
      <c r="X3548" t="s">
        <v>158</v>
      </c>
      <c r="Z3548" t="s">
        <v>61</v>
      </c>
      <c r="AA3548" s="1">
        <v>44972</v>
      </c>
      <c r="AB3548" s="2">
        <v>45002</v>
      </c>
      <c r="AC3548" s="1">
        <v>44972</v>
      </c>
      <c r="AD3548" s="1">
        <v>44992</v>
      </c>
    </row>
    <row r="3549" spans="1:30" x14ac:dyDescent="0.25">
      <c r="A3549">
        <v>539194</v>
      </c>
      <c r="B3549" t="s">
        <v>76</v>
      </c>
      <c r="C3549" t="s">
        <v>63</v>
      </c>
      <c r="D3549">
        <v>1</v>
      </c>
      <c r="E3549" t="s">
        <v>11026</v>
      </c>
      <c r="F3549" t="s">
        <v>2339</v>
      </c>
      <c r="G3549" t="s">
        <v>34</v>
      </c>
      <c r="H3549">
        <v>82991</v>
      </c>
      <c r="I3549" t="s">
        <v>900</v>
      </c>
      <c r="J3549" t="s">
        <v>35</v>
      </c>
      <c r="K3549" t="s">
        <v>36</v>
      </c>
      <c r="L3549" t="s">
        <v>93</v>
      </c>
      <c r="M3549">
        <v>80931</v>
      </c>
      <c r="N3549">
        <v>208826</v>
      </c>
      <c r="O3549" t="s">
        <v>38</v>
      </c>
      <c r="P3549" t="s">
        <v>79</v>
      </c>
      <c r="Q3549" t="s">
        <v>80</v>
      </c>
      <c r="R3549" t="s">
        <v>11670</v>
      </c>
      <c r="S3549" t="s">
        <v>2342</v>
      </c>
      <c r="T3549" t="s">
        <v>11671</v>
      </c>
      <c r="U3549" t="s">
        <v>11672</v>
      </c>
      <c r="V3549" t="s">
        <v>11673</v>
      </c>
      <c r="W3549" t="s">
        <v>10730</v>
      </c>
      <c r="X3549" t="s">
        <v>79</v>
      </c>
      <c r="Z3549" t="s">
        <v>87</v>
      </c>
      <c r="AA3549" s="1">
        <v>44756</v>
      </c>
      <c r="AC3549" s="1">
        <v>44760</v>
      </c>
      <c r="AD3549" s="1">
        <v>44992</v>
      </c>
    </row>
    <row r="3550" spans="1:30" x14ac:dyDescent="0.25">
      <c r="A3550">
        <v>560699</v>
      </c>
      <c r="B3550" t="s">
        <v>277</v>
      </c>
      <c r="C3550" t="s">
        <v>63</v>
      </c>
      <c r="D3550">
        <v>3</v>
      </c>
      <c r="E3550" t="s">
        <v>1513</v>
      </c>
      <c r="F3550" t="s">
        <v>507</v>
      </c>
      <c r="G3550" t="s">
        <v>51</v>
      </c>
      <c r="H3550">
        <v>31143</v>
      </c>
      <c r="I3550">
        <v>1</v>
      </c>
      <c r="J3550" t="s">
        <v>66</v>
      </c>
      <c r="K3550" t="s">
        <v>36</v>
      </c>
      <c r="L3550" t="s">
        <v>37</v>
      </c>
      <c r="M3550">
        <v>45113</v>
      </c>
      <c r="N3550">
        <v>50000</v>
      </c>
      <c r="O3550" t="s">
        <v>38</v>
      </c>
      <c r="P3550" t="s">
        <v>280</v>
      </c>
      <c r="Q3550" t="s">
        <v>1514</v>
      </c>
      <c r="R3550" t="s">
        <v>9659</v>
      </c>
      <c r="S3550" t="s">
        <v>510</v>
      </c>
      <c r="T3550" t="s">
        <v>9660</v>
      </c>
      <c r="U3550" t="s">
        <v>9661</v>
      </c>
      <c r="V3550" t="s">
        <v>9662</v>
      </c>
      <c r="Z3550" t="s">
        <v>61</v>
      </c>
      <c r="AA3550" s="1">
        <v>44974</v>
      </c>
      <c r="AB3550" s="2">
        <v>45154</v>
      </c>
      <c r="AC3550" s="1">
        <v>44974</v>
      </c>
      <c r="AD3550" s="1">
        <v>44992</v>
      </c>
    </row>
    <row r="3551" spans="1:30" x14ac:dyDescent="0.25">
      <c r="A3551">
        <v>555940</v>
      </c>
      <c r="B3551" t="s">
        <v>815</v>
      </c>
      <c r="C3551" t="s">
        <v>31</v>
      </c>
      <c r="D3551">
        <v>1</v>
      </c>
      <c r="E3551" t="s">
        <v>5586</v>
      </c>
      <c r="F3551" t="s">
        <v>817</v>
      </c>
      <c r="G3551" t="s">
        <v>353</v>
      </c>
      <c r="H3551">
        <v>6766</v>
      </c>
      <c r="I3551">
        <v>1</v>
      </c>
      <c r="J3551" t="s">
        <v>256</v>
      </c>
      <c r="K3551" t="s">
        <v>36</v>
      </c>
      <c r="L3551" t="s">
        <v>37</v>
      </c>
      <c r="M3551">
        <v>57500</v>
      </c>
      <c r="N3551">
        <v>76000</v>
      </c>
      <c r="O3551" t="s">
        <v>38</v>
      </c>
      <c r="P3551" t="s">
        <v>818</v>
      </c>
      <c r="Q3551" t="s">
        <v>819</v>
      </c>
      <c r="R3551" t="s">
        <v>5587</v>
      </c>
      <c r="S3551" t="s">
        <v>821</v>
      </c>
      <c r="T3551" t="s">
        <v>5588</v>
      </c>
      <c r="V3551" t="s">
        <v>5589</v>
      </c>
      <c r="W3551" t="s">
        <v>2480</v>
      </c>
      <c r="X3551" t="s">
        <v>826</v>
      </c>
      <c r="Z3551" t="s">
        <v>61</v>
      </c>
      <c r="AA3551" s="1">
        <v>44882</v>
      </c>
      <c r="AC3551" s="1">
        <v>44882</v>
      </c>
      <c r="AD3551" s="1">
        <v>44992</v>
      </c>
    </row>
    <row r="3552" spans="1:30" x14ac:dyDescent="0.25">
      <c r="A3552">
        <v>552588</v>
      </c>
      <c r="B3552" t="s">
        <v>123</v>
      </c>
      <c r="C3552" t="s">
        <v>63</v>
      </c>
      <c r="D3552">
        <v>2</v>
      </c>
      <c r="E3552" t="s">
        <v>4581</v>
      </c>
      <c r="F3552" t="s">
        <v>4582</v>
      </c>
      <c r="G3552" t="s">
        <v>34</v>
      </c>
      <c r="H3552">
        <v>51023</v>
      </c>
      <c r="I3552">
        <v>2</v>
      </c>
      <c r="J3552" t="s">
        <v>961</v>
      </c>
      <c r="K3552" t="s">
        <v>36</v>
      </c>
      <c r="L3552" t="s">
        <v>37</v>
      </c>
      <c r="M3552">
        <v>87477</v>
      </c>
      <c r="N3552">
        <v>98887</v>
      </c>
      <c r="O3552" t="s">
        <v>38</v>
      </c>
      <c r="P3552" t="s">
        <v>881</v>
      </c>
      <c r="Q3552" t="s">
        <v>4583</v>
      </c>
      <c r="R3552" t="s">
        <v>11674</v>
      </c>
      <c r="T3552" t="s">
        <v>11675</v>
      </c>
      <c r="U3552" t="s">
        <v>1365</v>
      </c>
      <c r="V3552" t="s">
        <v>11676</v>
      </c>
      <c r="Z3552" t="s">
        <v>87</v>
      </c>
      <c r="AA3552" s="1">
        <v>44827</v>
      </c>
      <c r="AB3552" s="2">
        <v>45033</v>
      </c>
      <c r="AC3552" s="1">
        <v>44973</v>
      </c>
      <c r="AD3552" s="1">
        <v>44992</v>
      </c>
    </row>
    <row r="3553" spans="1:30" x14ac:dyDescent="0.25">
      <c r="A3553">
        <v>541515</v>
      </c>
      <c r="B3553" t="s">
        <v>102</v>
      </c>
      <c r="C3553" t="s">
        <v>63</v>
      </c>
      <c r="D3553">
        <v>1</v>
      </c>
      <c r="E3553" t="s">
        <v>9365</v>
      </c>
      <c r="F3553" t="s">
        <v>2491</v>
      </c>
      <c r="G3553" t="s">
        <v>34</v>
      </c>
      <c r="H3553">
        <v>81310</v>
      </c>
      <c r="I3553">
        <v>2</v>
      </c>
      <c r="J3553" t="s">
        <v>8126</v>
      </c>
      <c r="K3553" t="s">
        <v>36</v>
      </c>
      <c r="L3553" t="s">
        <v>37</v>
      </c>
      <c r="M3553">
        <v>55806</v>
      </c>
      <c r="N3553">
        <v>69093</v>
      </c>
      <c r="O3553" t="s">
        <v>38</v>
      </c>
      <c r="P3553" t="s">
        <v>365</v>
      </c>
      <c r="Q3553" t="s">
        <v>366</v>
      </c>
      <c r="R3553" t="s">
        <v>9366</v>
      </c>
      <c r="S3553" t="s">
        <v>2494</v>
      </c>
      <c r="T3553" t="s">
        <v>9367</v>
      </c>
      <c r="U3553" t="s">
        <v>9368</v>
      </c>
      <c r="V3553" t="s">
        <v>142</v>
      </c>
      <c r="Z3553" t="s">
        <v>61</v>
      </c>
      <c r="AA3553" s="1">
        <v>44767</v>
      </c>
      <c r="AC3553" s="1">
        <v>44767</v>
      </c>
      <c r="AD3553" s="1">
        <v>44992</v>
      </c>
    </row>
    <row r="3554" spans="1:30" x14ac:dyDescent="0.25">
      <c r="A3554">
        <v>573302</v>
      </c>
      <c r="B3554" t="s">
        <v>76</v>
      </c>
      <c r="C3554" t="s">
        <v>63</v>
      </c>
      <c r="D3554">
        <v>1</v>
      </c>
      <c r="E3554" t="s">
        <v>8711</v>
      </c>
      <c r="F3554" t="s">
        <v>1915</v>
      </c>
      <c r="G3554" t="s">
        <v>566</v>
      </c>
      <c r="H3554">
        <v>13389</v>
      </c>
      <c r="I3554">
        <v>0</v>
      </c>
      <c r="J3554" t="s">
        <v>35</v>
      </c>
      <c r="K3554" t="s">
        <v>36</v>
      </c>
      <c r="L3554" t="s">
        <v>37</v>
      </c>
      <c r="M3554">
        <v>40000</v>
      </c>
      <c r="N3554">
        <v>135000</v>
      </c>
      <c r="O3554" t="s">
        <v>38</v>
      </c>
      <c r="P3554" t="s">
        <v>79</v>
      </c>
      <c r="Q3554" t="s">
        <v>1135</v>
      </c>
      <c r="R3554" t="s">
        <v>8712</v>
      </c>
      <c r="S3554" t="s">
        <v>8713</v>
      </c>
      <c r="T3554" t="s">
        <v>8714</v>
      </c>
      <c r="U3554" t="s">
        <v>8715</v>
      </c>
      <c r="V3554" t="s">
        <v>8716</v>
      </c>
      <c r="W3554" t="s">
        <v>6814</v>
      </c>
      <c r="X3554" t="s">
        <v>79</v>
      </c>
      <c r="Z3554" t="s">
        <v>61</v>
      </c>
      <c r="AA3554" s="1">
        <v>44972</v>
      </c>
      <c r="AB3554" s="2">
        <v>44993</v>
      </c>
      <c r="AC3554" s="1">
        <v>44972</v>
      </c>
      <c r="AD3554" s="1">
        <v>44992</v>
      </c>
    </row>
    <row r="3555" spans="1:30" x14ac:dyDescent="0.25">
      <c r="A3555">
        <v>539031</v>
      </c>
      <c r="B3555" t="s">
        <v>88</v>
      </c>
      <c r="C3555" t="s">
        <v>63</v>
      </c>
      <c r="D3555">
        <v>1</v>
      </c>
      <c r="E3555" t="s">
        <v>11677</v>
      </c>
      <c r="F3555" t="s">
        <v>501</v>
      </c>
      <c r="G3555" t="s">
        <v>34</v>
      </c>
      <c r="H3555">
        <v>12627</v>
      </c>
      <c r="I3555">
        <v>0</v>
      </c>
      <c r="J3555" t="s">
        <v>1482</v>
      </c>
      <c r="K3555" t="s">
        <v>36</v>
      </c>
      <c r="L3555" t="s">
        <v>37</v>
      </c>
      <c r="M3555">
        <v>70611</v>
      </c>
      <c r="N3555">
        <v>105138</v>
      </c>
      <c r="O3555" t="s">
        <v>38</v>
      </c>
      <c r="P3555" t="s">
        <v>583</v>
      </c>
      <c r="Q3555" t="s">
        <v>8135</v>
      </c>
      <c r="R3555" t="s">
        <v>11678</v>
      </c>
      <c r="S3555" t="s">
        <v>504</v>
      </c>
      <c r="T3555" t="s">
        <v>11679</v>
      </c>
      <c r="U3555" t="s">
        <v>11680</v>
      </c>
      <c r="V3555" t="s">
        <v>11681</v>
      </c>
      <c r="Z3555" t="s">
        <v>61</v>
      </c>
      <c r="AA3555" s="1">
        <v>44747</v>
      </c>
      <c r="AC3555" s="1">
        <v>44824</v>
      </c>
      <c r="AD3555" s="1">
        <v>44992</v>
      </c>
    </row>
    <row r="3556" spans="1:30" x14ac:dyDescent="0.25">
      <c r="A3556">
        <v>556484</v>
      </c>
      <c r="B3556" t="s">
        <v>102</v>
      </c>
      <c r="C3556" t="s">
        <v>31</v>
      </c>
      <c r="D3556">
        <v>9</v>
      </c>
      <c r="E3556" t="s">
        <v>3417</v>
      </c>
      <c r="F3556" t="s">
        <v>3417</v>
      </c>
      <c r="G3556" t="s">
        <v>34</v>
      </c>
      <c r="H3556">
        <v>91001</v>
      </c>
      <c r="I3556">
        <v>2</v>
      </c>
      <c r="J3556" t="s">
        <v>5680</v>
      </c>
      <c r="K3556" t="s">
        <v>36</v>
      </c>
      <c r="L3556" t="s">
        <v>53</v>
      </c>
      <c r="M3556">
        <v>64997</v>
      </c>
      <c r="N3556">
        <v>67632</v>
      </c>
      <c r="O3556" t="s">
        <v>38</v>
      </c>
      <c r="P3556" t="s">
        <v>195</v>
      </c>
      <c r="Q3556" t="s">
        <v>1143</v>
      </c>
      <c r="R3556" t="s">
        <v>10624</v>
      </c>
      <c r="S3556" t="s">
        <v>3420</v>
      </c>
      <c r="T3556" t="s">
        <v>10625</v>
      </c>
      <c r="U3556" t="s">
        <v>2136</v>
      </c>
      <c r="V3556" t="s">
        <v>2137</v>
      </c>
      <c r="W3556" t="s">
        <v>2138</v>
      </c>
      <c r="X3556" t="s">
        <v>433</v>
      </c>
      <c r="Z3556" t="s">
        <v>61</v>
      </c>
      <c r="AA3556" s="1">
        <v>44881</v>
      </c>
      <c r="AC3556" s="1">
        <v>44881</v>
      </c>
      <c r="AD3556" s="1">
        <v>44992</v>
      </c>
    </row>
    <row r="3557" spans="1:30" x14ac:dyDescent="0.25">
      <c r="A3557">
        <v>576081</v>
      </c>
      <c r="B3557" t="s">
        <v>241</v>
      </c>
      <c r="C3557" t="s">
        <v>31</v>
      </c>
      <c r="D3557">
        <v>1</v>
      </c>
      <c r="E3557" t="s">
        <v>242</v>
      </c>
      <c r="F3557" t="s">
        <v>243</v>
      </c>
      <c r="G3557" t="s">
        <v>244</v>
      </c>
      <c r="H3557">
        <v>90645</v>
      </c>
      <c r="I3557">
        <v>0</v>
      </c>
      <c r="J3557" t="s">
        <v>245</v>
      </c>
      <c r="K3557" t="s">
        <v>36</v>
      </c>
      <c r="L3557" t="s">
        <v>53</v>
      </c>
      <c r="M3557">
        <v>31836</v>
      </c>
      <c r="N3557">
        <v>46278</v>
      </c>
      <c r="O3557" t="s">
        <v>38</v>
      </c>
      <c r="P3557" t="s">
        <v>3385</v>
      </c>
      <c r="Q3557" t="s">
        <v>247</v>
      </c>
      <c r="R3557" t="s">
        <v>248</v>
      </c>
      <c r="S3557" t="s">
        <v>249</v>
      </c>
      <c r="U3557" t="s">
        <v>250</v>
      </c>
      <c r="V3557" t="s">
        <v>251</v>
      </c>
      <c r="Z3557" t="s">
        <v>252</v>
      </c>
      <c r="AA3557" s="1">
        <v>44987</v>
      </c>
      <c r="AB3557" s="2">
        <v>44997</v>
      </c>
      <c r="AC3557" s="1">
        <v>44987</v>
      </c>
      <c r="AD3557" s="1">
        <v>44992</v>
      </c>
    </row>
    <row r="3558" spans="1:30" x14ac:dyDescent="0.25">
      <c r="A3558">
        <v>574404</v>
      </c>
      <c r="B3558" t="s">
        <v>155</v>
      </c>
      <c r="C3558" t="s">
        <v>63</v>
      </c>
      <c r="D3558">
        <v>1</v>
      </c>
      <c r="E3558" t="s">
        <v>8176</v>
      </c>
      <c r="F3558" t="s">
        <v>267</v>
      </c>
      <c r="G3558" t="s">
        <v>34</v>
      </c>
      <c r="H3558" t="s">
        <v>268</v>
      </c>
      <c r="I3558">
        <v>0</v>
      </c>
      <c r="J3558" t="s">
        <v>256</v>
      </c>
      <c r="K3558" t="s">
        <v>36</v>
      </c>
      <c r="L3558" t="s">
        <v>37</v>
      </c>
      <c r="M3558">
        <v>98000</v>
      </c>
      <c r="N3558">
        <v>108000</v>
      </c>
      <c r="O3558" t="s">
        <v>38</v>
      </c>
      <c r="P3558" t="s">
        <v>158</v>
      </c>
      <c r="Q3558" t="s">
        <v>1811</v>
      </c>
      <c r="R3558" t="s">
        <v>8177</v>
      </c>
      <c r="S3558" t="s">
        <v>272</v>
      </c>
      <c r="T3558" t="s">
        <v>8178</v>
      </c>
      <c r="U3558" t="s">
        <v>8179</v>
      </c>
      <c r="V3558" t="s">
        <v>163</v>
      </c>
      <c r="X3558" t="s">
        <v>158</v>
      </c>
      <c r="Z3558" t="s">
        <v>87</v>
      </c>
      <c r="AA3558" s="1">
        <v>44978</v>
      </c>
      <c r="AB3558" s="2">
        <v>45068</v>
      </c>
      <c r="AC3558" s="1">
        <v>44978</v>
      </c>
      <c r="AD3558" s="1">
        <v>44992</v>
      </c>
    </row>
    <row r="3559" spans="1:30" x14ac:dyDescent="0.25">
      <c r="A3559">
        <v>548540</v>
      </c>
      <c r="B3559" t="s">
        <v>88</v>
      </c>
      <c r="C3559" t="s">
        <v>63</v>
      </c>
      <c r="D3559">
        <v>1</v>
      </c>
      <c r="E3559" t="s">
        <v>2191</v>
      </c>
      <c r="F3559" t="s">
        <v>174</v>
      </c>
      <c r="G3559" t="s">
        <v>51</v>
      </c>
      <c r="H3559">
        <v>30087</v>
      </c>
      <c r="I3559">
        <v>2</v>
      </c>
      <c r="J3559" t="s">
        <v>175</v>
      </c>
      <c r="K3559" t="s">
        <v>36</v>
      </c>
      <c r="L3559" t="s">
        <v>37</v>
      </c>
      <c r="M3559">
        <v>71423</v>
      </c>
      <c r="N3559">
        <v>82137</v>
      </c>
      <c r="O3559" t="s">
        <v>38</v>
      </c>
      <c r="P3559" t="s">
        <v>583</v>
      </c>
      <c r="Q3559" t="s">
        <v>2192</v>
      </c>
      <c r="R3559" t="s">
        <v>2193</v>
      </c>
      <c r="S3559" t="s">
        <v>178</v>
      </c>
      <c r="T3559" t="s">
        <v>2194</v>
      </c>
      <c r="U3559" t="s">
        <v>229</v>
      </c>
      <c r="V3559" t="s">
        <v>2195</v>
      </c>
      <c r="W3559" t="s">
        <v>2196</v>
      </c>
      <c r="X3559" t="s">
        <v>583</v>
      </c>
      <c r="Z3559" t="s">
        <v>61</v>
      </c>
      <c r="AA3559" s="1">
        <v>44803</v>
      </c>
      <c r="AC3559" s="1">
        <v>44872</v>
      </c>
      <c r="AD3559" s="1">
        <v>44992</v>
      </c>
    </row>
    <row r="3560" spans="1:30" x14ac:dyDescent="0.25">
      <c r="A3560">
        <v>552172</v>
      </c>
      <c r="B3560" t="s">
        <v>815</v>
      </c>
      <c r="C3560" t="s">
        <v>31</v>
      </c>
      <c r="D3560">
        <v>1</v>
      </c>
      <c r="E3560" t="s">
        <v>11682</v>
      </c>
      <c r="F3560" t="s">
        <v>817</v>
      </c>
      <c r="G3560" t="s">
        <v>353</v>
      </c>
      <c r="H3560">
        <v>6766</v>
      </c>
      <c r="I3560">
        <v>1</v>
      </c>
      <c r="J3560" t="s">
        <v>3883</v>
      </c>
      <c r="K3560" t="s">
        <v>36</v>
      </c>
      <c r="L3560" t="s">
        <v>37</v>
      </c>
      <c r="M3560">
        <v>57500</v>
      </c>
      <c r="N3560">
        <v>69500</v>
      </c>
      <c r="O3560" t="s">
        <v>38</v>
      </c>
      <c r="P3560" t="s">
        <v>818</v>
      </c>
      <c r="Q3560" t="s">
        <v>3884</v>
      </c>
      <c r="R3560" t="s">
        <v>11683</v>
      </c>
      <c r="S3560" t="s">
        <v>821</v>
      </c>
      <c r="T3560" t="s">
        <v>11684</v>
      </c>
      <c r="U3560" t="s">
        <v>11685</v>
      </c>
      <c r="V3560" t="s">
        <v>11686</v>
      </c>
      <c r="W3560" t="s">
        <v>825</v>
      </c>
      <c r="X3560" t="s">
        <v>826</v>
      </c>
      <c r="Z3560" t="s">
        <v>61</v>
      </c>
      <c r="AA3560" s="1">
        <v>44888</v>
      </c>
      <c r="AC3560" s="1">
        <v>44984</v>
      </c>
      <c r="AD3560" s="1">
        <v>44992</v>
      </c>
    </row>
    <row r="3561" spans="1:30" x14ac:dyDescent="0.25">
      <c r="A3561">
        <v>573718</v>
      </c>
      <c r="B3561" t="s">
        <v>155</v>
      </c>
      <c r="C3561" t="s">
        <v>31</v>
      </c>
      <c r="D3561">
        <v>1</v>
      </c>
      <c r="E3561" t="s">
        <v>10293</v>
      </c>
      <c r="F3561" t="s">
        <v>65</v>
      </c>
      <c r="G3561" t="s">
        <v>51</v>
      </c>
      <c r="H3561">
        <v>56058</v>
      </c>
      <c r="I3561">
        <v>0</v>
      </c>
      <c r="J3561" t="s">
        <v>157</v>
      </c>
      <c r="K3561" t="s">
        <v>36</v>
      </c>
      <c r="L3561" t="s">
        <v>37</v>
      </c>
      <c r="M3561">
        <v>60000</v>
      </c>
      <c r="N3561">
        <v>70000</v>
      </c>
      <c r="O3561" t="s">
        <v>38</v>
      </c>
      <c r="P3561" t="s">
        <v>158</v>
      </c>
      <c r="Q3561" t="s">
        <v>4925</v>
      </c>
      <c r="R3561" t="s">
        <v>10294</v>
      </c>
      <c r="S3561" t="s">
        <v>72</v>
      </c>
      <c r="T3561" t="s">
        <v>10295</v>
      </c>
      <c r="U3561" t="s">
        <v>162</v>
      </c>
      <c r="V3561" t="s">
        <v>163</v>
      </c>
      <c r="X3561" t="s">
        <v>158</v>
      </c>
      <c r="Z3561" t="s">
        <v>61</v>
      </c>
      <c r="AA3561" s="1">
        <v>44965</v>
      </c>
      <c r="AB3561" s="2">
        <v>45025</v>
      </c>
      <c r="AC3561" s="1">
        <v>44965</v>
      </c>
      <c r="AD3561" s="1">
        <v>44992</v>
      </c>
    </row>
    <row r="3562" spans="1:30" x14ac:dyDescent="0.25">
      <c r="A3562">
        <v>551022</v>
      </c>
      <c r="B3562" t="s">
        <v>435</v>
      </c>
      <c r="C3562" t="s">
        <v>63</v>
      </c>
      <c r="D3562">
        <v>1</v>
      </c>
      <c r="E3562" t="s">
        <v>8824</v>
      </c>
      <c r="F3562" t="s">
        <v>1825</v>
      </c>
      <c r="G3562" t="s">
        <v>34</v>
      </c>
      <c r="H3562">
        <v>12202</v>
      </c>
      <c r="I3562">
        <v>3</v>
      </c>
      <c r="J3562" t="s">
        <v>245</v>
      </c>
      <c r="K3562" t="s">
        <v>36</v>
      </c>
      <c r="L3562" t="s">
        <v>37</v>
      </c>
      <c r="M3562">
        <v>56318</v>
      </c>
      <c r="N3562">
        <v>78000</v>
      </c>
      <c r="O3562" t="s">
        <v>38</v>
      </c>
      <c r="P3562" t="s">
        <v>1820</v>
      </c>
      <c r="Q3562" t="s">
        <v>5151</v>
      </c>
      <c r="R3562" t="s">
        <v>8825</v>
      </c>
      <c r="S3562" t="s">
        <v>1829</v>
      </c>
      <c r="T3562" t="s">
        <v>8826</v>
      </c>
      <c r="U3562" t="s">
        <v>285</v>
      </c>
      <c r="V3562" t="s">
        <v>441</v>
      </c>
      <c r="X3562" t="s">
        <v>1820</v>
      </c>
      <c r="Z3562" t="s">
        <v>61</v>
      </c>
      <c r="AA3562" s="1">
        <v>44818</v>
      </c>
      <c r="AC3562" s="1">
        <v>44818</v>
      </c>
      <c r="AD3562" s="1">
        <v>44992</v>
      </c>
    </row>
    <row r="3563" spans="1:30" x14ac:dyDescent="0.25">
      <c r="A3563">
        <v>564264</v>
      </c>
      <c r="B3563" t="s">
        <v>123</v>
      </c>
      <c r="C3563" t="s">
        <v>31</v>
      </c>
      <c r="D3563">
        <v>1</v>
      </c>
      <c r="E3563" t="s">
        <v>6011</v>
      </c>
      <c r="F3563" t="s">
        <v>6012</v>
      </c>
      <c r="G3563" t="s">
        <v>51</v>
      </c>
      <c r="H3563">
        <v>90505</v>
      </c>
      <c r="I3563">
        <v>1</v>
      </c>
      <c r="J3563" t="s">
        <v>961</v>
      </c>
      <c r="K3563" t="s">
        <v>36</v>
      </c>
      <c r="L3563" t="s">
        <v>37</v>
      </c>
      <c r="M3563">
        <v>35708</v>
      </c>
      <c r="N3563">
        <v>35708</v>
      </c>
      <c r="O3563" t="s">
        <v>38</v>
      </c>
      <c r="P3563" t="s">
        <v>6013</v>
      </c>
      <c r="Q3563" t="s">
        <v>963</v>
      </c>
      <c r="R3563" t="s">
        <v>6014</v>
      </c>
      <c r="S3563" t="s">
        <v>6015</v>
      </c>
      <c r="T3563" t="s">
        <v>6016</v>
      </c>
      <c r="U3563" t="s">
        <v>4364</v>
      </c>
      <c r="V3563" t="s">
        <v>6017</v>
      </c>
      <c r="Z3563" t="s">
        <v>61</v>
      </c>
      <c r="AA3563" s="1">
        <v>44937</v>
      </c>
      <c r="AB3563" s="2">
        <v>45057</v>
      </c>
      <c r="AC3563" s="1">
        <v>44937</v>
      </c>
      <c r="AD3563" s="1">
        <v>44992</v>
      </c>
    </row>
    <row r="3564" spans="1:30" x14ac:dyDescent="0.25">
      <c r="A3564">
        <v>536332</v>
      </c>
      <c r="B3564" t="s">
        <v>638</v>
      </c>
      <c r="C3564" t="s">
        <v>63</v>
      </c>
      <c r="D3564">
        <v>1</v>
      </c>
      <c r="E3564" t="s">
        <v>11394</v>
      </c>
      <c r="F3564" t="s">
        <v>1258</v>
      </c>
      <c r="G3564" t="s">
        <v>51</v>
      </c>
      <c r="H3564">
        <v>52620</v>
      </c>
      <c r="I3564" t="s">
        <v>327</v>
      </c>
      <c r="J3564" t="s">
        <v>157</v>
      </c>
      <c r="K3564" t="s">
        <v>36</v>
      </c>
      <c r="L3564" t="s">
        <v>93</v>
      </c>
      <c r="M3564">
        <v>115000</v>
      </c>
      <c r="N3564">
        <v>130000</v>
      </c>
      <c r="O3564" t="s">
        <v>38</v>
      </c>
      <c r="P3564" t="s">
        <v>642</v>
      </c>
      <c r="Q3564" t="s">
        <v>2211</v>
      </c>
      <c r="R3564" t="s">
        <v>11395</v>
      </c>
      <c r="S3564" t="s">
        <v>1261</v>
      </c>
      <c r="T3564" t="s">
        <v>11396</v>
      </c>
      <c r="U3564" t="s">
        <v>647</v>
      </c>
      <c r="V3564" t="s">
        <v>11397</v>
      </c>
      <c r="Z3564" t="s">
        <v>61</v>
      </c>
      <c r="AA3564" s="1">
        <v>44734</v>
      </c>
      <c r="AC3564" s="1">
        <v>44769</v>
      </c>
      <c r="AD3564" s="1">
        <v>44992</v>
      </c>
    </row>
    <row r="3565" spans="1:30" x14ac:dyDescent="0.25">
      <c r="A3565">
        <v>571413</v>
      </c>
      <c r="B3565" t="s">
        <v>155</v>
      </c>
      <c r="C3565" t="s">
        <v>63</v>
      </c>
      <c r="D3565">
        <v>1</v>
      </c>
      <c r="E3565" t="s">
        <v>11687</v>
      </c>
      <c r="F3565" t="s">
        <v>941</v>
      </c>
      <c r="G3565" t="s">
        <v>34</v>
      </c>
      <c r="H3565" t="s">
        <v>942</v>
      </c>
      <c r="I3565">
        <v>2</v>
      </c>
      <c r="J3565" t="s">
        <v>175</v>
      </c>
      <c r="L3565" t="s">
        <v>37</v>
      </c>
      <c r="M3565">
        <v>66322</v>
      </c>
      <c r="N3565">
        <v>76270</v>
      </c>
      <c r="O3565" t="s">
        <v>38</v>
      </c>
      <c r="P3565" t="s">
        <v>158</v>
      </c>
      <c r="Q3565" t="s">
        <v>11688</v>
      </c>
      <c r="R3565" t="s">
        <v>11689</v>
      </c>
      <c r="S3565" t="s">
        <v>946</v>
      </c>
      <c r="T3565" t="s">
        <v>11690</v>
      </c>
      <c r="U3565" t="s">
        <v>162</v>
      </c>
      <c r="V3565" t="s">
        <v>163</v>
      </c>
      <c r="X3565" t="s">
        <v>158</v>
      </c>
      <c r="Z3565" t="s">
        <v>61</v>
      </c>
      <c r="AA3565" s="1">
        <v>44952</v>
      </c>
      <c r="AB3565" s="2">
        <v>45012</v>
      </c>
      <c r="AC3565" s="1">
        <v>44952</v>
      </c>
      <c r="AD3565" s="1">
        <v>44992</v>
      </c>
    </row>
    <row r="3566" spans="1:30" x14ac:dyDescent="0.25">
      <c r="A3566">
        <v>462622</v>
      </c>
      <c r="B3566" t="s">
        <v>638</v>
      </c>
      <c r="C3566" t="s">
        <v>31</v>
      </c>
      <c r="D3566">
        <v>2</v>
      </c>
      <c r="E3566" t="s">
        <v>2818</v>
      </c>
      <c r="F3566" t="s">
        <v>174</v>
      </c>
      <c r="G3566" t="s">
        <v>51</v>
      </c>
      <c r="H3566">
        <v>30087</v>
      </c>
      <c r="I3566">
        <v>1</v>
      </c>
      <c r="J3566" t="s">
        <v>175</v>
      </c>
      <c r="K3566" t="s">
        <v>36</v>
      </c>
      <c r="L3566" t="s">
        <v>53</v>
      </c>
      <c r="M3566">
        <v>63228</v>
      </c>
      <c r="N3566">
        <v>72712</v>
      </c>
      <c r="O3566" t="s">
        <v>38</v>
      </c>
      <c r="P3566" t="s">
        <v>642</v>
      </c>
      <c r="Q3566" t="s">
        <v>1016</v>
      </c>
      <c r="R3566" t="s">
        <v>7544</v>
      </c>
      <c r="S3566" t="s">
        <v>178</v>
      </c>
      <c r="T3566" t="s">
        <v>7545</v>
      </c>
      <c r="V3566" t="s">
        <v>7546</v>
      </c>
      <c r="Z3566" t="s">
        <v>61</v>
      </c>
      <c r="AA3566" s="1">
        <v>44320</v>
      </c>
      <c r="AC3566" s="1">
        <v>44326</v>
      </c>
      <c r="AD3566" s="1">
        <v>44992</v>
      </c>
    </row>
    <row r="3567" spans="1:30" x14ac:dyDescent="0.25">
      <c r="A3567">
        <v>556041</v>
      </c>
      <c r="B3567" t="s">
        <v>488</v>
      </c>
      <c r="C3567" t="s">
        <v>31</v>
      </c>
      <c r="D3567">
        <v>2</v>
      </c>
      <c r="E3567" t="s">
        <v>1992</v>
      </c>
      <c r="F3567" t="s">
        <v>174</v>
      </c>
      <c r="G3567" t="s">
        <v>51</v>
      </c>
      <c r="H3567">
        <v>30087</v>
      </c>
      <c r="I3567">
        <v>2</v>
      </c>
      <c r="J3567" t="s">
        <v>175</v>
      </c>
      <c r="K3567" t="s">
        <v>36</v>
      </c>
      <c r="L3567" t="s">
        <v>37</v>
      </c>
      <c r="M3567">
        <v>104097</v>
      </c>
      <c r="N3567">
        <v>104097</v>
      </c>
      <c r="O3567" t="s">
        <v>38</v>
      </c>
      <c r="P3567" t="s">
        <v>355</v>
      </c>
      <c r="Q3567" t="s">
        <v>10118</v>
      </c>
      <c r="R3567" t="s">
        <v>10119</v>
      </c>
      <c r="S3567" t="s">
        <v>178</v>
      </c>
      <c r="V3567" t="s">
        <v>10120</v>
      </c>
      <c r="Z3567" t="s">
        <v>61</v>
      </c>
      <c r="AA3567" s="1">
        <v>44984</v>
      </c>
      <c r="AB3567" s="2">
        <v>45107</v>
      </c>
      <c r="AC3567" s="1">
        <v>44984</v>
      </c>
      <c r="AD3567" s="1">
        <v>44992</v>
      </c>
    </row>
    <row r="3568" spans="1:30" x14ac:dyDescent="0.25">
      <c r="A3568">
        <v>559054</v>
      </c>
      <c r="B3568" t="s">
        <v>1550</v>
      </c>
      <c r="C3568" t="s">
        <v>63</v>
      </c>
      <c r="D3568">
        <v>1</v>
      </c>
      <c r="E3568" t="s">
        <v>11691</v>
      </c>
      <c r="F3568" t="s">
        <v>65</v>
      </c>
      <c r="G3568" t="s">
        <v>51</v>
      </c>
      <c r="H3568">
        <v>56058</v>
      </c>
      <c r="I3568">
        <v>0</v>
      </c>
      <c r="J3568" t="s">
        <v>216</v>
      </c>
      <c r="K3568" t="s">
        <v>36</v>
      </c>
      <c r="L3568" t="s">
        <v>37</v>
      </c>
      <c r="M3568">
        <v>54100</v>
      </c>
      <c r="N3568">
        <v>83981</v>
      </c>
      <c r="O3568" t="s">
        <v>38</v>
      </c>
      <c r="P3568" t="s">
        <v>1552</v>
      </c>
      <c r="Q3568" t="s">
        <v>6641</v>
      </c>
      <c r="R3568" t="s">
        <v>11692</v>
      </c>
      <c r="S3568" t="s">
        <v>72</v>
      </c>
      <c r="T3568" t="s">
        <v>11693</v>
      </c>
      <c r="U3568" t="s">
        <v>11694</v>
      </c>
      <c r="V3568" t="s">
        <v>11695</v>
      </c>
      <c r="Z3568" t="s">
        <v>61</v>
      </c>
      <c r="AA3568" s="1">
        <v>44938</v>
      </c>
      <c r="AB3568" s="2">
        <v>45028</v>
      </c>
      <c r="AC3568" s="1">
        <v>44939</v>
      </c>
      <c r="AD3568" s="1">
        <v>44992</v>
      </c>
    </row>
    <row r="3569" spans="1:30" x14ac:dyDescent="0.25">
      <c r="A3569">
        <v>462922</v>
      </c>
      <c r="B3569" t="s">
        <v>241</v>
      </c>
      <c r="C3569" t="s">
        <v>31</v>
      </c>
      <c r="D3569">
        <v>12</v>
      </c>
      <c r="E3569" t="s">
        <v>11696</v>
      </c>
      <c r="F3569" t="s">
        <v>11697</v>
      </c>
      <c r="G3569" t="s">
        <v>34</v>
      </c>
      <c r="H3569">
        <v>91873</v>
      </c>
      <c r="I3569">
        <v>0</v>
      </c>
      <c r="J3569" t="s">
        <v>245</v>
      </c>
      <c r="K3569" t="s">
        <v>36</v>
      </c>
      <c r="L3569" t="s">
        <v>37</v>
      </c>
      <c r="M3569">
        <v>47.76</v>
      </c>
      <c r="N3569">
        <v>47.76</v>
      </c>
      <c r="O3569" t="s">
        <v>68</v>
      </c>
      <c r="P3569" t="s">
        <v>7366</v>
      </c>
      <c r="Q3569" t="s">
        <v>7366</v>
      </c>
      <c r="R3569" t="s">
        <v>11698</v>
      </c>
      <c r="S3569" t="s">
        <v>11699</v>
      </c>
      <c r="U3569" t="s">
        <v>11700</v>
      </c>
      <c r="V3569" t="s">
        <v>347</v>
      </c>
      <c r="Z3569" t="s">
        <v>426</v>
      </c>
      <c r="AA3569" s="1">
        <v>44648</v>
      </c>
      <c r="AC3569" s="1">
        <v>44648</v>
      </c>
      <c r="AD3569" s="1">
        <v>44992</v>
      </c>
    </row>
    <row r="3570" spans="1:30" x14ac:dyDescent="0.25">
      <c r="A3570">
        <v>558349</v>
      </c>
      <c r="B3570" t="s">
        <v>102</v>
      </c>
      <c r="C3570" t="s">
        <v>31</v>
      </c>
      <c r="D3570">
        <v>1</v>
      </c>
      <c r="E3570" t="s">
        <v>2237</v>
      </c>
      <c r="F3570" t="s">
        <v>135</v>
      </c>
      <c r="G3570" t="s">
        <v>51</v>
      </c>
      <c r="H3570">
        <v>21744</v>
      </c>
      <c r="I3570" t="s">
        <v>1397</v>
      </c>
      <c r="J3570" t="s">
        <v>1880</v>
      </c>
      <c r="K3570" t="s">
        <v>36</v>
      </c>
      <c r="L3570" t="s">
        <v>93</v>
      </c>
      <c r="M3570">
        <v>94283</v>
      </c>
      <c r="N3570">
        <v>122290</v>
      </c>
      <c r="O3570" t="s">
        <v>38</v>
      </c>
      <c r="P3570" t="s">
        <v>195</v>
      </c>
      <c r="Q3570" t="s">
        <v>2238</v>
      </c>
      <c r="R3570" t="s">
        <v>11701</v>
      </c>
      <c r="S3570" t="s">
        <v>140</v>
      </c>
      <c r="T3570" t="s">
        <v>8381</v>
      </c>
      <c r="U3570" t="s">
        <v>2329</v>
      </c>
      <c r="V3570" t="s">
        <v>2137</v>
      </c>
      <c r="W3570" t="s">
        <v>2138</v>
      </c>
      <c r="X3570" t="s">
        <v>2139</v>
      </c>
      <c r="Z3570" t="s">
        <v>61</v>
      </c>
      <c r="AA3570" s="1">
        <v>44880</v>
      </c>
      <c r="AC3570" s="1">
        <v>44901</v>
      </c>
      <c r="AD3570" s="1">
        <v>44992</v>
      </c>
    </row>
    <row r="3571" spans="1:30" x14ac:dyDescent="0.25">
      <c r="A3571">
        <v>568642</v>
      </c>
      <c r="B3571" t="s">
        <v>1347</v>
      </c>
      <c r="C3571" t="s">
        <v>31</v>
      </c>
      <c r="D3571">
        <v>2</v>
      </c>
      <c r="E3571" t="s">
        <v>7334</v>
      </c>
      <c r="F3571" t="s">
        <v>2416</v>
      </c>
      <c r="G3571" t="s">
        <v>34</v>
      </c>
      <c r="H3571">
        <v>60215</v>
      </c>
      <c r="I3571">
        <v>0</v>
      </c>
      <c r="J3571" t="s">
        <v>157</v>
      </c>
      <c r="K3571" t="s">
        <v>67</v>
      </c>
      <c r="L3571" t="s">
        <v>53</v>
      </c>
      <c r="M3571">
        <v>18.7318</v>
      </c>
      <c r="N3571">
        <v>21.541899999999998</v>
      </c>
      <c r="O3571" t="s">
        <v>68</v>
      </c>
      <c r="P3571" t="s">
        <v>1350</v>
      </c>
      <c r="Q3571" t="s">
        <v>7335</v>
      </c>
      <c r="R3571" t="s">
        <v>7336</v>
      </c>
      <c r="S3571" t="s">
        <v>2419</v>
      </c>
      <c r="T3571" t="s">
        <v>7337</v>
      </c>
      <c r="U3571" t="s">
        <v>7338</v>
      </c>
      <c r="V3571" t="s">
        <v>7339</v>
      </c>
      <c r="W3571" t="s">
        <v>7340</v>
      </c>
      <c r="X3571" t="s">
        <v>7341</v>
      </c>
      <c r="Z3571" t="s">
        <v>61</v>
      </c>
      <c r="AA3571" s="1">
        <v>44953</v>
      </c>
      <c r="AC3571" s="1">
        <v>44967</v>
      </c>
      <c r="AD3571" s="1">
        <v>44992</v>
      </c>
    </row>
    <row r="3572" spans="1:30" x14ac:dyDescent="0.25">
      <c r="A3572">
        <v>562764</v>
      </c>
      <c r="B3572" t="s">
        <v>253</v>
      </c>
      <c r="C3572" t="s">
        <v>63</v>
      </c>
      <c r="D3572">
        <v>1</v>
      </c>
      <c r="E3572" t="s">
        <v>1992</v>
      </c>
      <c r="F3572" t="s">
        <v>174</v>
      </c>
      <c r="G3572" t="s">
        <v>51</v>
      </c>
      <c r="H3572">
        <v>30087</v>
      </c>
      <c r="I3572">
        <v>2</v>
      </c>
      <c r="J3572" t="s">
        <v>175</v>
      </c>
      <c r="K3572" t="s">
        <v>36</v>
      </c>
      <c r="L3572" t="s">
        <v>37</v>
      </c>
      <c r="M3572">
        <v>71423</v>
      </c>
      <c r="N3572">
        <v>82137</v>
      </c>
      <c r="O3572" t="s">
        <v>38</v>
      </c>
      <c r="P3572" t="s">
        <v>257</v>
      </c>
      <c r="Q3572" t="s">
        <v>1181</v>
      </c>
      <c r="R3572" t="s">
        <v>11702</v>
      </c>
      <c r="S3572" t="s">
        <v>178</v>
      </c>
      <c r="T3572" t="s">
        <v>11703</v>
      </c>
      <c r="V3572" t="s">
        <v>11704</v>
      </c>
      <c r="Z3572" t="s">
        <v>87</v>
      </c>
      <c r="AA3572" s="1">
        <v>44894</v>
      </c>
      <c r="AC3572" s="1">
        <v>44964</v>
      </c>
      <c r="AD3572" s="1">
        <v>44992</v>
      </c>
    </row>
    <row r="3573" spans="1:30" x14ac:dyDescent="0.25">
      <c r="A3573">
        <v>563657</v>
      </c>
      <c r="B3573" t="s">
        <v>381</v>
      </c>
      <c r="C3573" t="s">
        <v>63</v>
      </c>
      <c r="D3573">
        <v>1</v>
      </c>
      <c r="E3573" t="s">
        <v>4354</v>
      </c>
      <c r="F3573" t="s">
        <v>807</v>
      </c>
      <c r="G3573" t="s">
        <v>34</v>
      </c>
      <c r="H3573" t="s">
        <v>4054</v>
      </c>
      <c r="I3573">
        <v>0</v>
      </c>
      <c r="J3573" t="s">
        <v>126</v>
      </c>
      <c r="K3573" t="s">
        <v>36</v>
      </c>
      <c r="L3573" t="s">
        <v>37</v>
      </c>
      <c r="M3573">
        <v>84451</v>
      </c>
      <c r="N3573">
        <v>105000</v>
      </c>
      <c r="O3573" t="s">
        <v>38</v>
      </c>
      <c r="P3573" t="s">
        <v>873</v>
      </c>
      <c r="Q3573" t="s">
        <v>2122</v>
      </c>
      <c r="R3573" t="s">
        <v>4355</v>
      </c>
      <c r="S3573" t="s">
        <v>1227</v>
      </c>
      <c r="T3573" t="s">
        <v>4356</v>
      </c>
      <c r="V3573" t="s">
        <v>390</v>
      </c>
      <c r="W3573" t="s">
        <v>86</v>
      </c>
      <c r="X3573" t="s">
        <v>878</v>
      </c>
      <c r="Z3573" t="s">
        <v>61</v>
      </c>
      <c r="AA3573" s="1">
        <v>44980</v>
      </c>
      <c r="AB3573" s="2">
        <v>45040</v>
      </c>
      <c r="AC3573" s="1">
        <v>44980</v>
      </c>
      <c r="AD3573" s="1">
        <v>44992</v>
      </c>
    </row>
    <row r="3574" spans="1:30" x14ac:dyDescent="0.25">
      <c r="A3574">
        <v>474331</v>
      </c>
      <c r="B3574" t="s">
        <v>76</v>
      </c>
      <c r="C3574" t="s">
        <v>63</v>
      </c>
      <c r="D3574">
        <v>7</v>
      </c>
      <c r="E3574" t="s">
        <v>749</v>
      </c>
      <c r="F3574" t="s">
        <v>750</v>
      </c>
      <c r="G3574" t="s">
        <v>34</v>
      </c>
      <c r="H3574">
        <v>92610</v>
      </c>
      <c r="I3574">
        <v>0</v>
      </c>
      <c r="J3574" t="s">
        <v>2322</v>
      </c>
      <c r="K3574" t="s">
        <v>36</v>
      </c>
      <c r="L3574" t="s">
        <v>37</v>
      </c>
      <c r="M3574">
        <v>298.24</v>
      </c>
      <c r="N3574">
        <v>347.2</v>
      </c>
      <c r="O3574" t="s">
        <v>751</v>
      </c>
      <c r="P3574" t="s">
        <v>752</v>
      </c>
      <c r="Q3574" t="s">
        <v>753</v>
      </c>
      <c r="R3574" t="s">
        <v>754</v>
      </c>
      <c r="S3574" t="s">
        <v>755</v>
      </c>
      <c r="T3574" t="s">
        <v>756</v>
      </c>
      <c r="U3574" t="s">
        <v>11705</v>
      </c>
      <c r="V3574" t="s">
        <v>11706</v>
      </c>
      <c r="W3574" t="s">
        <v>759</v>
      </c>
      <c r="X3574" t="s">
        <v>760</v>
      </c>
      <c r="Z3574" t="s">
        <v>61</v>
      </c>
      <c r="AA3574" s="1">
        <v>44435</v>
      </c>
      <c r="AC3574" s="1">
        <v>44447</v>
      </c>
      <c r="AD3574" s="1">
        <v>44992</v>
      </c>
    </row>
    <row r="3575" spans="1:30" x14ac:dyDescent="0.25">
      <c r="A3575">
        <v>558725</v>
      </c>
      <c r="B3575" t="s">
        <v>435</v>
      </c>
      <c r="C3575" t="s">
        <v>63</v>
      </c>
      <c r="D3575">
        <v>1</v>
      </c>
      <c r="E3575" t="s">
        <v>1824</v>
      </c>
      <c r="F3575" t="s">
        <v>1825</v>
      </c>
      <c r="G3575" t="s">
        <v>34</v>
      </c>
      <c r="H3575">
        <v>12202</v>
      </c>
      <c r="I3575">
        <v>1</v>
      </c>
      <c r="J3575" t="s">
        <v>245</v>
      </c>
      <c r="K3575" t="s">
        <v>36</v>
      </c>
      <c r="L3575" t="s">
        <v>37</v>
      </c>
      <c r="M3575">
        <v>21.7729</v>
      </c>
      <c r="N3575">
        <v>30</v>
      </c>
      <c r="O3575" t="s">
        <v>68</v>
      </c>
      <c r="P3575" t="s">
        <v>1826</v>
      </c>
      <c r="Q3575" t="s">
        <v>1827</v>
      </c>
      <c r="R3575" t="s">
        <v>1828</v>
      </c>
      <c r="S3575" t="s">
        <v>1829</v>
      </c>
      <c r="T3575" t="s">
        <v>1830</v>
      </c>
      <c r="U3575" t="s">
        <v>285</v>
      </c>
      <c r="V3575" t="s">
        <v>441</v>
      </c>
      <c r="W3575" t="s">
        <v>1831</v>
      </c>
      <c r="X3575" t="s">
        <v>1832</v>
      </c>
      <c r="Z3575" t="s">
        <v>61</v>
      </c>
      <c r="AA3575" s="1">
        <v>44862</v>
      </c>
      <c r="AC3575" s="1">
        <v>44869</v>
      </c>
      <c r="AD3575" s="1">
        <v>44992</v>
      </c>
    </row>
    <row r="3576" spans="1:30" x14ac:dyDescent="0.25">
      <c r="A3576">
        <v>558722</v>
      </c>
      <c r="B3576" t="s">
        <v>381</v>
      </c>
      <c r="C3576" t="s">
        <v>63</v>
      </c>
      <c r="D3576">
        <v>1</v>
      </c>
      <c r="E3576" t="s">
        <v>11707</v>
      </c>
      <c r="F3576" t="s">
        <v>11708</v>
      </c>
      <c r="G3576" t="s">
        <v>34</v>
      </c>
      <c r="H3576">
        <v>21015</v>
      </c>
      <c r="I3576">
        <v>2</v>
      </c>
      <c r="J3576" t="s">
        <v>35</v>
      </c>
      <c r="K3576" t="s">
        <v>36</v>
      </c>
      <c r="L3576" t="s">
        <v>37</v>
      </c>
      <c r="M3576">
        <v>67757</v>
      </c>
      <c r="N3576">
        <v>77921</v>
      </c>
      <c r="O3576" t="s">
        <v>38</v>
      </c>
      <c r="P3576" t="s">
        <v>873</v>
      </c>
      <c r="Q3576" t="s">
        <v>11709</v>
      </c>
      <c r="R3576" t="s">
        <v>11710</v>
      </c>
      <c r="S3576" t="s">
        <v>11711</v>
      </c>
      <c r="T3576" t="s">
        <v>11712</v>
      </c>
      <c r="V3576" t="s">
        <v>390</v>
      </c>
      <c r="W3576" t="s">
        <v>86</v>
      </c>
      <c r="X3576" t="s">
        <v>4321</v>
      </c>
      <c r="Z3576" t="s">
        <v>47</v>
      </c>
      <c r="AA3576" s="1">
        <v>44988</v>
      </c>
      <c r="AB3576" s="2">
        <v>45048</v>
      </c>
      <c r="AC3576" s="1">
        <v>44988</v>
      </c>
      <c r="AD3576" s="1">
        <v>44992</v>
      </c>
    </row>
    <row r="3577" spans="1:30" x14ac:dyDescent="0.25">
      <c r="A3577">
        <v>568902</v>
      </c>
      <c r="B3577" t="s">
        <v>488</v>
      </c>
      <c r="C3577" t="s">
        <v>31</v>
      </c>
      <c r="D3577">
        <v>1</v>
      </c>
      <c r="E3577" t="s">
        <v>11713</v>
      </c>
      <c r="F3577" t="s">
        <v>135</v>
      </c>
      <c r="G3577" t="s">
        <v>51</v>
      </c>
      <c r="H3577">
        <v>21744</v>
      </c>
      <c r="I3577">
        <v>3</v>
      </c>
      <c r="J3577" t="s">
        <v>35</v>
      </c>
      <c r="K3577" t="s">
        <v>36</v>
      </c>
      <c r="L3577" t="s">
        <v>37</v>
      </c>
      <c r="M3577">
        <v>84468</v>
      </c>
      <c r="N3577">
        <v>97138</v>
      </c>
      <c r="O3577" t="s">
        <v>38</v>
      </c>
      <c r="P3577" t="s">
        <v>355</v>
      </c>
      <c r="Q3577" t="s">
        <v>490</v>
      </c>
      <c r="R3577" t="s">
        <v>11714</v>
      </c>
      <c r="S3577" t="s">
        <v>140</v>
      </c>
      <c r="T3577" t="s">
        <v>11715</v>
      </c>
      <c r="V3577" t="s">
        <v>11716</v>
      </c>
      <c r="Z3577" t="s">
        <v>61</v>
      </c>
      <c r="AA3577" s="1">
        <v>44952</v>
      </c>
      <c r="AB3577" s="2">
        <v>45012</v>
      </c>
      <c r="AC3577" s="1">
        <v>44981</v>
      </c>
      <c r="AD3577" s="1">
        <v>44992</v>
      </c>
    </row>
    <row r="3578" spans="1:30" x14ac:dyDescent="0.25">
      <c r="A3578">
        <v>561512</v>
      </c>
      <c r="B3578" t="s">
        <v>62</v>
      </c>
      <c r="C3578" t="s">
        <v>31</v>
      </c>
      <c r="D3578">
        <v>2</v>
      </c>
      <c r="E3578" t="s">
        <v>11717</v>
      </c>
      <c r="F3578" t="s">
        <v>1718</v>
      </c>
      <c r="G3578" t="s">
        <v>34</v>
      </c>
      <c r="H3578">
        <v>80609</v>
      </c>
      <c r="I3578">
        <v>3</v>
      </c>
      <c r="J3578" t="s">
        <v>5424</v>
      </c>
      <c r="K3578" t="s">
        <v>36</v>
      </c>
      <c r="L3578" t="s">
        <v>37</v>
      </c>
      <c r="M3578">
        <v>45811</v>
      </c>
      <c r="N3578">
        <v>51766</v>
      </c>
      <c r="O3578" t="s">
        <v>38</v>
      </c>
      <c r="P3578" t="s">
        <v>616</v>
      </c>
      <c r="Q3578" t="s">
        <v>10720</v>
      </c>
      <c r="R3578" t="s">
        <v>11718</v>
      </c>
      <c r="S3578" t="s">
        <v>1720</v>
      </c>
      <c r="T3578" t="s">
        <v>11719</v>
      </c>
      <c r="U3578" t="s">
        <v>904</v>
      </c>
      <c r="V3578" t="s">
        <v>11720</v>
      </c>
      <c r="Z3578" t="s">
        <v>61</v>
      </c>
      <c r="AA3578" s="1">
        <v>44987</v>
      </c>
      <c r="AB3578" s="2">
        <v>45017</v>
      </c>
      <c r="AC3578" s="1">
        <v>44987</v>
      </c>
      <c r="AD3578" s="1">
        <v>44992</v>
      </c>
    </row>
    <row r="3579" spans="1:30" x14ac:dyDescent="0.25">
      <c r="A3579">
        <v>527259</v>
      </c>
      <c r="B3579" t="s">
        <v>253</v>
      </c>
      <c r="C3579" t="s">
        <v>63</v>
      </c>
      <c r="D3579">
        <v>1</v>
      </c>
      <c r="E3579" t="s">
        <v>254</v>
      </c>
      <c r="F3579" t="s">
        <v>255</v>
      </c>
      <c r="G3579" t="s">
        <v>34</v>
      </c>
      <c r="H3579">
        <v>13621</v>
      </c>
      <c r="I3579">
        <v>1</v>
      </c>
      <c r="J3579" t="s">
        <v>256</v>
      </c>
      <c r="K3579" t="s">
        <v>36</v>
      </c>
      <c r="L3579" t="s">
        <v>37</v>
      </c>
      <c r="M3579">
        <v>51233</v>
      </c>
      <c r="N3579">
        <v>65000</v>
      </c>
      <c r="O3579" t="s">
        <v>38</v>
      </c>
      <c r="P3579" t="s">
        <v>257</v>
      </c>
      <c r="Q3579" t="s">
        <v>258</v>
      </c>
      <c r="R3579" t="s">
        <v>259</v>
      </c>
      <c r="S3579" t="s">
        <v>260</v>
      </c>
      <c r="T3579" t="s">
        <v>261</v>
      </c>
      <c r="V3579" t="s">
        <v>262</v>
      </c>
      <c r="Z3579" t="s">
        <v>87</v>
      </c>
      <c r="AA3579" s="1">
        <v>44973</v>
      </c>
      <c r="AC3579" s="1">
        <v>44973</v>
      </c>
      <c r="AD3579" s="1">
        <v>44992</v>
      </c>
    </row>
    <row r="3580" spans="1:30" x14ac:dyDescent="0.25">
      <c r="A3580">
        <v>562914</v>
      </c>
      <c r="B3580" t="s">
        <v>543</v>
      </c>
      <c r="C3580" t="s">
        <v>63</v>
      </c>
      <c r="D3580">
        <v>1</v>
      </c>
      <c r="E3580" t="s">
        <v>9013</v>
      </c>
      <c r="F3580" t="s">
        <v>555</v>
      </c>
      <c r="G3580" t="s">
        <v>34</v>
      </c>
      <c r="H3580">
        <v>12626</v>
      </c>
      <c r="I3580">
        <v>1</v>
      </c>
      <c r="J3580" t="s">
        <v>126</v>
      </c>
      <c r="K3580" t="s">
        <v>36</v>
      </c>
      <c r="L3580" t="s">
        <v>37</v>
      </c>
      <c r="M3580">
        <v>53797</v>
      </c>
      <c r="N3580">
        <v>61866</v>
      </c>
      <c r="O3580" t="s">
        <v>38</v>
      </c>
      <c r="P3580" t="s">
        <v>546</v>
      </c>
      <c r="Q3580" t="s">
        <v>7331</v>
      </c>
      <c r="R3580" t="s">
        <v>11721</v>
      </c>
      <c r="S3580" t="s">
        <v>559</v>
      </c>
      <c r="T3580" t="s">
        <v>11722</v>
      </c>
      <c r="U3580" t="s">
        <v>551</v>
      </c>
      <c r="V3580" t="s">
        <v>552</v>
      </c>
      <c r="Z3580" t="s">
        <v>61</v>
      </c>
      <c r="AA3580" s="1">
        <v>44895</v>
      </c>
      <c r="AB3580" s="2">
        <v>45018</v>
      </c>
      <c r="AC3580" s="1">
        <v>44985</v>
      </c>
      <c r="AD3580" s="1">
        <v>44992</v>
      </c>
    </row>
    <row r="3581" spans="1:30" x14ac:dyDescent="0.25">
      <c r="A3581">
        <v>535828</v>
      </c>
      <c r="B3581" t="s">
        <v>62</v>
      </c>
      <c r="C3581" t="s">
        <v>31</v>
      </c>
      <c r="D3581">
        <v>1</v>
      </c>
      <c r="E3581" t="s">
        <v>8358</v>
      </c>
      <c r="F3581" t="s">
        <v>135</v>
      </c>
      <c r="G3581" t="s">
        <v>51</v>
      </c>
      <c r="H3581">
        <v>21744</v>
      </c>
      <c r="I3581">
        <v>2</v>
      </c>
      <c r="J3581" t="s">
        <v>3219</v>
      </c>
      <c r="K3581" t="s">
        <v>36</v>
      </c>
      <c r="L3581" t="s">
        <v>37</v>
      </c>
      <c r="M3581">
        <v>75504</v>
      </c>
      <c r="N3581">
        <v>86830</v>
      </c>
      <c r="O3581" t="s">
        <v>38</v>
      </c>
      <c r="P3581" t="s">
        <v>616</v>
      </c>
      <c r="Q3581" t="s">
        <v>2561</v>
      </c>
      <c r="R3581" t="s">
        <v>8359</v>
      </c>
      <c r="S3581" t="s">
        <v>140</v>
      </c>
      <c r="T3581" t="s">
        <v>8360</v>
      </c>
      <c r="U3581" t="s">
        <v>74</v>
      </c>
      <c r="V3581" t="s">
        <v>1942</v>
      </c>
      <c r="Z3581" t="s">
        <v>61</v>
      </c>
      <c r="AA3581" s="1">
        <v>44924</v>
      </c>
      <c r="AC3581" s="1">
        <v>44924</v>
      </c>
      <c r="AD3581" s="1">
        <v>44992</v>
      </c>
    </row>
    <row r="3582" spans="1:30" x14ac:dyDescent="0.25">
      <c r="A3582">
        <v>572148</v>
      </c>
      <c r="B3582" t="s">
        <v>287</v>
      </c>
      <c r="C3582" t="s">
        <v>31</v>
      </c>
      <c r="D3582">
        <v>1</v>
      </c>
      <c r="E3582" t="s">
        <v>11723</v>
      </c>
      <c r="F3582" t="s">
        <v>144</v>
      </c>
      <c r="G3582" t="s">
        <v>51</v>
      </c>
      <c r="H3582">
        <v>10234</v>
      </c>
      <c r="I3582">
        <v>0</v>
      </c>
      <c r="J3582" t="s">
        <v>216</v>
      </c>
      <c r="K3582" t="s">
        <v>67</v>
      </c>
      <c r="L3582" t="s">
        <v>145</v>
      </c>
      <c r="M3582">
        <v>17.5</v>
      </c>
      <c r="N3582">
        <v>17.5</v>
      </c>
      <c r="O3582" t="s">
        <v>68</v>
      </c>
      <c r="P3582" t="s">
        <v>289</v>
      </c>
      <c r="Q3582" t="s">
        <v>11724</v>
      </c>
      <c r="R3582" t="s">
        <v>11725</v>
      </c>
      <c r="S3582" t="s">
        <v>149</v>
      </c>
      <c r="T3582" t="s">
        <v>11726</v>
      </c>
      <c r="U3582" t="s">
        <v>293</v>
      </c>
      <c r="V3582" t="s">
        <v>294</v>
      </c>
      <c r="Z3582" t="s">
        <v>61</v>
      </c>
      <c r="AA3582" s="1">
        <v>44959</v>
      </c>
      <c r="AB3582" s="2">
        <v>44995</v>
      </c>
      <c r="AC3582" s="1">
        <v>44972</v>
      </c>
      <c r="AD3582" s="1">
        <v>44992</v>
      </c>
    </row>
    <row r="3583" spans="1:30" x14ac:dyDescent="0.25">
      <c r="A3583">
        <v>572753</v>
      </c>
      <c r="B3583" t="s">
        <v>123</v>
      </c>
      <c r="C3583" t="s">
        <v>63</v>
      </c>
      <c r="D3583">
        <v>1</v>
      </c>
      <c r="E3583" t="s">
        <v>11727</v>
      </c>
      <c r="F3583" t="s">
        <v>3591</v>
      </c>
      <c r="G3583" t="s">
        <v>34</v>
      </c>
      <c r="H3583">
        <v>31220</v>
      </c>
      <c r="I3583">
        <v>2</v>
      </c>
      <c r="J3583" t="s">
        <v>961</v>
      </c>
      <c r="K3583" t="s">
        <v>36</v>
      </c>
      <c r="L3583" t="s">
        <v>37</v>
      </c>
      <c r="M3583">
        <v>67335</v>
      </c>
      <c r="N3583">
        <v>101875</v>
      </c>
      <c r="O3583" t="s">
        <v>38</v>
      </c>
      <c r="P3583" t="s">
        <v>962</v>
      </c>
      <c r="Q3583" t="s">
        <v>1910</v>
      </c>
      <c r="R3583" t="s">
        <v>11728</v>
      </c>
      <c r="S3583" t="s">
        <v>3661</v>
      </c>
      <c r="T3583" t="s">
        <v>11729</v>
      </c>
      <c r="U3583" t="s">
        <v>7920</v>
      </c>
      <c r="V3583" t="s">
        <v>11730</v>
      </c>
      <c r="Z3583" t="s">
        <v>61</v>
      </c>
      <c r="AA3583" s="1">
        <v>44959</v>
      </c>
      <c r="AB3583" s="2">
        <v>45079</v>
      </c>
      <c r="AC3583" s="1">
        <v>44959</v>
      </c>
      <c r="AD3583" s="1">
        <v>44992</v>
      </c>
    </row>
    <row r="3584" spans="1:30" x14ac:dyDescent="0.25">
      <c r="A3584">
        <v>537872</v>
      </c>
      <c r="B3584" t="s">
        <v>638</v>
      </c>
      <c r="C3584" t="s">
        <v>63</v>
      </c>
      <c r="D3584">
        <v>4</v>
      </c>
      <c r="E3584" t="s">
        <v>639</v>
      </c>
      <c r="F3584" t="s">
        <v>640</v>
      </c>
      <c r="G3584" t="s">
        <v>34</v>
      </c>
      <c r="H3584">
        <v>30081</v>
      </c>
      <c r="I3584">
        <v>0</v>
      </c>
      <c r="J3584" t="s">
        <v>175</v>
      </c>
      <c r="K3584" t="s">
        <v>36</v>
      </c>
      <c r="L3584" t="s">
        <v>53</v>
      </c>
      <c r="M3584">
        <v>47418</v>
      </c>
      <c r="N3584">
        <v>54531</v>
      </c>
      <c r="O3584" t="s">
        <v>38</v>
      </c>
      <c r="P3584" t="s">
        <v>642</v>
      </c>
      <c r="Q3584" t="s">
        <v>1016</v>
      </c>
      <c r="R3584" t="s">
        <v>1017</v>
      </c>
      <c r="S3584" t="s">
        <v>645</v>
      </c>
      <c r="T3584" t="s">
        <v>1018</v>
      </c>
      <c r="U3584" t="s">
        <v>647</v>
      </c>
      <c r="V3584" t="s">
        <v>1019</v>
      </c>
      <c r="Z3584" t="s">
        <v>61</v>
      </c>
      <c r="AA3584" s="1">
        <v>44743</v>
      </c>
      <c r="AC3584" s="1">
        <v>44817</v>
      </c>
      <c r="AD3584" s="1">
        <v>44992</v>
      </c>
    </row>
    <row r="3585" spans="1:30" x14ac:dyDescent="0.25">
      <c r="A3585">
        <v>438843</v>
      </c>
      <c r="B3585" t="s">
        <v>563</v>
      </c>
      <c r="C3585" t="s">
        <v>31</v>
      </c>
      <c r="D3585">
        <v>1</v>
      </c>
      <c r="E3585" t="s">
        <v>11731</v>
      </c>
      <c r="F3585" t="s">
        <v>279</v>
      </c>
      <c r="G3585" t="s">
        <v>34</v>
      </c>
      <c r="H3585">
        <v>10251</v>
      </c>
      <c r="I3585">
        <v>3</v>
      </c>
      <c r="J3585" t="s">
        <v>1768</v>
      </c>
      <c r="K3585" t="s">
        <v>67</v>
      </c>
      <c r="L3585" t="s">
        <v>145</v>
      </c>
      <c r="M3585">
        <v>19.917899999999999</v>
      </c>
      <c r="N3585">
        <v>32.267699999999998</v>
      </c>
      <c r="O3585" t="s">
        <v>68</v>
      </c>
      <c r="P3585" t="s">
        <v>446</v>
      </c>
      <c r="Q3585" t="s">
        <v>601</v>
      </c>
      <c r="R3585" t="s">
        <v>11732</v>
      </c>
      <c r="S3585" t="s">
        <v>283</v>
      </c>
      <c r="T3585" t="s">
        <v>11733</v>
      </c>
      <c r="V3585" t="s">
        <v>570</v>
      </c>
      <c r="W3585" t="s">
        <v>11734</v>
      </c>
      <c r="Z3585" t="s">
        <v>61</v>
      </c>
      <c r="AA3585" s="1">
        <v>43913</v>
      </c>
      <c r="AC3585" s="1">
        <v>44217</v>
      </c>
      <c r="AD3585" s="1">
        <v>44992</v>
      </c>
    </row>
    <row r="3586" spans="1:30" x14ac:dyDescent="0.25">
      <c r="A3586">
        <v>536290</v>
      </c>
      <c r="B3586" t="s">
        <v>202</v>
      </c>
      <c r="C3586" t="s">
        <v>63</v>
      </c>
      <c r="D3586">
        <v>3</v>
      </c>
      <c r="E3586" t="s">
        <v>3076</v>
      </c>
      <c r="F3586" t="s">
        <v>3076</v>
      </c>
      <c r="G3586" t="s">
        <v>34</v>
      </c>
      <c r="H3586">
        <v>31840</v>
      </c>
      <c r="I3586">
        <v>0</v>
      </c>
      <c r="J3586" t="s">
        <v>66</v>
      </c>
      <c r="K3586" t="s">
        <v>36</v>
      </c>
      <c r="L3586" t="s">
        <v>37</v>
      </c>
      <c r="M3586">
        <v>55337</v>
      </c>
      <c r="N3586">
        <v>84833</v>
      </c>
      <c r="O3586" t="s">
        <v>38</v>
      </c>
      <c r="P3586" t="s">
        <v>313</v>
      </c>
      <c r="Q3586" t="s">
        <v>3077</v>
      </c>
      <c r="R3586" t="s">
        <v>3078</v>
      </c>
      <c r="S3586" t="s">
        <v>3079</v>
      </c>
      <c r="T3586" t="s">
        <v>3080</v>
      </c>
      <c r="U3586" t="s">
        <v>318</v>
      </c>
      <c r="V3586" t="s">
        <v>319</v>
      </c>
      <c r="Z3586" t="s">
        <v>87</v>
      </c>
      <c r="AA3586" s="1">
        <v>44736</v>
      </c>
      <c r="AC3586" s="1">
        <v>44736</v>
      </c>
      <c r="AD3586" s="1">
        <v>44992</v>
      </c>
    </row>
    <row r="3587" spans="1:30" x14ac:dyDescent="0.25">
      <c r="A3587">
        <v>561178</v>
      </c>
      <c r="B3587" t="s">
        <v>123</v>
      </c>
      <c r="C3587" t="s">
        <v>31</v>
      </c>
      <c r="D3587">
        <v>1</v>
      </c>
      <c r="E3587" t="s">
        <v>10205</v>
      </c>
      <c r="F3587" t="s">
        <v>3591</v>
      </c>
      <c r="G3587" t="s">
        <v>34</v>
      </c>
      <c r="H3587">
        <v>31220</v>
      </c>
      <c r="I3587">
        <v>1</v>
      </c>
      <c r="J3587" t="s">
        <v>961</v>
      </c>
      <c r="K3587" t="s">
        <v>36</v>
      </c>
      <c r="L3587" t="s">
        <v>93</v>
      </c>
      <c r="M3587">
        <v>60437</v>
      </c>
      <c r="N3587">
        <v>93935</v>
      </c>
      <c r="O3587" t="s">
        <v>38</v>
      </c>
      <c r="P3587" t="s">
        <v>962</v>
      </c>
      <c r="Q3587" t="s">
        <v>3659</v>
      </c>
      <c r="R3587" t="s">
        <v>10206</v>
      </c>
      <c r="S3587" t="s">
        <v>3661</v>
      </c>
      <c r="U3587" t="s">
        <v>1038</v>
      </c>
      <c r="V3587" t="s">
        <v>10207</v>
      </c>
      <c r="Z3587" t="s">
        <v>61</v>
      </c>
      <c r="AA3587" s="1">
        <v>44918</v>
      </c>
      <c r="AB3587" s="2">
        <v>45038</v>
      </c>
      <c r="AC3587" s="1">
        <v>44923</v>
      </c>
      <c r="AD3587" s="1">
        <v>44992</v>
      </c>
    </row>
    <row r="3588" spans="1:30" x14ac:dyDescent="0.25">
      <c r="A3588">
        <v>573387</v>
      </c>
      <c r="B3588" t="s">
        <v>241</v>
      </c>
      <c r="C3588" t="s">
        <v>63</v>
      </c>
      <c r="D3588">
        <v>21</v>
      </c>
      <c r="E3588" t="s">
        <v>6786</v>
      </c>
      <c r="F3588" t="s">
        <v>6786</v>
      </c>
      <c r="G3588" t="s">
        <v>34</v>
      </c>
      <c r="H3588">
        <v>90711</v>
      </c>
      <c r="I3588">
        <v>0</v>
      </c>
      <c r="J3588" t="s">
        <v>245</v>
      </c>
      <c r="K3588" t="s">
        <v>36</v>
      </c>
      <c r="L3588" t="s">
        <v>37</v>
      </c>
      <c r="M3588">
        <v>35</v>
      </c>
      <c r="N3588">
        <v>35</v>
      </c>
      <c r="O3588" t="s">
        <v>68</v>
      </c>
      <c r="P3588" t="s">
        <v>5057</v>
      </c>
      <c r="Q3588" t="s">
        <v>5058</v>
      </c>
      <c r="R3588" t="s">
        <v>6787</v>
      </c>
      <c r="S3588" t="s">
        <v>6788</v>
      </c>
      <c r="U3588" t="s">
        <v>6789</v>
      </c>
      <c r="V3588" t="s">
        <v>347</v>
      </c>
      <c r="Z3588" t="s">
        <v>426</v>
      </c>
      <c r="AA3588" s="1">
        <v>44970</v>
      </c>
      <c r="AC3588" s="1">
        <v>44970</v>
      </c>
      <c r="AD3588" s="1">
        <v>44992</v>
      </c>
    </row>
    <row r="3589" spans="1:30" x14ac:dyDescent="0.25">
      <c r="A3589">
        <v>568233</v>
      </c>
      <c r="B3589" t="s">
        <v>381</v>
      </c>
      <c r="C3589" t="s">
        <v>63</v>
      </c>
      <c r="D3589">
        <v>1</v>
      </c>
      <c r="E3589" t="s">
        <v>1679</v>
      </c>
      <c r="F3589" t="s">
        <v>1680</v>
      </c>
      <c r="G3589" t="s">
        <v>34</v>
      </c>
      <c r="H3589">
        <v>22425</v>
      </c>
      <c r="I3589">
        <v>0</v>
      </c>
      <c r="J3589" t="s">
        <v>35</v>
      </c>
      <c r="K3589" t="s">
        <v>36</v>
      </c>
      <c r="L3589" t="s">
        <v>53</v>
      </c>
      <c r="M3589">
        <v>51535</v>
      </c>
      <c r="N3589">
        <v>59265</v>
      </c>
      <c r="O3589" t="s">
        <v>38</v>
      </c>
      <c r="P3589" t="s">
        <v>873</v>
      </c>
      <c r="Q3589" t="s">
        <v>3311</v>
      </c>
      <c r="R3589" t="s">
        <v>5494</v>
      </c>
      <c r="S3589" t="s">
        <v>1682</v>
      </c>
      <c r="T3589" t="s">
        <v>5495</v>
      </c>
      <c r="V3589" t="s">
        <v>390</v>
      </c>
      <c r="W3589" t="s">
        <v>86</v>
      </c>
      <c r="X3589" t="s">
        <v>2310</v>
      </c>
      <c r="Z3589" t="s">
        <v>61</v>
      </c>
      <c r="AA3589" s="1">
        <v>44945</v>
      </c>
      <c r="AB3589" s="2">
        <v>45005</v>
      </c>
      <c r="AC3589" s="1">
        <v>44949</v>
      </c>
      <c r="AD3589" s="1">
        <v>44992</v>
      </c>
    </row>
    <row r="3590" spans="1:30" x14ac:dyDescent="0.25">
      <c r="A3590">
        <v>550202</v>
      </c>
      <c r="B3590" t="s">
        <v>338</v>
      </c>
      <c r="C3590" t="s">
        <v>31</v>
      </c>
      <c r="D3590">
        <v>1</v>
      </c>
      <c r="E3590" t="s">
        <v>6093</v>
      </c>
      <c r="F3590" t="s">
        <v>414</v>
      </c>
      <c r="G3590" t="s">
        <v>34</v>
      </c>
      <c r="H3590">
        <v>10124</v>
      </c>
      <c r="I3590">
        <v>1</v>
      </c>
      <c r="J3590" t="s">
        <v>66</v>
      </c>
      <c r="K3590" t="s">
        <v>36</v>
      </c>
      <c r="L3590" t="s">
        <v>37</v>
      </c>
      <c r="M3590">
        <v>47418</v>
      </c>
      <c r="N3590">
        <v>69462</v>
      </c>
      <c r="O3590" t="s">
        <v>38</v>
      </c>
      <c r="P3590" t="s">
        <v>1368</v>
      </c>
      <c r="Q3590" t="s">
        <v>11735</v>
      </c>
      <c r="R3590" t="s">
        <v>11736</v>
      </c>
      <c r="S3590" t="s">
        <v>418</v>
      </c>
      <c r="T3590" t="s">
        <v>11737</v>
      </c>
      <c r="U3590" t="s">
        <v>11738</v>
      </c>
      <c r="V3590" t="s">
        <v>347</v>
      </c>
      <c r="W3590" t="s">
        <v>11739</v>
      </c>
      <c r="X3590" t="s">
        <v>11740</v>
      </c>
      <c r="Z3590" t="s">
        <v>61</v>
      </c>
      <c r="AA3590" s="1">
        <v>44817</v>
      </c>
      <c r="AC3590" s="1">
        <v>44820</v>
      </c>
      <c r="AD3590" s="1">
        <v>44992</v>
      </c>
    </row>
    <row r="3591" spans="1:30" x14ac:dyDescent="0.25">
      <c r="A3591">
        <v>562293</v>
      </c>
      <c r="B3591" t="s">
        <v>123</v>
      </c>
      <c r="C3591" t="s">
        <v>31</v>
      </c>
      <c r="D3591">
        <v>1</v>
      </c>
      <c r="E3591" t="s">
        <v>4817</v>
      </c>
      <c r="F3591" t="s">
        <v>414</v>
      </c>
      <c r="G3591" t="s">
        <v>34</v>
      </c>
      <c r="H3591">
        <v>10124</v>
      </c>
      <c r="I3591">
        <v>1</v>
      </c>
      <c r="J3591" t="s">
        <v>763</v>
      </c>
      <c r="K3591" t="s">
        <v>36</v>
      </c>
      <c r="L3591" t="s">
        <v>53</v>
      </c>
      <c r="M3591">
        <v>47418</v>
      </c>
      <c r="N3591">
        <v>69462</v>
      </c>
      <c r="O3591" t="s">
        <v>38</v>
      </c>
      <c r="P3591" t="s">
        <v>962</v>
      </c>
      <c r="Q3591" t="s">
        <v>4818</v>
      </c>
      <c r="R3591" t="s">
        <v>4819</v>
      </c>
      <c r="S3591" t="s">
        <v>418</v>
      </c>
      <c r="U3591" t="s">
        <v>1038</v>
      </c>
      <c r="V3591" t="s">
        <v>949</v>
      </c>
      <c r="Z3591" t="s">
        <v>61</v>
      </c>
      <c r="AA3591" s="1">
        <v>44929</v>
      </c>
      <c r="AB3591" s="2">
        <v>45049</v>
      </c>
      <c r="AC3591" s="1">
        <v>44929</v>
      </c>
      <c r="AD3591" s="1">
        <v>44992</v>
      </c>
    </row>
    <row r="3592" spans="1:30" x14ac:dyDescent="0.25">
      <c r="A3592">
        <v>575105</v>
      </c>
      <c r="B3592" t="s">
        <v>1479</v>
      </c>
      <c r="C3592" t="s">
        <v>31</v>
      </c>
      <c r="D3592">
        <v>1</v>
      </c>
      <c r="E3592" t="s">
        <v>11741</v>
      </c>
      <c r="F3592" t="s">
        <v>135</v>
      </c>
      <c r="G3592" t="s">
        <v>51</v>
      </c>
      <c r="H3592">
        <v>21744</v>
      </c>
      <c r="I3592">
        <v>3</v>
      </c>
      <c r="J3592" t="s">
        <v>4122</v>
      </c>
      <c r="K3592" t="s">
        <v>36</v>
      </c>
      <c r="L3592" t="s">
        <v>37</v>
      </c>
      <c r="M3592">
        <v>84468</v>
      </c>
      <c r="N3592">
        <v>97138</v>
      </c>
      <c r="O3592" t="s">
        <v>38</v>
      </c>
      <c r="P3592" t="s">
        <v>217</v>
      </c>
      <c r="Q3592" t="s">
        <v>1483</v>
      </c>
      <c r="R3592" t="s">
        <v>11742</v>
      </c>
      <c r="S3592" t="s">
        <v>140</v>
      </c>
      <c r="T3592" t="s">
        <v>11743</v>
      </c>
      <c r="U3592" t="s">
        <v>1487</v>
      </c>
      <c r="V3592" t="s">
        <v>11744</v>
      </c>
      <c r="Z3592" t="s">
        <v>61</v>
      </c>
      <c r="AA3592" s="1">
        <v>44980</v>
      </c>
      <c r="AB3592" s="2">
        <v>45160</v>
      </c>
      <c r="AC3592" s="1">
        <v>44980</v>
      </c>
      <c r="AD3592" s="1">
        <v>44992</v>
      </c>
    </row>
    <row r="3593" spans="1:30" x14ac:dyDescent="0.25">
      <c r="A3593">
        <v>203387</v>
      </c>
      <c r="B3593" t="s">
        <v>123</v>
      </c>
      <c r="C3593" t="s">
        <v>31</v>
      </c>
      <c r="D3593">
        <v>1</v>
      </c>
      <c r="E3593" t="s">
        <v>11745</v>
      </c>
      <c r="F3593" t="s">
        <v>762</v>
      </c>
      <c r="G3593" t="s">
        <v>34</v>
      </c>
      <c r="H3593">
        <v>51191</v>
      </c>
      <c r="I3593">
        <v>1</v>
      </c>
      <c r="J3593" t="s">
        <v>205</v>
      </c>
      <c r="K3593" t="s">
        <v>67</v>
      </c>
      <c r="L3593" t="s">
        <v>37</v>
      </c>
      <c r="M3593">
        <v>18.811199999999999</v>
      </c>
      <c r="N3593">
        <v>24.292300000000001</v>
      </c>
      <c r="O3593" t="s">
        <v>68</v>
      </c>
      <c r="P3593" t="s">
        <v>1068</v>
      </c>
      <c r="Q3593" t="s">
        <v>11746</v>
      </c>
      <c r="R3593" t="s">
        <v>11747</v>
      </c>
      <c r="S3593" t="s">
        <v>767</v>
      </c>
      <c r="T3593" t="s">
        <v>11748</v>
      </c>
      <c r="V3593" t="s">
        <v>11749</v>
      </c>
      <c r="X3593" t="s">
        <v>1068</v>
      </c>
      <c r="Z3593" t="s">
        <v>61</v>
      </c>
      <c r="AA3593" s="1">
        <v>42219</v>
      </c>
      <c r="AC3593" s="1">
        <v>42219</v>
      </c>
      <c r="AD3593" s="1">
        <v>44992</v>
      </c>
    </row>
    <row r="3594" spans="1:30" x14ac:dyDescent="0.25">
      <c r="A3594">
        <v>534379</v>
      </c>
      <c r="B3594" t="s">
        <v>123</v>
      </c>
      <c r="C3594" t="s">
        <v>31</v>
      </c>
      <c r="D3594">
        <v>1</v>
      </c>
      <c r="E3594" t="s">
        <v>11750</v>
      </c>
      <c r="F3594" t="s">
        <v>65</v>
      </c>
      <c r="G3594" t="s">
        <v>51</v>
      </c>
      <c r="H3594">
        <v>56058</v>
      </c>
      <c r="I3594">
        <v>0</v>
      </c>
      <c r="J3594" t="s">
        <v>763</v>
      </c>
      <c r="K3594" t="s">
        <v>36</v>
      </c>
      <c r="L3594" t="s">
        <v>53</v>
      </c>
      <c r="M3594">
        <v>54100</v>
      </c>
      <c r="N3594">
        <v>62215</v>
      </c>
      <c r="O3594" t="s">
        <v>38</v>
      </c>
      <c r="P3594" t="s">
        <v>881</v>
      </c>
      <c r="Q3594" t="s">
        <v>9175</v>
      </c>
      <c r="R3594" t="s">
        <v>11751</v>
      </c>
      <c r="S3594" t="s">
        <v>72</v>
      </c>
      <c r="U3594" t="s">
        <v>11752</v>
      </c>
      <c r="V3594" t="s">
        <v>11753</v>
      </c>
      <c r="Z3594" t="s">
        <v>61</v>
      </c>
      <c r="AA3594" s="1">
        <v>44960</v>
      </c>
      <c r="AB3594" s="2">
        <v>45095</v>
      </c>
      <c r="AC3594" s="1">
        <v>44960</v>
      </c>
      <c r="AD3594" s="1">
        <v>44992</v>
      </c>
    </row>
    <row r="3595" spans="1:30" x14ac:dyDescent="0.25">
      <c r="A3595">
        <v>536578</v>
      </c>
      <c r="B3595" t="s">
        <v>88</v>
      </c>
      <c r="C3595" t="s">
        <v>63</v>
      </c>
      <c r="D3595">
        <v>1</v>
      </c>
      <c r="E3595" t="s">
        <v>11754</v>
      </c>
      <c r="F3595" t="s">
        <v>267</v>
      </c>
      <c r="G3595" t="s">
        <v>34</v>
      </c>
      <c r="H3595" t="s">
        <v>268</v>
      </c>
      <c r="I3595">
        <v>0</v>
      </c>
      <c r="J3595" t="s">
        <v>328</v>
      </c>
      <c r="K3595" t="s">
        <v>36</v>
      </c>
      <c r="L3595" t="s">
        <v>37</v>
      </c>
      <c r="M3595">
        <v>58700</v>
      </c>
      <c r="N3595">
        <v>173486</v>
      </c>
      <c r="O3595" t="s">
        <v>38</v>
      </c>
      <c r="P3595" t="s">
        <v>474</v>
      </c>
      <c r="Q3595" t="s">
        <v>1620</v>
      </c>
      <c r="R3595" t="s">
        <v>11755</v>
      </c>
      <c r="S3595" t="s">
        <v>272</v>
      </c>
      <c r="T3595" t="s">
        <v>11756</v>
      </c>
      <c r="U3595" t="s">
        <v>11757</v>
      </c>
      <c r="V3595" t="s">
        <v>11758</v>
      </c>
      <c r="Z3595" t="s">
        <v>87</v>
      </c>
      <c r="AA3595" s="1">
        <v>44845</v>
      </c>
      <c r="AC3595" s="1">
        <v>44845</v>
      </c>
      <c r="AD3595" s="1">
        <v>44992</v>
      </c>
    </row>
    <row r="3596" spans="1:30" x14ac:dyDescent="0.25">
      <c r="A3596">
        <v>542340</v>
      </c>
      <c r="B3596" t="s">
        <v>338</v>
      </c>
      <c r="C3596" t="s">
        <v>31</v>
      </c>
      <c r="D3596">
        <v>1</v>
      </c>
      <c r="E3596" t="s">
        <v>339</v>
      </c>
      <c r="F3596" t="s">
        <v>340</v>
      </c>
      <c r="G3596" t="s">
        <v>34</v>
      </c>
      <c r="H3596">
        <v>10144</v>
      </c>
      <c r="I3596">
        <v>0</v>
      </c>
      <c r="J3596" t="s">
        <v>66</v>
      </c>
      <c r="K3596" t="s">
        <v>36</v>
      </c>
      <c r="L3596" t="s">
        <v>37</v>
      </c>
      <c r="M3596">
        <v>36390</v>
      </c>
      <c r="N3596">
        <v>55228</v>
      </c>
      <c r="O3596" t="s">
        <v>38</v>
      </c>
      <c r="P3596" t="s">
        <v>971</v>
      </c>
      <c r="Q3596" t="s">
        <v>11759</v>
      </c>
      <c r="R3596" t="s">
        <v>11760</v>
      </c>
      <c r="S3596" t="s">
        <v>344</v>
      </c>
      <c r="T3596" t="s">
        <v>430</v>
      </c>
      <c r="U3596" t="s">
        <v>431</v>
      </c>
      <c r="V3596" t="s">
        <v>432</v>
      </c>
      <c r="W3596" t="s">
        <v>433</v>
      </c>
      <c r="X3596" t="s">
        <v>11761</v>
      </c>
      <c r="Z3596" t="s">
        <v>61</v>
      </c>
      <c r="AA3596" s="1">
        <v>44937</v>
      </c>
      <c r="AC3596" s="1">
        <v>44938</v>
      </c>
      <c r="AD3596" s="1">
        <v>44992</v>
      </c>
    </row>
    <row r="3597" spans="1:30" x14ac:dyDescent="0.25">
      <c r="A3597">
        <v>561226</v>
      </c>
      <c r="B3597" t="s">
        <v>488</v>
      </c>
      <c r="C3597" t="s">
        <v>31</v>
      </c>
      <c r="D3597">
        <v>1</v>
      </c>
      <c r="E3597" t="s">
        <v>6560</v>
      </c>
      <c r="F3597" t="s">
        <v>920</v>
      </c>
      <c r="G3597" t="s">
        <v>34</v>
      </c>
      <c r="H3597">
        <v>34202</v>
      </c>
      <c r="I3597">
        <v>2</v>
      </c>
      <c r="J3597" t="s">
        <v>35</v>
      </c>
      <c r="K3597" t="s">
        <v>36</v>
      </c>
      <c r="L3597" t="s">
        <v>37</v>
      </c>
      <c r="M3597">
        <v>67757</v>
      </c>
      <c r="N3597">
        <v>95000</v>
      </c>
      <c r="O3597" t="s">
        <v>38</v>
      </c>
      <c r="P3597" t="s">
        <v>9917</v>
      </c>
      <c r="Q3597" t="s">
        <v>9918</v>
      </c>
      <c r="R3597" t="s">
        <v>11762</v>
      </c>
      <c r="S3597" t="s">
        <v>923</v>
      </c>
      <c r="T3597" t="s">
        <v>11763</v>
      </c>
      <c r="V3597" t="s">
        <v>11764</v>
      </c>
      <c r="Z3597" t="s">
        <v>87</v>
      </c>
      <c r="AA3597" s="1">
        <v>44970</v>
      </c>
      <c r="AB3597" s="2">
        <v>45000</v>
      </c>
      <c r="AC3597" s="1">
        <v>44970</v>
      </c>
      <c r="AD3597" s="1">
        <v>44992</v>
      </c>
    </row>
    <row r="3598" spans="1:30" x14ac:dyDescent="0.25">
      <c r="A3598">
        <v>575676</v>
      </c>
      <c r="B3598" t="s">
        <v>435</v>
      </c>
      <c r="C3598" t="s">
        <v>63</v>
      </c>
      <c r="D3598">
        <v>1</v>
      </c>
      <c r="E3598" t="s">
        <v>5324</v>
      </c>
      <c r="F3598" t="s">
        <v>279</v>
      </c>
      <c r="G3598" t="s">
        <v>34</v>
      </c>
      <c r="H3598">
        <v>10251</v>
      </c>
      <c r="I3598">
        <v>2</v>
      </c>
      <c r="J3598" t="s">
        <v>641</v>
      </c>
      <c r="K3598" t="s">
        <v>36</v>
      </c>
      <c r="L3598" t="s">
        <v>37</v>
      </c>
      <c r="M3598">
        <v>32850</v>
      </c>
      <c r="N3598">
        <v>48940</v>
      </c>
      <c r="O3598" t="s">
        <v>38</v>
      </c>
      <c r="P3598" t="s">
        <v>1820</v>
      </c>
      <c r="Q3598" t="s">
        <v>1821</v>
      </c>
      <c r="R3598" t="s">
        <v>5325</v>
      </c>
      <c r="S3598" t="s">
        <v>283</v>
      </c>
      <c r="T3598" t="s">
        <v>3727</v>
      </c>
      <c r="V3598" t="s">
        <v>441</v>
      </c>
      <c r="X3598" t="s">
        <v>1820</v>
      </c>
      <c r="Z3598" t="s">
        <v>61</v>
      </c>
      <c r="AA3598" s="1">
        <v>44974</v>
      </c>
      <c r="AC3598" s="1">
        <v>44974</v>
      </c>
      <c r="AD3598" s="1">
        <v>44992</v>
      </c>
    </row>
    <row r="3599" spans="1:30" x14ac:dyDescent="0.25">
      <c r="A3599">
        <v>557071</v>
      </c>
      <c r="B3599" t="s">
        <v>102</v>
      </c>
      <c r="C3599" t="s">
        <v>63</v>
      </c>
      <c r="D3599">
        <v>1</v>
      </c>
      <c r="E3599" t="s">
        <v>458</v>
      </c>
      <c r="F3599" t="s">
        <v>174</v>
      </c>
      <c r="G3599" t="s">
        <v>51</v>
      </c>
      <c r="H3599">
        <v>30087</v>
      </c>
      <c r="I3599">
        <v>1</v>
      </c>
      <c r="J3599" t="s">
        <v>175</v>
      </c>
      <c r="K3599" t="s">
        <v>36</v>
      </c>
      <c r="L3599" t="s">
        <v>37</v>
      </c>
      <c r="M3599">
        <v>63228</v>
      </c>
      <c r="N3599">
        <v>72712</v>
      </c>
      <c r="O3599" t="s">
        <v>38</v>
      </c>
      <c r="P3599" t="s">
        <v>137</v>
      </c>
      <c r="Q3599" t="s">
        <v>459</v>
      </c>
      <c r="R3599" t="s">
        <v>2844</v>
      </c>
      <c r="S3599" t="s">
        <v>178</v>
      </c>
      <c r="T3599" t="s">
        <v>2845</v>
      </c>
      <c r="U3599" t="s">
        <v>462</v>
      </c>
      <c r="V3599" t="s">
        <v>463</v>
      </c>
      <c r="W3599" t="s">
        <v>307</v>
      </c>
      <c r="X3599" t="s">
        <v>464</v>
      </c>
      <c r="Z3599" t="s">
        <v>61</v>
      </c>
      <c r="AA3599" s="1">
        <v>44866</v>
      </c>
      <c r="AC3599" s="1">
        <v>44866</v>
      </c>
      <c r="AD3599" s="1">
        <v>44992</v>
      </c>
    </row>
    <row r="3600" spans="1:30" x14ac:dyDescent="0.25">
      <c r="A3600">
        <v>557218</v>
      </c>
      <c r="B3600" t="s">
        <v>88</v>
      </c>
      <c r="C3600" t="s">
        <v>31</v>
      </c>
      <c r="D3600">
        <v>1</v>
      </c>
      <c r="E3600" t="s">
        <v>11102</v>
      </c>
      <c r="F3600" t="s">
        <v>694</v>
      </c>
      <c r="G3600" t="s">
        <v>51</v>
      </c>
      <c r="H3600">
        <v>95710</v>
      </c>
      <c r="I3600">
        <v>0</v>
      </c>
      <c r="J3600" t="s">
        <v>256</v>
      </c>
      <c r="K3600" t="s">
        <v>36</v>
      </c>
      <c r="L3600" t="s">
        <v>37</v>
      </c>
      <c r="M3600">
        <v>75000</v>
      </c>
      <c r="N3600">
        <v>115000</v>
      </c>
      <c r="O3600" t="s">
        <v>38</v>
      </c>
      <c r="P3600" t="s">
        <v>406</v>
      </c>
      <c r="Q3600" t="s">
        <v>1620</v>
      </c>
      <c r="R3600" t="s">
        <v>11103</v>
      </c>
      <c r="S3600" t="s">
        <v>697</v>
      </c>
      <c r="T3600" t="s">
        <v>11104</v>
      </c>
      <c r="U3600" t="s">
        <v>2070</v>
      </c>
      <c r="V3600" t="s">
        <v>7365</v>
      </c>
      <c r="W3600" t="s">
        <v>1407</v>
      </c>
      <c r="X3600" t="s">
        <v>406</v>
      </c>
      <c r="Z3600" t="s">
        <v>87</v>
      </c>
      <c r="AA3600" s="1">
        <v>44859</v>
      </c>
      <c r="AC3600" s="1">
        <v>44963</v>
      </c>
      <c r="AD3600" s="1">
        <v>44992</v>
      </c>
    </row>
    <row r="3601" spans="1:30" x14ac:dyDescent="0.25">
      <c r="A3601">
        <v>561383</v>
      </c>
      <c r="B3601" t="s">
        <v>241</v>
      </c>
      <c r="C3601" t="s">
        <v>63</v>
      </c>
      <c r="D3601">
        <v>1</v>
      </c>
      <c r="E3601" t="s">
        <v>11765</v>
      </c>
      <c r="F3601" t="s">
        <v>11766</v>
      </c>
      <c r="G3601" t="s">
        <v>51</v>
      </c>
      <c r="H3601">
        <v>80285</v>
      </c>
      <c r="I3601" t="s">
        <v>900</v>
      </c>
      <c r="J3601" t="s">
        <v>256</v>
      </c>
      <c r="K3601" t="s">
        <v>36</v>
      </c>
      <c r="L3601" t="s">
        <v>93</v>
      </c>
      <c r="M3601">
        <v>80931</v>
      </c>
      <c r="N3601">
        <v>208826</v>
      </c>
      <c r="O3601" t="s">
        <v>38</v>
      </c>
      <c r="P3601" t="s">
        <v>8437</v>
      </c>
      <c r="Q3601" t="s">
        <v>8438</v>
      </c>
      <c r="R3601" t="s">
        <v>11767</v>
      </c>
      <c r="S3601" t="s">
        <v>11768</v>
      </c>
      <c r="T3601" t="s">
        <v>11769</v>
      </c>
      <c r="U3601" t="s">
        <v>425</v>
      </c>
      <c r="V3601" t="s">
        <v>347</v>
      </c>
      <c r="Z3601" t="s">
        <v>426</v>
      </c>
      <c r="AA3601" s="1">
        <v>44894</v>
      </c>
      <c r="AC3601" s="1">
        <v>44894</v>
      </c>
      <c r="AD3601" s="1">
        <v>44992</v>
      </c>
    </row>
    <row r="3602" spans="1:30" x14ac:dyDescent="0.25">
      <c r="A3602">
        <v>552231</v>
      </c>
      <c r="B3602" t="s">
        <v>102</v>
      </c>
      <c r="C3602" t="s">
        <v>63</v>
      </c>
      <c r="D3602">
        <v>4</v>
      </c>
      <c r="E3602" t="s">
        <v>11770</v>
      </c>
      <c r="F3602" t="s">
        <v>5391</v>
      </c>
      <c r="G3602" t="s">
        <v>34</v>
      </c>
      <c r="H3602">
        <v>20113</v>
      </c>
      <c r="I3602">
        <v>3</v>
      </c>
      <c r="J3602" t="s">
        <v>35</v>
      </c>
      <c r="K3602" t="s">
        <v>36</v>
      </c>
      <c r="L3602" t="s">
        <v>37</v>
      </c>
      <c r="M3602">
        <v>49003</v>
      </c>
      <c r="N3602">
        <v>72195</v>
      </c>
      <c r="O3602" t="s">
        <v>38</v>
      </c>
      <c r="P3602" t="s">
        <v>104</v>
      </c>
      <c r="Q3602" t="s">
        <v>5134</v>
      </c>
      <c r="R3602" t="s">
        <v>11771</v>
      </c>
      <c r="S3602" t="s">
        <v>5394</v>
      </c>
      <c r="T3602" t="s">
        <v>11772</v>
      </c>
      <c r="U3602" t="s">
        <v>11773</v>
      </c>
      <c r="V3602" t="s">
        <v>110</v>
      </c>
      <c r="W3602" t="s">
        <v>5323</v>
      </c>
      <c r="X3602" t="s">
        <v>104</v>
      </c>
      <c r="Z3602" t="s">
        <v>61</v>
      </c>
      <c r="AA3602" s="1">
        <v>44833</v>
      </c>
      <c r="AC3602" s="1">
        <v>44833</v>
      </c>
      <c r="AD3602" s="1">
        <v>44992</v>
      </c>
    </row>
    <row r="3603" spans="1:30" x14ac:dyDescent="0.25">
      <c r="A3603">
        <v>576061</v>
      </c>
      <c r="B3603" t="s">
        <v>102</v>
      </c>
      <c r="C3603" t="s">
        <v>63</v>
      </c>
      <c r="D3603">
        <v>1</v>
      </c>
      <c r="E3603" t="s">
        <v>372</v>
      </c>
      <c r="F3603" t="s">
        <v>295</v>
      </c>
      <c r="G3603" t="s">
        <v>34</v>
      </c>
      <c r="H3603">
        <v>22427</v>
      </c>
      <c r="I3603">
        <v>3</v>
      </c>
      <c r="J3603" t="s">
        <v>374</v>
      </c>
      <c r="K3603" t="s">
        <v>36</v>
      </c>
      <c r="L3603" t="s">
        <v>37</v>
      </c>
      <c r="M3603">
        <v>90114</v>
      </c>
      <c r="N3603">
        <v>122168</v>
      </c>
      <c r="O3603" t="s">
        <v>38</v>
      </c>
      <c r="P3603" t="s">
        <v>4221</v>
      </c>
      <c r="Q3603" t="s">
        <v>376</v>
      </c>
      <c r="R3603" t="s">
        <v>11774</v>
      </c>
      <c r="S3603" t="s">
        <v>608</v>
      </c>
      <c r="T3603" t="s">
        <v>4223</v>
      </c>
      <c r="V3603" t="s">
        <v>380</v>
      </c>
      <c r="X3603" t="s">
        <v>4224</v>
      </c>
      <c r="Z3603" t="s">
        <v>87</v>
      </c>
      <c r="AA3603" s="1">
        <v>44984</v>
      </c>
      <c r="AC3603" s="1">
        <v>44984</v>
      </c>
      <c r="AD3603" s="1">
        <v>44992</v>
      </c>
    </row>
    <row r="3604" spans="1:30" x14ac:dyDescent="0.25">
      <c r="A3604">
        <v>565128</v>
      </c>
      <c r="B3604" t="s">
        <v>350</v>
      </c>
      <c r="C3604" t="s">
        <v>31</v>
      </c>
      <c r="D3604">
        <v>1</v>
      </c>
      <c r="E3604" t="s">
        <v>3934</v>
      </c>
      <c r="F3604" t="s">
        <v>1723</v>
      </c>
      <c r="G3604" t="s">
        <v>34</v>
      </c>
      <c r="H3604">
        <v>13631</v>
      </c>
      <c r="I3604">
        <v>3</v>
      </c>
      <c r="J3604" t="s">
        <v>256</v>
      </c>
      <c r="K3604" t="s">
        <v>36</v>
      </c>
      <c r="L3604" t="s">
        <v>37</v>
      </c>
      <c r="M3604">
        <v>100000</v>
      </c>
      <c r="N3604">
        <v>112111</v>
      </c>
      <c r="O3604" t="s">
        <v>38</v>
      </c>
      <c r="P3604" t="s">
        <v>355</v>
      </c>
      <c r="Q3604" t="s">
        <v>1844</v>
      </c>
      <c r="R3604" t="s">
        <v>3935</v>
      </c>
      <c r="S3604" t="s">
        <v>1727</v>
      </c>
      <c r="T3604" t="s">
        <v>11775</v>
      </c>
      <c r="U3604" t="s">
        <v>11776</v>
      </c>
      <c r="V3604" t="s">
        <v>11777</v>
      </c>
      <c r="Z3604" t="s">
        <v>87</v>
      </c>
      <c r="AA3604" s="1">
        <v>44910</v>
      </c>
      <c r="AC3604" s="1">
        <v>44910</v>
      </c>
      <c r="AD3604" s="1">
        <v>44992</v>
      </c>
    </row>
    <row r="3605" spans="1:30" x14ac:dyDescent="0.25">
      <c r="A3605">
        <v>574836</v>
      </c>
      <c r="B3605" t="s">
        <v>102</v>
      </c>
      <c r="C3605" t="s">
        <v>63</v>
      </c>
      <c r="D3605">
        <v>1</v>
      </c>
      <c r="E3605" t="s">
        <v>5961</v>
      </c>
      <c r="F3605" t="s">
        <v>144</v>
      </c>
      <c r="G3605" t="s">
        <v>51</v>
      </c>
      <c r="H3605">
        <v>10234</v>
      </c>
      <c r="I3605">
        <v>0</v>
      </c>
      <c r="J3605" t="s">
        <v>35</v>
      </c>
      <c r="K3605" t="s">
        <v>36</v>
      </c>
      <c r="L3605" t="s">
        <v>145</v>
      </c>
      <c r="M3605">
        <v>15</v>
      </c>
      <c r="N3605">
        <v>15</v>
      </c>
      <c r="O3605" t="s">
        <v>68</v>
      </c>
      <c r="P3605" t="s">
        <v>195</v>
      </c>
      <c r="Q3605" t="s">
        <v>1143</v>
      </c>
      <c r="R3605" t="s">
        <v>5962</v>
      </c>
      <c r="S3605" t="s">
        <v>149</v>
      </c>
      <c r="T3605" t="s">
        <v>5963</v>
      </c>
      <c r="V3605" t="s">
        <v>151</v>
      </c>
      <c r="W3605" t="s">
        <v>307</v>
      </c>
      <c r="X3605" t="s">
        <v>2018</v>
      </c>
      <c r="Z3605" t="s">
        <v>309</v>
      </c>
      <c r="AA3605" s="1">
        <v>44971</v>
      </c>
      <c r="AB3605" s="2">
        <v>45079</v>
      </c>
      <c r="AC3605" s="1">
        <v>44980</v>
      </c>
      <c r="AD3605" s="1">
        <v>44992</v>
      </c>
    </row>
    <row r="3606" spans="1:30" x14ac:dyDescent="0.25">
      <c r="A3606">
        <v>442016</v>
      </c>
      <c r="B3606" t="s">
        <v>1870</v>
      </c>
      <c r="C3606" t="s">
        <v>31</v>
      </c>
      <c r="D3606">
        <v>1</v>
      </c>
      <c r="E3606" t="s">
        <v>11154</v>
      </c>
      <c r="F3606" t="s">
        <v>1197</v>
      </c>
      <c r="G3606" t="s">
        <v>51</v>
      </c>
      <c r="H3606">
        <v>95713</v>
      </c>
      <c r="I3606">
        <v>0</v>
      </c>
      <c r="J3606" t="s">
        <v>256</v>
      </c>
      <c r="K3606" t="s">
        <v>36</v>
      </c>
      <c r="L3606" t="s">
        <v>37</v>
      </c>
      <c r="M3606">
        <v>75000</v>
      </c>
      <c r="N3606">
        <v>100000</v>
      </c>
      <c r="O3606" t="s">
        <v>38</v>
      </c>
      <c r="P3606" t="s">
        <v>1872</v>
      </c>
      <c r="Q3606" t="s">
        <v>11155</v>
      </c>
      <c r="R3606" t="s">
        <v>11156</v>
      </c>
      <c r="S3606" t="s">
        <v>1200</v>
      </c>
      <c r="T3606" t="s">
        <v>11157</v>
      </c>
      <c r="U3606" t="s">
        <v>11158</v>
      </c>
      <c r="V3606" t="s">
        <v>11159</v>
      </c>
      <c r="W3606" t="s">
        <v>3024</v>
      </c>
      <c r="Z3606" t="s">
        <v>87</v>
      </c>
      <c r="AA3606" s="1">
        <v>44035</v>
      </c>
      <c r="AC3606" s="1">
        <v>44035</v>
      </c>
      <c r="AD3606" s="1">
        <v>44992</v>
      </c>
    </row>
    <row r="3607" spans="1:30" x14ac:dyDescent="0.25">
      <c r="A3607">
        <v>555219</v>
      </c>
      <c r="B3607" t="s">
        <v>88</v>
      </c>
      <c r="C3607" t="s">
        <v>63</v>
      </c>
      <c r="D3607">
        <v>1</v>
      </c>
      <c r="E3607" t="s">
        <v>7730</v>
      </c>
      <c r="F3607" t="s">
        <v>545</v>
      </c>
      <c r="G3607" t="s">
        <v>34</v>
      </c>
      <c r="H3607">
        <v>13632</v>
      </c>
      <c r="I3607">
        <v>4</v>
      </c>
      <c r="J3607" t="s">
        <v>328</v>
      </c>
      <c r="K3607" t="s">
        <v>36</v>
      </c>
      <c r="L3607" t="s">
        <v>37</v>
      </c>
      <c r="M3607">
        <v>98901</v>
      </c>
      <c r="N3607">
        <v>136951</v>
      </c>
      <c r="O3607" t="s">
        <v>38</v>
      </c>
      <c r="P3607" t="s">
        <v>406</v>
      </c>
      <c r="Q3607" t="s">
        <v>1620</v>
      </c>
      <c r="R3607" t="s">
        <v>7731</v>
      </c>
      <c r="S3607" t="s">
        <v>549</v>
      </c>
      <c r="T3607" t="s">
        <v>7732</v>
      </c>
      <c r="U3607" t="s">
        <v>1623</v>
      </c>
      <c r="V3607" t="s">
        <v>7733</v>
      </c>
      <c r="W3607" t="s">
        <v>1407</v>
      </c>
      <c r="Z3607" t="s">
        <v>87</v>
      </c>
      <c r="AA3607" s="1">
        <v>44846</v>
      </c>
      <c r="AC3607" s="1">
        <v>44853</v>
      </c>
      <c r="AD3607" s="1">
        <v>44992</v>
      </c>
    </row>
    <row r="3608" spans="1:30" x14ac:dyDescent="0.25">
      <c r="A3608">
        <v>567474</v>
      </c>
      <c r="B3608" t="s">
        <v>435</v>
      </c>
      <c r="C3608" t="s">
        <v>63</v>
      </c>
      <c r="D3608">
        <v>1</v>
      </c>
      <c r="E3608" t="s">
        <v>10092</v>
      </c>
      <c r="F3608" t="s">
        <v>3504</v>
      </c>
      <c r="G3608" t="s">
        <v>353</v>
      </c>
      <c r="H3608">
        <v>5500</v>
      </c>
      <c r="I3608">
        <v>0</v>
      </c>
      <c r="J3608" t="s">
        <v>10093</v>
      </c>
      <c r="K3608" t="s">
        <v>36</v>
      </c>
      <c r="L3608" t="s">
        <v>37</v>
      </c>
      <c r="M3608">
        <v>54990</v>
      </c>
      <c r="N3608">
        <v>100812</v>
      </c>
      <c r="O3608" t="s">
        <v>38</v>
      </c>
      <c r="P3608" t="s">
        <v>438</v>
      </c>
      <c r="Q3608" t="s">
        <v>4274</v>
      </c>
      <c r="R3608" t="s">
        <v>10094</v>
      </c>
      <c r="T3608" t="s">
        <v>10095</v>
      </c>
      <c r="U3608" t="s">
        <v>285</v>
      </c>
      <c r="V3608" t="s">
        <v>441</v>
      </c>
      <c r="X3608" t="s">
        <v>438</v>
      </c>
      <c r="Z3608" t="s">
        <v>61</v>
      </c>
      <c r="AA3608" s="1">
        <v>44932</v>
      </c>
      <c r="AC3608" s="1">
        <v>44932</v>
      </c>
      <c r="AD3608" s="1">
        <v>44992</v>
      </c>
    </row>
    <row r="3609" spans="1:30" x14ac:dyDescent="0.25">
      <c r="A3609">
        <v>573227</v>
      </c>
      <c r="B3609" t="s">
        <v>76</v>
      </c>
      <c r="C3609" t="s">
        <v>31</v>
      </c>
      <c r="D3609">
        <v>1</v>
      </c>
      <c r="E3609" t="s">
        <v>11778</v>
      </c>
      <c r="F3609" t="s">
        <v>724</v>
      </c>
      <c r="G3609" t="s">
        <v>34</v>
      </c>
      <c r="H3609">
        <v>12158</v>
      </c>
      <c r="I3609">
        <v>2</v>
      </c>
      <c r="J3609" t="s">
        <v>11779</v>
      </c>
      <c r="K3609" t="s">
        <v>67</v>
      </c>
      <c r="L3609" t="s">
        <v>37</v>
      </c>
      <c r="M3609">
        <v>50972</v>
      </c>
      <c r="N3609">
        <v>82730</v>
      </c>
      <c r="O3609" t="s">
        <v>38</v>
      </c>
      <c r="P3609" t="s">
        <v>79</v>
      </c>
      <c r="Q3609" t="s">
        <v>2892</v>
      </c>
      <c r="R3609" t="s">
        <v>11780</v>
      </c>
      <c r="S3609" t="s">
        <v>728</v>
      </c>
      <c r="T3609" t="s">
        <v>11781</v>
      </c>
      <c r="U3609" t="s">
        <v>11782</v>
      </c>
      <c r="V3609" t="s">
        <v>11783</v>
      </c>
      <c r="Z3609" t="s">
        <v>61</v>
      </c>
      <c r="AA3609" s="1">
        <v>44963</v>
      </c>
      <c r="AC3609" s="1">
        <v>44963</v>
      </c>
      <c r="AD3609" s="1">
        <v>44992</v>
      </c>
    </row>
    <row r="3610" spans="1:30" x14ac:dyDescent="0.25">
      <c r="A3610">
        <v>572801</v>
      </c>
      <c r="B3610" t="s">
        <v>102</v>
      </c>
      <c r="C3610" t="s">
        <v>63</v>
      </c>
      <c r="D3610">
        <v>1</v>
      </c>
      <c r="E3610" t="s">
        <v>11784</v>
      </c>
      <c r="F3610" t="s">
        <v>144</v>
      </c>
      <c r="G3610" t="s">
        <v>51</v>
      </c>
      <c r="H3610">
        <v>10234</v>
      </c>
      <c r="I3610">
        <v>0</v>
      </c>
      <c r="J3610" t="s">
        <v>35</v>
      </c>
      <c r="K3610" t="s">
        <v>36</v>
      </c>
      <c r="L3610" t="s">
        <v>145</v>
      </c>
      <c r="M3610">
        <v>15</v>
      </c>
      <c r="N3610">
        <v>15</v>
      </c>
      <c r="O3610" t="s">
        <v>68</v>
      </c>
      <c r="P3610" t="s">
        <v>6676</v>
      </c>
      <c r="Q3610" t="s">
        <v>8630</v>
      </c>
      <c r="R3610" t="s">
        <v>11785</v>
      </c>
      <c r="S3610" t="s">
        <v>149</v>
      </c>
      <c r="T3610" t="s">
        <v>11786</v>
      </c>
      <c r="V3610" t="s">
        <v>151</v>
      </c>
      <c r="W3610" t="s">
        <v>152</v>
      </c>
      <c r="X3610" t="s">
        <v>11787</v>
      </c>
      <c r="Z3610" t="s">
        <v>154</v>
      </c>
      <c r="AA3610" s="1">
        <v>44976</v>
      </c>
      <c r="AB3610" s="2">
        <v>45079</v>
      </c>
      <c r="AC3610" s="1">
        <v>44976</v>
      </c>
      <c r="AD3610" s="1">
        <v>44992</v>
      </c>
    </row>
    <row r="3611" spans="1:30" x14ac:dyDescent="0.25">
      <c r="A3611">
        <v>552692</v>
      </c>
      <c r="B3611" t="s">
        <v>76</v>
      </c>
      <c r="C3611" t="s">
        <v>63</v>
      </c>
      <c r="D3611">
        <v>1</v>
      </c>
      <c r="E3611" t="s">
        <v>848</v>
      </c>
      <c r="F3611" t="s">
        <v>849</v>
      </c>
      <c r="G3611" t="s">
        <v>34</v>
      </c>
      <c r="H3611">
        <v>20210</v>
      </c>
      <c r="I3611">
        <v>0</v>
      </c>
      <c r="J3611" t="s">
        <v>35</v>
      </c>
      <c r="K3611" t="s">
        <v>36</v>
      </c>
      <c r="L3611" t="s">
        <v>37</v>
      </c>
      <c r="M3611">
        <v>57078</v>
      </c>
      <c r="N3611">
        <v>85646</v>
      </c>
      <c r="O3611" t="s">
        <v>38</v>
      </c>
      <c r="P3611" t="s">
        <v>79</v>
      </c>
      <c r="Q3611" t="s">
        <v>850</v>
      </c>
      <c r="R3611" t="s">
        <v>5362</v>
      </c>
      <c r="S3611" t="s">
        <v>852</v>
      </c>
      <c r="T3611" t="s">
        <v>853</v>
      </c>
      <c r="U3611" t="s">
        <v>5363</v>
      </c>
      <c r="V3611" t="s">
        <v>5364</v>
      </c>
      <c r="W3611" t="s">
        <v>5365</v>
      </c>
      <c r="X3611" t="s">
        <v>79</v>
      </c>
      <c r="Z3611" t="s">
        <v>87</v>
      </c>
      <c r="AA3611" s="1">
        <v>44894</v>
      </c>
      <c r="AC3611" s="1">
        <v>44894</v>
      </c>
      <c r="AD3611" s="1">
        <v>44992</v>
      </c>
    </row>
    <row r="3612" spans="1:30" x14ac:dyDescent="0.25">
      <c r="A3612">
        <v>569454</v>
      </c>
      <c r="B3612" t="s">
        <v>102</v>
      </c>
      <c r="C3612" t="s">
        <v>31</v>
      </c>
      <c r="D3612">
        <v>1</v>
      </c>
      <c r="E3612" t="s">
        <v>7773</v>
      </c>
      <c r="F3612" t="s">
        <v>144</v>
      </c>
      <c r="G3612" t="s">
        <v>51</v>
      </c>
      <c r="H3612">
        <v>10234</v>
      </c>
      <c r="I3612">
        <v>0</v>
      </c>
      <c r="J3612" t="s">
        <v>205</v>
      </c>
      <c r="K3612" t="s">
        <v>36</v>
      </c>
      <c r="L3612" t="s">
        <v>145</v>
      </c>
      <c r="M3612">
        <v>15</v>
      </c>
      <c r="N3612">
        <v>15</v>
      </c>
      <c r="O3612" t="s">
        <v>68</v>
      </c>
      <c r="P3612" t="s">
        <v>1149</v>
      </c>
      <c r="Q3612" t="s">
        <v>7774</v>
      </c>
      <c r="R3612" t="s">
        <v>7775</v>
      </c>
      <c r="S3612" t="s">
        <v>149</v>
      </c>
      <c r="T3612" t="s">
        <v>7776</v>
      </c>
      <c r="V3612" t="s">
        <v>151</v>
      </c>
      <c r="W3612" t="s">
        <v>307</v>
      </c>
      <c r="X3612" t="s">
        <v>7777</v>
      </c>
      <c r="Z3612" t="s">
        <v>154</v>
      </c>
      <c r="AA3612" s="1">
        <v>44976</v>
      </c>
      <c r="AB3612" s="2">
        <v>45079</v>
      </c>
      <c r="AC3612" s="1">
        <v>44976</v>
      </c>
      <c r="AD3612" s="1">
        <v>44992</v>
      </c>
    </row>
    <row r="3613" spans="1:30" x14ac:dyDescent="0.25">
      <c r="A3613">
        <v>550674</v>
      </c>
      <c r="B3613" t="s">
        <v>241</v>
      </c>
      <c r="C3613" t="s">
        <v>31</v>
      </c>
      <c r="D3613">
        <v>1</v>
      </c>
      <c r="E3613" t="s">
        <v>481</v>
      </c>
      <c r="F3613" t="s">
        <v>807</v>
      </c>
      <c r="G3613" t="s">
        <v>34</v>
      </c>
      <c r="H3613" t="s">
        <v>4054</v>
      </c>
      <c r="I3613">
        <v>0</v>
      </c>
      <c r="J3613" t="s">
        <v>175</v>
      </c>
      <c r="K3613" t="s">
        <v>36</v>
      </c>
      <c r="L3613" t="s">
        <v>37</v>
      </c>
      <c r="M3613">
        <v>84451</v>
      </c>
      <c r="N3613">
        <v>105000</v>
      </c>
      <c r="O3613" t="s">
        <v>38</v>
      </c>
      <c r="P3613" t="s">
        <v>483</v>
      </c>
      <c r="Q3613" t="s">
        <v>7056</v>
      </c>
      <c r="R3613" t="s">
        <v>10820</v>
      </c>
      <c r="S3613" t="s">
        <v>1227</v>
      </c>
      <c r="T3613" t="s">
        <v>10821</v>
      </c>
      <c r="U3613" t="s">
        <v>10822</v>
      </c>
      <c r="V3613" t="s">
        <v>347</v>
      </c>
      <c r="Z3613" t="s">
        <v>426</v>
      </c>
      <c r="AA3613" s="1">
        <v>44825</v>
      </c>
      <c r="AC3613" s="1">
        <v>44826</v>
      </c>
      <c r="AD3613" s="1">
        <v>44992</v>
      </c>
    </row>
    <row r="3614" spans="1:30" x14ac:dyDescent="0.25">
      <c r="A3614">
        <v>567108</v>
      </c>
      <c r="B3614" t="s">
        <v>1870</v>
      </c>
      <c r="C3614" t="s">
        <v>63</v>
      </c>
      <c r="D3614">
        <v>1</v>
      </c>
      <c r="E3614" t="s">
        <v>5067</v>
      </c>
      <c r="F3614" t="s">
        <v>833</v>
      </c>
      <c r="G3614" t="s">
        <v>51</v>
      </c>
      <c r="H3614">
        <v>95622</v>
      </c>
      <c r="I3614">
        <v>0</v>
      </c>
      <c r="J3614" t="s">
        <v>256</v>
      </c>
      <c r="L3614" t="s">
        <v>37</v>
      </c>
      <c r="M3614">
        <v>150000</v>
      </c>
      <c r="N3614">
        <v>160000</v>
      </c>
      <c r="O3614" t="s">
        <v>38</v>
      </c>
      <c r="P3614" t="s">
        <v>1872</v>
      </c>
      <c r="Q3614" t="s">
        <v>5069</v>
      </c>
      <c r="R3614" t="s">
        <v>6636</v>
      </c>
      <c r="S3614" t="s">
        <v>836</v>
      </c>
      <c r="T3614" t="s">
        <v>6637</v>
      </c>
      <c r="U3614" t="s">
        <v>6638</v>
      </c>
      <c r="V3614" t="s">
        <v>6639</v>
      </c>
      <c r="W3614" t="s">
        <v>4922</v>
      </c>
      <c r="X3614" t="s">
        <v>1872</v>
      </c>
      <c r="Z3614" t="s">
        <v>87</v>
      </c>
      <c r="AA3614" s="1">
        <v>44930</v>
      </c>
      <c r="AC3614" s="1">
        <v>44931</v>
      </c>
      <c r="AD3614" s="1">
        <v>44992</v>
      </c>
    </row>
    <row r="3615" spans="1:30" x14ac:dyDescent="0.25">
      <c r="A3615">
        <v>523148</v>
      </c>
      <c r="B3615" t="s">
        <v>88</v>
      </c>
      <c r="C3615" t="s">
        <v>31</v>
      </c>
      <c r="D3615">
        <v>7</v>
      </c>
      <c r="E3615" t="s">
        <v>9567</v>
      </c>
      <c r="F3615" t="s">
        <v>414</v>
      </c>
      <c r="G3615" t="s">
        <v>34</v>
      </c>
      <c r="H3615">
        <v>10124</v>
      </c>
      <c r="I3615">
        <v>2</v>
      </c>
      <c r="J3615" t="s">
        <v>1098</v>
      </c>
      <c r="K3615" t="s">
        <v>36</v>
      </c>
      <c r="L3615" t="s">
        <v>37</v>
      </c>
      <c r="M3615">
        <v>53057</v>
      </c>
      <c r="N3615">
        <v>61015</v>
      </c>
      <c r="O3615" t="s">
        <v>38</v>
      </c>
      <c r="P3615" t="s">
        <v>583</v>
      </c>
      <c r="Q3615" t="s">
        <v>1115</v>
      </c>
      <c r="R3615" t="s">
        <v>11483</v>
      </c>
      <c r="S3615" t="s">
        <v>418</v>
      </c>
      <c r="U3615" t="s">
        <v>10097</v>
      </c>
      <c r="V3615" t="s">
        <v>11484</v>
      </c>
      <c r="W3615" t="s">
        <v>2413</v>
      </c>
      <c r="X3615" t="s">
        <v>583</v>
      </c>
      <c r="Z3615" t="s">
        <v>61</v>
      </c>
      <c r="AA3615" s="1">
        <v>44624</v>
      </c>
      <c r="AC3615" s="1">
        <v>44729</v>
      </c>
      <c r="AD3615" s="1">
        <v>44992</v>
      </c>
    </row>
    <row r="3616" spans="1:30" x14ac:dyDescent="0.25">
      <c r="A3616">
        <v>508258</v>
      </c>
      <c r="B3616" t="s">
        <v>638</v>
      </c>
      <c r="C3616" t="s">
        <v>31</v>
      </c>
      <c r="D3616">
        <v>1</v>
      </c>
      <c r="E3616" t="s">
        <v>2818</v>
      </c>
      <c r="F3616" t="s">
        <v>174</v>
      </c>
      <c r="G3616" t="s">
        <v>51</v>
      </c>
      <c r="H3616">
        <v>30087</v>
      </c>
      <c r="I3616">
        <v>4</v>
      </c>
      <c r="J3616" t="s">
        <v>175</v>
      </c>
      <c r="K3616" t="s">
        <v>36</v>
      </c>
      <c r="L3616" t="s">
        <v>37</v>
      </c>
      <c r="M3616">
        <v>83158</v>
      </c>
      <c r="N3616">
        <v>95632</v>
      </c>
      <c r="O3616" t="s">
        <v>38</v>
      </c>
      <c r="P3616" t="s">
        <v>642</v>
      </c>
      <c r="Q3616" t="s">
        <v>1016</v>
      </c>
      <c r="R3616" t="s">
        <v>11788</v>
      </c>
      <c r="S3616" t="s">
        <v>178</v>
      </c>
      <c r="T3616" t="s">
        <v>11789</v>
      </c>
      <c r="V3616" t="s">
        <v>11790</v>
      </c>
      <c r="Z3616" t="s">
        <v>61</v>
      </c>
      <c r="AA3616" s="1">
        <v>44538</v>
      </c>
      <c r="AC3616" s="1">
        <v>44538</v>
      </c>
      <c r="AD3616" s="1">
        <v>44992</v>
      </c>
    </row>
    <row r="3617" spans="1:30" x14ac:dyDescent="0.25">
      <c r="A3617">
        <v>549948</v>
      </c>
      <c r="B3617" t="s">
        <v>1870</v>
      </c>
      <c r="C3617" t="s">
        <v>31</v>
      </c>
      <c r="D3617">
        <v>1</v>
      </c>
      <c r="E3617" t="s">
        <v>10557</v>
      </c>
      <c r="F3617" t="s">
        <v>743</v>
      </c>
      <c r="G3617" t="s">
        <v>51</v>
      </c>
      <c r="H3617">
        <v>95712</v>
      </c>
      <c r="I3617">
        <v>0</v>
      </c>
      <c r="J3617" t="s">
        <v>256</v>
      </c>
      <c r="K3617" t="s">
        <v>36</v>
      </c>
      <c r="L3617" t="s">
        <v>37</v>
      </c>
      <c r="M3617">
        <v>75000</v>
      </c>
      <c r="N3617">
        <v>113000</v>
      </c>
      <c r="O3617" t="s">
        <v>38</v>
      </c>
      <c r="P3617" t="s">
        <v>1872</v>
      </c>
      <c r="Q3617" t="s">
        <v>10558</v>
      </c>
      <c r="R3617" t="s">
        <v>10559</v>
      </c>
      <c r="S3617" t="s">
        <v>1187</v>
      </c>
      <c r="T3617" t="s">
        <v>10560</v>
      </c>
      <c r="U3617" t="s">
        <v>10561</v>
      </c>
      <c r="V3617" t="s">
        <v>10562</v>
      </c>
      <c r="W3617" t="s">
        <v>2377</v>
      </c>
      <c r="Z3617" t="s">
        <v>47</v>
      </c>
      <c r="AA3617" s="1">
        <v>44812</v>
      </c>
      <c r="AC3617" s="1">
        <v>44812</v>
      </c>
      <c r="AD3617" s="1">
        <v>44992</v>
      </c>
    </row>
    <row r="3618" spans="1:30" x14ac:dyDescent="0.25">
      <c r="A3618">
        <v>562437</v>
      </c>
      <c r="B3618" t="s">
        <v>123</v>
      </c>
      <c r="C3618" t="s">
        <v>63</v>
      </c>
      <c r="D3618">
        <v>1</v>
      </c>
      <c r="E3618" t="s">
        <v>8036</v>
      </c>
      <c r="F3618" t="s">
        <v>724</v>
      </c>
      <c r="G3618" t="s">
        <v>34</v>
      </c>
      <c r="H3618">
        <v>12158</v>
      </c>
      <c r="I3618">
        <v>2</v>
      </c>
      <c r="J3618" t="s">
        <v>2379</v>
      </c>
      <c r="L3618" t="s">
        <v>37</v>
      </c>
      <c r="M3618">
        <v>50972</v>
      </c>
      <c r="N3618">
        <v>58618</v>
      </c>
      <c r="O3618" t="s">
        <v>38</v>
      </c>
      <c r="P3618" t="s">
        <v>7787</v>
      </c>
      <c r="Q3618" t="s">
        <v>8037</v>
      </c>
      <c r="R3618" t="s">
        <v>8038</v>
      </c>
      <c r="S3618" t="s">
        <v>728</v>
      </c>
      <c r="T3618" t="s">
        <v>8039</v>
      </c>
      <c r="U3618" t="s">
        <v>967</v>
      </c>
      <c r="V3618" t="s">
        <v>8040</v>
      </c>
      <c r="Z3618" t="s">
        <v>61</v>
      </c>
      <c r="AA3618" s="1">
        <v>44971</v>
      </c>
      <c r="AB3618" s="2">
        <v>45091</v>
      </c>
      <c r="AC3618" s="1">
        <v>44971</v>
      </c>
      <c r="AD3618" s="1">
        <v>44992</v>
      </c>
    </row>
    <row r="3619" spans="1:30" x14ac:dyDescent="0.25">
      <c r="A3619">
        <v>483286</v>
      </c>
      <c r="B3619" t="s">
        <v>241</v>
      </c>
      <c r="C3619" t="s">
        <v>63</v>
      </c>
      <c r="D3619">
        <v>4</v>
      </c>
      <c r="E3619" t="s">
        <v>11315</v>
      </c>
      <c r="F3619" t="s">
        <v>7821</v>
      </c>
      <c r="G3619" t="s">
        <v>34</v>
      </c>
      <c r="H3619">
        <v>10019</v>
      </c>
      <c r="I3619" t="s">
        <v>91</v>
      </c>
      <c r="J3619" t="s">
        <v>5680</v>
      </c>
      <c r="K3619" t="s">
        <v>36</v>
      </c>
      <c r="L3619" t="s">
        <v>93</v>
      </c>
      <c r="M3619">
        <v>64922</v>
      </c>
      <c r="N3619">
        <v>173486</v>
      </c>
      <c r="O3619" t="s">
        <v>38</v>
      </c>
      <c r="P3619" t="s">
        <v>5681</v>
      </c>
      <c r="Q3619" t="s">
        <v>5058</v>
      </c>
      <c r="R3619" t="s">
        <v>11316</v>
      </c>
      <c r="S3619" t="s">
        <v>7823</v>
      </c>
      <c r="T3619" t="s">
        <v>11317</v>
      </c>
      <c r="U3619" t="s">
        <v>11318</v>
      </c>
      <c r="V3619" t="s">
        <v>347</v>
      </c>
      <c r="Z3619" t="s">
        <v>426</v>
      </c>
      <c r="AA3619" s="1">
        <v>44648</v>
      </c>
      <c r="AC3619" s="1">
        <v>44648</v>
      </c>
      <c r="AD3619" s="1">
        <v>44992</v>
      </c>
    </row>
    <row r="3620" spans="1:30" x14ac:dyDescent="0.25">
      <c r="A3620">
        <v>563157</v>
      </c>
      <c r="B3620" t="s">
        <v>76</v>
      </c>
      <c r="C3620" t="s">
        <v>63</v>
      </c>
      <c r="D3620">
        <v>2</v>
      </c>
      <c r="E3620" t="s">
        <v>3560</v>
      </c>
      <c r="F3620" t="s">
        <v>65</v>
      </c>
      <c r="G3620" t="s">
        <v>51</v>
      </c>
      <c r="H3620">
        <v>56058</v>
      </c>
      <c r="I3620">
        <v>0</v>
      </c>
      <c r="J3620" t="s">
        <v>364</v>
      </c>
      <c r="K3620" t="s">
        <v>36</v>
      </c>
      <c r="L3620" t="s">
        <v>37</v>
      </c>
      <c r="M3620">
        <v>54100</v>
      </c>
      <c r="N3620">
        <v>83981</v>
      </c>
      <c r="O3620" t="s">
        <v>38</v>
      </c>
      <c r="P3620" t="s">
        <v>1044</v>
      </c>
      <c r="Q3620" t="s">
        <v>4867</v>
      </c>
      <c r="R3620" t="s">
        <v>11791</v>
      </c>
      <c r="S3620" t="s">
        <v>72</v>
      </c>
      <c r="T3620" t="s">
        <v>11792</v>
      </c>
      <c r="V3620" t="s">
        <v>11793</v>
      </c>
      <c r="W3620" t="s">
        <v>11794</v>
      </c>
      <c r="X3620" t="s">
        <v>8075</v>
      </c>
      <c r="Z3620" t="s">
        <v>61</v>
      </c>
      <c r="AA3620" s="1">
        <v>44900</v>
      </c>
      <c r="AC3620" s="1">
        <v>44900</v>
      </c>
      <c r="AD3620" s="1">
        <v>44992</v>
      </c>
    </row>
    <row r="3621" spans="1:30" x14ac:dyDescent="0.25">
      <c r="A3621">
        <v>469407</v>
      </c>
      <c r="B3621" t="s">
        <v>241</v>
      </c>
      <c r="C3621" t="s">
        <v>31</v>
      </c>
      <c r="D3621">
        <v>1</v>
      </c>
      <c r="E3621" t="s">
        <v>9075</v>
      </c>
      <c r="F3621" t="s">
        <v>174</v>
      </c>
      <c r="G3621" t="s">
        <v>51</v>
      </c>
      <c r="H3621">
        <v>30087</v>
      </c>
      <c r="I3621">
        <v>3</v>
      </c>
      <c r="J3621" t="s">
        <v>175</v>
      </c>
      <c r="K3621" t="s">
        <v>36</v>
      </c>
      <c r="L3621" t="s">
        <v>37</v>
      </c>
      <c r="M3621">
        <v>79620</v>
      </c>
      <c r="N3621">
        <v>117000</v>
      </c>
      <c r="O3621" t="s">
        <v>38</v>
      </c>
      <c r="P3621" t="s">
        <v>11795</v>
      </c>
      <c r="Q3621" t="s">
        <v>484</v>
      </c>
      <c r="R3621" t="s">
        <v>11796</v>
      </c>
      <c r="S3621" t="s">
        <v>178</v>
      </c>
      <c r="T3621" t="s">
        <v>11797</v>
      </c>
      <c r="U3621" t="s">
        <v>11798</v>
      </c>
      <c r="V3621" t="s">
        <v>347</v>
      </c>
      <c r="Z3621" t="s">
        <v>426</v>
      </c>
      <c r="AA3621" s="1">
        <v>44419</v>
      </c>
      <c r="AC3621" s="1">
        <v>44728</v>
      </c>
      <c r="AD3621" s="1">
        <v>44992</v>
      </c>
    </row>
    <row r="3622" spans="1:30" x14ac:dyDescent="0.25">
      <c r="A3622">
        <v>575089</v>
      </c>
      <c r="B3622" t="s">
        <v>155</v>
      </c>
      <c r="C3622" t="s">
        <v>31</v>
      </c>
      <c r="D3622">
        <v>1</v>
      </c>
      <c r="E3622" t="s">
        <v>11799</v>
      </c>
      <c r="F3622" t="s">
        <v>992</v>
      </c>
      <c r="G3622" t="s">
        <v>34</v>
      </c>
      <c r="H3622">
        <v>22508</v>
      </c>
      <c r="I3622">
        <v>0</v>
      </c>
      <c r="J3622" t="s">
        <v>126</v>
      </c>
      <c r="K3622" t="s">
        <v>36</v>
      </c>
      <c r="L3622" t="s">
        <v>37</v>
      </c>
      <c r="M3622">
        <v>100000</v>
      </c>
      <c r="N3622">
        <v>105000</v>
      </c>
      <c r="O3622" t="s">
        <v>38</v>
      </c>
      <c r="P3622" t="s">
        <v>158</v>
      </c>
      <c r="Q3622" t="s">
        <v>11800</v>
      </c>
      <c r="R3622" t="s">
        <v>11801</v>
      </c>
      <c r="S3622" t="s">
        <v>995</v>
      </c>
      <c r="T3622" t="s">
        <v>11802</v>
      </c>
      <c r="U3622" t="s">
        <v>162</v>
      </c>
      <c r="V3622" t="s">
        <v>831</v>
      </c>
      <c r="X3622" t="s">
        <v>158</v>
      </c>
      <c r="Z3622" t="s">
        <v>61</v>
      </c>
      <c r="AA3622" s="1">
        <v>44972</v>
      </c>
      <c r="AB3622" s="2">
        <v>45002</v>
      </c>
      <c r="AC3622" s="1">
        <v>44972</v>
      </c>
      <c r="AD3622" s="1">
        <v>44992</v>
      </c>
    </row>
    <row r="3623" spans="1:30" x14ac:dyDescent="0.25">
      <c r="A3623">
        <v>573710</v>
      </c>
      <c r="B3623" t="s">
        <v>155</v>
      </c>
      <c r="C3623" t="s">
        <v>63</v>
      </c>
      <c r="D3623">
        <v>3</v>
      </c>
      <c r="E3623" t="s">
        <v>2846</v>
      </c>
      <c r="F3623" t="s">
        <v>65</v>
      </c>
      <c r="G3623" t="s">
        <v>51</v>
      </c>
      <c r="H3623">
        <v>56058</v>
      </c>
      <c r="I3623">
        <v>0</v>
      </c>
      <c r="J3623" t="s">
        <v>126</v>
      </c>
      <c r="K3623" t="s">
        <v>36</v>
      </c>
      <c r="L3623" t="s">
        <v>37</v>
      </c>
      <c r="M3623">
        <v>54100</v>
      </c>
      <c r="N3623">
        <v>62215</v>
      </c>
      <c r="O3623" t="s">
        <v>38</v>
      </c>
      <c r="P3623" t="s">
        <v>158</v>
      </c>
      <c r="Q3623" t="s">
        <v>2847</v>
      </c>
      <c r="R3623" t="s">
        <v>2848</v>
      </c>
      <c r="S3623" t="s">
        <v>72</v>
      </c>
      <c r="T3623" t="s">
        <v>2849</v>
      </c>
      <c r="U3623" t="s">
        <v>162</v>
      </c>
      <c r="V3623" t="s">
        <v>831</v>
      </c>
      <c r="X3623" t="s">
        <v>158</v>
      </c>
      <c r="Z3623" t="s">
        <v>61</v>
      </c>
      <c r="AA3623" s="1">
        <v>44965</v>
      </c>
      <c r="AB3623" s="2">
        <v>44995</v>
      </c>
      <c r="AC3623" s="1">
        <v>44965</v>
      </c>
      <c r="AD3623" s="1">
        <v>44992</v>
      </c>
    </row>
    <row r="3624" spans="1:30" x14ac:dyDescent="0.25">
      <c r="A3624">
        <v>571602</v>
      </c>
      <c r="B3624" t="s">
        <v>889</v>
      </c>
      <c r="C3624" t="s">
        <v>63</v>
      </c>
      <c r="D3624">
        <v>4</v>
      </c>
      <c r="E3624" t="s">
        <v>8044</v>
      </c>
      <c r="F3624" t="s">
        <v>8045</v>
      </c>
      <c r="G3624" t="s">
        <v>34</v>
      </c>
      <c r="H3624">
        <v>60422</v>
      </c>
      <c r="I3624">
        <v>0</v>
      </c>
      <c r="J3624" t="s">
        <v>66</v>
      </c>
      <c r="K3624" t="s">
        <v>36</v>
      </c>
      <c r="L3624" t="s">
        <v>37</v>
      </c>
      <c r="M3624">
        <v>59054</v>
      </c>
      <c r="N3624">
        <v>59054</v>
      </c>
      <c r="O3624" t="s">
        <v>38</v>
      </c>
      <c r="P3624" t="s">
        <v>1887</v>
      </c>
      <c r="Q3624" t="s">
        <v>1888</v>
      </c>
      <c r="R3624" t="s">
        <v>8046</v>
      </c>
      <c r="S3624" t="s">
        <v>8047</v>
      </c>
      <c r="T3624" t="s">
        <v>8048</v>
      </c>
      <c r="U3624" t="s">
        <v>8049</v>
      </c>
      <c r="V3624" t="s">
        <v>8050</v>
      </c>
      <c r="X3624" t="s">
        <v>1678</v>
      </c>
      <c r="Z3624" t="s">
        <v>1275</v>
      </c>
      <c r="AA3624" s="1">
        <v>44981</v>
      </c>
      <c r="AB3624" s="2">
        <v>44995</v>
      </c>
      <c r="AC3624" s="1">
        <v>44980</v>
      </c>
      <c r="AD3624" s="1">
        <v>44992</v>
      </c>
    </row>
    <row r="3625" spans="1:30" x14ac:dyDescent="0.25">
      <c r="A3625">
        <v>532461</v>
      </c>
      <c r="B3625" t="s">
        <v>1870</v>
      </c>
      <c r="C3625" t="s">
        <v>63</v>
      </c>
      <c r="D3625">
        <v>1</v>
      </c>
      <c r="E3625" t="s">
        <v>4545</v>
      </c>
      <c r="F3625" t="s">
        <v>4165</v>
      </c>
      <c r="G3625" t="s">
        <v>51</v>
      </c>
      <c r="H3625">
        <v>95714</v>
      </c>
      <c r="I3625">
        <v>0</v>
      </c>
      <c r="J3625" t="s">
        <v>256</v>
      </c>
      <c r="K3625" t="s">
        <v>36</v>
      </c>
      <c r="L3625" t="s">
        <v>37</v>
      </c>
      <c r="M3625">
        <v>100000</v>
      </c>
      <c r="N3625">
        <v>140000</v>
      </c>
      <c r="O3625" t="s">
        <v>38</v>
      </c>
      <c r="P3625" t="s">
        <v>1872</v>
      </c>
      <c r="Q3625" t="s">
        <v>4546</v>
      </c>
      <c r="R3625" t="s">
        <v>11803</v>
      </c>
      <c r="S3625" t="s">
        <v>4169</v>
      </c>
      <c r="T3625" t="s">
        <v>4548</v>
      </c>
      <c r="U3625" t="s">
        <v>4549</v>
      </c>
      <c r="V3625" t="s">
        <v>11804</v>
      </c>
      <c r="W3625" t="s">
        <v>4551</v>
      </c>
      <c r="Z3625" t="s">
        <v>87</v>
      </c>
      <c r="AA3625" s="1">
        <v>44697</v>
      </c>
      <c r="AC3625" s="1">
        <v>44803</v>
      </c>
      <c r="AD3625" s="1">
        <v>44992</v>
      </c>
    </row>
    <row r="3626" spans="1:30" x14ac:dyDescent="0.25">
      <c r="A3626">
        <v>546776</v>
      </c>
      <c r="B3626" t="s">
        <v>102</v>
      </c>
      <c r="C3626" t="s">
        <v>31</v>
      </c>
      <c r="D3626">
        <v>1</v>
      </c>
      <c r="E3626" t="s">
        <v>11403</v>
      </c>
      <c r="F3626" t="s">
        <v>193</v>
      </c>
      <c r="G3626" t="s">
        <v>34</v>
      </c>
      <c r="H3626">
        <v>83008</v>
      </c>
      <c r="I3626" t="s">
        <v>327</v>
      </c>
      <c r="J3626" t="s">
        <v>527</v>
      </c>
      <c r="K3626" t="s">
        <v>36</v>
      </c>
      <c r="L3626" t="s">
        <v>93</v>
      </c>
      <c r="M3626">
        <v>72038</v>
      </c>
      <c r="N3626">
        <v>150000</v>
      </c>
      <c r="O3626" t="s">
        <v>38</v>
      </c>
      <c r="P3626" t="s">
        <v>137</v>
      </c>
      <c r="Q3626" t="s">
        <v>11404</v>
      </c>
      <c r="R3626" t="s">
        <v>11805</v>
      </c>
      <c r="S3626" t="s">
        <v>1688</v>
      </c>
      <c r="T3626" t="s">
        <v>11406</v>
      </c>
      <c r="U3626" t="s">
        <v>462</v>
      </c>
      <c r="V3626" t="s">
        <v>463</v>
      </c>
      <c r="W3626" t="s">
        <v>307</v>
      </c>
      <c r="X3626" t="s">
        <v>464</v>
      </c>
      <c r="Z3626" t="s">
        <v>87</v>
      </c>
      <c r="AA3626" s="1">
        <v>44824</v>
      </c>
      <c r="AC3626" s="1">
        <v>44830</v>
      </c>
      <c r="AD3626" s="1">
        <v>44992</v>
      </c>
    </row>
    <row r="3627" spans="1:30" x14ac:dyDescent="0.25">
      <c r="A3627">
        <v>572062</v>
      </c>
      <c r="B3627" t="s">
        <v>76</v>
      </c>
      <c r="C3627" t="s">
        <v>31</v>
      </c>
      <c r="D3627">
        <v>1</v>
      </c>
      <c r="E3627" t="s">
        <v>4797</v>
      </c>
      <c r="F3627" t="s">
        <v>279</v>
      </c>
      <c r="G3627" t="s">
        <v>34</v>
      </c>
      <c r="H3627">
        <v>10251</v>
      </c>
      <c r="I3627">
        <v>3</v>
      </c>
      <c r="J3627" t="s">
        <v>52</v>
      </c>
      <c r="K3627" t="s">
        <v>36</v>
      </c>
      <c r="L3627" t="s">
        <v>37</v>
      </c>
      <c r="M3627">
        <v>36390</v>
      </c>
      <c r="N3627">
        <v>58953</v>
      </c>
      <c r="O3627" t="s">
        <v>38</v>
      </c>
      <c r="P3627" t="s">
        <v>79</v>
      </c>
      <c r="Q3627" t="s">
        <v>4798</v>
      </c>
      <c r="R3627" t="s">
        <v>4799</v>
      </c>
      <c r="S3627" t="s">
        <v>283</v>
      </c>
      <c r="T3627" t="s">
        <v>4800</v>
      </c>
      <c r="U3627" t="s">
        <v>4801</v>
      </c>
      <c r="V3627" t="s">
        <v>4802</v>
      </c>
      <c r="W3627" t="s">
        <v>4803</v>
      </c>
      <c r="X3627" t="s">
        <v>4804</v>
      </c>
      <c r="Z3627" t="s">
        <v>61</v>
      </c>
      <c r="AA3627" s="1">
        <v>44957</v>
      </c>
      <c r="AC3627" s="1">
        <v>44957</v>
      </c>
      <c r="AD3627" s="1">
        <v>44992</v>
      </c>
    </row>
    <row r="3628" spans="1:30" x14ac:dyDescent="0.25">
      <c r="A3628">
        <v>544500</v>
      </c>
      <c r="B3628" t="s">
        <v>1863</v>
      </c>
      <c r="C3628" t="s">
        <v>63</v>
      </c>
      <c r="D3628">
        <v>1</v>
      </c>
      <c r="E3628" t="s">
        <v>50</v>
      </c>
      <c r="F3628" t="s">
        <v>50</v>
      </c>
      <c r="G3628" t="s">
        <v>51</v>
      </c>
      <c r="H3628">
        <v>56056</v>
      </c>
      <c r="I3628">
        <v>0</v>
      </c>
      <c r="J3628" t="s">
        <v>115</v>
      </c>
      <c r="K3628" t="s">
        <v>36</v>
      </c>
      <c r="L3628" t="s">
        <v>37</v>
      </c>
      <c r="M3628">
        <v>32520</v>
      </c>
      <c r="N3628">
        <v>37398</v>
      </c>
      <c r="O3628" t="s">
        <v>38</v>
      </c>
      <c r="P3628" t="s">
        <v>7456</v>
      </c>
      <c r="Q3628" t="s">
        <v>5478</v>
      </c>
      <c r="R3628" t="s">
        <v>11806</v>
      </c>
      <c r="S3628" t="s">
        <v>57</v>
      </c>
      <c r="T3628" t="s">
        <v>11807</v>
      </c>
      <c r="U3628" t="s">
        <v>4682</v>
      </c>
      <c r="V3628" t="s">
        <v>2195</v>
      </c>
      <c r="X3628" t="s">
        <v>7456</v>
      </c>
      <c r="Z3628" t="s">
        <v>61</v>
      </c>
      <c r="AA3628" s="1">
        <v>44779</v>
      </c>
      <c r="AC3628" s="1">
        <v>44792</v>
      </c>
      <c r="AD3628" s="1">
        <v>44992</v>
      </c>
    </row>
    <row r="3629" spans="1:30" x14ac:dyDescent="0.25">
      <c r="A3629">
        <v>525425</v>
      </c>
      <c r="B3629" t="s">
        <v>2150</v>
      </c>
      <c r="C3629" t="s">
        <v>63</v>
      </c>
      <c r="D3629">
        <v>1</v>
      </c>
      <c r="E3629" t="s">
        <v>11808</v>
      </c>
      <c r="F3629" t="s">
        <v>11809</v>
      </c>
      <c r="G3629" t="s">
        <v>34</v>
      </c>
      <c r="H3629">
        <v>10001</v>
      </c>
      <c r="I3629" t="s">
        <v>327</v>
      </c>
      <c r="J3629" t="s">
        <v>126</v>
      </c>
      <c r="K3629" t="s">
        <v>36</v>
      </c>
      <c r="L3629" t="s">
        <v>93</v>
      </c>
      <c r="M3629">
        <v>100000</v>
      </c>
      <c r="N3629">
        <v>110000</v>
      </c>
      <c r="O3629" t="s">
        <v>38</v>
      </c>
      <c r="P3629" t="s">
        <v>2151</v>
      </c>
      <c r="Q3629" t="s">
        <v>2152</v>
      </c>
      <c r="R3629" t="s">
        <v>11810</v>
      </c>
      <c r="S3629" t="s">
        <v>11811</v>
      </c>
      <c r="T3629" t="s">
        <v>11812</v>
      </c>
      <c r="V3629" t="s">
        <v>11813</v>
      </c>
      <c r="Z3629" t="s">
        <v>61</v>
      </c>
      <c r="AA3629" s="1">
        <v>44641</v>
      </c>
      <c r="AC3629" s="1">
        <v>44641</v>
      </c>
      <c r="AD3629" s="1">
        <v>44992</v>
      </c>
    </row>
    <row r="3630" spans="1:30" x14ac:dyDescent="0.25">
      <c r="A3630">
        <v>563403</v>
      </c>
      <c r="B3630" t="s">
        <v>102</v>
      </c>
      <c r="C3630" t="s">
        <v>31</v>
      </c>
      <c r="D3630">
        <v>1</v>
      </c>
      <c r="E3630" t="s">
        <v>11814</v>
      </c>
      <c r="F3630" t="s">
        <v>686</v>
      </c>
      <c r="G3630" t="s">
        <v>34</v>
      </c>
      <c r="H3630">
        <v>13620</v>
      </c>
      <c r="I3630">
        <v>2</v>
      </c>
      <c r="J3630" t="s">
        <v>256</v>
      </c>
      <c r="K3630" t="s">
        <v>36</v>
      </c>
      <c r="L3630" t="s">
        <v>53</v>
      </c>
      <c r="M3630">
        <v>44404</v>
      </c>
      <c r="N3630">
        <v>65888</v>
      </c>
      <c r="O3630" t="s">
        <v>38</v>
      </c>
      <c r="P3630" t="s">
        <v>137</v>
      </c>
      <c r="Q3630" t="s">
        <v>2055</v>
      </c>
      <c r="R3630" t="s">
        <v>11815</v>
      </c>
      <c r="S3630" t="s">
        <v>689</v>
      </c>
      <c r="T3630" t="s">
        <v>11816</v>
      </c>
      <c r="U3630" t="s">
        <v>3125</v>
      </c>
      <c r="V3630" t="s">
        <v>142</v>
      </c>
      <c r="Z3630" t="s">
        <v>61</v>
      </c>
      <c r="AA3630" s="1">
        <v>44944</v>
      </c>
      <c r="AC3630" s="1">
        <v>44944</v>
      </c>
      <c r="AD3630" s="1">
        <v>44992</v>
      </c>
    </row>
    <row r="3631" spans="1:30" x14ac:dyDescent="0.25">
      <c r="A3631">
        <v>571371</v>
      </c>
      <c r="B3631" t="s">
        <v>241</v>
      </c>
      <c r="C3631" t="s">
        <v>31</v>
      </c>
      <c r="D3631">
        <v>1</v>
      </c>
      <c r="E3631" t="s">
        <v>11817</v>
      </c>
      <c r="F3631" t="s">
        <v>3116</v>
      </c>
      <c r="G3631" t="s">
        <v>34</v>
      </c>
      <c r="H3631">
        <v>80310</v>
      </c>
      <c r="I3631">
        <v>0</v>
      </c>
      <c r="J3631" t="s">
        <v>66</v>
      </c>
      <c r="L3631" t="s">
        <v>37</v>
      </c>
      <c r="M3631">
        <v>60171</v>
      </c>
      <c r="N3631">
        <v>93630</v>
      </c>
      <c r="O3631" t="s">
        <v>38</v>
      </c>
      <c r="P3631" t="s">
        <v>3826</v>
      </c>
      <c r="Q3631" t="s">
        <v>3826</v>
      </c>
      <c r="R3631" t="s">
        <v>11818</v>
      </c>
      <c r="S3631" t="s">
        <v>3119</v>
      </c>
      <c r="T3631" t="s">
        <v>11819</v>
      </c>
      <c r="U3631" t="s">
        <v>11820</v>
      </c>
      <c r="V3631" t="s">
        <v>347</v>
      </c>
      <c r="Z3631" t="s">
        <v>426</v>
      </c>
      <c r="AA3631" s="1">
        <v>44956</v>
      </c>
      <c r="AC3631" s="1">
        <v>44957</v>
      </c>
      <c r="AD3631" s="1">
        <v>44992</v>
      </c>
    </row>
    <row r="3632" spans="1:30" x14ac:dyDescent="0.25">
      <c r="A3632">
        <v>527778</v>
      </c>
      <c r="B3632" t="s">
        <v>241</v>
      </c>
      <c r="C3632" t="s">
        <v>63</v>
      </c>
      <c r="D3632">
        <v>1</v>
      </c>
      <c r="E3632" t="s">
        <v>11117</v>
      </c>
      <c r="F3632" t="s">
        <v>841</v>
      </c>
      <c r="G3632" t="s">
        <v>34</v>
      </c>
      <c r="H3632">
        <v>91722</v>
      </c>
      <c r="I3632">
        <v>0</v>
      </c>
      <c r="J3632" t="s">
        <v>245</v>
      </c>
      <c r="K3632" t="s">
        <v>36</v>
      </c>
      <c r="L3632" t="s">
        <v>37</v>
      </c>
      <c r="M3632">
        <v>39.9</v>
      </c>
      <c r="N3632">
        <v>39.9</v>
      </c>
      <c r="O3632" t="s">
        <v>68</v>
      </c>
      <c r="P3632" t="s">
        <v>1288</v>
      </c>
      <c r="Q3632" t="s">
        <v>914</v>
      </c>
      <c r="R3632" t="s">
        <v>11821</v>
      </c>
      <c r="S3632" t="s">
        <v>845</v>
      </c>
      <c r="U3632" t="s">
        <v>5475</v>
      </c>
      <c r="V3632" t="s">
        <v>347</v>
      </c>
      <c r="Z3632" t="s">
        <v>426</v>
      </c>
      <c r="AA3632" s="1">
        <v>44664</v>
      </c>
      <c r="AC3632" s="1">
        <v>44693</v>
      </c>
      <c r="AD3632" s="1">
        <v>44992</v>
      </c>
    </row>
    <row r="3633" spans="1:30" x14ac:dyDescent="0.25">
      <c r="A3633">
        <v>540852</v>
      </c>
      <c r="B3633" t="s">
        <v>676</v>
      </c>
      <c r="C3633" t="s">
        <v>63</v>
      </c>
      <c r="D3633">
        <v>1</v>
      </c>
      <c r="E3633" t="s">
        <v>11622</v>
      </c>
      <c r="F3633" t="s">
        <v>678</v>
      </c>
      <c r="G3633" t="s">
        <v>353</v>
      </c>
      <c r="H3633">
        <v>6088</v>
      </c>
      <c r="I3633">
        <v>2</v>
      </c>
      <c r="J3633" t="s">
        <v>354</v>
      </c>
      <c r="K3633" t="s">
        <v>36</v>
      </c>
      <c r="L3633" t="s">
        <v>93</v>
      </c>
      <c r="M3633">
        <v>103307</v>
      </c>
      <c r="N3633">
        <v>103307</v>
      </c>
      <c r="O3633" t="s">
        <v>38</v>
      </c>
      <c r="P3633" t="s">
        <v>679</v>
      </c>
      <c r="Q3633" t="s">
        <v>2530</v>
      </c>
      <c r="R3633" t="s">
        <v>11623</v>
      </c>
      <c r="S3633" t="s">
        <v>681</v>
      </c>
      <c r="U3633" t="s">
        <v>11624</v>
      </c>
      <c r="V3633" t="s">
        <v>684</v>
      </c>
      <c r="X3633" t="s">
        <v>679</v>
      </c>
      <c r="Z3633" t="s">
        <v>61</v>
      </c>
      <c r="AA3633" s="1">
        <v>44760</v>
      </c>
      <c r="AC3633" s="1">
        <v>44760</v>
      </c>
      <c r="AD3633" s="1">
        <v>44992</v>
      </c>
    </row>
    <row r="3634" spans="1:30" x14ac:dyDescent="0.25">
      <c r="A3634">
        <v>573667</v>
      </c>
      <c r="B3634" t="s">
        <v>381</v>
      </c>
      <c r="C3634" t="s">
        <v>31</v>
      </c>
      <c r="D3634">
        <v>1</v>
      </c>
      <c r="E3634" t="s">
        <v>7702</v>
      </c>
      <c r="F3634" t="s">
        <v>65</v>
      </c>
      <c r="G3634" t="s">
        <v>51</v>
      </c>
      <c r="H3634">
        <v>56058</v>
      </c>
      <c r="I3634">
        <v>0</v>
      </c>
      <c r="J3634" t="s">
        <v>216</v>
      </c>
      <c r="K3634" t="s">
        <v>36</v>
      </c>
      <c r="L3634" t="s">
        <v>37</v>
      </c>
      <c r="M3634">
        <v>54100</v>
      </c>
      <c r="N3634">
        <v>62215</v>
      </c>
      <c r="O3634" t="s">
        <v>38</v>
      </c>
      <c r="P3634" t="s">
        <v>873</v>
      </c>
      <c r="Q3634" t="s">
        <v>7703</v>
      </c>
      <c r="R3634" t="s">
        <v>7704</v>
      </c>
      <c r="S3634" t="s">
        <v>72</v>
      </c>
      <c r="T3634" t="s">
        <v>7705</v>
      </c>
      <c r="V3634" t="s">
        <v>7706</v>
      </c>
      <c r="W3634" t="s">
        <v>86</v>
      </c>
      <c r="X3634" t="s">
        <v>878</v>
      </c>
      <c r="Z3634" t="s">
        <v>61</v>
      </c>
      <c r="AA3634" s="1">
        <v>44985</v>
      </c>
      <c r="AB3634" s="2">
        <v>45045</v>
      </c>
      <c r="AC3634" s="1">
        <v>44985</v>
      </c>
      <c r="AD3634" s="1">
        <v>44992</v>
      </c>
    </row>
    <row r="3635" spans="1:30" x14ac:dyDescent="0.25">
      <c r="A3635">
        <v>171040</v>
      </c>
      <c r="B3635" t="s">
        <v>123</v>
      </c>
      <c r="C3635" t="s">
        <v>31</v>
      </c>
      <c r="D3635">
        <v>1</v>
      </c>
      <c r="E3635" t="s">
        <v>11822</v>
      </c>
      <c r="F3635" t="s">
        <v>279</v>
      </c>
      <c r="G3635" t="s">
        <v>34</v>
      </c>
      <c r="H3635">
        <v>10251</v>
      </c>
      <c r="I3635">
        <v>3</v>
      </c>
      <c r="J3635" t="s">
        <v>7675</v>
      </c>
      <c r="K3635" t="s">
        <v>36</v>
      </c>
      <c r="L3635" t="s">
        <v>53</v>
      </c>
      <c r="M3635">
        <v>32086</v>
      </c>
      <c r="N3635">
        <v>51981</v>
      </c>
      <c r="O3635" t="s">
        <v>38</v>
      </c>
      <c r="P3635" t="s">
        <v>415</v>
      </c>
      <c r="Q3635" t="s">
        <v>8921</v>
      </c>
      <c r="R3635" t="s">
        <v>11823</v>
      </c>
      <c r="S3635" t="s">
        <v>283</v>
      </c>
      <c r="T3635" t="s">
        <v>11824</v>
      </c>
      <c r="V3635" t="s">
        <v>11825</v>
      </c>
      <c r="X3635" t="s">
        <v>11826</v>
      </c>
      <c r="Z3635" t="s">
        <v>61</v>
      </c>
      <c r="AA3635" s="1">
        <v>41920</v>
      </c>
      <c r="AC3635" s="1">
        <v>41920</v>
      </c>
      <c r="AD3635" s="1">
        <v>44992</v>
      </c>
    </row>
    <row r="3636" spans="1:30" x14ac:dyDescent="0.25">
      <c r="A3636">
        <v>572415</v>
      </c>
      <c r="B3636" t="s">
        <v>123</v>
      </c>
      <c r="C3636" t="s">
        <v>63</v>
      </c>
      <c r="D3636">
        <v>2</v>
      </c>
      <c r="E3636" t="s">
        <v>11827</v>
      </c>
      <c r="F3636" t="s">
        <v>11828</v>
      </c>
      <c r="G3636" t="s">
        <v>51</v>
      </c>
      <c r="H3636">
        <v>95599</v>
      </c>
      <c r="I3636">
        <v>3</v>
      </c>
      <c r="J3636" t="s">
        <v>11829</v>
      </c>
      <c r="K3636" t="s">
        <v>36</v>
      </c>
      <c r="L3636" t="s">
        <v>37</v>
      </c>
      <c r="M3636">
        <v>60213</v>
      </c>
      <c r="N3636">
        <v>80750</v>
      </c>
      <c r="O3636" t="s">
        <v>38</v>
      </c>
      <c r="P3636" t="s">
        <v>415</v>
      </c>
      <c r="Q3636" t="s">
        <v>3975</v>
      </c>
      <c r="R3636" t="s">
        <v>11830</v>
      </c>
      <c r="S3636" t="s">
        <v>11831</v>
      </c>
      <c r="U3636" t="s">
        <v>11832</v>
      </c>
      <c r="V3636" t="s">
        <v>11833</v>
      </c>
      <c r="Z3636" t="s">
        <v>61</v>
      </c>
      <c r="AA3636" s="1">
        <v>44971</v>
      </c>
      <c r="AB3636" s="2">
        <v>45091</v>
      </c>
      <c r="AC3636" s="1">
        <v>44971</v>
      </c>
      <c r="AD3636" s="1">
        <v>44992</v>
      </c>
    </row>
    <row r="3637" spans="1:30" x14ac:dyDescent="0.25">
      <c r="A3637">
        <v>527894</v>
      </c>
      <c r="B3637" t="s">
        <v>62</v>
      </c>
      <c r="C3637" t="s">
        <v>63</v>
      </c>
      <c r="D3637">
        <v>1</v>
      </c>
      <c r="E3637" t="s">
        <v>112</v>
      </c>
      <c r="F3637" t="s">
        <v>113</v>
      </c>
      <c r="G3637" t="s">
        <v>51</v>
      </c>
      <c r="H3637">
        <v>95600</v>
      </c>
      <c r="I3637" t="s">
        <v>114</v>
      </c>
      <c r="J3637" t="s">
        <v>115</v>
      </c>
      <c r="K3637" t="s">
        <v>36</v>
      </c>
      <c r="L3637" t="s">
        <v>93</v>
      </c>
      <c r="M3637">
        <v>58700</v>
      </c>
      <c r="N3637">
        <v>102226</v>
      </c>
      <c r="O3637" t="s">
        <v>38</v>
      </c>
      <c r="P3637" t="s">
        <v>3573</v>
      </c>
      <c r="Q3637" t="s">
        <v>10196</v>
      </c>
      <c r="R3637" t="s">
        <v>10197</v>
      </c>
      <c r="S3637" t="s">
        <v>119</v>
      </c>
      <c r="T3637" t="s">
        <v>120</v>
      </c>
      <c r="U3637" t="s">
        <v>74</v>
      </c>
      <c r="V3637" t="s">
        <v>3259</v>
      </c>
      <c r="Z3637" t="s">
        <v>87</v>
      </c>
      <c r="AA3637" s="1">
        <v>44742</v>
      </c>
      <c r="AC3637" s="1">
        <v>44901</v>
      </c>
      <c r="AD3637" s="1">
        <v>44992</v>
      </c>
    </row>
    <row r="3638" spans="1:30" x14ac:dyDescent="0.25">
      <c r="A3638">
        <v>562102</v>
      </c>
      <c r="B3638" t="s">
        <v>123</v>
      </c>
      <c r="C3638" t="s">
        <v>63</v>
      </c>
      <c r="D3638">
        <v>1</v>
      </c>
      <c r="E3638" t="s">
        <v>11834</v>
      </c>
      <c r="F3638" t="s">
        <v>4965</v>
      </c>
      <c r="G3638" t="s">
        <v>34</v>
      </c>
      <c r="H3638">
        <v>31105</v>
      </c>
      <c r="I3638">
        <v>0</v>
      </c>
      <c r="J3638" t="s">
        <v>11835</v>
      </c>
      <c r="K3638" t="s">
        <v>36</v>
      </c>
      <c r="L3638" t="s">
        <v>37</v>
      </c>
      <c r="M3638">
        <v>41483</v>
      </c>
      <c r="N3638">
        <v>66236</v>
      </c>
      <c r="O3638" t="s">
        <v>38</v>
      </c>
      <c r="P3638" t="s">
        <v>962</v>
      </c>
      <c r="Q3638" t="s">
        <v>1022</v>
      </c>
      <c r="R3638" t="s">
        <v>11836</v>
      </c>
      <c r="S3638" t="s">
        <v>4968</v>
      </c>
      <c r="T3638" t="s">
        <v>11837</v>
      </c>
      <c r="U3638" t="s">
        <v>1038</v>
      </c>
      <c r="V3638" t="s">
        <v>949</v>
      </c>
      <c r="Z3638" t="s">
        <v>61</v>
      </c>
      <c r="AA3638" s="1">
        <v>44929</v>
      </c>
      <c r="AB3638" s="2">
        <v>45049</v>
      </c>
      <c r="AC3638" s="1">
        <v>44957</v>
      </c>
      <c r="AD3638" s="1">
        <v>44992</v>
      </c>
    </row>
    <row r="3639" spans="1:30" x14ac:dyDescent="0.25">
      <c r="A3639">
        <v>558019</v>
      </c>
      <c r="B3639" t="s">
        <v>76</v>
      </c>
      <c r="C3639" t="s">
        <v>63</v>
      </c>
      <c r="D3639">
        <v>1</v>
      </c>
      <c r="E3639" t="s">
        <v>8248</v>
      </c>
      <c r="F3639" t="s">
        <v>6332</v>
      </c>
      <c r="G3639" t="s">
        <v>34</v>
      </c>
      <c r="H3639">
        <v>60910</v>
      </c>
      <c r="I3639">
        <v>0</v>
      </c>
      <c r="J3639" t="s">
        <v>482</v>
      </c>
      <c r="K3639" t="s">
        <v>36</v>
      </c>
      <c r="L3639" t="s">
        <v>37</v>
      </c>
      <c r="M3639">
        <v>45428</v>
      </c>
      <c r="N3639">
        <v>68741</v>
      </c>
      <c r="O3639" t="s">
        <v>38</v>
      </c>
      <c r="P3639" t="s">
        <v>1044</v>
      </c>
      <c r="Q3639" t="s">
        <v>8070</v>
      </c>
      <c r="R3639" t="s">
        <v>8249</v>
      </c>
      <c r="S3639" t="s">
        <v>6334</v>
      </c>
      <c r="T3639" t="s">
        <v>8250</v>
      </c>
      <c r="U3639" t="s">
        <v>11838</v>
      </c>
      <c r="V3639" t="s">
        <v>11839</v>
      </c>
      <c r="W3639" t="s">
        <v>182</v>
      </c>
      <c r="X3639" t="s">
        <v>8075</v>
      </c>
      <c r="Z3639" t="s">
        <v>61</v>
      </c>
      <c r="AA3639" s="1">
        <v>44867</v>
      </c>
      <c r="AC3639" s="1">
        <v>44867</v>
      </c>
      <c r="AD3639" s="1">
        <v>44992</v>
      </c>
    </row>
    <row r="3640" spans="1:30" x14ac:dyDescent="0.25">
      <c r="A3640">
        <v>543721</v>
      </c>
      <c r="B3640" t="s">
        <v>102</v>
      </c>
      <c r="C3640" t="s">
        <v>31</v>
      </c>
      <c r="D3640">
        <v>1</v>
      </c>
      <c r="E3640" t="s">
        <v>8616</v>
      </c>
      <c r="F3640" t="s">
        <v>135</v>
      </c>
      <c r="G3640" t="s">
        <v>51</v>
      </c>
      <c r="H3640">
        <v>21744</v>
      </c>
      <c r="I3640">
        <v>3</v>
      </c>
      <c r="J3640" t="s">
        <v>8617</v>
      </c>
      <c r="K3640" t="s">
        <v>36</v>
      </c>
      <c r="L3640" t="s">
        <v>37</v>
      </c>
      <c r="M3640">
        <v>84468</v>
      </c>
      <c r="N3640">
        <v>111003</v>
      </c>
      <c r="O3640" t="s">
        <v>38</v>
      </c>
      <c r="P3640" t="s">
        <v>137</v>
      </c>
      <c r="Q3640" t="s">
        <v>2674</v>
      </c>
      <c r="R3640" t="s">
        <v>8618</v>
      </c>
      <c r="S3640" t="s">
        <v>140</v>
      </c>
      <c r="T3640" t="s">
        <v>8619</v>
      </c>
      <c r="U3640" t="s">
        <v>8620</v>
      </c>
      <c r="V3640" t="s">
        <v>8621</v>
      </c>
      <c r="W3640" t="s">
        <v>8622</v>
      </c>
      <c r="X3640" t="s">
        <v>137</v>
      </c>
      <c r="Z3640" t="s">
        <v>61</v>
      </c>
      <c r="AA3640" s="1">
        <v>44778</v>
      </c>
      <c r="AC3640" s="1">
        <v>44778</v>
      </c>
      <c r="AD3640" s="1">
        <v>44992</v>
      </c>
    </row>
    <row r="3641" spans="1:30" x14ac:dyDescent="0.25">
      <c r="A3641">
        <v>563403</v>
      </c>
      <c r="B3641" t="s">
        <v>102</v>
      </c>
      <c r="C3641" t="s">
        <v>63</v>
      </c>
      <c r="D3641">
        <v>1</v>
      </c>
      <c r="E3641" t="s">
        <v>11814</v>
      </c>
      <c r="F3641" t="s">
        <v>686</v>
      </c>
      <c r="G3641" t="s">
        <v>34</v>
      </c>
      <c r="H3641">
        <v>13620</v>
      </c>
      <c r="I3641">
        <v>2</v>
      </c>
      <c r="J3641" t="s">
        <v>256</v>
      </c>
      <c r="K3641" t="s">
        <v>36</v>
      </c>
      <c r="L3641" t="s">
        <v>53</v>
      </c>
      <c r="M3641">
        <v>44404</v>
      </c>
      <c r="N3641">
        <v>65888</v>
      </c>
      <c r="O3641" t="s">
        <v>38</v>
      </c>
      <c r="P3641" t="s">
        <v>137</v>
      </c>
      <c r="Q3641" t="s">
        <v>2055</v>
      </c>
      <c r="R3641" t="s">
        <v>11815</v>
      </c>
      <c r="S3641" t="s">
        <v>689</v>
      </c>
      <c r="T3641" t="s">
        <v>11816</v>
      </c>
      <c r="U3641" t="s">
        <v>3125</v>
      </c>
      <c r="V3641" t="s">
        <v>142</v>
      </c>
      <c r="Z3641" t="s">
        <v>61</v>
      </c>
      <c r="AA3641" s="1">
        <v>44944</v>
      </c>
      <c r="AC3641" s="1">
        <v>44944</v>
      </c>
      <c r="AD3641" s="1">
        <v>44992</v>
      </c>
    </row>
    <row r="3642" spans="1:30" x14ac:dyDescent="0.25">
      <c r="A3642">
        <v>574607</v>
      </c>
      <c r="B3642" t="s">
        <v>1870</v>
      </c>
      <c r="C3642" t="s">
        <v>31</v>
      </c>
      <c r="D3642">
        <v>1</v>
      </c>
      <c r="E3642" t="s">
        <v>5763</v>
      </c>
      <c r="F3642" t="s">
        <v>694</v>
      </c>
      <c r="G3642" t="s">
        <v>51</v>
      </c>
      <c r="H3642">
        <v>95710</v>
      </c>
      <c r="I3642">
        <v>0</v>
      </c>
      <c r="J3642" t="s">
        <v>256</v>
      </c>
      <c r="K3642" t="s">
        <v>36</v>
      </c>
      <c r="L3642" t="s">
        <v>37</v>
      </c>
      <c r="M3642">
        <v>110000</v>
      </c>
      <c r="N3642">
        <v>115000</v>
      </c>
      <c r="O3642" t="s">
        <v>38</v>
      </c>
      <c r="P3642" t="s">
        <v>1872</v>
      </c>
      <c r="Q3642" t="s">
        <v>11840</v>
      </c>
      <c r="R3642" t="s">
        <v>11841</v>
      </c>
      <c r="S3642" t="s">
        <v>697</v>
      </c>
      <c r="T3642" t="s">
        <v>11842</v>
      </c>
      <c r="U3642" t="s">
        <v>11843</v>
      </c>
      <c r="V3642" t="s">
        <v>11844</v>
      </c>
      <c r="W3642" t="s">
        <v>2377</v>
      </c>
      <c r="Z3642" t="s">
        <v>47</v>
      </c>
      <c r="AA3642" s="1">
        <v>44970</v>
      </c>
      <c r="AC3642" s="1">
        <v>44978</v>
      </c>
      <c r="AD3642" s="1">
        <v>44992</v>
      </c>
    </row>
    <row r="3643" spans="1:30" x14ac:dyDescent="0.25">
      <c r="A3643">
        <v>574283</v>
      </c>
      <c r="B3643" t="s">
        <v>76</v>
      </c>
      <c r="C3643" t="s">
        <v>63</v>
      </c>
      <c r="D3643">
        <v>2</v>
      </c>
      <c r="E3643" t="s">
        <v>11422</v>
      </c>
      <c r="F3643" t="s">
        <v>78</v>
      </c>
      <c r="G3643" t="s">
        <v>34</v>
      </c>
      <c r="H3643">
        <v>20215</v>
      </c>
      <c r="I3643">
        <v>2</v>
      </c>
      <c r="J3643" t="s">
        <v>35</v>
      </c>
      <c r="K3643" t="s">
        <v>36</v>
      </c>
      <c r="L3643" t="s">
        <v>37</v>
      </c>
      <c r="M3643">
        <v>80557</v>
      </c>
      <c r="N3643">
        <v>111917</v>
      </c>
      <c r="O3643" t="s">
        <v>38</v>
      </c>
      <c r="P3643" t="s">
        <v>79</v>
      </c>
      <c r="Q3643" t="s">
        <v>1518</v>
      </c>
      <c r="R3643" t="s">
        <v>11423</v>
      </c>
      <c r="S3643" t="s">
        <v>82</v>
      </c>
      <c r="T3643" t="s">
        <v>11424</v>
      </c>
      <c r="U3643" t="s">
        <v>11425</v>
      </c>
      <c r="V3643" t="s">
        <v>11426</v>
      </c>
      <c r="W3643" t="s">
        <v>1523</v>
      </c>
      <c r="X3643" t="s">
        <v>79</v>
      </c>
      <c r="Z3643" t="s">
        <v>87</v>
      </c>
      <c r="AA3643" s="1">
        <v>44970</v>
      </c>
      <c r="AC3643" s="1">
        <v>44970</v>
      </c>
      <c r="AD3643" s="1">
        <v>44992</v>
      </c>
    </row>
    <row r="3644" spans="1:30" x14ac:dyDescent="0.25">
      <c r="A3644">
        <v>571413</v>
      </c>
      <c r="B3644" t="s">
        <v>155</v>
      </c>
      <c r="C3644" t="s">
        <v>31</v>
      </c>
      <c r="D3644">
        <v>1</v>
      </c>
      <c r="E3644" t="s">
        <v>11687</v>
      </c>
      <c r="F3644" t="s">
        <v>941</v>
      </c>
      <c r="G3644" t="s">
        <v>34</v>
      </c>
      <c r="H3644" t="s">
        <v>942</v>
      </c>
      <c r="I3644">
        <v>2</v>
      </c>
      <c r="J3644" t="s">
        <v>175</v>
      </c>
      <c r="L3644" t="s">
        <v>37</v>
      </c>
      <c r="M3644">
        <v>66322</v>
      </c>
      <c r="N3644">
        <v>76270</v>
      </c>
      <c r="O3644" t="s">
        <v>38</v>
      </c>
      <c r="P3644" t="s">
        <v>158</v>
      </c>
      <c r="Q3644" t="s">
        <v>11688</v>
      </c>
      <c r="R3644" t="s">
        <v>11689</v>
      </c>
      <c r="S3644" t="s">
        <v>946</v>
      </c>
      <c r="T3644" t="s">
        <v>11690</v>
      </c>
      <c r="U3644" t="s">
        <v>162</v>
      </c>
      <c r="V3644" t="s">
        <v>163</v>
      </c>
      <c r="X3644" t="s">
        <v>158</v>
      </c>
      <c r="Z3644" t="s">
        <v>61</v>
      </c>
      <c r="AA3644" s="1">
        <v>44952</v>
      </c>
      <c r="AB3644" s="2">
        <v>45012</v>
      </c>
      <c r="AC3644" s="1">
        <v>44952</v>
      </c>
      <c r="AD3644" s="1">
        <v>44992</v>
      </c>
    </row>
    <row r="3645" spans="1:30" x14ac:dyDescent="0.25">
      <c r="A3645">
        <v>526075</v>
      </c>
      <c r="B3645" t="s">
        <v>638</v>
      </c>
      <c r="C3645" t="s">
        <v>31</v>
      </c>
      <c r="D3645">
        <v>7</v>
      </c>
      <c r="E3645" t="s">
        <v>9760</v>
      </c>
      <c r="F3645" t="s">
        <v>65</v>
      </c>
      <c r="G3645" t="s">
        <v>51</v>
      </c>
      <c r="H3645">
        <v>56058</v>
      </c>
      <c r="I3645">
        <v>0</v>
      </c>
      <c r="J3645" t="s">
        <v>1098</v>
      </c>
      <c r="K3645" t="s">
        <v>36</v>
      </c>
      <c r="L3645" t="s">
        <v>37</v>
      </c>
      <c r="M3645">
        <v>54100</v>
      </c>
      <c r="N3645">
        <v>62215</v>
      </c>
      <c r="O3645" t="s">
        <v>38</v>
      </c>
      <c r="P3645" t="s">
        <v>642</v>
      </c>
      <c r="Q3645" t="s">
        <v>643</v>
      </c>
      <c r="R3645" t="s">
        <v>9761</v>
      </c>
      <c r="S3645" t="s">
        <v>72</v>
      </c>
      <c r="T3645" t="s">
        <v>9762</v>
      </c>
      <c r="U3645" t="s">
        <v>647</v>
      </c>
      <c r="V3645" t="s">
        <v>9763</v>
      </c>
      <c r="X3645" t="s">
        <v>1533</v>
      </c>
      <c r="Z3645" t="s">
        <v>61</v>
      </c>
      <c r="AA3645" s="1">
        <v>44643</v>
      </c>
      <c r="AC3645" s="1">
        <v>44960</v>
      </c>
      <c r="AD3645" s="1">
        <v>44992</v>
      </c>
    </row>
    <row r="3646" spans="1:30" x14ac:dyDescent="0.25">
      <c r="A3646">
        <v>567794</v>
      </c>
      <c r="B3646" t="s">
        <v>1347</v>
      </c>
      <c r="C3646" t="s">
        <v>63</v>
      </c>
      <c r="D3646">
        <v>1</v>
      </c>
      <c r="E3646" t="s">
        <v>11845</v>
      </c>
      <c r="F3646" t="s">
        <v>234</v>
      </c>
      <c r="G3646" t="s">
        <v>51</v>
      </c>
      <c r="H3646">
        <v>56057</v>
      </c>
      <c r="I3646">
        <v>0</v>
      </c>
      <c r="J3646" t="s">
        <v>785</v>
      </c>
      <c r="K3646" t="s">
        <v>67</v>
      </c>
      <c r="L3646" t="s">
        <v>37</v>
      </c>
      <c r="M3646">
        <v>20.981400000000001</v>
      </c>
      <c r="N3646">
        <v>34.917400000000001</v>
      </c>
      <c r="O3646" t="s">
        <v>68</v>
      </c>
      <c r="P3646" t="s">
        <v>1350</v>
      </c>
      <c r="Q3646" t="s">
        <v>1351</v>
      </c>
      <c r="R3646" t="s">
        <v>11846</v>
      </c>
      <c r="S3646" t="s">
        <v>237</v>
      </c>
      <c r="T3646" t="s">
        <v>11847</v>
      </c>
      <c r="V3646" t="s">
        <v>1693</v>
      </c>
      <c r="W3646" t="s">
        <v>1694</v>
      </c>
      <c r="X3646" t="s">
        <v>1350</v>
      </c>
      <c r="Z3646" t="s">
        <v>61</v>
      </c>
      <c r="AA3646" s="1">
        <v>44963</v>
      </c>
      <c r="AC3646" s="1">
        <v>44964</v>
      </c>
      <c r="AD3646" s="1">
        <v>44992</v>
      </c>
    </row>
    <row r="3647" spans="1:30" x14ac:dyDescent="0.25">
      <c r="A3647">
        <v>575906</v>
      </c>
      <c r="B3647" t="s">
        <v>381</v>
      </c>
      <c r="C3647" t="s">
        <v>31</v>
      </c>
      <c r="D3647">
        <v>1</v>
      </c>
      <c r="E3647" t="s">
        <v>2970</v>
      </c>
      <c r="F3647" t="s">
        <v>65</v>
      </c>
      <c r="G3647" t="s">
        <v>51</v>
      </c>
      <c r="H3647">
        <v>56058</v>
      </c>
      <c r="I3647">
        <v>0</v>
      </c>
      <c r="J3647" t="s">
        <v>907</v>
      </c>
      <c r="K3647" t="s">
        <v>36</v>
      </c>
      <c r="L3647" t="s">
        <v>37</v>
      </c>
      <c r="M3647">
        <v>54100</v>
      </c>
      <c r="N3647">
        <v>72000</v>
      </c>
      <c r="O3647" t="s">
        <v>38</v>
      </c>
      <c r="P3647" t="s">
        <v>873</v>
      </c>
      <c r="Q3647" t="s">
        <v>7500</v>
      </c>
      <c r="R3647" t="s">
        <v>9307</v>
      </c>
      <c r="S3647" t="s">
        <v>72</v>
      </c>
      <c r="T3647" t="s">
        <v>9308</v>
      </c>
      <c r="V3647" t="s">
        <v>1684</v>
      </c>
      <c r="W3647" t="s">
        <v>86</v>
      </c>
      <c r="X3647" t="s">
        <v>1235</v>
      </c>
      <c r="Z3647" t="s">
        <v>61</v>
      </c>
      <c r="AA3647" s="1">
        <v>44978</v>
      </c>
      <c r="AB3647" s="2">
        <v>45038</v>
      </c>
      <c r="AC3647" s="1">
        <v>44987</v>
      </c>
      <c r="AD3647" s="1">
        <v>44992</v>
      </c>
    </row>
    <row r="3648" spans="1:30" x14ac:dyDescent="0.25">
      <c r="A3648">
        <v>567207</v>
      </c>
      <c r="B3648" t="s">
        <v>76</v>
      </c>
      <c r="C3648" t="s">
        <v>31</v>
      </c>
      <c r="D3648">
        <v>1</v>
      </c>
      <c r="E3648" t="s">
        <v>7130</v>
      </c>
      <c r="F3648" t="s">
        <v>78</v>
      </c>
      <c r="G3648" t="s">
        <v>34</v>
      </c>
      <c r="H3648">
        <v>20215</v>
      </c>
      <c r="I3648">
        <v>2</v>
      </c>
      <c r="J3648" t="s">
        <v>35</v>
      </c>
      <c r="K3648" t="s">
        <v>36</v>
      </c>
      <c r="L3648" t="s">
        <v>37</v>
      </c>
      <c r="M3648">
        <v>80557</v>
      </c>
      <c r="N3648">
        <v>111917</v>
      </c>
      <c r="O3648" t="s">
        <v>38</v>
      </c>
      <c r="P3648" t="s">
        <v>79</v>
      </c>
      <c r="Q3648" t="s">
        <v>6925</v>
      </c>
      <c r="R3648" t="s">
        <v>7131</v>
      </c>
      <c r="S3648" t="s">
        <v>82</v>
      </c>
      <c r="T3648" t="s">
        <v>7132</v>
      </c>
      <c r="U3648" t="s">
        <v>7133</v>
      </c>
      <c r="V3648" t="s">
        <v>7134</v>
      </c>
      <c r="W3648" t="s">
        <v>86</v>
      </c>
      <c r="X3648" t="s">
        <v>7135</v>
      </c>
      <c r="Z3648" t="s">
        <v>87</v>
      </c>
      <c r="AA3648" s="1">
        <v>44938</v>
      </c>
      <c r="AC3648" s="1">
        <v>44938</v>
      </c>
      <c r="AD3648" s="1">
        <v>44992</v>
      </c>
    </row>
    <row r="3649" spans="1:30" x14ac:dyDescent="0.25">
      <c r="A3649">
        <v>574397</v>
      </c>
      <c r="B3649" t="s">
        <v>1479</v>
      </c>
      <c r="C3649" t="s">
        <v>63</v>
      </c>
      <c r="D3649">
        <v>1</v>
      </c>
      <c r="E3649" t="s">
        <v>8862</v>
      </c>
      <c r="F3649" t="s">
        <v>8863</v>
      </c>
      <c r="G3649" t="s">
        <v>34</v>
      </c>
      <c r="H3649">
        <v>40510</v>
      </c>
      <c r="I3649">
        <v>2</v>
      </c>
      <c r="J3649" t="s">
        <v>3219</v>
      </c>
      <c r="K3649" t="s">
        <v>36</v>
      </c>
      <c r="L3649" t="s">
        <v>37</v>
      </c>
      <c r="M3649">
        <v>56013</v>
      </c>
      <c r="N3649">
        <v>64415</v>
      </c>
      <c r="O3649" t="s">
        <v>38</v>
      </c>
      <c r="P3649" t="s">
        <v>217</v>
      </c>
      <c r="Q3649" t="s">
        <v>8864</v>
      </c>
      <c r="R3649" t="s">
        <v>8865</v>
      </c>
      <c r="S3649" t="s">
        <v>8866</v>
      </c>
      <c r="T3649" t="s">
        <v>8867</v>
      </c>
      <c r="U3649" t="s">
        <v>8868</v>
      </c>
      <c r="V3649" t="s">
        <v>8869</v>
      </c>
      <c r="Z3649" t="s">
        <v>61</v>
      </c>
      <c r="AA3649" s="1">
        <v>44981</v>
      </c>
      <c r="AB3649" s="2">
        <v>45161</v>
      </c>
      <c r="AC3649" s="1">
        <v>44981</v>
      </c>
      <c r="AD3649" s="1">
        <v>44992</v>
      </c>
    </row>
    <row r="3650" spans="1:30" x14ac:dyDescent="0.25">
      <c r="A3650">
        <v>569405</v>
      </c>
      <c r="B3650" t="s">
        <v>488</v>
      </c>
      <c r="C3650" t="s">
        <v>63</v>
      </c>
      <c r="D3650">
        <v>1</v>
      </c>
      <c r="E3650" t="s">
        <v>11848</v>
      </c>
      <c r="F3650" t="s">
        <v>1325</v>
      </c>
      <c r="G3650" t="s">
        <v>51</v>
      </c>
      <c r="H3650">
        <v>10209</v>
      </c>
      <c r="I3650">
        <v>1</v>
      </c>
      <c r="J3650" t="s">
        <v>157</v>
      </c>
      <c r="K3650" t="s">
        <v>67</v>
      </c>
      <c r="L3650" t="s">
        <v>145</v>
      </c>
      <c r="M3650">
        <v>16</v>
      </c>
      <c r="N3650">
        <v>19</v>
      </c>
      <c r="O3650" t="s">
        <v>68</v>
      </c>
      <c r="P3650" t="s">
        <v>355</v>
      </c>
      <c r="Q3650" t="s">
        <v>5156</v>
      </c>
      <c r="R3650" t="s">
        <v>11849</v>
      </c>
      <c r="S3650" t="s">
        <v>1328</v>
      </c>
      <c r="T3650" t="s">
        <v>11850</v>
      </c>
      <c r="V3650" t="s">
        <v>11851</v>
      </c>
      <c r="Z3650" t="s">
        <v>61</v>
      </c>
      <c r="AA3650" s="1">
        <v>44939</v>
      </c>
      <c r="AB3650" s="2">
        <v>44999</v>
      </c>
      <c r="AC3650" s="1">
        <v>44939</v>
      </c>
      <c r="AD3650" s="1">
        <v>44992</v>
      </c>
    </row>
    <row r="3651" spans="1:30" x14ac:dyDescent="0.25">
      <c r="A3651">
        <v>576037</v>
      </c>
      <c r="B3651" t="s">
        <v>102</v>
      </c>
      <c r="C3651" t="s">
        <v>63</v>
      </c>
      <c r="D3651">
        <v>1</v>
      </c>
      <c r="E3651" t="s">
        <v>372</v>
      </c>
      <c r="F3651" t="s">
        <v>373</v>
      </c>
      <c r="G3651" t="s">
        <v>34</v>
      </c>
      <c r="H3651">
        <v>20618</v>
      </c>
      <c r="I3651">
        <v>3</v>
      </c>
      <c r="J3651" t="s">
        <v>374</v>
      </c>
      <c r="K3651" t="s">
        <v>36</v>
      </c>
      <c r="L3651" t="s">
        <v>37</v>
      </c>
      <c r="M3651">
        <v>90114</v>
      </c>
      <c r="N3651">
        <v>122168</v>
      </c>
      <c r="O3651" t="s">
        <v>38</v>
      </c>
      <c r="P3651" t="s">
        <v>4221</v>
      </c>
      <c r="Q3651" t="s">
        <v>376</v>
      </c>
      <c r="R3651" t="s">
        <v>4923</v>
      </c>
      <c r="S3651" t="s">
        <v>378</v>
      </c>
      <c r="T3651" t="s">
        <v>4223</v>
      </c>
      <c r="V3651" t="s">
        <v>380</v>
      </c>
      <c r="X3651" t="s">
        <v>4224</v>
      </c>
      <c r="Z3651" t="s">
        <v>87</v>
      </c>
      <c r="AA3651" s="1">
        <v>44984</v>
      </c>
      <c r="AC3651" s="1">
        <v>44984</v>
      </c>
      <c r="AD3651" s="1">
        <v>44992</v>
      </c>
    </row>
    <row r="3652" spans="1:30" x14ac:dyDescent="0.25">
      <c r="A3652">
        <v>571377</v>
      </c>
      <c r="B3652" t="s">
        <v>88</v>
      </c>
      <c r="C3652" t="s">
        <v>31</v>
      </c>
      <c r="D3652">
        <v>1</v>
      </c>
      <c r="E3652" t="s">
        <v>1772</v>
      </c>
      <c r="F3652" t="s">
        <v>135</v>
      </c>
      <c r="G3652" t="s">
        <v>51</v>
      </c>
      <c r="H3652">
        <v>21744</v>
      </c>
      <c r="I3652">
        <v>1</v>
      </c>
      <c r="J3652" t="s">
        <v>6842</v>
      </c>
      <c r="L3652" t="s">
        <v>37</v>
      </c>
      <c r="M3652">
        <v>64140</v>
      </c>
      <c r="N3652">
        <v>70554</v>
      </c>
      <c r="O3652" t="s">
        <v>38</v>
      </c>
      <c r="P3652" t="s">
        <v>583</v>
      </c>
      <c r="Q3652" t="s">
        <v>3669</v>
      </c>
      <c r="R3652" t="s">
        <v>11852</v>
      </c>
      <c r="S3652" t="s">
        <v>140</v>
      </c>
      <c r="T3652" t="s">
        <v>11853</v>
      </c>
      <c r="U3652" t="s">
        <v>11854</v>
      </c>
      <c r="V3652" t="s">
        <v>100</v>
      </c>
      <c r="W3652" t="s">
        <v>11855</v>
      </c>
      <c r="Z3652" t="s">
        <v>61</v>
      </c>
      <c r="AA3652" s="1">
        <v>44951</v>
      </c>
      <c r="AC3652" s="1">
        <v>44987</v>
      </c>
      <c r="AD3652" s="1">
        <v>44992</v>
      </c>
    </row>
    <row r="3653" spans="1:30" x14ac:dyDescent="0.25">
      <c r="A3653">
        <v>572993</v>
      </c>
      <c r="B3653" t="s">
        <v>435</v>
      </c>
      <c r="C3653" t="s">
        <v>31</v>
      </c>
      <c r="D3653">
        <v>1</v>
      </c>
      <c r="E3653" t="s">
        <v>11856</v>
      </c>
      <c r="F3653" t="s">
        <v>279</v>
      </c>
      <c r="G3653" t="s">
        <v>34</v>
      </c>
      <c r="H3653">
        <v>10251</v>
      </c>
      <c r="I3653">
        <v>4</v>
      </c>
      <c r="J3653" t="s">
        <v>126</v>
      </c>
      <c r="K3653" t="s">
        <v>36</v>
      </c>
      <c r="L3653" t="s">
        <v>37</v>
      </c>
      <c r="M3653">
        <v>40017</v>
      </c>
      <c r="N3653">
        <v>62820</v>
      </c>
      <c r="O3653" t="s">
        <v>38</v>
      </c>
      <c r="P3653" t="s">
        <v>438</v>
      </c>
      <c r="Q3653" t="s">
        <v>3858</v>
      </c>
      <c r="R3653" t="s">
        <v>11857</v>
      </c>
      <c r="S3653" t="s">
        <v>283</v>
      </c>
      <c r="V3653" t="s">
        <v>441</v>
      </c>
      <c r="X3653" t="s">
        <v>438</v>
      </c>
      <c r="Z3653" t="s">
        <v>61</v>
      </c>
      <c r="AA3653" s="1">
        <v>44960</v>
      </c>
      <c r="AC3653" s="1">
        <v>44960</v>
      </c>
      <c r="AD3653" s="1">
        <v>44992</v>
      </c>
    </row>
    <row r="3654" spans="1:30" x14ac:dyDescent="0.25">
      <c r="A3654">
        <v>573623</v>
      </c>
      <c r="B3654" t="s">
        <v>1870</v>
      </c>
      <c r="C3654" t="s">
        <v>31</v>
      </c>
      <c r="D3654">
        <v>1</v>
      </c>
      <c r="E3654" t="s">
        <v>6364</v>
      </c>
      <c r="F3654" t="s">
        <v>279</v>
      </c>
      <c r="G3654" t="s">
        <v>34</v>
      </c>
      <c r="H3654">
        <v>10251</v>
      </c>
      <c r="I3654">
        <v>2</v>
      </c>
      <c r="J3654" t="s">
        <v>256</v>
      </c>
      <c r="K3654" t="s">
        <v>36</v>
      </c>
      <c r="L3654" t="s">
        <v>37</v>
      </c>
      <c r="M3654">
        <v>32850</v>
      </c>
      <c r="N3654">
        <v>48940</v>
      </c>
      <c r="O3654" t="s">
        <v>38</v>
      </c>
      <c r="P3654" t="s">
        <v>1872</v>
      </c>
      <c r="Q3654" t="s">
        <v>6365</v>
      </c>
      <c r="R3654" t="s">
        <v>6366</v>
      </c>
      <c r="S3654" t="s">
        <v>283</v>
      </c>
      <c r="T3654" t="s">
        <v>6367</v>
      </c>
      <c r="U3654" t="s">
        <v>9874</v>
      </c>
      <c r="V3654" t="s">
        <v>9875</v>
      </c>
      <c r="W3654" t="s">
        <v>2377</v>
      </c>
      <c r="Z3654" t="s">
        <v>61</v>
      </c>
      <c r="AA3654" s="1">
        <v>44965</v>
      </c>
      <c r="AC3654" s="1">
        <v>44965</v>
      </c>
      <c r="AD3654" s="1">
        <v>44992</v>
      </c>
    </row>
    <row r="3655" spans="1:30" x14ac:dyDescent="0.25">
      <c r="A3655">
        <v>576247</v>
      </c>
      <c r="B3655" t="s">
        <v>62</v>
      </c>
      <c r="C3655" t="s">
        <v>63</v>
      </c>
      <c r="D3655">
        <v>1</v>
      </c>
      <c r="E3655" t="s">
        <v>11858</v>
      </c>
      <c r="F3655" t="s">
        <v>545</v>
      </c>
      <c r="G3655" t="s">
        <v>34</v>
      </c>
      <c r="H3655">
        <v>13632</v>
      </c>
      <c r="I3655">
        <v>3</v>
      </c>
      <c r="J3655" t="s">
        <v>256</v>
      </c>
      <c r="K3655" t="s">
        <v>36</v>
      </c>
      <c r="L3655" t="s">
        <v>37</v>
      </c>
      <c r="M3655">
        <v>92194</v>
      </c>
      <c r="N3655">
        <v>112309</v>
      </c>
      <c r="O3655" t="s">
        <v>38</v>
      </c>
      <c r="P3655" t="s">
        <v>616</v>
      </c>
      <c r="Q3655" t="s">
        <v>859</v>
      </c>
      <c r="R3655" t="s">
        <v>11859</v>
      </c>
      <c r="S3655" t="s">
        <v>549</v>
      </c>
      <c r="T3655" t="s">
        <v>11860</v>
      </c>
      <c r="U3655" t="s">
        <v>3036</v>
      </c>
      <c r="V3655" t="s">
        <v>11861</v>
      </c>
      <c r="Z3655" t="s">
        <v>87</v>
      </c>
      <c r="AA3655" s="1">
        <v>44987</v>
      </c>
      <c r="AB3655" s="2">
        <v>44997</v>
      </c>
      <c r="AC3655" s="1">
        <v>44987</v>
      </c>
      <c r="AD3655" s="1">
        <v>44992</v>
      </c>
    </row>
    <row r="3656" spans="1:30" x14ac:dyDescent="0.25">
      <c r="A3656">
        <v>563472</v>
      </c>
      <c r="B3656" t="s">
        <v>123</v>
      </c>
      <c r="C3656" t="s">
        <v>63</v>
      </c>
      <c r="D3656">
        <v>1</v>
      </c>
      <c r="E3656" t="s">
        <v>5384</v>
      </c>
      <c r="F3656" t="s">
        <v>833</v>
      </c>
      <c r="G3656" t="s">
        <v>51</v>
      </c>
      <c r="H3656">
        <v>95622</v>
      </c>
      <c r="I3656">
        <v>0</v>
      </c>
      <c r="J3656" t="s">
        <v>535</v>
      </c>
      <c r="K3656" t="s">
        <v>36</v>
      </c>
      <c r="L3656" t="s">
        <v>37</v>
      </c>
      <c r="M3656">
        <v>75000</v>
      </c>
      <c r="N3656">
        <v>180000</v>
      </c>
      <c r="O3656" t="s">
        <v>38</v>
      </c>
      <c r="P3656" t="s">
        <v>415</v>
      </c>
      <c r="Q3656" t="s">
        <v>5385</v>
      </c>
      <c r="R3656" t="s">
        <v>5386</v>
      </c>
      <c r="S3656" t="s">
        <v>836</v>
      </c>
      <c r="T3656" t="s">
        <v>5387</v>
      </c>
      <c r="U3656" t="s">
        <v>5388</v>
      </c>
      <c r="V3656" t="s">
        <v>5389</v>
      </c>
      <c r="Z3656" t="s">
        <v>87</v>
      </c>
      <c r="AA3656" s="1">
        <v>44917</v>
      </c>
      <c r="AB3656" s="2">
        <v>45037</v>
      </c>
      <c r="AC3656" s="1">
        <v>44984</v>
      </c>
      <c r="AD3656" s="1">
        <v>44992</v>
      </c>
    </row>
    <row r="3657" spans="1:30" x14ac:dyDescent="0.25">
      <c r="A3657">
        <v>569589</v>
      </c>
      <c r="B3657" t="s">
        <v>350</v>
      </c>
      <c r="C3657" t="s">
        <v>31</v>
      </c>
      <c r="D3657">
        <v>1</v>
      </c>
      <c r="E3657" t="s">
        <v>11862</v>
      </c>
      <c r="F3657" t="s">
        <v>1783</v>
      </c>
      <c r="G3657" t="s">
        <v>34</v>
      </c>
      <c r="H3657">
        <v>10015</v>
      </c>
      <c r="I3657" t="s">
        <v>91</v>
      </c>
      <c r="J3657" t="s">
        <v>35</v>
      </c>
      <c r="K3657" t="s">
        <v>36</v>
      </c>
      <c r="L3657" t="s">
        <v>93</v>
      </c>
      <c r="M3657">
        <v>102000</v>
      </c>
      <c r="N3657">
        <v>116000</v>
      </c>
      <c r="O3657" t="s">
        <v>38</v>
      </c>
      <c r="P3657" t="s">
        <v>355</v>
      </c>
      <c r="Q3657" t="s">
        <v>10943</v>
      </c>
      <c r="R3657" t="s">
        <v>10944</v>
      </c>
      <c r="S3657" t="s">
        <v>1786</v>
      </c>
      <c r="T3657" t="s">
        <v>10945</v>
      </c>
      <c r="V3657" t="s">
        <v>790</v>
      </c>
      <c r="Z3657" t="s">
        <v>87</v>
      </c>
      <c r="AA3657" s="1">
        <v>44950</v>
      </c>
      <c r="AC3657" s="1">
        <v>44950</v>
      </c>
      <c r="AD3657" s="1">
        <v>44992</v>
      </c>
    </row>
    <row r="3658" spans="1:30" x14ac:dyDescent="0.25">
      <c r="A3658">
        <v>430191</v>
      </c>
      <c r="B3658" t="s">
        <v>241</v>
      </c>
      <c r="C3658" t="s">
        <v>31</v>
      </c>
      <c r="D3658">
        <v>2</v>
      </c>
      <c r="E3658" t="s">
        <v>1665</v>
      </c>
      <c r="F3658" t="s">
        <v>78</v>
      </c>
      <c r="G3658" t="s">
        <v>34</v>
      </c>
      <c r="H3658">
        <v>20215</v>
      </c>
      <c r="I3658">
        <v>2</v>
      </c>
      <c r="J3658" t="s">
        <v>35</v>
      </c>
      <c r="K3658" t="s">
        <v>36</v>
      </c>
      <c r="L3658" t="s">
        <v>37</v>
      </c>
      <c r="M3658">
        <v>80557</v>
      </c>
      <c r="N3658">
        <v>111917</v>
      </c>
      <c r="O3658" t="s">
        <v>38</v>
      </c>
      <c r="P3658" t="s">
        <v>1666</v>
      </c>
      <c r="Q3658" t="s">
        <v>1667</v>
      </c>
      <c r="R3658" t="s">
        <v>1668</v>
      </c>
      <c r="S3658" t="s">
        <v>82</v>
      </c>
      <c r="T3658" t="s">
        <v>1669</v>
      </c>
      <c r="U3658" t="s">
        <v>1670</v>
      </c>
      <c r="V3658" t="s">
        <v>347</v>
      </c>
      <c r="Z3658" t="s">
        <v>426</v>
      </c>
      <c r="AA3658" s="1">
        <v>43873</v>
      </c>
      <c r="AC3658" s="1">
        <v>43873</v>
      </c>
      <c r="AD3658" s="1">
        <v>44992</v>
      </c>
    </row>
    <row r="3659" spans="1:30" x14ac:dyDescent="0.25">
      <c r="A3659">
        <v>563388</v>
      </c>
      <c r="B3659" t="s">
        <v>381</v>
      </c>
      <c r="C3659" t="s">
        <v>63</v>
      </c>
      <c r="D3659">
        <v>1</v>
      </c>
      <c r="E3659" t="s">
        <v>9935</v>
      </c>
      <c r="F3659" t="s">
        <v>555</v>
      </c>
      <c r="G3659" t="s">
        <v>34</v>
      </c>
      <c r="H3659">
        <v>12626</v>
      </c>
      <c r="I3659">
        <v>2</v>
      </c>
      <c r="J3659" t="s">
        <v>126</v>
      </c>
      <c r="K3659" t="s">
        <v>36</v>
      </c>
      <c r="L3659" t="s">
        <v>37</v>
      </c>
      <c r="M3659">
        <v>62470</v>
      </c>
      <c r="N3659">
        <v>71840</v>
      </c>
      <c r="O3659" t="s">
        <v>38</v>
      </c>
      <c r="P3659" t="s">
        <v>873</v>
      </c>
      <c r="Q3659" t="s">
        <v>2122</v>
      </c>
      <c r="R3659" t="s">
        <v>9936</v>
      </c>
      <c r="S3659" t="s">
        <v>559</v>
      </c>
      <c r="T3659" t="s">
        <v>2124</v>
      </c>
      <c r="V3659" t="s">
        <v>925</v>
      </c>
      <c r="W3659" t="s">
        <v>86</v>
      </c>
      <c r="X3659" t="s">
        <v>2125</v>
      </c>
      <c r="Z3659" t="s">
        <v>61</v>
      </c>
      <c r="AA3659" s="1">
        <v>44903</v>
      </c>
      <c r="AB3659" s="2">
        <v>45023</v>
      </c>
      <c r="AC3659" s="1">
        <v>44967</v>
      </c>
      <c r="AD3659" s="1">
        <v>44992</v>
      </c>
    </row>
    <row r="3660" spans="1:30" x14ac:dyDescent="0.25">
      <c r="A3660">
        <v>541024</v>
      </c>
      <c r="B3660" t="s">
        <v>102</v>
      </c>
      <c r="C3660" t="s">
        <v>31</v>
      </c>
      <c r="D3660">
        <v>1</v>
      </c>
      <c r="E3660" t="s">
        <v>5862</v>
      </c>
      <c r="F3660" t="s">
        <v>833</v>
      </c>
      <c r="G3660" t="s">
        <v>51</v>
      </c>
      <c r="H3660">
        <v>95622</v>
      </c>
      <c r="I3660">
        <v>0</v>
      </c>
      <c r="J3660" t="s">
        <v>256</v>
      </c>
      <c r="K3660" t="s">
        <v>36</v>
      </c>
      <c r="L3660" t="s">
        <v>37</v>
      </c>
      <c r="M3660">
        <v>130000</v>
      </c>
      <c r="N3660">
        <v>180000</v>
      </c>
      <c r="O3660" t="s">
        <v>38</v>
      </c>
      <c r="P3660" t="s">
        <v>137</v>
      </c>
      <c r="Q3660" t="s">
        <v>1434</v>
      </c>
      <c r="R3660" t="s">
        <v>5863</v>
      </c>
      <c r="S3660" t="s">
        <v>836</v>
      </c>
      <c r="T3660" t="s">
        <v>5864</v>
      </c>
      <c r="U3660" t="s">
        <v>5865</v>
      </c>
      <c r="V3660" t="s">
        <v>5866</v>
      </c>
      <c r="W3660" t="s">
        <v>5867</v>
      </c>
      <c r="X3660" t="s">
        <v>5868</v>
      </c>
      <c r="Z3660" t="s">
        <v>87</v>
      </c>
      <c r="AA3660" s="1">
        <v>44767</v>
      </c>
      <c r="AC3660" s="1">
        <v>44918</v>
      </c>
      <c r="AD3660" s="1">
        <v>44992</v>
      </c>
    </row>
    <row r="3661" spans="1:30" x14ac:dyDescent="0.25">
      <c r="A3661">
        <v>312210</v>
      </c>
      <c r="B3661" t="s">
        <v>2150</v>
      </c>
      <c r="C3661" t="s">
        <v>31</v>
      </c>
      <c r="D3661">
        <v>1</v>
      </c>
      <c r="E3661" t="s">
        <v>267</v>
      </c>
      <c r="F3661" t="s">
        <v>267</v>
      </c>
      <c r="G3661" t="s">
        <v>34</v>
      </c>
      <c r="H3661">
        <v>10050</v>
      </c>
      <c r="I3661" t="s">
        <v>114</v>
      </c>
      <c r="J3661" t="s">
        <v>256</v>
      </c>
      <c r="K3661" t="s">
        <v>36</v>
      </c>
      <c r="L3661" t="s">
        <v>93</v>
      </c>
      <c r="M3661">
        <v>54643</v>
      </c>
      <c r="N3661">
        <v>150371</v>
      </c>
      <c r="O3661" t="s">
        <v>38</v>
      </c>
      <c r="P3661" t="s">
        <v>2151</v>
      </c>
      <c r="Q3661" t="s">
        <v>2152</v>
      </c>
      <c r="R3661" t="s">
        <v>10063</v>
      </c>
      <c r="S3661" t="s">
        <v>10064</v>
      </c>
      <c r="T3661" t="s">
        <v>10065</v>
      </c>
      <c r="V3661" t="s">
        <v>10066</v>
      </c>
      <c r="Z3661" t="s">
        <v>87</v>
      </c>
      <c r="AA3661" s="1">
        <v>43047</v>
      </c>
      <c r="AC3661" s="1">
        <v>43048</v>
      </c>
      <c r="AD3661" s="1">
        <v>44992</v>
      </c>
    </row>
    <row r="3662" spans="1:30" x14ac:dyDescent="0.25">
      <c r="A3662">
        <v>553371</v>
      </c>
      <c r="B3662" t="s">
        <v>350</v>
      </c>
      <c r="C3662" t="s">
        <v>63</v>
      </c>
      <c r="D3662">
        <v>1</v>
      </c>
      <c r="E3662" t="s">
        <v>3753</v>
      </c>
      <c r="F3662" t="s">
        <v>1610</v>
      </c>
      <c r="G3662" t="s">
        <v>34</v>
      </c>
      <c r="H3662">
        <v>30726</v>
      </c>
      <c r="I3662">
        <v>3</v>
      </c>
      <c r="J3662" t="s">
        <v>175</v>
      </c>
      <c r="K3662" t="s">
        <v>36</v>
      </c>
      <c r="L3662" t="s">
        <v>37</v>
      </c>
      <c r="M3662">
        <v>60132</v>
      </c>
      <c r="N3662">
        <v>69152</v>
      </c>
      <c r="O3662" t="s">
        <v>38</v>
      </c>
      <c r="P3662" t="s">
        <v>355</v>
      </c>
      <c r="Q3662" t="s">
        <v>3754</v>
      </c>
      <c r="R3662" t="s">
        <v>3755</v>
      </c>
      <c r="S3662" t="s">
        <v>1613</v>
      </c>
      <c r="T3662" t="s">
        <v>3756</v>
      </c>
      <c r="V3662" t="s">
        <v>3757</v>
      </c>
      <c r="Z3662" t="s">
        <v>61</v>
      </c>
      <c r="AA3662" s="1">
        <v>44833</v>
      </c>
      <c r="AC3662" s="1">
        <v>44833</v>
      </c>
      <c r="AD3662" s="1">
        <v>44992</v>
      </c>
    </row>
    <row r="3663" spans="1:30" x14ac:dyDescent="0.25">
      <c r="A3663">
        <v>561226</v>
      </c>
      <c r="B3663" t="s">
        <v>488</v>
      </c>
      <c r="C3663" t="s">
        <v>63</v>
      </c>
      <c r="D3663">
        <v>1</v>
      </c>
      <c r="E3663" t="s">
        <v>6560</v>
      </c>
      <c r="F3663" t="s">
        <v>920</v>
      </c>
      <c r="G3663" t="s">
        <v>34</v>
      </c>
      <c r="H3663">
        <v>34202</v>
      </c>
      <c r="I3663">
        <v>2</v>
      </c>
      <c r="J3663" t="s">
        <v>35</v>
      </c>
      <c r="K3663" t="s">
        <v>36</v>
      </c>
      <c r="L3663" t="s">
        <v>37</v>
      </c>
      <c r="M3663">
        <v>67757</v>
      </c>
      <c r="N3663">
        <v>95000</v>
      </c>
      <c r="O3663" t="s">
        <v>38</v>
      </c>
      <c r="P3663" t="s">
        <v>9917</v>
      </c>
      <c r="Q3663" t="s">
        <v>9918</v>
      </c>
      <c r="R3663" t="s">
        <v>11762</v>
      </c>
      <c r="S3663" t="s">
        <v>923</v>
      </c>
      <c r="T3663" t="s">
        <v>11763</v>
      </c>
      <c r="V3663" t="s">
        <v>11764</v>
      </c>
      <c r="Z3663" t="s">
        <v>87</v>
      </c>
      <c r="AA3663" s="1">
        <v>44970</v>
      </c>
      <c r="AB3663" s="2">
        <v>45000</v>
      </c>
      <c r="AC3663" s="1">
        <v>44970</v>
      </c>
      <c r="AD3663" s="1">
        <v>44992</v>
      </c>
    </row>
    <row r="3664" spans="1:30" x14ac:dyDescent="0.25">
      <c r="A3664">
        <v>457673</v>
      </c>
      <c r="B3664" t="s">
        <v>241</v>
      </c>
      <c r="C3664" t="s">
        <v>63</v>
      </c>
      <c r="D3664">
        <v>101</v>
      </c>
      <c r="E3664" t="s">
        <v>11602</v>
      </c>
      <c r="F3664" t="s">
        <v>3059</v>
      </c>
      <c r="G3664" t="s">
        <v>51</v>
      </c>
      <c r="H3664">
        <v>91406</v>
      </c>
      <c r="I3664">
        <v>0</v>
      </c>
      <c r="J3664" t="s">
        <v>11603</v>
      </c>
      <c r="K3664" t="s">
        <v>36</v>
      </c>
      <c r="L3664" t="s">
        <v>53</v>
      </c>
      <c r="M3664">
        <v>15.45</v>
      </c>
      <c r="N3664">
        <v>19.329999999999998</v>
      </c>
      <c r="O3664" t="s">
        <v>68</v>
      </c>
      <c r="P3664" t="s">
        <v>6903</v>
      </c>
      <c r="Q3664" t="s">
        <v>6904</v>
      </c>
      <c r="R3664" t="s">
        <v>11604</v>
      </c>
      <c r="S3664" t="s">
        <v>3061</v>
      </c>
      <c r="U3664" t="s">
        <v>10481</v>
      </c>
      <c r="V3664" t="s">
        <v>8101</v>
      </c>
      <c r="Z3664" t="s">
        <v>426</v>
      </c>
      <c r="AA3664" s="1">
        <v>44648</v>
      </c>
      <c r="AC3664" s="1">
        <v>44939</v>
      </c>
      <c r="AD3664" s="1">
        <v>44992</v>
      </c>
    </row>
    <row r="3665" spans="1:30" x14ac:dyDescent="0.25">
      <c r="A3665">
        <v>573113</v>
      </c>
      <c r="B3665" t="s">
        <v>563</v>
      </c>
      <c r="C3665" t="s">
        <v>63</v>
      </c>
      <c r="D3665">
        <v>1</v>
      </c>
      <c r="E3665" t="s">
        <v>2415</v>
      </c>
      <c r="F3665" t="s">
        <v>2416</v>
      </c>
      <c r="G3665" t="s">
        <v>34</v>
      </c>
      <c r="H3665">
        <v>60215</v>
      </c>
      <c r="I3665">
        <v>0</v>
      </c>
      <c r="J3665" t="s">
        <v>2417</v>
      </c>
      <c r="K3665" t="s">
        <v>67</v>
      </c>
      <c r="L3665" t="s">
        <v>37</v>
      </c>
      <c r="M3665">
        <v>18.7318</v>
      </c>
      <c r="N3665">
        <v>21.541899999999998</v>
      </c>
      <c r="O3665" t="s">
        <v>68</v>
      </c>
      <c r="P3665" t="s">
        <v>446</v>
      </c>
      <c r="Q3665" t="s">
        <v>601</v>
      </c>
      <c r="R3665" t="s">
        <v>2418</v>
      </c>
      <c r="S3665" t="s">
        <v>2419</v>
      </c>
      <c r="T3665" t="s">
        <v>2420</v>
      </c>
      <c r="U3665" t="s">
        <v>2421</v>
      </c>
      <c r="V3665" t="s">
        <v>2422</v>
      </c>
      <c r="Z3665" t="s">
        <v>61</v>
      </c>
      <c r="AA3665" s="1">
        <v>44963</v>
      </c>
      <c r="AC3665" s="1">
        <v>44963</v>
      </c>
      <c r="AD3665" s="1">
        <v>44992</v>
      </c>
    </row>
    <row r="3666" spans="1:30" x14ac:dyDescent="0.25">
      <c r="A3666">
        <v>566187</v>
      </c>
      <c r="B3666" t="s">
        <v>76</v>
      </c>
      <c r="C3666" t="s">
        <v>31</v>
      </c>
      <c r="D3666">
        <v>1</v>
      </c>
      <c r="E3666" t="s">
        <v>6705</v>
      </c>
      <c r="F3666" t="s">
        <v>193</v>
      </c>
      <c r="G3666" t="s">
        <v>34</v>
      </c>
      <c r="H3666">
        <v>83008</v>
      </c>
      <c r="I3666" t="s">
        <v>91</v>
      </c>
      <c r="J3666" t="s">
        <v>157</v>
      </c>
      <c r="K3666" t="s">
        <v>36</v>
      </c>
      <c r="L3666" t="s">
        <v>93</v>
      </c>
      <c r="M3666">
        <v>64922</v>
      </c>
      <c r="N3666">
        <v>173486</v>
      </c>
      <c r="O3666" t="s">
        <v>38</v>
      </c>
      <c r="P3666" t="s">
        <v>79</v>
      </c>
      <c r="Q3666" t="s">
        <v>6706</v>
      </c>
      <c r="R3666" t="s">
        <v>6707</v>
      </c>
      <c r="S3666" t="s">
        <v>1688</v>
      </c>
      <c r="T3666" t="s">
        <v>6708</v>
      </c>
      <c r="U3666" t="s">
        <v>6709</v>
      </c>
      <c r="V3666" t="s">
        <v>6710</v>
      </c>
      <c r="W3666" t="s">
        <v>182</v>
      </c>
      <c r="X3666" t="s">
        <v>183</v>
      </c>
      <c r="Z3666" t="s">
        <v>47</v>
      </c>
      <c r="AA3666" s="1">
        <v>44938</v>
      </c>
      <c r="AC3666" s="1">
        <v>44938</v>
      </c>
      <c r="AD3666" s="1">
        <v>44992</v>
      </c>
    </row>
    <row r="3667" spans="1:30" x14ac:dyDescent="0.25">
      <c r="A3667">
        <v>552380</v>
      </c>
      <c r="B3667" t="s">
        <v>889</v>
      </c>
      <c r="C3667" t="s">
        <v>31</v>
      </c>
      <c r="D3667">
        <v>1</v>
      </c>
      <c r="E3667" t="s">
        <v>11863</v>
      </c>
      <c r="F3667" t="s">
        <v>4165</v>
      </c>
      <c r="G3667" t="s">
        <v>51</v>
      </c>
      <c r="H3667">
        <v>95714</v>
      </c>
      <c r="I3667">
        <v>0</v>
      </c>
      <c r="J3667" t="s">
        <v>256</v>
      </c>
      <c r="K3667" t="s">
        <v>36</v>
      </c>
      <c r="L3667" t="s">
        <v>37</v>
      </c>
      <c r="M3667">
        <v>85000</v>
      </c>
      <c r="N3667">
        <v>95000</v>
      </c>
      <c r="O3667" t="s">
        <v>38</v>
      </c>
      <c r="P3667" t="s">
        <v>1198</v>
      </c>
      <c r="Q3667" t="s">
        <v>687</v>
      </c>
      <c r="R3667" t="s">
        <v>11864</v>
      </c>
      <c r="S3667" t="s">
        <v>4169</v>
      </c>
      <c r="T3667" t="s">
        <v>11865</v>
      </c>
      <c r="U3667" t="s">
        <v>895</v>
      </c>
      <c r="V3667" t="s">
        <v>11866</v>
      </c>
      <c r="X3667" t="s">
        <v>1203</v>
      </c>
      <c r="Z3667" t="s">
        <v>898</v>
      </c>
      <c r="AA3667" s="1">
        <v>44827</v>
      </c>
      <c r="AC3667" s="1">
        <v>44860</v>
      </c>
      <c r="AD3667" s="1">
        <v>44992</v>
      </c>
    </row>
    <row r="3668" spans="1:30" x14ac:dyDescent="0.25">
      <c r="A3668">
        <v>552380</v>
      </c>
      <c r="B3668" t="s">
        <v>889</v>
      </c>
      <c r="C3668" t="s">
        <v>31</v>
      </c>
      <c r="D3668">
        <v>1</v>
      </c>
      <c r="E3668" t="s">
        <v>11863</v>
      </c>
      <c r="F3668" t="s">
        <v>4165</v>
      </c>
      <c r="G3668" t="s">
        <v>51</v>
      </c>
      <c r="H3668">
        <v>95714</v>
      </c>
      <c r="I3668">
        <v>0</v>
      </c>
      <c r="J3668" t="s">
        <v>256</v>
      </c>
      <c r="K3668" t="s">
        <v>36</v>
      </c>
      <c r="L3668" t="s">
        <v>37</v>
      </c>
      <c r="M3668">
        <v>85000</v>
      </c>
      <c r="N3668">
        <v>95000</v>
      </c>
      <c r="O3668" t="s">
        <v>38</v>
      </c>
      <c r="P3668" t="s">
        <v>1198</v>
      </c>
      <c r="Q3668" t="s">
        <v>687</v>
      </c>
      <c r="R3668" t="s">
        <v>11864</v>
      </c>
      <c r="S3668" t="s">
        <v>4169</v>
      </c>
      <c r="T3668" t="s">
        <v>11865</v>
      </c>
      <c r="U3668" t="s">
        <v>895</v>
      </c>
      <c r="V3668" t="s">
        <v>11866</v>
      </c>
      <c r="X3668" t="s">
        <v>1203</v>
      </c>
      <c r="Z3668" t="s">
        <v>898</v>
      </c>
      <c r="AA3668" s="1">
        <v>44827</v>
      </c>
      <c r="AC3668" s="1">
        <v>44860</v>
      </c>
      <c r="AD3668" s="1">
        <v>44992</v>
      </c>
    </row>
    <row r="3669" spans="1:30" x14ac:dyDescent="0.25">
      <c r="A3669">
        <v>573822</v>
      </c>
      <c r="B3669" t="s">
        <v>102</v>
      </c>
      <c r="C3669" t="s">
        <v>31</v>
      </c>
      <c r="D3669">
        <v>1</v>
      </c>
      <c r="E3669" t="s">
        <v>2974</v>
      </c>
      <c r="F3669" t="s">
        <v>295</v>
      </c>
      <c r="G3669" t="s">
        <v>34</v>
      </c>
      <c r="H3669">
        <v>22427</v>
      </c>
      <c r="I3669">
        <v>2</v>
      </c>
      <c r="J3669" t="s">
        <v>374</v>
      </c>
      <c r="K3669" t="s">
        <v>36</v>
      </c>
      <c r="L3669" t="s">
        <v>37</v>
      </c>
      <c r="M3669">
        <v>74650</v>
      </c>
      <c r="N3669">
        <v>109409</v>
      </c>
      <c r="O3669" t="s">
        <v>38</v>
      </c>
      <c r="P3669" t="s">
        <v>146</v>
      </c>
      <c r="Q3669" t="s">
        <v>376</v>
      </c>
      <c r="R3669" t="s">
        <v>2975</v>
      </c>
      <c r="S3669" t="s">
        <v>608</v>
      </c>
      <c r="T3669" t="s">
        <v>2976</v>
      </c>
      <c r="U3669" t="s">
        <v>1601</v>
      </c>
      <c r="V3669" t="s">
        <v>142</v>
      </c>
      <c r="X3669" t="s">
        <v>2977</v>
      </c>
      <c r="Z3669" t="s">
        <v>87</v>
      </c>
      <c r="AA3669" s="1">
        <v>44984</v>
      </c>
      <c r="AC3669" s="1">
        <v>44984</v>
      </c>
      <c r="AD3669" s="1">
        <v>44992</v>
      </c>
    </row>
    <row r="3670" spans="1:30" x14ac:dyDescent="0.25">
      <c r="A3670">
        <v>568078</v>
      </c>
      <c r="B3670" t="s">
        <v>543</v>
      </c>
      <c r="C3670" t="s">
        <v>31</v>
      </c>
      <c r="D3670">
        <v>1</v>
      </c>
      <c r="E3670" t="s">
        <v>11572</v>
      </c>
      <c r="F3670" t="s">
        <v>279</v>
      </c>
      <c r="G3670" t="s">
        <v>34</v>
      </c>
      <c r="H3670">
        <v>10251</v>
      </c>
      <c r="I3670">
        <v>4</v>
      </c>
      <c r="J3670" t="s">
        <v>52</v>
      </c>
      <c r="K3670" t="s">
        <v>36</v>
      </c>
      <c r="L3670" t="s">
        <v>37</v>
      </c>
      <c r="M3670">
        <v>40017</v>
      </c>
      <c r="N3670">
        <v>52242</v>
      </c>
      <c r="O3670" t="s">
        <v>38</v>
      </c>
      <c r="P3670" t="s">
        <v>546</v>
      </c>
      <c r="Q3670" t="s">
        <v>4648</v>
      </c>
      <c r="R3670" t="s">
        <v>11573</v>
      </c>
      <c r="S3670" t="s">
        <v>283</v>
      </c>
      <c r="T3670" t="s">
        <v>11574</v>
      </c>
      <c r="U3670" t="s">
        <v>11575</v>
      </c>
      <c r="V3670" t="s">
        <v>11576</v>
      </c>
      <c r="Z3670" t="s">
        <v>5831</v>
      </c>
      <c r="AA3670" s="1">
        <v>44935</v>
      </c>
      <c r="AB3670" s="2">
        <v>45018</v>
      </c>
      <c r="AC3670" s="1">
        <v>44971</v>
      </c>
      <c r="AD3670" s="1">
        <v>44992</v>
      </c>
    </row>
    <row r="3671" spans="1:30" x14ac:dyDescent="0.25">
      <c r="A3671">
        <v>540243</v>
      </c>
      <c r="B3671" t="s">
        <v>102</v>
      </c>
      <c r="C3671" t="s">
        <v>63</v>
      </c>
      <c r="D3671">
        <v>1</v>
      </c>
      <c r="E3671" t="s">
        <v>11011</v>
      </c>
      <c r="F3671" t="s">
        <v>174</v>
      </c>
      <c r="G3671" t="s">
        <v>51</v>
      </c>
      <c r="H3671">
        <v>30087</v>
      </c>
      <c r="I3671">
        <v>3</v>
      </c>
      <c r="J3671" t="s">
        <v>175</v>
      </c>
      <c r="K3671" t="s">
        <v>36</v>
      </c>
      <c r="L3671" t="s">
        <v>37</v>
      </c>
      <c r="M3671">
        <v>79620</v>
      </c>
      <c r="N3671">
        <v>91563</v>
      </c>
      <c r="O3671" t="s">
        <v>38</v>
      </c>
      <c r="P3671" t="s">
        <v>137</v>
      </c>
      <c r="Q3671" t="s">
        <v>11012</v>
      </c>
      <c r="R3671" t="s">
        <v>11013</v>
      </c>
      <c r="S3671" t="s">
        <v>178</v>
      </c>
      <c r="T3671" t="s">
        <v>11014</v>
      </c>
      <c r="U3671" t="s">
        <v>462</v>
      </c>
      <c r="V3671" t="s">
        <v>463</v>
      </c>
      <c r="W3671" t="s">
        <v>307</v>
      </c>
      <c r="X3671" t="s">
        <v>464</v>
      </c>
      <c r="Z3671" t="s">
        <v>61</v>
      </c>
      <c r="AA3671" s="1">
        <v>44767</v>
      </c>
      <c r="AC3671" s="1">
        <v>44767</v>
      </c>
      <c r="AD3671" s="1">
        <v>44992</v>
      </c>
    </row>
    <row r="3672" spans="1:30" x14ac:dyDescent="0.25">
      <c r="A3672">
        <v>555084</v>
      </c>
      <c r="B3672" t="s">
        <v>815</v>
      </c>
      <c r="C3672" t="s">
        <v>63</v>
      </c>
      <c r="D3672">
        <v>1</v>
      </c>
      <c r="E3672" t="s">
        <v>2546</v>
      </c>
      <c r="F3672" t="s">
        <v>817</v>
      </c>
      <c r="G3672" t="s">
        <v>353</v>
      </c>
      <c r="H3672">
        <v>6766</v>
      </c>
      <c r="I3672">
        <v>1</v>
      </c>
      <c r="J3672" t="s">
        <v>245</v>
      </c>
      <c r="K3672" t="s">
        <v>67</v>
      </c>
      <c r="L3672" t="s">
        <v>37</v>
      </c>
      <c r="M3672">
        <v>28</v>
      </c>
      <c r="N3672">
        <v>28</v>
      </c>
      <c r="O3672" t="s">
        <v>68</v>
      </c>
      <c r="P3672" t="s">
        <v>818</v>
      </c>
      <c r="Q3672" t="s">
        <v>819</v>
      </c>
      <c r="R3672" t="s">
        <v>2547</v>
      </c>
      <c r="S3672" t="s">
        <v>821</v>
      </c>
      <c r="T3672" t="s">
        <v>2548</v>
      </c>
      <c r="U3672" t="s">
        <v>2549</v>
      </c>
      <c r="V3672" t="s">
        <v>2550</v>
      </c>
      <c r="Z3672" t="s">
        <v>61</v>
      </c>
      <c r="AA3672" s="1">
        <v>44882</v>
      </c>
      <c r="AC3672" s="1">
        <v>44882</v>
      </c>
      <c r="AD3672" s="1">
        <v>44992</v>
      </c>
    </row>
    <row r="3673" spans="1:30" x14ac:dyDescent="0.25">
      <c r="A3673">
        <v>539977</v>
      </c>
      <c r="B3673" t="s">
        <v>658</v>
      </c>
      <c r="C3673" t="s">
        <v>31</v>
      </c>
      <c r="D3673">
        <v>15</v>
      </c>
      <c r="E3673" t="s">
        <v>8684</v>
      </c>
      <c r="F3673" t="s">
        <v>952</v>
      </c>
      <c r="G3673" t="s">
        <v>566</v>
      </c>
      <c r="H3673">
        <v>30114</v>
      </c>
      <c r="I3673">
        <v>0</v>
      </c>
      <c r="J3673" t="s">
        <v>5808</v>
      </c>
      <c r="K3673" t="s">
        <v>36</v>
      </c>
      <c r="L3673" t="s">
        <v>37</v>
      </c>
      <c r="M3673">
        <v>80440</v>
      </c>
      <c r="N3673">
        <v>167610</v>
      </c>
      <c r="O3673" t="s">
        <v>38</v>
      </c>
      <c r="P3673" t="s">
        <v>661</v>
      </c>
      <c r="Q3673" t="s">
        <v>2101</v>
      </c>
      <c r="R3673" t="s">
        <v>8685</v>
      </c>
      <c r="S3673" t="s">
        <v>8686</v>
      </c>
      <c r="U3673" t="s">
        <v>1055</v>
      </c>
      <c r="V3673" t="s">
        <v>664</v>
      </c>
      <c r="Z3673" t="s">
        <v>8687</v>
      </c>
      <c r="AA3673" s="1">
        <v>44754</v>
      </c>
      <c r="AB3673" s="2">
        <v>45119</v>
      </c>
      <c r="AC3673" s="1">
        <v>44848</v>
      </c>
      <c r="AD3673" s="1">
        <v>44992</v>
      </c>
    </row>
    <row r="3674" spans="1:30" x14ac:dyDescent="0.25">
      <c r="A3674">
        <v>539977</v>
      </c>
      <c r="B3674" t="s">
        <v>658</v>
      </c>
      <c r="C3674" t="s">
        <v>31</v>
      </c>
      <c r="D3674">
        <v>15</v>
      </c>
      <c r="E3674" t="s">
        <v>8684</v>
      </c>
      <c r="F3674" t="s">
        <v>952</v>
      </c>
      <c r="G3674" t="s">
        <v>566</v>
      </c>
      <c r="H3674">
        <v>30114</v>
      </c>
      <c r="I3674">
        <v>0</v>
      </c>
      <c r="J3674" t="s">
        <v>5808</v>
      </c>
      <c r="K3674" t="s">
        <v>36</v>
      </c>
      <c r="L3674" t="s">
        <v>37</v>
      </c>
      <c r="M3674">
        <v>80440</v>
      </c>
      <c r="N3674">
        <v>167610</v>
      </c>
      <c r="O3674" t="s">
        <v>38</v>
      </c>
      <c r="P3674" t="s">
        <v>661</v>
      </c>
      <c r="Q3674" t="s">
        <v>2101</v>
      </c>
      <c r="R3674" t="s">
        <v>8685</v>
      </c>
      <c r="S3674" t="s">
        <v>8686</v>
      </c>
      <c r="U3674" t="s">
        <v>1055</v>
      </c>
      <c r="V3674" t="s">
        <v>664</v>
      </c>
      <c r="Z3674" t="s">
        <v>8687</v>
      </c>
      <c r="AA3674" s="1">
        <v>44754</v>
      </c>
      <c r="AB3674" s="2">
        <v>45119</v>
      </c>
      <c r="AC3674" s="1">
        <v>44848</v>
      </c>
      <c r="AD3674" s="1">
        <v>44992</v>
      </c>
    </row>
    <row r="3675" spans="1:30" x14ac:dyDescent="0.25">
      <c r="A3675">
        <v>565992</v>
      </c>
      <c r="B3675" t="s">
        <v>102</v>
      </c>
      <c r="C3675" t="s">
        <v>31</v>
      </c>
      <c r="D3675">
        <v>2</v>
      </c>
      <c r="E3675" t="s">
        <v>1147</v>
      </c>
      <c r="F3675" t="s">
        <v>1148</v>
      </c>
      <c r="G3675" t="s">
        <v>34</v>
      </c>
      <c r="H3675">
        <v>91011</v>
      </c>
      <c r="I3675">
        <v>0</v>
      </c>
      <c r="J3675" t="s">
        <v>245</v>
      </c>
      <c r="K3675" t="s">
        <v>36</v>
      </c>
      <c r="L3675" t="s">
        <v>53</v>
      </c>
      <c r="M3675">
        <v>41033</v>
      </c>
      <c r="N3675">
        <v>60017</v>
      </c>
      <c r="O3675" t="s">
        <v>38</v>
      </c>
      <c r="P3675" t="s">
        <v>1149</v>
      </c>
      <c r="Q3675" t="s">
        <v>1150</v>
      </c>
      <c r="R3675" t="s">
        <v>1151</v>
      </c>
      <c r="S3675" t="s">
        <v>1152</v>
      </c>
      <c r="T3675" t="s">
        <v>1153</v>
      </c>
      <c r="U3675" t="s">
        <v>1154</v>
      </c>
      <c r="V3675" t="s">
        <v>611</v>
      </c>
      <c r="W3675" t="s">
        <v>1155</v>
      </c>
      <c r="X3675" t="s">
        <v>1156</v>
      </c>
      <c r="Z3675" t="s">
        <v>61</v>
      </c>
      <c r="AA3675" s="1">
        <v>44935</v>
      </c>
      <c r="AB3675" s="2">
        <v>44995</v>
      </c>
      <c r="AC3675" s="1">
        <v>44943</v>
      </c>
      <c r="AD3675" s="1">
        <v>44992</v>
      </c>
    </row>
    <row r="3676" spans="1:30" x14ac:dyDescent="0.25">
      <c r="A3676">
        <v>557132</v>
      </c>
      <c r="B3676" t="s">
        <v>265</v>
      </c>
      <c r="C3676" t="s">
        <v>31</v>
      </c>
      <c r="D3676">
        <v>10</v>
      </c>
      <c r="E3676" t="s">
        <v>3890</v>
      </c>
      <c r="F3676" t="s">
        <v>534</v>
      </c>
      <c r="G3676" t="s">
        <v>34</v>
      </c>
      <c r="H3676">
        <v>13633</v>
      </c>
      <c r="I3676">
        <v>1</v>
      </c>
      <c r="J3676" t="s">
        <v>256</v>
      </c>
      <c r="L3676" t="s">
        <v>37</v>
      </c>
      <c r="M3676">
        <v>54281</v>
      </c>
      <c r="N3676">
        <v>77250</v>
      </c>
      <c r="O3676" t="s">
        <v>38</v>
      </c>
      <c r="P3676" t="s">
        <v>3002</v>
      </c>
      <c r="Q3676" t="s">
        <v>3003</v>
      </c>
      <c r="R3676" t="s">
        <v>4725</v>
      </c>
      <c r="S3676" t="s">
        <v>538</v>
      </c>
      <c r="T3676" t="s">
        <v>4726</v>
      </c>
      <c r="V3676" t="s">
        <v>4727</v>
      </c>
      <c r="W3676" t="s">
        <v>3894</v>
      </c>
      <c r="X3676" t="s">
        <v>3007</v>
      </c>
      <c r="Z3676" t="s">
        <v>61</v>
      </c>
      <c r="AA3676" s="1">
        <v>44914</v>
      </c>
      <c r="AC3676" s="1">
        <v>44991</v>
      </c>
      <c r="AD3676" s="1">
        <v>44992</v>
      </c>
    </row>
    <row r="3677" spans="1:30" x14ac:dyDescent="0.25">
      <c r="A3677">
        <v>575234</v>
      </c>
      <c r="B3677" t="s">
        <v>88</v>
      </c>
      <c r="C3677" t="s">
        <v>63</v>
      </c>
      <c r="D3677">
        <v>1</v>
      </c>
      <c r="E3677" t="s">
        <v>1671</v>
      </c>
      <c r="F3677" t="s">
        <v>1672</v>
      </c>
      <c r="G3677" t="s">
        <v>34</v>
      </c>
      <c r="H3677">
        <v>20247</v>
      </c>
      <c r="I3677">
        <v>2</v>
      </c>
      <c r="J3677" t="s">
        <v>115</v>
      </c>
      <c r="K3677" t="s">
        <v>36</v>
      </c>
      <c r="L3677" t="s">
        <v>37</v>
      </c>
      <c r="M3677">
        <v>60550</v>
      </c>
      <c r="N3677">
        <v>82985</v>
      </c>
      <c r="O3677" t="s">
        <v>38</v>
      </c>
      <c r="P3677" t="s">
        <v>1099</v>
      </c>
      <c r="Q3677" t="s">
        <v>1100</v>
      </c>
      <c r="R3677" t="s">
        <v>1673</v>
      </c>
      <c r="S3677" t="s">
        <v>1674</v>
      </c>
      <c r="T3677" t="s">
        <v>1675</v>
      </c>
      <c r="U3677" t="s">
        <v>1676</v>
      </c>
      <c r="V3677" t="s">
        <v>1104</v>
      </c>
      <c r="W3677" t="s">
        <v>1677</v>
      </c>
      <c r="X3677" t="s">
        <v>1678</v>
      </c>
      <c r="Z3677" t="s">
        <v>61</v>
      </c>
      <c r="AA3677" s="1">
        <v>44986</v>
      </c>
      <c r="AC3677" s="1">
        <v>44986</v>
      </c>
      <c r="AD3677" s="1">
        <v>44992</v>
      </c>
    </row>
    <row r="3678" spans="1:30" x14ac:dyDescent="0.25">
      <c r="A3678">
        <v>563388</v>
      </c>
      <c r="B3678" t="s">
        <v>381</v>
      </c>
      <c r="C3678" t="s">
        <v>31</v>
      </c>
      <c r="D3678">
        <v>1</v>
      </c>
      <c r="E3678" t="s">
        <v>9935</v>
      </c>
      <c r="F3678" t="s">
        <v>555</v>
      </c>
      <c r="G3678" t="s">
        <v>34</v>
      </c>
      <c r="H3678">
        <v>12626</v>
      </c>
      <c r="I3678">
        <v>2</v>
      </c>
      <c r="J3678" t="s">
        <v>126</v>
      </c>
      <c r="K3678" t="s">
        <v>36</v>
      </c>
      <c r="L3678" t="s">
        <v>37</v>
      </c>
      <c r="M3678">
        <v>62470</v>
      </c>
      <c r="N3678">
        <v>71840</v>
      </c>
      <c r="O3678" t="s">
        <v>38</v>
      </c>
      <c r="P3678" t="s">
        <v>873</v>
      </c>
      <c r="Q3678" t="s">
        <v>2122</v>
      </c>
      <c r="R3678" t="s">
        <v>9936</v>
      </c>
      <c r="S3678" t="s">
        <v>559</v>
      </c>
      <c r="T3678" t="s">
        <v>2124</v>
      </c>
      <c r="V3678" t="s">
        <v>925</v>
      </c>
      <c r="W3678" t="s">
        <v>86</v>
      </c>
      <c r="X3678" t="s">
        <v>2125</v>
      </c>
      <c r="Z3678" t="s">
        <v>61</v>
      </c>
      <c r="AA3678" s="1">
        <v>44903</v>
      </c>
      <c r="AB3678" s="2">
        <v>45023</v>
      </c>
      <c r="AC3678" s="1">
        <v>44967</v>
      </c>
      <c r="AD3678" s="1">
        <v>44992</v>
      </c>
    </row>
    <row r="3679" spans="1:30" x14ac:dyDescent="0.25">
      <c r="A3679">
        <v>532963</v>
      </c>
      <c r="B3679" t="s">
        <v>638</v>
      </c>
      <c r="C3679" t="s">
        <v>31</v>
      </c>
      <c r="D3679">
        <v>1</v>
      </c>
      <c r="E3679" t="s">
        <v>10285</v>
      </c>
      <c r="F3679" t="s">
        <v>10286</v>
      </c>
      <c r="G3679" t="s">
        <v>51</v>
      </c>
      <c r="H3679">
        <v>54610</v>
      </c>
      <c r="I3679">
        <v>0</v>
      </c>
      <c r="J3679" t="s">
        <v>1098</v>
      </c>
      <c r="K3679" t="s">
        <v>36</v>
      </c>
      <c r="L3679" t="s">
        <v>37</v>
      </c>
      <c r="M3679">
        <v>51022</v>
      </c>
      <c r="N3679">
        <v>58675</v>
      </c>
      <c r="O3679" t="s">
        <v>38</v>
      </c>
      <c r="P3679" t="s">
        <v>10287</v>
      </c>
      <c r="Q3679" t="s">
        <v>10288</v>
      </c>
      <c r="R3679" t="s">
        <v>10289</v>
      </c>
      <c r="S3679" t="s">
        <v>10290</v>
      </c>
      <c r="T3679" t="s">
        <v>10291</v>
      </c>
      <c r="U3679" t="s">
        <v>647</v>
      </c>
      <c r="V3679" t="s">
        <v>10292</v>
      </c>
      <c r="X3679" t="s">
        <v>1533</v>
      </c>
      <c r="Z3679" t="s">
        <v>87</v>
      </c>
      <c r="AA3679" s="1">
        <v>44706</v>
      </c>
      <c r="AC3679" s="1">
        <v>44930</v>
      </c>
      <c r="AD3679" s="1">
        <v>44992</v>
      </c>
    </row>
    <row r="3680" spans="1:30" x14ac:dyDescent="0.25">
      <c r="A3680">
        <v>554604</v>
      </c>
      <c r="B3680" t="s">
        <v>815</v>
      </c>
      <c r="C3680" t="s">
        <v>63</v>
      </c>
      <c r="D3680">
        <v>1</v>
      </c>
      <c r="E3680" t="s">
        <v>1292</v>
      </c>
      <c r="F3680" t="s">
        <v>817</v>
      </c>
      <c r="G3680" t="s">
        <v>353</v>
      </c>
      <c r="H3680">
        <v>6766</v>
      </c>
      <c r="I3680">
        <v>1</v>
      </c>
      <c r="J3680" t="s">
        <v>126</v>
      </c>
      <c r="K3680" t="s">
        <v>36</v>
      </c>
      <c r="L3680" t="s">
        <v>37</v>
      </c>
      <c r="M3680">
        <v>57500</v>
      </c>
      <c r="N3680">
        <v>69500</v>
      </c>
      <c r="O3680" t="s">
        <v>38</v>
      </c>
      <c r="P3680" t="s">
        <v>818</v>
      </c>
      <c r="Q3680" t="s">
        <v>1293</v>
      </c>
      <c r="R3680" t="s">
        <v>1294</v>
      </c>
      <c r="S3680" t="s">
        <v>821</v>
      </c>
      <c r="T3680" t="s">
        <v>1295</v>
      </c>
      <c r="U3680" t="s">
        <v>1296</v>
      </c>
      <c r="V3680" t="s">
        <v>11867</v>
      </c>
      <c r="W3680" t="s">
        <v>11868</v>
      </c>
      <c r="X3680" t="s">
        <v>826</v>
      </c>
      <c r="Z3680" t="s">
        <v>61</v>
      </c>
      <c r="AA3680" s="1">
        <v>44882</v>
      </c>
      <c r="AC3680" s="1">
        <v>44890</v>
      </c>
      <c r="AD3680" s="1">
        <v>44992</v>
      </c>
    </row>
    <row r="3681" spans="1:30" x14ac:dyDescent="0.25">
      <c r="A3681">
        <v>577397</v>
      </c>
      <c r="B3681" t="s">
        <v>350</v>
      </c>
      <c r="C3681" t="s">
        <v>31</v>
      </c>
      <c r="D3681">
        <v>1</v>
      </c>
      <c r="E3681" t="s">
        <v>8658</v>
      </c>
      <c r="F3681" t="s">
        <v>174</v>
      </c>
      <c r="G3681" t="s">
        <v>51</v>
      </c>
      <c r="H3681">
        <v>30087</v>
      </c>
      <c r="I3681">
        <v>2</v>
      </c>
      <c r="J3681" t="s">
        <v>6122</v>
      </c>
      <c r="K3681" t="s">
        <v>36</v>
      </c>
      <c r="L3681" t="s">
        <v>37</v>
      </c>
      <c r="M3681">
        <v>80000</v>
      </c>
      <c r="N3681">
        <v>90000</v>
      </c>
      <c r="O3681" t="s">
        <v>38</v>
      </c>
      <c r="P3681" t="s">
        <v>355</v>
      </c>
      <c r="Q3681" t="s">
        <v>8659</v>
      </c>
      <c r="R3681" t="s">
        <v>8660</v>
      </c>
      <c r="S3681" t="s">
        <v>178</v>
      </c>
      <c r="T3681" t="s">
        <v>8661</v>
      </c>
      <c r="V3681" t="s">
        <v>8662</v>
      </c>
      <c r="Z3681" t="s">
        <v>61</v>
      </c>
      <c r="AA3681" s="1">
        <v>44988</v>
      </c>
      <c r="AC3681" s="1">
        <v>44988</v>
      </c>
      <c r="AD3681" s="1">
        <v>44992</v>
      </c>
    </row>
    <row r="3682" spans="1:30" x14ac:dyDescent="0.25">
      <c r="A3682">
        <v>548721</v>
      </c>
      <c r="B3682" t="s">
        <v>889</v>
      </c>
      <c r="C3682" t="s">
        <v>63</v>
      </c>
      <c r="D3682">
        <v>1</v>
      </c>
      <c r="E3682" t="s">
        <v>11869</v>
      </c>
      <c r="F3682" t="s">
        <v>1672</v>
      </c>
      <c r="G3682" t="s">
        <v>34</v>
      </c>
      <c r="H3682">
        <v>20247</v>
      </c>
      <c r="I3682">
        <v>2</v>
      </c>
      <c r="J3682" t="s">
        <v>256</v>
      </c>
      <c r="K3682" t="s">
        <v>36</v>
      </c>
      <c r="L3682" t="s">
        <v>37</v>
      </c>
      <c r="M3682">
        <v>70000</v>
      </c>
      <c r="N3682">
        <v>80000</v>
      </c>
      <c r="O3682" t="s">
        <v>38</v>
      </c>
      <c r="P3682" t="s">
        <v>5227</v>
      </c>
      <c r="Q3682" t="s">
        <v>5693</v>
      </c>
      <c r="R3682" t="s">
        <v>11870</v>
      </c>
      <c r="S3682" t="s">
        <v>1674</v>
      </c>
      <c r="T3682" t="s">
        <v>11871</v>
      </c>
      <c r="U3682" t="s">
        <v>5805</v>
      </c>
      <c r="V3682" t="s">
        <v>11872</v>
      </c>
      <c r="X3682" t="s">
        <v>11873</v>
      </c>
      <c r="Z3682" t="s">
        <v>1275</v>
      </c>
      <c r="AA3682" s="1">
        <v>44806</v>
      </c>
      <c r="AC3682" s="1">
        <v>44846</v>
      </c>
      <c r="AD3682" s="1">
        <v>44992</v>
      </c>
    </row>
    <row r="3683" spans="1:30" x14ac:dyDescent="0.25">
      <c r="A3683">
        <v>469407</v>
      </c>
      <c r="B3683" t="s">
        <v>241</v>
      </c>
      <c r="C3683" t="s">
        <v>63</v>
      </c>
      <c r="D3683">
        <v>1</v>
      </c>
      <c r="E3683" t="s">
        <v>9075</v>
      </c>
      <c r="F3683" t="s">
        <v>174</v>
      </c>
      <c r="G3683" t="s">
        <v>51</v>
      </c>
      <c r="H3683">
        <v>30087</v>
      </c>
      <c r="I3683">
        <v>3</v>
      </c>
      <c r="J3683" t="s">
        <v>175</v>
      </c>
      <c r="K3683" t="s">
        <v>36</v>
      </c>
      <c r="L3683" t="s">
        <v>37</v>
      </c>
      <c r="M3683">
        <v>79620</v>
      </c>
      <c r="N3683">
        <v>117000</v>
      </c>
      <c r="O3683" t="s">
        <v>38</v>
      </c>
      <c r="P3683" t="s">
        <v>11795</v>
      </c>
      <c r="Q3683" t="s">
        <v>484</v>
      </c>
      <c r="R3683" t="s">
        <v>11796</v>
      </c>
      <c r="S3683" t="s">
        <v>178</v>
      </c>
      <c r="T3683" t="s">
        <v>11797</v>
      </c>
      <c r="U3683" t="s">
        <v>11798</v>
      </c>
      <c r="V3683" t="s">
        <v>347</v>
      </c>
      <c r="Z3683" t="s">
        <v>426</v>
      </c>
      <c r="AA3683" s="1">
        <v>44419</v>
      </c>
      <c r="AC3683" s="1">
        <v>44728</v>
      </c>
      <c r="AD3683" s="1">
        <v>44992</v>
      </c>
    </row>
    <row r="3684" spans="1:30" x14ac:dyDescent="0.25">
      <c r="A3684">
        <v>568790</v>
      </c>
      <c r="B3684" t="s">
        <v>88</v>
      </c>
      <c r="C3684" t="s">
        <v>63</v>
      </c>
      <c r="D3684">
        <v>1</v>
      </c>
      <c r="E3684" t="s">
        <v>8971</v>
      </c>
      <c r="F3684" t="s">
        <v>864</v>
      </c>
      <c r="G3684" t="s">
        <v>34</v>
      </c>
      <c r="H3684" t="s">
        <v>8972</v>
      </c>
      <c r="I3684" t="s">
        <v>327</v>
      </c>
      <c r="J3684" t="s">
        <v>582</v>
      </c>
      <c r="K3684" t="s">
        <v>36</v>
      </c>
      <c r="L3684" t="s">
        <v>93</v>
      </c>
      <c r="M3684">
        <v>111127</v>
      </c>
      <c r="N3684">
        <v>125000</v>
      </c>
      <c r="O3684" t="s">
        <v>38</v>
      </c>
      <c r="P3684" t="s">
        <v>583</v>
      </c>
      <c r="Q3684" t="s">
        <v>8973</v>
      </c>
      <c r="R3684" t="s">
        <v>8974</v>
      </c>
      <c r="S3684" t="s">
        <v>8975</v>
      </c>
      <c r="T3684" t="s">
        <v>8976</v>
      </c>
      <c r="U3684" t="s">
        <v>8977</v>
      </c>
      <c r="V3684" t="s">
        <v>870</v>
      </c>
      <c r="W3684" t="s">
        <v>8978</v>
      </c>
      <c r="Z3684" t="s">
        <v>87</v>
      </c>
      <c r="AA3684" s="1">
        <v>44937</v>
      </c>
      <c r="AC3684" s="1">
        <v>44937</v>
      </c>
      <c r="AD3684" s="1">
        <v>44992</v>
      </c>
    </row>
    <row r="3685" spans="1:30" x14ac:dyDescent="0.25">
      <c r="A3685">
        <v>572739</v>
      </c>
      <c r="B3685" t="s">
        <v>102</v>
      </c>
      <c r="C3685" t="s">
        <v>31</v>
      </c>
      <c r="D3685">
        <v>13</v>
      </c>
      <c r="E3685" t="s">
        <v>9153</v>
      </c>
      <c r="F3685" t="s">
        <v>1148</v>
      </c>
      <c r="G3685" t="s">
        <v>34</v>
      </c>
      <c r="H3685">
        <v>91011</v>
      </c>
      <c r="I3685">
        <v>0</v>
      </c>
      <c r="J3685" t="s">
        <v>245</v>
      </c>
      <c r="K3685" t="s">
        <v>36</v>
      </c>
      <c r="L3685" t="s">
        <v>53</v>
      </c>
      <c r="M3685">
        <v>41033</v>
      </c>
      <c r="N3685">
        <v>60017</v>
      </c>
      <c r="O3685" t="s">
        <v>38</v>
      </c>
      <c r="P3685" t="s">
        <v>375</v>
      </c>
      <c r="Q3685" t="s">
        <v>9054</v>
      </c>
      <c r="R3685" t="s">
        <v>9154</v>
      </c>
      <c r="S3685" t="s">
        <v>1152</v>
      </c>
      <c r="T3685" t="s">
        <v>9155</v>
      </c>
      <c r="U3685" t="s">
        <v>9156</v>
      </c>
      <c r="V3685" t="s">
        <v>3854</v>
      </c>
      <c r="W3685" t="s">
        <v>1155</v>
      </c>
      <c r="X3685" t="s">
        <v>9157</v>
      </c>
      <c r="Z3685" t="s">
        <v>154</v>
      </c>
      <c r="AA3685" s="1">
        <v>44965</v>
      </c>
      <c r="AB3685" s="2">
        <v>45055</v>
      </c>
      <c r="AC3685" s="1">
        <v>44965</v>
      </c>
      <c r="AD3685" s="1">
        <v>44992</v>
      </c>
    </row>
    <row r="3686" spans="1:30" x14ac:dyDescent="0.25">
      <c r="A3686">
        <v>534228</v>
      </c>
      <c r="B3686" t="s">
        <v>488</v>
      </c>
      <c r="C3686" t="s">
        <v>31</v>
      </c>
      <c r="D3686">
        <v>1</v>
      </c>
      <c r="E3686" t="s">
        <v>11874</v>
      </c>
      <c r="F3686" t="s">
        <v>2339</v>
      </c>
      <c r="G3686" t="s">
        <v>34</v>
      </c>
      <c r="H3686">
        <v>82991</v>
      </c>
      <c r="I3686" t="s">
        <v>91</v>
      </c>
      <c r="J3686" t="s">
        <v>35</v>
      </c>
      <c r="K3686" t="s">
        <v>36</v>
      </c>
      <c r="L3686" t="s">
        <v>93</v>
      </c>
      <c r="M3686">
        <v>85000</v>
      </c>
      <c r="N3686">
        <v>100000</v>
      </c>
      <c r="O3686" t="s">
        <v>38</v>
      </c>
      <c r="P3686" t="s">
        <v>355</v>
      </c>
      <c r="Q3686" t="s">
        <v>3418</v>
      </c>
      <c r="R3686" t="s">
        <v>11875</v>
      </c>
      <c r="S3686" t="s">
        <v>2342</v>
      </c>
      <c r="T3686" t="s">
        <v>11876</v>
      </c>
      <c r="V3686" t="s">
        <v>11877</v>
      </c>
      <c r="Z3686" t="s">
        <v>87</v>
      </c>
      <c r="AA3686" s="1">
        <v>44813</v>
      </c>
      <c r="AC3686" s="1">
        <v>44823</v>
      </c>
      <c r="AD3686" s="1">
        <v>44992</v>
      </c>
    </row>
    <row r="3687" spans="1:30" x14ac:dyDescent="0.25">
      <c r="A3687">
        <v>536347</v>
      </c>
      <c r="B3687" t="s">
        <v>1870</v>
      </c>
      <c r="C3687" t="s">
        <v>63</v>
      </c>
      <c r="D3687">
        <v>1</v>
      </c>
      <c r="E3687" t="s">
        <v>10032</v>
      </c>
      <c r="F3687" t="s">
        <v>255</v>
      </c>
      <c r="G3687" t="s">
        <v>34</v>
      </c>
      <c r="H3687">
        <v>13621</v>
      </c>
      <c r="I3687">
        <v>2</v>
      </c>
      <c r="J3687" t="s">
        <v>256</v>
      </c>
      <c r="K3687" t="s">
        <v>36</v>
      </c>
      <c r="L3687" t="s">
        <v>37</v>
      </c>
      <c r="M3687">
        <v>61470</v>
      </c>
      <c r="N3687">
        <v>75000</v>
      </c>
      <c r="O3687" t="s">
        <v>38</v>
      </c>
      <c r="P3687" t="s">
        <v>1872</v>
      </c>
      <c r="Q3687" t="s">
        <v>10033</v>
      </c>
      <c r="R3687" t="s">
        <v>10034</v>
      </c>
      <c r="S3687" t="s">
        <v>260</v>
      </c>
      <c r="T3687" t="s">
        <v>10035</v>
      </c>
      <c r="U3687" t="s">
        <v>10036</v>
      </c>
      <c r="V3687" t="s">
        <v>10037</v>
      </c>
      <c r="W3687" t="s">
        <v>10038</v>
      </c>
      <c r="Z3687" t="s">
        <v>47</v>
      </c>
      <c r="AA3687" s="1">
        <v>44735</v>
      </c>
      <c r="AC3687" s="1">
        <v>44741</v>
      </c>
      <c r="AD3687" s="1">
        <v>44992</v>
      </c>
    </row>
    <row r="3688" spans="1:30" x14ac:dyDescent="0.25">
      <c r="A3688">
        <v>548196</v>
      </c>
      <c r="B3688" t="s">
        <v>638</v>
      </c>
      <c r="C3688" t="s">
        <v>31</v>
      </c>
      <c r="D3688">
        <v>1</v>
      </c>
      <c r="E3688" t="s">
        <v>11211</v>
      </c>
      <c r="F3688" t="s">
        <v>1197</v>
      </c>
      <c r="G3688" t="s">
        <v>51</v>
      </c>
      <c r="H3688">
        <v>95713</v>
      </c>
      <c r="I3688">
        <v>0</v>
      </c>
      <c r="J3688" t="s">
        <v>256</v>
      </c>
      <c r="K3688" t="s">
        <v>36</v>
      </c>
      <c r="L3688" t="s">
        <v>37</v>
      </c>
      <c r="M3688">
        <v>75000</v>
      </c>
      <c r="N3688">
        <v>130000</v>
      </c>
      <c r="O3688" t="s">
        <v>38</v>
      </c>
      <c r="P3688" t="s">
        <v>642</v>
      </c>
      <c r="Q3688" t="s">
        <v>695</v>
      </c>
      <c r="R3688" t="s">
        <v>11212</v>
      </c>
      <c r="S3688" t="s">
        <v>1200</v>
      </c>
      <c r="T3688" t="s">
        <v>11213</v>
      </c>
      <c r="U3688" t="s">
        <v>11214</v>
      </c>
      <c r="V3688" t="s">
        <v>11215</v>
      </c>
      <c r="Z3688" t="s">
        <v>87</v>
      </c>
      <c r="AA3688" s="1">
        <v>44802</v>
      </c>
      <c r="AC3688" s="1">
        <v>44802</v>
      </c>
      <c r="AD3688" s="1">
        <v>44992</v>
      </c>
    </row>
    <row r="3689" spans="1:30" x14ac:dyDescent="0.25">
      <c r="A3689">
        <v>551398</v>
      </c>
      <c r="B3689" t="s">
        <v>287</v>
      </c>
      <c r="C3689" t="s">
        <v>63</v>
      </c>
      <c r="D3689">
        <v>2</v>
      </c>
      <c r="E3689" t="s">
        <v>9999</v>
      </c>
      <c r="F3689" t="s">
        <v>296</v>
      </c>
      <c r="G3689" t="s">
        <v>34</v>
      </c>
      <c r="H3689">
        <v>22122</v>
      </c>
      <c r="I3689">
        <v>3</v>
      </c>
      <c r="J3689" t="s">
        <v>35</v>
      </c>
      <c r="K3689" t="s">
        <v>36</v>
      </c>
      <c r="L3689" t="s">
        <v>37</v>
      </c>
      <c r="M3689">
        <v>73294</v>
      </c>
      <c r="N3689">
        <v>84288</v>
      </c>
      <c r="O3689" t="s">
        <v>38</v>
      </c>
      <c r="P3689" t="s">
        <v>289</v>
      </c>
      <c r="Q3689" t="s">
        <v>297</v>
      </c>
      <c r="R3689" t="s">
        <v>10000</v>
      </c>
      <c r="S3689" t="s">
        <v>299</v>
      </c>
      <c r="T3689" t="s">
        <v>10001</v>
      </c>
      <c r="U3689" t="s">
        <v>301</v>
      </c>
      <c r="V3689" t="s">
        <v>10002</v>
      </c>
      <c r="Z3689" t="s">
        <v>61</v>
      </c>
      <c r="AA3689" s="1">
        <v>44823</v>
      </c>
      <c r="AC3689" s="1">
        <v>44823</v>
      </c>
      <c r="AD3689" s="1">
        <v>44992</v>
      </c>
    </row>
    <row r="3690" spans="1:30" x14ac:dyDescent="0.25">
      <c r="A3690">
        <v>554096</v>
      </c>
      <c r="B3690" t="s">
        <v>76</v>
      </c>
      <c r="C3690" t="s">
        <v>31</v>
      </c>
      <c r="D3690">
        <v>1</v>
      </c>
      <c r="E3690" t="s">
        <v>2280</v>
      </c>
      <c r="F3690" t="s">
        <v>941</v>
      </c>
      <c r="G3690" t="s">
        <v>34</v>
      </c>
      <c r="H3690" t="s">
        <v>942</v>
      </c>
      <c r="I3690">
        <v>3</v>
      </c>
      <c r="J3690" t="s">
        <v>216</v>
      </c>
      <c r="K3690" t="s">
        <v>36</v>
      </c>
      <c r="L3690" t="s">
        <v>37</v>
      </c>
      <c r="M3690">
        <v>74730</v>
      </c>
      <c r="N3690">
        <v>161534</v>
      </c>
      <c r="O3690" t="s">
        <v>38</v>
      </c>
      <c r="P3690" t="s">
        <v>79</v>
      </c>
      <c r="Q3690" t="s">
        <v>2281</v>
      </c>
      <c r="R3690" t="s">
        <v>11878</v>
      </c>
      <c r="S3690" t="s">
        <v>946</v>
      </c>
      <c r="T3690" t="s">
        <v>2283</v>
      </c>
      <c r="U3690" t="s">
        <v>11879</v>
      </c>
      <c r="V3690" t="s">
        <v>11880</v>
      </c>
      <c r="W3690" t="s">
        <v>182</v>
      </c>
      <c r="X3690" t="s">
        <v>183</v>
      </c>
      <c r="Z3690" t="s">
        <v>61</v>
      </c>
      <c r="AA3690" s="1">
        <v>44840</v>
      </c>
      <c r="AC3690" s="1">
        <v>44840</v>
      </c>
      <c r="AD3690" s="1">
        <v>44992</v>
      </c>
    </row>
    <row r="3691" spans="1:30" x14ac:dyDescent="0.25">
      <c r="A3691">
        <v>543542</v>
      </c>
      <c r="B3691" t="s">
        <v>889</v>
      </c>
      <c r="C3691" t="s">
        <v>31</v>
      </c>
      <c r="D3691">
        <v>2</v>
      </c>
      <c r="E3691" t="s">
        <v>9470</v>
      </c>
      <c r="F3691" t="s">
        <v>743</v>
      </c>
      <c r="G3691" t="s">
        <v>51</v>
      </c>
      <c r="H3691">
        <v>95712</v>
      </c>
      <c r="I3691">
        <v>0</v>
      </c>
      <c r="J3691" t="s">
        <v>256</v>
      </c>
      <c r="K3691" t="s">
        <v>36</v>
      </c>
      <c r="L3691" t="s">
        <v>37</v>
      </c>
      <c r="M3691">
        <v>90000</v>
      </c>
      <c r="N3691">
        <v>100000</v>
      </c>
      <c r="O3691" t="s">
        <v>38</v>
      </c>
      <c r="P3691" t="s">
        <v>1198</v>
      </c>
      <c r="Q3691" t="s">
        <v>687</v>
      </c>
      <c r="R3691" t="s">
        <v>11881</v>
      </c>
      <c r="S3691" t="s">
        <v>1187</v>
      </c>
      <c r="T3691" t="s">
        <v>11882</v>
      </c>
      <c r="U3691" t="s">
        <v>895</v>
      </c>
      <c r="V3691" t="s">
        <v>11883</v>
      </c>
      <c r="X3691" t="s">
        <v>1203</v>
      </c>
      <c r="Z3691" t="s">
        <v>898</v>
      </c>
      <c r="AA3691" s="1">
        <v>44778</v>
      </c>
      <c r="AC3691" s="1">
        <v>44803</v>
      </c>
      <c r="AD3691" s="1">
        <v>44992</v>
      </c>
    </row>
    <row r="3692" spans="1:30" x14ac:dyDescent="0.25">
      <c r="A3692">
        <v>543542</v>
      </c>
      <c r="B3692" t="s">
        <v>889</v>
      </c>
      <c r="C3692" t="s">
        <v>31</v>
      </c>
      <c r="D3692">
        <v>2</v>
      </c>
      <c r="E3692" t="s">
        <v>9470</v>
      </c>
      <c r="F3692" t="s">
        <v>743</v>
      </c>
      <c r="G3692" t="s">
        <v>51</v>
      </c>
      <c r="H3692">
        <v>95712</v>
      </c>
      <c r="I3692">
        <v>0</v>
      </c>
      <c r="J3692" t="s">
        <v>256</v>
      </c>
      <c r="K3692" t="s">
        <v>36</v>
      </c>
      <c r="L3692" t="s">
        <v>37</v>
      </c>
      <c r="M3692">
        <v>90000</v>
      </c>
      <c r="N3692">
        <v>100000</v>
      </c>
      <c r="O3692" t="s">
        <v>38</v>
      </c>
      <c r="P3692" t="s">
        <v>1198</v>
      </c>
      <c r="Q3692" t="s">
        <v>687</v>
      </c>
      <c r="R3692" t="s">
        <v>11881</v>
      </c>
      <c r="S3692" t="s">
        <v>1187</v>
      </c>
      <c r="T3692" t="s">
        <v>11882</v>
      </c>
      <c r="U3692" t="s">
        <v>895</v>
      </c>
      <c r="V3692" t="s">
        <v>11883</v>
      </c>
      <c r="X3692" t="s">
        <v>1203</v>
      </c>
      <c r="Z3692" t="s">
        <v>898</v>
      </c>
      <c r="AA3692" s="1">
        <v>44778</v>
      </c>
      <c r="AC3692" s="1">
        <v>44803</v>
      </c>
      <c r="AD3692" s="1">
        <v>44992</v>
      </c>
    </row>
    <row r="3693" spans="1:30" x14ac:dyDescent="0.25">
      <c r="A3693">
        <v>574005</v>
      </c>
      <c r="B3693" t="s">
        <v>338</v>
      </c>
      <c r="C3693" t="s">
        <v>31</v>
      </c>
      <c r="D3693">
        <v>1</v>
      </c>
      <c r="E3693" t="s">
        <v>11884</v>
      </c>
      <c r="F3693" t="s">
        <v>414</v>
      </c>
      <c r="G3693" t="s">
        <v>34</v>
      </c>
      <c r="H3693">
        <v>10124</v>
      </c>
      <c r="I3693">
        <v>3</v>
      </c>
      <c r="J3693" t="s">
        <v>52</v>
      </c>
      <c r="K3693" t="s">
        <v>36</v>
      </c>
      <c r="L3693" t="s">
        <v>37</v>
      </c>
      <c r="M3693">
        <v>58695</v>
      </c>
      <c r="N3693">
        <v>89699</v>
      </c>
      <c r="O3693" t="s">
        <v>38</v>
      </c>
      <c r="P3693" t="s">
        <v>11885</v>
      </c>
      <c r="Q3693" t="s">
        <v>11886</v>
      </c>
      <c r="R3693" t="s">
        <v>11887</v>
      </c>
      <c r="S3693" t="s">
        <v>418</v>
      </c>
      <c r="T3693" t="s">
        <v>11888</v>
      </c>
      <c r="U3693" t="s">
        <v>3206</v>
      </c>
      <c r="V3693" t="s">
        <v>1372</v>
      </c>
      <c r="X3693" t="s">
        <v>11889</v>
      </c>
      <c r="Z3693" t="s">
        <v>61</v>
      </c>
      <c r="AA3693" s="1">
        <v>44966</v>
      </c>
      <c r="AB3693" s="2">
        <v>44995</v>
      </c>
      <c r="AC3693" s="1">
        <v>44973</v>
      </c>
      <c r="AD3693" s="1">
        <v>44992</v>
      </c>
    </row>
    <row r="3694" spans="1:30" x14ac:dyDescent="0.25">
      <c r="A3694">
        <v>576545</v>
      </c>
      <c r="B3694" t="s">
        <v>889</v>
      </c>
      <c r="C3694" t="s">
        <v>31</v>
      </c>
      <c r="D3694">
        <v>50</v>
      </c>
      <c r="E3694" t="s">
        <v>362</v>
      </c>
      <c r="F3694" t="s">
        <v>363</v>
      </c>
      <c r="G3694" t="s">
        <v>244</v>
      </c>
      <c r="H3694">
        <v>90641</v>
      </c>
      <c r="I3694">
        <v>0</v>
      </c>
      <c r="J3694" t="s">
        <v>245</v>
      </c>
      <c r="K3694" t="s">
        <v>36</v>
      </c>
      <c r="L3694" t="s">
        <v>53</v>
      </c>
      <c r="M3694">
        <v>16.6264</v>
      </c>
      <c r="N3694">
        <v>16.6264</v>
      </c>
      <c r="O3694" t="s">
        <v>68</v>
      </c>
      <c r="P3694" t="s">
        <v>8419</v>
      </c>
      <c r="Q3694" t="s">
        <v>8420</v>
      </c>
      <c r="R3694" t="s">
        <v>2041</v>
      </c>
      <c r="S3694" t="s">
        <v>368</v>
      </c>
      <c r="T3694" t="s">
        <v>2042</v>
      </c>
      <c r="U3694" t="s">
        <v>11890</v>
      </c>
      <c r="V3694" t="s">
        <v>11891</v>
      </c>
      <c r="X3694" t="s">
        <v>11892</v>
      </c>
      <c r="Z3694" t="s">
        <v>2045</v>
      </c>
      <c r="AA3694" s="1">
        <v>44985</v>
      </c>
      <c r="AC3694" s="1">
        <v>44988</v>
      </c>
      <c r="AD3694" s="1">
        <v>44992</v>
      </c>
    </row>
    <row r="3695" spans="1:30" x14ac:dyDescent="0.25">
      <c r="A3695">
        <v>576545</v>
      </c>
      <c r="B3695" t="s">
        <v>889</v>
      </c>
      <c r="C3695" t="s">
        <v>31</v>
      </c>
      <c r="D3695">
        <v>50</v>
      </c>
      <c r="E3695" t="s">
        <v>362</v>
      </c>
      <c r="F3695" t="s">
        <v>363</v>
      </c>
      <c r="G3695" t="s">
        <v>244</v>
      </c>
      <c r="H3695">
        <v>90641</v>
      </c>
      <c r="I3695">
        <v>0</v>
      </c>
      <c r="J3695" t="s">
        <v>245</v>
      </c>
      <c r="K3695" t="s">
        <v>36</v>
      </c>
      <c r="L3695" t="s">
        <v>53</v>
      </c>
      <c r="M3695">
        <v>16.6264</v>
      </c>
      <c r="N3695">
        <v>16.6264</v>
      </c>
      <c r="O3695" t="s">
        <v>68</v>
      </c>
      <c r="P3695" t="s">
        <v>8419</v>
      </c>
      <c r="Q3695" t="s">
        <v>8420</v>
      </c>
      <c r="R3695" t="s">
        <v>2041</v>
      </c>
      <c r="S3695" t="s">
        <v>368</v>
      </c>
      <c r="T3695" t="s">
        <v>2042</v>
      </c>
      <c r="U3695" t="s">
        <v>11890</v>
      </c>
      <c r="V3695" t="s">
        <v>11891</v>
      </c>
      <c r="X3695" t="s">
        <v>11892</v>
      </c>
      <c r="Z3695" t="s">
        <v>2045</v>
      </c>
      <c r="AA3695" s="1">
        <v>44985</v>
      </c>
      <c r="AC3695" s="1">
        <v>44988</v>
      </c>
      <c r="AD3695" s="1">
        <v>44992</v>
      </c>
    </row>
    <row r="3696" spans="1:30" x14ac:dyDescent="0.25">
      <c r="A3696">
        <v>526450</v>
      </c>
      <c r="B3696" t="s">
        <v>638</v>
      </c>
      <c r="C3696" t="s">
        <v>31</v>
      </c>
      <c r="D3696">
        <v>5</v>
      </c>
      <c r="E3696" t="s">
        <v>11893</v>
      </c>
      <c r="F3696" t="s">
        <v>640</v>
      </c>
      <c r="G3696" t="s">
        <v>34</v>
      </c>
      <c r="H3696">
        <v>30081</v>
      </c>
      <c r="I3696">
        <v>0</v>
      </c>
      <c r="J3696" t="s">
        <v>115</v>
      </c>
      <c r="K3696" t="s">
        <v>36</v>
      </c>
      <c r="L3696" t="s">
        <v>37</v>
      </c>
      <c r="M3696">
        <v>47418</v>
      </c>
      <c r="N3696">
        <v>54531</v>
      </c>
      <c r="O3696" t="s">
        <v>38</v>
      </c>
      <c r="P3696" t="s">
        <v>642</v>
      </c>
      <c r="Q3696" t="s">
        <v>643</v>
      </c>
      <c r="R3696" t="s">
        <v>11894</v>
      </c>
      <c r="S3696" t="s">
        <v>645</v>
      </c>
      <c r="T3696" t="s">
        <v>11895</v>
      </c>
      <c r="U3696" t="s">
        <v>11896</v>
      </c>
      <c r="V3696" t="s">
        <v>11897</v>
      </c>
      <c r="Z3696" t="s">
        <v>61</v>
      </c>
      <c r="AA3696" s="1">
        <v>44662</v>
      </c>
      <c r="AC3696" s="1">
        <v>44930</v>
      </c>
      <c r="AD3696" s="1">
        <v>44992</v>
      </c>
    </row>
    <row r="3697" spans="1:30" x14ac:dyDescent="0.25">
      <c r="A3697">
        <v>538834</v>
      </c>
      <c r="B3697" t="s">
        <v>62</v>
      </c>
      <c r="C3697" t="s">
        <v>63</v>
      </c>
      <c r="D3697">
        <v>3</v>
      </c>
      <c r="E3697" t="s">
        <v>184</v>
      </c>
      <c r="F3697" t="s">
        <v>185</v>
      </c>
      <c r="G3697" t="s">
        <v>34</v>
      </c>
      <c r="H3697">
        <v>52408</v>
      </c>
      <c r="I3697">
        <v>0</v>
      </c>
      <c r="J3697" t="s">
        <v>115</v>
      </c>
      <c r="K3697" t="s">
        <v>36</v>
      </c>
      <c r="L3697" t="s">
        <v>37</v>
      </c>
      <c r="M3697">
        <v>73027</v>
      </c>
      <c r="N3697">
        <v>98484</v>
      </c>
      <c r="O3697" t="s">
        <v>38</v>
      </c>
      <c r="P3697" t="s">
        <v>5901</v>
      </c>
      <c r="Q3697" t="s">
        <v>187</v>
      </c>
      <c r="R3697" t="s">
        <v>5902</v>
      </c>
      <c r="S3697" t="s">
        <v>189</v>
      </c>
      <c r="U3697" t="s">
        <v>74</v>
      </c>
      <c r="V3697" t="s">
        <v>5903</v>
      </c>
      <c r="Z3697" t="s">
        <v>61</v>
      </c>
      <c r="AA3697" s="1">
        <v>44742</v>
      </c>
      <c r="AC3697" s="1">
        <v>44924</v>
      </c>
      <c r="AD3697" s="1">
        <v>44992</v>
      </c>
    </row>
    <row r="3698" spans="1:30" x14ac:dyDescent="0.25">
      <c r="A3698">
        <v>557004</v>
      </c>
      <c r="B3698" t="s">
        <v>676</v>
      </c>
      <c r="C3698" t="s">
        <v>63</v>
      </c>
      <c r="D3698">
        <v>1</v>
      </c>
      <c r="E3698" t="s">
        <v>9137</v>
      </c>
      <c r="F3698" t="s">
        <v>678</v>
      </c>
      <c r="G3698" t="s">
        <v>353</v>
      </c>
      <c r="H3698">
        <v>6088</v>
      </c>
      <c r="I3698">
        <v>1</v>
      </c>
      <c r="J3698" t="s">
        <v>354</v>
      </c>
      <c r="K3698" t="s">
        <v>36</v>
      </c>
      <c r="L3698" t="s">
        <v>53</v>
      </c>
      <c r="M3698">
        <v>51550</v>
      </c>
      <c r="N3698">
        <v>73806</v>
      </c>
      <c r="O3698" t="s">
        <v>38</v>
      </c>
      <c r="P3698" t="s">
        <v>679</v>
      </c>
      <c r="Q3698" t="s">
        <v>2482</v>
      </c>
      <c r="R3698" t="s">
        <v>9138</v>
      </c>
      <c r="S3698" t="s">
        <v>681</v>
      </c>
      <c r="T3698" t="s">
        <v>9139</v>
      </c>
      <c r="U3698" t="s">
        <v>9140</v>
      </c>
      <c r="V3698" t="s">
        <v>684</v>
      </c>
      <c r="X3698" t="s">
        <v>679</v>
      </c>
      <c r="Z3698" t="s">
        <v>61</v>
      </c>
      <c r="AA3698" s="1">
        <v>44855</v>
      </c>
      <c r="AC3698" s="1">
        <v>44855</v>
      </c>
      <c r="AD3698" s="1">
        <v>44992</v>
      </c>
    </row>
    <row r="3699" spans="1:30" x14ac:dyDescent="0.25">
      <c r="A3699">
        <v>558019</v>
      </c>
      <c r="B3699" t="s">
        <v>76</v>
      </c>
      <c r="C3699" t="s">
        <v>31</v>
      </c>
      <c r="D3699">
        <v>1</v>
      </c>
      <c r="E3699" t="s">
        <v>8248</v>
      </c>
      <c r="F3699" t="s">
        <v>6332</v>
      </c>
      <c r="G3699" t="s">
        <v>34</v>
      </c>
      <c r="H3699">
        <v>60910</v>
      </c>
      <c r="I3699">
        <v>0</v>
      </c>
      <c r="J3699" t="s">
        <v>482</v>
      </c>
      <c r="K3699" t="s">
        <v>36</v>
      </c>
      <c r="L3699" t="s">
        <v>37</v>
      </c>
      <c r="M3699">
        <v>45428</v>
      </c>
      <c r="N3699">
        <v>68741</v>
      </c>
      <c r="O3699" t="s">
        <v>38</v>
      </c>
      <c r="P3699" t="s">
        <v>1044</v>
      </c>
      <c r="Q3699" t="s">
        <v>8070</v>
      </c>
      <c r="R3699" t="s">
        <v>8249</v>
      </c>
      <c r="S3699" t="s">
        <v>6334</v>
      </c>
      <c r="T3699" t="s">
        <v>8250</v>
      </c>
      <c r="U3699" t="s">
        <v>11838</v>
      </c>
      <c r="V3699" t="s">
        <v>11839</v>
      </c>
      <c r="W3699" t="s">
        <v>182</v>
      </c>
      <c r="X3699" t="s">
        <v>8075</v>
      </c>
      <c r="Z3699" t="s">
        <v>61</v>
      </c>
      <c r="AA3699" s="1">
        <v>44867</v>
      </c>
      <c r="AC3699" s="1">
        <v>44867</v>
      </c>
      <c r="AD3699" s="1">
        <v>44992</v>
      </c>
    </row>
    <row r="3700" spans="1:30" x14ac:dyDescent="0.25">
      <c r="A3700">
        <v>556821</v>
      </c>
      <c r="B3700" t="s">
        <v>62</v>
      </c>
      <c r="C3700" t="s">
        <v>63</v>
      </c>
      <c r="D3700">
        <v>125</v>
      </c>
      <c r="E3700" t="s">
        <v>11898</v>
      </c>
      <c r="F3700" t="s">
        <v>11899</v>
      </c>
      <c r="G3700" t="s">
        <v>34</v>
      </c>
      <c r="H3700">
        <v>52366</v>
      </c>
      <c r="I3700">
        <v>1</v>
      </c>
      <c r="J3700" t="s">
        <v>115</v>
      </c>
      <c r="K3700" t="s">
        <v>36</v>
      </c>
      <c r="L3700" t="s">
        <v>37</v>
      </c>
      <c r="M3700">
        <v>50757</v>
      </c>
      <c r="N3700">
        <v>50757</v>
      </c>
      <c r="O3700" t="s">
        <v>38</v>
      </c>
      <c r="P3700" t="s">
        <v>3255</v>
      </c>
      <c r="Q3700" t="s">
        <v>5734</v>
      </c>
      <c r="R3700" t="s">
        <v>11900</v>
      </c>
      <c r="S3700" t="s">
        <v>11901</v>
      </c>
      <c r="U3700" t="s">
        <v>4311</v>
      </c>
      <c r="V3700" t="s">
        <v>11902</v>
      </c>
      <c r="Z3700" t="s">
        <v>87</v>
      </c>
      <c r="AA3700" s="1">
        <v>44915</v>
      </c>
      <c r="AB3700" s="2">
        <v>45005</v>
      </c>
      <c r="AC3700" s="1">
        <v>44915</v>
      </c>
      <c r="AD3700" s="1">
        <v>44992</v>
      </c>
    </row>
    <row r="3701" spans="1:30" x14ac:dyDescent="0.25">
      <c r="A3701">
        <v>457764</v>
      </c>
      <c r="B3701" t="s">
        <v>102</v>
      </c>
      <c r="C3701" t="s">
        <v>31</v>
      </c>
      <c r="D3701">
        <v>1</v>
      </c>
      <c r="E3701" t="s">
        <v>11903</v>
      </c>
      <c r="F3701" t="s">
        <v>295</v>
      </c>
      <c r="G3701" t="s">
        <v>34</v>
      </c>
      <c r="H3701">
        <v>22427</v>
      </c>
      <c r="I3701">
        <v>2</v>
      </c>
      <c r="J3701" t="s">
        <v>374</v>
      </c>
      <c r="K3701" t="s">
        <v>36</v>
      </c>
      <c r="L3701" t="s">
        <v>37</v>
      </c>
      <c r="M3701">
        <v>74650</v>
      </c>
      <c r="N3701">
        <v>109409</v>
      </c>
      <c r="O3701" t="s">
        <v>38</v>
      </c>
      <c r="P3701" t="s">
        <v>605</v>
      </c>
      <c r="Q3701" t="s">
        <v>376</v>
      </c>
      <c r="R3701" t="s">
        <v>11904</v>
      </c>
      <c r="S3701" t="s">
        <v>11905</v>
      </c>
      <c r="T3701" t="s">
        <v>11906</v>
      </c>
      <c r="U3701" t="s">
        <v>10545</v>
      </c>
      <c r="V3701" t="s">
        <v>142</v>
      </c>
      <c r="Z3701" t="s">
        <v>87</v>
      </c>
      <c r="AA3701" s="1">
        <v>44230</v>
      </c>
      <c r="AC3701" s="1">
        <v>44232</v>
      </c>
      <c r="AD3701" s="1">
        <v>44992</v>
      </c>
    </row>
    <row r="3702" spans="1:30" x14ac:dyDescent="0.25">
      <c r="A3702">
        <v>574709</v>
      </c>
      <c r="B3702" t="s">
        <v>563</v>
      </c>
      <c r="C3702" t="s">
        <v>63</v>
      </c>
      <c r="D3702">
        <v>1</v>
      </c>
      <c r="E3702" t="s">
        <v>600</v>
      </c>
      <c r="F3702" t="s">
        <v>279</v>
      </c>
      <c r="G3702" t="s">
        <v>34</v>
      </c>
      <c r="H3702">
        <v>10251</v>
      </c>
      <c r="I3702">
        <v>3</v>
      </c>
      <c r="J3702" t="s">
        <v>126</v>
      </c>
      <c r="K3702" t="s">
        <v>67</v>
      </c>
      <c r="L3702" t="s">
        <v>37</v>
      </c>
      <c r="M3702">
        <v>19.917899999999999</v>
      </c>
      <c r="N3702">
        <v>22.9053</v>
      </c>
      <c r="O3702" t="s">
        <v>68</v>
      </c>
      <c r="P3702" t="s">
        <v>446</v>
      </c>
      <c r="Q3702" t="s">
        <v>601</v>
      </c>
      <c r="R3702" t="s">
        <v>602</v>
      </c>
      <c r="S3702" t="s">
        <v>283</v>
      </c>
      <c r="U3702" t="s">
        <v>603</v>
      </c>
      <c r="V3702" t="s">
        <v>570</v>
      </c>
      <c r="Z3702" t="s">
        <v>61</v>
      </c>
      <c r="AA3702" s="1">
        <v>44978</v>
      </c>
      <c r="AB3702" s="2">
        <v>44994</v>
      </c>
      <c r="AC3702" s="1">
        <v>44978</v>
      </c>
      <c r="AD3702" s="1">
        <v>44992</v>
      </c>
    </row>
    <row r="3703" spans="1:30" x14ac:dyDescent="0.25">
      <c r="A3703">
        <v>567669</v>
      </c>
      <c r="B3703" t="s">
        <v>381</v>
      </c>
      <c r="C3703" t="s">
        <v>63</v>
      </c>
      <c r="D3703">
        <v>1</v>
      </c>
      <c r="E3703" t="s">
        <v>3138</v>
      </c>
      <c r="F3703" t="s">
        <v>545</v>
      </c>
      <c r="G3703" t="s">
        <v>34</v>
      </c>
      <c r="H3703">
        <v>13632</v>
      </c>
      <c r="I3703">
        <v>4</v>
      </c>
      <c r="J3703" t="s">
        <v>256</v>
      </c>
      <c r="K3703" t="s">
        <v>36</v>
      </c>
      <c r="L3703" t="s">
        <v>37</v>
      </c>
      <c r="M3703">
        <v>118000</v>
      </c>
      <c r="N3703">
        <v>123150</v>
      </c>
      <c r="O3703" t="s">
        <v>38</v>
      </c>
      <c r="P3703" t="s">
        <v>873</v>
      </c>
      <c r="Q3703" t="s">
        <v>4537</v>
      </c>
      <c r="R3703" t="s">
        <v>11907</v>
      </c>
      <c r="S3703" t="s">
        <v>549</v>
      </c>
      <c r="T3703" t="s">
        <v>11908</v>
      </c>
      <c r="V3703" t="s">
        <v>390</v>
      </c>
      <c r="W3703" t="s">
        <v>86</v>
      </c>
      <c r="X3703" t="s">
        <v>11909</v>
      </c>
      <c r="Z3703" t="s">
        <v>87</v>
      </c>
      <c r="AA3703" s="1">
        <v>44935</v>
      </c>
      <c r="AB3703" s="2">
        <v>44995</v>
      </c>
      <c r="AC3703" s="1">
        <v>44985</v>
      </c>
      <c r="AD3703" s="1">
        <v>44992</v>
      </c>
    </row>
    <row r="3704" spans="1:30" x14ac:dyDescent="0.25">
      <c r="A3704">
        <v>557859</v>
      </c>
      <c r="B3704" t="s">
        <v>123</v>
      </c>
      <c r="C3704" t="s">
        <v>31</v>
      </c>
      <c r="D3704">
        <v>6</v>
      </c>
      <c r="E3704" t="s">
        <v>11910</v>
      </c>
      <c r="F3704" t="s">
        <v>4330</v>
      </c>
      <c r="G3704" t="s">
        <v>34</v>
      </c>
      <c r="H3704">
        <v>52613</v>
      </c>
      <c r="I3704">
        <v>0</v>
      </c>
      <c r="J3704" t="s">
        <v>2631</v>
      </c>
      <c r="K3704" t="s">
        <v>36</v>
      </c>
      <c r="L3704" t="s">
        <v>37</v>
      </c>
      <c r="M3704">
        <v>51079</v>
      </c>
      <c r="N3704">
        <v>64000</v>
      </c>
      <c r="O3704" t="s">
        <v>38</v>
      </c>
      <c r="P3704" t="s">
        <v>415</v>
      </c>
      <c r="Q3704" t="s">
        <v>4331</v>
      </c>
      <c r="R3704" t="s">
        <v>11911</v>
      </c>
      <c r="S3704" t="s">
        <v>4333</v>
      </c>
      <c r="T3704" t="s">
        <v>11912</v>
      </c>
      <c r="U3704" t="s">
        <v>3488</v>
      </c>
      <c r="V3704" t="s">
        <v>11913</v>
      </c>
      <c r="Z3704" t="s">
        <v>61</v>
      </c>
      <c r="AA3704" s="1">
        <v>44959</v>
      </c>
      <c r="AB3704" s="2">
        <v>45079</v>
      </c>
      <c r="AC3704" s="1">
        <v>44980</v>
      </c>
      <c r="AD3704" s="1">
        <v>44992</v>
      </c>
    </row>
    <row r="3705" spans="1:30" x14ac:dyDescent="0.25">
      <c r="A3705">
        <v>573552</v>
      </c>
      <c r="B3705" t="s">
        <v>102</v>
      </c>
      <c r="C3705" t="s">
        <v>31</v>
      </c>
      <c r="D3705">
        <v>1</v>
      </c>
      <c r="E3705" t="s">
        <v>11339</v>
      </c>
      <c r="F3705" t="s">
        <v>1067</v>
      </c>
      <c r="G3705" t="s">
        <v>34</v>
      </c>
      <c r="H3705">
        <v>21512</v>
      </c>
      <c r="I3705">
        <v>2</v>
      </c>
      <c r="J3705" t="s">
        <v>961</v>
      </c>
      <c r="K3705" t="s">
        <v>36</v>
      </c>
      <c r="L3705" t="s">
        <v>37</v>
      </c>
      <c r="M3705">
        <v>49033</v>
      </c>
      <c r="N3705">
        <v>54265</v>
      </c>
      <c r="O3705" t="s">
        <v>38</v>
      </c>
      <c r="P3705" t="s">
        <v>195</v>
      </c>
      <c r="Q3705" t="s">
        <v>1211</v>
      </c>
      <c r="R3705" t="s">
        <v>11340</v>
      </c>
      <c r="S3705" t="s">
        <v>1070</v>
      </c>
      <c r="T3705" t="s">
        <v>11341</v>
      </c>
      <c r="U3705" t="s">
        <v>1189</v>
      </c>
      <c r="V3705" t="s">
        <v>611</v>
      </c>
      <c r="W3705" t="s">
        <v>4576</v>
      </c>
      <c r="X3705" t="s">
        <v>1215</v>
      </c>
      <c r="Z3705" t="s">
        <v>61</v>
      </c>
      <c r="AA3705" s="1">
        <v>44965</v>
      </c>
      <c r="AB3705" s="2">
        <v>45025</v>
      </c>
      <c r="AC3705" s="1">
        <v>44973</v>
      </c>
      <c r="AD3705" s="1">
        <v>44992</v>
      </c>
    </row>
    <row r="3706" spans="1:30" x14ac:dyDescent="0.25">
      <c r="A3706">
        <v>549840</v>
      </c>
      <c r="B3706" t="s">
        <v>253</v>
      </c>
      <c r="C3706" t="s">
        <v>63</v>
      </c>
      <c r="D3706">
        <v>2</v>
      </c>
      <c r="E3706" t="s">
        <v>1180</v>
      </c>
      <c r="F3706" t="s">
        <v>90</v>
      </c>
      <c r="G3706" t="s">
        <v>51</v>
      </c>
      <c r="H3706">
        <v>95005</v>
      </c>
      <c r="I3706" t="s">
        <v>114</v>
      </c>
      <c r="J3706" t="s">
        <v>175</v>
      </c>
      <c r="K3706" t="s">
        <v>36</v>
      </c>
      <c r="L3706" t="s">
        <v>37</v>
      </c>
      <c r="M3706">
        <v>110000</v>
      </c>
      <c r="N3706">
        <v>115000</v>
      </c>
      <c r="O3706" t="s">
        <v>38</v>
      </c>
      <c r="P3706" t="s">
        <v>257</v>
      </c>
      <c r="Q3706" t="s">
        <v>1181</v>
      </c>
      <c r="R3706" t="s">
        <v>1182</v>
      </c>
      <c r="S3706" t="s">
        <v>97</v>
      </c>
      <c r="T3706" t="s">
        <v>1183</v>
      </c>
      <c r="V3706" t="s">
        <v>1184</v>
      </c>
      <c r="Z3706" t="s">
        <v>61</v>
      </c>
      <c r="AA3706" s="1">
        <v>44886</v>
      </c>
      <c r="AC3706" s="1">
        <v>44886</v>
      </c>
      <c r="AD3706" s="1">
        <v>44992</v>
      </c>
    </row>
    <row r="3707" spans="1:30" x14ac:dyDescent="0.25">
      <c r="A3707">
        <v>563190</v>
      </c>
      <c r="B3707" t="s">
        <v>102</v>
      </c>
      <c r="C3707" t="s">
        <v>31</v>
      </c>
      <c r="D3707">
        <v>3</v>
      </c>
      <c r="E3707" t="s">
        <v>372</v>
      </c>
      <c r="F3707" t="s">
        <v>78</v>
      </c>
      <c r="G3707" t="s">
        <v>34</v>
      </c>
      <c r="H3707">
        <v>20215</v>
      </c>
      <c r="I3707">
        <v>3</v>
      </c>
      <c r="J3707" t="s">
        <v>374</v>
      </c>
      <c r="K3707" t="s">
        <v>36</v>
      </c>
      <c r="L3707" t="s">
        <v>37</v>
      </c>
      <c r="M3707">
        <v>90114</v>
      </c>
      <c r="N3707">
        <v>122168</v>
      </c>
      <c r="O3707" t="s">
        <v>38</v>
      </c>
      <c r="P3707" t="s">
        <v>195</v>
      </c>
      <c r="Q3707" t="s">
        <v>625</v>
      </c>
      <c r="R3707" t="s">
        <v>11914</v>
      </c>
      <c r="S3707" t="s">
        <v>82</v>
      </c>
      <c r="T3707" t="s">
        <v>11915</v>
      </c>
      <c r="V3707" t="s">
        <v>380</v>
      </c>
      <c r="Z3707" t="s">
        <v>87</v>
      </c>
      <c r="AA3707" s="1">
        <v>44915</v>
      </c>
      <c r="AC3707" s="1">
        <v>44915</v>
      </c>
      <c r="AD3707" s="1">
        <v>44992</v>
      </c>
    </row>
    <row r="3708" spans="1:30" x14ac:dyDescent="0.25">
      <c r="A3708">
        <v>567307</v>
      </c>
      <c r="B3708" t="s">
        <v>76</v>
      </c>
      <c r="C3708" t="s">
        <v>63</v>
      </c>
      <c r="D3708">
        <v>1</v>
      </c>
      <c r="E3708" t="s">
        <v>3695</v>
      </c>
      <c r="F3708" t="s">
        <v>414</v>
      </c>
      <c r="G3708" t="s">
        <v>34</v>
      </c>
      <c r="H3708">
        <v>10124</v>
      </c>
      <c r="I3708">
        <v>3</v>
      </c>
      <c r="J3708" t="s">
        <v>52</v>
      </c>
      <c r="K3708" t="s">
        <v>36</v>
      </c>
      <c r="L3708" t="s">
        <v>37</v>
      </c>
      <c r="M3708">
        <v>58695</v>
      </c>
      <c r="N3708">
        <v>89699</v>
      </c>
      <c r="O3708" t="s">
        <v>38</v>
      </c>
      <c r="P3708" t="s">
        <v>79</v>
      </c>
      <c r="Q3708" t="s">
        <v>3653</v>
      </c>
      <c r="R3708" t="s">
        <v>3696</v>
      </c>
      <c r="S3708" t="s">
        <v>418</v>
      </c>
      <c r="T3708" t="s">
        <v>3697</v>
      </c>
      <c r="U3708" t="s">
        <v>3698</v>
      </c>
      <c r="V3708" t="s">
        <v>3699</v>
      </c>
      <c r="W3708" t="s">
        <v>182</v>
      </c>
      <c r="X3708" t="s">
        <v>183</v>
      </c>
      <c r="Z3708" t="s">
        <v>61</v>
      </c>
      <c r="AA3708" s="1">
        <v>44985</v>
      </c>
      <c r="AB3708" s="2">
        <v>45006</v>
      </c>
      <c r="AC3708" s="1">
        <v>44985</v>
      </c>
      <c r="AD3708" s="1">
        <v>44992</v>
      </c>
    </row>
    <row r="3709" spans="1:30" x14ac:dyDescent="0.25">
      <c r="A3709">
        <v>557268</v>
      </c>
      <c r="B3709" t="s">
        <v>658</v>
      </c>
      <c r="C3709" t="s">
        <v>31</v>
      </c>
      <c r="D3709">
        <v>5</v>
      </c>
      <c r="E3709" t="s">
        <v>10306</v>
      </c>
      <c r="F3709" t="s">
        <v>234</v>
      </c>
      <c r="G3709" t="s">
        <v>51</v>
      </c>
      <c r="H3709">
        <v>56057</v>
      </c>
      <c r="I3709">
        <v>0</v>
      </c>
      <c r="J3709" t="s">
        <v>10307</v>
      </c>
      <c r="K3709" t="s">
        <v>36</v>
      </c>
      <c r="L3709" t="s">
        <v>37</v>
      </c>
      <c r="M3709">
        <v>54786</v>
      </c>
      <c r="N3709">
        <v>54786</v>
      </c>
      <c r="O3709" t="s">
        <v>38</v>
      </c>
      <c r="P3709" t="s">
        <v>661</v>
      </c>
      <c r="Q3709" t="s">
        <v>662</v>
      </c>
      <c r="R3709" t="s">
        <v>10308</v>
      </c>
      <c r="S3709" t="s">
        <v>237</v>
      </c>
      <c r="U3709" t="s">
        <v>10309</v>
      </c>
      <c r="V3709" t="s">
        <v>664</v>
      </c>
      <c r="Z3709" t="s">
        <v>665</v>
      </c>
      <c r="AA3709" s="1">
        <v>44855</v>
      </c>
      <c r="AB3709" s="2">
        <v>45035</v>
      </c>
      <c r="AC3709" s="1">
        <v>44858</v>
      </c>
      <c r="AD3709" s="1">
        <v>44992</v>
      </c>
    </row>
    <row r="3710" spans="1:30" x14ac:dyDescent="0.25">
      <c r="A3710">
        <v>531327</v>
      </c>
      <c r="B3710" t="s">
        <v>241</v>
      </c>
      <c r="C3710" t="s">
        <v>63</v>
      </c>
      <c r="D3710">
        <v>1</v>
      </c>
      <c r="E3710" t="s">
        <v>1981</v>
      </c>
      <c r="F3710" t="s">
        <v>1982</v>
      </c>
      <c r="G3710" t="s">
        <v>34</v>
      </c>
      <c r="H3710">
        <v>80201</v>
      </c>
      <c r="I3710">
        <v>0</v>
      </c>
      <c r="J3710" t="s">
        <v>582</v>
      </c>
      <c r="K3710" t="s">
        <v>36</v>
      </c>
      <c r="L3710" t="s">
        <v>37</v>
      </c>
      <c r="M3710">
        <v>39098</v>
      </c>
      <c r="N3710">
        <v>63367</v>
      </c>
      <c r="O3710" t="s">
        <v>38</v>
      </c>
      <c r="P3710" t="s">
        <v>1573</v>
      </c>
      <c r="Q3710" t="s">
        <v>247</v>
      </c>
      <c r="R3710" t="s">
        <v>1983</v>
      </c>
      <c r="S3710" t="s">
        <v>1984</v>
      </c>
      <c r="T3710" t="s">
        <v>1985</v>
      </c>
      <c r="U3710" t="s">
        <v>982</v>
      </c>
      <c r="V3710" t="s">
        <v>347</v>
      </c>
      <c r="Z3710" t="s">
        <v>426</v>
      </c>
      <c r="AA3710" s="1">
        <v>44700</v>
      </c>
      <c r="AC3710" s="1">
        <v>44700</v>
      </c>
      <c r="AD3710" s="1">
        <v>44992</v>
      </c>
    </row>
    <row r="3711" spans="1:30" x14ac:dyDescent="0.25">
      <c r="A3711">
        <v>571097</v>
      </c>
      <c r="B3711" t="s">
        <v>658</v>
      </c>
      <c r="C3711" t="s">
        <v>63</v>
      </c>
      <c r="D3711">
        <v>1</v>
      </c>
      <c r="E3711" t="s">
        <v>254</v>
      </c>
      <c r="F3711" t="s">
        <v>2065</v>
      </c>
      <c r="G3711" t="s">
        <v>34</v>
      </c>
      <c r="H3711">
        <v>13611</v>
      </c>
      <c r="I3711">
        <v>1</v>
      </c>
      <c r="J3711" t="s">
        <v>312</v>
      </c>
      <c r="K3711" t="s">
        <v>36</v>
      </c>
      <c r="L3711" t="s">
        <v>37</v>
      </c>
      <c r="M3711">
        <v>55000</v>
      </c>
      <c r="N3711">
        <v>55000</v>
      </c>
      <c r="O3711" t="s">
        <v>38</v>
      </c>
      <c r="P3711" t="s">
        <v>661</v>
      </c>
      <c r="Q3711" t="s">
        <v>662</v>
      </c>
      <c r="R3711" t="s">
        <v>11916</v>
      </c>
      <c r="S3711" t="s">
        <v>2068</v>
      </c>
      <c r="U3711" t="s">
        <v>11917</v>
      </c>
      <c r="V3711" t="s">
        <v>664</v>
      </c>
      <c r="Z3711" t="s">
        <v>665</v>
      </c>
      <c r="AA3711" s="1">
        <v>44950</v>
      </c>
      <c r="AB3711" s="2">
        <v>45040</v>
      </c>
      <c r="AC3711" s="1">
        <v>44950</v>
      </c>
      <c r="AD3711" s="1">
        <v>44992</v>
      </c>
    </row>
    <row r="3712" spans="1:30" x14ac:dyDescent="0.25">
      <c r="A3712">
        <v>538184</v>
      </c>
      <c r="B3712" t="s">
        <v>638</v>
      </c>
      <c r="C3712" t="s">
        <v>63</v>
      </c>
      <c r="D3712">
        <v>5</v>
      </c>
      <c r="E3712" t="s">
        <v>9330</v>
      </c>
      <c r="F3712" t="s">
        <v>1073</v>
      </c>
      <c r="G3712" t="s">
        <v>51</v>
      </c>
      <c r="H3712">
        <v>52615</v>
      </c>
      <c r="I3712">
        <v>2</v>
      </c>
      <c r="J3712" t="s">
        <v>66</v>
      </c>
      <c r="K3712" t="s">
        <v>36</v>
      </c>
      <c r="L3712" t="s">
        <v>37</v>
      </c>
      <c r="M3712">
        <v>61302</v>
      </c>
      <c r="N3712">
        <v>70497</v>
      </c>
      <c r="O3712" t="s">
        <v>38</v>
      </c>
      <c r="P3712" t="s">
        <v>642</v>
      </c>
      <c r="Q3712" t="s">
        <v>9331</v>
      </c>
      <c r="R3712" t="s">
        <v>9332</v>
      </c>
      <c r="S3712" t="s">
        <v>1077</v>
      </c>
      <c r="T3712" t="s">
        <v>9333</v>
      </c>
      <c r="U3712" t="s">
        <v>647</v>
      </c>
      <c r="V3712" t="s">
        <v>9334</v>
      </c>
      <c r="Z3712" t="s">
        <v>61</v>
      </c>
      <c r="AA3712" s="1">
        <v>44743</v>
      </c>
      <c r="AC3712" s="1">
        <v>44817</v>
      </c>
      <c r="AD3712" s="1">
        <v>44992</v>
      </c>
    </row>
    <row r="3713" spans="1:30" x14ac:dyDescent="0.25">
      <c r="A3713">
        <v>564362</v>
      </c>
      <c r="B3713" t="s">
        <v>658</v>
      </c>
      <c r="C3713" t="s">
        <v>31</v>
      </c>
      <c r="D3713">
        <v>1</v>
      </c>
      <c r="E3713" t="s">
        <v>1204</v>
      </c>
      <c r="F3713" t="s">
        <v>234</v>
      </c>
      <c r="G3713" t="s">
        <v>51</v>
      </c>
      <c r="H3713">
        <v>56057</v>
      </c>
      <c r="I3713">
        <v>0</v>
      </c>
      <c r="J3713" t="s">
        <v>6972</v>
      </c>
      <c r="K3713" t="s">
        <v>36</v>
      </c>
      <c r="L3713" t="s">
        <v>37</v>
      </c>
      <c r="M3713">
        <v>55000</v>
      </c>
      <c r="N3713">
        <v>55000</v>
      </c>
      <c r="O3713" t="s">
        <v>38</v>
      </c>
      <c r="P3713" t="s">
        <v>661</v>
      </c>
      <c r="Q3713" t="s">
        <v>662</v>
      </c>
      <c r="R3713" t="s">
        <v>6973</v>
      </c>
      <c r="S3713" t="s">
        <v>237</v>
      </c>
      <c r="U3713" t="s">
        <v>1055</v>
      </c>
      <c r="V3713" t="s">
        <v>664</v>
      </c>
      <c r="Z3713" t="s">
        <v>665</v>
      </c>
      <c r="AA3713" s="1">
        <v>44904</v>
      </c>
      <c r="AB3713" s="2">
        <v>44994</v>
      </c>
      <c r="AC3713" s="1">
        <v>44953</v>
      </c>
      <c r="AD3713" s="1">
        <v>44992</v>
      </c>
    </row>
    <row r="3714" spans="1:30" x14ac:dyDescent="0.25">
      <c r="A3714">
        <v>542360</v>
      </c>
      <c r="B3714" t="s">
        <v>658</v>
      </c>
      <c r="C3714" t="s">
        <v>63</v>
      </c>
      <c r="D3714">
        <v>5</v>
      </c>
      <c r="E3714" t="s">
        <v>10895</v>
      </c>
      <c r="F3714" t="s">
        <v>952</v>
      </c>
      <c r="G3714" t="s">
        <v>566</v>
      </c>
      <c r="H3714">
        <v>30114</v>
      </c>
      <c r="I3714">
        <v>0</v>
      </c>
      <c r="J3714" t="s">
        <v>312</v>
      </c>
      <c r="K3714" t="s">
        <v>36</v>
      </c>
      <c r="L3714" t="s">
        <v>37</v>
      </c>
      <c r="M3714">
        <v>0</v>
      </c>
      <c r="N3714">
        <v>180000</v>
      </c>
      <c r="O3714" t="s">
        <v>38</v>
      </c>
      <c r="P3714" t="s">
        <v>661</v>
      </c>
      <c r="Q3714" t="s">
        <v>1087</v>
      </c>
      <c r="R3714" t="s">
        <v>10896</v>
      </c>
      <c r="U3714" t="s">
        <v>1055</v>
      </c>
      <c r="V3714" t="s">
        <v>10897</v>
      </c>
      <c r="Z3714" t="s">
        <v>2104</v>
      </c>
      <c r="AA3714" s="1">
        <v>44767</v>
      </c>
      <c r="AB3714" s="2">
        <v>45134</v>
      </c>
      <c r="AC3714" s="1">
        <v>44848</v>
      </c>
      <c r="AD3714" s="1">
        <v>44992</v>
      </c>
    </row>
    <row r="3715" spans="1:30" x14ac:dyDescent="0.25">
      <c r="A3715">
        <v>527780</v>
      </c>
      <c r="B3715" t="s">
        <v>241</v>
      </c>
      <c r="C3715" t="s">
        <v>63</v>
      </c>
      <c r="D3715">
        <v>1</v>
      </c>
      <c r="E3715" t="s">
        <v>11132</v>
      </c>
      <c r="F3715" t="s">
        <v>243</v>
      </c>
      <c r="G3715" t="s">
        <v>244</v>
      </c>
      <c r="H3715">
        <v>90645</v>
      </c>
      <c r="I3715">
        <v>0</v>
      </c>
      <c r="J3715" t="s">
        <v>245</v>
      </c>
      <c r="K3715" t="s">
        <v>36</v>
      </c>
      <c r="L3715" t="s">
        <v>53</v>
      </c>
      <c r="M3715">
        <v>31836</v>
      </c>
      <c r="N3715">
        <v>46278</v>
      </c>
      <c r="O3715" t="s">
        <v>38</v>
      </c>
      <c r="P3715" t="s">
        <v>1288</v>
      </c>
      <c r="Q3715" t="s">
        <v>914</v>
      </c>
      <c r="R3715" t="s">
        <v>11133</v>
      </c>
      <c r="S3715" t="s">
        <v>249</v>
      </c>
      <c r="U3715" t="s">
        <v>11134</v>
      </c>
      <c r="V3715" t="s">
        <v>347</v>
      </c>
      <c r="Z3715" t="s">
        <v>426</v>
      </c>
      <c r="AA3715" s="1">
        <v>44659</v>
      </c>
      <c r="AC3715" s="1">
        <v>44708</v>
      </c>
      <c r="AD3715" s="1">
        <v>44992</v>
      </c>
    </row>
    <row r="3716" spans="1:30" x14ac:dyDescent="0.25">
      <c r="A3716">
        <v>575332</v>
      </c>
      <c r="B3716" t="s">
        <v>88</v>
      </c>
      <c r="C3716" t="s">
        <v>31</v>
      </c>
      <c r="D3716">
        <v>1</v>
      </c>
      <c r="E3716" t="s">
        <v>6344</v>
      </c>
      <c r="F3716" t="s">
        <v>65</v>
      </c>
      <c r="G3716" t="s">
        <v>51</v>
      </c>
      <c r="H3716">
        <v>56058</v>
      </c>
      <c r="I3716">
        <v>0</v>
      </c>
      <c r="J3716" t="s">
        <v>115</v>
      </c>
      <c r="K3716" t="s">
        <v>36</v>
      </c>
      <c r="L3716" t="s">
        <v>37</v>
      </c>
      <c r="M3716">
        <v>54100</v>
      </c>
      <c r="N3716">
        <v>62215</v>
      </c>
      <c r="O3716" t="s">
        <v>38</v>
      </c>
      <c r="P3716" t="s">
        <v>583</v>
      </c>
      <c r="Q3716" t="s">
        <v>475</v>
      </c>
      <c r="R3716" t="s">
        <v>6345</v>
      </c>
      <c r="S3716" t="s">
        <v>72</v>
      </c>
      <c r="U3716" t="s">
        <v>1676</v>
      </c>
      <c r="V3716" t="s">
        <v>1104</v>
      </c>
      <c r="W3716" t="s">
        <v>6346</v>
      </c>
      <c r="X3716" t="s">
        <v>583</v>
      </c>
      <c r="Z3716" t="s">
        <v>61</v>
      </c>
      <c r="AA3716" s="1">
        <v>44978</v>
      </c>
      <c r="AC3716" s="1">
        <v>44988</v>
      </c>
      <c r="AD3716" s="1">
        <v>44992</v>
      </c>
    </row>
    <row r="3717" spans="1:30" x14ac:dyDescent="0.25">
      <c r="A3717">
        <v>567669</v>
      </c>
      <c r="B3717" t="s">
        <v>381</v>
      </c>
      <c r="C3717" t="s">
        <v>31</v>
      </c>
      <c r="D3717">
        <v>1</v>
      </c>
      <c r="E3717" t="s">
        <v>3138</v>
      </c>
      <c r="F3717" t="s">
        <v>545</v>
      </c>
      <c r="G3717" t="s">
        <v>34</v>
      </c>
      <c r="H3717">
        <v>13632</v>
      </c>
      <c r="I3717">
        <v>4</v>
      </c>
      <c r="J3717" t="s">
        <v>256</v>
      </c>
      <c r="K3717" t="s">
        <v>36</v>
      </c>
      <c r="L3717" t="s">
        <v>37</v>
      </c>
      <c r="M3717">
        <v>118000</v>
      </c>
      <c r="N3717">
        <v>123150</v>
      </c>
      <c r="O3717" t="s">
        <v>38</v>
      </c>
      <c r="P3717" t="s">
        <v>873</v>
      </c>
      <c r="Q3717" t="s">
        <v>4537</v>
      </c>
      <c r="R3717" t="s">
        <v>11907</v>
      </c>
      <c r="S3717" t="s">
        <v>549</v>
      </c>
      <c r="T3717" t="s">
        <v>11908</v>
      </c>
      <c r="V3717" t="s">
        <v>390</v>
      </c>
      <c r="W3717" t="s">
        <v>86</v>
      </c>
      <c r="X3717" t="s">
        <v>11909</v>
      </c>
      <c r="Z3717" t="s">
        <v>87</v>
      </c>
      <c r="AA3717" s="1">
        <v>44935</v>
      </c>
      <c r="AB3717" s="2">
        <v>44995</v>
      </c>
      <c r="AC3717" s="1">
        <v>44985</v>
      </c>
      <c r="AD3717" s="1">
        <v>44992</v>
      </c>
    </row>
    <row r="3718" spans="1:30" x14ac:dyDescent="0.25">
      <c r="A3718">
        <v>569415</v>
      </c>
      <c r="B3718" t="s">
        <v>488</v>
      </c>
      <c r="C3718" t="s">
        <v>63</v>
      </c>
      <c r="D3718">
        <v>1</v>
      </c>
      <c r="E3718" t="s">
        <v>6872</v>
      </c>
      <c r="F3718" t="s">
        <v>1325</v>
      </c>
      <c r="G3718" t="s">
        <v>51</v>
      </c>
      <c r="H3718">
        <v>10209</v>
      </c>
      <c r="I3718">
        <v>1</v>
      </c>
      <c r="J3718" t="s">
        <v>157</v>
      </c>
      <c r="K3718" t="s">
        <v>67</v>
      </c>
      <c r="L3718" t="s">
        <v>145</v>
      </c>
      <c r="M3718">
        <v>16</v>
      </c>
      <c r="N3718">
        <v>19</v>
      </c>
      <c r="O3718" t="s">
        <v>68</v>
      </c>
      <c r="P3718" t="s">
        <v>355</v>
      </c>
      <c r="Q3718" t="s">
        <v>5156</v>
      </c>
      <c r="R3718" t="s">
        <v>6873</v>
      </c>
      <c r="S3718" t="s">
        <v>1328</v>
      </c>
      <c r="T3718" t="s">
        <v>6874</v>
      </c>
      <c r="V3718" t="s">
        <v>6875</v>
      </c>
      <c r="Z3718" t="s">
        <v>61</v>
      </c>
      <c r="AA3718" s="1">
        <v>44981</v>
      </c>
      <c r="AB3718" s="2">
        <v>45041</v>
      </c>
      <c r="AC3718" s="1">
        <v>44981</v>
      </c>
      <c r="AD3718" s="1">
        <v>44992</v>
      </c>
    </row>
    <row r="3719" spans="1:30" x14ac:dyDescent="0.25">
      <c r="A3719">
        <v>565614</v>
      </c>
      <c r="B3719" t="s">
        <v>102</v>
      </c>
      <c r="C3719" t="s">
        <v>31</v>
      </c>
      <c r="D3719">
        <v>2</v>
      </c>
      <c r="E3719" t="s">
        <v>11918</v>
      </c>
      <c r="F3719" t="s">
        <v>849</v>
      </c>
      <c r="G3719" t="s">
        <v>34</v>
      </c>
      <c r="H3719">
        <v>20210</v>
      </c>
      <c r="I3719">
        <v>0</v>
      </c>
      <c r="J3719" t="s">
        <v>35</v>
      </c>
      <c r="K3719" t="s">
        <v>36</v>
      </c>
      <c r="L3719" t="s">
        <v>53</v>
      </c>
      <c r="M3719">
        <v>57078</v>
      </c>
      <c r="N3719">
        <v>65640</v>
      </c>
      <c r="O3719" t="s">
        <v>38</v>
      </c>
      <c r="P3719" t="s">
        <v>146</v>
      </c>
      <c r="Q3719" t="s">
        <v>334</v>
      </c>
      <c r="R3719" t="s">
        <v>11919</v>
      </c>
      <c r="S3719" t="s">
        <v>852</v>
      </c>
      <c r="T3719" t="s">
        <v>11920</v>
      </c>
      <c r="V3719" t="s">
        <v>611</v>
      </c>
      <c r="W3719" t="s">
        <v>8633</v>
      </c>
      <c r="X3719" t="s">
        <v>1179</v>
      </c>
      <c r="Z3719" t="s">
        <v>87</v>
      </c>
      <c r="AA3719" s="1">
        <v>44935</v>
      </c>
      <c r="AB3719" s="2">
        <v>44995</v>
      </c>
      <c r="AC3719" s="1">
        <v>44944</v>
      </c>
      <c r="AD3719" s="1">
        <v>44992</v>
      </c>
    </row>
    <row r="3720" spans="1:30" x14ac:dyDescent="0.25">
      <c r="A3720">
        <v>563272</v>
      </c>
      <c r="B3720" t="s">
        <v>102</v>
      </c>
      <c r="C3720" t="s">
        <v>31</v>
      </c>
      <c r="D3720">
        <v>1</v>
      </c>
      <c r="E3720" t="s">
        <v>6940</v>
      </c>
      <c r="F3720" t="s">
        <v>807</v>
      </c>
      <c r="G3720" t="s">
        <v>34</v>
      </c>
      <c r="H3720" t="s">
        <v>4054</v>
      </c>
      <c r="I3720">
        <v>0</v>
      </c>
      <c r="J3720" t="s">
        <v>1843</v>
      </c>
      <c r="K3720" t="s">
        <v>36</v>
      </c>
      <c r="L3720" t="s">
        <v>37</v>
      </c>
      <c r="M3720">
        <v>84451</v>
      </c>
      <c r="N3720">
        <v>113550</v>
      </c>
      <c r="O3720" t="s">
        <v>38</v>
      </c>
      <c r="P3720" t="s">
        <v>195</v>
      </c>
      <c r="Q3720" t="s">
        <v>1598</v>
      </c>
      <c r="R3720" t="s">
        <v>11921</v>
      </c>
      <c r="S3720" t="s">
        <v>1227</v>
      </c>
      <c r="T3720" t="s">
        <v>6942</v>
      </c>
      <c r="U3720" t="s">
        <v>11922</v>
      </c>
      <c r="V3720" t="s">
        <v>142</v>
      </c>
      <c r="Z3720" t="s">
        <v>61</v>
      </c>
      <c r="AA3720" s="1">
        <v>44935</v>
      </c>
      <c r="AC3720" s="1">
        <v>44935</v>
      </c>
      <c r="AD3720" s="1">
        <v>44992</v>
      </c>
    </row>
    <row r="3721" spans="1:30" x14ac:dyDescent="0.25">
      <c r="A3721">
        <v>554341</v>
      </c>
      <c r="B3721" t="s">
        <v>658</v>
      </c>
      <c r="C3721" t="s">
        <v>63</v>
      </c>
      <c r="D3721">
        <v>16</v>
      </c>
      <c r="E3721" t="s">
        <v>10588</v>
      </c>
      <c r="F3721" t="s">
        <v>65</v>
      </c>
      <c r="G3721" t="s">
        <v>51</v>
      </c>
      <c r="H3721">
        <v>56058</v>
      </c>
      <c r="I3721">
        <v>0</v>
      </c>
      <c r="J3721" t="s">
        <v>312</v>
      </c>
      <c r="K3721" t="s">
        <v>36</v>
      </c>
      <c r="L3721" t="s">
        <v>37</v>
      </c>
      <c r="M3721">
        <v>62215</v>
      </c>
      <c r="N3721">
        <v>62215</v>
      </c>
      <c r="O3721" t="s">
        <v>38</v>
      </c>
      <c r="P3721" t="s">
        <v>3163</v>
      </c>
      <c r="Q3721" t="s">
        <v>662</v>
      </c>
      <c r="R3721" t="s">
        <v>10589</v>
      </c>
      <c r="S3721" t="s">
        <v>72</v>
      </c>
      <c r="U3721" t="s">
        <v>1055</v>
      </c>
      <c r="V3721" t="s">
        <v>664</v>
      </c>
      <c r="Z3721" t="s">
        <v>665</v>
      </c>
      <c r="AA3721" s="1">
        <v>44839</v>
      </c>
      <c r="AB3721" s="2">
        <v>45019</v>
      </c>
      <c r="AC3721" s="1">
        <v>44848</v>
      </c>
      <c r="AD3721" s="1">
        <v>44992</v>
      </c>
    </row>
    <row r="3722" spans="1:30" x14ac:dyDescent="0.25">
      <c r="A3722">
        <v>566898</v>
      </c>
      <c r="B3722" t="s">
        <v>88</v>
      </c>
      <c r="C3722" t="s">
        <v>63</v>
      </c>
      <c r="D3722">
        <v>1</v>
      </c>
      <c r="E3722" t="s">
        <v>11923</v>
      </c>
      <c r="F3722" t="s">
        <v>414</v>
      </c>
      <c r="G3722" t="s">
        <v>34</v>
      </c>
      <c r="H3722">
        <v>10124</v>
      </c>
      <c r="I3722">
        <v>3</v>
      </c>
      <c r="J3722" t="s">
        <v>2250</v>
      </c>
      <c r="K3722" t="s">
        <v>36</v>
      </c>
      <c r="L3722" t="s">
        <v>37</v>
      </c>
      <c r="M3722">
        <v>58695</v>
      </c>
      <c r="N3722">
        <v>67499</v>
      </c>
      <c r="O3722" t="s">
        <v>38</v>
      </c>
      <c r="P3722" t="s">
        <v>583</v>
      </c>
      <c r="Q3722" t="s">
        <v>726</v>
      </c>
      <c r="R3722" t="s">
        <v>11924</v>
      </c>
      <c r="S3722" t="s">
        <v>418</v>
      </c>
      <c r="U3722" t="s">
        <v>11925</v>
      </c>
      <c r="V3722" t="s">
        <v>1972</v>
      </c>
      <c r="W3722" t="s">
        <v>1624</v>
      </c>
      <c r="Z3722" t="s">
        <v>61</v>
      </c>
      <c r="AA3722" s="1">
        <v>44925</v>
      </c>
      <c r="AC3722" s="1">
        <v>44930</v>
      </c>
      <c r="AD3722" s="1">
        <v>44992</v>
      </c>
    </row>
    <row r="3723" spans="1:30" x14ac:dyDescent="0.25">
      <c r="A3723">
        <v>572481</v>
      </c>
      <c r="B3723" t="s">
        <v>102</v>
      </c>
      <c r="C3723" t="s">
        <v>31</v>
      </c>
      <c r="D3723">
        <v>1</v>
      </c>
      <c r="E3723" t="s">
        <v>11926</v>
      </c>
      <c r="F3723" t="s">
        <v>144</v>
      </c>
      <c r="G3723" t="s">
        <v>51</v>
      </c>
      <c r="H3723">
        <v>10234</v>
      </c>
      <c r="I3723">
        <v>0</v>
      </c>
      <c r="J3723" t="s">
        <v>205</v>
      </c>
      <c r="K3723" t="s">
        <v>36</v>
      </c>
      <c r="L3723" t="s">
        <v>145</v>
      </c>
      <c r="M3723">
        <v>15</v>
      </c>
      <c r="N3723">
        <v>15</v>
      </c>
      <c r="O3723" t="s">
        <v>68</v>
      </c>
      <c r="P3723" t="s">
        <v>195</v>
      </c>
      <c r="Q3723" t="s">
        <v>1211</v>
      </c>
      <c r="R3723" t="s">
        <v>11927</v>
      </c>
      <c r="S3723" t="s">
        <v>149</v>
      </c>
      <c r="T3723" t="s">
        <v>11928</v>
      </c>
      <c r="V3723" t="s">
        <v>151</v>
      </c>
      <c r="X3723" t="s">
        <v>11929</v>
      </c>
      <c r="Z3723" t="s">
        <v>154</v>
      </c>
      <c r="AA3723" s="1">
        <v>44976</v>
      </c>
      <c r="AB3723" s="2">
        <v>45079</v>
      </c>
      <c r="AC3723" s="1">
        <v>44976</v>
      </c>
      <c r="AD3723" s="1">
        <v>44992</v>
      </c>
    </row>
    <row r="3724" spans="1:30" x14ac:dyDescent="0.25">
      <c r="A3724">
        <v>490582</v>
      </c>
      <c r="B3724" t="s">
        <v>88</v>
      </c>
      <c r="C3724" t="s">
        <v>63</v>
      </c>
      <c r="D3724">
        <v>3</v>
      </c>
      <c r="E3724" t="s">
        <v>11930</v>
      </c>
      <c r="F3724" t="s">
        <v>3139</v>
      </c>
      <c r="G3724" t="s">
        <v>34</v>
      </c>
      <c r="H3724">
        <v>13652</v>
      </c>
      <c r="I3724">
        <v>3</v>
      </c>
      <c r="J3724" t="s">
        <v>11931</v>
      </c>
      <c r="K3724" t="s">
        <v>36</v>
      </c>
      <c r="L3724" t="s">
        <v>37</v>
      </c>
      <c r="M3724">
        <v>92194</v>
      </c>
      <c r="N3724">
        <v>130372</v>
      </c>
      <c r="O3724" t="s">
        <v>38</v>
      </c>
      <c r="P3724" t="s">
        <v>984</v>
      </c>
      <c r="Q3724" t="s">
        <v>985</v>
      </c>
      <c r="R3724" t="s">
        <v>11932</v>
      </c>
      <c r="S3724" t="s">
        <v>3142</v>
      </c>
      <c r="T3724" t="s">
        <v>11933</v>
      </c>
      <c r="U3724" t="s">
        <v>11934</v>
      </c>
      <c r="V3724" t="s">
        <v>11935</v>
      </c>
      <c r="W3724" t="s">
        <v>172</v>
      </c>
      <c r="Z3724" t="s">
        <v>87</v>
      </c>
      <c r="AA3724" s="1">
        <v>44729</v>
      </c>
      <c r="AC3724" s="1">
        <v>44897</v>
      </c>
      <c r="AD3724" s="1">
        <v>44992</v>
      </c>
    </row>
    <row r="3725" spans="1:30" x14ac:dyDescent="0.25">
      <c r="A3725">
        <v>390805</v>
      </c>
      <c r="B3725" t="s">
        <v>563</v>
      </c>
      <c r="C3725" t="s">
        <v>31</v>
      </c>
      <c r="D3725">
        <v>1</v>
      </c>
      <c r="E3725" t="s">
        <v>11936</v>
      </c>
      <c r="F3725" t="s">
        <v>501</v>
      </c>
      <c r="G3725" t="s">
        <v>34</v>
      </c>
      <c r="H3725">
        <v>12627</v>
      </c>
      <c r="I3725">
        <v>0</v>
      </c>
      <c r="J3725" t="s">
        <v>11937</v>
      </c>
      <c r="K3725" t="s">
        <v>36</v>
      </c>
      <c r="L3725" t="s">
        <v>37</v>
      </c>
      <c r="M3725">
        <v>65731</v>
      </c>
      <c r="N3725">
        <v>75591</v>
      </c>
      <c r="O3725" t="s">
        <v>38</v>
      </c>
      <c r="P3725" t="s">
        <v>446</v>
      </c>
      <c r="Q3725" t="s">
        <v>1567</v>
      </c>
      <c r="R3725" t="s">
        <v>11938</v>
      </c>
      <c r="S3725" t="s">
        <v>504</v>
      </c>
      <c r="T3725" t="s">
        <v>11939</v>
      </c>
      <c r="U3725" t="s">
        <v>11390</v>
      </c>
      <c r="V3725" t="s">
        <v>570</v>
      </c>
      <c r="Z3725" t="s">
        <v>61</v>
      </c>
      <c r="AA3725" s="1">
        <v>43572</v>
      </c>
      <c r="AC3725" s="1">
        <v>43626</v>
      </c>
      <c r="AD3725" s="1">
        <v>44992</v>
      </c>
    </row>
    <row r="3726" spans="1:30" x14ac:dyDescent="0.25">
      <c r="A3726">
        <v>555092</v>
      </c>
      <c r="B3726" t="s">
        <v>815</v>
      </c>
      <c r="C3726" t="s">
        <v>63</v>
      </c>
      <c r="D3726">
        <v>1</v>
      </c>
      <c r="E3726" t="s">
        <v>11940</v>
      </c>
      <c r="F3726" t="s">
        <v>817</v>
      </c>
      <c r="G3726" t="s">
        <v>353</v>
      </c>
      <c r="H3726">
        <v>6766</v>
      </c>
      <c r="I3726">
        <v>1</v>
      </c>
      <c r="J3726" t="s">
        <v>3271</v>
      </c>
      <c r="K3726" t="s">
        <v>67</v>
      </c>
      <c r="L3726" t="s">
        <v>37</v>
      </c>
      <c r="M3726">
        <v>28</v>
      </c>
      <c r="N3726">
        <v>28</v>
      </c>
      <c r="O3726" t="s">
        <v>68</v>
      </c>
      <c r="P3726" t="s">
        <v>818</v>
      </c>
      <c r="Q3726" t="s">
        <v>2512</v>
      </c>
      <c r="R3726" t="s">
        <v>11941</v>
      </c>
      <c r="S3726" t="s">
        <v>821</v>
      </c>
      <c r="T3726" t="s">
        <v>11942</v>
      </c>
      <c r="U3726" t="s">
        <v>11943</v>
      </c>
      <c r="V3726" t="s">
        <v>11944</v>
      </c>
      <c r="Z3726" t="s">
        <v>61</v>
      </c>
      <c r="AA3726" s="1">
        <v>44882</v>
      </c>
      <c r="AC3726" s="1">
        <v>44882</v>
      </c>
      <c r="AD3726" s="1">
        <v>44992</v>
      </c>
    </row>
    <row r="3727" spans="1:30" x14ac:dyDescent="0.25">
      <c r="A3727">
        <v>559204</v>
      </c>
      <c r="B3727" t="s">
        <v>102</v>
      </c>
      <c r="C3727" t="s">
        <v>63</v>
      </c>
      <c r="D3727">
        <v>2</v>
      </c>
      <c r="E3727" t="s">
        <v>1772</v>
      </c>
      <c r="F3727" t="s">
        <v>3038</v>
      </c>
      <c r="G3727" t="s">
        <v>34</v>
      </c>
      <c r="H3727">
        <v>20310</v>
      </c>
      <c r="I3727">
        <v>0</v>
      </c>
      <c r="J3727" t="s">
        <v>374</v>
      </c>
      <c r="K3727" t="s">
        <v>36</v>
      </c>
      <c r="L3727" t="s">
        <v>37</v>
      </c>
      <c r="M3727">
        <v>57078</v>
      </c>
      <c r="N3727">
        <v>85646</v>
      </c>
      <c r="O3727" t="s">
        <v>38</v>
      </c>
      <c r="P3727" t="s">
        <v>195</v>
      </c>
      <c r="Q3727" t="s">
        <v>625</v>
      </c>
      <c r="R3727" t="s">
        <v>11945</v>
      </c>
      <c r="S3727" t="s">
        <v>3041</v>
      </c>
      <c r="T3727" t="s">
        <v>11565</v>
      </c>
      <c r="V3727" t="s">
        <v>380</v>
      </c>
      <c r="Z3727" t="s">
        <v>87</v>
      </c>
      <c r="AA3727" s="1">
        <v>44890</v>
      </c>
      <c r="AC3727" s="1">
        <v>44890</v>
      </c>
      <c r="AD3727" s="1">
        <v>44992</v>
      </c>
    </row>
    <row r="3728" spans="1:30" x14ac:dyDescent="0.25">
      <c r="A3728">
        <v>568352</v>
      </c>
      <c r="B3728" t="s">
        <v>381</v>
      </c>
      <c r="C3728" t="s">
        <v>63</v>
      </c>
      <c r="D3728">
        <v>1</v>
      </c>
      <c r="E3728" t="s">
        <v>10571</v>
      </c>
      <c r="F3728" t="s">
        <v>65</v>
      </c>
      <c r="G3728" t="s">
        <v>51</v>
      </c>
      <c r="H3728">
        <v>56058</v>
      </c>
      <c r="I3728">
        <v>0</v>
      </c>
      <c r="J3728" t="s">
        <v>785</v>
      </c>
      <c r="K3728" t="s">
        <v>36</v>
      </c>
      <c r="L3728" t="s">
        <v>37</v>
      </c>
      <c r="M3728">
        <v>54100</v>
      </c>
      <c r="N3728">
        <v>62215</v>
      </c>
      <c r="O3728" t="s">
        <v>38</v>
      </c>
      <c r="P3728" t="s">
        <v>873</v>
      </c>
      <c r="Q3728" t="s">
        <v>10572</v>
      </c>
      <c r="R3728" t="s">
        <v>10573</v>
      </c>
      <c r="S3728" t="s">
        <v>72</v>
      </c>
      <c r="T3728" t="s">
        <v>10574</v>
      </c>
      <c r="V3728" t="s">
        <v>390</v>
      </c>
      <c r="W3728" t="s">
        <v>86</v>
      </c>
      <c r="X3728" t="s">
        <v>10575</v>
      </c>
      <c r="Z3728" t="s">
        <v>61</v>
      </c>
      <c r="AA3728" s="1">
        <v>44985</v>
      </c>
      <c r="AB3728" s="2">
        <v>45045</v>
      </c>
      <c r="AC3728" s="1">
        <v>44985</v>
      </c>
      <c r="AD3728" s="1">
        <v>44992</v>
      </c>
    </row>
    <row r="3729" spans="1:30" x14ac:dyDescent="0.25">
      <c r="A3729">
        <v>544212</v>
      </c>
      <c r="B3729" t="s">
        <v>123</v>
      </c>
      <c r="C3729" t="s">
        <v>63</v>
      </c>
      <c r="D3729">
        <v>1</v>
      </c>
      <c r="E3729" t="s">
        <v>11946</v>
      </c>
      <c r="F3729" t="s">
        <v>135</v>
      </c>
      <c r="G3729" t="s">
        <v>51</v>
      </c>
      <c r="H3729">
        <v>21744</v>
      </c>
      <c r="I3729">
        <v>2</v>
      </c>
      <c r="J3729" t="s">
        <v>4705</v>
      </c>
      <c r="K3729" t="s">
        <v>36</v>
      </c>
      <c r="L3729" t="s">
        <v>37</v>
      </c>
      <c r="M3729">
        <v>75504</v>
      </c>
      <c r="N3729">
        <v>86830</v>
      </c>
      <c r="O3729" t="s">
        <v>38</v>
      </c>
      <c r="P3729" t="s">
        <v>1167</v>
      </c>
      <c r="Q3729" t="s">
        <v>1933</v>
      </c>
      <c r="R3729" t="s">
        <v>11947</v>
      </c>
      <c r="S3729" t="s">
        <v>140</v>
      </c>
      <c r="T3729" t="s">
        <v>11948</v>
      </c>
      <c r="U3729" t="s">
        <v>7397</v>
      </c>
      <c r="V3729" t="s">
        <v>11949</v>
      </c>
      <c r="Z3729" t="s">
        <v>61</v>
      </c>
      <c r="AA3729" s="1">
        <v>44929</v>
      </c>
      <c r="AB3729" s="2">
        <v>45049</v>
      </c>
      <c r="AC3729" s="1">
        <v>44929</v>
      </c>
      <c r="AD3729" s="1">
        <v>44992</v>
      </c>
    </row>
    <row r="3730" spans="1:30" x14ac:dyDescent="0.25">
      <c r="A3730">
        <v>518008</v>
      </c>
      <c r="B3730" t="s">
        <v>88</v>
      </c>
      <c r="C3730" t="s">
        <v>31</v>
      </c>
      <c r="D3730">
        <v>1</v>
      </c>
      <c r="E3730" t="s">
        <v>4508</v>
      </c>
      <c r="F3730" t="s">
        <v>545</v>
      </c>
      <c r="G3730" t="s">
        <v>34</v>
      </c>
      <c r="H3730">
        <v>13632</v>
      </c>
      <c r="I3730">
        <v>2</v>
      </c>
      <c r="J3730" t="s">
        <v>328</v>
      </c>
      <c r="K3730" t="s">
        <v>36</v>
      </c>
      <c r="L3730" t="s">
        <v>37</v>
      </c>
      <c r="M3730">
        <v>85371</v>
      </c>
      <c r="N3730">
        <v>109990</v>
      </c>
      <c r="O3730" t="s">
        <v>38</v>
      </c>
      <c r="P3730" t="s">
        <v>406</v>
      </c>
      <c r="Q3730" t="s">
        <v>1620</v>
      </c>
      <c r="R3730" t="s">
        <v>11950</v>
      </c>
      <c r="S3730" t="s">
        <v>549</v>
      </c>
      <c r="T3730" t="s">
        <v>11951</v>
      </c>
      <c r="U3730" t="s">
        <v>2070</v>
      </c>
      <c r="V3730" t="s">
        <v>11952</v>
      </c>
      <c r="W3730" t="s">
        <v>1407</v>
      </c>
      <c r="Z3730" t="s">
        <v>87</v>
      </c>
      <c r="AA3730" s="1">
        <v>44589</v>
      </c>
      <c r="AC3730" s="1">
        <v>44827</v>
      </c>
      <c r="AD3730" s="1">
        <v>44992</v>
      </c>
    </row>
    <row r="3731" spans="1:30" x14ac:dyDescent="0.25">
      <c r="A3731">
        <v>575419</v>
      </c>
      <c r="B3731" t="s">
        <v>241</v>
      </c>
      <c r="C3731" t="s">
        <v>63</v>
      </c>
      <c r="D3731">
        <v>1</v>
      </c>
      <c r="E3731" t="s">
        <v>11656</v>
      </c>
      <c r="F3731" t="s">
        <v>3116</v>
      </c>
      <c r="G3731" t="s">
        <v>34</v>
      </c>
      <c r="H3731">
        <v>80310</v>
      </c>
      <c r="I3731">
        <v>0</v>
      </c>
      <c r="J3731" t="s">
        <v>245</v>
      </c>
      <c r="K3731" t="s">
        <v>36</v>
      </c>
      <c r="L3731" t="s">
        <v>53</v>
      </c>
      <c r="M3731">
        <v>60171</v>
      </c>
      <c r="N3731">
        <v>93630</v>
      </c>
      <c r="O3731" t="s">
        <v>38</v>
      </c>
      <c r="P3731" t="s">
        <v>10076</v>
      </c>
      <c r="Q3731" t="s">
        <v>914</v>
      </c>
      <c r="R3731" t="s">
        <v>11657</v>
      </c>
      <c r="S3731" t="s">
        <v>3119</v>
      </c>
      <c r="T3731" t="s">
        <v>3120</v>
      </c>
      <c r="U3731" t="s">
        <v>11658</v>
      </c>
      <c r="V3731" t="s">
        <v>347</v>
      </c>
      <c r="Z3731" t="s">
        <v>426</v>
      </c>
      <c r="AA3731" s="1">
        <v>44985</v>
      </c>
      <c r="AB3731" s="2">
        <v>44995</v>
      </c>
      <c r="AC3731" s="1">
        <v>44985</v>
      </c>
      <c r="AD3731" s="1">
        <v>44992</v>
      </c>
    </row>
    <row r="3732" spans="1:30" x14ac:dyDescent="0.25">
      <c r="A3732">
        <v>566022</v>
      </c>
      <c r="B3732" t="s">
        <v>102</v>
      </c>
      <c r="C3732" t="s">
        <v>31</v>
      </c>
      <c r="D3732">
        <v>1</v>
      </c>
      <c r="E3732" t="s">
        <v>11953</v>
      </c>
      <c r="F3732" t="s">
        <v>650</v>
      </c>
      <c r="G3732" t="s">
        <v>34</v>
      </c>
      <c r="H3732">
        <v>20202</v>
      </c>
      <c r="I3732">
        <v>0</v>
      </c>
      <c r="J3732" t="s">
        <v>35</v>
      </c>
      <c r="K3732" t="s">
        <v>36</v>
      </c>
      <c r="L3732" t="s">
        <v>53</v>
      </c>
      <c r="M3732">
        <v>51413</v>
      </c>
      <c r="N3732">
        <v>62260</v>
      </c>
      <c r="O3732" t="s">
        <v>38</v>
      </c>
      <c r="P3732" t="s">
        <v>605</v>
      </c>
      <c r="Q3732" t="s">
        <v>606</v>
      </c>
      <c r="R3732" t="s">
        <v>11954</v>
      </c>
      <c r="S3732" t="s">
        <v>653</v>
      </c>
      <c r="T3732" t="s">
        <v>11955</v>
      </c>
      <c r="U3732" t="s">
        <v>610</v>
      </c>
      <c r="V3732" t="s">
        <v>611</v>
      </c>
      <c r="X3732" t="s">
        <v>613</v>
      </c>
      <c r="Z3732" t="s">
        <v>87</v>
      </c>
      <c r="AA3732" s="1">
        <v>44935</v>
      </c>
      <c r="AB3732" s="2">
        <v>44995</v>
      </c>
      <c r="AC3732" s="1">
        <v>44935</v>
      </c>
      <c r="AD3732" s="1">
        <v>44992</v>
      </c>
    </row>
    <row r="3733" spans="1:30" x14ac:dyDescent="0.25">
      <c r="A3733">
        <v>554821</v>
      </c>
      <c r="B3733" t="s">
        <v>381</v>
      </c>
      <c r="C3733" t="s">
        <v>63</v>
      </c>
      <c r="D3733">
        <v>1</v>
      </c>
      <c r="E3733" t="s">
        <v>8030</v>
      </c>
      <c r="F3733" t="s">
        <v>555</v>
      </c>
      <c r="G3733" t="s">
        <v>34</v>
      </c>
      <c r="H3733">
        <v>12626</v>
      </c>
      <c r="I3733">
        <v>2</v>
      </c>
      <c r="J3733" t="s">
        <v>126</v>
      </c>
      <c r="K3733" t="s">
        <v>36</v>
      </c>
      <c r="L3733" t="s">
        <v>37</v>
      </c>
      <c r="M3733">
        <v>62470</v>
      </c>
      <c r="N3733">
        <v>71840</v>
      </c>
      <c r="O3733" t="s">
        <v>38</v>
      </c>
      <c r="P3733" t="s">
        <v>873</v>
      </c>
      <c r="Q3733" t="s">
        <v>2303</v>
      </c>
      <c r="R3733" t="s">
        <v>8031</v>
      </c>
      <c r="S3733" t="s">
        <v>559</v>
      </c>
      <c r="T3733" t="s">
        <v>8032</v>
      </c>
      <c r="V3733" t="s">
        <v>925</v>
      </c>
      <c r="W3733" t="s">
        <v>86</v>
      </c>
      <c r="X3733" t="s">
        <v>1905</v>
      </c>
      <c r="Z3733" t="s">
        <v>61</v>
      </c>
      <c r="AA3733" s="1">
        <v>44986</v>
      </c>
      <c r="AB3733" s="2">
        <v>45046</v>
      </c>
      <c r="AC3733" s="1">
        <v>44986</v>
      </c>
      <c r="AD3733" s="1">
        <v>44992</v>
      </c>
    </row>
    <row r="3734" spans="1:30" x14ac:dyDescent="0.25">
      <c r="A3734">
        <v>547028</v>
      </c>
      <c r="B3734" t="s">
        <v>76</v>
      </c>
      <c r="C3734" t="s">
        <v>31</v>
      </c>
      <c r="D3734">
        <v>1</v>
      </c>
      <c r="E3734" t="s">
        <v>7922</v>
      </c>
      <c r="F3734" t="s">
        <v>78</v>
      </c>
      <c r="G3734" t="s">
        <v>34</v>
      </c>
      <c r="H3734">
        <v>20215</v>
      </c>
      <c r="I3734">
        <v>1</v>
      </c>
      <c r="J3734" t="s">
        <v>35</v>
      </c>
      <c r="K3734" t="s">
        <v>36</v>
      </c>
      <c r="L3734" t="s">
        <v>37</v>
      </c>
      <c r="M3734">
        <v>67757</v>
      </c>
      <c r="N3734">
        <v>98128</v>
      </c>
      <c r="O3734" t="s">
        <v>38</v>
      </c>
      <c r="P3734" t="s">
        <v>79</v>
      </c>
      <c r="Q3734" t="s">
        <v>8602</v>
      </c>
      <c r="R3734" t="s">
        <v>11956</v>
      </c>
      <c r="S3734" t="s">
        <v>82</v>
      </c>
      <c r="T3734" t="s">
        <v>11957</v>
      </c>
      <c r="U3734" t="s">
        <v>11958</v>
      </c>
      <c r="V3734" t="s">
        <v>11959</v>
      </c>
      <c r="W3734" t="s">
        <v>10730</v>
      </c>
      <c r="X3734" t="s">
        <v>79</v>
      </c>
      <c r="Z3734" t="s">
        <v>87</v>
      </c>
      <c r="AA3734" s="1">
        <v>44799</v>
      </c>
      <c r="AC3734" s="1">
        <v>44865</v>
      </c>
      <c r="AD3734" s="1">
        <v>44992</v>
      </c>
    </row>
    <row r="3735" spans="1:30" x14ac:dyDescent="0.25">
      <c r="A3735">
        <v>573424</v>
      </c>
      <c r="B3735" t="s">
        <v>76</v>
      </c>
      <c r="C3735" t="s">
        <v>63</v>
      </c>
      <c r="D3735">
        <v>1</v>
      </c>
      <c r="E3735" t="s">
        <v>11960</v>
      </c>
      <c r="F3735" t="s">
        <v>279</v>
      </c>
      <c r="G3735" t="s">
        <v>34</v>
      </c>
      <c r="H3735">
        <v>10251</v>
      </c>
      <c r="I3735">
        <v>4</v>
      </c>
      <c r="J3735" t="s">
        <v>52</v>
      </c>
      <c r="K3735" t="s">
        <v>36</v>
      </c>
      <c r="L3735" t="s">
        <v>37</v>
      </c>
      <c r="M3735">
        <v>40017</v>
      </c>
      <c r="N3735">
        <v>62820</v>
      </c>
      <c r="O3735" t="s">
        <v>38</v>
      </c>
      <c r="P3735" t="s">
        <v>79</v>
      </c>
      <c r="Q3735" t="s">
        <v>11961</v>
      </c>
      <c r="R3735" t="s">
        <v>11962</v>
      </c>
      <c r="S3735" t="s">
        <v>283</v>
      </c>
      <c r="T3735" t="s">
        <v>11963</v>
      </c>
      <c r="U3735" t="s">
        <v>11964</v>
      </c>
      <c r="V3735" t="s">
        <v>11965</v>
      </c>
      <c r="W3735" t="s">
        <v>11966</v>
      </c>
      <c r="X3735" t="s">
        <v>11967</v>
      </c>
      <c r="Z3735" t="s">
        <v>61</v>
      </c>
      <c r="AA3735" s="1">
        <v>44965</v>
      </c>
      <c r="AC3735" s="1">
        <v>44965</v>
      </c>
      <c r="AD3735" s="1">
        <v>44992</v>
      </c>
    </row>
    <row r="3736" spans="1:30" x14ac:dyDescent="0.25">
      <c r="A3736">
        <v>567646</v>
      </c>
      <c r="B3736" t="s">
        <v>381</v>
      </c>
      <c r="C3736" t="s">
        <v>31</v>
      </c>
      <c r="D3736">
        <v>1</v>
      </c>
      <c r="E3736" t="s">
        <v>9935</v>
      </c>
      <c r="F3736" t="s">
        <v>555</v>
      </c>
      <c r="G3736" t="s">
        <v>34</v>
      </c>
      <c r="H3736">
        <v>12626</v>
      </c>
      <c r="I3736">
        <v>2</v>
      </c>
      <c r="J3736" t="s">
        <v>126</v>
      </c>
      <c r="K3736" t="s">
        <v>36</v>
      </c>
      <c r="L3736" t="s">
        <v>37</v>
      </c>
      <c r="M3736">
        <v>62470</v>
      </c>
      <c r="N3736">
        <v>71840</v>
      </c>
      <c r="O3736" t="s">
        <v>38</v>
      </c>
      <c r="P3736" t="s">
        <v>873</v>
      </c>
      <c r="Q3736" t="s">
        <v>2122</v>
      </c>
      <c r="R3736" t="s">
        <v>9936</v>
      </c>
      <c r="S3736" t="s">
        <v>559</v>
      </c>
      <c r="T3736" t="s">
        <v>9937</v>
      </c>
      <c r="V3736" t="s">
        <v>925</v>
      </c>
      <c r="W3736" t="s">
        <v>86</v>
      </c>
      <c r="X3736" t="s">
        <v>2125</v>
      </c>
      <c r="Z3736" t="s">
        <v>61</v>
      </c>
      <c r="AA3736" s="1">
        <v>44935</v>
      </c>
      <c r="AB3736" s="2">
        <v>44995</v>
      </c>
      <c r="AC3736" s="1">
        <v>44972</v>
      </c>
      <c r="AD3736" s="1">
        <v>44992</v>
      </c>
    </row>
    <row r="3737" spans="1:30" x14ac:dyDescent="0.25">
      <c r="A3737">
        <v>573370</v>
      </c>
      <c r="B3737" t="s">
        <v>638</v>
      </c>
      <c r="C3737" t="s">
        <v>63</v>
      </c>
      <c r="D3737">
        <v>1</v>
      </c>
      <c r="E3737" t="s">
        <v>6512</v>
      </c>
      <c r="F3737" t="s">
        <v>2321</v>
      </c>
      <c r="G3737" t="s">
        <v>51</v>
      </c>
      <c r="H3737">
        <v>95043</v>
      </c>
      <c r="I3737" t="s">
        <v>1246</v>
      </c>
      <c r="J3737" t="s">
        <v>465</v>
      </c>
      <c r="K3737" t="s">
        <v>36</v>
      </c>
      <c r="L3737" t="s">
        <v>290</v>
      </c>
      <c r="M3737">
        <v>200000</v>
      </c>
      <c r="N3737">
        <v>225000</v>
      </c>
      <c r="O3737" t="s">
        <v>38</v>
      </c>
      <c r="P3737" t="s">
        <v>710</v>
      </c>
      <c r="Q3737" t="s">
        <v>2211</v>
      </c>
      <c r="R3737" t="s">
        <v>6513</v>
      </c>
      <c r="S3737" t="s">
        <v>6514</v>
      </c>
      <c r="T3737" t="s">
        <v>6515</v>
      </c>
      <c r="U3737" t="s">
        <v>647</v>
      </c>
      <c r="V3737" t="s">
        <v>6516</v>
      </c>
      <c r="Z3737" t="s">
        <v>61</v>
      </c>
      <c r="AA3737" s="1">
        <v>44963</v>
      </c>
      <c r="AC3737" s="1">
        <v>44963</v>
      </c>
      <c r="AD3737" s="1">
        <v>44992</v>
      </c>
    </row>
    <row r="3738" spans="1:30" x14ac:dyDescent="0.25">
      <c r="A3738">
        <v>572613</v>
      </c>
      <c r="B3738" t="s">
        <v>435</v>
      </c>
      <c r="C3738" t="s">
        <v>63</v>
      </c>
      <c r="D3738">
        <v>2</v>
      </c>
      <c r="E3738" t="s">
        <v>906</v>
      </c>
      <c r="F3738" t="s">
        <v>414</v>
      </c>
      <c r="G3738" t="s">
        <v>34</v>
      </c>
      <c r="H3738">
        <v>10124</v>
      </c>
      <c r="I3738">
        <v>3</v>
      </c>
      <c r="J3738" t="s">
        <v>907</v>
      </c>
      <c r="K3738" t="s">
        <v>36</v>
      </c>
      <c r="L3738" t="s">
        <v>37</v>
      </c>
      <c r="M3738">
        <v>58695</v>
      </c>
      <c r="N3738">
        <v>89699</v>
      </c>
      <c r="O3738" t="s">
        <v>38</v>
      </c>
      <c r="P3738" t="s">
        <v>438</v>
      </c>
      <c r="Q3738" t="s">
        <v>908</v>
      </c>
      <c r="R3738" t="s">
        <v>909</v>
      </c>
      <c r="S3738" t="s">
        <v>418</v>
      </c>
      <c r="T3738" t="s">
        <v>910</v>
      </c>
      <c r="V3738" t="s">
        <v>441</v>
      </c>
      <c r="X3738" t="s">
        <v>438</v>
      </c>
      <c r="Z3738" t="s">
        <v>61</v>
      </c>
      <c r="AA3738" s="1">
        <v>44958</v>
      </c>
      <c r="AC3738" s="1">
        <v>44986</v>
      </c>
      <c r="AD3738" s="1">
        <v>44992</v>
      </c>
    </row>
    <row r="3739" spans="1:30" x14ac:dyDescent="0.25">
      <c r="A3739">
        <v>534580</v>
      </c>
      <c r="B3739" t="s">
        <v>88</v>
      </c>
      <c r="C3739" t="s">
        <v>63</v>
      </c>
      <c r="D3739">
        <v>1</v>
      </c>
      <c r="E3739" t="s">
        <v>10477</v>
      </c>
      <c r="F3739" t="s">
        <v>279</v>
      </c>
      <c r="G3739" t="s">
        <v>34</v>
      </c>
      <c r="H3739">
        <v>10251</v>
      </c>
      <c r="I3739">
        <v>3</v>
      </c>
      <c r="J3739" t="s">
        <v>115</v>
      </c>
      <c r="K3739" t="s">
        <v>36</v>
      </c>
      <c r="L3739" t="s">
        <v>53</v>
      </c>
      <c r="M3739">
        <v>36390</v>
      </c>
      <c r="N3739">
        <v>41848</v>
      </c>
      <c r="O3739" t="s">
        <v>38</v>
      </c>
      <c r="P3739" t="s">
        <v>865</v>
      </c>
      <c r="Q3739" t="s">
        <v>9447</v>
      </c>
      <c r="R3739" t="s">
        <v>10478</v>
      </c>
      <c r="S3739" t="s">
        <v>283</v>
      </c>
      <c r="U3739" t="s">
        <v>988</v>
      </c>
      <c r="V3739" t="s">
        <v>10479</v>
      </c>
      <c r="W3739" t="s">
        <v>990</v>
      </c>
      <c r="Z3739" t="s">
        <v>61</v>
      </c>
      <c r="AA3739" s="1">
        <v>44721</v>
      </c>
      <c r="AC3739" s="1">
        <v>44729</v>
      </c>
      <c r="AD3739" s="1">
        <v>44992</v>
      </c>
    </row>
    <row r="3740" spans="1:30" x14ac:dyDescent="0.25">
      <c r="A3740">
        <v>560828</v>
      </c>
      <c r="B3740" t="s">
        <v>563</v>
      </c>
      <c r="C3740" t="s">
        <v>63</v>
      </c>
      <c r="D3740">
        <v>1</v>
      </c>
      <c r="E3740" t="s">
        <v>998</v>
      </c>
      <c r="F3740" t="s">
        <v>999</v>
      </c>
      <c r="G3740" t="s">
        <v>34</v>
      </c>
      <c r="H3740" t="s">
        <v>1000</v>
      </c>
      <c r="I3740">
        <v>3</v>
      </c>
      <c r="J3740" t="s">
        <v>1001</v>
      </c>
      <c r="L3740" t="s">
        <v>37</v>
      </c>
      <c r="M3740">
        <v>46535</v>
      </c>
      <c r="N3740">
        <v>53515</v>
      </c>
      <c r="O3740" t="s">
        <v>38</v>
      </c>
      <c r="P3740" t="s">
        <v>446</v>
      </c>
      <c r="Q3740" t="s">
        <v>1002</v>
      </c>
      <c r="R3740" t="s">
        <v>1003</v>
      </c>
      <c r="S3740" t="s">
        <v>1004</v>
      </c>
      <c r="T3740" t="s">
        <v>1005</v>
      </c>
      <c r="U3740" t="s">
        <v>1006</v>
      </c>
      <c r="V3740" t="s">
        <v>622</v>
      </c>
      <c r="W3740" t="s">
        <v>1007</v>
      </c>
      <c r="Z3740" t="s">
        <v>61</v>
      </c>
      <c r="AA3740" s="1">
        <v>44880</v>
      </c>
      <c r="AC3740" s="1">
        <v>44880</v>
      </c>
      <c r="AD3740" s="1">
        <v>44992</v>
      </c>
    </row>
    <row r="3741" spans="1:30" x14ac:dyDescent="0.25">
      <c r="A3741">
        <v>566081</v>
      </c>
      <c r="B3741" t="s">
        <v>76</v>
      </c>
      <c r="C3741" t="s">
        <v>63</v>
      </c>
      <c r="D3741">
        <v>4</v>
      </c>
      <c r="E3741" t="s">
        <v>848</v>
      </c>
      <c r="F3741" t="s">
        <v>849</v>
      </c>
      <c r="G3741" t="s">
        <v>34</v>
      </c>
      <c r="H3741">
        <v>20210</v>
      </c>
      <c r="I3741">
        <v>0</v>
      </c>
      <c r="J3741" t="s">
        <v>35</v>
      </c>
      <c r="K3741" t="s">
        <v>36</v>
      </c>
      <c r="L3741" t="s">
        <v>37</v>
      </c>
      <c r="M3741">
        <v>57078</v>
      </c>
      <c r="N3741">
        <v>85646</v>
      </c>
      <c r="O3741" t="s">
        <v>38</v>
      </c>
      <c r="P3741" t="s">
        <v>79</v>
      </c>
      <c r="Q3741" t="s">
        <v>1518</v>
      </c>
      <c r="R3741" t="s">
        <v>1519</v>
      </c>
      <c r="S3741" t="s">
        <v>852</v>
      </c>
      <c r="T3741" t="s">
        <v>1520</v>
      </c>
      <c r="U3741" t="s">
        <v>1521</v>
      </c>
      <c r="V3741" t="s">
        <v>1522</v>
      </c>
      <c r="W3741" t="s">
        <v>1523</v>
      </c>
      <c r="X3741" t="s">
        <v>1524</v>
      </c>
      <c r="Z3741" t="s">
        <v>87</v>
      </c>
      <c r="AA3741" s="1">
        <v>44918</v>
      </c>
      <c r="AC3741" s="1">
        <v>44918</v>
      </c>
      <c r="AD3741" s="1">
        <v>44992</v>
      </c>
    </row>
    <row r="3742" spans="1:30" x14ac:dyDescent="0.25">
      <c r="A3742">
        <v>528038</v>
      </c>
      <c r="B3742" t="s">
        <v>889</v>
      </c>
      <c r="C3742" t="s">
        <v>31</v>
      </c>
      <c r="D3742">
        <v>1</v>
      </c>
      <c r="E3742" t="s">
        <v>6023</v>
      </c>
      <c r="F3742" t="s">
        <v>135</v>
      </c>
      <c r="G3742" t="s">
        <v>51</v>
      </c>
      <c r="H3742">
        <v>21744</v>
      </c>
      <c r="I3742">
        <v>2</v>
      </c>
      <c r="J3742" t="s">
        <v>256</v>
      </c>
      <c r="K3742" t="s">
        <v>36</v>
      </c>
      <c r="L3742" t="s">
        <v>37</v>
      </c>
      <c r="M3742">
        <v>75504</v>
      </c>
      <c r="N3742">
        <v>86830</v>
      </c>
      <c r="O3742" t="s">
        <v>38</v>
      </c>
      <c r="P3742" t="s">
        <v>891</v>
      </c>
      <c r="Q3742" t="s">
        <v>892</v>
      </c>
      <c r="R3742" t="s">
        <v>11968</v>
      </c>
      <c r="S3742" t="s">
        <v>140</v>
      </c>
      <c r="T3742" t="s">
        <v>11969</v>
      </c>
      <c r="U3742" t="s">
        <v>11970</v>
      </c>
      <c r="V3742" t="s">
        <v>11971</v>
      </c>
      <c r="X3742" t="s">
        <v>11633</v>
      </c>
      <c r="Z3742" t="s">
        <v>2559</v>
      </c>
      <c r="AA3742" s="1">
        <v>44659</v>
      </c>
      <c r="AC3742" s="1">
        <v>44700</v>
      </c>
      <c r="AD3742" s="1">
        <v>44992</v>
      </c>
    </row>
    <row r="3743" spans="1:30" x14ac:dyDescent="0.25">
      <c r="A3743">
        <v>528038</v>
      </c>
      <c r="B3743" t="s">
        <v>889</v>
      </c>
      <c r="C3743" t="s">
        <v>31</v>
      </c>
      <c r="D3743">
        <v>1</v>
      </c>
      <c r="E3743" t="s">
        <v>6023</v>
      </c>
      <c r="F3743" t="s">
        <v>135</v>
      </c>
      <c r="G3743" t="s">
        <v>51</v>
      </c>
      <c r="H3743">
        <v>21744</v>
      </c>
      <c r="I3743">
        <v>2</v>
      </c>
      <c r="J3743" t="s">
        <v>256</v>
      </c>
      <c r="K3743" t="s">
        <v>36</v>
      </c>
      <c r="L3743" t="s">
        <v>37</v>
      </c>
      <c r="M3743">
        <v>75504</v>
      </c>
      <c r="N3743">
        <v>86830</v>
      </c>
      <c r="O3743" t="s">
        <v>38</v>
      </c>
      <c r="P3743" t="s">
        <v>891</v>
      </c>
      <c r="Q3743" t="s">
        <v>892</v>
      </c>
      <c r="R3743" t="s">
        <v>11968</v>
      </c>
      <c r="S3743" t="s">
        <v>140</v>
      </c>
      <c r="T3743" t="s">
        <v>11969</v>
      </c>
      <c r="U3743" t="s">
        <v>11970</v>
      </c>
      <c r="V3743" t="s">
        <v>11971</v>
      </c>
      <c r="X3743" t="s">
        <v>11633</v>
      </c>
      <c r="Z3743" t="s">
        <v>2559</v>
      </c>
      <c r="AA3743" s="1">
        <v>44659</v>
      </c>
      <c r="AC3743" s="1">
        <v>44700</v>
      </c>
      <c r="AD3743" s="1">
        <v>44992</v>
      </c>
    </row>
    <row r="3744" spans="1:30" x14ac:dyDescent="0.25">
      <c r="A3744">
        <v>558057</v>
      </c>
      <c r="B3744" t="s">
        <v>123</v>
      </c>
      <c r="C3744" t="s">
        <v>63</v>
      </c>
      <c r="D3744">
        <v>1</v>
      </c>
      <c r="E3744" t="s">
        <v>1642</v>
      </c>
      <c r="F3744" t="s">
        <v>1643</v>
      </c>
      <c r="G3744" t="s">
        <v>51</v>
      </c>
      <c r="H3744">
        <v>83052</v>
      </c>
      <c r="I3744">
        <v>1</v>
      </c>
      <c r="J3744" t="s">
        <v>1074</v>
      </c>
      <c r="K3744" t="s">
        <v>36</v>
      </c>
      <c r="L3744" t="s">
        <v>53</v>
      </c>
      <c r="M3744">
        <v>56625</v>
      </c>
      <c r="N3744">
        <v>56625</v>
      </c>
      <c r="O3744" t="s">
        <v>38</v>
      </c>
      <c r="P3744" t="s">
        <v>11972</v>
      </c>
      <c r="Q3744" t="s">
        <v>944</v>
      </c>
      <c r="R3744" t="s">
        <v>11973</v>
      </c>
      <c r="S3744" t="s">
        <v>1646</v>
      </c>
      <c r="T3744" t="s">
        <v>11974</v>
      </c>
      <c r="U3744" t="s">
        <v>1729</v>
      </c>
      <c r="V3744" t="s">
        <v>11975</v>
      </c>
      <c r="Z3744" t="s">
        <v>61</v>
      </c>
      <c r="AA3744" s="1">
        <v>44971</v>
      </c>
      <c r="AB3744" s="2">
        <v>45091</v>
      </c>
      <c r="AC3744" s="1">
        <v>44971</v>
      </c>
      <c r="AD3744" s="1">
        <v>44992</v>
      </c>
    </row>
    <row r="3745" spans="1:30" x14ac:dyDescent="0.25">
      <c r="A3745">
        <v>550804</v>
      </c>
      <c r="B3745" t="s">
        <v>658</v>
      </c>
      <c r="C3745" t="s">
        <v>63</v>
      </c>
      <c r="D3745">
        <v>1</v>
      </c>
      <c r="E3745" t="s">
        <v>11976</v>
      </c>
      <c r="F3745" t="s">
        <v>135</v>
      </c>
      <c r="G3745" t="s">
        <v>51</v>
      </c>
      <c r="H3745">
        <v>21744</v>
      </c>
      <c r="I3745" t="s">
        <v>1397</v>
      </c>
      <c r="J3745" t="s">
        <v>11977</v>
      </c>
      <c r="K3745" t="s">
        <v>36</v>
      </c>
      <c r="L3745" t="s">
        <v>93</v>
      </c>
      <c r="M3745">
        <v>122290</v>
      </c>
      <c r="N3745">
        <v>122290</v>
      </c>
      <c r="O3745" t="s">
        <v>38</v>
      </c>
      <c r="P3745" t="s">
        <v>661</v>
      </c>
      <c r="Q3745" t="s">
        <v>662</v>
      </c>
      <c r="R3745" t="s">
        <v>11978</v>
      </c>
      <c r="S3745" t="s">
        <v>140</v>
      </c>
      <c r="U3745" t="s">
        <v>11979</v>
      </c>
      <c r="V3745" t="s">
        <v>664</v>
      </c>
      <c r="Z3745" t="s">
        <v>665</v>
      </c>
      <c r="AA3745" s="1">
        <v>44837</v>
      </c>
      <c r="AB3745" s="2">
        <v>45017</v>
      </c>
      <c r="AC3745" s="1">
        <v>44973</v>
      </c>
      <c r="AD3745" s="1">
        <v>44992</v>
      </c>
    </row>
    <row r="3746" spans="1:30" x14ac:dyDescent="0.25">
      <c r="A3746">
        <v>576370</v>
      </c>
      <c r="B3746" t="s">
        <v>241</v>
      </c>
      <c r="C3746" t="s">
        <v>63</v>
      </c>
      <c r="D3746">
        <v>1</v>
      </c>
      <c r="E3746" t="s">
        <v>9068</v>
      </c>
      <c r="F3746" t="s">
        <v>5605</v>
      </c>
      <c r="G3746" t="s">
        <v>34</v>
      </c>
      <c r="H3746">
        <v>80205</v>
      </c>
      <c r="I3746">
        <v>0</v>
      </c>
      <c r="J3746" t="s">
        <v>52</v>
      </c>
      <c r="K3746" t="s">
        <v>36</v>
      </c>
      <c r="L3746" t="s">
        <v>53</v>
      </c>
      <c r="M3746">
        <v>49609</v>
      </c>
      <c r="N3746">
        <v>77454</v>
      </c>
      <c r="O3746" t="s">
        <v>38</v>
      </c>
      <c r="P3746" t="s">
        <v>9069</v>
      </c>
      <c r="Q3746" t="s">
        <v>247</v>
      </c>
      <c r="R3746" t="s">
        <v>9070</v>
      </c>
      <c r="S3746" t="s">
        <v>5609</v>
      </c>
      <c r="U3746" t="s">
        <v>918</v>
      </c>
      <c r="V3746" t="s">
        <v>347</v>
      </c>
      <c r="Z3746" t="s">
        <v>426</v>
      </c>
      <c r="AA3746" s="1">
        <v>44991</v>
      </c>
      <c r="AB3746" s="2">
        <v>45001</v>
      </c>
      <c r="AC3746" s="1">
        <v>44991</v>
      </c>
      <c r="AD3746" s="1">
        <v>44992</v>
      </c>
    </row>
    <row r="3747" spans="1:30" x14ac:dyDescent="0.25">
      <c r="A3747">
        <v>558919</v>
      </c>
      <c r="B3747" t="s">
        <v>88</v>
      </c>
      <c r="C3747" t="s">
        <v>31</v>
      </c>
      <c r="D3747">
        <v>1</v>
      </c>
      <c r="E3747" t="s">
        <v>2111</v>
      </c>
      <c r="F3747" t="s">
        <v>1672</v>
      </c>
      <c r="G3747" t="s">
        <v>34</v>
      </c>
      <c r="H3747">
        <v>20247</v>
      </c>
      <c r="I3747">
        <v>2</v>
      </c>
      <c r="J3747" t="s">
        <v>256</v>
      </c>
      <c r="K3747" t="s">
        <v>36</v>
      </c>
      <c r="L3747" t="s">
        <v>37</v>
      </c>
      <c r="M3747">
        <v>60550</v>
      </c>
      <c r="N3747">
        <v>82985</v>
      </c>
      <c r="O3747" t="s">
        <v>38</v>
      </c>
      <c r="P3747" t="s">
        <v>2112</v>
      </c>
      <c r="Q3747" t="s">
        <v>1100</v>
      </c>
      <c r="R3747" t="s">
        <v>2113</v>
      </c>
      <c r="S3747" t="s">
        <v>1674</v>
      </c>
      <c r="T3747" t="s">
        <v>1675</v>
      </c>
      <c r="U3747" t="s">
        <v>1103</v>
      </c>
      <c r="V3747" t="s">
        <v>2114</v>
      </c>
      <c r="W3747" t="s">
        <v>1677</v>
      </c>
      <c r="X3747" t="s">
        <v>2112</v>
      </c>
      <c r="Z3747" t="s">
        <v>61</v>
      </c>
      <c r="AA3747" s="1">
        <v>44871</v>
      </c>
      <c r="AC3747" s="1">
        <v>44882</v>
      </c>
      <c r="AD3747" s="1">
        <v>44992</v>
      </c>
    </row>
    <row r="3748" spans="1:30" x14ac:dyDescent="0.25">
      <c r="A3748">
        <v>573846</v>
      </c>
      <c r="B3748" t="s">
        <v>155</v>
      </c>
      <c r="C3748" t="s">
        <v>31</v>
      </c>
      <c r="D3748">
        <v>1</v>
      </c>
      <c r="E3748" t="s">
        <v>233</v>
      </c>
      <c r="F3748" t="s">
        <v>234</v>
      </c>
      <c r="G3748" t="s">
        <v>51</v>
      </c>
      <c r="H3748">
        <v>56057</v>
      </c>
      <c r="I3748">
        <v>0</v>
      </c>
      <c r="J3748" t="s">
        <v>216</v>
      </c>
      <c r="K3748" t="s">
        <v>36</v>
      </c>
      <c r="L3748" t="s">
        <v>37</v>
      </c>
      <c r="M3748">
        <v>38333</v>
      </c>
      <c r="N3748">
        <v>44083</v>
      </c>
      <c r="O3748" t="s">
        <v>38</v>
      </c>
      <c r="P3748" t="s">
        <v>158</v>
      </c>
      <c r="Q3748" t="s">
        <v>235</v>
      </c>
      <c r="R3748" t="s">
        <v>11980</v>
      </c>
      <c r="S3748" t="s">
        <v>237</v>
      </c>
      <c r="T3748" t="s">
        <v>830</v>
      </c>
      <c r="U3748" t="s">
        <v>3451</v>
      </c>
      <c r="V3748" t="s">
        <v>163</v>
      </c>
      <c r="X3748" t="s">
        <v>158</v>
      </c>
      <c r="Z3748" t="s">
        <v>61</v>
      </c>
      <c r="AA3748" s="1">
        <v>44965</v>
      </c>
      <c r="AB3748" s="2">
        <v>45025</v>
      </c>
      <c r="AC3748" s="1">
        <v>44965</v>
      </c>
      <c r="AD3748" s="1">
        <v>44992</v>
      </c>
    </row>
    <row r="3749" spans="1:30" x14ac:dyDescent="0.25">
      <c r="A3749">
        <v>565378</v>
      </c>
      <c r="B3749" t="s">
        <v>76</v>
      </c>
      <c r="C3749" t="s">
        <v>31</v>
      </c>
      <c r="D3749">
        <v>1</v>
      </c>
      <c r="E3749" t="s">
        <v>7020</v>
      </c>
      <c r="F3749" t="s">
        <v>849</v>
      </c>
      <c r="G3749" t="s">
        <v>34</v>
      </c>
      <c r="H3749">
        <v>20210</v>
      </c>
      <c r="I3749">
        <v>0</v>
      </c>
      <c r="J3749" t="s">
        <v>35</v>
      </c>
      <c r="K3749" t="s">
        <v>36</v>
      </c>
      <c r="L3749" t="s">
        <v>37</v>
      </c>
      <c r="M3749">
        <v>57078</v>
      </c>
      <c r="N3749">
        <v>85646</v>
      </c>
      <c r="O3749" t="s">
        <v>38</v>
      </c>
      <c r="P3749" t="s">
        <v>79</v>
      </c>
      <c r="Q3749" t="s">
        <v>2431</v>
      </c>
      <c r="R3749" t="s">
        <v>7021</v>
      </c>
      <c r="S3749" t="s">
        <v>852</v>
      </c>
      <c r="T3749" t="s">
        <v>7022</v>
      </c>
      <c r="U3749" t="s">
        <v>7023</v>
      </c>
      <c r="V3749" t="s">
        <v>7024</v>
      </c>
      <c r="W3749" t="s">
        <v>2436</v>
      </c>
      <c r="X3749" t="s">
        <v>79</v>
      </c>
      <c r="Z3749" t="s">
        <v>87</v>
      </c>
      <c r="AA3749" s="1">
        <v>44924</v>
      </c>
      <c r="AC3749" s="1">
        <v>44937</v>
      </c>
      <c r="AD3749" s="1">
        <v>44992</v>
      </c>
    </row>
    <row r="3750" spans="1:30" x14ac:dyDescent="0.25">
      <c r="A3750">
        <v>553647</v>
      </c>
      <c r="B3750" t="s">
        <v>102</v>
      </c>
      <c r="C3750" t="s">
        <v>63</v>
      </c>
      <c r="D3750">
        <v>1</v>
      </c>
      <c r="E3750" t="s">
        <v>2535</v>
      </c>
      <c r="F3750" t="s">
        <v>193</v>
      </c>
      <c r="G3750" t="s">
        <v>34</v>
      </c>
      <c r="H3750">
        <v>83008</v>
      </c>
      <c r="I3750" t="s">
        <v>327</v>
      </c>
      <c r="J3750" t="s">
        <v>527</v>
      </c>
      <c r="K3750" t="s">
        <v>36</v>
      </c>
      <c r="L3750" t="s">
        <v>93</v>
      </c>
      <c r="M3750">
        <v>72038</v>
      </c>
      <c r="N3750">
        <v>192152</v>
      </c>
      <c r="O3750" t="s">
        <v>38</v>
      </c>
      <c r="P3750" t="s">
        <v>195</v>
      </c>
      <c r="Q3750" t="s">
        <v>2536</v>
      </c>
      <c r="R3750" t="s">
        <v>2537</v>
      </c>
      <c r="S3750" t="s">
        <v>1688</v>
      </c>
      <c r="T3750" t="s">
        <v>2538</v>
      </c>
      <c r="U3750" t="s">
        <v>2539</v>
      </c>
      <c r="V3750" t="s">
        <v>142</v>
      </c>
      <c r="Z3750" t="s">
        <v>87</v>
      </c>
      <c r="AA3750" s="1">
        <v>44839</v>
      </c>
      <c r="AC3750" s="1">
        <v>44839</v>
      </c>
      <c r="AD3750" s="1">
        <v>44992</v>
      </c>
    </row>
    <row r="3751" spans="1:30" x14ac:dyDescent="0.25">
      <c r="A3751">
        <v>566834</v>
      </c>
      <c r="B3751" t="s">
        <v>241</v>
      </c>
      <c r="C3751" t="s">
        <v>63</v>
      </c>
      <c r="D3751">
        <v>1</v>
      </c>
      <c r="E3751" t="s">
        <v>3115</v>
      </c>
      <c r="F3751" t="s">
        <v>3116</v>
      </c>
      <c r="G3751" t="s">
        <v>34</v>
      </c>
      <c r="H3751">
        <v>80310</v>
      </c>
      <c r="I3751">
        <v>0</v>
      </c>
      <c r="J3751" t="s">
        <v>245</v>
      </c>
      <c r="L3751" t="s">
        <v>93</v>
      </c>
      <c r="M3751">
        <v>60171</v>
      </c>
      <c r="N3751">
        <v>93630</v>
      </c>
      <c r="O3751" t="s">
        <v>38</v>
      </c>
      <c r="P3751" t="s">
        <v>3117</v>
      </c>
      <c r="Q3751" t="s">
        <v>1031</v>
      </c>
      <c r="R3751" t="s">
        <v>3118</v>
      </c>
      <c r="S3751" t="s">
        <v>3119</v>
      </c>
      <c r="T3751" t="s">
        <v>3120</v>
      </c>
      <c r="U3751" t="s">
        <v>3121</v>
      </c>
      <c r="V3751" t="s">
        <v>347</v>
      </c>
      <c r="Z3751" t="s">
        <v>426</v>
      </c>
      <c r="AA3751" s="1">
        <v>44987</v>
      </c>
      <c r="AB3751" s="2">
        <v>44997</v>
      </c>
      <c r="AC3751" s="1">
        <v>44987</v>
      </c>
      <c r="AD3751" s="1">
        <v>44992</v>
      </c>
    </row>
    <row r="3752" spans="1:30" x14ac:dyDescent="0.25">
      <c r="A3752">
        <v>538137</v>
      </c>
      <c r="B3752" t="s">
        <v>202</v>
      </c>
      <c r="C3752" t="s">
        <v>63</v>
      </c>
      <c r="D3752">
        <v>1</v>
      </c>
      <c r="E3752" t="s">
        <v>11981</v>
      </c>
      <c r="F3752" t="s">
        <v>65</v>
      </c>
      <c r="G3752" t="s">
        <v>51</v>
      </c>
      <c r="H3752">
        <v>56058</v>
      </c>
      <c r="I3752">
        <v>0</v>
      </c>
      <c r="J3752" t="s">
        <v>785</v>
      </c>
      <c r="K3752" t="s">
        <v>36</v>
      </c>
      <c r="L3752" t="s">
        <v>37</v>
      </c>
      <c r="M3752">
        <v>54100</v>
      </c>
      <c r="N3752">
        <v>83981</v>
      </c>
      <c r="O3752" t="s">
        <v>38</v>
      </c>
      <c r="P3752" t="s">
        <v>313</v>
      </c>
      <c r="Q3752" t="s">
        <v>5650</v>
      </c>
      <c r="R3752" t="s">
        <v>11982</v>
      </c>
      <c r="S3752" t="s">
        <v>72</v>
      </c>
      <c r="T3752" t="s">
        <v>11983</v>
      </c>
      <c r="U3752" t="s">
        <v>11984</v>
      </c>
      <c r="V3752" t="s">
        <v>319</v>
      </c>
      <c r="Z3752" t="s">
        <v>61</v>
      </c>
      <c r="AA3752" s="1">
        <v>44965</v>
      </c>
      <c r="AC3752" s="1">
        <v>44965</v>
      </c>
      <c r="AD3752" s="1">
        <v>44992</v>
      </c>
    </row>
    <row r="3753" spans="1:30" x14ac:dyDescent="0.25">
      <c r="A3753">
        <v>541012</v>
      </c>
      <c r="B3753" t="s">
        <v>102</v>
      </c>
      <c r="C3753" t="s">
        <v>63</v>
      </c>
      <c r="D3753">
        <v>1</v>
      </c>
      <c r="E3753" t="s">
        <v>11985</v>
      </c>
      <c r="F3753" t="s">
        <v>135</v>
      </c>
      <c r="G3753" t="s">
        <v>51</v>
      </c>
      <c r="H3753">
        <v>21744</v>
      </c>
      <c r="I3753">
        <v>2</v>
      </c>
      <c r="J3753" t="s">
        <v>2315</v>
      </c>
      <c r="K3753" t="s">
        <v>36</v>
      </c>
      <c r="L3753" t="s">
        <v>37</v>
      </c>
      <c r="M3753">
        <v>75504</v>
      </c>
      <c r="N3753">
        <v>86830</v>
      </c>
      <c r="O3753" t="s">
        <v>38</v>
      </c>
      <c r="P3753" t="s">
        <v>195</v>
      </c>
      <c r="Q3753" t="s">
        <v>1988</v>
      </c>
      <c r="R3753" t="s">
        <v>11986</v>
      </c>
      <c r="S3753" t="s">
        <v>140</v>
      </c>
      <c r="T3753" t="s">
        <v>11987</v>
      </c>
      <c r="U3753" t="s">
        <v>462</v>
      </c>
      <c r="V3753" t="s">
        <v>463</v>
      </c>
      <c r="W3753" t="s">
        <v>307</v>
      </c>
      <c r="X3753" t="s">
        <v>195</v>
      </c>
      <c r="Z3753" t="s">
        <v>61</v>
      </c>
      <c r="AA3753" s="1">
        <v>44774</v>
      </c>
      <c r="AC3753" s="1">
        <v>44852</v>
      </c>
      <c r="AD3753" s="1">
        <v>44992</v>
      </c>
    </row>
    <row r="3754" spans="1:30" x14ac:dyDescent="0.25">
      <c r="A3754">
        <v>573241</v>
      </c>
      <c r="B3754" t="s">
        <v>563</v>
      </c>
      <c r="C3754" t="s">
        <v>63</v>
      </c>
      <c r="D3754">
        <v>1</v>
      </c>
      <c r="E3754" t="s">
        <v>5138</v>
      </c>
      <c r="F3754" t="s">
        <v>267</v>
      </c>
      <c r="G3754" t="s">
        <v>34</v>
      </c>
      <c r="H3754">
        <v>10050</v>
      </c>
      <c r="I3754" t="s">
        <v>900</v>
      </c>
      <c r="J3754" t="s">
        <v>256</v>
      </c>
      <c r="K3754" t="s">
        <v>36</v>
      </c>
      <c r="L3754" t="s">
        <v>93</v>
      </c>
      <c r="M3754">
        <v>169027</v>
      </c>
      <c r="N3754">
        <v>169027</v>
      </c>
      <c r="O3754" t="s">
        <v>38</v>
      </c>
      <c r="P3754" t="s">
        <v>446</v>
      </c>
      <c r="Q3754" t="s">
        <v>687</v>
      </c>
      <c r="R3754" t="s">
        <v>5139</v>
      </c>
      <c r="S3754" t="s">
        <v>272</v>
      </c>
      <c r="T3754" t="s">
        <v>5140</v>
      </c>
      <c r="U3754" t="s">
        <v>5141</v>
      </c>
      <c r="V3754" t="s">
        <v>347</v>
      </c>
      <c r="Z3754" t="s">
        <v>47</v>
      </c>
      <c r="AA3754" s="1">
        <v>44963</v>
      </c>
      <c r="AC3754" s="1">
        <v>44963</v>
      </c>
      <c r="AD3754" s="1">
        <v>44992</v>
      </c>
    </row>
    <row r="3755" spans="1:30" x14ac:dyDescent="0.25">
      <c r="A3755">
        <v>575150</v>
      </c>
      <c r="B3755" t="s">
        <v>155</v>
      </c>
      <c r="C3755" t="s">
        <v>63</v>
      </c>
      <c r="D3755">
        <v>1</v>
      </c>
      <c r="E3755" t="s">
        <v>1473</v>
      </c>
      <c r="F3755" t="s">
        <v>65</v>
      </c>
      <c r="G3755" t="s">
        <v>51</v>
      </c>
      <c r="H3755">
        <v>56058</v>
      </c>
      <c r="I3755">
        <v>0</v>
      </c>
      <c r="J3755" t="s">
        <v>216</v>
      </c>
      <c r="K3755" t="s">
        <v>36</v>
      </c>
      <c r="L3755" t="s">
        <v>37</v>
      </c>
      <c r="M3755">
        <v>65000</v>
      </c>
      <c r="N3755">
        <v>70000</v>
      </c>
      <c r="O3755" t="s">
        <v>38</v>
      </c>
      <c r="P3755" t="s">
        <v>158</v>
      </c>
      <c r="Q3755" t="s">
        <v>1474</v>
      </c>
      <c r="R3755" t="s">
        <v>11988</v>
      </c>
      <c r="S3755" t="s">
        <v>72</v>
      </c>
      <c r="T3755" t="s">
        <v>11989</v>
      </c>
      <c r="U3755" t="s">
        <v>11990</v>
      </c>
      <c r="V3755" t="s">
        <v>163</v>
      </c>
      <c r="X3755" t="s">
        <v>1478</v>
      </c>
      <c r="Z3755" t="s">
        <v>61</v>
      </c>
      <c r="AA3755" s="1">
        <v>44991</v>
      </c>
      <c r="AB3755" s="2">
        <v>45021</v>
      </c>
      <c r="AC3755" s="1">
        <v>44991</v>
      </c>
      <c r="AD3755" s="1">
        <v>44992</v>
      </c>
    </row>
    <row r="3756" spans="1:30" x14ac:dyDescent="0.25">
      <c r="A3756">
        <v>572914</v>
      </c>
      <c r="B3756" t="s">
        <v>563</v>
      </c>
      <c r="C3756" t="s">
        <v>31</v>
      </c>
      <c r="D3756">
        <v>60</v>
      </c>
      <c r="E3756" t="s">
        <v>6781</v>
      </c>
      <c r="F3756" t="s">
        <v>1042</v>
      </c>
      <c r="G3756" t="s">
        <v>51</v>
      </c>
      <c r="H3756">
        <v>10232</v>
      </c>
      <c r="I3756">
        <v>0</v>
      </c>
      <c r="J3756" t="s">
        <v>175</v>
      </c>
      <c r="K3756" t="s">
        <v>36</v>
      </c>
      <c r="L3756" t="s">
        <v>145</v>
      </c>
      <c r="M3756">
        <v>21.43</v>
      </c>
      <c r="N3756">
        <v>21.43</v>
      </c>
      <c r="O3756" t="s">
        <v>68</v>
      </c>
      <c r="P3756" t="s">
        <v>446</v>
      </c>
      <c r="Q3756" t="s">
        <v>1567</v>
      </c>
      <c r="R3756" t="s">
        <v>6782</v>
      </c>
      <c r="S3756" t="s">
        <v>1047</v>
      </c>
      <c r="U3756" t="s">
        <v>6783</v>
      </c>
      <c r="V3756" t="s">
        <v>6784</v>
      </c>
      <c r="Z3756" t="s">
        <v>154</v>
      </c>
      <c r="AA3756" s="1">
        <v>44960</v>
      </c>
      <c r="AC3756" s="1">
        <v>44960</v>
      </c>
      <c r="AD3756" s="1">
        <v>44992</v>
      </c>
    </row>
    <row r="3757" spans="1:30" x14ac:dyDescent="0.25">
      <c r="A3757">
        <v>566282</v>
      </c>
      <c r="B3757" t="s">
        <v>350</v>
      </c>
      <c r="C3757" t="s">
        <v>31</v>
      </c>
      <c r="D3757">
        <v>1</v>
      </c>
      <c r="E3757" t="s">
        <v>11991</v>
      </c>
      <c r="F3757" t="s">
        <v>234</v>
      </c>
      <c r="G3757" t="s">
        <v>51</v>
      </c>
      <c r="H3757">
        <v>56057</v>
      </c>
      <c r="I3757">
        <v>0</v>
      </c>
      <c r="J3757" t="s">
        <v>216</v>
      </c>
      <c r="K3757" t="s">
        <v>36</v>
      </c>
      <c r="L3757" t="s">
        <v>37</v>
      </c>
      <c r="M3757">
        <v>50000</v>
      </c>
      <c r="N3757">
        <v>55000</v>
      </c>
      <c r="O3757" t="s">
        <v>38</v>
      </c>
      <c r="P3757" t="s">
        <v>355</v>
      </c>
      <c r="Q3757" t="s">
        <v>3786</v>
      </c>
      <c r="R3757" t="s">
        <v>11992</v>
      </c>
      <c r="S3757" t="s">
        <v>237</v>
      </c>
      <c r="T3757" t="s">
        <v>11993</v>
      </c>
      <c r="V3757" t="s">
        <v>790</v>
      </c>
      <c r="Z3757" t="s">
        <v>61</v>
      </c>
      <c r="AA3757" s="1">
        <v>44930</v>
      </c>
      <c r="AC3757" s="1">
        <v>44930</v>
      </c>
      <c r="AD3757" s="1">
        <v>44992</v>
      </c>
    </row>
    <row r="3758" spans="1:30" x14ac:dyDescent="0.25">
      <c r="A3758">
        <v>576529</v>
      </c>
      <c r="B3758" t="s">
        <v>889</v>
      </c>
      <c r="C3758" t="s">
        <v>31</v>
      </c>
      <c r="D3758">
        <v>50</v>
      </c>
      <c r="E3758" t="s">
        <v>362</v>
      </c>
      <c r="F3758" t="s">
        <v>363</v>
      </c>
      <c r="G3758" t="s">
        <v>244</v>
      </c>
      <c r="H3758">
        <v>90641</v>
      </c>
      <c r="I3758">
        <v>0</v>
      </c>
      <c r="J3758" t="s">
        <v>245</v>
      </c>
      <c r="K3758" t="s">
        <v>36</v>
      </c>
      <c r="L3758" t="s">
        <v>53</v>
      </c>
      <c r="M3758">
        <v>16.6264</v>
      </c>
      <c r="N3758">
        <v>16.6264</v>
      </c>
      <c r="O3758" t="s">
        <v>68</v>
      </c>
      <c r="P3758" t="s">
        <v>5268</v>
      </c>
      <c r="Q3758" t="s">
        <v>5269</v>
      </c>
      <c r="R3758" t="s">
        <v>2041</v>
      </c>
      <c r="S3758" t="s">
        <v>368</v>
      </c>
      <c r="T3758" t="s">
        <v>2042</v>
      </c>
      <c r="U3758" t="s">
        <v>8645</v>
      </c>
      <c r="V3758" t="s">
        <v>8646</v>
      </c>
      <c r="X3758" t="s">
        <v>5273</v>
      </c>
      <c r="Z3758" t="s">
        <v>2045</v>
      </c>
      <c r="AA3758" s="1">
        <v>44985</v>
      </c>
      <c r="AC3758" s="1">
        <v>44988</v>
      </c>
      <c r="AD3758" s="1">
        <v>44992</v>
      </c>
    </row>
    <row r="3759" spans="1:30" x14ac:dyDescent="0.25">
      <c r="A3759">
        <v>576529</v>
      </c>
      <c r="B3759" t="s">
        <v>889</v>
      </c>
      <c r="C3759" t="s">
        <v>31</v>
      </c>
      <c r="D3759">
        <v>50</v>
      </c>
      <c r="E3759" t="s">
        <v>362</v>
      </c>
      <c r="F3759" t="s">
        <v>363</v>
      </c>
      <c r="G3759" t="s">
        <v>244</v>
      </c>
      <c r="H3759">
        <v>90641</v>
      </c>
      <c r="I3759">
        <v>0</v>
      </c>
      <c r="J3759" t="s">
        <v>245</v>
      </c>
      <c r="K3759" t="s">
        <v>36</v>
      </c>
      <c r="L3759" t="s">
        <v>53</v>
      </c>
      <c r="M3759">
        <v>16.6264</v>
      </c>
      <c r="N3759">
        <v>16.6264</v>
      </c>
      <c r="O3759" t="s">
        <v>68</v>
      </c>
      <c r="P3759" t="s">
        <v>5268</v>
      </c>
      <c r="Q3759" t="s">
        <v>5269</v>
      </c>
      <c r="R3759" t="s">
        <v>2041</v>
      </c>
      <c r="S3759" t="s">
        <v>368</v>
      </c>
      <c r="T3759" t="s">
        <v>2042</v>
      </c>
      <c r="U3759" t="s">
        <v>8645</v>
      </c>
      <c r="V3759" t="s">
        <v>8646</v>
      </c>
      <c r="X3759" t="s">
        <v>5273</v>
      </c>
      <c r="Z3759" t="s">
        <v>2045</v>
      </c>
      <c r="AA3759" s="1">
        <v>44985</v>
      </c>
      <c r="AC3759" s="1">
        <v>44988</v>
      </c>
      <c r="AD3759" s="1">
        <v>44992</v>
      </c>
    </row>
    <row r="3760" spans="1:30" x14ac:dyDescent="0.25">
      <c r="A3760">
        <v>565430</v>
      </c>
      <c r="B3760" t="s">
        <v>1870</v>
      </c>
      <c r="C3760" t="s">
        <v>31</v>
      </c>
      <c r="D3760">
        <v>1</v>
      </c>
      <c r="E3760" t="s">
        <v>3093</v>
      </c>
      <c r="F3760" t="s">
        <v>1325</v>
      </c>
      <c r="G3760" t="s">
        <v>51</v>
      </c>
      <c r="H3760">
        <v>10209</v>
      </c>
      <c r="I3760">
        <v>1</v>
      </c>
      <c r="J3760" t="s">
        <v>5680</v>
      </c>
      <c r="K3760" t="s">
        <v>36</v>
      </c>
      <c r="L3760" t="s">
        <v>145</v>
      </c>
      <c r="M3760">
        <v>15.5</v>
      </c>
      <c r="N3760">
        <v>19.899999999999999</v>
      </c>
      <c r="O3760" t="s">
        <v>68</v>
      </c>
      <c r="P3760" t="s">
        <v>1872</v>
      </c>
      <c r="Q3760" t="s">
        <v>3094</v>
      </c>
      <c r="R3760" t="s">
        <v>3095</v>
      </c>
      <c r="S3760" t="s">
        <v>1328</v>
      </c>
      <c r="U3760" t="s">
        <v>3096</v>
      </c>
      <c r="V3760" t="s">
        <v>3097</v>
      </c>
      <c r="W3760" t="s">
        <v>3098</v>
      </c>
      <c r="Z3760" t="s">
        <v>61</v>
      </c>
      <c r="AA3760" s="1">
        <v>44914</v>
      </c>
      <c r="AC3760" s="1">
        <v>44914</v>
      </c>
      <c r="AD3760" s="1">
        <v>44992</v>
      </c>
    </row>
    <row r="3761" spans="1:30" x14ac:dyDescent="0.25">
      <c r="A3761">
        <v>502860</v>
      </c>
      <c r="B3761" t="s">
        <v>638</v>
      </c>
      <c r="C3761" t="s">
        <v>31</v>
      </c>
      <c r="D3761">
        <v>9</v>
      </c>
      <c r="E3761" t="s">
        <v>716</v>
      </c>
      <c r="F3761" t="s">
        <v>716</v>
      </c>
      <c r="G3761" t="s">
        <v>34</v>
      </c>
      <c r="H3761">
        <v>90510</v>
      </c>
      <c r="I3761">
        <v>1</v>
      </c>
      <c r="J3761" t="s">
        <v>8267</v>
      </c>
      <c r="K3761" t="s">
        <v>36</v>
      </c>
      <c r="L3761" t="s">
        <v>37</v>
      </c>
      <c r="M3761">
        <v>34027</v>
      </c>
      <c r="N3761">
        <v>47967</v>
      </c>
      <c r="O3761" t="s">
        <v>38</v>
      </c>
      <c r="P3761" t="s">
        <v>642</v>
      </c>
      <c r="Q3761" t="s">
        <v>717</v>
      </c>
      <c r="R3761" t="s">
        <v>8268</v>
      </c>
      <c r="S3761" t="s">
        <v>719</v>
      </c>
      <c r="U3761" t="s">
        <v>720</v>
      </c>
      <c r="V3761" t="s">
        <v>8269</v>
      </c>
      <c r="X3761" t="s">
        <v>722</v>
      </c>
      <c r="Z3761" t="s">
        <v>61</v>
      </c>
      <c r="AA3761" s="1">
        <v>44698</v>
      </c>
      <c r="AC3761" s="1">
        <v>44742</v>
      </c>
      <c r="AD3761" s="1">
        <v>44992</v>
      </c>
    </row>
    <row r="3762" spans="1:30" x14ac:dyDescent="0.25">
      <c r="A3762">
        <v>573747</v>
      </c>
      <c r="B3762" t="s">
        <v>76</v>
      </c>
      <c r="C3762" t="s">
        <v>63</v>
      </c>
      <c r="D3762">
        <v>1</v>
      </c>
      <c r="E3762" t="s">
        <v>7922</v>
      </c>
      <c r="F3762" t="s">
        <v>78</v>
      </c>
      <c r="G3762" t="s">
        <v>34</v>
      </c>
      <c r="H3762">
        <v>20215</v>
      </c>
      <c r="I3762">
        <v>3</v>
      </c>
      <c r="J3762" t="s">
        <v>35</v>
      </c>
      <c r="K3762" t="s">
        <v>36</v>
      </c>
      <c r="L3762" t="s">
        <v>37</v>
      </c>
      <c r="M3762">
        <v>90114</v>
      </c>
      <c r="N3762">
        <v>122168</v>
      </c>
      <c r="O3762" t="s">
        <v>38</v>
      </c>
      <c r="P3762" t="s">
        <v>79</v>
      </c>
      <c r="Q3762" t="s">
        <v>8602</v>
      </c>
      <c r="R3762" t="s">
        <v>9582</v>
      </c>
      <c r="S3762" t="s">
        <v>82</v>
      </c>
      <c r="T3762" t="s">
        <v>9583</v>
      </c>
      <c r="U3762" t="s">
        <v>9584</v>
      </c>
      <c r="V3762" t="s">
        <v>9585</v>
      </c>
      <c r="W3762" t="s">
        <v>86</v>
      </c>
      <c r="X3762" t="s">
        <v>79</v>
      </c>
      <c r="Z3762" t="s">
        <v>87</v>
      </c>
      <c r="AA3762" s="1">
        <v>44971</v>
      </c>
      <c r="AC3762" s="1">
        <v>44971</v>
      </c>
      <c r="AD3762" s="1">
        <v>44992</v>
      </c>
    </row>
    <row r="3763" spans="1:30" x14ac:dyDescent="0.25">
      <c r="A3763">
        <v>566990</v>
      </c>
      <c r="B3763" t="s">
        <v>241</v>
      </c>
      <c r="C3763" t="s">
        <v>31</v>
      </c>
      <c r="D3763">
        <v>1</v>
      </c>
      <c r="E3763" t="s">
        <v>4757</v>
      </c>
      <c r="F3763" t="s">
        <v>3591</v>
      </c>
      <c r="G3763" t="s">
        <v>34</v>
      </c>
      <c r="H3763">
        <v>31220</v>
      </c>
      <c r="I3763">
        <v>2</v>
      </c>
      <c r="J3763" t="s">
        <v>66</v>
      </c>
      <c r="K3763" t="s">
        <v>36</v>
      </c>
      <c r="L3763" t="s">
        <v>37</v>
      </c>
      <c r="M3763">
        <v>67335</v>
      </c>
      <c r="N3763">
        <v>101875</v>
      </c>
      <c r="O3763" t="s">
        <v>38</v>
      </c>
      <c r="P3763" t="s">
        <v>4469</v>
      </c>
      <c r="Q3763" t="s">
        <v>4469</v>
      </c>
      <c r="R3763" t="s">
        <v>4758</v>
      </c>
      <c r="S3763" t="s">
        <v>3661</v>
      </c>
      <c r="T3763" t="s">
        <v>4759</v>
      </c>
      <c r="U3763" t="s">
        <v>4760</v>
      </c>
      <c r="V3763" t="s">
        <v>347</v>
      </c>
      <c r="Z3763" t="s">
        <v>426</v>
      </c>
      <c r="AA3763" s="1">
        <v>44986</v>
      </c>
      <c r="AB3763" s="2">
        <v>44996</v>
      </c>
      <c r="AC3763" s="1">
        <v>44986</v>
      </c>
      <c r="AD3763" s="1">
        <v>44992</v>
      </c>
    </row>
    <row r="3764" spans="1:30" x14ac:dyDescent="0.25">
      <c r="A3764">
        <v>534519</v>
      </c>
      <c r="B3764" t="s">
        <v>102</v>
      </c>
      <c r="C3764" t="s">
        <v>31</v>
      </c>
      <c r="D3764">
        <v>2</v>
      </c>
      <c r="E3764" t="s">
        <v>2423</v>
      </c>
      <c r="F3764" t="s">
        <v>193</v>
      </c>
      <c r="G3764" t="s">
        <v>34</v>
      </c>
      <c r="H3764" t="s">
        <v>194</v>
      </c>
      <c r="I3764">
        <v>0</v>
      </c>
      <c r="J3764" t="s">
        <v>35</v>
      </c>
      <c r="K3764" t="s">
        <v>36</v>
      </c>
      <c r="L3764" t="s">
        <v>37</v>
      </c>
      <c r="M3764">
        <v>53702</v>
      </c>
      <c r="N3764">
        <v>148745</v>
      </c>
      <c r="O3764" t="s">
        <v>38</v>
      </c>
      <c r="P3764" t="s">
        <v>195</v>
      </c>
      <c r="Q3764" t="s">
        <v>2424</v>
      </c>
      <c r="R3764" t="s">
        <v>2425</v>
      </c>
      <c r="S3764" t="s">
        <v>198</v>
      </c>
      <c r="T3764" t="s">
        <v>2426</v>
      </c>
      <c r="U3764" t="s">
        <v>2427</v>
      </c>
      <c r="V3764" t="s">
        <v>2428</v>
      </c>
      <c r="X3764" t="s">
        <v>195</v>
      </c>
      <c r="Z3764" t="s">
        <v>2429</v>
      </c>
      <c r="AA3764" s="1">
        <v>44720</v>
      </c>
      <c r="AC3764" s="1">
        <v>44724</v>
      </c>
      <c r="AD3764" s="1">
        <v>44992</v>
      </c>
    </row>
    <row r="3765" spans="1:30" x14ac:dyDescent="0.25">
      <c r="A3765">
        <v>568157</v>
      </c>
      <c r="B3765" t="s">
        <v>338</v>
      </c>
      <c r="C3765" t="s">
        <v>31</v>
      </c>
      <c r="D3765">
        <v>1</v>
      </c>
      <c r="E3765" t="s">
        <v>339</v>
      </c>
      <c r="F3765" t="s">
        <v>340</v>
      </c>
      <c r="G3765" t="s">
        <v>34</v>
      </c>
      <c r="H3765">
        <v>10144</v>
      </c>
      <c r="I3765">
        <v>0</v>
      </c>
      <c r="J3765" t="s">
        <v>465</v>
      </c>
      <c r="K3765" t="s">
        <v>36</v>
      </c>
      <c r="L3765" t="s">
        <v>37</v>
      </c>
      <c r="M3765">
        <v>36390</v>
      </c>
      <c r="N3765">
        <v>55228</v>
      </c>
      <c r="O3765" t="s">
        <v>38</v>
      </c>
      <c r="P3765" t="s">
        <v>4522</v>
      </c>
      <c r="Q3765" t="s">
        <v>11994</v>
      </c>
      <c r="R3765" t="s">
        <v>11995</v>
      </c>
      <c r="S3765" t="s">
        <v>344</v>
      </c>
      <c r="T3765" t="s">
        <v>9000</v>
      </c>
      <c r="U3765" t="s">
        <v>4147</v>
      </c>
      <c r="V3765" t="s">
        <v>11996</v>
      </c>
      <c r="W3765" t="s">
        <v>472</v>
      </c>
      <c r="X3765" t="s">
        <v>4522</v>
      </c>
      <c r="Z3765" t="s">
        <v>61</v>
      </c>
      <c r="AA3765" s="1">
        <v>44944</v>
      </c>
      <c r="AC3765" s="1">
        <v>44944</v>
      </c>
      <c r="AD3765" s="1">
        <v>44992</v>
      </c>
    </row>
    <row r="3766" spans="1:30" x14ac:dyDescent="0.25">
      <c r="A3766">
        <v>571970</v>
      </c>
      <c r="B3766" t="s">
        <v>76</v>
      </c>
      <c r="C3766" t="s">
        <v>63</v>
      </c>
      <c r="D3766">
        <v>2</v>
      </c>
      <c r="E3766" t="s">
        <v>4511</v>
      </c>
      <c r="F3766" t="s">
        <v>650</v>
      </c>
      <c r="G3766" t="s">
        <v>34</v>
      </c>
      <c r="H3766">
        <v>20202</v>
      </c>
      <c r="I3766">
        <v>0</v>
      </c>
      <c r="J3766" t="s">
        <v>35</v>
      </c>
      <c r="K3766" t="s">
        <v>36</v>
      </c>
      <c r="L3766" t="s">
        <v>37</v>
      </c>
      <c r="M3766">
        <v>51413</v>
      </c>
      <c r="N3766">
        <v>62260</v>
      </c>
      <c r="O3766" t="s">
        <v>38</v>
      </c>
      <c r="P3766" t="s">
        <v>79</v>
      </c>
      <c r="Q3766" t="s">
        <v>4260</v>
      </c>
      <c r="R3766" t="s">
        <v>10375</v>
      </c>
      <c r="S3766" t="s">
        <v>653</v>
      </c>
      <c r="T3766" t="s">
        <v>10376</v>
      </c>
      <c r="U3766" t="s">
        <v>6417</v>
      </c>
      <c r="V3766" t="s">
        <v>10377</v>
      </c>
      <c r="W3766" t="s">
        <v>86</v>
      </c>
      <c r="X3766" t="s">
        <v>79</v>
      </c>
      <c r="Z3766" t="s">
        <v>87</v>
      </c>
      <c r="AA3766" s="1">
        <v>44963</v>
      </c>
      <c r="AC3766" s="1">
        <v>44963</v>
      </c>
      <c r="AD3766" s="1">
        <v>44992</v>
      </c>
    </row>
    <row r="3767" spans="1:30" x14ac:dyDescent="0.25">
      <c r="A3767">
        <v>563203</v>
      </c>
      <c r="B3767" t="s">
        <v>102</v>
      </c>
      <c r="C3767" t="s">
        <v>31</v>
      </c>
      <c r="D3767">
        <v>2</v>
      </c>
      <c r="E3767" t="s">
        <v>11997</v>
      </c>
      <c r="F3767" t="s">
        <v>3104</v>
      </c>
      <c r="G3767" t="s">
        <v>34</v>
      </c>
      <c r="H3767">
        <v>20403</v>
      </c>
      <c r="I3767">
        <v>0</v>
      </c>
      <c r="J3767" t="s">
        <v>35</v>
      </c>
      <c r="K3767" t="s">
        <v>36</v>
      </c>
      <c r="L3767" t="s">
        <v>53</v>
      </c>
      <c r="M3767">
        <v>51413</v>
      </c>
      <c r="N3767">
        <v>62260</v>
      </c>
      <c r="O3767" t="s">
        <v>38</v>
      </c>
      <c r="P3767" t="s">
        <v>195</v>
      </c>
      <c r="Q3767" t="s">
        <v>528</v>
      </c>
      <c r="R3767" t="s">
        <v>11998</v>
      </c>
      <c r="S3767" t="s">
        <v>3107</v>
      </c>
      <c r="T3767" t="s">
        <v>11999</v>
      </c>
      <c r="U3767" t="s">
        <v>12000</v>
      </c>
      <c r="V3767" t="s">
        <v>142</v>
      </c>
      <c r="Z3767" t="s">
        <v>87</v>
      </c>
      <c r="AA3767" s="1">
        <v>44935</v>
      </c>
      <c r="AC3767" s="1">
        <v>44935</v>
      </c>
      <c r="AD3767" s="1">
        <v>44992</v>
      </c>
    </row>
    <row r="3768" spans="1:30" x14ac:dyDescent="0.25">
      <c r="A3768">
        <v>509867</v>
      </c>
      <c r="B3768" t="s">
        <v>102</v>
      </c>
      <c r="C3768" t="s">
        <v>31</v>
      </c>
      <c r="D3768">
        <v>1</v>
      </c>
      <c r="E3768" t="s">
        <v>4629</v>
      </c>
      <c r="F3768" t="s">
        <v>279</v>
      </c>
      <c r="G3768" t="s">
        <v>34</v>
      </c>
      <c r="H3768">
        <v>10251</v>
      </c>
      <c r="I3768">
        <v>4</v>
      </c>
      <c r="J3768" t="s">
        <v>126</v>
      </c>
      <c r="K3768" t="s">
        <v>36</v>
      </c>
      <c r="L3768" t="s">
        <v>37</v>
      </c>
      <c r="M3768">
        <v>40017</v>
      </c>
      <c r="N3768">
        <v>62820</v>
      </c>
      <c r="O3768" t="s">
        <v>38</v>
      </c>
      <c r="P3768" t="s">
        <v>137</v>
      </c>
      <c r="Q3768" t="s">
        <v>4630</v>
      </c>
      <c r="R3768" t="s">
        <v>7285</v>
      </c>
      <c r="S3768" t="s">
        <v>283</v>
      </c>
      <c r="T3768" t="s">
        <v>4632</v>
      </c>
      <c r="U3768" t="s">
        <v>7286</v>
      </c>
      <c r="V3768" t="s">
        <v>622</v>
      </c>
      <c r="W3768" t="s">
        <v>1857</v>
      </c>
      <c r="X3768" t="s">
        <v>1858</v>
      </c>
      <c r="Z3768" t="s">
        <v>61</v>
      </c>
      <c r="AA3768" s="1">
        <v>44572</v>
      </c>
      <c r="AC3768" s="1">
        <v>44701</v>
      </c>
      <c r="AD3768" s="1">
        <v>44992</v>
      </c>
    </row>
    <row r="3769" spans="1:30" x14ac:dyDescent="0.25">
      <c r="A3769">
        <v>563915</v>
      </c>
      <c r="B3769" t="s">
        <v>102</v>
      </c>
      <c r="C3769" t="s">
        <v>63</v>
      </c>
      <c r="D3769">
        <v>1</v>
      </c>
      <c r="E3769" t="s">
        <v>372</v>
      </c>
      <c r="F3769" t="s">
        <v>1333</v>
      </c>
      <c r="G3769" t="s">
        <v>34</v>
      </c>
      <c r="H3769">
        <v>20415</v>
      </c>
      <c r="I3769">
        <v>3</v>
      </c>
      <c r="J3769" t="s">
        <v>374</v>
      </c>
      <c r="K3769" t="s">
        <v>36</v>
      </c>
      <c r="L3769" t="s">
        <v>37</v>
      </c>
      <c r="M3769">
        <v>90114</v>
      </c>
      <c r="N3769">
        <v>122168</v>
      </c>
      <c r="O3769" t="s">
        <v>38</v>
      </c>
      <c r="P3769" t="s">
        <v>195</v>
      </c>
      <c r="Q3769" t="s">
        <v>625</v>
      </c>
      <c r="R3769" t="s">
        <v>10429</v>
      </c>
      <c r="S3769" t="s">
        <v>1336</v>
      </c>
      <c r="T3769" t="s">
        <v>3210</v>
      </c>
      <c r="U3769" t="s">
        <v>10142</v>
      </c>
      <c r="V3769" t="s">
        <v>380</v>
      </c>
      <c r="Z3769" t="s">
        <v>87</v>
      </c>
      <c r="AA3769" s="1">
        <v>44935</v>
      </c>
      <c r="AC3769" s="1">
        <v>44935</v>
      </c>
      <c r="AD3769" s="1">
        <v>44992</v>
      </c>
    </row>
    <row r="3770" spans="1:30" x14ac:dyDescent="0.25">
      <c r="A3770">
        <v>479554</v>
      </c>
      <c r="B3770" t="s">
        <v>638</v>
      </c>
      <c r="C3770" t="s">
        <v>63</v>
      </c>
      <c r="D3770">
        <v>1</v>
      </c>
      <c r="E3770" t="s">
        <v>5496</v>
      </c>
      <c r="F3770" t="s">
        <v>743</v>
      </c>
      <c r="G3770" t="s">
        <v>51</v>
      </c>
      <c r="H3770">
        <v>95712</v>
      </c>
      <c r="I3770">
        <v>0</v>
      </c>
      <c r="J3770" t="s">
        <v>256</v>
      </c>
      <c r="K3770" t="s">
        <v>36</v>
      </c>
      <c r="L3770" t="s">
        <v>37</v>
      </c>
      <c r="M3770">
        <v>100000</v>
      </c>
      <c r="N3770">
        <v>140000</v>
      </c>
      <c r="O3770" t="s">
        <v>38</v>
      </c>
      <c r="P3770" t="s">
        <v>642</v>
      </c>
      <c r="Q3770" t="s">
        <v>695</v>
      </c>
      <c r="R3770" t="s">
        <v>12001</v>
      </c>
      <c r="S3770" t="s">
        <v>745</v>
      </c>
      <c r="T3770" t="s">
        <v>12002</v>
      </c>
      <c r="U3770" t="s">
        <v>747</v>
      </c>
      <c r="V3770" t="s">
        <v>12003</v>
      </c>
      <c r="Z3770" t="s">
        <v>87</v>
      </c>
      <c r="AA3770" s="1">
        <v>44439</v>
      </c>
      <c r="AC3770" s="1">
        <v>44824</v>
      </c>
      <c r="AD3770" s="1">
        <v>44992</v>
      </c>
    </row>
    <row r="3771" spans="1:30" x14ac:dyDescent="0.25">
      <c r="A3771">
        <v>567868</v>
      </c>
      <c r="B3771" t="s">
        <v>381</v>
      </c>
      <c r="C3771" t="s">
        <v>63</v>
      </c>
      <c r="D3771">
        <v>1</v>
      </c>
      <c r="E3771" t="s">
        <v>11479</v>
      </c>
      <c r="F3771" t="s">
        <v>555</v>
      </c>
      <c r="G3771" t="s">
        <v>34</v>
      </c>
      <c r="H3771">
        <v>12626</v>
      </c>
      <c r="I3771">
        <v>2</v>
      </c>
      <c r="J3771" t="s">
        <v>52</v>
      </c>
      <c r="K3771" t="s">
        <v>36</v>
      </c>
      <c r="L3771" t="s">
        <v>37</v>
      </c>
      <c r="M3771">
        <v>62470</v>
      </c>
      <c r="N3771">
        <v>71840</v>
      </c>
      <c r="O3771" t="s">
        <v>38</v>
      </c>
      <c r="P3771" t="s">
        <v>873</v>
      </c>
      <c r="Q3771" t="s">
        <v>11480</v>
      </c>
      <c r="R3771" t="s">
        <v>11481</v>
      </c>
      <c r="S3771" t="s">
        <v>559</v>
      </c>
      <c r="T3771" t="s">
        <v>11482</v>
      </c>
      <c r="V3771" t="s">
        <v>1463</v>
      </c>
      <c r="W3771" t="s">
        <v>86</v>
      </c>
      <c r="X3771" t="s">
        <v>878</v>
      </c>
      <c r="Z3771" t="s">
        <v>61</v>
      </c>
      <c r="AA3771" s="1">
        <v>44937</v>
      </c>
      <c r="AB3771" s="2">
        <v>44997</v>
      </c>
      <c r="AC3771" s="1">
        <v>44972</v>
      </c>
      <c r="AD3771" s="1">
        <v>44992</v>
      </c>
    </row>
    <row r="3772" spans="1:30" x14ac:dyDescent="0.25">
      <c r="A3772">
        <v>536719</v>
      </c>
      <c r="B3772" t="s">
        <v>88</v>
      </c>
      <c r="C3772" t="s">
        <v>63</v>
      </c>
      <c r="D3772">
        <v>1</v>
      </c>
      <c r="E3772" t="s">
        <v>12004</v>
      </c>
      <c r="F3772" t="s">
        <v>414</v>
      </c>
      <c r="G3772" t="s">
        <v>34</v>
      </c>
      <c r="H3772">
        <v>10124</v>
      </c>
      <c r="I3772">
        <v>2</v>
      </c>
      <c r="J3772" t="s">
        <v>582</v>
      </c>
      <c r="K3772" t="s">
        <v>36</v>
      </c>
      <c r="L3772" t="s">
        <v>37</v>
      </c>
      <c r="M3772">
        <v>53057</v>
      </c>
      <c r="N3772">
        <v>77124</v>
      </c>
      <c r="O3772" t="s">
        <v>38</v>
      </c>
      <c r="P3772" t="s">
        <v>438</v>
      </c>
      <c r="Q3772" t="s">
        <v>726</v>
      </c>
      <c r="R3772" t="s">
        <v>12005</v>
      </c>
      <c r="S3772" t="s">
        <v>418</v>
      </c>
      <c r="U3772" t="s">
        <v>729</v>
      </c>
      <c r="V3772" t="s">
        <v>12006</v>
      </c>
      <c r="Z3772" t="s">
        <v>61</v>
      </c>
      <c r="AA3772" s="1">
        <v>44739</v>
      </c>
      <c r="AC3772" s="1">
        <v>44796</v>
      </c>
      <c r="AD3772" s="1">
        <v>44992</v>
      </c>
    </row>
    <row r="3773" spans="1:30" x14ac:dyDescent="0.25">
      <c r="A3773">
        <v>573036</v>
      </c>
      <c r="B3773" t="s">
        <v>1040</v>
      </c>
      <c r="C3773" t="s">
        <v>63</v>
      </c>
      <c r="D3773">
        <v>1</v>
      </c>
      <c r="E3773" t="s">
        <v>2353</v>
      </c>
      <c r="F3773" t="s">
        <v>1042</v>
      </c>
      <c r="G3773" t="s">
        <v>51</v>
      </c>
      <c r="H3773">
        <v>10232</v>
      </c>
      <c r="I3773">
        <v>0</v>
      </c>
      <c r="J3773" t="s">
        <v>778</v>
      </c>
      <c r="K3773" t="s">
        <v>36</v>
      </c>
      <c r="L3773" t="s">
        <v>145</v>
      </c>
      <c r="M3773">
        <v>19.93</v>
      </c>
      <c r="N3773">
        <v>24.73</v>
      </c>
      <c r="O3773" t="s">
        <v>68</v>
      </c>
      <c r="P3773" t="s">
        <v>257</v>
      </c>
      <c r="Q3773" t="s">
        <v>2354</v>
      </c>
      <c r="R3773" t="s">
        <v>2355</v>
      </c>
      <c r="S3773" t="s">
        <v>1047</v>
      </c>
      <c r="T3773" t="s">
        <v>2356</v>
      </c>
      <c r="U3773" t="s">
        <v>2357</v>
      </c>
      <c r="V3773" t="s">
        <v>577</v>
      </c>
      <c r="W3773" t="s">
        <v>1050</v>
      </c>
      <c r="X3773" t="s">
        <v>2358</v>
      </c>
      <c r="Z3773" t="s">
        <v>61</v>
      </c>
      <c r="AA3773" s="1">
        <v>44980</v>
      </c>
      <c r="AB3773" s="2">
        <v>44994</v>
      </c>
      <c r="AC3773" s="1">
        <v>44979</v>
      </c>
      <c r="AD3773" s="1">
        <v>44992</v>
      </c>
    </row>
    <row r="3774" spans="1:30" x14ac:dyDescent="0.25">
      <c r="A3774">
        <v>571645</v>
      </c>
      <c r="B3774" t="s">
        <v>155</v>
      </c>
      <c r="C3774" t="s">
        <v>63</v>
      </c>
      <c r="D3774">
        <v>1</v>
      </c>
      <c r="E3774" t="s">
        <v>12007</v>
      </c>
      <c r="F3774" t="s">
        <v>3720</v>
      </c>
      <c r="G3774" t="s">
        <v>34</v>
      </c>
      <c r="H3774">
        <v>10022</v>
      </c>
      <c r="I3774" t="s">
        <v>114</v>
      </c>
      <c r="J3774" t="s">
        <v>216</v>
      </c>
      <c r="K3774" t="s">
        <v>36</v>
      </c>
      <c r="L3774" t="s">
        <v>93</v>
      </c>
      <c r="M3774">
        <v>75000</v>
      </c>
      <c r="N3774">
        <v>85000</v>
      </c>
      <c r="O3774" t="s">
        <v>38</v>
      </c>
      <c r="P3774" t="s">
        <v>158</v>
      </c>
      <c r="Q3774" t="s">
        <v>6233</v>
      </c>
      <c r="R3774" t="s">
        <v>12008</v>
      </c>
      <c r="S3774" t="s">
        <v>3723</v>
      </c>
      <c r="T3774" t="s">
        <v>12009</v>
      </c>
      <c r="U3774" t="s">
        <v>12010</v>
      </c>
      <c r="V3774" t="s">
        <v>831</v>
      </c>
      <c r="X3774" t="s">
        <v>158</v>
      </c>
      <c r="Z3774" t="s">
        <v>61</v>
      </c>
      <c r="AA3774" s="1">
        <v>44952</v>
      </c>
      <c r="AB3774" s="2">
        <v>45012</v>
      </c>
      <c r="AC3774" s="1">
        <v>44952</v>
      </c>
      <c r="AD3774" s="1">
        <v>44992</v>
      </c>
    </row>
    <row r="3775" spans="1:30" x14ac:dyDescent="0.25">
      <c r="A3775">
        <v>562261</v>
      </c>
      <c r="B3775" t="s">
        <v>76</v>
      </c>
      <c r="C3775" t="s">
        <v>63</v>
      </c>
      <c r="D3775">
        <v>1</v>
      </c>
      <c r="E3775" t="s">
        <v>2891</v>
      </c>
      <c r="F3775" t="s">
        <v>807</v>
      </c>
      <c r="G3775" t="s">
        <v>34</v>
      </c>
      <c r="H3775" t="s">
        <v>4054</v>
      </c>
      <c r="I3775">
        <v>0</v>
      </c>
      <c r="J3775" t="s">
        <v>1205</v>
      </c>
      <c r="K3775" t="s">
        <v>36</v>
      </c>
      <c r="L3775" t="s">
        <v>37</v>
      </c>
      <c r="M3775">
        <v>84451</v>
      </c>
      <c r="N3775">
        <v>113550</v>
      </c>
      <c r="O3775" t="s">
        <v>38</v>
      </c>
      <c r="P3775" t="s">
        <v>79</v>
      </c>
      <c r="Q3775" t="s">
        <v>2892</v>
      </c>
      <c r="R3775" t="s">
        <v>12011</v>
      </c>
      <c r="S3775" t="s">
        <v>1227</v>
      </c>
      <c r="T3775" t="s">
        <v>2894</v>
      </c>
      <c r="V3775" t="s">
        <v>12012</v>
      </c>
      <c r="Z3775" t="s">
        <v>61</v>
      </c>
      <c r="AA3775" s="1">
        <v>44894</v>
      </c>
      <c r="AC3775" s="1">
        <v>44894</v>
      </c>
      <c r="AD3775" s="1">
        <v>44992</v>
      </c>
    </row>
    <row r="3776" spans="1:30" x14ac:dyDescent="0.25">
      <c r="A3776">
        <v>547005</v>
      </c>
      <c r="B3776" t="s">
        <v>88</v>
      </c>
      <c r="C3776" t="s">
        <v>31</v>
      </c>
      <c r="D3776">
        <v>1</v>
      </c>
      <c r="E3776" t="s">
        <v>12013</v>
      </c>
      <c r="F3776" t="s">
        <v>135</v>
      </c>
      <c r="G3776" t="s">
        <v>51</v>
      </c>
      <c r="H3776">
        <v>21744</v>
      </c>
      <c r="I3776">
        <v>2</v>
      </c>
      <c r="J3776" t="s">
        <v>328</v>
      </c>
      <c r="K3776" t="s">
        <v>36</v>
      </c>
      <c r="L3776" t="s">
        <v>37</v>
      </c>
      <c r="M3776">
        <v>75504</v>
      </c>
      <c r="N3776">
        <v>94761</v>
      </c>
      <c r="O3776" t="s">
        <v>38</v>
      </c>
      <c r="P3776" t="s">
        <v>2924</v>
      </c>
      <c r="Q3776" t="s">
        <v>7362</v>
      </c>
      <c r="R3776" t="s">
        <v>12014</v>
      </c>
      <c r="S3776" t="s">
        <v>140</v>
      </c>
      <c r="T3776" t="s">
        <v>12015</v>
      </c>
      <c r="U3776" t="s">
        <v>729</v>
      </c>
      <c r="V3776" t="s">
        <v>7365</v>
      </c>
      <c r="Z3776" t="s">
        <v>61</v>
      </c>
      <c r="AA3776" s="1">
        <v>44792</v>
      </c>
      <c r="AC3776" s="1">
        <v>44973</v>
      </c>
      <c r="AD3776" s="1">
        <v>44992</v>
      </c>
    </row>
    <row r="3777" spans="1:30" x14ac:dyDescent="0.25">
      <c r="A3777">
        <v>272382</v>
      </c>
      <c r="B3777" t="s">
        <v>102</v>
      </c>
      <c r="C3777" t="s">
        <v>31</v>
      </c>
      <c r="D3777">
        <v>1</v>
      </c>
      <c r="E3777" t="s">
        <v>8024</v>
      </c>
      <c r="F3777" t="s">
        <v>3591</v>
      </c>
      <c r="G3777" t="s">
        <v>34</v>
      </c>
      <c r="H3777">
        <v>31220</v>
      </c>
      <c r="I3777">
        <v>2</v>
      </c>
      <c r="J3777" t="s">
        <v>66</v>
      </c>
      <c r="K3777" t="s">
        <v>36</v>
      </c>
      <c r="L3777" t="s">
        <v>37</v>
      </c>
      <c r="M3777">
        <v>60673</v>
      </c>
      <c r="N3777">
        <v>91795</v>
      </c>
      <c r="O3777" t="s">
        <v>38</v>
      </c>
      <c r="P3777" t="s">
        <v>195</v>
      </c>
      <c r="Q3777" t="s">
        <v>2708</v>
      </c>
      <c r="R3777" t="s">
        <v>8025</v>
      </c>
      <c r="S3777" t="s">
        <v>3595</v>
      </c>
      <c r="T3777" t="s">
        <v>8026</v>
      </c>
      <c r="U3777" t="s">
        <v>8027</v>
      </c>
      <c r="V3777" t="s">
        <v>2063</v>
      </c>
      <c r="Z3777" t="s">
        <v>61</v>
      </c>
      <c r="AA3777" s="1">
        <v>42691</v>
      </c>
      <c r="AC3777" s="1">
        <v>42691</v>
      </c>
      <c r="AD3777" s="1">
        <v>44992</v>
      </c>
    </row>
    <row r="3778" spans="1:30" x14ac:dyDescent="0.25">
      <c r="A3778">
        <v>538714</v>
      </c>
      <c r="B3778" t="s">
        <v>88</v>
      </c>
      <c r="C3778" t="s">
        <v>63</v>
      </c>
      <c r="D3778">
        <v>1</v>
      </c>
      <c r="E3778" t="s">
        <v>65</v>
      </c>
      <c r="F3778" t="s">
        <v>65</v>
      </c>
      <c r="G3778" t="s">
        <v>51</v>
      </c>
      <c r="H3778">
        <v>56058</v>
      </c>
      <c r="I3778">
        <v>0</v>
      </c>
      <c r="J3778" t="s">
        <v>115</v>
      </c>
      <c r="K3778" t="s">
        <v>36</v>
      </c>
      <c r="L3778" t="s">
        <v>37</v>
      </c>
      <c r="M3778">
        <v>54100</v>
      </c>
      <c r="N3778">
        <v>83981</v>
      </c>
      <c r="O3778" t="s">
        <v>38</v>
      </c>
      <c r="P3778" t="s">
        <v>5970</v>
      </c>
      <c r="Q3778" t="s">
        <v>9447</v>
      </c>
      <c r="R3778" t="s">
        <v>9448</v>
      </c>
      <c r="S3778" t="s">
        <v>72</v>
      </c>
      <c r="U3778" t="s">
        <v>988</v>
      </c>
      <c r="V3778" t="s">
        <v>3672</v>
      </c>
      <c r="W3778" t="s">
        <v>990</v>
      </c>
      <c r="Z3778" t="s">
        <v>61</v>
      </c>
      <c r="AA3778" s="1">
        <v>44795</v>
      </c>
      <c r="AC3778" s="1">
        <v>44795</v>
      </c>
      <c r="AD3778" s="1">
        <v>44992</v>
      </c>
    </row>
    <row r="3779" spans="1:30" x14ac:dyDescent="0.25">
      <c r="A3779">
        <v>571630</v>
      </c>
      <c r="B3779" t="s">
        <v>381</v>
      </c>
      <c r="C3779" t="s">
        <v>63</v>
      </c>
      <c r="D3779">
        <v>1</v>
      </c>
      <c r="E3779" t="s">
        <v>3138</v>
      </c>
      <c r="F3779" t="s">
        <v>383</v>
      </c>
      <c r="G3779" t="s">
        <v>34</v>
      </c>
      <c r="H3779" t="s">
        <v>384</v>
      </c>
      <c r="I3779">
        <v>0</v>
      </c>
      <c r="J3779" t="s">
        <v>35</v>
      </c>
      <c r="K3779" t="s">
        <v>36</v>
      </c>
      <c r="L3779" t="s">
        <v>37</v>
      </c>
      <c r="M3779">
        <v>53702</v>
      </c>
      <c r="N3779">
        <v>116500</v>
      </c>
      <c r="O3779" t="s">
        <v>38</v>
      </c>
      <c r="P3779" t="s">
        <v>873</v>
      </c>
      <c r="Q3779" t="s">
        <v>2225</v>
      </c>
      <c r="R3779" t="s">
        <v>12016</v>
      </c>
      <c r="S3779" t="s">
        <v>388</v>
      </c>
      <c r="T3779" t="s">
        <v>3760</v>
      </c>
      <c r="V3779" t="s">
        <v>390</v>
      </c>
      <c r="W3779" t="s">
        <v>86</v>
      </c>
      <c r="X3779" t="s">
        <v>2310</v>
      </c>
      <c r="Z3779" t="s">
        <v>87</v>
      </c>
      <c r="AA3779" s="1">
        <v>44953</v>
      </c>
      <c r="AB3779" s="2">
        <v>45013</v>
      </c>
      <c r="AC3779" s="1">
        <v>44956</v>
      </c>
      <c r="AD3779" s="1">
        <v>44992</v>
      </c>
    </row>
    <row r="3780" spans="1:30" x14ac:dyDescent="0.25">
      <c r="A3780">
        <v>537796</v>
      </c>
      <c r="B3780" t="s">
        <v>1863</v>
      </c>
      <c r="C3780" t="s">
        <v>31</v>
      </c>
      <c r="D3780">
        <v>2</v>
      </c>
      <c r="E3780" t="s">
        <v>506</v>
      </c>
      <c r="F3780" t="s">
        <v>65</v>
      </c>
      <c r="G3780" t="s">
        <v>51</v>
      </c>
      <c r="H3780">
        <v>56058</v>
      </c>
      <c r="I3780">
        <v>0</v>
      </c>
      <c r="J3780" t="s">
        <v>1098</v>
      </c>
      <c r="K3780" t="s">
        <v>36</v>
      </c>
      <c r="L3780" t="s">
        <v>37</v>
      </c>
      <c r="M3780">
        <v>54100</v>
      </c>
      <c r="N3780">
        <v>62215</v>
      </c>
      <c r="O3780" t="s">
        <v>38</v>
      </c>
      <c r="P3780" t="s">
        <v>438</v>
      </c>
      <c r="Q3780" t="s">
        <v>5478</v>
      </c>
      <c r="R3780" t="s">
        <v>12017</v>
      </c>
      <c r="S3780" t="s">
        <v>72</v>
      </c>
      <c r="T3780" t="s">
        <v>12018</v>
      </c>
      <c r="U3780" t="s">
        <v>12019</v>
      </c>
      <c r="V3780" t="s">
        <v>7365</v>
      </c>
      <c r="Z3780" t="s">
        <v>61</v>
      </c>
      <c r="AA3780" s="1">
        <v>44883</v>
      </c>
      <c r="AC3780" s="1">
        <v>44966</v>
      </c>
      <c r="AD3780" s="1">
        <v>44992</v>
      </c>
    </row>
    <row r="3781" spans="1:30" x14ac:dyDescent="0.25">
      <c r="A3781">
        <v>574508</v>
      </c>
      <c r="B3781" t="s">
        <v>3315</v>
      </c>
      <c r="C3781" t="s">
        <v>63</v>
      </c>
      <c r="D3781">
        <v>3</v>
      </c>
      <c r="E3781" t="s">
        <v>3316</v>
      </c>
      <c r="F3781" t="s">
        <v>234</v>
      </c>
      <c r="G3781" t="s">
        <v>51</v>
      </c>
      <c r="H3781">
        <v>56057</v>
      </c>
      <c r="I3781">
        <v>0</v>
      </c>
      <c r="J3781" t="s">
        <v>216</v>
      </c>
      <c r="L3781" t="s">
        <v>53</v>
      </c>
      <c r="M3781">
        <v>38333</v>
      </c>
      <c r="N3781">
        <v>63794</v>
      </c>
      <c r="O3781" t="s">
        <v>38</v>
      </c>
      <c r="P3781" t="s">
        <v>438</v>
      </c>
      <c r="Q3781" t="s">
        <v>1002</v>
      </c>
      <c r="R3781" t="s">
        <v>3317</v>
      </c>
      <c r="S3781" t="s">
        <v>237</v>
      </c>
      <c r="T3781" t="s">
        <v>3318</v>
      </c>
      <c r="U3781" t="s">
        <v>3319</v>
      </c>
      <c r="V3781" t="s">
        <v>3320</v>
      </c>
      <c r="Z3781" t="s">
        <v>3321</v>
      </c>
      <c r="AA3781" s="1">
        <v>44973</v>
      </c>
      <c r="AC3781" s="1">
        <v>44973</v>
      </c>
      <c r="AD3781" s="1">
        <v>44992</v>
      </c>
    </row>
    <row r="3782" spans="1:30" x14ac:dyDescent="0.25">
      <c r="A3782">
        <v>522852</v>
      </c>
      <c r="B3782" t="s">
        <v>563</v>
      </c>
      <c r="C3782" t="s">
        <v>63</v>
      </c>
      <c r="D3782">
        <v>2</v>
      </c>
      <c r="E3782" t="s">
        <v>12020</v>
      </c>
      <c r="F3782" t="s">
        <v>565</v>
      </c>
      <c r="G3782" t="s">
        <v>566</v>
      </c>
      <c r="H3782">
        <v>30112</v>
      </c>
      <c r="I3782">
        <v>0</v>
      </c>
      <c r="J3782" t="s">
        <v>175</v>
      </c>
      <c r="K3782" t="s">
        <v>36</v>
      </c>
      <c r="L3782" t="s">
        <v>37</v>
      </c>
      <c r="M3782">
        <v>75121</v>
      </c>
      <c r="N3782">
        <v>133040</v>
      </c>
      <c r="O3782" t="s">
        <v>38</v>
      </c>
      <c r="P3782" t="s">
        <v>1802</v>
      </c>
      <c r="Q3782" t="s">
        <v>12021</v>
      </c>
      <c r="R3782" t="s">
        <v>12022</v>
      </c>
      <c r="S3782" t="s">
        <v>9347</v>
      </c>
      <c r="T3782" t="s">
        <v>9348</v>
      </c>
      <c r="V3782" t="s">
        <v>570</v>
      </c>
      <c r="Z3782" t="s">
        <v>47</v>
      </c>
      <c r="AA3782" s="1">
        <v>44624</v>
      </c>
      <c r="AC3782" s="1">
        <v>44740</v>
      </c>
      <c r="AD3782" s="1">
        <v>44992</v>
      </c>
    </row>
    <row r="3783" spans="1:30" x14ac:dyDescent="0.25">
      <c r="A3783">
        <v>549883</v>
      </c>
      <c r="B3783" t="s">
        <v>253</v>
      </c>
      <c r="C3783" t="s">
        <v>31</v>
      </c>
      <c r="D3783">
        <v>1</v>
      </c>
      <c r="E3783" t="s">
        <v>12023</v>
      </c>
      <c r="F3783" t="s">
        <v>534</v>
      </c>
      <c r="G3783" t="s">
        <v>34</v>
      </c>
      <c r="H3783">
        <v>13633</v>
      </c>
      <c r="I3783">
        <v>1</v>
      </c>
      <c r="J3783" t="s">
        <v>256</v>
      </c>
      <c r="K3783" t="s">
        <v>36</v>
      </c>
      <c r="L3783" t="s">
        <v>53</v>
      </c>
      <c r="M3783">
        <v>54281</v>
      </c>
      <c r="N3783">
        <v>63860</v>
      </c>
      <c r="O3783" t="s">
        <v>38</v>
      </c>
      <c r="P3783" t="s">
        <v>39</v>
      </c>
      <c r="Q3783" t="s">
        <v>258</v>
      </c>
      <c r="R3783" t="s">
        <v>12024</v>
      </c>
      <c r="S3783" t="s">
        <v>538</v>
      </c>
      <c r="T3783" t="s">
        <v>12025</v>
      </c>
      <c r="V3783" t="s">
        <v>1716</v>
      </c>
      <c r="Z3783" t="s">
        <v>61</v>
      </c>
      <c r="AA3783" s="1">
        <v>44904</v>
      </c>
      <c r="AC3783" s="1">
        <v>44904</v>
      </c>
      <c r="AD3783" s="1">
        <v>44992</v>
      </c>
    </row>
    <row r="3784" spans="1:30" x14ac:dyDescent="0.25">
      <c r="A3784">
        <v>556515</v>
      </c>
      <c r="B3784" t="s">
        <v>350</v>
      </c>
      <c r="C3784" t="s">
        <v>31</v>
      </c>
      <c r="D3784">
        <v>1</v>
      </c>
      <c r="E3784" t="s">
        <v>12026</v>
      </c>
      <c r="F3784" t="s">
        <v>174</v>
      </c>
      <c r="G3784" t="s">
        <v>51</v>
      </c>
      <c r="H3784">
        <v>30087</v>
      </c>
      <c r="I3784">
        <v>1</v>
      </c>
      <c r="J3784" t="s">
        <v>6122</v>
      </c>
      <c r="K3784" t="s">
        <v>36</v>
      </c>
      <c r="L3784" t="s">
        <v>37</v>
      </c>
      <c r="M3784">
        <v>75000</v>
      </c>
      <c r="N3784">
        <v>85000</v>
      </c>
      <c r="O3784" t="s">
        <v>38</v>
      </c>
      <c r="P3784" t="s">
        <v>355</v>
      </c>
      <c r="Q3784" t="s">
        <v>9315</v>
      </c>
      <c r="R3784" t="s">
        <v>12027</v>
      </c>
      <c r="S3784" t="s">
        <v>178</v>
      </c>
      <c r="T3784" t="s">
        <v>12028</v>
      </c>
      <c r="V3784" t="s">
        <v>6438</v>
      </c>
      <c r="Z3784" t="s">
        <v>61</v>
      </c>
      <c r="AA3784" s="1">
        <v>44852</v>
      </c>
      <c r="AC3784" s="1">
        <v>44852</v>
      </c>
      <c r="AD3784" s="1">
        <v>44992</v>
      </c>
    </row>
    <row r="3785" spans="1:30" x14ac:dyDescent="0.25">
      <c r="A3785">
        <v>568998</v>
      </c>
      <c r="B3785" t="s">
        <v>123</v>
      </c>
      <c r="C3785" t="s">
        <v>31</v>
      </c>
      <c r="D3785">
        <v>1</v>
      </c>
      <c r="E3785" t="s">
        <v>10463</v>
      </c>
      <c r="F3785" t="s">
        <v>234</v>
      </c>
      <c r="G3785" t="s">
        <v>51</v>
      </c>
      <c r="H3785">
        <v>56057</v>
      </c>
      <c r="I3785">
        <v>0</v>
      </c>
      <c r="J3785" t="s">
        <v>364</v>
      </c>
      <c r="K3785" t="s">
        <v>36</v>
      </c>
      <c r="L3785" t="s">
        <v>53</v>
      </c>
      <c r="M3785">
        <v>38333</v>
      </c>
      <c r="N3785">
        <v>63794</v>
      </c>
      <c r="O3785" t="s">
        <v>38</v>
      </c>
      <c r="P3785" t="s">
        <v>6013</v>
      </c>
      <c r="Q3785" t="s">
        <v>963</v>
      </c>
      <c r="R3785" t="s">
        <v>12029</v>
      </c>
      <c r="S3785" t="s">
        <v>237</v>
      </c>
      <c r="T3785" t="s">
        <v>10465</v>
      </c>
      <c r="U3785" t="s">
        <v>768</v>
      </c>
      <c r="V3785" t="s">
        <v>12030</v>
      </c>
      <c r="Z3785" t="s">
        <v>61</v>
      </c>
      <c r="AA3785" s="1">
        <v>44938</v>
      </c>
      <c r="AB3785" s="2">
        <v>45058</v>
      </c>
      <c r="AC3785" s="1">
        <v>44986</v>
      </c>
      <c r="AD3785" s="1">
        <v>44992</v>
      </c>
    </row>
    <row r="3786" spans="1:30" x14ac:dyDescent="0.25">
      <c r="A3786">
        <v>517213</v>
      </c>
      <c r="B3786" t="s">
        <v>3578</v>
      </c>
      <c r="C3786" t="s">
        <v>31</v>
      </c>
      <c r="D3786">
        <v>1</v>
      </c>
      <c r="E3786" t="s">
        <v>6764</v>
      </c>
      <c r="F3786" t="s">
        <v>1325</v>
      </c>
      <c r="G3786" t="s">
        <v>51</v>
      </c>
      <c r="H3786">
        <v>10209</v>
      </c>
      <c r="I3786">
        <v>1</v>
      </c>
      <c r="J3786" t="s">
        <v>52</v>
      </c>
      <c r="K3786" t="s">
        <v>67</v>
      </c>
      <c r="L3786" t="s">
        <v>145</v>
      </c>
      <c r="M3786">
        <v>15.5</v>
      </c>
      <c r="N3786">
        <v>19.899999999999999</v>
      </c>
      <c r="O3786" t="s">
        <v>68</v>
      </c>
      <c r="P3786" t="s">
        <v>1872</v>
      </c>
      <c r="Q3786" t="s">
        <v>2834</v>
      </c>
      <c r="R3786" t="s">
        <v>9319</v>
      </c>
      <c r="S3786" t="s">
        <v>1328</v>
      </c>
      <c r="T3786" t="s">
        <v>9320</v>
      </c>
      <c r="U3786" t="s">
        <v>9321</v>
      </c>
      <c r="V3786" t="s">
        <v>9322</v>
      </c>
      <c r="W3786" t="s">
        <v>9323</v>
      </c>
      <c r="X3786" t="s">
        <v>3634</v>
      </c>
      <c r="Z3786" t="s">
        <v>61</v>
      </c>
      <c r="AA3786" s="1">
        <v>44586</v>
      </c>
      <c r="AC3786" s="1">
        <v>44586</v>
      </c>
      <c r="AD3786" s="1">
        <v>44992</v>
      </c>
    </row>
    <row r="3787" spans="1:30" x14ac:dyDescent="0.25">
      <c r="A3787">
        <v>572751</v>
      </c>
      <c r="B3787" t="s">
        <v>889</v>
      </c>
      <c r="C3787" t="s">
        <v>63</v>
      </c>
      <c r="D3787">
        <v>1</v>
      </c>
      <c r="E3787" t="s">
        <v>7444</v>
      </c>
      <c r="F3787" t="s">
        <v>694</v>
      </c>
      <c r="G3787" t="s">
        <v>51</v>
      </c>
      <c r="H3787">
        <v>95710</v>
      </c>
      <c r="I3787">
        <v>0</v>
      </c>
      <c r="J3787" t="s">
        <v>256</v>
      </c>
      <c r="K3787" t="s">
        <v>36</v>
      </c>
      <c r="L3787" t="s">
        <v>37</v>
      </c>
      <c r="M3787">
        <v>90000</v>
      </c>
      <c r="N3787">
        <v>100000</v>
      </c>
      <c r="O3787" t="s">
        <v>38</v>
      </c>
      <c r="P3787" t="s">
        <v>1198</v>
      </c>
      <c r="Q3787" t="s">
        <v>687</v>
      </c>
      <c r="R3787" t="s">
        <v>12031</v>
      </c>
      <c r="S3787" t="s">
        <v>697</v>
      </c>
      <c r="T3787" t="s">
        <v>7446</v>
      </c>
      <c r="U3787" t="s">
        <v>5805</v>
      </c>
      <c r="V3787" t="s">
        <v>12032</v>
      </c>
      <c r="X3787" t="s">
        <v>1203</v>
      </c>
      <c r="Z3787" t="s">
        <v>898</v>
      </c>
      <c r="AA3787" s="1">
        <v>44960</v>
      </c>
      <c r="AC3787" s="1">
        <v>44959</v>
      </c>
      <c r="AD3787" s="1">
        <v>44992</v>
      </c>
    </row>
    <row r="3788" spans="1:30" x14ac:dyDescent="0.25">
      <c r="A3788">
        <v>577155</v>
      </c>
      <c r="B3788" t="s">
        <v>889</v>
      </c>
      <c r="C3788" t="s">
        <v>63</v>
      </c>
      <c r="D3788">
        <v>7</v>
      </c>
      <c r="E3788" t="s">
        <v>12033</v>
      </c>
      <c r="F3788" t="s">
        <v>2552</v>
      </c>
      <c r="G3788" t="s">
        <v>353</v>
      </c>
      <c r="H3788">
        <v>6664</v>
      </c>
      <c r="I3788">
        <v>0</v>
      </c>
      <c r="J3788" t="s">
        <v>216</v>
      </c>
      <c r="K3788" t="s">
        <v>36</v>
      </c>
      <c r="L3788" t="s">
        <v>53</v>
      </c>
      <c r="M3788">
        <v>17.72</v>
      </c>
      <c r="N3788">
        <v>17.72</v>
      </c>
      <c r="O3788" t="s">
        <v>68</v>
      </c>
      <c r="P3788" t="s">
        <v>1887</v>
      </c>
      <c r="Q3788" t="s">
        <v>2553</v>
      </c>
      <c r="R3788" t="s">
        <v>12034</v>
      </c>
      <c r="S3788" t="s">
        <v>2555</v>
      </c>
      <c r="T3788" t="s">
        <v>12035</v>
      </c>
      <c r="U3788" t="s">
        <v>4043</v>
      </c>
      <c r="V3788" t="s">
        <v>12036</v>
      </c>
      <c r="X3788" t="s">
        <v>40</v>
      </c>
      <c r="Z3788" t="s">
        <v>2559</v>
      </c>
      <c r="AA3788" s="1">
        <v>44988</v>
      </c>
      <c r="AC3788" s="1">
        <v>44987</v>
      </c>
      <c r="AD3788" s="1">
        <v>44992</v>
      </c>
    </row>
    <row r="3789" spans="1:30" x14ac:dyDescent="0.25">
      <c r="A3789">
        <v>562717</v>
      </c>
      <c r="B3789" t="s">
        <v>88</v>
      </c>
      <c r="C3789" t="s">
        <v>63</v>
      </c>
      <c r="D3789">
        <v>1</v>
      </c>
      <c r="E3789" t="s">
        <v>164</v>
      </c>
      <c r="F3789" t="s">
        <v>165</v>
      </c>
      <c r="G3789" t="s">
        <v>34</v>
      </c>
      <c r="H3789">
        <v>10104</v>
      </c>
      <c r="I3789">
        <v>2</v>
      </c>
      <c r="J3789" t="s">
        <v>115</v>
      </c>
      <c r="K3789" t="s">
        <v>36</v>
      </c>
      <c r="L3789" t="s">
        <v>37</v>
      </c>
      <c r="M3789">
        <v>37748</v>
      </c>
      <c r="N3789">
        <v>57043</v>
      </c>
      <c r="O3789" t="s">
        <v>38</v>
      </c>
      <c r="P3789" t="s">
        <v>94</v>
      </c>
      <c r="Q3789" t="s">
        <v>95</v>
      </c>
      <c r="R3789" t="s">
        <v>264</v>
      </c>
      <c r="S3789" t="s">
        <v>168</v>
      </c>
      <c r="T3789" t="s">
        <v>169</v>
      </c>
      <c r="U3789" t="s">
        <v>99</v>
      </c>
      <c r="V3789" t="s">
        <v>171</v>
      </c>
      <c r="W3789" t="s">
        <v>172</v>
      </c>
      <c r="Z3789" t="s">
        <v>61</v>
      </c>
      <c r="AA3789" s="1">
        <v>44925</v>
      </c>
      <c r="AC3789" s="1">
        <v>44925</v>
      </c>
      <c r="AD3789" s="1">
        <v>44992</v>
      </c>
    </row>
    <row r="3790" spans="1:30" x14ac:dyDescent="0.25">
      <c r="A3790">
        <v>463465</v>
      </c>
      <c r="B3790" t="s">
        <v>102</v>
      </c>
      <c r="C3790" t="s">
        <v>31</v>
      </c>
      <c r="D3790">
        <v>8</v>
      </c>
      <c r="E3790" t="s">
        <v>7030</v>
      </c>
      <c r="F3790" t="s">
        <v>3059</v>
      </c>
      <c r="G3790" t="s">
        <v>51</v>
      </c>
      <c r="H3790">
        <v>91406</v>
      </c>
      <c r="I3790">
        <v>0</v>
      </c>
      <c r="J3790" t="s">
        <v>245</v>
      </c>
      <c r="L3790" t="s">
        <v>53</v>
      </c>
      <c r="M3790">
        <v>15.45</v>
      </c>
      <c r="N3790">
        <v>15.45</v>
      </c>
      <c r="O3790" t="s">
        <v>68</v>
      </c>
      <c r="P3790" t="s">
        <v>7611</v>
      </c>
      <c r="Q3790" t="s">
        <v>7612</v>
      </c>
      <c r="R3790" t="s">
        <v>12037</v>
      </c>
      <c r="S3790" t="s">
        <v>3061</v>
      </c>
      <c r="T3790" t="s">
        <v>12038</v>
      </c>
      <c r="U3790" t="s">
        <v>7615</v>
      </c>
      <c r="V3790" t="s">
        <v>611</v>
      </c>
      <c r="W3790" t="s">
        <v>7616</v>
      </c>
      <c r="X3790" t="s">
        <v>7910</v>
      </c>
      <c r="Z3790" t="s">
        <v>61</v>
      </c>
      <c r="AA3790" s="1">
        <v>44329</v>
      </c>
      <c r="AC3790" s="1">
        <v>44336</v>
      </c>
      <c r="AD3790" s="1">
        <v>44992</v>
      </c>
    </row>
    <row r="3791" spans="1:30" x14ac:dyDescent="0.25">
      <c r="A3791">
        <v>549060</v>
      </c>
      <c r="B3791" t="s">
        <v>563</v>
      </c>
      <c r="C3791" t="s">
        <v>63</v>
      </c>
      <c r="D3791">
        <v>4</v>
      </c>
      <c r="E3791" t="s">
        <v>12039</v>
      </c>
      <c r="F3791" t="s">
        <v>4233</v>
      </c>
      <c r="G3791" t="s">
        <v>34</v>
      </c>
      <c r="H3791">
        <v>30080</v>
      </c>
      <c r="I3791">
        <v>2</v>
      </c>
      <c r="J3791" t="s">
        <v>175</v>
      </c>
      <c r="K3791" t="s">
        <v>36</v>
      </c>
      <c r="L3791" t="s">
        <v>37</v>
      </c>
      <c r="M3791">
        <v>43197</v>
      </c>
      <c r="N3791">
        <v>49677</v>
      </c>
      <c r="O3791" t="s">
        <v>38</v>
      </c>
      <c r="P3791" t="s">
        <v>446</v>
      </c>
      <c r="Q3791" t="s">
        <v>5368</v>
      </c>
      <c r="R3791" t="s">
        <v>12040</v>
      </c>
      <c r="S3791" t="s">
        <v>4236</v>
      </c>
      <c r="T3791" t="s">
        <v>12041</v>
      </c>
      <c r="U3791" t="s">
        <v>12042</v>
      </c>
      <c r="V3791" t="s">
        <v>2877</v>
      </c>
      <c r="W3791" t="s">
        <v>4622</v>
      </c>
      <c r="X3791" t="s">
        <v>12043</v>
      </c>
      <c r="Z3791" t="s">
        <v>61</v>
      </c>
      <c r="AA3791" s="1">
        <v>44810</v>
      </c>
      <c r="AC3791" s="1">
        <v>44810</v>
      </c>
      <c r="AD3791" s="1">
        <v>44992</v>
      </c>
    </row>
    <row r="3792" spans="1:30" x14ac:dyDescent="0.25">
      <c r="A3792">
        <v>558086</v>
      </c>
      <c r="B3792" t="s">
        <v>338</v>
      </c>
      <c r="C3792" t="s">
        <v>31</v>
      </c>
      <c r="D3792">
        <v>1</v>
      </c>
      <c r="E3792" t="s">
        <v>3509</v>
      </c>
      <c r="F3792" t="s">
        <v>3510</v>
      </c>
      <c r="G3792" t="s">
        <v>34</v>
      </c>
      <c r="H3792">
        <v>10147</v>
      </c>
      <c r="I3792">
        <v>0</v>
      </c>
      <c r="J3792" t="s">
        <v>52</v>
      </c>
      <c r="K3792" t="s">
        <v>36</v>
      </c>
      <c r="L3792" t="s">
        <v>37</v>
      </c>
      <c r="M3792">
        <v>43929</v>
      </c>
      <c r="N3792">
        <v>57093</v>
      </c>
      <c r="O3792" t="s">
        <v>38</v>
      </c>
      <c r="P3792" t="s">
        <v>1368</v>
      </c>
      <c r="Q3792" t="s">
        <v>8462</v>
      </c>
      <c r="R3792" t="s">
        <v>12044</v>
      </c>
      <c r="S3792" t="s">
        <v>3514</v>
      </c>
      <c r="T3792" t="s">
        <v>12045</v>
      </c>
      <c r="U3792" t="s">
        <v>4526</v>
      </c>
      <c r="V3792" t="s">
        <v>347</v>
      </c>
      <c r="W3792" t="s">
        <v>12046</v>
      </c>
      <c r="X3792" t="s">
        <v>1368</v>
      </c>
      <c r="Z3792" t="s">
        <v>61</v>
      </c>
      <c r="AA3792" s="1">
        <v>44860</v>
      </c>
      <c r="AC3792" s="1">
        <v>44868</v>
      </c>
      <c r="AD3792" s="1">
        <v>44992</v>
      </c>
    </row>
    <row r="3793" spans="1:30" x14ac:dyDescent="0.25">
      <c r="A3793">
        <v>535589</v>
      </c>
      <c r="B3793" t="s">
        <v>62</v>
      </c>
      <c r="C3793" t="s">
        <v>63</v>
      </c>
      <c r="D3793">
        <v>1</v>
      </c>
      <c r="E3793" t="s">
        <v>4808</v>
      </c>
      <c r="F3793" t="s">
        <v>501</v>
      </c>
      <c r="G3793" t="s">
        <v>34</v>
      </c>
      <c r="H3793">
        <v>12627</v>
      </c>
      <c r="I3793">
        <v>0</v>
      </c>
      <c r="J3793" t="s">
        <v>354</v>
      </c>
      <c r="K3793" t="s">
        <v>36</v>
      </c>
      <c r="L3793" t="s">
        <v>37</v>
      </c>
      <c r="M3793">
        <v>70611</v>
      </c>
      <c r="N3793">
        <v>81203</v>
      </c>
      <c r="O3793" t="s">
        <v>38</v>
      </c>
      <c r="P3793" t="s">
        <v>616</v>
      </c>
      <c r="Q3793" t="s">
        <v>1314</v>
      </c>
      <c r="R3793" t="s">
        <v>12047</v>
      </c>
      <c r="S3793" t="s">
        <v>504</v>
      </c>
      <c r="U3793" t="s">
        <v>74</v>
      </c>
      <c r="V3793" t="s">
        <v>1317</v>
      </c>
      <c r="Z3793" t="s">
        <v>61</v>
      </c>
      <c r="AA3793" s="1">
        <v>44846</v>
      </c>
      <c r="AC3793" s="1">
        <v>44846</v>
      </c>
      <c r="AD3793" s="1">
        <v>44992</v>
      </c>
    </row>
    <row r="3794" spans="1:30" x14ac:dyDescent="0.25">
      <c r="A3794">
        <v>540906</v>
      </c>
      <c r="B3794" t="s">
        <v>658</v>
      </c>
      <c r="C3794" t="s">
        <v>31</v>
      </c>
      <c r="D3794">
        <v>3</v>
      </c>
      <c r="E3794" t="s">
        <v>12048</v>
      </c>
      <c r="F3794" t="s">
        <v>65</v>
      </c>
      <c r="G3794" t="s">
        <v>51</v>
      </c>
      <c r="H3794">
        <v>56058</v>
      </c>
      <c r="I3794">
        <v>0</v>
      </c>
      <c r="J3794" t="s">
        <v>4944</v>
      </c>
      <c r="K3794" t="s">
        <v>36</v>
      </c>
      <c r="L3794" t="s">
        <v>37</v>
      </c>
      <c r="M3794">
        <v>75197</v>
      </c>
      <c r="N3794">
        <v>75197</v>
      </c>
      <c r="O3794" t="s">
        <v>38</v>
      </c>
      <c r="P3794" t="s">
        <v>661</v>
      </c>
      <c r="Q3794" t="s">
        <v>662</v>
      </c>
      <c r="R3794" t="s">
        <v>12049</v>
      </c>
      <c r="S3794" t="s">
        <v>72</v>
      </c>
      <c r="U3794" t="s">
        <v>12050</v>
      </c>
      <c r="V3794" t="s">
        <v>664</v>
      </c>
      <c r="Z3794" t="s">
        <v>665</v>
      </c>
      <c r="AA3794" s="1">
        <v>44760</v>
      </c>
      <c r="AB3794" s="2">
        <v>45125</v>
      </c>
      <c r="AC3794" s="1">
        <v>44951</v>
      </c>
      <c r="AD3794" s="1">
        <v>44992</v>
      </c>
    </row>
    <row r="3795" spans="1:30" x14ac:dyDescent="0.25">
      <c r="A3795">
        <v>573443</v>
      </c>
      <c r="B3795" t="s">
        <v>102</v>
      </c>
      <c r="C3795" t="s">
        <v>63</v>
      </c>
      <c r="D3795">
        <v>1</v>
      </c>
      <c r="E3795" t="s">
        <v>4566</v>
      </c>
      <c r="F3795" t="s">
        <v>1042</v>
      </c>
      <c r="G3795" t="s">
        <v>51</v>
      </c>
      <c r="H3795">
        <v>10232</v>
      </c>
      <c r="I3795">
        <v>0</v>
      </c>
      <c r="J3795" t="s">
        <v>4567</v>
      </c>
      <c r="K3795" t="s">
        <v>36</v>
      </c>
      <c r="L3795" t="s">
        <v>145</v>
      </c>
      <c r="M3795">
        <v>17</v>
      </c>
      <c r="N3795">
        <v>17</v>
      </c>
      <c r="O3795" t="s">
        <v>68</v>
      </c>
      <c r="P3795" t="s">
        <v>137</v>
      </c>
      <c r="Q3795" t="s">
        <v>2869</v>
      </c>
      <c r="R3795" t="s">
        <v>4568</v>
      </c>
      <c r="S3795" t="s">
        <v>1047</v>
      </c>
      <c r="T3795" t="s">
        <v>4569</v>
      </c>
      <c r="V3795" t="s">
        <v>151</v>
      </c>
      <c r="W3795" t="s">
        <v>1991</v>
      </c>
      <c r="X3795" t="s">
        <v>1015</v>
      </c>
      <c r="Z3795" t="s">
        <v>154</v>
      </c>
      <c r="AA3795" s="1">
        <v>44976</v>
      </c>
      <c r="AB3795" s="2">
        <v>45079</v>
      </c>
      <c r="AC3795" s="1">
        <v>44980</v>
      </c>
      <c r="AD3795" s="1">
        <v>44992</v>
      </c>
    </row>
    <row r="3796" spans="1:30" x14ac:dyDescent="0.25">
      <c r="A3796">
        <v>543644</v>
      </c>
      <c r="B3796" t="s">
        <v>123</v>
      </c>
      <c r="C3796" t="s">
        <v>31</v>
      </c>
      <c r="D3796">
        <v>1</v>
      </c>
      <c r="E3796" t="s">
        <v>5081</v>
      </c>
      <c r="F3796" t="s">
        <v>135</v>
      </c>
      <c r="G3796" t="s">
        <v>51</v>
      </c>
      <c r="H3796">
        <v>21744</v>
      </c>
      <c r="I3796">
        <v>2</v>
      </c>
      <c r="J3796" t="s">
        <v>4705</v>
      </c>
      <c r="L3796" t="s">
        <v>37</v>
      </c>
      <c r="M3796">
        <v>75504</v>
      </c>
      <c r="N3796">
        <v>86830</v>
      </c>
      <c r="O3796" t="s">
        <v>38</v>
      </c>
      <c r="P3796" t="s">
        <v>415</v>
      </c>
      <c r="Q3796" t="s">
        <v>5082</v>
      </c>
      <c r="R3796" t="s">
        <v>5083</v>
      </c>
      <c r="S3796" t="s">
        <v>140</v>
      </c>
      <c r="T3796" t="s">
        <v>5084</v>
      </c>
      <c r="U3796" t="s">
        <v>540</v>
      </c>
      <c r="V3796" t="s">
        <v>5085</v>
      </c>
      <c r="Z3796" t="s">
        <v>61</v>
      </c>
      <c r="AA3796" s="1">
        <v>44929</v>
      </c>
      <c r="AB3796" s="2">
        <v>45049</v>
      </c>
      <c r="AC3796" s="1">
        <v>44929</v>
      </c>
      <c r="AD3796" s="1">
        <v>44992</v>
      </c>
    </row>
    <row r="3797" spans="1:30" x14ac:dyDescent="0.25">
      <c r="A3797">
        <v>533608</v>
      </c>
      <c r="B3797" t="s">
        <v>563</v>
      </c>
      <c r="C3797" t="s">
        <v>31</v>
      </c>
      <c r="D3797">
        <v>2</v>
      </c>
      <c r="E3797" t="s">
        <v>2286</v>
      </c>
      <c r="F3797" t="s">
        <v>565</v>
      </c>
      <c r="G3797" t="s">
        <v>566</v>
      </c>
      <c r="H3797">
        <v>30112</v>
      </c>
      <c r="I3797">
        <v>0</v>
      </c>
      <c r="J3797" t="s">
        <v>175</v>
      </c>
      <c r="K3797" t="s">
        <v>36</v>
      </c>
      <c r="L3797" t="s">
        <v>37</v>
      </c>
      <c r="M3797">
        <v>75121</v>
      </c>
      <c r="N3797">
        <v>133040</v>
      </c>
      <c r="O3797" t="s">
        <v>38</v>
      </c>
      <c r="P3797" t="s">
        <v>446</v>
      </c>
      <c r="Q3797" t="s">
        <v>2287</v>
      </c>
      <c r="R3797" t="s">
        <v>12051</v>
      </c>
      <c r="S3797" t="s">
        <v>2289</v>
      </c>
      <c r="U3797" t="s">
        <v>691</v>
      </c>
      <c r="V3797" t="s">
        <v>2290</v>
      </c>
      <c r="Z3797" t="s">
        <v>47</v>
      </c>
      <c r="AA3797" s="1">
        <v>44712</v>
      </c>
      <c r="AC3797" s="1">
        <v>44740</v>
      </c>
      <c r="AD3797" s="1">
        <v>44992</v>
      </c>
    </row>
    <row r="3798" spans="1:30" x14ac:dyDescent="0.25">
      <c r="A3798">
        <v>576570</v>
      </c>
      <c r="B3798" t="s">
        <v>889</v>
      </c>
      <c r="C3798" t="s">
        <v>31</v>
      </c>
      <c r="D3798">
        <v>100</v>
      </c>
      <c r="E3798" t="s">
        <v>7030</v>
      </c>
      <c r="F3798" t="s">
        <v>3059</v>
      </c>
      <c r="G3798" t="s">
        <v>51</v>
      </c>
      <c r="H3798">
        <v>91406</v>
      </c>
      <c r="I3798">
        <v>0</v>
      </c>
      <c r="J3798" t="s">
        <v>245</v>
      </c>
      <c r="K3798" t="s">
        <v>36</v>
      </c>
      <c r="L3798" t="s">
        <v>53</v>
      </c>
      <c r="M3798">
        <v>15.45</v>
      </c>
      <c r="N3798">
        <v>15.45</v>
      </c>
      <c r="O3798" t="s">
        <v>68</v>
      </c>
      <c r="P3798" t="s">
        <v>5268</v>
      </c>
      <c r="Q3798" t="s">
        <v>5269</v>
      </c>
      <c r="R3798" t="s">
        <v>7031</v>
      </c>
      <c r="S3798" t="s">
        <v>3061</v>
      </c>
      <c r="T3798" t="s">
        <v>7032</v>
      </c>
      <c r="U3798" t="s">
        <v>12052</v>
      </c>
      <c r="V3798" t="s">
        <v>12053</v>
      </c>
      <c r="X3798" t="s">
        <v>5273</v>
      </c>
      <c r="Z3798" t="s">
        <v>1275</v>
      </c>
      <c r="AA3798" s="1">
        <v>44987</v>
      </c>
      <c r="AC3798" s="1">
        <v>44988</v>
      </c>
      <c r="AD3798" s="1">
        <v>44992</v>
      </c>
    </row>
    <row r="3799" spans="1:30" x14ac:dyDescent="0.25">
      <c r="A3799">
        <v>576570</v>
      </c>
      <c r="B3799" t="s">
        <v>889</v>
      </c>
      <c r="C3799" t="s">
        <v>31</v>
      </c>
      <c r="D3799">
        <v>100</v>
      </c>
      <c r="E3799" t="s">
        <v>7030</v>
      </c>
      <c r="F3799" t="s">
        <v>3059</v>
      </c>
      <c r="G3799" t="s">
        <v>51</v>
      </c>
      <c r="H3799">
        <v>91406</v>
      </c>
      <c r="I3799">
        <v>0</v>
      </c>
      <c r="J3799" t="s">
        <v>245</v>
      </c>
      <c r="K3799" t="s">
        <v>36</v>
      </c>
      <c r="L3799" t="s">
        <v>53</v>
      </c>
      <c r="M3799">
        <v>15.45</v>
      </c>
      <c r="N3799">
        <v>15.45</v>
      </c>
      <c r="O3799" t="s">
        <v>68</v>
      </c>
      <c r="P3799" t="s">
        <v>5268</v>
      </c>
      <c r="Q3799" t="s">
        <v>5269</v>
      </c>
      <c r="R3799" t="s">
        <v>7031</v>
      </c>
      <c r="S3799" t="s">
        <v>3061</v>
      </c>
      <c r="T3799" t="s">
        <v>7032</v>
      </c>
      <c r="U3799" t="s">
        <v>12052</v>
      </c>
      <c r="V3799" t="s">
        <v>12053</v>
      </c>
      <c r="X3799" t="s">
        <v>5273</v>
      </c>
      <c r="Z3799" t="s">
        <v>1275</v>
      </c>
      <c r="AA3799" s="1">
        <v>44987</v>
      </c>
      <c r="AC3799" s="1">
        <v>44988</v>
      </c>
      <c r="AD3799" s="1">
        <v>44992</v>
      </c>
    </row>
    <row r="3800" spans="1:30" x14ac:dyDescent="0.25">
      <c r="A3800">
        <v>567887</v>
      </c>
      <c r="B3800" t="s">
        <v>381</v>
      </c>
      <c r="C3800" t="s">
        <v>31</v>
      </c>
      <c r="D3800">
        <v>1</v>
      </c>
      <c r="E3800" t="s">
        <v>4639</v>
      </c>
      <c r="F3800" t="s">
        <v>555</v>
      </c>
      <c r="G3800" t="s">
        <v>34</v>
      </c>
      <c r="H3800">
        <v>12626</v>
      </c>
      <c r="I3800">
        <v>1</v>
      </c>
      <c r="J3800" t="s">
        <v>52</v>
      </c>
      <c r="K3800" t="s">
        <v>36</v>
      </c>
      <c r="L3800" t="s">
        <v>53</v>
      </c>
      <c r="M3800">
        <v>53797</v>
      </c>
      <c r="N3800">
        <v>61866</v>
      </c>
      <c r="O3800" t="s">
        <v>38</v>
      </c>
      <c r="P3800" t="s">
        <v>873</v>
      </c>
      <c r="Q3800" t="s">
        <v>4640</v>
      </c>
      <c r="R3800" t="s">
        <v>4641</v>
      </c>
      <c r="S3800" t="s">
        <v>559</v>
      </c>
      <c r="T3800" t="s">
        <v>4642</v>
      </c>
      <c r="V3800" t="s">
        <v>925</v>
      </c>
      <c r="W3800" t="s">
        <v>86</v>
      </c>
      <c r="X3800" t="s">
        <v>1905</v>
      </c>
      <c r="Z3800" t="s">
        <v>61</v>
      </c>
      <c r="AA3800" s="1">
        <v>44935</v>
      </c>
      <c r="AB3800" s="2">
        <v>44995</v>
      </c>
      <c r="AC3800" s="1">
        <v>44972</v>
      </c>
      <c r="AD3800" s="1">
        <v>44992</v>
      </c>
    </row>
    <row r="3801" spans="1:30" x14ac:dyDescent="0.25">
      <c r="A3801">
        <v>549060</v>
      </c>
      <c r="B3801" t="s">
        <v>563</v>
      </c>
      <c r="C3801" t="s">
        <v>31</v>
      </c>
      <c r="D3801">
        <v>4</v>
      </c>
      <c r="E3801" t="s">
        <v>12039</v>
      </c>
      <c r="F3801" t="s">
        <v>4233</v>
      </c>
      <c r="G3801" t="s">
        <v>34</v>
      </c>
      <c r="H3801">
        <v>30080</v>
      </c>
      <c r="I3801">
        <v>2</v>
      </c>
      <c r="J3801" t="s">
        <v>175</v>
      </c>
      <c r="K3801" t="s">
        <v>36</v>
      </c>
      <c r="L3801" t="s">
        <v>37</v>
      </c>
      <c r="M3801">
        <v>43197</v>
      </c>
      <c r="N3801">
        <v>49677</v>
      </c>
      <c r="O3801" t="s">
        <v>38</v>
      </c>
      <c r="P3801" t="s">
        <v>446</v>
      </c>
      <c r="Q3801" t="s">
        <v>5368</v>
      </c>
      <c r="R3801" t="s">
        <v>12040</v>
      </c>
      <c r="S3801" t="s">
        <v>4236</v>
      </c>
      <c r="T3801" t="s">
        <v>12041</v>
      </c>
      <c r="U3801" t="s">
        <v>12042</v>
      </c>
      <c r="V3801" t="s">
        <v>2877</v>
      </c>
      <c r="W3801" t="s">
        <v>4622</v>
      </c>
      <c r="X3801" t="s">
        <v>12043</v>
      </c>
      <c r="Z3801" t="s">
        <v>61</v>
      </c>
      <c r="AA3801" s="1">
        <v>44810</v>
      </c>
      <c r="AC3801" s="1">
        <v>44810</v>
      </c>
      <c r="AD3801" s="1">
        <v>44992</v>
      </c>
    </row>
    <row r="3802" spans="1:30" x14ac:dyDescent="0.25">
      <c r="A3802">
        <v>549060</v>
      </c>
      <c r="B3802" t="s">
        <v>563</v>
      </c>
      <c r="C3802" t="s">
        <v>31</v>
      </c>
      <c r="D3802">
        <v>4</v>
      </c>
      <c r="E3802" t="s">
        <v>12039</v>
      </c>
      <c r="F3802" t="s">
        <v>4233</v>
      </c>
      <c r="G3802" t="s">
        <v>34</v>
      </c>
      <c r="H3802">
        <v>30080</v>
      </c>
      <c r="I3802">
        <v>2</v>
      </c>
      <c r="J3802" t="s">
        <v>175</v>
      </c>
      <c r="K3802" t="s">
        <v>36</v>
      </c>
      <c r="L3802" t="s">
        <v>37</v>
      </c>
      <c r="M3802">
        <v>43197</v>
      </c>
      <c r="N3802">
        <v>49677</v>
      </c>
      <c r="O3802" t="s">
        <v>38</v>
      </c>
      <c r="P3802" t="s">
        <v>446</v>
      </c>
      <c r="Q3802" t="s">
        <v>5368</v>
      </c>
      <c r="R3802" t="s">
        <v>12040</v>
      </c>
      <c r="S3802" t="s">
        <v>4236</v>
      </c>
      <c r="T3802" t="s">
        <v>12041</v>
      </c>
      <c r="U3802" t="s">
        <v>12042</v>
      </c>
      <c r="V3802" t="s">
        <v>2877</v>
      </c>
      <c r="W3802" t="s">
        <v>4622</v>
      </c>
      <c r="X3802" t="s">
        <v>12043</v>
      </c>
      <c r="Z3802" t="s">
        <v>61</v>
      </c>
      <c r="AA3802" s="1">
        <v>44810</v>
      </c>
      <c r="AC3802" s="1">
        <v>44810</v>
      </c>
      <c r="AD3802" s="1">
        <v>44992</v>
      </c>
    </row>
    <row r="3803" spans="1:30" x14ac:dyDescent="0.25">
      <c r="A3803">
        <v>534963</v>
      </c>
      <c r="B3803" t="s">
        <v>1550</v>
      </c>
      <c r="C3803" t="s">
        <v>31</v>
      </c>
      <c r="D3803">
        <v>1</v>
      </c>
      <c r="E3803" t="s">
        <v>12054</v>
      </c>
      <c r="F3803" t="s">
        <v>12055</v>
      </c>
      <c r="G3803" t="s">
        <v>566</v>
      </c>
      <c r="H3803">
        <v>95143</v>
      </c>
      <c r="I3803" t="s">
        <v>1842</v>
      </c>
      <c r="J3803" t="s">
        <v>216</v>
      </c>
      <c r="K3803" t="s">
        <v>36</v>
      </c>
      <c r="L3803" t="s">
        <v>290</v>
      </c>
      <c r="M3803">
        <v>106729</v>
      </c>
      <c r="N3803">
        <v>241434</v>
      </c>
      <c r="O3803" t="s">
        <v>38</v>
      </c>
      <c r="P3803" t="s">
        <v>1552</v>
      </c>
      <c r="Q3803" t="s">
        <v>12056</v>
      </c>
      <c r="R3803" t="s">
        <v>12057</v>
      </c>
      <c r="S3803" t="s">
        <v>12058</v>
      </c>
      <c r="T3803" t="s">
        <v>12059</v>
      </c>
      <c r="V3803" t="s">
        <v>12060</v>
      </c>
      <c r="Z3803" t="s">
        <v>61</v>
      </c>
      <c r="AA3803" s="1">
        <v>44987</v>
      </c>
      <c r="AC3803" s="1">
        <v>44987</v>
      </c>
      <c r="AD3803" s="1">
        <v>44992</v>
      </c>
    </row>
    <row r="3804" spans="1:30" x14ac:dyDescent="0.25">
      <c r="A3804">
        <v>567787</v>
      </c>
      <c r="B3804" t="s">
        <v>1347</v>
      </c>
      <c r="C3804" t="s">
        <v>31</v>
      </c>
      <c r="D3804">
        <v>1</v>
      </c>
      <c r="E3804" t="s">
        <v>10010</v>
      </c>
      <c r="F3804" t="s">
        <v>1325</v>
      </c>
      <c r="G3804" t="s">
        <v>51</v>
      </c>
      <c r="H3804">
        <v>10209</v>
      </c>
      <c r="I3804">
        <v>1</v>
      </c>
      <c r="J3804" t="s">
        <v>157</v>
      </c>
      <c r="K3804" t="s">
        <v>67</v>
      </c>
      <c r="L3804" t="s">
        <v>145</v>
      </c>
      <c r="M3804">
        <v>15.5</v>
      </c>
      <c r="N3804">
        <v>19.899999999999999</v>
      </c>
      <c r="O3804" t="s">
        <v>68</v>
      </c>
      <c r="P3804" t="s">
        <v>1350</v>
      </c>
      <c r="Q3804" t="s">
        <v>6500</v>
      </c>
      <c r="R3804" t="s">
        <v>10011</v>
      </c>
      <c r="S3804" t="s">
        <v>1328</v>
      </c>
      <c r="T3804" t="s">
        <v>10012</v>
      </c>
      <c r="V3804" t="s">
        <v>10013</v>
      </c>
      <c r="W3804" t="s">
        <v>10014</v>
      </c>
      <c r="X3804" t="s">
        <v>10015</v>
      </c>
      <c r="Z3804" t="s">
        <v>61</v>
      </c>
      <c r="AA3804" s="1">
        <v>44953</v>
      </c>
      <c r="AC3804" s="1">
        <v>44978</v>
      </c>
      <c r="AD3804" s="1">
        <v>44992</v>
      </c>
    </row>
    <row r="3805" spans="1:30" x14ac:dyDescent="0.25">
      <c r="A3805">
        <v>571872</v>
      </c>
      <c r="B3805" t="s">
        <v>950</v>
      </c>
      <c r="C3805" t="s">
        <v>63</v>
      </c>
      <c r="D3805">
        <v>1</v>
      </c>
      <c r="E3805" t="s">
        <v>8857</v>
      </c>
      <c r="F3805" t="s">
        <v>234</v>
      </c>
      <c r="G3805" t="s">
        <v>51</v>
      </c>
      <c r="H3805">
        <v>56057</v>
      </c>
      <c r="I3805">
        <v>0</v>
      </c>
      <c r="J3805" t="s">
        <v>3492</v>
      </c>
      <c r="K3805" t="s">
        <v>36</v>
      </c>
      <c r="L3805" t="s">
        <v>53</v>
      </c>
      <c r="M3805">
        <v>50000</v>
      </c>
      <c r="N3805">
        <v>60000</v>
      </c>
      <c r="O3805" t="s">
        <v>38</v>
      </c>
      <c r="P3805" t="s">
        <v>953</v>
      </c>
      <c r="Q3805" t="s">
        <v>8858</v>
      </c>
      <c r="R3805" t="s">
        <v>8859</v>
      </c>
      <c r="S3805" t="s">
        <v>237</v>
      </c>
      <c r="T3805" t="s">
        <v>8860</v>
      </c>
      <c r="V3805" t="s">
        <v>8861</v>
      </c>
      <c r="Z3805" t="s">
        <v>61</v>
      </c>
      <c r="AA3805" s="1">
        <v>44953</v>
      </c>
      <c r="AC3805" s="1">
        <v>44953</v>
      </c>
      <c r="AD3805" s="1">
        <v>44992</v>
      </c>
    </row>
    <row r="3806" spans="1:30" x14ac:dyDescent="0.25">
      <c r="A3806">
        <v>562970</v>
      </c>
      <c r="B3806" t="s">
        <v>338</v>
      </c>
      <c r="C3806" t="s">
        <v>31</v>
      </c>
      <c r="D3806">
        <v>1</v>
      </c>
      <c r="E3806" t="s">
        <v>12061</v>
      </c>
      <c r="F3806" t="s">
        <v>135</v>
      </c>
      <c r="G3806" t="s">
        <v>51</v>
      </c>
      <c r="H3806">
        <v>21744</v>
      </c>
      <c r="I3806">
        <v>2</v>
      </c>
      <c r="J3806" t="s">
        <v>157</v>
      </c>
      <c r="K3806" t="s">
        <v>36</v>
      </c>
      <c r="L3806" t="s">
        <v>37</v>
      </c>
      <c r="M3806">
        <v>75504</v>
      </c>
      <c r="N3806">
        <v>94761</v>
      </c>
      <c r="O3806" t="s">
        <v>38</v>
      </c>
      <c r="P3806" t="s">
        <v>1368</v>
      </c>
      <c r="Q3806" t="s">
        <v>12062</v>
      </c>
      <c r="R3806" t="s">
        <v>12063</v>
      </c>
      <c r="S3806" t="s">
        <v>140</v>
      </c>
      <c r="T3806" t="s">
        <v>12064</v>
      </c>
      <c r="U3806" t="s">
        <v>12065</v>
      </c>
      <c r="V3806" t="s">
        <v>5252</v>
      </c>
      <c r="W3806" t="s">
        <v>12066</v>
      </c>
      <c r="X3806" t="s">
        <v>1368</v>
      </c>
      <c r="Z3806" t="s">
        <v>61</v>
      </c>
      <c r="AA3806" s="1">
        <v>44900</v>
      </c>
      <c r="AB3806" s="2">
        <v>45004</v>
      </c>
      <c r="AC3806" s="1">
        <v>44974</v>
      </c>
      <c r="AD3806" s="1">
        <v>44992</v>
      </c>
    </row>
    <row r="3807" spans="1:30" x14ac:dyDescent="0.25">
      <c r="A3807">
        <v>538997</v>
      </c>
      <c r="B3807" t="s">
        <v>88</v>
      </c>
      <c r="C3807" t="s">
        <v>31</v>
      </c>
      <c r="D3807">
        <v>1</v>
      </c>
      <c r="E3807" t="s">
        <v>12067</v>
      </c>
      <c r="F3807" t="s">
        <v>6864</v>
      </c>
      <c r="G3807" t="s">
        <v>51</v>
      </c>
      <c r="H3807">
        <v>95614</v>
      </c>
      <c r="I3807" t="s">
        <v>900</v>
      </c>
      <c r="J3807" t="s">
        <v>328</v>
      </c>
      <c r="K3807" t="s">
        <v>36</v>
      </c>
      <c r="L3807" t="s">
        <v>93</v>
      </c>
      <c r="M3807">
        <v>80931</v>
      </c>
      <c r="N3807">
        <v>208826</v>
      </c>
      <c r="O3807" t="s">
        <v>38</v>
      </c>
      <c r="P3807" t="s">
        <v>406</v>
      </c>
      <c r="Q3807" t="s">
        <v>10202</v>
      </c>
      <c r="R3807" t="s">
        <v>12068</v>
      </c>
      <c r="S3807" t="s">
        <v>12069</v>
      </c>
      <c r="T3807" t="s">
        <v>12070</v>
      </c>
      <c r="U3807" t="s">
        <v>5552</v>
      </c>
      <c r="V3807" t="s">
        <v>12071</v>
      </c>
      <c r="Z3807" t="s">
        <v>61</v>
      </c>
      <c r="AA3807" s="1">
        <v>44747</v>
      </c>
      <c r="AC3807" s="1">
        <v>44804</v>
      </c>
      <c r="AD3807" s="1">
        <v>44992</v>
      </c>
    </row>
    <row r="3808" spans="1:30" x14ac:dyDescent="0.25">
      <c r="A3808">
        <v>566642</v>
      </c>
      <c r="B3808" t="s">
        <v>543</v>
      </c>
      <c r="C3808" t="s">
        <v>31</v>
      </c>
      <c r="D3808">
        <v>1</v>
      </c>
      <c r="E3808" t="s">
        <v>6856</v>
      </c>
      <c r="F3808" t="s">
        <v>174</v>
      </c>
      <c r="G3808" t="s">
        <v>51</v>
      </c>
      <c r="H3808">
        <v>30087</v>
      </c>
      <c r="I3808">
        <v>2</v>
      </c>
      <c r="J3808" t="s">
        <v>175</v>
      </c>
      <c r="K3808" t="s">
        <v>36</v>
      </c>
      <c r="L3808" t="s">
        <v>37</v>
      </c>
      <c r="M3808">
        <v>71423</v>
      </c>
      <c r="N3808">
        <v>82137</v>
      </c>
      <c r="O3808" t="s">
        <v>38</v>
      </c>
      <c r="P3808" t="s">
        <v>546</v>
      </c>
      <c r="Q3808" t="s">
        <v>4648</v>
      </c>
      <c r="R3808" t="s">
        <v>12072</v>
      </c>
      <c r="S3808" t="s">
        <v>178</v>
      </c>
      <c r="T3808" t="s">
        <v>12073</v>
      </c>
      <c r="U3808" t="s">
        <v>551</v>
      </c>
      <c r="V3808" t="s">
        <v>6281</v>
      </c>
      <c r="Z3808" t="s">
        <v>87</v>
      </c>
      <c r="AA3808" s="1">
        <v>44924</v>
      </c>
      <c r="AB3808" s="2">
        <v>45018</v>
      </c>
      <c r="AC3808" s="1">
        <v>44985</v>
      </c>
      <c r="AD3808" s="1">
        <v>44992</v>
      </c>
    </row>
    <row r="3809" spans="1:30" x14ac:dyDescent="0.25">
      <c r="A3809">
        <v>529799</v>
      </c>
      <c r="B3809" t="s">
        <v>241</v>
      </c>
      <c r="C3809" t="s">
        <v>63</v>
      </c>
      <c r="D3809">
        <v>1</v>
      </c>
      <c r="E3809" t="s">
        <v>9890</v>
      </c>
      <c r="F3809" t="s">
        <v>174</v>
      </c>
      <c r="G3809" t="s">
        <v>51</v>
      </c>
      <c r="H3809">
        <v>30087</v>
      </c>
      <c r="I3809">
        <v>3</v>
      </c>
      <c r="J3809" t="s">
        <v>175</v>
      </c>
      <c r="K3809" t="s">
        <v>36</v>
      </c>
      <c r="L3809" t="s">
        <v>37</v>
      </c>
      <c r="M3809">
        <v>79620</v>
      </c>
      <c r="N3809">
        <v>105000</v>
      </c>
      <c r="O3809" t="s">
        <v>38</v>
      </c>
      <c r="P3809" t="s">
        <v>2405</v>
      </c>
      <c r="Q3809" t="s">
        <v>2405</v>
      </c>
      <c r="R3809" t="s">
        <v>9891</v>
      </c>
      <c r="S3809" t="s">
        <v>178</v>
      </c>
      <c r="T3809" t="s">
        <v>9892</v>
      </c>
      <c r="U3809" t="s">
        <v>9893</v>
      </c>
      <c r="V3809" t="s">
        <v>347</v>
      </c>
      <c r="Z3809" t="s">
        <v>426</v>
      </c>
      <c r="AA3809" s="1">
        <v>44697</v>
      </c>
      <c r="AC3809" s="1">
        <v>44697</v>
      </c>
      <c r="AD3809" s="1">
        <v>44992</v>
      </c>
    </row>
    <row r="3810" spans="1:30" x14ac:dyDescent="0.25">
      <c r="A3810">
        <v>562865</v>
      </c>
      <c r="B3810" t="s">
        <v>350</v>
      </c>
      <c r="C3810" t="s">
        <v>63</v>
      </c>
      <c r="D3810">
        <v>1</v>
      </c>
      <c r="E3810" t="s">
        <v>12074</v>
      </c>
      <c r="F3810" t="s">
        <v>3363</v>
      </c>
      <c r="G3810" t="s">
        <v>51</v>
      </c>
      <c r="H3810">
        <v>40150</v>
      </c>
      <c r="I3810" t="s">
        <v>327</v>
      </c>
      <c r="J3810" t="s">
        <v>354</v>
      </c>
      <c r="K3810" t="s">
        <v>36</v>
      </c>
      <c r="L3810" t="s">
        <v>93</v>
      </c>
      <c r="M3810">
        <v>105000</v>
      </c>
      <c r="N3810">
        <v>120000</v>
      </c>
      <c r="O3810" t="s">
        <v>38</v>
      </c>
      <c r="P3810" t="s">
        <v>355</v>
      </c>
      <c r="Q3810" t="s">
        <v>356</v>
      </c>
      <c r="R3810" t="s">
        <v>12075</v>
      </c>
      <c r="S3810" t="s">
        <v>12076</v>
      </c>
      <c r="T3810" t="s">
        <v>12077</v>
      </c>
      <c r="U3810" t="s">
        <v>360</v>
      </c>
      <c r="V3810" t="s">
        <v>361</v>
      </c>
      <c r="Z3810" t="s">
        <v>61</v>
      </c>
      <c r="AA3810" s="1">
        <v>44894</v>
      </c>
      <c r="AC3810" s="1">
        <v>44894</v>
      </c>
      <c r="AD3810" s="1">
        <v>44992</v>
      </c>
    </row>
    <row r="3811" spans="1:30" x14ac:dyDescent="0.25">
      <c r="A3811">
        <v>559114</v>
      </c>
      <c r="B3811" t="s">
        <v>815</v>
      </c>
      <c r="C3811" t="s">
        <v>31</v>
      </c>
      <c r="D3811">
        <v>1</v>
      </c>
      <c r="E3811" t="s">
        <v>1374</v>
      </c>
      <c r="F3811" t="s">
        <v>1375</v>
      </c>
      <c r="G3811" t="s">
        <v>353</v>
      </c>
      <c r="H3811">
        <v>6765</v>
      </c>
      <c r="I3811">
        <v>0</v>
      </c>
      <c r="J3811" t="s">
        <v>157</v>
      </c>
      <c r="K3811" t="s">
        <v>67</v>
      </c>
      <c r="L3811" t="s">
        <v>93</v>
      </c>
      <c r="M3811">
        <v>40</v>
      </c>
      <c r="N3811">
        <v>58</v>
      </c>
      <c r="O3811" t="s">
        <v>68</v>
      </c>
      <c r="P3811" t="s">
        <v>818</v>
      </c>
      <c r="Q3811" t="s">
        <v>1376</v>
      </c>
      <c r="R3811" t="s">
        <v>1377</v>
      </c>
      <c r="S3811" t="s">
        <v>1378</v>
      </c>
      <c r="T3811" t="s">
        <v>1379</v>
      </c>
      <c r="U3811" t="s">
        <v>1380</v>
      </c>
      <c r="V3811" t="s">
        <v>1381</v>
      </c>
      <c r="W3811" t="s">
        <v>1382</v>
      </c>
      <c r="X3811" t="s">
        <v>826</v>
      </c>
      <c r="Z3811" t="s">
        <v>61</v>
      </c>
      <c r="AA3811" s="1">
        <v>44932</v>
      </c>
      <c r="AC3811" s="1">
        <v>44932</v>
      </c>
      <c r="AD3811" s="1">
        <v>44992</v>
      </c>
    </row>
    <row r="3812" spans="1:30" x14ac:dyDescent="0.25">
      <c r="A3812">
        <v>546616</v>
      </c>
      <c r="B3812" t="s">
        <v>815</v>
      </c>
      <c r="C3812" t="s">
        <v>31</v>
      </c>
      <c r="D3812">
        <v>1</v>
      </c>
      <c r="E3812" t="s">
        <v>2511</v>
      </c>
      <c r="F3812" t="s">
        <v>1375</v>
      </c>
      <c r="G3812" t="s">
        <v>353</v>
      </c>
      <c r="H3812">
        <v>6765</v>
      </c>
      <c r="I3812">
        <v>0</v>
      </c>
      <c r="J3812" t="s">
        <v>785</v>
      </c>
      <c r="K3812" t="s">
        <v>36</v>
      </c>
      <c r="L3812" t="s">
        <v>93</v>
      </c>
      <c r="M3812">
        <v>115000</v>
      </c>
      <c r="N3812">
        <v>125000</v>
      </c>
      <c r="O3812" t="s">
        <v>38</v>
      </c>
      <c r="P3812" t="s">
        <v>818</v>
      </c>
      <c r="Q3812" t="s">
        <v>2512</v>
      </c>
      <c r="R3812" t="s">
        <v>2513</v>
      </c>
      <c r="S3812" t="s">
        <v>1378</v>
      </c>
      <c r="T3812" t="s">
        <v>2514</v>
      </c>
      <c r="U3812" t="s">
        <v>2515</v>
      </c>
      <c r="V3812" t="s">
        <v>2516</v>
      </c>
      <c r="W3812" t="s">
        <v>825</v>
      </c>
      <c r="X3812" t="s">
        <v>826</v>
      </c>
      <c r="Z3812" t="s">
        <v>61</v>
      </c>
      <c r="AA3812" s="1">
        <v>44812</v>
      </c>
      <c r="AC3812" s="1">
        <v>44854</v>
      </c>
      <c r="AD3812" s="1">
        <v>44992</v>
      </c>
    </row>
    <row r="3813" spans="1:30" x14ac:dyDescent="0.25">
      <c r="A3813">
        <v>569600</v>
      </c>
      <c r="B3813" t="s">
        <v>241</v>
      </c>
      <c r="C3813" t="s">
        <v>31</v>
      </c>
      <c r="D3813">
        <v>1</v>
      </c>
      <c r="E3813" t="s">
        <v>1507</v>
      </c>
      <c r="F3813" t="s">
        <v>864</v>
      </c>
      <c r="G3813" t="s">
        <v>34</v>
      </c>
      <c r="H3813">
        <v>10248</v>
      </c>
      <c r="I3813">
        <v>2</v>
      </c>
      <c r="J3813" t="s">
        <v>216</v>
      </c>
      <c r="K3813" t="s">
        <v>36</v>
      </c>
      <c r="L3813" t="s">
        <v>93</v>
      </c>
      <c r="M3813">
        <v>78871</v>
      </c>
      <c r="N3813">
        <v>115938</v>
      </c>
      <c r="O3813" t="s">
        <v>38</v>
      </c>
      <c r="P3813" t="s">
        <v>1508</v>
      </c>
      <c r="Q3813" t="s">
        <v>496</v>
      </c>
      <c r="R3813" t="s">
        <v>1509</v>
      </c>
      <c r="S3813" t="s">
        <v>867</v>
      </c>
      <c r="T3813" t="s">
        <v>1510</v>
      </c>
      <c r="U3813" t="s">
        <v>499</v>
      </c>
      <c r="V3813" t="s">
        <v>347</v>
      </c>
      <c r="Z3813" t="s">
        <v>426</v>
      </c>
      <c r="AA3813" s="1">
        <v>44980</v>
      </c>
      <c r="AC3813" s="1">
        <v>44980</v>
      </c>
      <c r="AD3813" s="1">
        <v>44992</v>
      </c>
    </row>
    <row r="3814" spans="1:30" x14ac:dyDescent="0.25">
      <c r="A3814">
        <v>557172</v>
      </c>
      <c r="B3814" t="s">
        <v>102</v>
      </c>
      <c r="C3814" t="s">
        <v>31</v>
      </c>
      <c r="D3814">
        <v>1</v>
      </c>
      <c r="E3814" t="s">
        <v>1772</v>
      </c>
      <c r="F3814" t="s">
        <v>849</v>
      </c>
      <c r="G3814" t="s">
        <v>34</v>
      </c>
      <c r="H3814">
        <v>20210</v>
      </c>
      <c r="I3814">
        <v>0</v>
      </c>
      <c r="J3814" t="s">
        <v>374</v>
      </c>
      <c r="K3814" t="s">
        <v>36</v>
      </c>
      <c r="L3814" t="s">
        <v>37</v>
      </c>
      <c r="M3814">
        <v>57078</v>
      </c>
      <c r="N3814">
        <v>85646</v>
      </c>
      <c r="O3814" t="s">
        <v>38</v>
      </c>
      <c r="P3814" t="s">
        <v>195</v>
      </c>
      <c r="Q3814" t="s">
        <v>625</v>
      </c>
      <c r="R3814" t="s">
        <v>12078</v>
      </c>
      <c r="S3814" t="s">
        <v>852</v>
      </c>
      <c r="T3814" t="s">
        <v>6678</v>
      </c>
      <c r="U3814" t="s">
        <v>11566</v>
      </c>
      <c r="V3814" t="s">
        <v>380</v>
      </c>
      <c r="Z3814" t="s">
        <v>87</v>
      </c>
      <c r="AA3814" s="1">
        <v>44880</v>
      </c>
      <c r="AC3814" s="1">
        <v>44980</v>
      </c>
      <c r="AD3814" s="1">
        <v>44992</v>
      </c>
    </row>
    <row r="3815" spans="1:30" x14ac:dyDescent="0.25">
      <c r="A3815">
        <v>541769</v>
      </c>
      <c r="B3815" t="s">
        <v>76</v>
      </c>
      <c r="C3815" t="s">
        <v>31</v>
      </c>
      <c r="D3815">
        <v>1</v>
      </c>
      <c r="E3815" t="s">
        <v>1992</v>
      </c>
      <c r="F3815" t="s">
        <v>174</v>
      </c>
      <c r="G3815" t="s">
        <v>51</v>
      </c>
      <c r="H3815">
        <v>30087</v>
      </c>
      <c r="I3815">
        <v>2</v>
      </c>
      <c r="J3815" t="s">
        <v>175</v>
      </c>
      <c r="K3815" t="s">
        <v>36</v>
      </c>
      <c r="L3815" t="s">
        <v>37</v>
      </c>
      <c r="M3815">
        <v>71423</v>
      </c>
      <c r="N3815">
        <v>107032</v>
      </c>
      <c r="O3815" t="s">
        <v>38</v>
      </c>
      <c r="P3815" t="s">
        <v>79</v>
      </c>
      <c r="Q3815" t="s">
        <v>175</v>
      </c>
      <c r="R3815" t="s">
        <v>5820</v>
      </c>
      <c r="S3815" t="s">
        <v>178</v>
      </c>
      <c r="T3815" t="s">
        <v>5821</v>
      </c>
      <c r="U3815" t="s">
        <v>3324</v>
      </c>
      <c r="V3815" t="s">
        <v>6617</v>
      </c>
      <c r="W3815" t="s">
        <v>182</v>
      </c>
      <c r="X3815" t="s">
        <v>183</v>
      </c>
      <c r="Z3815" t="s">
        <v>61</v>
      </c>
      <c r="AA3815" s="1">
        <v>44769</v>
      </c>
      <c r="AC3815" s="1">
        <v>44769</v>
      </c>
      <c r="AD3815" s="1">
        <v>44992</v>
      </c>
    </row>
    <row r="3816" spans="1:30" x14ac:dyDescent="0.25">
      <c r="A3816">
        <v>542263</v>
      </c>
      <c r="B3816" t="s">
        <v>658</v>
      </c>
      <c r="C3816" t="s">
        <v>31</v>
      </c>
      <c r="D3816">
        <v>3</v>
      </c>
      <c r="E3816" t="s">
        <v>12079</v>
      </c>
      <c r="F3816" t="s">
        <v>234</v>
      </c>
      <c r="G3816" t="s">
        <v>51</v>
      </c>
      <c r="H3816">
        <v>56057</v>
      </c>
      <c r="I3816">
        <v>0</v>
      </c>
      <c r="J3816" t="s">
        <v>312</v>
      </c>
      <c r="K3816" t="s">
        <v>36</v>
      </c>
      <c r="L3816" t="s">
        <v>37</v>
      </c>
      <c r="M3816">
        <v>50000</v>
      </c>
      <c r="N3816">
        <v>50000</v>
      </c>
      <c r="O3816" t="s">
        <v>38</v>
      </c>
      <c r="P3816" t="s">
        <v>3163</v>
      </c>
      <c r="Q3816" t="s">
        <v>662</v>
      </c>
      <c r="R3816" t="s">
        <v>12080</v>
      </c>
      <c r="S3816" t="s">
        <v>237</v>
      </c>
      <c r="U3816" t="s">
        <v>1055</v>
      </c>
      <c r="V3816" t="s">
        <v>664</v>
      </c>
      <c r="Z3816" t="s">
        <v>665</v>
      </c>
      <c r="AA3816" s="1">
        <v>44767</v>
      </c>
      <c r="AB3816" s="2">
        <v>45132</v>
      </c>
      <c r="AC3816" s="1">
        <v>44893</v>
      </c>
      <c r="AD3816" s="1">
        <v>44992</v>
      </c>
    </row>
    <row r="3817" spans="1:30" x14ac:dyDescent="0.25">
      <c r="A3817">
        <v>567828</v>
      </c>
      <c r="B3817" t="s">
        <v>381</v>
      </c>
      <c r="C3817" t="s">
        <v>31</v>
      </c>
      <c r="D3817">
        <v>2</v>
      </c>
      <c r="E3817" t="s">
        <v>1964</v>
      </c>
      <c r="F3817" t="s">
        <v>295</v>
      </c>
      <c r="G3817" t="s">
        <v>34</v>
      </c>
      <c r="H3817">
        <v>22427</v>
      </c>
      <c r="I3817">
        <v>2</v>
      </c>
      <c r="J3817" t="s">
        <v>35</v>
      </c>
      <c r="K3817" t="s">
        <v>36</v>
      </c>
      <c r="L3817" t="s">
        <v>37</v>
      </c>
      <c r="M3817">
        <v>74650</v>
      </c>
      <c r="N3817">
        <v>95110</v>
      </c>
      <c r="O3817" t="s">
        <v>38</v>
      </c>
      <c r="P3817" t="s">
        <v>873</v>
      </c>
      <c r="Q3817" t="s">
        <v>7500</v>
      </c>
      <c r="R3817" t="s">
        <v>12081</v>
      </c>
      <c r="S3817" t="s">
        <v>608</v>
      </c>
      <c r="T3817" t="s">
        <v>12082</v>
      </c>
      <c r="V3817" t="s">
        <v>390</v>
      </c>
      <c r="W3817" t="s">
        <v>86</v>
      </c>
      <c r="X3817" t="s">
        <v>878</v>
      </c>
      <c r="Z3817" t="s">
        <v>47</v>
      </c>
      <c r="AA3817" s="1">
        <v>44985</v>
      </c>
      <c r="AB3817" s="2">
        <v>45045</v>
      </c>
      <c r="AC3817" s="1">
        <v>44985</v>
      </c>
      <c r="AD3817" s="1">
        <v>44992</v>
      </c>
    </row>
    <row r="3818" spans="1:30" x14ac:dyDescent="0.25">
      <c r="A3818">
        <v>575137</v>
      </c>
      <c r="B3818" t="s">
        <v>155</v>
      </c>
      <c r="C3818" t="s">
        <v>63</v>
      </c>
      <c r="D3818">
        <v>1</v>
      </c>
      <c r="E3818" t="s">
        <v>11281</v>
      </c>
      <c r="F3818" t="s">
        <v>992</v>
      </c>
      <c r="G3818" t="s">
        <v>34</v>
      </c>
      <c r="H3818">
        <v>22508</v>
      </c>
      <c r="I3818">
        <v>0</v>
      </c>
      <c r="J3818" t="s">
        <v>126</v>
      </c>
      <c r="K3818" t="s">
        <v>36</v>
      </c>
      <c r="L3818" t="s">
        <v>37</v>
      </c>
      <c r="M3818">
        <v>99409</v>
      </c>
      <c r="N3818">
        <v>109409</v>
      </c>
      <c r="O3818" t="s">
        <v>38</v>
      </c>
      <c r="P3818" t="s">
        <v>158</v>
      </c>
      <c r="Q3818" t="s">
        <v>4003</v>
      </c>
      <c r="R3818" t="s">
        <v>11282</v>
      </c>
      <c r="S3818" t="s">
        <v>995</v>
      </c>
      <c r="T3818" t="s">
        <v>11283</v>
      </c>
      <c r="U3818" t="s">
        <v>1928</v>
      </c>
      <c r="V3818" t="s">
        <v>831</v>
      </c>
      <c r="X3818" t="s">
        <v>158</v>
      </c>
      <c r="Z3818" t="s">
        <v>61</v>
      </c>
      <c r="AA3818" s="1">
        <v>44973</v>
      </c>
      <c r="AB3818" s="2">
        <v>45003</v>
      </c>
      <c r="AC3818" s="1">
        <v>44973</v>
      </c>
      <c r="AD3818" s="1">
        <v>44992</v>
      </c>
    </row>
    <row r="3819" spans="1:30" x14ac:dyDescent="0.25">
      <c r="A3819">
        <v>554464</v>
      </c>
      <c r="B3819" t="s">
        <v>76</v>
      </c>
      <c r="C3819" t="s">
        <v>31</v>
      </c>
      <c r="D3819">
        <v>1</v>
      </c>
      <c r="E3819" t="s">
        <v>8087</v>
      </c>
      <c r="F3819" t="s">
        <v>174</v>
      </c>
      <c r="G3819" t="s">
        <v>51</v>
      </c>
      <c r="H3819">
        <v>30087</v>
      </c>
      <c r="I3819">
        <v>4</v>
      </c>
      <c r="J3819" t="s">
        <v>482</v>
      </c>
      <c r="K3819" t="s">
        <v>36</v>
      </c>
      <c r="L3819" t="s">
        <v>37</v>
      </c>
      <c r="M3819">
        <v>105000</v>
      </c>
      <c r="N3819">
        <v>125000</v>
      </c>
      <c r="O3819" t="s">
        <v>38</v>
      </c>
      <c r="P3819" t="s">
        <v>1044</v>
      </c>
      <c r="Q3819" t="s">
        <v>8088</v>
      </c>
      <c r="R3819" t="s">
        <v>8089</v>
      </c>
      <c r="S3819" t="s">
        <v>178</v>
      </c>
      <c r="T3819" t="s">
        <v>8090</v>
      </c>
      <c r="U3819" t="s">
        <v>3324</v>
      </c>
      <c r="V3819" t="s">
        <v>8091</v>
      </c>
      <c r="W3819" t="s">
        <v>182</v>
      </c>
      <c r="X3819" t="s">
        <v>8092</v>
      </c>
      <c r="Z3819" t="s">
        <v>61</v>
      </c>
      <c r="AA3819" s="1">
        <v>44841</v>
      </c>
      <c r="AC3819" s="1">
        <v>44841</v>
      </c>
      <c r="AD3819" s="1">
        <v>44992</v>
      </c>
    </row>
    <row r="3820" spans="1:30" x14ac:dyDescent="0.25">
      <c r="A3820">
        <v>568097</v>
      </c>
      <c r="B3820" t="s">
        <v>62</v>
      </c>
      <c r="C3820" t="s">
        <v>31</v>
      </c>
      <c r="D3820">
        <v>1</v>
      </c>
      <c r="E3820" t="s">
        <v>1938</v>
      </c>
      <c r="F3820" t="s">
        <v>65</v>
      </c>
      <c r="G3820" t="s">
        <v>51</v>
      </c>
      <c r="H3820">
        <v>56058</v>
      </c>
      <c r="I3820">
        <v>0</v>
      </c>
      <c r="J3820" t="s">
        <v>52</v>
      </c>
      <c r="K3820" t="s">
        <v>36</v>
      </c>
      <c r="L3820" t="s">
        <v>37</v>
      </c>
      <c r="M3820">
        <v>54100</v>
      </c>
      <c r="N3820">
        <v>75000</v>
      </c>
      <c r="O3820" t="s">
        <v>38</v>
      </c>
      <c r="P3820" t="s">
        <v>616</v>
      </c>
      <c r="Q3820" t="s">
        <v>1939</v>
      </c>
      <c r="R3820" t="s">
        <v>1940</v>
      </c>
      <c r="S3820" t="s">
        <v>72</v>
      </c>
      <c r="T3820" t="s">
        <v>1941</v>
      </c>
      <c r="U3820" t="s">
        <v>74</v>
      </c>
      <c r="V3820" t="s">
        <v>1942</v>
      </c>
      <c r="Z3820" t="s">
        <v>61</v>
      </c>
      <c r="AA3820" s="1">
        <v>44935</v>
      </c>
      <c r="AC3820" s="1">
        <v>44935</v>
      </c>
      <c r="AD3820" s="1">
        <v>44992</v>
      </c>
    </row>
    <row r="3821" spans="1:30" x14ac:dyDescent="0.25">
      <c r="A3821">
        <v>552159</v>
      </c>
      <c r="B3821" t="s">
        <v>76</v>
      </c>
      <c r="C3821" t="s">
        <v>31</v>
      </c>
      <c r="D3821">
        <v>1</v>
      </c>
      <c r="E3821" t="s">
        <v>848</v>
      </c>
      <c r="F3821" t="s">
        <v>849</v>
      </c>
      <c r="G3821" t="s">
        <v>34</v>
      </c>
      <c r="H3821">
        <v>20210</v>
      </c>
      <c r="I3821">
        <v>0</v>
      </c>
      <c r="J3821" t="s">
        <v>35</v>
      </c>
      <c r="K3821" t="s">
        <v>36</v>
      </c>
      <c r="L3821" t="s">
        <v>37</v>
      </c>
      <c r="M3821">
        <v>65640</v>
      </c>
      <c r="N3821">
        <v>85646</v>
      </c>
      <c r="O3821" t="s">
        <v>38</v>
      </c>
      <c r="P3821" t="s">
        <v>79</v>
      </c>
      <c r="Q3821" t="s">
        <v>850</v>
      </c>
      <c r="R3821" t="s">
        <v>851</v>
      </c>
      <c r="S3821" t="s">
        <v>852</v>
      </c>
      <c r="T3821" t="s">
        <v>853</v>
      </c>
      <c r="U3821" t="s">
        <v>854</v>
      </c>
      <c r="V3821" t="s">
        <v>855</v>
      </c>
      <c r="W3821" t="s">
        <v>856</v>
      </c>
      <c r="X3821" t="s">
        <v>857</v>
      </c>
      <c r="Z3821" t="s">
        <v>87</v>
      </c>
      <c r="AA3821" s="1">
        <v>44872</v>
      </c>
      <c r="AC3821" s="1">
        <v>44872</v>
      </c>
      <c r="AD3821" s="1">
        <v>44992</v>
      </c>
    </row>
    <row r="3822" spans="1:30" x14ac:dyDescent="0.25">
      <c r="A3822">
        <v>513573</v>
      </c>
      <c r="B3822" t="s">
        <v>123</v>
      </c>
      <c r="C3822" t="s">
        <v>63</v>
      </c>
      <c r="D3822">
        <v>14</v>
      </c>
      <c r="E3822" t="s">
        <v>8610</v>
      </c>
      <c r="F3822" t="s">
        <v>762</v>
      </c>
      <c r="G3822" t="s">
        <v>34</v>
      </c>
      <c r="H3822">
        <v>51191</v>
      </c>
      <c r="I3822">
        <v>2</v>
      </c>
      <c r="J3822" t="s">
        <v>763</v>
      </c>
      <c r="K3822" t="s">
        <v>36</v>
      </c>
      <c r="L3822" t="s">
        <v>37</v>
      </c>
      <c r="M3822">
        <v>47155</v>
      </c>
      <c r="N3822">
        <v>60088</v>
      </c>
      <c r="O3822" t="s">
        <v>38</v>
      </c>
      <c r="P3822" t="s">
        <v>415</v>
      </c>
      <c r="Q3822" t="s">
        <v>6258</v>
      </c>
      <c r="R3822" t="s">
        <v>8611</v>
      </c>
      <c r="S3822" t="s">
        <v>767</v>
      </c>
      <c r="T3822" t="s">
        <v>8612</v>
      </c>
      <c r="U3822" t="s">
        <v>540</v>
      </c>
      <c r="V3822" t="s">
        <v>8613</v>
      </c>
      <c r="Z3822" t="s">
        <v>61</v>
      </c>
      <c r="AA3822" s="1">
        <v>44865</v>
      </c>
      <c r="AC3822" s="1">
        <v>44907</v>
      </c>
      <c r="AD3822" s="1">
        <v>44992</v>
      </c>
    </row>
    <row r="3823" spans="1:30" x14ac:dyDescent="0.25">
      <c r="A3823">
        <v>529696</v>
      </c>
      <c r="B3823" t="s">
        <v>88</v>
      </c>
      <c r="C3823" t="s">
        <v>31</v>
      </c>
      <c r="D3823">
        <v>1</v>
      </c>
      <c r="E3823" t="s">
        <v>11006</v>
      </c>
      <c r="F3823" t="s">
        <v>135</v>
      </c>
      <c r="G3823" t="s">
        <v>51</v>
      </c>
      <c r="H3823">
        <v>21744</v>
      </c>
      <c r="I3823">
        <v>2</v>
      </c>
      <c r="J3823" t="s">
        <v>1482</v>
      </c>
      <c r="K3823" t="s">
        <v>36</v>
      </c>
      <c r="L3823" t="s">
        <v>37</v>
      </c>
      <c r="M3823">
        <v>75504</v>
      </c>
      <c r="N3823">
        <v>94761</v>
      </c>
      <c r="O3823" t="s">
        <v>38</v>
      </c>
      <c r="P3823" t="s">
        <v>11007</v>
      </c>
      <c r="Q3823" t="s">
        <v>7362</v>
      </c>
      <c r="R3823" t="s">
        <v>11008</v>
      </c>
      <c r="S3823" t="s">
        <v>140</v>
      </c>
      <c r="T3823" t="s">
        <v>11009</v>
      </c>
      <c r="U3823" t="s">
        <v>11010</v>
      </c>
      <c r="V3823" t="s">
        <v>7365</v>
      </c>
      <c r="Z3823" t="s">
        <v>61</v>
      </c>
      <c r="AA3823" s="1">
        <v>44673</v>
      </c>
      <c r="AC3823" s="1">
        <v>44937</v>
      </c>
      <c r="AD3823" s="1">
        <v>44992</v>
      </c>
    </row>
    <row r="3824" spans="1:30" x14ac:dyDescent="0.25">
      <c r="A3824">
        <v>555511</v>
      </c>
      <c r="B3824" t="s">
        <v>76</v>
      </c>
      <c r="C3824" t="s">
        <v>31</v>
      </c>
      <c r="D3824">
        <v>2</v>
      </c>
      <c r="E3824" t="s">
        <v>2169</v>
      </c>
      <c r="F3824" t="s">
        <v>78</v>
      </c>
      <c r="G3824" t="s">
        <v>34</v>
      </c>
      <c r="H3824">
        <v>20215</v>
      </c>
      <c r="I3824">
        <v>1</v>
      </c>
      <c r="J3824" t="s">
        <v>35</v>
      </c>
      <c r="K3824" t="s">
        <v>36</v>
      </c>
      <c r="L3824" t="s">
        <v>37</v>
      </c>
      <c r="M3824">
        <v>67757</v>
      </c>
      <c r="N3824">
        <v>98128</v>
      </c>
      <c r="O3824" t="s">
        <v>38</v>
      </c>
      <c r="P3824" t="s">
        <v>79</v>
      </c>
      <c r="Q3824" t="s">
        <v>80</v>
      </c>
      <c r="R3824" t="s">
        <v>10388</v>
      </c>
      <c r="S3824" t="s">
        <v>82</v>
      </c>
      <c r="T3824" t="s">
        <v>6743</v>
      </c>
      <c r="U3824" t="s">
        <v>10389</v>
      </c>
      <c r="V3824" t="s">
        <v>10390</v>
      </c>
      <c r="W3824" t="s">
        <v>86</v>
      </c>
      <c r="X3824" t="s">
        <v>79</v>
      </c>
      <c r="Z3824" t="s">
        <v>87</v>
      </c>
      <c r="AA3824" s="1">
        <v>44848</v>
      </c>
      <c r="AC3824" s="1">
        <v>44970</v>
      </c>
      <c r="AD3824" s="1">
        <v>44992</v>
      </c>
    </row>
    <row r="3825" spans="1:30" x14ac:dyDescent="0.25">
      <c r="A3825">
        <v>569051</v>
      </c>
      <c r="B3825" t="s">
        <v>435</v>
      </c>
      <c r="C3825" t="s">
        <v>31</v>
      </c>
      <c r="D3825">
        <v>2</v>
      </c>
      <c r="E3825" t="s">
        <v>2228</v>
      </c>
      <c r="F3825" t="s">
        <v>279</v>
      </c>
      <c r="G3825" t="s">
        <v>34</v>
      </c>
      <c r="H3825">
        <v>10251</v>
      </c>
      <c r="I3825">
        <v>3</v>
      </c>
      <c r="J3825" t="s">
        <v>216</v>
      </c>
      <c r="K3825" t="s">
        <v>36</v>
      </c>
      <c r="L3825" t="s">
        <v>37</v>
      </c>
      <c r="M3825">
        <v>36390</v>
      </c>
      <c r="N3825">
        <v>58953</v>
      </c>
      <c r="O3825" t="s">
        <v>38</v>
      </c>
      <c r="P3825" t="s">
        <v>1820</v>
      </c>
      <c r="Q3825" t="s">
        <v>2229</v>
      </c>
      <c r="R3825" t="s">
        <v>2230</v>
      </c>
      <c r="S3825" t="s">
        <v>283</v>
      </c>
      <c r="T3825" t="s">
        <v>2231</v>
      </c>
      <c r="V3825" t="s">
        <v>441</v>
      </c>
      <c r="X3825" t="s">
        <v>1820</v>
      </c>
      <c r="Z3825" t="s">
        <v>61</v>
      </c>
      <c r="AA3825" s="1">
        <v>44938</v>
      </c>
      <c r="AC3825" s="1">
        <v>44960</v>
      </c>
      <c r="AD3825" s="1">
        <v>44992</v>
      </c>
    </row>
    <row r="3826" spans="1:30" x14ac:dyDescent="0.25">
      <c r="A3826">
        <v>483469</v>
      </c>
      <c r="B3826" t="s">
        <v>88</v>
      </c>
      <c r="C3826" t="s">
        <v>31</v>
      </c>
      <c r="D3826">
        <v>1</v>
      </c>
      <c r="E3826" t="s">
        <v>6378</v>
      </c>
      <c r="F3826" t="s">
        <v>279</v>
      </c>
      <c r="G3826" t="s">
        <v>34</v>
      </c>
      <c r="H3826">
        <v>10251</v>
      </c>
      <c r="I3826">
        <v>3</v>
      </c>
      <c r="J3826" t="s">
        <v>115</v>
      </c>
      <c r="K3826" t="s">
        <v>36</v>
      </c>
      <c r="L3826" t="s">
        <v>37</v>
      </c>
      <c r="M3826">
        <v>36390</v>
      </c>
      <c r="N3826">
        <v>41848</v>
      </c>
      <c r="O3826" t="s">
        <v>38</v>
      </c>
      <c r="P3826" t="s">
        <v>583</v>
      </c>
      <c r="Q3826" t="s">
        <v>7385</v>
      </c>
      <c r="R3826" t="s">
        <v>12083</v>
      </c>
      <c r="S3826" t="s">
        <v>283</v>
      </c>
      <c r="U3826" t="s">
        <v>12084</v>
      </c>
      <c r="V3826" t="s">
        <v>10479</v>
      </c>
      <c r="W3826" t="s">
        <v>990</v>
      </c>
      <c r="Z3826" t="s">
        <v>61</v>
      </c>
      <c r="AA3826" s="1">
        <v>44452</v>
      </c>
      <c r="AC3826" s="1">
        <v>44757</v>
      </c>
      <c r="AD3826" s="1">
        <v>44992</v>
      </c>
    </row>
    <row r="3827" spans="1:30" x14ac:dyDescent="0.25">
      <c r="A3827">
        <v>535842</v>
      </c>
      <c r="B3827" t="s">
        <v>638</v>
      </c>
      <c r="C3827" t="s">
        <v>63</v>
      </c>
      <c r="D3827">
        <v>1</v>
      </c>
      <c r="E3827" t="s">
        <v>7106</v>
      </c>
      <c r="F3827" t="s">
        <v>2321</v>
      </c>
      <c r="G3827" t="s">
        <v>51</v>
      </c>
      <c r="H3827">
        <v>95043</v>
      </c>
      <c r="I3827" t="s">
        <v>2404</v>
      </c>
      <c r="J3827" t="s">
        <v>52</v>
      </c>
      <c r="K3827" t="s">
        <v>36</v>
      </c>
      <c r="L3827" t="s">
        <v>290</v>
      </c>
      <c r="M3827">
        <v>180000</v>
      </c>
      <c r="N3827">
        <v>195000</v>
      </c>
      <c r="O3827" t="s">
        <v>38</v>
      </c>
      <c r="P3827" t="s">
        <v>642</v>
      </c>
      <c r="Q3827" t="s">
        <v>2211</v>
      </c>
      <c r="R3827" t="s">
        <v>7107</v>
      </c>
      <c r="T3827" t="s">
        <v>7108</v>
      </c>
      <c r="V3827" t="s">
        <v>7109</v>
      </c>
      <c r="Z3827" t="s">
        <v>61</v>
      </c>
      <c r="AA3827" s="1">
        <v>44728</v>
      </c>
      <c r="AC3827" s="1">
        <v>44728</v>
      </c>
      <c r="AD3827" s="1">
        <v>44992</v>
      </c>
    </row>
    <row r="3828" spans="1:30" x14ac:dyDescent="0.25">
      <c r="A3828">
        <v>576957</v>
      </c>
      <c r="B3828" t="s">
        <v>155</v>
      </c>
      <c r="C3828" t="s">
        <v>31</v>
      </c>
      <c r="D3828">
        <v>1</v>
      </c>
      <c r="E3828" t="s">
        <v>11539</v>
      </c>
      <c r="F3828" t="s">
        <v>545</v>
      </c>
      <c r="G3828" t="s">
        <v>34</v>
      </c>
      <c r="H3828">
        <v>13632</v>
      </c>
      <c r="I3828">
        <v>2</v>
      </c>
      <c r="J3828" t="s">
        <v>256</v>
      </c>
      <c r="K3828" t="s">
        <v>36</v>
      </c>
      <c r="L3828" t="s">
        <v>37</v>
      </c>
      <c r="M3828">
        <v>88177</v>
      </c>
      <c r="N3828">
        <v>98177</v>
      </c>
      <c r="O3828" t="s">
        <v>38</v>
      </c>
      <c r="P3828" t="s">
        <v>158</v>
      </c>
      <c r="Q3828" t="s">
        <v>1811</v>
      </c>
      <c r="R3828" t="s">
        <v>12085</v>
      </c>
      <c r="S3828" t="s">
        <v>549</v>
      </c>
      <c r="T3828" t="s">
        <v>12086</v>
      </c>
      <c r="U3828" t="s">
        <v>3642</v>
      </c>
      <c r="V3828" t="s">
        <v>163</v>
      </c>
      <c r="X3828" t="s">
        <v>158</v>
      </c>
      <c r="Z3828" t="s">
        <v>87</v>
      </c>
      <c r="AA3828" s="1">
        <v>44988</v>
      </c>
      <c r="AB3828" s="2">
        <v>45078</v>
      </c>
      <c r="AC3828" s="1">
        <v>44988</v>
      </c>
      <c r="AD3828" s="1">
        <v>44992</v>
      </c>
    </row>
    <row r="3829" spans="1:30" x14ac:dyDescent="0.25">
      <c r="A3829">
        <v>557780</v>
      </c>
      <c r="B3829" t="s">
        <v>102</v>
      </c>
      <c r="C3829" t="s">
        <v>63</v>
      </c>
      <c r="D3829">
        <v>2</v>
      </c>
      <c r="E3829" t="s">
        <v>12087</v>
      </c>
      <c r="F3829" t="s">
        <v>5226</v>
      </c>
      <c r="G3829" t="s">
        <v>34</v>
      </c>
      <c r="H3829">
        <v>91644</v>
      </c>
      <c r="I3829">
        <v>0</v>
      </c>
      <c r="J3829" t="s">
        <v>245</v>
      </c>
      <c r="K3829" t="s">
        <v>36</v>
      </c>
      <c r="L3829" t="s">
        <v>53</v>
      </c>
      <c r="M3829">
        <v>508.8</v>
      </c>
      <c r="N3829">
        <v>508.8</v>
      </c>
      <c r="O3829" t="s">
        <v>751</v>
      </c>
      <c r="P3829" t="s">
        <v>104</v>
      </c>
      <c r="Q3829" t="s">
        <v>12088</v>
      </c>
      <c r="R3829" t="s">
        <v>12089</v>
      </c>
      <c r="S3829" t="s">
        <v>5230</v>
      </c>
      <c r="U3829" t="s">
        <v>12090</v>
      </c>
      <c r="V3829" t="s">
        <v>110</v>
      </c>
      <c r="W3829" t="s">
        <v>12091</v>
      </c>
      <c r="X3829" t="s">
        <v>12092</v>
      </c>
      <c r="Z3829" t="s">
        <v>87</v>
      </c>
      <c r="AA3829" s="1">
        <v>44881</v>
      </c>
      <c r="AC3829" s="1">
        <v>44881</v>
      </c>
      <c r="AD3829" s="1">
        <v>44992</v>
      </c>
    </row>
    <row r="3830" spans="1:30" x14ac:dyDescent="0.25">
      <c r="A3830">
        <v>540287</v>
      </c>
      <c r="B3830" t="s">
        <v>102</v>
      </c>
      <c r="C3830" t="s">
        <v>63</v>
      </c>
      <c r="D3830">
        <v>1</v>
      </c>
      <c r="E3830" t="s">
        <v>749</v>
      </c>
      <c r="F3830" t="s">
        <v>750</v>
      </c>
      <c r="G3830" t="s">
        <v>34</v>
      </c>
      <c r="H3830">
        <v>92610</v>
      </c>
      <c r="I3830">
        <v>0</v>
      </c>
      <c r="J3830" t="s">
        <v>245</v>
      </c>
      <c r="K3830" t="s">
        <v>36</v>
      </c>
      <c r="L3830" t="s">
        <v>53</v>
      </c>
      <c r="M3830">
        <v>37.28</v>
      </c>
      <c r="N3830">
        <v>37.28</v>
      </c>
      <c r="O3830" t="s">
        <v>68</v>
      </c>
      <c r="P3830" t="s">
        <v>137</v>
      </c>
      <c r="Q3830" t="s">
        <v>5554</v>
      </c>
      <c r="R3830" t="s">
        <v>5555</v>
      </c>
      <c r="S3830" t="s">
        <v>755</v>
      </c>
      <c r="U3830" t="s">
        <v>3914</v>
      </c>
      <c r="V3830" t="s">
        <v>1946</v>
      </c>
      <c r="Z3830" t="s">
        <v>61</v>
      </c>
      <c r="AA3830" s="1">
        <v>44758</v>
      </c>
      <c r="AC3830" s="1">
        <v>44758</v>
      </c>
      <c r="AD3830" s="1">
        <v>44992</v>
      </c>
    </row>
    <row r="3831" spans="1:30" x14ac:dyDescent="0.25">
      <c r="A3831">
        <v>560899</v>
      </c>
      <c r="B3831" t="s">
        <v>2850</v>
      </c>
      <c r="C3831" t="s">
        <v>31</v>
      </c>
      <c r="D3831">
        <v>1</v>
      </c>
      <c r="E3831" t="s">
        <v>12093</v>
      </c>
      <c r="F3831" t="s">
        <v>65</v>
      </c>
      <c r="G3831" t="s">
        <v>51</v>
      </c>
      <c r="H3831">
        <v>56058</v>
      </c>
      <c r="I3831">
        <v>0</v>
      </c>
      <c r="J3831" t="s">
        <v>157</v>
      </c>
      <c r="K3831" t="s">
        <v>36</v>
      </c>
      <c r="L3831" t="s">
        <v>37</v>
      </c>
      <c r="M3831">
        <v>60000</v>
      </c>
      <c r="N3831">
        <v>70000</v>
      </c>
      <c r="O3831" t="s">
        <v>38</v>
      </c>
      <c r="P3831" t="s">
        <v>355</v>
      </c>
      <c r="Q3831" t="s">
        <v>12094</v>
      </c>
      <c r="R3831" t="s">
        <v>12095</v>
      </c>
      <c r="S3831" t="s">
        <v>72</v>
      </c>
      <c r="T3831" t="s">
        <v>12096</v>
      </c>
      <c r="V3831" t="s">
        <v>12097</v>
      </c>
      <c r="Z3831" t="s">
        <v>61</v>
      </c>
      <c r="AA3831" s="1">
        <v>44879</v>
      </c>
      <c r="AC3831" s="1">
        <v>44879</v>
      </c>
      <c r="AD3831" s="1">
        <v>44992</v>
      </c>
    </row>
    <row r="3832" spans="1:30" x14ac:dyDescent="0.25">
      <c r="A3832">
        <v>575854</v>
      </c>
      <c r="B3832" t="s">
        <v>155</v>
      </c>
      <c r="C3832" t="s">
        <v>31</v>
      </c>
      <c r="D3832">
        <v>1</v>
      </c>
      <c r="E3832" t="s">
        <v>321</v>
      </c>
      <c r="F3832" t="s">
        <v>135</v>
      </c>
      <c r="G3832" t="s">
        <v>51</v>
      </c>
      <c r="H3832">
        <v>21744</v>
      </c>
      <c r="I3832">
        <v>2</v>
      </c>
      <c r="J3832" t="s">
        <v>157</v>
      </c>
      <c r="K3832" t="s">
        <v>36</v>
      </c>
      <c r="L3832" t="s">
        <v>37</v>
      </c>
      <c r="M3832">
        <v>80000</v>
      </c>
      <c r="N3832">
        <v>86830</v>
      </c>
      <c r="O3832" t="s">
        <v>38</v>
      </c>
      <c r="P3832" t="s">
        <v>158</v>
      </c>
      <c r="Q3832" t="s">
        <v>322</v>
      </c>
      <c r="R3832" t="s">
        <v>323</v>
      </c>
      <c r="S3832" t="s">
        <v>140</v>
      </c>
      <c r="T3832" t="s">
        <v>324</v>
      </c>
      <c r="U3832" t="s">
        <v>325</v>
      </c>
      <c r="V3832" t="s">
        <v>163</v>
      </c>
      <c r="X3832" t="s">
        <v>158</v>
      </c>
      <c r="Z3832" t="s">
        <v>61</v>
      </c>
      <c r="AA3832" s="1">
        <v>44978</v>
      </c>
      <c r="AB3832" s="2">
        <v>45008</v>
      </c>
      <c r="AC3832" s="1">
        <v>44986</v>
      </c>
      <c r="AD3832" s="1">
        <v>44992</v>
      </c>
    </row>
    <row r="3833" spans="1:30" x14ac:dyDescent="0.25">
      <c r="A3833">
        <v>547641</v>
      </c>
      <c r="B3833" t="s">
        <v>88</v>
      </c>
      <c r="C3833" t="s">
        <v>63</v>
      </c>
      <c r="D3833">
        <v>29</v>
      </c>
      <c r="E3833" t="s">
        <v>12098</v>
      </c>
      <c r="F3833" t="s">
        <v>165</v>
      </c>
      <c r="G3833" t="s">
        <v>34</v>
      </c>
      <c r="H3833">
        <v>10104</v>
      </c>
      <c r="I3833">
        <v>2</v>
      </c>
      <c r="J3833" t="s">
        <v>582</v>
      </c>
      <c r="K3833" t="s">
        <v>36</v>
      </c>
      <c r="L3833" t="s">
        <v>37</v>
      </c>
      <c r="M3833">
        <v>37748</v>
      </c>
      <c r="N3833">
        <v>43410</v>
      </c>
      <c r="O3833" t="s">
        <v>38</v>
      </c>
      <c r="P3833" t="s">
        <v>474</v>
      </c>
      <c r="Q3833" t="s">
        <v>6758</v>
      </c>
      <c r="R3833" t="s">
        <v>12099</v>
      </c>
      <c r="S3833" t="s">
        <v>168</v>
      </c>
      <c r="U3833" t="s">
        <v>229</v>
      </c>
      <c r="V3833" t="s">
        <v>12100</v>
      </c>
      <c r="W3833" t="s">
        <v>9977</v>
      </c>
      <c r="X3833" t="s">
        <v>474</v>
      </c>
      <c r="Z3833" t="s">
        <v>61</v>
      </c>
      <c r="AA3833" s="1">
        <v>44797</v>
      </c>
      <c r="AC3833" s="1">
        <v>44965</v>
      </c>
      <c r="AD3833" s="1">
        <v>44992</v>
      </c>
    </row>
    <row r="3834" spans="1:30" x14ac:dyDescent="0.25">
      <c r="A3834">
        <v>530593</v>
      </c>
      <c r="B3834" t="s">
        <v>1550</v>
      </c>
      <c r="C3834" t="s">
        <v>63</v>
      </c>
      <c r="D3834">
        <v>1</v>
      </c>
      <c r="E3834" t="s">
        <v>10143</v>
      </c>
      <c r="F3834" t="s">
        <v>555</v>
      </c>
      <c r="G3834" t="s">
        <v>34</v>
      </c>
      <c r="H3834">
        <v>12626</v>
      </c>
      <c r="I3834">
        <v>2</v>
      </c>
      <c r="J3834" t="s">
        <v>216</v>
      </c>
      <c r="K3834" t="s">
        <v>36</v>
      </c>
      <c r="L3834" t="s">
        <v>37</v>
      </c>
      <c r="M3834">
        <v>62470</v>
      </c>
      <c r="N3834">
        <v>80008</v>
      </c>
      <c r="O3834" t="s">
        <v>38</v>
      </c>
      <c r="P3834" t="s">
        <v>1552</v>
      </c>
      <c r="Q3834" t="s">
        <v>10144</v>
      </c>
      <c r="R3834" t="s">
        <v>10145</v>
      </c>
      <c r="S3834" t="s">
        <v>559</v>
      </c>
      <c r="T3834" t="s">
        <v>10146</v>
      </c>
      <c r="V3834" t="s">
        <v>10147</v>
      </c>
      <c r="Z3834" t="s">
        <v>10148</v>
      </c>
      <c r="AA3834" s="1">
        <v>44686</v>
      </c>
      <c r="AC3834" s="1">
        <v>44837</v>
      </c>
      <c r="AD3834" s="1">
        <v>44992</v>
      </c>
    </row>
    <row r="3835" spans="1:30" x14ac:dyDescent="0.25">
      <c r="A3835">
        <v>565678</v>
      </c>
      <c r="B3835" t="s">
        <v>102</v>
      </c>
      <c r="C3835" t="s">
        <v>63</v>
      </c>
      <c r="D3835">
        <v>1</v>
      </c>
      <c r="E3835" t="s">
        <v>2169</v>
      </c>
      <c r="F3835" t="s">
        <v>78</v>
      </c>
      <c r="G3835" t="s">
        <v>34</v>
      </c>
      <c r="H3835">
        <v>20215</v>
      </c>
      <c r="I3835">
        <v>1</v>
      </c>
      <c r="J3835" t="s">
        <v>35</v>
      </c>
      <c r="K3835" t="s">
        <v>36</v>
      </c>
      <c r="L3835" t="s">
        <v>37</v>
      </c>
      <c r="M3835">
        <v>67757</v>
      </c>
      <c r="N3835">
        <v>98128</v>
      </c>
      <c r="O3835" t="s">
        <v>38</v>
      </c>
      <c r="P3835" t="s">
        <v>605</v>
      </c>
      <c r="Q3835" t="s">
        <v>606</v>
      </c>
      <c r="R3835" t="s">
        <v>2170</v>
      </c>
      <c r="S3835" t="s">
        <v>82</v>
      </c>
      <c r="T3835" t="s">
        <v>2171</v>
      </c>
      <c r="U3835" t="s">
        <v>610</v>
      </c>
      <c r="V3835" t="s">
        <v>611</v>
      </c>
      <c r="W3835" t="s">
        <v>1242</v>
      </c>
      <c r="X3835" t="s">
        <v>613</v>
      </c>
      <c r="Z3835" t="s">
        <v>87</v>
      </c>
      <c r="AA3835" s="1">
        <v>44935</v>
      </c>
      <c r="AB3835" s="2">
        <v>44995</v>
      </c>
      <c r="AC3835" s="1">
        <v>44935</v>
      </c>
      <c r="AD3835" s="1">
        <v>44992</v>
      </c>
    </row>
    <row r="3836" spans="1:30" x14ac:dyDescent="0.25">
      <c r="A3836">
        <v>576957</v>
      </c>
      <c r="B3836" t="s">
        <v>155</v>
      </c>
      <c r="C3836" t="s">
        <v>63</v>
      </c>
      <c r="D3836">
        <v>1</v>
      </c>
      <c r="E3836" t="s">
        <v>11539</v>
      </c>
      <c r="F3836" t="s">
        <v>545</v>
      </c>
      <c r="G3836" t="s">
        <v>34</v>
      </c>
      <c r="H3836">
        <v>13632</v>
      </c>
      <c r="I3836">
        <v>2</v>
      </c>
      <c r="J3836" t="s">
        <v>256</v>
      </c>
      <c r="K3836" t="s">
        <v>36</v>
      </c>
      <c r="L3836" t="s">
        <v>37</v>
      </c>
      <c r="M3836">
        <v>88177</v>
      </c>
      <c r="N3836">
        <v>98177</v>
      </c>
      <c r="O3836" t="s">
        <v>38</v>
      </c>
      <c r="P3836" t="s">
        <v>158</v>
      </c>
      <c r="Q3836" t="s">
        <v>1811</v>
      </c>
      <c r="R3836" t="s">
        <v>12085</v>
      </c>
      <c r="S3836" t="s">
        <v>549</v>
      </c>
      <c r="T3836" t="s">
        <v>12086</v>
      </c>
      <c r="U3836" t="s">
        <v>3642</v>
      </c>
      <c r="V3836" t="s">
        <v>163</v>
      </c>
      <c r="X3836" t="s">
        <v>158</v>
      </c>
      <c r="Z3836" t="s">
        <v>87</v>
      </c>
      <c r="AA3836" s="1">
        <v>44988</v>
      </c>
      <c r="AB3836" s="2">
        <v>45078</v>
      </c>
      <c r="AC3836" s="1">
        <v>44988</v>
      </c>
      <c r="AD3836" s="1">
        <v>44992</v>
      </c>
    </row>
    <row r="3837" spans="1:30" x14ac:dyDescent="0.25">
      <c r="A3837">
        <v>544375</v>
      </c>
      <c r="B3837" t="s">
        <v>76</v>
      </c>
      <c r="C3837" t="s">
        <v>63</v>
      </c>
      <c r="D3837">
        <v>1</v>
      </c>
      <c r="E3837" t="s">
        <v>5832</v>
      </c>
      <c r="F3837" t="s">
        <v>5833</v>
      </c>
      <c r="G3837" t="s">
        <v>34</v>
      </c>
      <c r="H3837">
        <v>22124</v>
      </c>
      <c r="I3837">
        <v>1</v>
      </c>
      <c r="J3837" t="s">
        <v>35</v>
      </c>
      <c r="K3837" t="s">
        <v>36</v>
      </c>
      <c r="L3837" t="s">
        <v>37</v>
      </c>
      <c r="M3837">
        <v>67757</v>
      </c>
      <c r="N3837">
        <v>98128</v>
      </c>
      <c r="O3837" t="s">
        <v>38</v>
      </c>
      <c r="P3837" t="s">
        <v>79</v>
      </c>
      <c r="Q3837" t="s">
        <v>2431</v>
      </c>
      <c r="R3837" t="s">
        <v>5834</v>
      </c>
      <c r="S3837" t="s">
        <v>5835</v>
      </c>
      <c r="T3837" t="s">
        <v>5836</v>
      </c>
      <c r="U3837" t="s">
        <v>5837</v>
      </c>
      <c r="V3837" t="s">
        <v>5838</v>
      </c>
      <c r="W3837" t="s">
        <v>5839</v>
      </c>
      <c r="X3837" t="s">
        <v>79</v>
      </c>
      <c r="Z3837" t="s">
        <v>61</v>
      </c>
      <c r="AA3837" s="1">
        <v>44782</v>
      </c>
      <c r="AC3837" s="1">
        <v>44812</v>
      </c>
      <c r="AD3837" s="1">
        <v>44992</v>
      </c>
    </row>
    <row r="3838" spans="1:30" x14ac:dyDescent="0.25">
      <c r="A3838">
        <v>468476</v>
      </c>
      <c r="B3838" t="s">
        <v>241</v>
      </c>
      <c r="C3838" t="s">
        <v>31</v>
      </c>
      <c r="D3838">
        <v>1</v>
      </c>
      <c r="E3838" t="s">
        <v>12101</v>
      </c>
      <c r="F3838" t="s">
        <v>3166</v>
      </c>
      <c r="G3838" t="s">
        <v>34</v>
      </c>
      <c r="H3838">
        <v>10018</v>
      </c>
      <c r="I3838" t="s">
        <v>900</v>
      </c>
      <c r="J3838" t="s">
        <v>157</v>
      </c>
      <c r="K3838" t="s">
        <v>36</v>
      </c>
      <c r="L3838" t="s">
        <v>93</v>
      </c>
      <c r="M3838">
        <v>80931</v>
      </c>
      <c r="N3838">
        <v>208826</v>
      </c>
      <c r="O3838" t="s">
        <v>38</v>
      </c>
      <c r="P3838" t="s">
        <v>11216</v>
      </c>
      <c r="Q3838" t="s">
        <v>11217</v>
      </c>
      <c r="R3838" t="s">
        <v>12102</v>
      </c>
      <c r="S3838" t="s">
        <v>3169</v>
      </c>
      <c r="T3838" t="s">
        <v>12103</v>
      </c>
      <c r="U3838" t="s">
        <v>11700</v>
      </c>
      <c r="V3838" t="s">
        <v>347</v>
      </c>
      <c r="Z3838" t="s">
        <v>426</v>
      </c>
      <c r="AA3838" s="1">
        <v>44412</v>
      </c>
      <c r="AC3838" s="1">
        <v>44438</v>
      </c>
      <c r="AD3838" s="1">
        <v>44992</v>
      </c>
    </row>
    <row r="3839" spans="1:30" x14ac:dyDescent="0.25">
      <c r="A3839">
        <v>425693</v>
      </c>
      <c r="B3839" t="s">
        <v>563</v>
      </c>
      <c r="C3839" t="s">
        <v>31</v>
      </c>
      <c r="D3839">
        <v>1</v>
      </c>
      <c r="E3839" t="s">
        <v>10651</v>
      </c>
      <c r="F3839" t="s">
        <v>279</v>
      </c>
      <c r="G3839" t="s">
        <v>34</v>
      </c>
      <c r="H3839">
        <v>10251</v>
      </c>
      <c r="I3839">
        <v>3</v>
      </c>
      <c r="J3839" t="s">
        <v>175</v>
      </c>
      <c r="K3839" t="s">
        <v>67</v>
      </c>
      <c r="L3839" t="s">
        <v>37</v>
      </c>
      <c r="M3839">
        <v>19.917899999999999</v>
      </c>
      <c r="N3839">
        <v>22.9053</v>
      </c>
      <c r="O3839" t="s">
        <v>68</v>
      </c>
      <c r="P3839" t="s">
        <v>9204</v>
      </c>
      <c r="Q3839" t="s">
        <v>10652</v>
      </c>
      <c r="R3839" t="s">
        <v>10653</v>
      </c>
      <c r="S3839" t="s">
        <v>283</v>
      </c>
      <c r="V3839" t="s">
        <v>3184</v>
      </c>
      <c r="W3839" t="s">
        <v>10654</v>
      </c>
      <c r="Z3839" t="s">
        <v>61</v>
      </c>
      <c r="AA3839" s="1">
        <v>43812</v>
      </c>
      <c r="AC3839" s="1">
        <v>43817</v>
      </c>
      <c r="AD3839" s="1">
        <v>44992</v>
      </c>
    </row>
    <row r="3840" spans="1:30" x14ac:dyDescent="0.25">
      <c r="A3840">
        <v>547694</v>
      </c>
      <c r="B3840" t="s">
        <v>76</v>
      </c>
      <c r="C3840" t="s">
        <v>63</v>
      </c>
      <c r="D3840">
        <v>1</v>
      </c>
      <c r="E3840" t="s">
        <v>2132</v>
      </c>
      <c r="F3840" t="s">
        <v>501</v>
      </c>
      <c r="G3840" t="s">
        <v>34</v>
      </c>
      <c r="H3840">
        <v>12627</v>
      </c>
      <c r="I3840">
        <v>0</v>
      </c>
      <c r="J3840" t="s">
        <v>1205</v>
      </c>
      <c r="K3840" t="s">
        <v>36</v>
      </c>
      <c r="L3840" t="s">
        <v>37</v>
      </c>
      <c r="M3840">
        <v>70611</v>
      </c>
      <c r="N3840">
        <v>105138</v>
      </c>
      <c r="O3840" t="s">
        <v>38</v>
      </c>
      <c r="P3840" t="s">
        <v>79</v>
      </c>
      <c r="Q3840" t="s">
        <v>850</v>
      </c>
      <c r="R3840" t="s">
        <v>12104</v>
      </c>
      <c r="S3840" t="s">
        <v>504</v>
      </c>
      <c r="T3840" t="s">
        <v>12105</v>
      </c>
      <c r="U3840" t="s">
        <v>12106</v>
      </c>
      <c r="V3840" t="s">
        <v>12107</v>
      </c>
      <c r="W3840" t="s">
        <v>12108</v>
      </c>
      <c r="X3840" t="s">
        <v>79</v>
      </c>
      <c r="Z3840" t="s">
        <v>61</v>
      </c>
      <c r="AA3840" s="1">
        <v>44886</v>
      </c>
      <c r="AC3840" s="1">
        <v>44886</v>
      </c>
      <c r="AD3840" s="1">
        <v>44992</v>
      </c>
    </row>
    <row r="3841" spans="1:30" x14ac:dyDescent="0.25">
      <c r="A3841">
        <v>576012</v>
      </c>
      <c r="B3841" t="s">
        <v>563</v>
      </c>
      <c r="C3841" t="s">
        <v>31</v>
      </c>
      <c r="D3841">
        <v>1</v>
      </c>
      <c r="E3841" t="s">
        <v>12109</v>
      </c>
      <c r="F3841" t="s">
        <v>2244</v>
      </c>
      <c r="G3841" t="s">
        <v>34</v>
      </c>
      <c r="H3841">
        <v>13643</v>
      </c>
      <c r="I3841">
        <v>3</v>
      </c>
      <c r="J3841" t="s">
        <v>256</v>
      </c>
      <c r="K3841" t="s">
        <v>36</v>
      </c>
      <c r="L3841" t="s">
        <v>37</v>
      </c>
      <c r="M3841">
        <v>110000</v>
      </c>
      <c r="N3841">
        <v>110000</v>
      </c>
      <c r="O3841" t="s">
        <v>38</v>
      </c>
      <c r="P3841" t="s">
        <v>446</v>
      </c>
      <c r="Q3841" t="s">
        <v>687</v>
      </c>
      <c r="R3841" t="s">
        <v>12110</v>
      </c>
      <c r="S3841" t="s">
        <v>2246</v>
      </c>
      <c r="T3841" t="s">
        <v>12111</v>
      </c>
      <c r="U3841" t="s">
        <v>4975</v>
      </c>
      <c r="V3841" t="s">
        <v>4976</v>
      </c>
      <c r="Z3841" t="s">
        <v>87</v>
      </c>
      <c r="AA3841" s="1">
        <v>44986</v>
      </c>
      <c r="AC3841" s="1">
        <v>44986</v>
      </c>
      <c r="AD3841" s="1">
        <v>44992</v>
      </c>
    </row>
    <row r="3842" spans="1:30" x14ac:dyDescent="0.25">
      <c r="A3842">
        <v>558387</v>
      </c>
      <c r="B3842" t="s">
        <v>102</v>
      </c>
      <c r="C3842" t="s">
        <v>31</v>
      </c>
      <c r="D3842">
        <v>2</v>
      </c>
      <c r="E3842" t="s">
        <v>372</v>
      </c>
      <c r="F3842" t="s">
        <v>3054</v>
      </c>
      <c r="G3842" t="s">
        <v>34</v>
      </c>
      <c r="H3842">
        <v>20315</v>
      </c>
      <c r="I3842">
        <v>3</v>
      </c>
      <c r="J3842" t="s">
        <v>374</v>
      </c>
      <c r="K3842" t="s">
        <v>36</v>
      </c>
      <c r="L3842" t="s">
        <v>37</v>
      </c>
      <c r="M3842">
        <v>90114</v>
      </c>
      <c r="N3842">
        <v>122168</v>
      </c>
      <c r="O3842" t="s">
        <v>38</v>
      </c>
      <c r="P3842" t="s">
        <v>195</v>
      </c>
      <c r="Q3842" t="s">
        <v>625</v>
      </c>
      <c r="R3842" t="s">
        <v>8585</v>
      </c>
      <c r="S3842" t="s">
        <v>3056</v>
      </c>
      <c r="T3842" t="s">
        <v>628</v>
      </c>
      <c r="V3842" t="s">
        <v>380</v>
      </c>
      <c r="Z3842" t="s">
        <v>87</v>
      </c>
      <c r="AA3842" s="1">
        <v>44879</v>
      </c>
      <c r="AC3842" s="1">
        <v>44879</v>
      </c>
      <c r="AD3842" s="1">
        <v>44992</v>
      </c>
    </row>
    <row r="3843" spans="1:30" x14ac:dyDescent="0.25">
      <c r="A3843">
        <v>546105</v>
      </c>
      <c r="B3843" t="s">
        <v>1863</v>
      </c>
      <c r="C3843" t="s">
        <v>31</v>
      </c>
      <c r="D3843">
        <v>1</v>
      </c>
      <c r="E3843" t="s">
        <v>4348</v>
      </c>
      <c r="F3843" t="s">
        <v>234</v>
      </c>
      <c r="G3843" t="s">
        <v>51</v>
      </c>
      <c r="H3843">
        <v>56057</v>
      </c>
      <c r="I3843">
        <v>0</v>
      </c>
      <c r="J3843" t="s">
        <v>115</v>
      </c>
      <c r="K3843" t="s">
        <v>36</v>
      </c>
      <c r="L3843" t="s">
        <v>37</v>
      </c>
      <c r="M3843">
        <v>38333</v>
      </c>
      <c r="N3843">
        <v>63794</v>
      </c>
      <c r="O3843" t="s">
        <v>38</v>
      </c>
      <c r="P3843" t="s">
        <v>5192</v>
      </c>
      <c r="Q3843" t="s">
        <v>4350</v>
      </c>
      <c r="R3843" t="s">
        <v>12112</v>
      </c>
      <c r="S3843" t="s">
        <v>237</v>
      </c>
      <c r="T3843" t="s">
        <v>12113</v>
      </c>
      <c r="U3843" t="s">
        <v>4682</v>
      </c>
      <c r="V3843" t="s">
        <v>12114</v>
      </c>
      <c r="W3843" t="s">
        <v>12115</v>
      </c>
      <c r="X3843" t="s">
        <v>12116</v>
      </c>
      <c r="Z3843" t="s">
        <v>61</v>
      </c>
      <c r="AA3843" s="1">
        <v>44792</v>
      </c>
      <c r="AC3843" s="1">
        <v>44825</v>
      </c>
      <c r="AD3843" s="1">
        <v>44992</v>
      </c>
    </row>
    <row r="3844" spans="1:30" x14ac:dyDescent="0.25">
      <c r="A3844">
        <v>461506</v>
      </c>
      <c r="B3844" t="s">
        <v>76</v>
      </c>
      <c r="C3844" t="s">
        <v>31</v>
      </c>
      <c r="D3844">
        <v>1</v>
      </c>
      <c r="E3844" t="s">
        <v>1513</v>
      </c>
      <c r="F3844" t="s">
        <v>4965</v>
      </c>
      <c r="G3844" t="s">
        <v>34</v>
      </c>
      <c r="H3844">
        <v>31105</v>
      </c>
      <c r="I3844">
        <v>0</v>
      </c>
      <c r="J3844" t="s">
        <v>465</v>
      </c>
      <c r="K3844" t="s">
        <v>36</v>
      </c>
      <c r="L3844" t="s">
        <v>37</v>
      </c>
      <c r="M3844">
        <v>41483</v>
      </c>
      <c r="N3844">
        <v>66236</v>
      </c>
      <c r="O3844" t="s">
        <v>38</v>
      </c>
      <c r="P3844" t="s">
        <v>2679</v>
      </c>
      <c r="Q3844" t="s">
        <v>2680</v>
      </c>
      <c r="R3844" t="s">
        <v>12117</v>
      </c>
      <c r="S3844" t="s">
        <v>4968</v>
      </c>
      <c r="T3844" t="s">
        <v>12118</v>
      </c>
      <c r="U3844" t="s">
        <v>12119</v>
      </c>
      <c r="V3844" t="s">
        <v>12120</v>
      </c>
      <c r="W3844" t="s">
        <v>12121</v>
      </c>
      <c r="X3844" t="s">
        <v>12122</v>
      </c>
      <c r="Z3844" t="s">
        <v>61</v>
      </c>
      <c r="AA3844" s="1">
        <v>44385</v>
      </c>
      <c r="AC3844" s="1">
        <v>44468</v>
      </c>
      <c r="AD3844" s="1">
        <v>44992</v>
      </c>
    </row>
    <row r="3845" spans="1:30" x14ac:dyDescent="0.25">
      <c r="A3845">
        <v>573709</v>
      </c>
      <c r="B3845" t="s">
        <v>155</v>
      </c>
      <c r="C3845" t="s">
        <v>63</v>
      </c>
      <c r="D3845">
        <v>1</v>
      </c>
      <c r="E3845" t="s">
        <v>7248</v>
      </c>
      <c r="F3845" t="s">
        <v>7249</v>
      </c>
      <c r="G3845" t="s">
        <v>34</v>
      </c>
      <c r="H3845">
        <v>80122</v>
      </c>
      <c r="I3845">
        <v>1</v>
      </c>
      <c r="J3845" t="s">
        <v>245</v>
      </c>
      <c r="K3845" t="s">
        <v>36</v>
      </c>
      <c r="L3845" t="s">
        <v>37</v>
      </c>
      <c r="M3845">
        <v>54997</v>
      </c>
      <c r="N3845">
        <v>63247</v>
      </c>
      <c r="O3845" t="s">
        <v>38</v>
      </c>
      <c r="P3845" t="s">
        <v>158</v>
      </c>
      <c r="Q3845" t="s">
        <v>2847</v>
      </c>
      <c r="R3845" t="s">
        <v>7250</v>
      </c>
      <c r="S3845" t="s">
        <v>7251</v>
      </c>
      <c r="T3845" t="s">
        <v>7252</v>
      </c>
      <c r="U3845" t="s">
        <v>162</v>
      </c>
      <c r="V3845" t="s">
        <v>163</v>
      </c>
      <c r="X3845" t="s">
        <v>158</v>
      </c>
      <c r="Z3845" t="s">
        <v>61</v>
      </c>
      <c r="AA3845" s="1">
        <v>44965</v>
      </c>
      <c r="AB3845" s="2">
        <v>44995</v>
      </c>
      <c r="AC3845" s="1">
        <v>44965</v>
      </c>
      <c r="AD3845" s="1">
        <v>44992</v>
      </c>
    </row>
    <row r="3846" spans="1:30" x14ac:dyDescent="0.25">
      <c r="A3846">
        <v>544473</v>
      </c>
      <c r="B3846" t="s">
        <v>102</v>
      </c>
      <c r="C3846" t="s">
        <v>31</v>
      </c>
      <c r="D3846">
        <v>2</v>
      </c>
      <c r="E3846" t="s">
        <v>12123</v>
      </c>
      <c r="F3846" t="s">
        <v>12124</v>
      </c>
      <c r="G3846" t="s">
        <v>51</v>
      </c>
      <c r="H3846">
        <v>91577</v>
      </c>
      <c r="I3846">
        <v>0</v>
      </c>
      <c r="J3846" t="s">
        <v>35</v>
      </c>
      <c r="K3846" t="s">
        <v>36</v>
      </c>
      <c r="L3846" t="s">
        <v>37</v>
      </c>
      <c r="M3846">
        <v>82330</v>
      </c>
      <c r="N3846">
        <v>116104</v>
      </c>
      <c r="O3846" t="s">
        <v>38</v>
      </c>
      <c r="P3846" t="s">
        <v>104</v>
      </c>
      <c r="Q3846" t="s">
        <v>105</v>
      </c>
      <c r="R3846" t="s">
        <v>12125</v>
      </c>
      <c r="S3846" t="s">
        <v>12126</v>
      </c>
      <c r="T3846" t="s">
        <v>12127</v>
      </c>
      <c r="U3846" t="s">
        <v>2136</v>
      </c>
      <c r="V3846" t="s">
        <v>2428</v>
      </c>
      <c r="W3846" t="s">
        <v>12128</v>
      </c>
      <c r="X3846" t="s">
        <v>104</v>
      </c>
      <c r="Z3846" t="s">
        <v>61</v>
      </c>
      <c r="AA3846" s="1">
        <v>44782</v>
      </c>
      <c r="AC3846" s="1">
        <v>44991</v>
      </c>
      <c r="AD3846" s="1">
        <v>44992</v>
      </c>
    </row>
    <row r="3847" spans="1:30" x14ac:dyDescent="0.25">
      <c r="A3847">
        <v>549883</v>
      </c>
      <c r="B3847" t="s">
        <v>253</v>
      </c>
      <c r="C3847" t="s">
        <v>63</v>
      </c>
      <c r="D3847">
        <v>1</v>
      </c>
      <c r="E3847" t="s">
        <v>12023</v>
      </c>
      <c r="F3847" t="s">
        <v>534</v>
      </c>
      <c r="G3847" t="s">
        <v>34</v>
      </c>
      <c r="H3847">
        <v>13633</v>
      </c>
      <c r="I3847">
        <v>1</v>
      </c>
      <c r="J3847" t="s">
        <v>256</v>
      </c>
      <c r="K3847" t="s">
        <v>36</v>
      </c>
      <c r="L3847" t="s">
        <v>53</v>
      </c>
      <c r="M3847">
        <v>54281</v>
      </c>
      <c r="N3847">
        <v>63860</v>
      </c>
      <c r="O3847" t="s">
        <v>38</v>
      </c>
      <c r="P3847" t="s">
        <v>39</v>
      </c>
      <c r="Q3847" t="s">
        <v>258</v>
      </c>
      <c r="R3847" t="s">
        <v>12024</v>
      </c>
      <c r="S3847" t="s">
        <v>538</v>
      </c>
      <c r="T3847" t="s">
        <v>12025</v>
      </c>
      <c r="V3847" t="s">
        <v>1716</v>
      </c>
      <c r="Z3847" t="s">
        <v>61</v>
      </c>
      <c r="AA3847" s="1">
        <v>44904</v>
      </c>
      <c r="AC3847" s="1">
        <v>44904</v>
      </c>
      <c r="AD3847" s="1">
        <v>44992</v>
      </c>
    </row>
    <row r="3848" spans="1:30" x14ac:dyDescent="0.25">
      <c r="A3848">
        <v>571110</v>
      </c>
      <c r="B3848" t="s">
        <v>76</v>
      </c>
      <c r="C3848" t="s">
        <v>31</v>
      </c>
      <c r="D3848">
        <v>1</v>
      </c>
      <c r="E3848" t="s">
        <v>12129</v>
      </c>
      <c r="F3848" t="s">
        <v>78</v>
      </c>
      <c r="G3848" t="s">
        <v>34</v>
      </c>
      <c r="H3848">
        <v>20215</v>
      </c>
      <c r="I3848">
        <v>3</v>
      </c>
      <c r="J3848" t="s">
        <v>35</v>
      </c>
      <c r="K3848" t="s">
        <v>36</v>
      </c>
      <c r="L3848" t="s">
        <v>37</v>
      </c>
      <c r="M3848">
        <v>90114</v>
      </c>
      <c r="N3848">
        <v>122168</v>
      </c>
      <c r="O3848" t="s">
        <v>38</v>
      </c>
      <c r="P3848" t="s">
        <v>79</v>
      </c>
      <c r="Q3848" t="s">
        <v>4260</v>
      </c>
      <c r="R3848" t="s">
        <v>12130</v>
      </c>
      <c r="S3848" t="s">
        <v>82</v>
      </c>
      <c r="T3848" t="s">
        <v>12131</v>
      </c>
      <c r="U3848" t="s">
        <v>12132</v>
      </c>
      <c r="V3848" t="s">
        <v>12133</v>
      </c>
      <c r="W3848" t="s">
        <v>86</v>
      </c>
      <c r="X3848" t="s">
        <v>79</v>
      </c>
      <c r="Z3848" t="s">
        <v>87</v>
      </c>
      <c r="AA3848" s="1">
        <v>44959</v>
      </c>
      <c r="AC3848" s="1">
        <v>44959</v>
      </c>
      <c r="AD3848" s="1">
        <v>44992</v>
      </c>
    </row>
    <row r="3849" spans="1:30" x14ac:dyDescent="0.25">
      <c r="A3849">
        <v>531915</v>
      </c>
      <c r="B3849" t="s">
        <v>950</v>
      </c>
      <c r="C3849" t="s">
        <v>63</v>
      </c>
      <c r="D3849">
        <v>1</v>
      </c>
      <c r="E3849" t="s">
        <v>12134</v>
      </c>
      <c r="F3849" t="s">
        <v>952</v>
      </c>
      <c r="G3849" t="s">
        <v>566</v>
      </c>
      <c r="H3849">
        <v>30114</v>
      </c>
      <c r="I3849">
        <v>0</v>
      </c>
      <c r="J3849" t="s">
        <v>175</v>
      </c>
      <c r="K3849" t="s">
        <v>36</v>
      </c>
      <c r="L3849" t="s">
        <v>93</v>
      </c>
      <c r="M3849">
        <v>77000</v>
      </c>
      <c r="N3849">
        <v>93000</v>
      </c>
      <c r="O3849" t="s">
        <v>38</v>
      </c>
      <c r="P3849" t="s">
        <v>953</v>
      </c>
      <c r="Q3849" t="s">
        <v>12135</v>
      </c>
      <c r="R3849" t="s">
        <v>12136</v>
      </c>
      <c r="S3849" t="s">
        <v>12137</v>
      </c>
      <c r="T3849" t="s">
        <v>12138</v>
      </c>
      <c r="V3849" t="s">
        <v>12139</v>
      </c>
      <c r="Z3849" t="s">
        <v>61</v>
      </c>
      <c r="AA3849" s="1">
        <v>44692</v>
      </c>
      <c r="AC3849" s="1">
        <v>44692</v>
      </c>
      <c r="AD3849" s="1">
        <v>44992</v>
      </c>
    </row>
    <row r="3850" spans="1:30" x14ac:dyDescent="0.25">
      <c r="A3850">
        <v>566070</v>
      </c>
      <c r="B3850" t="s">
        <v>1550</v>
      </c>
      <c r="C3850" t="s">
        <v>63</v>
      </c>
      <c r="D3850">
        <v>1</v>
      </c>
      <c r="E3850" t="s">
        <v>10296</v>
      </c>
      <c r="F3850" t="s">
        <v>1359</v>
      </c>
      <c r="G3850" t="s">
        <v>34</v>
      </c>
      <c r="H3850" t="s">
        <v>1360</v>
      </c>
      <c r="I3850">
        <v>0</v>
      </c>
      <c r="J3850" t="s">
        <v>1319</v>
      </c>
      <c r="K3850" t="s">
        <v>36</v>
      </c>
      <c r="L3850" t="s">
        <v>37</v>
      </c>
      <c r="M3850">
        <v>64749</v>
      </c>
      <c r="N3850">
        <v>134280</v>
      </c>
      <c r="O3850" t="s">
        <v>38</v>
      </c>
      <c r="P3850" t="s">
        <v>1552</v>
      </c>
      <c r="Q3850" t="s">
        <v>290</v>
      </c>
      <c r="R3850" t="s">
        <v>10297</v>
      </c>
      <c r="S3850" t="s">
        <v>1363</v>
      </c>
      <c r="T3850" t="s">
        <v>10298</v>
      </c>
      <c r="V3850" t="s">
        <v>10299</v>
      </c>
      <c r="Z3850" t="s">
        <v>61</v>
      </c>
      <c r="AA3850" s="1">
        <v>44918</v>
      </c>
      <c r="AB3850" s="2">
        <v>45008</v>
      </c>
      <c r="AC3850" s="1">
        <v>44918</v>
      </c>
      <c r="AD3850" s="1">
        <v>44992</v>
      </c>
    </row>
    <row r="3851" spans="1:30" x14ac:dyDescent="0.25">
      <c r="A3851">
        <v>526214</v>
      </c>
      <c r="B3851" t="s">
        <v>202</v>
      </c>
      <c r="C3851" t="s">
        <v>63</v>
      </c>
      <c r="D3851">
        <v>1</v>
      </c>
      <c r="E3851" t="s">
        <v>9416</v>
      </c>
      <c r="F3851" t="s">
        <v>311</v>
      </c>
      <c r="G3851" t="s">
        <v>34</v>
      </c>
      <c r="H3851">
        <v>31662</v>
      </c>
      <c r="I3851">
        <v>2</v>
      </c>
      <c r="J3851" t="s">
        <v>66</v>
      </c>
      <c r="K3851" t="s">
        <v>36</v>
      </c>
      <c r="L3851" t="s">
        <v>37</v>
      </c>
      <c r="M3851">
        <v>65160</v>
      </c>
      <c r="N3851">
        <v>90603</v>
      </c>
      <c r="O3851" t="s">
        <v>38</v>
      </c>
      <c r="P3851" t="s">
        <v>313</v>
      </c>
      <c r="Q3851" t="s">
        <v>314</v>
      </c>
      <c r="R3851" t="s">
        <v>9417</v>
      </c>
      <c r="S3851" t="s">
        <v>316</v>
      </c>
      <c r="T3851" t="s">
        <v>9418</v>
      </c>
      <c r="U3851" t="s">
        <v>318</v>
      </c>
      <c r="V3851" t="s">
        <v>319</v>
      </c>
      <c r="X3851" t="s">
        <v>1285</v>
      </c>
      <c r="Z3851" t="s">
        <v>61</v>
      </c>
      <c r="AA3851" s="1">
        <v>44754</v>
      </c>
      <c r="AC3851" s="1">
        <v>44754</v>
      </c>
      <c r="AD3851" s="1">
        <v>44992</v>
      </c>
    </row>
    <row r="3852" spans="1:30" x14ac:dyDescent="0.25">
      <c r="A3852">
        <v>577351</v>
      </c>
      <c r="B3852" t="s">
        <v>563</v>
      </c>
      <c r="C3852" t="s">
        <v>63</v>
      </c>
      <c r="D3852">
        <v>1</v>
      </c>
      <c r="E3852" t="s">
        <v>3801</v>
      </c>
      <c r="F3852" t="s">
        <v>555</v>
      </c>
      <c r="G3852" t="s">
        <v>34</v>
      </c>
      <c r="H3852">
        <v>12626</v>
      </c>
      <c r="I3852">
        <v>1</v>
      </c>
      <c r="J3852" t="s">
        <v>175</v>
      </c>
      <c r="K3852" t="s">
        <v>36</v>
      </c>
      <c r="L3852" t="s">
        <v>37</v>
      </c>
      <c r="M3852">
        <v>53797</v>
      </c>
      <c r="N3852">
        <v>61866</v>
      </c>
      <c r="O3852" t="s">
        <v>38</v>
      </c>
      <c r="P3852" t="s">
        <v>12140</v>
      </c>
      <c r="Q3852" t="s">
        <v>7100</v>
      </c>
      <c r="R3852" t="s">
        <v>12141</v>
      </c>
      <c r="S3852" t="s">
        <v>559</v>
      </c>
      <c r="V3852" t="s">
        <v>570</v>
      </c>
      <c r="Z3852" t="s">
        <v>61</v>
      </c>
      <c r="AA3852" s="1">
        <v>44991</v>
      </c>
      <c r="AB3852" s="2">
        <v>45004</v>
      </c>
      <c r="AC3852" s="1">
        <v>44991</v>
      </c>
      <c r="AD3852" s="1">
        <v>44992</v>
      </c>
    </row>
    <row r="3853" spans="1:30" x14ac:dyDescent="0.25">
      <c r="A3853">
        <v>542256</v>
      </c>
      <c r="B3853" t="s">
        <v>658</v>
      </c>
      <c r="C3853" t="s">
        <v>63</v>
      </c>
      <c r="D3853">
        <v>1</v>
      </c>
      <c r="E3853" t="s">
        <v>10951</v>
      </c>
      <c r="F3853" t="s">
        <v>952</v>
      </c>
      <c r="G3853" t="s">
        <v>566</v>
      </c>
      <c r="H3853">
        <v>30114</v>
      </c>
      <c r="I3853">
        <v>0</v>
      </c>
      <c r="J3853" t="s">
        <v>312</v>
      </c>
      <c r="K3853" t="s">
        <v>36</v>
      </c>
      <c r="L3853" t="s">
        <v>37</v>
      </c>
      <c r="M3853">
        <v>100000</v>
      </c>
      <c r="N3853">
        <v>100000</v>
      </c>
      <c r="O3853" t="s">
        <v>38</v>
      </c>
      <c r="P3853" t="s">
        <v>3163</v>
      </c>
      <c r="Q3853" t="s">
        <v>2101</v>
      </c>
      <c r="R3853" t="s">
        <v>10952</v>
      </c>
      <c r="S3853" t="s">
        <v>10953</v>
      </c>
      <c r="V3853" t="s">
        <v>664</v>
      </c>
      <c r="Z3853" t="s">
        <v>2104</v>
      </c>
      <c r="AA3853" s="1">
        <v>44767</v>
      </c>
      <c r="AB3853" s="2">
        <v>45132</v>
      </c>
      <c r="AC3853" s="1">
        <v>44767</v>
      </c>
      <c r="AD3853" s="1">
        <v>44992</v>
      </c>
    </row>
    <row r="3854" spans="1:30" x14ac:dyDescent="0.25">
      <c r="A3854">
        <v>570684</v>
      </c>
      <c r="B3854" t="s">
        <v>155</v>
      </c>
      <c r="C3854" t="s">
        <v>63</v>
      </c>
      <c r="D3854">
        <v>1</v>
      </c>
      <c r="E3854" t="s">
        <v>7185</v>
      </c>
      <c r="F3854" t="s">
        <v>65</v>
      </c>
      <c r="G3854" t="s">
        <v>51</v>
      </c>
      <c r="H3854">
        <v>56058</v>
      </c>
      <c r="I3854">
        <v>0</v>
      </c>
      <c r="J3854" t="s">
        <v>157</v>
      </c>
      <c r="K3854" t="s">
        <v>36</v>
      </c>
      <c r="L3854" t="s">
        <v>37</v>
      </c>
      <c r="M3854">
        <v>67500</v>
      </c>
      <c r="N3854">
        <v>77500</v>
      </c>
      <c r="O3854" t="s">
        <v>38</v>
      </c>
      <c r="P3854" t="s">
        <v>158</v>
      </c>
      <c r="Q3854" t="s">
        <v>1474</v>
      </c>
      <c r="R3854" t="s">
        <v>7186</v>
      </c>
      <c r="S3854" t="s">
        <v>72</v>
      </c>
      <c r="T3854" t="s">
        <v>7187</v>
      </c>
      <c r="U3854" t="s">
        <v>162</v>
      </c>
      <c r="V3854" t="s">
        <v>831</v>
      </c>
      <c r="X3854" t="s">
        <v>158</v>
      </c>
      <c r="Z3854" t="s">
        <v>61</v>
      </c>
      <c r="AA3854" s="1">
        <v>44964</v>
      </c>
      <c r="AB3854" s="2">
        <v>44994</v>
      </c>
      <c r="AC3854" s="1">
        <v>44964</v>
      </c>
      <c r="AD3854" s="1">
        <v>44992</v>
      </c>
    </row>
    <row r="3855" spans="1:30" x14ac:dyDescent="0.25">
      <c r="A3855">
        <v>554415</v>
      </c>
      <c r="B3855" t="s">
        <v>88</v>
      </c>
      <c r="C3855" t="s">
        <v>31</v>
      </c>
      <c r="D3855">
        <v>1</v>
      </c>
      <c r="E3855" t="s">
        <v>12142</v>
      </c>
      <c r="F3855" t="s">
        <v>65</v>
      </c>
      <c r="G3855" t="s">
        <v>51</v>
      </c>
      <c r="H3855">
        <v>56058</v>
      </c>
      <c r="I3855">
        <v>0</v>
      </c>
      <c r="J3855" t="s">
        <v>2333</v>
      </c>
      <c r="K3855" t="s">
        <v>36</v>
      </c>
      <c r="L3855" t="s">
        <v>37</v>
      </c>
      <c r="M3855">
        <v>54100</v>
      </c>
      <c r="N3855">
        <v>83981</v>
      </c>
      <c r="O3855" t="s">
        <v>38</v>
      </c>
      <c r="P3855" t="s">
        <v>1802</v>
      </c>
      <c r="Q3855" t="s">
        <v>2116</v>
      </c>
      <c r="R3855" t="s">
        <v>12143</v>
      </c>
      <c r="S3855" t="s">
        <v>72</v>
      </c>
      <c r="T3855" t="s">
        <v>5545</v>
      </c>
      <c r="U3855" t="s">
        <v>12144</v>
      </c>
      <c r="V3855" t="s">
        <v>12145</v>
      </c>
      <c r="W3855" t="s">
        <v>12146</v>
      </c>
      <c r="Z3855" t="s">
        <v>61</v>
      </c>
      <c r="AA3855" s="1">
        <v>44882</v>
      </c>
      <c r="AC3855" s="1">
        <v>44908</v>
      </c>
      <c r="AD3855" s="1">
        <v>44992</v>
      </c>
    </row>
    <row r="3856" spans="1:30" x14ac:dyDescent="0.25">
      <c r="A3856">
        <v>568590</v>
      </c>
      <c r="B3856" t="s">
        <v>381</v>
      </c>
      <c r="C3856" t="s">
        <v>31</v>
      </c>
      <c r="D3856">
        <v>1</v>
      </c>
      <c r="E3856" t="s">
        <v>4639</v>
      </c>
      <c r="F3856" t="s">
        <v>555</v>
      </c>
      <c r="G3856" t="s">
        <v>34</v>
      </c>
      <c r="H3856">
        <v>12626</v>
      </c>
      <c r="I3856">
        <v>1</v>
      </c>
      <c r="J3856" t="s">
        <v>52</v>
      </c>
      <c r="K3856" t="s">
        <v>36</v>
      </c>
      <c r="L3856" t="s">
        <v>37</v>
      </c>
      <c r="M3856">
        <v>53797</v>
      </c>
      <c r="N3856">
        <v>66000</v>
      </c>
      <c r="O3856" t="s">
        <v>38</v>
      </c>
      <c r="P3856" t="s">
        <v>873</v>
      </c>
      <c r="Q3856" t="s">
        <v>4640</v>
      </c>
      <c r="R3856" t="s">
        <v>4641</v>
      </c>
      <c r="S3856" t="s">
        <v>559</v>
      </c>
      <c r="T3856" t="s">
        <v>4642</v>
      </c>
      <c r="V3856" t="s">
        <v>925</v>
      </c>
      <c r="W3856" t="s">
        <v>86</v>
      </c>
      <c r="X3856" t="s">
        <v>1905</v>
      </c>
      <c r="Z3856" t="s">
        <v>61</v>
      </c>
      <c r="AA3856" s="1">
        <v>44985</v>
      </c>
      <c r="AB3856" s="2">
        <v>45045</v>
      </c>
      <c r="AC3856" s="1">
        <v>44985</v>
      </c>
      <c r="AD3856" s="1">
        <v>44992</v>
      </c>
    </row>
    <row r="3857" spans="1:30" x14ac:dyDescent="0.25">
      <c r="A3857">
        <v>562894</v>
      </c>
      <c r="B3857" t="s">
        <v>123</v>
      </c>
      <c r="C3857" t="s">
        <v>31</v>
      </c>
      <c r="D3857">
        <v>1</v>
      </c>
      <c r="E3857" t="s">
        <v>6984</v>
      </c>
      <c r="F3857" t="s">
        <v>234</v>
      </c>
      <c r="G3857" t="s">
        <v>51</v>
      </c>
      <c r="H3857">
        <v>56057</v>
      </c>
      <c r="I3857">
        <v>0</v>
      </c>
      <c r="J3857" t="s">
        <v>205</v>
      </c>
      <c r="K3857" t="s">
        <v>36</v>
      </c>
      <c r="L3857" t="s">
        <v>37</v>
      </c>
      <c r="M3857">
        <v>38333</v>
      </c>
      <c r="N3857">
        <v>50000</v>
      </c>
      <c r="O3857" t="s">
        <v>38</v>
      </c>
      <c r="P3857" t="s">
        <v>7347</v>
      </c>
      <c r="Q3857" t="s">
        <v>1022</v>
      </c>
      <c r="R3857" t="s">
        <v>7348</v>
      </c>
      <c r="S3857" t="s">
        <v>237</v>
      </c>
      <c r="T3857" t="s">
        <v>7349</v>
      </c>
      <c r="U3857" t="s">
        <v>5388</v>
      </c>
      <c r="V3857" t="s">
        <v>7350</v>
      </c>
      <c r="Z3857" t="s">
        <v>61</v>
      </c>
      <c r="AA3857" s="1">
        <v>44896</v>
      </c>
      <c r="AB3857" s="2">
        <v>45016</v>
      </c>
      <c r="AC3857" s="1">
        <v>44909</v>
      </c>
      <c r="AD3857" s="1">
        <v>44992</v>
      </c>
    </row>
    <row r="3858" spans="1:30" x14ac:dyDescent="0.25">
      <c r="A3858">
        <v>562781</v>
      </c>
      <c r="B3858" t="s">
        <v>123</v>
      </c>
      <c r="C3858" t="s">
        <v>31</v>
      </c>
      <c r="D3858">
        <v>1</v>
      </c>
      <c r="E3858" t="s">
        <v>12147</v>
      </c>
      <c r="F3858" t="s">
        <v>762</v>
      </c>
      <c r="G3858" t="s">
        <v>34</v>
      </c>
      <c r="H3858">
        <v>51191</v>
      </c>
      <c r="I3858">
        <v>2</v>
      </c>
      <c r="J3858" t="s">
        <v>205</v>
      </c>
      <c r="K3858" t="s">
        <v>36</v>
      </c>
      <c r="L3858" t="s">
        <v>37</v>
      </c>
      <c r="M3858">
        <v>47155</v>
      </c>
      <c r="N3858">
        <v>54228</v>
      </c>
      <c r="O3858" t="s">
        <v>38</v>
      </c>
      <c r="P3858" t="s">
        <v>415</v>
      </c>
      <c r="Q3858" t="s">
        <v>12148</v>
      </c>
      <c r="R3858" t="s">
        <v>12149</v>
      </c>
      <c r="S3858" t="s">
        <v>767</v>
      </c>
      <c r="T3858" t="s">
        <v>12150</v>
      </c>
      <c r="U3858" t="s">
        <v>768</v>
      </c>
      <c r="V3858" t="s">
        <v>12151</v>
      </c>
      <c r="Z3858" t="s">
        <v>61</v>
      </c>
      <c r="AA3858" s="1">
        <v>44932</v>
      </c>
      <c r="AB3858" s="2">
        <v>45052</v>
      </c>
      <c r="AC3858" s="1">
        <v>44932</v>
      </c>
      <c r="AD3858" s="1">
        <v>44992</v>
      </c>
    </row>
    <row r="3859" spans="1:30" x14ac:dyDescent="0.25">
      <c r="A3859">
        <v>560698</v>
      </c>
      <c r="B3859" t="s">
        <v>102</v>
      </c>
      <c r="C3859" t="s">
        <v>31</v>
      </c>
      <c r="D3859">
        <v>1</v>
      </c>
      <c r="E3859" t="s">
        <v>10541</v>
      </c>
      <c r="F3859" t="s">
        <v>1009</v>
      </c>
      <c r="G3859" t="s">
        <v>566</v>
      </c>
      <c r="H3859">
        <v>13393</v>
      </c>
      <c r="I3859" t="s">
        <v>327</v>
      </c>
      <c r="J3859" t="s">
        <v>2322</v>
      </c>
      <c r="K3859" t="s">
        <v>36</v>
      </c>
      <c r="L3859" t="s">
        <v>93</v>
      </c>
      <c r="M3859">
        <v>72038</v>
      </c>
      <c r="N3859">
        <v>192152</v>
      </c>
      <c r="O3859" t="s">
        <v>38</v>
      </c>
      <c r="P3859" t="s">
        <v>195</v>
      </c>
      <c r="Q3859" t="s">
        <v>304</v>
      </c>
      <c r="R3859" t="s">
        <v>10542</v>
      </c>
      <c r="S3859" t="s">
        <v>10543</v>
      </c>
      <c r="T3859" t="s">
        <v>10544</v>
      </c>
      <c r="U3859" t="s">
        <v>10545</v>
      </c>
      <c r="V3859" t="s">
        <v>142</v>
      </c>
      <c r="Z3859" t="s">
        <v>61</v>
      </c>
      <c r="AA3859" s="1">
        <v>44900</v>
      </c>
      <c r="AC3859" s="1">
        <v>44900</v>
      </c>
      <c r="AD3859" s="1">
        <v>44992</v>
      </c>
    </row>
    <row r="3860" spans="1:30" x14ac:dyDescent="0.25">
      <c r="A3860">
        <v>574318</v>
      </c>
      <c r="B3860" t="s">
        <v>3211</v>
      </c>
      <c r="C3860" t="s">
        <v>63</v>
      </c>
      <c r="D3860">
        <v>1</v>
      </c>
      <c r="E3860" t="s">
        <v>4607</v>
      </c>
      <c r="F3860" t="s">
        <v>90</v>
      </c>
      <c r="G3860" t="s">
        <v>51</v>
      </c>
      <c r="H3860">
        <v>95005</v>
      </c>
      <c r="I3860" t="s">
        <v>114</v>
      </c>
      <c r="J3860" t="s">
        <v>175</v>
      </c>
      <c r="K3860" t="s">
        <v>36</v>
      </c>
      <c r="L3860" t="s">
        <v>93</v>
      </c>
      <c r="M3860">
        <v>95000</v>
      </c>
      <c r="N3860">
        <v>115000</v>
      </c>
      <c r="O3860" t="s">
        <v>38</v>
      </c>
      <c r="P3860" t="s">
        <v>631</v>
      </c>
      <c r="Q3860" t="s">
        <v>3213</v>
      </c>
      <c r="R3860" t="s">
        <v>4608</v>
      </c>
      <c r="S3860" t="s">
        <v>97</v>
      </c>
      <c r="T3860" t="s">
        <v>4609</v>
      </c>
      <c r="V3860" t="s">
        <v>4610</v>
      </c>
      <c r="W3860" t="s">
        <v>3217</v>
      </c>
      <c r="X3860" t="s">
        <v>631</v>
      </c>
      <c r="Z3860" t="s">
        <v>87</v>
      </c>
      <c r="AA3860" s="1">
        <v>44971</v>
      </c>
      <c r="AC3860" s="1">
        <v>44971</v>
      </c>
      <c r="AD3860" s="1">
        <v>44992</v>
      </c>
    </row>
    <row r="3861" spans="1:30" x14ac:dyDescent="0.25">
      <c r="A3861">
        <v>570863</v>
      </c>
      <c r="B3861" t="s">
        <v>76</v>
      </c>
      <c r="C3861" t="s">
        <v>31</v>
      </c>
      <c r="D3861">
        <v>1</v>
      </c>
      <c r="E3861" t="s">
        <v>5458</v>
      </c>
      <c r="F3861" t="s">
        <v>78</v>
      </c>
      <c r="G3861" t="s">
        <v>34</v>
      </c>
      <c r="H3861">
        <v>20215</v>
      </c>
      <c r="I3861">
        <v>3</v>
      </c>
      <c r="J3861" t="s">
        <v>35</v>
      </c>
      <c r="K3861" t="s">
        <v>36</v>
      </c>
      <c r="L3861" t="s">
        <v>37</v>
      </c>
      <c r="M3861">
        <v>90114</v>
      </c>
      <c r="N3861">
        <v>122168</v>
      </c>
      <c r="O3861" t="s">
        <v>38</v>
      </c>
      <c r="P3861" t="s">
        <v>79</v>
      </c>
      <c r="Q3861" t="s">
        <v>4260</v>
      </c>
      <c r="R3861" t="s">
        <v>5459</v>
      </c>
      <c r="S3861" t="s">
        <v>82</v>
      </c>
      <c r="T3861" t="s">
        <v>5460</v>
      </c>
      <c r="U3861" t="s">
        <v>5461</v>
      </c>
      <c r="V3861" t="s">
        <v>5462</v>
      </c>
      <c r="W3861" t="s">
        <v>5463</v>
      </c>
      <c r="X3861" t="s">
        <v>5464</v>
      </c>
      <c r="Z3861" t="s">
        <v>87</v>
      </c>
      <c r="AA3861" s="1">
        <v>44963</v>
      </c>
      <c r="AC3861" s="1">
        <v>44963</v>
      </c>
      <c r="AD3861" s="1">
        <v>44992</v>
      </c>
    </row>
    <row r="3862" spans="1:30" x14ac:dyDescent="0.25">
      <c r="A3862">
        <v>546753</v>
      </c>
      <c r="B3862" t="s">
        <v>889</v>
      </c>
      <c r="C3862" t="s">
        <v>63</v>
      </c>
      <c r="D3862">
        <v>1</v>
      </c>
      <c r="E3862" t="s">
        <v>6320</v>
      </c>
      <c r="F3862" t="s">
        <v>1672</v>
      </c>
      <c r="G3862" t="s">
        <v>34</v>
      </c>
      <c r="H3862">
        <v>20247</v>
      </c>
      <c r="I3862">
        <v>2</v>
      </c>
      <c r="J3862" t="s">
        <v>256</v>
      </c>
      <c r="K3862" t="s">
        <v>36</v>
      </c>
      <c r="L3862" t="s">
        <v>37</v>
      </c>
      <c r="M3862">
        <v>75000</v>
      </c>
      <c r="N3862">
        <v>75000</v>
      </c>
      <c r="O3862" t="s">
        <v>38</v>
      </c>
      <c r="P3862" t="s">
        <v>5227</v>
      </c>
      <c r="Q3862" t="s">
        <v>5693</v>
      </c>
      <c r="R3862" t="s">
        <v>6321</v>
      </c>
      <c r="S3862" t="s">
        <v>1674</v>
      </c>
      <c r="T3862" t="s">
        <v>6322</v>
      </c>
      <c r="U3862" t="s">
        <v>5805</v>
      </c>
      <c r="V3862" t="s">
        <v>6323</v>
      </c>
      <c r="X3862" t="s">
        <v>5697</v>
      </c>
      <c r="Z3862" t="s">
        <v>1275</v>
      </c>
      <c r="AA3862" s="1">
        <v>44792</v>
      </c>
      <c r="AC3862" s="1">
        <v>44846</v>
      </c>
      <c r="AD3862" s="1">
        <v>44992</v>
      </c>
    </row>
    <row r="3863" spans="1:30" x14ac:dyDescent="0.25">
      <c r="A3863">
        <v>503725</v>
      </c>
      <c r="B3863" t="s">
        <v>676</v>
      </c>
      <c r="C3863" t="s">
        <v>31</v>
      </c>
      <c r="D3863">
        <v>1</v>
      </c>
      <c r="E3863" t="s">
        <v>6049</v>
      </c>
      <c r="F3863" t="s">
        <v>5750</v>
      </c>
      <c r="G3863" t="s">
        <v>353</v>
      </c>
      <c r="H3863" t="s">
        <v>5751</v>
      </c>
      <c r="I3863" t="s">
        <v>1246</v>
      </c>
      <c r="J3863" t="s">
        <v>354</v>
      </c>
      <c r="K3863" t="s">
        <v>36</v>
      </c>
      <c r="L3863" t="s">
        <v>290</v>
      </c>
      <c r="M3863">
        <v>222924</v>
      </c>
      <c r="N3863">
        <v>231974</v>
      </c>
      <c r="O3863" t="s">
        <v>38</v>
      </c>
      <c r="P3863" t="s">
        <v>679</v>
      </c>
      <c r="Q3863" t="s">
        <v>5752</v>
      </c>
      <c r="R3863" t="s">
        <v>6050</v>
      </c>
      <c r="S3863" t="s">
        <v>681</v>
      </c>
      <c r="T3863" t="s">
        <v>6051</v>
      </c>
      <c r="U3863" t="s">
        <v>6052</v>
      </c>
      <c r="V3863" t="s">
        <v>6053</v>
      </c>
      <c r="X3863" t="s">
        <v>679</v>
      </c>
      <c r="Z3863" t="s">
        <v>61</v>
      </c>
      <c r="AA3863" s="1">
        <v>44519</v>
      </c>
      <c r="AC3863" s="1">
        <v>44519</v>
      </c>
      <c r="AD3863" s="1">
        <v>44992</v>
      </c>
    </row>
    <row r="3864" spans="1:30" x14ac:dyDescent="0.25">
      <c r="A3864">
        <v>551201</v>
      </c>
      <c r="B3864" t="s">
        <v>102</v>
      </c>
      <c r="C3864" t="s">
        <v>31</v>
      </c>
      <c r="D3864">
        <v>1</v>
      </c>
      <c r="E3864" t="s">
        <v>4458</v>
      </c>
      <c r="F3864" t="s">
        <v>4459</v>
      </c>
      <c r="G3864" t="s">
        <v>34</v>
      </c>
      <c r="H3864">
        <v>91645</v>
      </c>
      <c r="I3864">
        <v>0</v>
      </c>
      <c r="J3864" t="s">
        <v>245</v>
      </c>
      <c r="K3864" t="s">
        <v>36</v>
      </c>
      <c r="L3864" t="s">
        <v>37</v>
      </c>
      <c r="M3864">
        <v>62.74</v>
      </c>
      <c r="N3864">
        <v>62.74</v>
      </c>
      <c r="O3864" t="s">
        <v>68</v>
      </c>
      <c r="P3864" t="s">
        <v>10638</v>
      </c>
      <c r="Q3864" t="s">
        <v>10639</v>
      </c>
      <c r="R3864" t="s">
        <v>10640</v>
      </c>
      <c r="S3864" t="s">
        <v>4462</v>
      </c>
      <c r="U3864" t="s">
        <v>1945</v>
      </c>
      <c r="V3864" t="s">
        <v>1946</v>
      </c>
      <c r="Z3864" t="s">
        <v>61</v>
      </c>
      <c r="AA3864" s="1">
        <v>44820</v>
      </c>
      <c r="AC3864" s="1">
        <v>44820</v>
      </c>
      <c r="AD3864" s="1">
        <v>44992</v>
      </c>
    </row>
    <row r="3865" spans="1:30" x14ac:dyDescent="0.25">
      <c r="A3865">
        <v>234921</v>
      </c>
      <c r="B3865" t="s">
        <v>2150</v>
      </c>
      <c r="C3865" t="s">
        <v>31</v>
      </c>
      <c r="D3865">
        <v>1</v>
      </c>
      <c r="E3865" t="s">
        <v>12152</v>
      </c>
      <c r="F3865" t="s">
        <v>3139</v>
      </c>
      <c r="G3865" t="s">
        <v>34</v>
      </c>
      <c r="H3865">
        <v>13652</v>
      </c>
      <c r="I3865">
        <v>1</v>
      </c>
      <c r="J3865" t="s">
        <v>10737</v>
      </c>
      <c r="K3865" t="s">
        <v>36</v>
      </c>
      <c r="L3865" t="s">
        <v>53</v>
      </c>
      <c r="M3865">
        <v>72260</v>
      </c>
      <c r="N3865">
        <v>98163</v>
      </c>
      <c r="O3865" t="s">
        <v>38</v>
      </c>
      <c r="P3865" t="s">
        <v>2151</v>
      </c>
      <c r="Q3865" t="s">
        <v>2152</v>
      </c>
      <c r="R3865" t="s">
        <v>12153</v>
      </c>
      <c r="S3865" t="s">
        <v>3142</v>
      </c>
      <c r="T3865" t="s">
        <v>12154</v>
      </c>
      <c r="V3865" t="s">
        <v>12155</v>
      </c>
      <c r="Z3865" t="s">
        <v>87</v>
      </c>
      <c r="AA3865" s="1">
        <v>42440</v>
      </c>
      <c r="AC3865" s="1">
        <v>42440</v>
      </c>
      <c r="AD3865" s="1">
        <v>44992</v>
      </c>
    </row>
    <row r="3866" spans="1:30" x14ac:dyDescent="0.25">
      <c r="A3866">
        <v>565298</v>
      </c>
      <c r="B3866" t="s">
        <v>123</v>
      </c>
      <c r="C3866" t="s">
        <v>31</v>
      </c>
      <c r="D3866">
        <v>1</v>
      </c>
      <c r="E3866" t="s">
        <v>12156</v>
      </c>
      <c r="F3866" t="s">
        <v>762</v>
      </c>
      <c r="G3866" t="s">
        <v>34</v>
      </c>
      <c r="H3866">
        <v>51191</v>
      </c>
      <c r="I3866">
        <v>2</v>
      </c>
      <c r="J3866" t="s">
        <v>763</v>
      </c>
      <c r="K3866" t="s">
        <v>36</v>
      </c>
      <c r="L3866" t="s">
        <v>37</v>
      </c>
      <c r="M3866">
        <v>47155</v>
      </c>
      <c r="N3866">
        <v>54228</v>
      </c>
      <c r="O3866" t="s">
        <v>38</v>
      </c>
      <c r="P3866" t="s">
        <v>415</v>
      </c>
      <c r="Q3866" t="s">
        <v>765</v>
      </c>
      <c r="R3866" t="s">
        <v>12157</v>
      </c>
      <c r="S3866" t="s">
        <v>767</v>
      </c>
      <c r="U3866" t="s">
        <v>768</v>
      </c>
      <c r="V3866" t="s">
        <v>12158</v>
      </c>
      <c r="Z3866" t="s">
        <v>61</v>
      </c>
      <c r="AA3866" s="1">
        <v>44951</v>
      </c>
      <c r="AB3866" s="2">
        <v>45071</v>
      </c>
      <c r="AC3866" s="1">
        <v>44951</v>
      </c>
      <c r="AD3866" s="1">
        <v>44992</v>
      </c>
    </row>
    <row r="3867" spans="1:30" x14ac:dyDescent="0.25">
      <c r="A3867">
        <v>550069</v>
      </c>
      <c r="B3867" t="s">
        <v>1479</v>
      </c>
      <c r="C3867" t="s">
        <v>63</v>
      </c>
      <c r="D3867">
        <v>1</v>
      </c>
      <c r="E3867" t="s">
        <v>7858</v>
      </c>
      <c r="F3867" t="s">
        <v>65</v>
      </c>
      <c r="G3867" t="s">
        <v>51</v>
      </c>
      <c r="H3867">
        <v>56058</v>
      </c>
      <c r="I3867">
        <v>0</v>
      </c>
      <c r="J3867" t="s">
        <v>3219</v>
      </c>
      <c r="K3867" t="s">
        <v>36</v>
      </c>
      <c r="L3867" t="s">
        <v>37</v>
      </c>
      <c r="M3867">
        <v>54100</v>
      </c>
      <c r="N3867">
        <v>62215</v>
      </c>
      <c r="O3867" t="s">
        <v>38</v>
      </c>
      <c r="P3867" t="s">
        <v>217</v>
      </c>
      <c r="Q3867" t="s">
        <v>4075</v>
      </c>
      <c r="R3867" t="s">
        <v>7859</v>
      </c>
      <c r="S3867" t="s">
        <v>72</v>
      </c>
      <c r="T3867" t="s">
        <v>7860</v>
      </c>
      <c r="U3867" t="s">
        <v>1487</v>
      </c>
      <c r="V3867" t="s">
        <v>7861</v>
      </c>
      <c r="Z3867" t="s">
        <v>61</v>
      </c>
      <c r="AA3867" s="1">
        <v>44868</v>
      </c>
      <c r="AB3867" s="2">
        <v>45048</v>
      </c>
      <c r="AC3867" s="1">
        <v>44868</v>
      </c>
      <c r="AD3867" s="1">
        <v>44992</v>
      </c>
    </row>
    <row r="3868" spans="1:30" x14ac:dyDescent="0.25">
      <c r="A3868">
        <v>569125</v>
      </c>
      <c r="B3868" t="s">
        <v>253</v>
      </c>
      <c r="C3868" t="s">
        <v>31</v>
      </c>
      <c r="D3868">
        <v>1</v>
      </c>
      <c r="E3868" t="s">
        <v>9890</v>
      </c>
      <c r="F3868" t="s">
        <v>174</v>
      </c>
      <c r="G3868" t="s">
        <v>51</v>
      </c>
      <c r="H3868">
        <v>30087</v>
      </c>
      <c r="I3868">
        <v>3</v>
      </c>
      <c r="J3868" t="s">
        <v>175</v>
      </c>
      <c r="K3868" t="s">
        <v>36</v>
      </c>
      <c r="L3868" t="s">
        <v>37</v>
      </c>
      <c r="M3868">
        <v>79620</v>
      </c>
      <c r="N3868">
        <v>95000</v>
      </c>
      <c r="O3868" t="s">
        <v>38</v>
      </c>
      <c r="P3868" t="s">
        <v>3194</v>
      </c>
      <c r="Q3868" t="s">
        <v>12159</v>
      </c>
      <c r="R3868" t="s">
        <v>12160</v>
      </c>
      <c r="S3868" t="s">
        <v>178</v>
      </c>
      <c r="T3868" t="s">
        <v>12161</v>
      </c>
      <c r="V3868" t="s">
        <v>12162</v>
      </c>
      <c r="Z3868" t="s">
        <v>87</v>
      </c>
      <c r="AA3868" s="1">
        <v>44938</v>
      </c>
      <c r="AB3868" s="2">
        <v>44998</v>
      </c>
      <c r="AC3868" s="1">
        <v>44973</v>
      </c>
      <c r="AD3868" s="1">
        <v>44992</v>
      </c>
    </row>
    <row r="3869" spans="1:30" x14ac:dyDescent="0.25">
      <c r="A3869">
        <v>576016</v>
      </c>
      <c r="B3869" t="s">
        <v>287</v>
      </c>
      <c r="C3869" t="s">
        <v>63</v>
      </c>
      <c r="D3869">
        <v>1</v>
      </c>
      <c r="E3869" t="s">
        <v>12163</v>
      </c>
      <c r="F3869" t="s">
        <v>6724</v>
      </c>
      <c r="G3869" t="s">
        <v>34</v>
      </c>
      <c r="H3869">
        <v>10053</v>
      </c>
      <c r="I3869" t="s">
        <v>2404</v>
      </c>
      <c r="J3869" t="s">
        <v>35</v>
      </c>
      <c r="K3869" t="s">
        <v>36</v>
      </c>
      <c r="L3869" t="s">
        <v>93</v>
      </c>
      <c r="M3869">
        <v>115000</v>
      </c>
      <c r="N3869">
        <v>125000</v>
      </c>
      <c r="O3869" t="s">
        <v>38</v>
      </c>
      <c r="P3869" t="s">
        <v>289</v>
      </c>
      <c r="Q3869" t="s">
        <v>12164</v>
      </c>
      <c r="R3869" t="s">
        <v>12165</v>
      </c>
      <c r="S3869" t="s">
        <v>6727</v>
      </c>
      <c r="T3869" t="s">
        <v>12166</v>
      </c>
      <c r="V3869" t="s">
        <v>12167</v>
      </c>
      <c r="Z3869" t="s">
        <v>61</v>
      </c>
      <c r="AA3869" s="1">
        <v>44981</v>
      </c>
      <c r="AC3869" s="1">
        <v>44981</v>
      </c>
      <c r="AD3869" s="1">
        <v>44992</v>
      </c>
    </row>
    <row r="3870" spans="1:30" x14ac:dyDescent="0.25">
      <c r="A3870">
        <v>522953</v>
      </c>
      <c r="B3870" t="s">
        <v>563</v>
      </c>
      <c r="C3870" t="s">
        <v>31</v>
      </c>
      <c r="D3870">
        <v>2</v>
      </c>
      <c r="E3870" t="s">
        <v>9344</v>
      </c>
      <c r="F3870" t="s">
        <v>565</v>
      </c>
      <c r="G3870" t="s">
        <v>566</v>
      </c>
      <c r="H3870">
        <v>30112</v>
      </c>
      <c r="I3870">
        <v>0</v>
      </c>
      <c r="J3870" t="s">
        <v>175</v>
      </c>
      <c r="K3870" t="s">
        <v>36</v>
      </c>
      <c r="L3870" t="s">
        <v>37</v>
      </c>
      <c r="M3870">
        <v>75121</v>
      </c>
      <c r="N3870">
        <v>133040</v>
      </c>
      <c r="O3870" t="s">
        <v>38</v>
      </c>
      <c r="P3870" t="s">
        <v>9345</v>
      </c>
      <c r="Q3870" t="s">
        <v>7100</v>
      </c>
      <c r="R3870" t="s">
        <v>9346</v>
      </c>
      <c r="S3870" t="s">
        <v>9347</v>
      </c>
      <c r="T3870" t="s">
        <v>9348</v>
      </c>
      <c r="V3870" t="s">
        <v>570</v>
      </c>
      <c r="Z3870" t="s">
        <v>87</v>
      </c>
      <c r="AA3870" s="1">
        <v>44624</v>
      </c>
      <c r="AC3870" s="1">
        <v>44740</v>
      </c>
      <c r="AD3870" s="1">
        <v>44992</v>
      </c>
    </row>
    <row r="3871" spans="1:30" x14ac:dyDescent="0.25">
      <c r="A3871">
        <v>519102</v>
      </c>
      <c r="B3871" t="s">
        <v>638</v>
      </c>
      <c r="C3871" t="s">
        <v>31</v>
      </c>
      <c r="D3871">
        <v>8</v>
      </c>
      <c r="E3871" t="s">
        <v>10403</v>
      </c>
      <c r="F3871" t="s">
        <v>1258</v>
      </c>
      <c r="G3871" t="s">
        <v>51</v>
      </c>
      <c r="H3871">
        <v>52620</v>
      </c>
      <c r="I3871" t="s">
        <v>900</v>
      </c>
      <c r="J3871" t="s">
        <v>66</v>
      </c>
      <c r="K3871" t="s">
        <v>36</v>
      </c>
      <c r="L3871" t="s">
        <v>93</v>
      </c>
      <c r="M3871">
        <v>150000</v>
      </c>
      <c r="N3871">
        <v>175000</v>
      </c>
      <c r="O3871" t="s">
        <v>38</v>
      </c>
      <c r="P3871" t="s">
        <v>710</v>
      </c>
      <c r="Q3871" t="s">
        <v>2211</v>
      </c>
      <c r="R3871" t="s">
        <v>10404</v>
      </c>
      <c r="S3871" t="s">
        <v>1261</v>
      </c>
      <c r="T3871" t="s">
        <v>10405</v>
      </c>
      <c r="V3871" t="s">
        <v>10406</v>
      </c>
      <c r="Z3871" t="s">
        <v>61</v>
      </c>
      <c r="AA3871" s="1">
        <v>44596</v>
      </c>
      <c r="AC3871" s="1">
        <v>44596</v>
      </c>
      <c r="AD3871" s="1">
        <v>44992</v>
      </c>
    </row>
    <row r="3872" spans="1:30" x14ac:dyDescent="0.25">
      <c r="A3872">
        <v>536833</v>
      </c>
      <c r="B3872" t="s">
        <v>202</v>
      </c>
      <c r="C3872" t="s">
        <v>63</v>
      </c>
      <c r="D3872">
        <v>5</v>
      </c>
      <c r="E3872" t="s">
        <v>10300</v>
      </c>
      <c r="F3872" t="s">
        <v>10301</v>
      </c>
      <c r="G3872" t="s">
        <v>34</v>
      </c>
      <c r="H3872">
        <v>31643</v>
      </c>
      <c r="I3872">
        <v>2</v>
      </c>
      <c r="J3872" t="s">
        <v>35</v>
      </c>
      <c r="K3872" t="s">
        <v>36</v>
      </c>
      <c r="L3872" t="s">
        <v>37</v>
      </c>
      <c r="M3872">
        <v>61198</v>
      </c>
      <c r="N3872">
        <v>70378</v>
      </c>
      <c r="O3872" t="s">
        <v>38</v>
      </c>
      <c r="P3872" t="s">
        <v>313</v>
      </c>
      <c r="Q3872" t="s">
        <v>10302</v>
      </c>
      <c r="R3872" t="s">
        <v>10303</v>
      </c>
      <c r="S3872" t="s">
        <v>10304</v>
      </c>
      <c r="T3872" t="s">
        <v>10305</v>
      </c>
      <c r="U3872" t="s">
        <v>318</v>
      </c>
      <c r="V3872" t="s">
        <v>319</v>
      </c>
      <c r="Z3872" t="s">
        <v>87</v>
      </c>
      <c r="AA3872" s="1">
        <v>44741</v>
      </c>
      <c r="AC3872" s="1">
        <v>44741</v>
      </c>
      <c r="AD3872" s="1">
        <v>44992</v>
      </c>
    </row>
    <row r="3873" spans="1:30" x14ac:dyDescent="0.25">
      <c r="A3873">
        <v>557159</v>
      </c>
      <c r="B3873" t="s">
        <v>123</v>
      </c>
      <c r="C3873" t="s">
        <v>63</v>
      </c>
      <c r="D3873">
        <v>1</v>
      </c>
      <c r="E3873" t="s">
        <v>8874</v>
      </c>
      <c r="F3873" t="s">
        <v>65</v>
      </c>
      <c r="G3873" t="s">
        <v>51</v>
      </c>
      <c r="H3873">
        <v>56058</v>
      </c>
      <c r="I3873">
        <v>0</v>
      </c>
      <c r="J3873" t="s">
        <v>763</v>
      </c>
      <c r="K3873" t="s">
        <v>36</v>
      </c>
      <c r="L3873" t="s">
        <v>37</v>
      </c>
      <c r="M3873">
        <v>54100</v>
      </c>
      <c r="N3873">
        <v>67000</v>
      </c>
      <c r="O3873" t="s">
        <v>38</v>
      </c>
      <c r="P3873" t="s">
        <v>415</v>
      </c>
      <c r="Q3873" t="s">
        <v>1259</v>
      </c>
      <c r="R3873" t="s">
        <v>8875</v>
      </c>
      <c r="S3873" t="s">
        <v>72</v>
      </c>
      <c r="T3873" t="e">
        <f>-Native fluency in Spanish and Experience and/or education as an English-to-Spanish translator-Experience working professionally with underrepresented communities in NYC -Familiarity with systems of oppression and Health equity principles -proficiency in Word, Excel and PowerPoint -Experience in healthcare or Familiarity with healthcare content and terminology -excellent judgment, editing, writing and interpersonal skills -ability to communicate complex messages Clearly and simply to Highly diverse New York City audiences -Strong organizational and problem-solving skills.</f>
        <v>#NAME?</v>
      </c>
      <c r="U3873" t="s">
        <v>540</v>
      </c>
      <c r="V3873" t="s">
        <v>8876</v>
      </c>
      <c r="Z3873" t="s">
        <v>61</v>
      </c>
      <c r="AA3873" s="1">
        <v>44971</v>
      </c>
      <c r="AB3873" s="2">
        <v>45091</v>
      </c>
      <c r="AC3873" s="1">
        <v>44971</v>
      </c>
      <c r="AD3873" s="1">
        <v>44992</v>
      </c>
    </row>
    <row r="3874" spans="1:30" x14ac:dyDescent="0.25">
      <c r="A3874">
        <v>556112</v>
      </c>
      <c r="B3874" t="s">
        <v>88</v>
      </c>
      <c r="C3874" t="s">
        <v>63</v>
      </c>
      <c r="D3874">
        <v>1</v>
      </c>
      <c r="E3874" t="s">
        <v>6082</v>
      </c>
      <c r="F3874" t="s">
        <v>65</v>
      </c>
      <c r="G3874" t="s">
        <v>51</v>
      </c>
      <c r="H3874">
        <v>56058</v>
      </c>
      <c r="I3874">
        <v>0</v>
      </c>
      <c r="J3874" t="s">
        <v>582</v>
      </c>
      <c r="K3874" t="s">
        <v>36</v>
      </c>
      <c r="L3874" t="s">
        <v>37</v>
      </c>
      <c r="M3874">
        <v>54100</v>
      </c>
      <c r="N3874">
        <v>68048</v>
      </c>
      <c r="O3874" t="s">
        <v>38</v>
      </c>
      <c r="P3874" t="s">
        <v>1537</v>
      </c>
      <c r="Q3874" t="s">
        <v>1100</v>
      </c>
      <c r="R3874" t="s">
        <v>6083</v>
      </c>
      <c r="S3874" t="s">
        <v>72</v>
      </c>
      <c r="T3874" t="s">
        <v>6084</v>
      </c>
      <c r="U3874" t="s">
        <v>6085</v>
      </c>
      <c r="V3874" t="s">
        <v>100</v>
      </c>
      <c r="W3874" t="s">
        <v>990</v>
      </c>
      <c r="X3874" t="s">
        <v>6086</v>
      </c>
      <c r="Z3874" t="s">
        <v>61</v>
      </c>
      <c r="AA3874" s="1">
        <v>44848</v>
      </c>
      <c r="AC3874" s="1">
        <v>44880</v>
      </c>
      <c r="AD3874" s="1">
        <v>44992</v>
      </c>
    </row>
    <row r="3875" spans="1:30" x14ac:dyDescent="0.25">
      <c r="A3875">
        <v>576392</v>
      </c>
      <c r="B3875" t="s">
        <v>155</v>
      </c>
      <c r="C3875" t="s">
        <v>31</v>
      </c>
      <c r="D3875">
        <v>1</v>
      </c>
      <c r="E3875" t="s">
        <v>11233</v>
      </c>
      <c r="F3875" t="s">
        <v>920</v>
      </c>
      <c r="G3875" t="s">
        <v>34</v>
      </c>
      <c r="H3875">
        <v>34202</v>
      </c>
      <c r="I3875">
        <v>3</v>
      </c>
      <c r="J3875" t="s">
        <v>35</v>
      </c>
      <c r="K3875" t="s">
        <v>36</v>
      </c>
      <c r="L3875" t="s">
        <v>37</v>
      </c>
      <c r="M3875">
        <v>72063</v>
      </c>
      <c r="N3875">
        <v>85000</v>
      </c>
      <c r="O3875" t="s">
        <v>38</v>
      </c>
      <c r="P3875" t="s">
        <v>158</v>
      </c>
      <c r="Q3875" t="s">
        <v>11234</v>
      </c>
      <c r="R3875" t="s">
        <v>11235</v>
      </c>
      <c r="S3875" t="s">
        <v>923</v>
      </c>
      <c r="T3875" t="s">
        <v>11236</v>
      </c>
      <c r="U3875" t="s">
        <v>162</v>
      </c>
      <c r="V3875" t="s">
        <v>163</v>
      </c>
      <c r="X3875" t="s">
        <v>158</v>
      </c>
      <c r="Z3875" t="s">
        <v>87</v>
      </c>
      <c r="AA3875" s="1">
        <v>44983</v>
      </c>
      <c r="AB3875" s="2">
        <v>45013</v>
      </c>
      <c r="AC3875" s="1">
        <v>44983</v>
      </c>
      <c r="AD3875" s="1">
        <v>44992</v>
      </c>
    </row>
    <row r="3876" spans="1:30" x14ac:dyDescent="0.25">
      <c r="A3876">
        <v>537409</v>
      </c>
      <c r="B3876" t="s">
        <v>123</v>
      </c>
      <c r="C3876" t="s">
        <v>31</v>
      </c>
      <c r="D3876">
        <v>3</v>
      </c>
      <c r="E3876" t="s">
        <v>12168</v>
      </c>
      <c r="F3876" t="s">
        <v>1428</v>
      </c>
      <c r="G3876" t="s">
        <v>34</v>
      </c>
      <c r="H3876">
        <v>40910</v>
      </c>
      <c r="I3876">
        <v>2</v>
      </c>
      <c r="J3876" t="s">
        <v>126</v>
      </c>
      <c r="K3876" t="s">
        <v>36</v>
      </c>
      <c r="L3876" t="s">
        <v>37</v>
      </c>
      <c r="M3876">
        <v>56013</v>
      </c>
      <c r="N3876">
        <v>60000</v>
      </c>
      <c r="O3876" t="s">
        <v>38</v>
      </c>
      <c r="P3876" t="s">
        <v>546</v>
      </c>
      <c r="Q3876" t="s">
        <v>12169</v>
      </c>
      <c r="R3876" t="s">
        <v>12170</v>
      </c>
      <c r="S3876" t="s">
        <v>1431</v>
      </c>
      <c r="U3876" t="s">
        <v>12171</v>
      </c>
      <c r="V3876" t="s">
        <v>12172</v>
      </c>
      <c r="Z3876" t="s">
        <v>61</v>
      </c>
      <c r="AA3876" s="1">
        <v>44959</v>
      </c>
      <c r="AB3876" s="2">
        <v>45145</v>
      </c>
      <c r="AC3876" s="1">
        <v>44959</v>
      </c>
      <c r="AD3876" s="1">
        <v>44992</v>
      </c>
    </row>
    <row r="3877" spans="1:30" x14ac:dyDescent="0.25">
      <c r="A3877">
        <v>566062</v>
      </c>
      <c r="B3877" t="s">
        <v>5432</v>
      </c>
      <c r="C3877" t="s">
        <v>31</v>
      </c>
      <c r="D3877">
        <v>1</v>
      </c>
      <c r="E3877" t="s">
        <v>11617</v>
      </c>
      <c r="F3877" t="s">
        <v>65</v>
      </c>
      <c r="G3877" t="s">
        <v>51</v>
      </c>
      <c r="H3877">
        <v>56058</v>
      </c>
      <c r="I3877">
        <v>0</v>
      </c>
      <c r="J3877" t="s">
        <v>374</v>
      </c>
      <c r="K3877" t="s">
        <v>36</v>
      </c>
      <c r="L3877" t="s">
        <v>37</v>
      </c>
      <c r="M3877">
        <v>29.6114</v>
      </c>
      <c r="N3877">
        <v>34.053100000000001</v>
      </c>
      <c r="O3877" t="s">
        <v>68</v>
      </c>
      <c r="P3877" t="s">
        <v>355</v>
      </c>
      <c r="Q3877" t="s">
        <v>5435</v>
      </c>
      <c r="R3877" t="s">
        <v>11618</v>
      </c>
      <c r="S3877" t="s">
        <v>72</v>
      </c>
      <c r="T3877" t="s">
        <v>11619</v>
      </c>
      <c r="V3877" t="s">
        <v>11620</v>
      </c>
      <c r="W3877" t="s">
        <v>11621</v>
      </c>
      <c r="Z3877" t="s">
        <v>61</v>
      </c>
      <c r="AA3877" s="1">
        <v>44965</v>
      </c>
      <c r="AC3877" s="1">
        <v>44965</v>
      </c>
      <c r="AD3877" s="1">
        <v>44992</v>
      </c>
    </row>
    <row r="3878" spans="1:30" x14ac:dyDescent="0.25">
      <c r="A3878">
        <v>554975</v>
      </c>
      <c r="B3878" t="s">
        <v>381</v>
      </c>
      <c r="C3878" t="s">
        <v>31</v>
      </c>
      <c r="D3878">
        <v>1</v>
      </c>
      <c r="E3878" t="s">
        <v>8263</v>
      </c>
      <c r="F3878" t="s">
        <v>295</v>
      </c>
      <c r="G3878" t="s">
        <v>34</v>
      </c>
      <c r="H3878">
        <v>22427</v>
      </c>
      <c r="I3878">
        <v>1</v>
      </c>
      <c r="J3878" t="s">
        <v>35</v>
      </c>
      <c r="K3878" t="s">
        <v>36</v>
      </c>
      <c r="L3878" t="s">
        <v>37</v>
      </c>
      <c r="M3878">
        <v>67757</v>
      </c>
      <c r="N3878">
        <v>77921</v>
      </c>
      <c r="O3878" t="s">
        <v>38</v>
      </c>
      <c r="P3878" t="s">
        <v>873</v>
      </c>
      <c r="Q3878" t="s">
        <v>12173</v>
      </c>
      <c r="R3878" t="s">
        <v>12174</v>
      </c>
      <c r="S3878" t="s">
        <v>608</v>
      </c>
      <c r="T3878" t="s">
        <v>8266</v>
      </c>
      <c r="V3878" t="s">
        <v>925</v>
      </c>
      <c r="W3878" t="s">
        <v>86</v>
      </c>
      <c r="X3878" t="s">
        <v>2310</v>
      </c>
      <c r="Z3878" t="s">
        <v>154</v>
      </c>
      <c r="AA3878" s="1">
        <v>44875</v>
      </c>
      <c r="AB3878" s="2">
        <v>45025</v>
      </c>
      <c r="AC3878" s="1">
        <v>44967</v>
      </c>
      <c r="AD3878" s="1">
        <v>44992</v>
      </c>
    </row>
    <row r="3879" spans="1:30" x14ac:dyDescent="0.25">
      <c r="A3879">
        <v>524625</v>
      </c>
      <c r="B3879" t="s">
        <v>76</v>
      </c>
      <c r="C3879" t="s">
        <v>31</v>
      </c>
      <c r="D3879">
        <v>1</v>
      </c>
      <c r="E3879" t="s">
        <v>604</v>
      </c>
      <c r="F3879" t="s">
        <v>1134</v>
      </c>
      <c r="G3879" t="s">
        <v>34</v>
      </c>
      <c r="H3879">
        <v>22316</v>
      </c>
      <c r="I3879">
        <v>3</v>
      </c>
      <c r="J3879" t="s">
        <v>35</v>
      </c>
      <c r="K3879" t="s">
        <v>36</v>
      </c>
      <c r="L3879" t="s">
        <v>37</v>
      </c>
      <c r="M3879">
        <v>74650</v>
      </c>
      <c r="N3879">
        <v>109409</v>
      </c>
      <c r="O3879" t="s">
        <v>38</v>
      </c>
      <c r="P3879" t="s">
        <v>79</v>
      </c>
      <c r="Q3879" t="s">
        <v>7794</v>
      </c>
      <c r="R3879" t="s">
        <v>7795</v>
      </c>
      <c r="S3879" t="s">
        <v>1137</v>
      </c>
      <c r="T3879" t="s">
        <v>7796</v>
      </c>
      <c r="U3879" t="s">
        <v>3656</v>
      </c>
      <c r="V3879" t="s">
        <v>7797</v>
      </c>
      <c r="X3879" t="s">
        <v>79</v>
      </c>
      <c r="Z3879" t="s">
        <v>61</v>
      </c>
      <c r="AA3879" s="1">
        <v>44634</v>
      </c>
      <c r="AC3879" s="1">
        <v>44634</v>
      </c>
      <c r="AD3879" s="1">
        <v>44992</v>
      </c>
    </row>
    <row r="3880" spans="1:30" x14ac:dyDescent="0.25">
      <c r="A3880">
        <v>556237</v>
      </c>
      <c r="B3880" t="s">
        <v>1863</v>
      </c>
      <c r="C3880" t="s">
        <v>31</v>
      </c>
      <c r="D3880">
        <v>1</v>
      </c>
      <c r="E3880" t="s">
        <v>50</v>
      </c>
      <c r="F3880" t="s">
        <v>50</v>
      </c>
      <c r="G3880" t="s">
        <v>51</v>
      </c>
      <c r="H3880">
        <v>56056</v>
      </c>
      <c r="I3880">
        <v>0</v>
      </c>
      <c r="J3880" t="s">
        <v>1098</v>
      </c>
      <c r="K3880" t="s">
        <v>36</v>
      </c>
      <c r="L3880" t="s">
        <v>37</v>
      </c>
      <c r="M3880">
        <v>32520</v>
      </c>
      <c r="N3880">
        <v>37398</v>
      </c>
      <c r="O3880" t="s">
        <v>38</v>
      </c>
      <c r="P3880" t="s">
        <v>4349</v>
      </c>
      <c r="Q3880" t="s">
        <v>4350</v>
      </c>
      <c r="R3880" t="s">
        <v>4681</v>
      </c>
      <c r="S3880" t="s">
        <v>57</v>
      </c>
      <c r="U3880" t="s">
        <v>4682</v>
      </c>
      <c r="V3880" t="s">
        <v>2195</v>
      </c>
      <c r="W3880" t="s">
        <v>4683</v>
      </c>
      <c r="X3880" t="s">
        <v>4684</v>
      </c>
      <c r="Z3880" t="s">
        <v>61</v>
      </c>
      <c r="AA3880" s="1">
        <v>44849</v>
      </c>
      <c r="AC3880" s="1">
        <v>44966</v>
      </c>
      <c r="AD3880" s="1">
        <v>44992</v>
      </c>
    </row>
    <row r="3881" spans="1:30" x14ac:dyDescent="0.25">
      <c r="A3881">
        <v>574515</v>
      </c>
      <c r="B3881" t="s">
        <v>241</v>
      </c>
      <c r="C3881" t="s">
        <v>63</v>
      </c>
      <c r="D3881">
        <v>1</v>
      </c>
      <c r="E3881" t="s">
        <v>12175</v>
      </c>
      <c r="F3881" t="s">
        <v>3013</v>
      </c>
      <c r="G3881" t="s">
        <v>34</v>
      </c>
      <c r="H3881">
        <v>12749</v>
      </c>
      <c r="I3881">
        <v>0</v>
      </c>
      <c r="J3881" t="s">
        <v>1205</v>
      </c>
      <c r="K3881" t="s">
        <v>36</v>
      </c>
      <c r="L3881" t="s">
        <v>37</v>
      </c>
      <c r="M3881">
        <v>42150</v>
      </c>
      <c r="N3881">
        <v>58163</v>
      </c>
      <c r="O3881" t="s">
        <v>38</v>
      </c>
      <c r="P3881" t="s">
        <v>12176</v>
      </c>
      <c r="Q3881" t="s">
        <v>12177</v>
      </c>
      <c r="R3881" t="s">
        <v>12178</v>
      </c>
      <c r="S3881" t="s">
        <v>3016</v>
      </c>
      <c r="T3881" t="s">
        <v>12179</v>
      </c>
      <c r="U3881" t="s">
        <v>12180</v>
      </c>
      <c r="V3881" t="s">
        <v>347</v>
      </c>
      <c r="Z3881" t="s">
        <v>426</v>
      </c>
      <c r="AA3881" s="1">
        <v>44987</v>
      </c>
      <c r="AB3881" s="2">
        <v>44997</v>
      </c>
      <c r="AC3881" s="1">
        <v>44987</v>
      </c>
      <c r="AD3881" s="1">
        <v>44992</v>
      </c>
    </row>
    <row r="3882" spans="1:30" x14ac:dyDescent="0.25">
      <c r="A3882">
        <v>569484</v>
      </c>
      <c r="B3882" t="s">
        <v>381</v>
      </c>
      <c r="C3882" t="s">
        <v>63</v>
      </c>
      <c r="D3882">
        <v>1</v>
      </c>
      <c r="E3882" t="s">
        <v>8526</v>
      </c>
      <c r="F3882" t="s">
        <v>2244</v>
      </c>
      <c r="G3882" t="s">
        <v>34</v>
      </c>
      <c r="H3882">
        <v>13643</v>
      </c>
      <c r="I3882">
        <v>2</v>
      </c>
      <c r="J3882" t="s">
        <v>256</v>
      </c>
      <c r="K3882" t="s">
        <v>36</v>
      </c>
      <c r="L3882" t="s">
        <v>37</v>
      </c>
      <c r="M3882">
        <v>85371</v>
      </c>
      <c r="N3882">
        <v>98177</v>
      </c>
      <c r="O3882" t="s">
        <v>38</v>
      </c>
      <c r="P3882" t="s">
        <v>873</v>
      </c>
      <c r="Q3882" t="s">
        <v>8527</v>
      </c>
      <c r="R3882" t="s">
        <v>8528</v>
      </c>
      <c r="S3882" t="s">
        <v>2246</v>
      </c>
      <c r="T3882" t="s">
        <v>8529</v>
      </c>
      <c r="V3882" t="s">
        <v>925</v>
      </c>
      <c r="W3882" t="s">
        <v>86</v>
      </c>
      <c r="X3882" t="s">
        <v>1905</v>
      </c>
      <c r="Z3882" t="s">
        <v>154</v>
      </c>
      <c r="AA3882" s="1">
        <v>44973</v>
      </c>
      <c r="AB3882" s="2">
        <v>45033</v>
      </c>
      <c r="AC3882" s="1">
        <v>44973</v>
      </c>
      <c r="AD3882" s="1">
        <v>44992</v>
      </c>
    </row>
    <row r="3883" spans="1:30" x14ac:dyDescent="0.25">
      <c r="A3883">
        <v>565912</v>
      </c>
      <c r="B3883" t="s">
        <v>102</v>
      </c>
      <c r="C3883" t="s">
        <v>31</v>
      </c>
      <c r="D3883">
        <v>2</v>
      </c>
      <c r="E3883" t="s">
        <v>3966</v>
      </c>
      <c r="F3883" t="s">
        <v>1680</v>
      </c>
      <c r="G3883" t="s">
        <v>34</v>
      </c>
      <c r="H3883">
        <v>22425</v>
      </c>
      <c r="I3883">
        <v>0</v>
      </c>
      <c r="J3883" t="s">
        <v>374</v>
      </c>
      <c r="K3883" t="s">
        <v>36</v>
      </c>
      <c r="L3883" t="s">
        <v>37</v>
      </c>
      <c r="M3883">
        <v>51535</v>
      </c>
      <c r="N3883">
        <v>59265</v>
      </c>
      <c r="O3883" t="s">
        <v>38</v>
      </c>
      <c r="P3883" t="s">
        <v>195</v>
      </c>
      <c r="Q3883" t="s">
        <v>625</v>
      </c>
      <c r="R3883" t="s">
        <v>3967</v>
      </c>
      <c r="S3883" t="s">
        <v>1682</v>
      </c>
      <c r="T3883" t="s">
        <v>3968</v>
      </c>
      <c r="V3883" t="s">
        <v>380</v>
      </c>
      <c r="Z3883" t="s">
        <v>61</v>
      </c>
      <c r="AA3883" s="1">
        <v>44972</v>
      </c>
      <c r="AC3883" s="1">
        <v>44972</v>
      </c>
      <c r="AD3883" s="1">
        <v>44992</v>
      </c>
    </row>
    <row r="3884" spans="1:30" x14ac:dyDescent="0.25">
      <c r="A3884">
        <v>550004</v>
      </c>
      <c r="B3884" t="s">
        <v>62</v>
      </c>
      <c r="C3884" t="s">
        <v>31</v>
      </c>
      <c r="D3884">
        <v>1</v>
      </c>
      <c r="E3884" t="s">
        <v>12181</v>
      </c>
      <c r="F3884" t="s">
        <v>807</v>
      </c>
      <c r="G3884" t="s">
        <v>34</v>
      </c>
      <c r="H3884" t="s">
        <v>1108</v>
      </c>
      <c r="I3884">
        <v>0</v>
      </c>
      <c r="J3884" t="s">
        <v>52</v>
      </c>
      <c r="K3884" t="s">
        <v>36</v>
      </c>
      <c r="L3884" t="s">
        <v>37</v>
      </c>
      <c r="M3884">
        <v>102292</v>
      </c>
      <c r="N3884">
        <v>130000</v>
      </c>
      <c r="O3884" t="s">
        <v>38</v>
      </c>
      <c r="P3884" t="s">
        <v>616</v>
      </c>
      <c r="Q3884" t="s">
        <v>1314</v>
      </c>
      <c r="R3884" t="s">
        <v>12182</v>
      </c>
      <c r="S3884" t="s">
        <v>810</v>
      </c>
      <c r="T3884" t="s">
        <v>12183</v>
      </c>
      <c r="U3884" t="s">
        <v>12184</v>
      </c>
      <c r="V3884" t="s">
        <v>12185</v>
      </c>
      <c r="Z3884" t="s">
        <v>61</v>
      </c>
      <c r="AA3884" s="1">
        <v>44837</v>
      </c>
      <c r="AB3884" s="2">
        <v>45022</v>
      </c>
      <c r="AC3884" s="1">
        <v>44991</v>
      </c>
      <c r="AD3884" s="1">
        <v>44992</v>
      </c>
    </row>
    <row r="3885" spans="1:30" x14ac:dyDescent="0.25">
      <c r="A3885">
        <v>535008</v>
      </c>
      <c r="B3885" t="s">
        <v>102</v>
      </c>
      <c r="C3885" t="s">
        <v>63</v>
      </c>
      <c r="D3885">
        <v>3</v>
      </c>
      <c r="E3885" t="s">
        <v>849</v>
      </c>
      <c r="F3885" t="s">
        <v>849</v>
      </c>
      <c r="G3885" t="s">
        <v>34</v>
      </c>
      <c r="H3885">
        <v>20210</v>
      </c>
      <c r="I3885">
        <v>0</v>
      </c>
      <c r="J3885" t="s">
        <v>35</v>
      </c>
      <c r="K3885" t="s">
        <v>36</v>
      </c>
      <c r="L3885" t="s">
        <v>37</v>
      </c>
      <c r="M3885">
        <v>57078</v>
      </c>
      <c r="N3885">
        <v>65640</v>
      </c>
      <c r="O3885" t="s">
        <v>38</v>
      </c>
      <c r="P3885" t="s">
        <v>195</v>
      </c>
      <c r="Q3885" t="s">
        <v>2020</v>
      </c>
      <c r="R3885" t="s">
        <v>9480</v>
      </c>
      <c r="S3885" t="s">
        <v>852</v>
      </c>
      <c r="T3885" t="s">
        <v>9481</v>
      </c>
      <c r="U3885" t="s">
        <v>3914</v>
      </c>
      <c r="V3885" t="s">
        <v>1946</v>
      </c>
      <c r="Z3885" t="s">
        <v>87</v>
      </c>
      <c r="AA3885" s="1">
        <v>44739</v>
      </c>
      <c r="AC3885" s="1">
        <v>44739</v>
      </c>
      <c r="AD3885" s="1">
        <v>44992</v>
      </c>
    </row>
    <row r="3886" spans="1:30" x14ac:dyDescent="0.25">
      <c r="A3886">
        <v>576077</v>
      </c>
      <c r="B3886" t="s">
        <v>563</v>
      </c>
      <c r="C3886" t="s">
        <v>31</v>
      </c>
      <c r="D3886">
        <v>1</v>
      </c>
      <c r="E3886" t="s">
        <v>9009</v>
      </c>
      <c r="F3886" t="s">
        <v>565</v>
      </c>
      <c r="G3886" t="s">
        <v>566</v>
      </c>
      <c r="H3886">
        <v>30112</v>
      </c>
      <c r="I3886">
        <v>0</v>
      </c>
      <c r="J3886" t="s">
        <v>175</v>
      </c>
      <c r="K3886" t="s">
        <v>36</v>
      </c>
      <c r="L3886" t="s">
        <v>37</v>
      </c>
      <c r="M3886">
        <v>153666</v>
      </c>
      <c r="N3886">
        <v>153666</v>
      </c>
      <c r="O3886" t="s">
        <v>38</v>
      </c>
      <c r="P3886" t="s">
        <v>446</v>
      </c>
      <c r="Q3886" t="s">
        <v>567</v>
      </c>
      <c r="R3886" t="s">
        <v>9010</v>
      </c>
      <c r="S3886" t="s">
        <v>9011</v>
      </c>
      <c r="V3886" t="s">
        <v>9012</v>
      </c>
      <c r="Z3886" t="s">
        <v>47</v>
      </c>
      <c r="AA3886" s="1">
        <v>44981</v>
      </c>
      <c r="AC3886" s="1">
        <v>44988</v>
      </c>
      <c r="AD3886" s="1">
        <v>44992</v>
      </c>
    </row>
    <row r="3887" spans="1:30" x14ac:dyDescent="0.25">
      <c r="A3887">
        <v>540174</v>
      </c>
      <c r="B3887" t="s">
        <v>658</v>
      </c>
      <c r="C3887" t="s">
        <v>63</v>
      </c>
      <c r="D3887">
        <v>15</v>
      </c>
      <c r="E3887" t="s">
        <v>12186</v>
      </c>
      <c r="F3887" t="s">
        <v>952</v>
      </c>
      <c r="G3887" t="s">
        <v>566</v>
      </c>
      <c r="H3887">
        <v>30114</v>
      </c>
      <c r="I3887">
        <v>0</v>
      </c>
      <c r="J3887" t="s">
        <v>312</v>
      </c>
      <c r="K3887" t="s">
        <v>36</v>
      </c>
      <c r="L3887" t="s">
        <v>37</v>
      </c>
      <c r="M3887">
        <v>80440</v>
      </c>
      <c r="N3887">
        <v>167610</v>
      </c>
      <c r="O3887" t="s">
        <v>38</v>
      </c>
      <c r="P3887" t="s">
        <v>661</v>
      </c>
      <c r="Q3887" t="s">
        <v>2101</v>
      </c>
      <c r="R3887" t="s">
        <v>12187</v>
      </c>
      <c r="S3887" t="s">
        <v>12188</v>
      </c>
      <c r="V3887" t="s">
        <v>664</v>
      </c>
      <c r="Z3887" t="s">
        <v>2104</v>
      </c>
      <c r="AA3887" s="1">
        <v>44755</v>
      </c>
      <c r="AB3887" s="2">
        <v>45120</v>
      </c>
      <c r="AC3887" s="1">
        <v>44755</v>
      </c>
      <c r="AD3887" s="1">
        <v>44992</v>
      </c>
    </row>
    <row r="3888" spans="1:30" x14ac:dyDescent="0.25">
      <c r="A3888">
        <v>571110</v>
      </c>
      <c r="B3888" t="s">
        <v>76</v>
      </c>
      <c r="C3888" t="s">
        <v>63</v>
      </c>
      <c r="D3888">
        <v>1</v>
      </c>
      <c r="E3888" t="s">
        <v>12129</v>
      </c>
      <c r="F3888" t="s">
        <v>78</v>
      </c>
      <c r="G3888" t="s">
        <v>34</v>
      </c>
      <c r="H3888">
        <v>20215</v>
      </c>
      <c r="I3888">
        <v>3</v>
      </c>
      <c r="J3888" t="s">
        <v>35</v>
      </c>
      <c r="K3888" t="s">
        <v>36</v>
      </c>
      <c r="L3888" t="s">
        <v>37</v>
      </c>
      <c r="M3888">
        <v>90114</v>
      </c>
      <c r="N3888">
        <v>122168</v>
      </c>
      <c r="O3888" t="s">
        <v>38</v>
      </c>
      <c r="P3888" t="s">
        <v>79</v>
      </c>
      <c r="Q3888" t="s">
        <v>4260</v>
      </c>
      <c r="R3888" t="s">
        <v>12130</v>
      </c>
      <c r="S3888" t="s">
        <v>82</v>
      </c>
      <c r="T3888" t="s">
        <v>12131</v>
      </c>
      <c r="U3888" t="s">
        <v>12132</v>
      </c>
      <c r="V3888" t="s">
        <v>12133</v>
      </c>
      <c r="W3888" t="s">
        <v>86</v>
      </c>
      <c r="X3888" t="s">
        <v>79</v>
      </c>
      <c r="Z3888" t="s">
        <v>87</v>
      </c>
      <c r="AA3888" s="1">
        <v>44959</v>
      </c>
      <c r="AC3888" s="1">
        <v>44959</v>
      </c>
      <c r="AD3888" s="1">
        <v>44992</v>
      </c>
    </row>
    <row r="3889" spans="1:30" x14ac:dyDescent="0.25">
      <c r="A3889">
        <v>540746</v>
      </c>
      <c r="B3889" t="s">
        <v>76</v>
      </c>
      <c r="C3889" t="s">
        <v>63</v>
      </c>
      <c r="D3889">
        <v>1</v>
      </c>
      <c r="E3889" t="s">
        <v>8991</v>
      </c>
      <c r="F3889" t="s">
        <v>3235</v>
      </c>
      <c r="G3889" t="s">
        <v>34</v>
      </c>
      <c r="H3889" t="s">
        <v>3236</v>
      </c>
      <c r="I3889">
        <v>0</v>
      </c>
      <c r="J3889" t="s">
        <v>35</v>
      </c>
      <c r="K3889" t="s">
        <v>36</v>
      </c>
      <c r="L3889" t="s">
        <v>37</v>
      </c>
      <c r="M3889">
        <v>53702</v>
      </c>
      <c r="N3889">
        <v>146121</v>
      </c>
      <c r="O3889" t="s">
        <v>38</v>
      </c>
      <c r="P3889" t="s">
        <v>79</v>
      </c>
      <c r="Q3889" t="s">
        <v>1784</v>
      </c>
      <c r="R3889" t="s">
        <v>8992</v>
      </c>
      <c r="S3889" t="s">
        <v>3238</v>
      </c>
      <c r="T3889" t="s">
        <v>8993</v>
      </c>
      <c r="U3889" t="s">
        <v>8994</v>
      </c>
      <c r="V3889" t="s">
        <v>8995</v>
      </c>
      <c r="W3889" t="s">
        <v>8996</v>
      </c>
      <c r="X3889" t="s">
        <v>79</v>
      </c>
      <c r="Z3889" t="s">
        <v>87</v>
      </c>
      <c r="AA3889" s="1">
        <v>44816</v>
      </c>
      <c r="AC3889" s="1">
        <v>44817</v>
      </c>
      <c r="AD3889" s="1">
        <v>44992</v>
      </c>
    </row>
    <row r="3890" spans="1:30" x14ac:dyDescent="0.25">
      <c r="A3890">
        <v>525196</v>
      </c>
      <c r="B3890" t="s">
        <v>563</v>
      </c>
      <c r="C3890" t="s">
        <v>31</v>
      </c>
      <c r="D3890">
        <v>1</v>
      </c>
      <c r="E3890" t="s">
        <v>12189</v>
      </c>
      <c r="F3890" t="s">
        <v>9018</v>
      </c>
      <c r="G3890" t="s">
        <v>34</v>
      </c>
      <c r="H3890">
        <v>60210</v>
      </c>
      <c r="I3890">
        <v>1</v>
      </c>
      <c r="J3890" t="s">
        <v>437</v>
      </c>
      <c r="K3890" t="s">
        <v>36</v>
      </c>
      <c r="L3890" t="s">
        <v>37</v>
      </c>
      <c r="M3890">
        <v>43834</v>
      </c>
      <c r="N3890">
        <v>50409</v>
      </c>
      <c r="O3890" t="s">
        <v>38</v>
      </c>
      <c r="P3890" t="s">
        <v>446</v>
      </c>
      <c r="Q3890" t="s">
        <v>290</v>
      </c>
      <c r="R3890" t="s">
        <v>12190</v>
      </c>
      <c r="S3890" t="s">
        <v>9020</v>
      </c>
      <c r="U3890" t="s">
        <v>10604</v>
      </c>
      <c r="V3890" t="s">
        <v>9022</v>
      </c>
      <c r="Z3890" t="s">
        <v>61</v>
      </c>
      <c r="AA3890" s="1">
        <v>44637</v>
      </c>
      <c r="AC3890" s="1">
        <v>44637</v>
      </c>
      <c r="AD3890" s="1">
        <v>44992</v>
      </c>
    </row>
    <row r="3891" spans="1:30" x14ac:dyDescent="0.25">
      <c r="A3891">
        <v>557660</v>
      </c>
      <c r="B3891" t="s">
        <v>88</v>
      </c>
      <c r="C3891" t="s">
        <v>63</v>
      </c>
      <c r="D3891">
        <v>1</v>
      </c>
      <c r="E3891" t="s">
        <v>12191</v>
      </c>
      <c r="F3891" t="s">
        <v>501</v>
      </c>
      <c r="G3891" t="s">
        <v>34</v>
      </c>
      <c r="H3891">
        <v>12627</v>
      </c>
      <c r="I3891">
        <v>0</v>
      </c>
      <c r="J3891" t="s">
        <v>582</v>
      </c>
      <c r="K3891" t="s">
        <v>36</v>
      </c>
      <c r="L3891" t="s">
        <v>37</v>
      </c>
      <c r="M3891">
        <v>70611</v>
      </c>
      <c r="N3891">
        <v>81203</v>
      </c>
      <c r="O3891" t="s">
        <v>38</v>
      </c>
      <c r="P3891" t="s">
        <v>583</v>
      </c>
      <c r="Q3891" t="s">
        <v>8135</v>
      </c>
      <c r="R3891" t="s">
        <v>12192</v>
      </c>
      <c r="S3891" t="s">
        <v>504</v>
      </c>
      <c r="T3891" t="s">
        <v>10704</v>
      </c>
      <c r="U3891" t="s">
        <v>229</v>
      </c>
      <c r="V3891" t="s">
        <v>12193</v>
      </c>
      <c r="W3891" t="s">
        <v>7171</v>
      </c>
      <c r="X3891" t="s">
        <v>583</v>
      </c>
      <c r="Z3891" t="s">
        <v>61</v>
      </c>
      <c r="AA3891" s="1">
        <v>44859</v>
      </c>
      <c r="AC3891" s="1">
        <v>44939</v>
      </c>
      <c r="AD3891" s="1">
        <v>44992</v>
      </c>
    </row>
    <row r="3892" spans="1:30" x14ac:dyDescent="0.25">
      <c r="A3892">
        <v>549186</v>
      </c>
      <c r="B3892" t="s">
        <v>10494</v>
      </c>
      <c r="C3892" t="s">
        <v>31</v>
      </c>
      <c r="D3892">
        <v>1</v>
      </c>
      <c r="E3892" t="s">
        <v>12194</v>
      </c>
      <c r="F3892" t="s">
        <v>678</v>
      </c>
      <c r="G3892" t="s">
        <v>353</v>
      </c>
      <c r="H3892">
        <v>6088</v>
      </c>
      <c r="I3892">
        <v>1</v>
      </c>
      <c r="J3892" t="s">
        <v>354</v>
      </c>
      <c r="K3892" t="s">
        <v>36</v>
      </c>
      <c r="L3892" t="s">
        <v>53</v>
      </c>
      <c r="M3892">
        <v>65604</v>
      </c>
      <c r="N3892">
        <v>73806</v>
      </c>
      <c r="O3892" t="s">
        <v>38</v>
      </c>
      <c r="P3892" t="s">
        <v>679</v>
      </c>
      <c r="Q3892" t="s">
        <v>10496</v>
      </c>
      <c r="R3892" t="s">
        <v>12195</v>
      </c>
      <c r="S3892" t="s">
        <v>681</v>
      </c>
      <c r="T3892" t="s">
        <v>12196</v>
      </c>
      <c r="U3892" t="s">
        <v>12197</v>
      </c>
      <c r="V3892" t="s">
        <v>684</v>
      </c>
      <c r="X3892" t="s">
        <v>679</v>
      </c>
      <c r="Z3892" t="s">
        <v>61</v>
      </c>
      <c r="AA3892" s="1">
        <v>44827</v>
      </c>
      <c r="AC3892" s="1">
        <v>44827</v>
      </c>
      <c r="AD3892" s="1">
        <v>44992</v>
      </c>
    </row>
    <row r="3893" spans="1:30" x14ac:dyDescent="0.25">
      <c r="A3893">
        <v>233549</v>
      </c>
      <c r="B3893" t="s">
        <v>2150</v>
      </c>
      <c r="C3893" t="s">
        <v>63</v>
      </c>
      <c r="D3893">
        <v>1</v>
      </c>
      <c r="E3893" t="s">
        <v>11229</v>
      </c>
      <c r="F3893" t="s">
        <v>3139</v>
      </c>
      <c r="G3893" t="s">
        <v>34</v>
      </c>
      <c r="H3893">
        <v>13652</v>
      </c>
      <c r="I3893">
        <v>4</v>
      </c>
      <c r="J3893" t="s">
        <v>10737</v>
      </c>
      <c r="K3893" t="s">
        <v>36</v>
      </c>
      <c r="L3893" t="s">
        <v>37</v>
      </c>
      <c r="M3893">
        <v>87203</v>
      </c>
      <c r="N3893">
        <v>131623</v>
      </c>
      <c r="O3893" t="s">
        <v>38</v>
      </c>
      <c r="P3893" t="s">
        <v>2151</v>
      </c>
      <c r="Q3893" t="s">
        <v>2152</v>
      </c>
      <c r="R3893" t="s">
        <v>11230</v>
      </c>
      <c r="S3893" t="s">
        <v>3142</v>
      </c>
      <c r="T3893" t="s">
        <v>11231</v>
      </c>
      <c r="V3893" t="s">
        <v>11232</v>
      </c>
      <c r="Z3893" t="s">
        <v>87</v>
      </c>
      <c r="AA3893" s="1">
        <v>42430</v>
      </c>
      <c r="AC3893" s="1">
        <v>42430</v>
      </c>
      <c r="AD3893" s="1">
        <v>44992</v>
      </c>
    </row>
    <row r="3894" spans="1:30" x14ac:dyDescent="0.25">
      <c r="A3894">
        <v>577162</v>
      </c>
      <c r="B3894" t="s">
        <v>889</v>
      </c>
      <c r="C3894" t="s">
        <v>63</v>
      </c>
      <c r="D3894">
        <v>5</v>
      </c>
      <c r="E3894" t="s">
        <v>12198</v>
      </c>
      <c r="F3894" t="s">
        <v>4039</v>
      </c>
      <c r="G3894" t="s">
        <v>353</v>
      </c>
      <c r="H3894">
        <v>6070</v>
      </c>
      <c r="I3894">
        <v>0</v>
      </c>
      <c r="J3894" t="s">
        <v>216</v>
      </c>
      <c r="K3894" t="s">
        <v>36</v>
      </c>
      <c r="L3894" t="s">
        <v>53</v>
      </c>
      <c r="M3894">
        <v>21.65</v>
      </c>
      <c r="N3894">
        <v>21.65</v>
      </c>
      <c r="O3894" t="s">
        <v>68</v>
      </c>
      <c r="P3894" t="s">
        <v>1887</v>
      </c>
      <c r="Q3894" t="s">
        <v>2553</v>
      </c>
      <c r="R3894" t="s">
        <v>12199</v>
      </c>
      <c r="S3894" t="s">
        <v>4041</v>
      </c>
      <c r="T3894" t="s">
        <v>12200</v>
      </c>
      <c r="U3894" t="s">
        <v>4043</v>
      </c>
      <c r="V3894" t="s">
        <v>12201</v>
      </c>
      <c r="X3894" t="s">
        <v>40</v>
      </c>
      <c r="Z3894" t="s">
        <v>12202</v>
      </c>
      <c r="AA3894" s="1">
        <v>44988</v>
      </c>
      <c r="AC3894" s="1">
        <v>44987</v>
      </c>
      <c r="AD3894" s="1">
        <v>44992</v>
      </c>
    </row>
    <row r="3895" spans="1:30" x14ac:dyDescent="0.25">
      <c r="A3895">
        <v>571588</v>
      </c>
      <c r="B3895" t="s">
        <v>202</v>
      </c>
      <c r="C3895" t="s">
        <v>63</v>
      </c>
      <c r="D3895">
        <v>1</v>
      </c>
      <c r="E3895" t="s">
        <v>7314</v>
      </c>
      <c r="F3895" t="s">
        <v>2160</v>
      </c>
      <c r="G3895" t="s">
        <v>51</v>
      </c>
      <c r="H3895">
        <v>50959</v>
      </c>
      <c r="I3895">
        <v>1</v>
      </c>
      <c r="J3895" t="s">
        <v>205</v>
      </c>
      <c r="K3895" t="s">
        <v>36</v>
      </c>
      <c r="L3895" t="s">
        <v>37</v>
      </c>
      <c r="M3895">
        <v>84744</v>
      </c>
      <c r="N3895">
        <v>84744</v>
      </c>
      <c r="O3895" t="s">
        <v>38</v>
      </c>
      <c r="P3895" t="s">
        <v>313</v>
      </c>
      <c r="Q3895" t="s">
        <v>2161</v>
      </c>
      <c r="R3895" t="s">
        <v>12203</v>
      </c>
      <c r="S3895" t="s">
        <v>2163</v>
      </c>
      <c r="T3895" t="s">
        <v>2164</v>
      </c>
      <c r="U3895" t="s">
        <v>1758</v>
      </c>
      <c r="V3895" t="s">
        <v>319</v>
      </c>
      <c r="Z3895" t="s">
        <v>61</v>
      </c>
      <c r="AA3895" s="1">
        <v>44980</v>
      </c>
      <c r="AB3895" s="2">
        <v>44995</v>
      </c>
      <c r="AC3895" s="1">
        <v>44980</v>
      </c>
      <c r="AD3895" s="1">
        <v>44992</v>
      </c>
    </row>
    <row r="3896" spans="1:30" x14ac:dyDescent="0.25">
      <c r="A3896">
        <v>577044</v>
      </c>
      <c r="B3896" t="s">
        <v>889</v>
      </c>
      <c r="C3896" t="s">
        <v>31</v>
      </c>
      <c r="D3896">
        <v>2</v>
      </c>
      <c r="E3896" t="s">
        <v>12204</v>
      </c>
      <c r="F3896" t="s">
        <v>11708</v>
      </c>
      <c r="G3896" t="s">
        <v>34</v>
      </c>
      <c r="H3896">
        <v>21015</v>
      </c>
      <c r="I3896" t="s">
        <v>12205</v>
      </c>
      <c r="J3896" t="s">
        <v>35</v>
      </c>
      <c r="K3896" t="s">
        <v>36</v>
      </c>
      <c r="L3896" t="s">
        <v>37</v>
      </c>
      <c r="M3896">
        <v>62415</v>
      </c>
      <c r="N3896">
        <v>71777</v>
      </c>
      <c r="O3896" t="s">
        <v>38</v>
      </c>
      <c r="P3896" t="s">
        <v>1452</v>
      </c>
      <c r="Q3896" t="s">
        <v>1453</v>
      </c>
      <c r="R3896" t="s">
        <v>12206</v>
      </c>
      <c r="S3896" t="s">
        <v>11711</v>
      </c>
      <c r="T3896" t="s">
        <v>12207</v>
      </c>
      <c r="U3896" t="s">
        <v>6736</v>
      </c>
      <c r="V3896" t="s">
        <v>12208</v>
      </c>
      <c r="X3896" t="s">
        <v>1459</v>
      </c>
      <c r="Z3896" t="s">
        <v>898</v>
      </c>
      <c r="AA3896" s="1">
        <v>44988</v>
      </c>
      <c r="AB3896" s="2">
        <v>45016</v>
      </c>
      <c r="AC3896" s="1">
        <v>44987</v>
      </c>
      <c r="AD3896" s="1">
        <v>44992</v>
      </c>
    </row>
    <row r="3897" spans="1:30" x14ac:dyDescent="0.25">
      <c r="A3897">
        <v>577044</v>
      </c>
      <c r="B3897" t="s">
        <v>889</v>
      </c>
      <c r="C3897" t="s">
        <v>31</v>
      </c>
      <c r="D3897">
        <v>2</v>
      </c>
      <c r="E3897" t="s">
        <v>12204</v>
      </c>
      <c r="F3897" t="s">
        <v>11708</v>
      </c>
      <c r="G3897" t="s">
        <v>34</v>
      </c>
      <c r="H3897">
        <v>21015</v>
      </c>
      <c r="I3897" t="s">
        <v>12205</v>
      </c>
      <c r="J3897" t="s">
        <v>35</v>
      </c>
      <c r="K3897" t="s">
        <v>36</v>
      </c>
      <c r="L3897" t="s">
        <v>37</v>
      </c>
      <c r="M3897">
        <v>62415</v>
      </c>
      <c r="N3897">
        <v>71777</v>
      </c>
      <c r="O3897" t="s">
        <v>38</v>
      </c>
      <c r="P3897" t="s">
        <v>1452</v>
      </c>
      <c r="Q3897" t="s">
        <v>1453</v>
      </c>
      <c r="R3897" t="s">
        <v>12206</v>
      </c>
      <c r="S3897" t="s">
        <v>11711</v>
      </c>
      <c r="T3897" t="s">
        <v>12207</v>
      </c>
      <c r="U3897" t="s">
        <v>6736</v>
      </c>
      <c r="V3897" t="s">
        <v>12208</v>
      </c>
      <c r="X3897" t="s">
        <v>1459</v>
      </c>
      <c r="Z3897" t="s">
        <v>898</v>
      </c>
      <c r="AA3897" s="1">
        <v>44988</v>
      </c>
      <c r="AB3897" s="2">
        <v>45016</v>
      </c>
      <c r="AC3897" s="1">
        <v>44987</v>
      </c>
      <c r="AD3897" s="1">
        <v>44992</v>
      </c>
    </row>
    <row r="3898" spans="1:30" x14ac:dyDescent="0.25">
      <c r="A3898">
        <v>575536</v>
      </c>
      <c r="B3898" t="s">
        <v>435</v>
      </c>
      <c r="C3898" t="s">
        <v>63</v>
      </c>
      <c r="D3898">
        <v>4</v>
      </c>
      <c r="E3898" t="s">
        <v>5279</v>
      </c>
      <c r="F3898" t="s">
        <v>5280</v>
      </c>
      <c r="G3898" t="s">
        <v>34</v>
      </c>
      <c r="H3898">
        <v>20271</v>
      </c>
      <c r="I3898">
        <v>1</v>
      </c>
      <c r="J3898" t="s">
        <v>66</v>
      </c>
      <c r="K3898" t="s">
        <v>36</v>
      </c>
      <c r="L3898" t="s">
        <v>37</v>
      </c>
      <c r="M3898">
        <v>40091</v>
      </c>
      <c r="N3898">
        <v>54018</v>
      </c>
      <c r="O3898" t="s">
        <v>38</v>
      </c>
      <c r="P3898" t="s">
        <v>1826</v>
      </c>
      <c r="Q3898" t="s">
        <v>5281</v>
      </c>
      <c r="R3898" t="s">
        <v>5282</v>
      </c>
      <c r="S3898" t="s">
        <v>5283</v>
      </c>
      <c r="T3898" t="s">
        <v>5284</v>
      </c>
      <c r="V3898" t="s">
        <v>441</v>
      </c>
      <c r="X3898" t="s">
        <v>1826</v>
      </c>
      <c r="Z3898" t="s">
        <v>61</v>
      </c>
      <c r="AA3898" s="1">
        <v>44974</v>
      </c>
      <c r="AC3898" s="1">
        <v>44974</v>
      </c>
      <c r="AD3898" s="1">
        <v>44992</v>
      </c>
    </row>
    <row r="3899" spans="1:30" x14ac:dyDescent="0.25">
      <c r="A3899">
        <v>549186</v>
      </c>
      <c r="B3899" t="s">
        <v>10494</v>
      </c>
      <c r="C3899" t="s">
        <v>63</v>
      </c>
      <c r="D3899">
        <v>1</v>
      </c>
      <c r="E3899" t="s">
        <v>12194</v>
      </c>
      <c r="F3899" t="s">
        <v>678</v>
      </c>
      <c r="G3899" t="s">
        <v>353</v>
      </c>
      <c r="H3899">
        <v>6088</v>
      </c>
      <c r="I3899">
        <v>1</v>
      </c>
      <c r="J3899" t="s">
        <v>354</v>
      </c>
      <c r="K3899" t="s">
        <v>36</v>
      </c>
      <c r="L3899" t="s">
        <v>53</v>
      </c>
      <c r="M3899">
        <v>65604</v>
      </c>
      <c r="N3899">
        <v>73806</v>
      </c>
      <c r="O3899" t="s">
        <v>38</v>
      </c>
      <c r="P3899" t="s">
        <v>679</v>
      </c>
      <c r="Q3899" t="s">
        <v>10496</v>
      </c>
      <c r="R3899" t="s">
        <v>12195</v>
      </c>
      <c r="S3899" t="s">
        <v>681</v>
      </c>
      <c r="T3899" t="s">
        <v>12196</v>
      </c>
      <c r="U3899" t="s">
        <v>12197</v>
      </c>
      <c r="V3899" t="s">
        <v>684</v>
      </c>
      <c r="X3899" t="s">
        <v>679</v>
      </c>
      <c r="Z3899" t="s">
        <v>61</v>
      </c>
      <c r="AA3899" s="1">
        <v>44827</v>
      </c>
      <c r="AC3899" s="1">
        <v>44827</v>
      </c>
      <c r="AD3899" s="1">
        <v>44992</v>
      </c>
    </row>
    <row r="3900" spans="1:30" x14ac:dyDescent="0.25">
      <c r="A3900">
        <v>567441</v>
      </c>
      <c r="B3900" t="s">
        <v>62</v>
      </c>
      <c r="C3900" t="s">
        <v>31</v>
      </c>
      <c r="D3900">
        <v>1</v>
      </c>
      <c r="E3900" t="s">
        <v>2978</v>
      </c>
      <c r="F3900" t="s">
        <v>2979</v>
      </c>
      <c r="G3900" t="s">
        <v>34</v>
      </c>
      <c r="H3900">
        <v>52367</v>
      </c>
      <c r="I3900">
        <v>1</v>
      </c>
      <c r="J3900" t="s">
        <v>2980</v>
      </c>
      <c r="K3900" t="s">
        <v>36</v>
      </c>
      <c r="L3900" t="s">
        <v>37</v>
      </c>
      <c r="M3900">
        <v>67392</v>
      </c>
      <c r="N3900">
        <v>91752</v>
      </c>
      <c r="O3900" t="s">
        <v>38</v>
      </c>
      <c r="P3900" t="s">
        <v>2981</v>
      </c>
      <c r="Q3900" t="s">
        <v>2982</v>
      </c>
      <c r="R3900" t="s">
        <v>2983</v>
      </c>
      <c r="S3900" t="s">
        <v>2984</v>
      </c>
      <c r="T3900" t="s">
        <v>2985</v>
      </c>
      <c r="U3900" t="s">
        <v>2986</v>
      </c>
      <c r="V3900" t="s">
        <v>2987</v>
      </c>
      <c r="Z3900" t="s">
        <v>87</v>
      </c>
      <c r="AA3900" s="1">
        <v>44991</v>
      </c>
      <c r="AB3900" s="2">
        <v>45005</v>
      </c>
      <c r="AC3900" s="1">
        <v>44991</v>
      </c>
      <c r="AD3900" s="1">
        <v>44992</v>
      </c>
    </row>
    <row r="3901" spans="1:30" x14ac:dyDescent="0.25">
      <c r="A3901">
        <v>569656</v>
      </c>
      <c r="B3901" t="s">
        <v>76</v>
      </c>
      <c r="C3901" t="s">
        <v>63</v>
      </c>
      <c r="D3901">
        <v>1</v>
      </c>
      <c r="E3901" t="s">
        <v>12209</v>
      </c>
      <c r="F3901" t="s">
        <v>2219</v>
      </c>
      <c r="G3901" t="s">
        <v>34</v>
      </c>
      <c r="H3901">
        <v>34171</v>
      </c>
      <c r="I3901">
        <v>1</v>
      </c>
      <c r="J3901" t="s">
        <v>157</v>
      </c>
      <c r="K3901" t="s">
        <v>36</v>
      </c>
      <c r="L3901" t="s">
        <v>37</v>
      </c>
      <c r="M3901">
        <v>45137</v>
      </c>
      <c r="N3901">
        <v>64043</v>
      </c>
      <c r="O3901" t="s">
        <v>38</v>
      </c>
      <c r="P3901" t="s">
        <v>12210</v>
      </c>
      <c r="Q3901" t="s">
        <v>12211</v>
      </c>
      <c r="R3901" t="s">
        <v>12212</v>
      </c>
      <c r="S3901" t="s">
        <v>2222</v>
      </c>
      <c r="T3901" t="s">
        <v>12213</v>
      </c>
      <c r="U3901" t="s">
        <v>12214</v>
      </c>
      <c r="V3901" t="s">
        <v>12215</v>
      </c>
      <c r="W3901" t="s">
        <v>86</v>
      </c>
      <c r="X3901" t="s">
        <v>39</v>
      </c>
      <c r="Z3901" t="s">
        <v>61</v>
      </c>
      <c r="AA3901" s="1">
        <v>44981</v>
      </c>
      <c r="AC3901" s="1">
        <v>44981</v>
      </c>
      <c r="AD3901" s="1">
        <v>44992</v>
      </c>
    </row>
    <row r="3902" spans="1:30" x14ac:dyDescent="0.25">
      <c r="A3902">
        <v>562999</v>
      </c>
      <c r="B3902" t="s">
        <v>102</v>
      </c>
      <c r="C3902" t="s">
        <v>31</v>
      </c>
      <c r="D3902">
        <v>4</v>
      </c>
      <c r="E3902" t="s">
        <v>7495</v>
      </c>
      <c r="F3902" t="s">
        <v>1773</v>
      </c>
      <c r="G3902" t="s">
        <v>34</v>
      </c>
      <c r="H3902">
        <v>20410</v>
      </c>
      <c r="I3902">
        <v>0</v>
      </c>
      <c r="J3902" t="s">
        <v>374</v>
      </c>
      <c r="K3902" t="s">
        <v>36</v>
      </c>
      <c r="L3902" t="s">
        <v>53</v>
      </c>
      <c r="M3902">
        <v>57078</v>
      </c>
      <c r="N3902">
        <v>85646</v>
      </c>
      <c r="O3902" t="s">
        <v>38</v>
      </c>
      <c r="P3902" t="s">
        <v>137</v>
      </c>
      <c r="Q3902" t="s">
        <v>7496</v>
      </c>
      <c r="R3902" t="s">
        <v>11284</v>
      </c>
      <c r="S3902" t="s">
        <v>1775</v>
      </c>
      <c r="T3902" t="s">
        <v>11285</v>
      </c>
      <c r="U3902" t="s">
        <v>4011</v>
      </c>
      <c r="V3902" t="s">
        <v>142</v>
      </c>
      <c r="Z3902" t="s">
        <v>11286</v>
      </c>
      <c r="AA3902" s="1">
        <v>44900</v>
      </c>
      <c r="AC3902" s="1">
        <v>44900</v>
      </c>
      <c r="AD3902" s="1">
        <v>44992</v>
      </c>
    </row>
    <row r="3903" spans="1:30" x14ac:dyDescent="0.25">
      <c r="A3903">
        <v>577147</v>
      </c>
      <c r="B3903" t="s">
        <v>889</v>
      </c>
      <c r="C3903" t="s">
        <v>63</v>
      </c>
      <c r="D3903">
        <v>10</v>
      </c>
      <c r="E3903" t="s">
        <v>2733</v>
      </c>
      <c r="F3903" t="s">
        <v>2734</v>
      </c>
      <c r="G3903" t="s">
        <v>34</v>
      </c>
      <c r="H3903">
        <v>60440</v>
      </c>
      <c r="I3903">
        <v>0</v>
      </c>
      <c r="J3903" t="s">
        <v>216</v>
      </c>
      <c r="K3903" t="s">
        <v>36</v>
      </c>
      <c r="L3903" t="s">
        <v>37</v>
      </c>
      <c r="M3903">
        <v>28.209099999999999</v>
      </c>
      <c r="N3903">
        <v>28.209099999999999</v>
      </c>
      <c r="O3903" t="s">
        <v>68</v>
      </c>
      <c r="P3903" t="s">
        <v>1887</v>
      </c>
      <c r="Q3903" t="s">
        <v>2553</v>
      </c>
      <c r="R3903" t="s">
        <v>2735</v>
      </c>
      <c r="S3903" t="s">
        <v>2736</v>
      </c>
      <c r="T3903" t="s">
        <v>2737</v>
      </c>
      <c r="U3903" t="s">
        <v>2738</v>
      </c>
      <c r="V3903" t="s">
        <v>2739</v>
      </c>
      <c r="X3903" t="s">
        <v>40</v>
      </c>
      <c r="Z3903" t="s">
        <v>2559</v>
      </c>
      <c r="AA3903" s="1">
        <v>44988</v>
      </c>
      <c r="AC3903" s="1">
        <v>44987</v>
      </c>
      <c r="AD3903" s="1">
        <v>44992</v>
      </c>
    </row>
    <row r="3904" spans="1:30" x14ac:dyDescent="0.25">
      <c r="A3904">
        <v>557253</v>
      </c>
      <c r="B3904" t="s">
        <v>381</v>
      </c>
      <c r="C3904" t="s">
        <v>63</v>
      </c>
      <c r="D3904">
        <v>1</v>
      </c>
      <c r="E3904" t="s">
        <v>12216</v>
      </c>
      <c r="F3904" t="s">
        <v>1217</v>
      </c>
      <c r="G3904" t="s">
        <v>34</v>
      </c>
      <c r="H3904">
        <v>91212</v>
      </c>
      <c r="I3904">
        <v>0</v>
      </c>
      <c r="J3904" t="s">
        <v>245</v>
      </c>
      <c r="K3904" t="s">
        <v>36</v>
      </c>
      <c r="L3904" t="s">
        <v>53</v>
      </c>
      <c r="M3904">
        <v>39963</v>
      </c>
      <c r="N3904">
        <v>45957</v>
      </c>
      <c r="O3904" t="s">
        <v>38</v>
      </c>
      <c r="P3904" t="s">
        <v>873</v>
      </c>
      <c r="Q3904" t="s">
        <v>9871</v>
      </c>
      <c r="R3904" t="s">
        <v>12217</v>
      </c>
      <c r="S3904" t="s">
        <v>1220</v>
      </c>
      <c r="T3904" t="s">
        <v>12218</v>
      </c>
      <c r="V3904" t="s">
        <v>390</v>
      </c>
      <c r="W3904" t="s">
        <v>86</v>
      </c>
      <c r="X3904" t="s">
        <v>1905</v>
      </c>
      <c r="Z3904" t="s">
        <v>61</v>
      </c>
      <c r="AA3904" s="1">
        <v>44980</v>
      </c>
      <c r="AB3904" s="2">
        <v>45040</v>
      </c>
      <c r="AC3904" s="1">
        <v>44980</v>
      </c>
      <c r="AD3904" s="1">
        <v>44992</v>
      </c>
    </row>
    <row r="3905" spans="1:30" x14ac:dyDescent="0.25">
      <c r="A3905">
        <v>516807</v>
      </c>
      <c r="B3905" t="s">
        <v>88</v>
      </c>
      <c r="C3905" t="s">
        <v>63</v>
      </c>
      <c r="D3905">
        <v>1</v>
      </c>
      <c r="E3905" t="s">
        <v>5920</v>
      </c>
      <c r="F3905" t="s">
        <v>694</v>
      </c>
      <c r="G3905" t="s">
        <v>51</v>
      </c>
      <c r="H3905">
        <v>95710</v>
      </c>
      <c r="I3905">
        <v>0</v>
      </c>
      <c r="J3905" t="s">
        <v>328</v>
      </c>
      <c r="K3905" t="s">
        <v>36</v>
      </c>
      <c r="L3905" t="s">
        <v>37</v>
      </c>
      <c r="M3905">
        <v>90000</v>
      </c>
      <c r="N3905">
        <v>115000</v>
      </c>
      <c r="O3905" t="s">
        <v>38</v>
      </c>
      <c r="P3905" t="s">
        <v>2924</v>
      </c>
      <c r="Q3905" t="s">
        <v>6823</v>
      </c>
      <c r="R3905" t="s">
        <v>12219</v>
      </c>
      <c r="S3905" t="s">
        <v>697</v>
      </c>
      <c r="T3905" t="s">
        <v>12220</v>
      </c>
      <c r="U3905" t="s">
        <v>729</v>
      </c>
      <c r="V3905" t="s">
        <v>7365</v>
      </c>
      <c r="Z3905" t="s">
        <v>87</v>
      </c>
      <c r="AA3905" s="1">
        <v>44585</v>
      </c>
      <c r="AC3905" s="1">
        <v>44824</v>
      </c>
      <c r="AD3905" s="1">
        <v>44992</v>
      </c>
    </row>
    <row r="3906" spans="1:30" x14ac:dyDescent="0.25">
      <c r="A3906">
        <v>552238</v>
      </c>
      <c r="B3906" t="s">
        <v>102</v>
      </c>
      <c r="C3906" t="s">
        <v>63</v>
      </c>
      <c r="D3906">
        <v>1</v>
      </c>
      <c r="E3906" t="s">
        <v>6921</v>
      </c>
      <c r="F3906" t="s">
        <v>295</v>
      </c>
      <c r="G3906" t="s">
        <v>34</v>
      </c>
      <c r="H3906">
        <v>22427</v>
      </c>
      <c r="I3906">
        <v>3</v>
      </c>
      <c r="J3906" t="s">
        <v>35</v>
      </c>
      <c r="K3906" t="s">
        <v>36</v>
      </c>
      <c r="L3906" t="s">
        <v>37</v>
      </c>
      <c r="M3906">
        <v>90114</v>
      </c>
      <c r="N3906">
        <v>122168</v>
      </c>
      <c r="O3906" t="s">
        <v>38</v>
      </c>
      <c r="P3906" t="s">
        <v>195</v>
      </c>
      <c r="Q3906" t="s">
        <v>2238</v>
      </c>
      <c r="R3906" t="s">
        <v>6922</v>
      </c>
      <c r="S3906" t="s">
        <v>608</v>
      </c>
      <c r="T3906" t="s">
        <v>6923</v>
      </c>
      <c r="U3906" t="s">
        <v>2136</v>
      </c>
      <c r="V3906" t="s">
        <v>110</v>
      </c>
      <c r="X3906" t="s">
        <v>195</v>
      </c>
      <c r="Z3906" t="s">
        <v>87</v>
      </c>
      <c r="AA3906" s="1">
        <v>44834</v>
      </c>
      <c r="AC3906" s="1">
        <v>44834</v>
      </c>
      <c r="AD3906" s="1">
        <v>44992</v>
      </c>
    </row>
    <row r="3907" spans="1:30" x14ac:dyDescent="0.25">
      <c r="A3907">
        <v>567111</v>
      </c>
      <c r="B3907" t="s">
        <v>435</v>
      </c>
      <c r="C3907" t="s">
        <v>63</v>
      </c>
      <c r="D3907">
        <v>7</v>
      </c>
      <c r="E3907" t="s">
        <v>4455</v>
      </c>
      <c r="F3907" t="s">
        <v>174</v>
      </c>
      <c r="G3907" t="s">
        <v>51</v>
      </c>
      <c r="H3907">
        <v>30087</v>
      </c>
      <c r="I3907">
        <v>1</v>
      </c>
      <c r="J3907" t="s">
        <v>175</v>
      </c>
      <c r="K3907" t="s">
        <v>36</v>
      </c>
      <c r="L3907" t="s">
        <v>37</v>
      </c>
      <c r="M3907">
        <v>63228</v>
      </c>
      <c r="N3907">
        <v>72712</v>
      </c>
      <c r="O3907" t="s">
        <v>38</v>
      </c>
      <c r="P3907" t="s">
        <v>1820</v>
      </c>
      <c r="Q3907" t="s">
        <v>1821</v>
      </c>
      <c r="R3907" t="s">
        <v>12221</v>
      </c>
      <c r="S3907" t="s">
        <v>178</v>
      </c>
      <c r="T3907" t="s">
        <v>4457</v>
      </c>
      <c r="V3907" t="s">
        <v>441</v>
      </c>
      <c r="X3907" t="s">
        <v>1820</v>
      </c>
      <c r="Z3907" t="s">
        <v>154</v>
      </c>
      <c r="AA3907" s="1">
        <v>44930</v>
      </c>
      <c r="AC3907" s="1">
        <v>44930</v>
      </c>
      <c r="AD3907" s="1">
        <v>44992</v>
      </c>
    </row>
    <row r="3908" spans="1:30" x14ac:dyDescent="0.25">
      <c r="A3908">
        <v>544326</v>
      </c>
      <c r="B3908" t="s">
        <v>102</v>
      </c>
      <c r="C3908" t="s">
        <v>31</v>
      </c>
      <c r="D3908">
        <v>1</v>
      </c>
      <c r="E3908" t="s">
        <v>12222</v>
      </c>
      <c r="F3908" t="s">
        <v>193</v>
      </c>
      <c r="G3908" t="s">
        <v>34</v>
      </c>
      <c r="H3908" t="s">
        <v>194</v>
      </c>
      <c r="I3908">
        <v>0</v>
      </c>
      <c r="J3908" t="s">
        <v>35</v>
      </c>
      <c r="L3908" t="s">
        <v>37</v>
      </c>
      <c r="M3908">
        <v>53702</v>
      </c>
      <c r="N3908">
        <v>148745</v>
      </c>
      <c r="O3908" t="s">
        <v>38</v>
      </c>
      <c r="P3908" t="s">
        <v>104</v>
      </c>
      <c r="Q3908" t="s">
        <v>105</v>
      </c>
      <c r="R3908" t="s">
        <v>12223</v>
      </c>
      <c r="S3908" t="s">
        <v>198</v>
      </c>
      <c r="T3908" t="s">
        <v>12224</v>
      </c>
      <c r="U3908" t="s">
        <v>12225</v>
      </c>
      <c r="V3908" t="s">
        <v>2364</v>
      </c>
      <c r="X3908" t="s">
        <v>104</v>
      </c>
      <c r="Z3908" t="s">
        <v>47</v>
      </c>
      <c r="AA3908" s="1">
        <v>44818</v>
      </c>
      <c r="AC3908" s="1">
        <v>44822</v>
      </c>
      <c r="AD3908" s="1">
        <v>44992</v>
      </c>
    </row>
    <row r="3909" spans="1:30" x14ac:dyDescent="0.25">
      <c r="A3909">
        <v>553797</v>
      </c>
      <c r="B3909" t="s">
        <v>88</v>
      </c>
      <c r="C3909" t="s">
        <v>31</v>
      </c>
      <c r="D3909">
        <v>200</v>
      </c>
      <c r="E3909" t="s">
        <v>12226</v>
      </c>
      <c r="F3909" t="s">
        <v>165</v>
      </c>
      <c r="G3909" t="s">
        <v>34</v>
      </c>
      <c r="H3909">
        <v>10104</v>
      </c>
      <c r="I3909">
        <v>2</v>
      </c>
      <c r="J3909" t="s">
        <v>115</v>
      </c>
      <c r="K3909" t="s">
        <v>36</v>
      </c>
      <c r="L3909" t="s">
        <v>37</v>
      </c>
      <c r="M3909">
        <v>37748</v>
      </c>
      <c r="N3909">
        <v>43410</v>
      </c>
      <c r="O3909" t="s">
        <v>38</v>
      </c>
      <c r="P3909" t="s">
        <v>583</v>
      </c>
      <c r="Q3909" t="s">
        <v>5119</v>
      </c>
      <c r="R3909" t="s">
        <v>5120</v>
      </c>
      <c r="S3909" t="s">
        <v>168</v>
      </c>
      <c r="U3909" t="s">
        <v>12227</v>
      </c>
      <c r="V3909" t="s">
        <v>12228</v>
      </c>
      <c r="W3909" t="s">
        <v>12229</v>
      </c>
      <c r="X3909" t="s">
        <v>5123</v>
      </c>
      <c r="Z3909" t="s">
        <v>61</v>
      </c>
      <c r="AA3909" s="1">
        <v>44834</v>
      </c>
      <c r="AC3909" s="1">
        <v>44883</v>
      </c>
      <c r="AD3909" s="1">
        <v>44992</v>
      </c>
    </row>
    <row r="3910" spans="1:30" x14ac:dyDescent="0.25">
      <c r="A3910">
        <v>521585</v>
      </c>
      <c r="B3910" t="s">
        <v>563</v>
      </c>
      <c r="C3910" t="s">
        <v>63</v>
      </c>
      <c r="D3910">
        <v>1</v>
      </c>
      <c r="E3910" t="s">
        <v>10276</v>
      </c>
      <c r="F3910" t="s">
        <v>807</v>
      </c>
      <c r="G3910" t="s">
        <v>34</v>
      </c>
      <c r="H3910" t="s">
        <v>4054</v>
      </c>
      <c r="I3910">
        <v>0</v>
      </c>
      <c r="J3910" t="s">
        <v>126</v>
      </c>
      <c r="K3910" t="s">
        <v>36</v>
      </c>
      <c r="L3910" t="s">
        <v>37</v>
      </c>
      <c r="M3910">
        <v>98353</v>
      </c>
      <c r="N3910">
        <v>98353</v>
      </c>
      <c r="O3910" t="s">
        <v>38</v>
      </c>
      <c r="P3910" t="s">
        <v>446</v>
      </c>
      <c r="Q3910" t="s">
        <v>1567</v>
      </c>
      <c r="R3910" t="s">
        <v>10277</v>
      </c>
      <c r="S3910" t="s">
        <v>1227</v>
      </c>
      <c r="T3910" t="s">
        <v>10278</v>
      </c>
      <c r="U3910" t="s">
        <v>10279</v>
      </c>
      <c r="V3910" t="s">
        <v>2422</v>
      </c>
      <c r="Z3910" t="s">
        <v>61</v>
      </c>
      <c r="AA3910" s="1">
        <v>44614</v>
      </c>
      <c r="AC3910" s="1">
        <v>44729</v>
      </c>
      <c r="AD3910" s="1">
        <v>44992</v>
      </c>
    </row>
    <row r="3911" spans="1:30" x14ac:dyDescent="0.25">
      <c r="A3911">
        <v>570451</v>
      </c>
      <c r="B3911" t="s">
        <v>435</v>
      </c>
      <c r="C3911" t="s">
        <v>63</v>
      </c>
      <c r="D3911">
        <v>1</v>
      </c>
      <c r="E3911" t="s">
        <v>9185</v>
      </c>
      <c r="F3911" t="s">
        <v>135</v>
      </c>
      <c r="G3911" t="s">
        <v>51</v>
      </c>
      <c r="H3911">
        <v>21744</v>
      </c>
      <c r="I3911">
        <v>3</v>
      </c>
      <c r="J3911" t="s">
        <v>157</v>
      </c>
      <c r="K3911" t="s">
        <v>36</v>
      </c>
      <c r="L3911" t="s">
        <v>37</v>
      </c>
      <c r="M3911">
        <v>84468</v>
      </c>
      <c r="N3911">
        <v>111003</v>
      </c>
      <c r="O3911" t="s">
        <v>38</v>
      </c>
      <c r="P3911" t="s">
        <v>438</v>
      </c>
      <c r="Q3911" t="s">
        <v>7563</v>
      </c>
      <c r="R3911" t="s">
        <v>9186</v>
      </c>
      <c r="S3911" t="s">
        <v>140</v>
      </c>
      <c r="T3911" t="s">
        <v>9187</v>
      </c>
      <c r="V3911" t="s">
        <v>441</v>
      </c>
      <c r="X3911" t="s">
        <v>438</v>
      </c>
      <c r="Z3911" t="s">
        <v>61</v>
      </c>
      <c r="AA3911" s="1">
        <v>44946</v>
      </c>
      <c r="AC3911" s="1">
        <v>44946</v>
      </c>
      <c r="AD3911" s="1">
        <v>44992</v>
      </c>
    </row>
    <row r="3912" spans="1:30" x14ac:dyDescent="0.25">
      <c r="A3912">
        <v>554326</v>
      </c>
      <c r="B3912" t="s">
        <v>563</v>
      </c>
      <c r="C3912" t="s">
        <v>63</v>
      </c>
      <c r="D3912">
        <v>1</v>
      </c>
      <c r="E3912" t="s">
        <v>12230</v>
      </c>
      <c r="F3912" t="s">
        <v>3139</v>
      </c>
      <c r="G3912" t="s">
        <v>34</v>
      </c>
      <c r="H3912">
        <v>13652</v>
      </c>
      <c r="I3912">
        <v>4</v>
      </c>
      <c r="J3912" t="s">
        <v>256</v>
      </c>
      <c r="K3912" t="s">
        <v>36</v>
      </c>
      <c r="L3912" t="s">
        <v>37</v>
      </c>
      <c r="M3912">
        <v>98901</v>
      </c>
      <c r="N3912">
        <v>120000</v>
      </c>
      <c r="O3912" t="s">
        <v>38</v>
      </c>
      <c r="P3912" t="s">
        <v>446</v>
      </c>
      <c r="Q3912" t="s">
        <v>687</v>
      </c>
      <c r="R3912" t="s">
        <v>12231</v>
      </c>
      <c r="S3912" t="s">
        <v>3142</v>
      </c>
      <c r="U3912" t="s">
        <v>9933</v>
      </c>
      <c r="V3912" t="s">
        <v>9934</v>
      </c>
      <c r="Z3912" t="s">
        <v>47</v>
      </c>
      <c r="AA3912" s="1">
        <v>44839</v>
      </c>
      <c r="AC3912" s="1">
        <v>44839</v>
      </c>
      <c r="AD3912" s="1">
        <v>44992</v>
      </c>
    </row>
    <row r="3913" spans="1:30" x14ac:dyDescent="0.25">
      <c r="A3913">
        <v>500294</v>
      </c>
      <c r="B3913" t="s">
        <v>638</v>
      </c>
      <c r="C3913" t="s">
        <v>63</v>
      </c>
      <c r="D3913">
        <v>15</v>
      </c>
      <c r="E3913" t="s">
        <v>1513</v>
      </c>
      <c r="F3913" t="s">
        <v>4338</v>
      </c>
      <c r="G3913" t="s">
        <v>51</v>
      </c>
      <c r="H3913">
        <v>31164</v>
      </c>
      <c r="I3913">
        <v>2</v>
      </c>
      <c r="J3913" t="s">
        <v>66</v>
      </c>
      <c r="K3913" t="s">
        <v>36</v>
      </c>
      <c r="L3913" t="s">
        <v>37</v>
      </c>
      <c r="M3913">
        <v>58167</v>
      </c>
      <c r="N3913">
        <v>58167</v>
      </c>
      <c r="O3913" t="s">
        <v>38</v>
      </c>
      <c r="P3913" t="s">
        <v>642</v>
      </c>
      <c r="Q3913" t="s">
        <v>2025</v>
      </c>
      <c r="R3913" t="s">
        <v>12232</v>
      </c>
      <c r="S3913" t="s">
        <v>4340</v>
      </c>
      <c r="T3913" t="s">
        <v>12233</v>
      </c>
      <c r="V3913" t="s">
        <v>12234</v>
      </c>
      <c r="Z3913" t="s">
        <v>61</v>
      </c>
      <c r="AA3913" s="1">
        <v>44512</v>
      </c>
      <c r="AC3913" s="1">
        <v>44519</v>
      </c>
      <c r="AD3913" s="1">
        <v>44992</v>
      </c>
    </row>
    <row r="3914" spans="1:30" x14ac:dyDescent="0.25">
      <c r="A3914">
        <v>556124</v>
      </c>
      <c r="B3914" t="s">
        <v>102</v>
      </c>
      <c r="C3914" t="s">
        <v>31</v>
      </c>
      <c r="D3914">
        <v>1</v>
      </c>
      <c r="E3914" t="s">
        <v>1427</v>
      </c>
      <c r="F3914" t="s">
        <v>545</v>
      </c>
      <c r="G3914" t="s">
        <v>34</v>
      </c>
      <c r="H3914">
        <v>13632</v>
      </c>
      <c r="I3914">
        <v>1</v>
      </c>
      <c r="J3914" t="s">
        <v>1843</v>
      </c>
      <c r="K3914" t="s">
        <v>36</v>
      </c>
      <c r="L3914" t="s">
        <v>37</v>
      </c>
      <c r="M3914">
        <v>81951</v>
      </c>
      <c r="N3914">
        <v>102136</v>
      </c>
      <c r="O3914" t="s">
        <v>38</v>
      </c>
      <c r="P3914" t="s">
        <v>195</v>
      </c>
      <c r="Q3914" t="s">
        <v>1598</v>
      </c>
      <c r="R3914" t="s">
        <v>12235</v>
      </c>
      <c r="S3914" t="s">
        <v>549</v>
      </c>
      <c r="T3914" t="s">
        <v>5947</v>
      </c>
      <c r="U3914" t="s">
        <v>12236</v>
      </c>
      <c r="V3914" t="s">
        <v>142</v>
      </c>
      <c r="Z3914" t="s">
        <v>87</v>
      </c>
      <c r="AA3914" s="1">
        <v>44880</v>
      </c>
      <c r="AC3914" s="1">
        <v>44880</v>
      </c>
      <c r="AD3914" s="1">
        <v>44992</v>
      </c>
    </row>
    <row r="3915" spans="1:30" x14ac:dyDescent="0.25">
      <c r="A3915">
        <v>573549</v>
      </c>
      <c r="B3915" t="s">
        <v>543</v>
      </c>
      <c r="C3915" t="s">
        <v>31</v>
      </c>
      <c r="D3915">
        <v>1</v>
      </c>
      <c r="E3915" t="s">
        <v>6856</v>
      </c>
      <c r="F3915" t="s">
        <v>174</v>
      </c>
      <c r="G3915" t="s">
        <v>51</v>
      </c>
      <c r="H3915">
        <v>30087</v>
      </c>
      <c r="I3915">
        <v>2</v>
      </c>
      <c r="J3915" t="s">
        <v>175</v>
      </c>
      <c r="K3915" t="s">
        <v>36</v>
      </c>
      <c r="L3915" t="s">
        <v>37</v>
      </c>
      <c r="M3915">
        <v>71423</v>
      </c>
      <c r="N3915">
        <v>82137</v>
      </c>
      <c r="O3915" t="s">
        <v>38</v>
      </c>
      <c r="P3915" t="s">
        <v>546</v>
      </c>
      <c r="Q3915" t="s">
        <v>4648</v>
      </c>
      <c r="R3915" t="s">
        <v>12072</v>
      </c>
      <c r="S3915" t="s">
        <v>178</v>
      </c>
      <c r="T3915" t="s">
        <v>12073</v>
      </c>
      <c r="U3915" t="s">
        <v>551</v>
      </c>
      <c r="V3915" t="s">
        <v>6281</v>
      </c>
      <c r="Z3915" t="s">
        <v>87</v>
      </c>
      <c r="AA3915" s="1">
        <v>44966</v>
      </c>
      <c r="AB3915" s="2">
        <v>45019</v>
      </c>
      <c r="AC3915" s="1">
        <v>44966</v>
      </c>
      <c r="AD3915" s="1">
        <v>44992</v>
      </c>
    </row>
    <row r="3916" spans="1:30" x14ac:dyDescent="0.25">
      <c r="A3916">
        <v>576249</v>
      </c>
      <c r="B3916" t="s">
        <v>2150</v>
      </c>
      <c r="C3916" t="s">
        <v>63</v>
      </c>
      <c r="D3916">
        <v>1</v>
      </c>
      <c r="E3916" t="s">
        <v>6158</v>
      </c>
      <c r="F3916" t="s">
        <v>6159</v>
      </c>
      <c r="G3916" t="s">
        <v>34</v>
      </c>
      <c r="H3916">
        <v>40491</v>
      </c>
      <c r="I3916">
        <v>0</v>
      </c>
      <c r="J3916" t="s">
        <v>52</v>
      </c>
      <c r="K3916" t="s">
        <v>67</v>
      </c>
      <c r="L3916" t="s">
        <v>53</v>
      </c>
      <c r="M3916">
        <v>22.6541</v>
      </c>
      <c r="N3916">
        <v>26.052</v>
      </c>
      <c r="O3916" t="s">
        <v>68</v>
      </c>
      <c r="P3916" t="s">
        <v>2151</v>
      </c>
      <c r="Q3916" t="s">
        <v>2152</v>
      </c>
      <c r="R3916" t="s">
        <v>9349</v>
      </c>
      <c r="S3916" t="s">
        <v>6161</v>
      </c>
      <c r="T3916" t="s">
        <v>9350</v>
      </c>
      <c r="V3916" t="s">
        <v>9351</v>
      </c>
      <c r="Z3916" t="s">
        <v>61</v>
      </c>
      <c r="AA3916" s="1">
        <v>44980</v>
      </c>
      <c r="AB3916" s="2">
        <v>44995</v>
      </c>
      <c r="AC3916" s="1">
        <v>44980</v>
      </c>
      <c r="AD3916" s="1">
        <v>44992</v>
      </c>
    </row>
    <row r="3917" spans="1:30" x14ac:dyDescent="0.25">
      <c r="A3917">
        <v>564129</v>
      </c>
      <c r="B3917" t="s">
        <v>88</v>
      </c>
      <c r="C3917" t="s">
        <v>63</v>
      </c>
      <c r="D3917">
        <v>1</v>
      </c>
      <c r="E3917" t="s">
        <v>4100</v>
      </c>
      <c r="F3917" t="s">
        <v>1245</v>
      </c>
      <c r="G3917" t="s">
        <v>34</v>
      </c>
      <c r="H3917" t="s">
        <v>4101</v>
      </c>
      <c r="I3917">
        <v>0</v>
      </c>
      <c r="J3917" t="s">
        <v>4102</v>
      </c>
      <c r="K3917" t="s">
        <v>36</v>
      </c>
      <c r="L3917" t="s">
        <v>37</v>
      </c>
      <c r="M3917">
        <v>58700</v>
      </c>
      <c r="N3917">
        <v>118167</v>
      </c>
      <c r="O3917" t="s">
        <v>38</v>
      </c>
      <c r="P3917" t="s">
        <v>583</v>
      </c>
      <c r="Q3917" t="s">
        <v>2439</v>
      </c>
      <c r="R3917" t="s">
        <v>4103</v>
      </c>
      <c r="S3917" t="s">
        <v>1250</v>
      </c>
      <c r="T3917" t="s">
        <v>4104</v>
      </c>
      <c r="U3917" t="s">
        <v>4105</v>
      </c>
      <c r="V3917" t="s">
        <v>4106</v>
      </c>
      <c r="W3917" t="s">
        <v>4107</v>
      </c>
      <c r="X3917" t="s">
        <v>583</v>
      </c>
      <c r="Z3917" t="s">
        <v>61</v>
      </c>
      <c r="AA3917" s="1">
        <v>44936</v>
      </c>
      <c r="AC3917" s="1">
        <v>44936</v>
      </c>
      <c r="AD3917" s="1">
        <v>44992</v>
      </c>
    </row>
    <row r="3918" spans="1:30" x14ac:dyDescent="0.25">
      <c r="A3918">
        <v>573786</v>
      </c>
      <c r="B3918" t="s">
        <v>1870</v>
      </c>
      <c r="C3918" t="s">
        <v>31</v>
      </c>
      <c r="D3918">
        <v>1</v>
      </c>
      <c r="E3918" t="s">
        <v>10213</v>
      </c>
      <c r="F3918" t="s">
        <v>4165</v>
      </c>
      <c r="G3918" t="s">
        <v>51</v>
      </c>
      <c r="H3918">
        <v>95714</v>
      </c>
      <c r="I3918">
        <v>0</v>
      </c>
      <c r="J3918" t="s">
        <v>256</v>
      </c>
      <c r="K3918" t="s">
        <v>36</v>
      </c>
      <c r="L3918" t="s">
        <v>37</v>
      </c>
      <c r="M3918">
        <v>0</v>
      </c>
      <c r="N3918">
        <v>140000</v>
      </c>
      <c r="O3918" t="s">
        <v>38</v>
      </c>
      <c r="P3918" t="s">
        <v>1872</v>
      </c>
      <c r="Q3918" t="s">
        <v>10214</v>
      </c>
      <c r="R3918" t="s">
        <v>10215</v>
      </c>
      <c r="S3918" t="s">
        <v>4169</v>
      </c>
      <c r="T3918" t="s">
        <v>10216</v>
      </c>
      <c r="U3918" t="s">
        <v>10217</v>
      </c>
      <c r="V3918" t="s">
        <v>10218</v>
      </c>
      <c r="W3918" t="s">
        <v>2377</v>
      </c>
      <c r="Z3918" t="s">
        <v>47</v>
      </c>
      <c r="AA3918" s="1">
        <v>44965</v>
      </c>
      <c r="AC3918" s="1">
        <v>44980</v>
      </c>
      <c r="AD3918" s="1">
        <v>44992</v>
      </c>
    </row>
    <row r="3919" spans="1:30" x14ac:dyDescent="0.25">
      <c r="A3919">
        <v>543344</v>
      </c>
      <c r="B3919" t="s">
        <v>241</v>
      </c>
      <c r="C3919" t="s">
        <v>31</v>
      </c>
      <c r="D3919">
        <v>7</v>
      </c>
      <c r="E3919" t="s">
        <v>11530</v>
      </c>
      <c r="F3919" t="s">
        <v>1948</v>
      </c>
      <c r="G3919" t="s">
        <v>34</v>
      </c>
      <c r="H3919">
        <v>13369</v>
      </c>
      <c r="I3919">
        <v>0</v>
      </c>
      <c r="J3919" t="s">
        <v>354</v>
      </c>
      <c r="K3919" t="s">
        <v>36</v>
      </c>
      <c r="L3919" t="s">
        <v>37</v>
      </c>
      <c r="M3919">
        <v>76294</v>
      </c>
      <c r="N3919">
        <v>76294</v>
      </c>
      <c r="O3919" t="s">
        <v>38</v>
      </c>
      <c r="P3919" t="s">
        <v>11531</v>
      </c>
      <c r="Q3919" t="s">
        <v>11532</v>
      </c>
      <c r="R3919" t="s">
        <v>11533</v>
      </c>
      <c r="S3919" t="s">
        <v>1952</v>
      </c>
      <c r="T3919" t="s">
        <v>11534</v>
      </c>
      <c r="U3919" t="s">
        <v>499</v>
      </c>
      <c r="V3919" t="s">
        <v>347</v>
      </c>
      <c r="Z3919" t="s">
        <v>426</v>
      </c>
      <c r="AA3919" s="1">
        <v>44825</v>
      </c>
      <c r="AC3919" s="1">
        <v>44847</v>
      </c>
      <c r="AD3919" s="1">
        <v>44992</v>
      </c>
    </row>
    <row r="3920" spans="1:30" x14ac:dyDescent="0.25">
      <c r="A3920">
        <v>572753</v>
      </c>
      <c r="B3920" t="s">
        <v>123</v>
      </c>
      <c r="C3920" t="s">
        <v>31</v>
      </c>
      <c r="D3920">
        <v>1</v>
      </c>
      <c r="E3920" t="s">
        <v>11727</v>
      </c>
      <c r="F3920" t="s">
        <v>3591</v>
      </c>
      <c r="G3920" t="s">
        <v>34</v>
      </c>
      <c r="H3920">
        <v>31220</v>
      </c>
      <c r="I3920">
        <v>2</v>
      </c>
      <c r="J3920" t="s">
        <v>961</v>
      </c>
      <c r="K3920" t="s">
        <v>36</v>
      </c>
      <c r="L3920" t="s">
        <v>37</v>
      </c>
      <c r="M3920">
        <v>67335</v>
      </c>
      <c r="N3920">
        <v>101875</v>
      </c>
      <c r="O3920" t="s">
        <v>38</v>
      </c>
      <c r="P3920" t="s">
        <v>962</v>
      </c>
      <c r="Q3920" t="s">
        <v>1910</v>
      </c>
      <c r="R3920" t="s">
        <v>11728</v>
      </c>
      <c r="S3920" t="s">
        <v>3661</v>
      </c>
      <c r="T3920" t="s">
        <v>11729</v>
      </c>
      <c r="U3920" t="s">
        <v>7920</v>
      </c>
      <c r="V3920" t="s">
        <v>11730</v>
      </c>
      <c r="Z3920" t="s">
        <v>61</v>
      </c>
      <c r="AA3920" s="1">
        <v>44959</v>
      </c>
      <c r="AB3920" s="2">
        <v>45079</v>
      </c>
      <c r="AC3920" s="1">
        <v>44959</v>
      </c>
      <c r="AD3920" s="1">
        <v>44992</v>
      </c>
    </row>
    <row r="3921" spans="1:30" x14ac:dyDescent="0.25">
      <c r="A3921">
        <v>561897</v>
      </c>
      <c r="B3921" t="s">
        <v>102</v>
      </c>
      <c r="C3921" t="s">
        <v>31</v>
      </c>
      <c r="D3921">
        <v>1</v>
      </c>
      <c r="E3921" t="s">
        <v>11094</v>
      </c>
      <c r="F3921" t="s">
        <v>135</v>
      </c>
      <c r="G3921" t="s">
        <v>51</v>
      </c>
      <c r="H3921">
        <v>21744</v>
      </c>
      <c r="I3921">
        <v>2</v>
      </c>
      <c r="J3921" t="s">
        <v>136</v>
      </c>
      <c r="K3921" t="s">
        <v>36</v>
      </c>
      <c r="L3921" t="s">
        <v>37</v>
      </c>
      <c r="M3921">
        <v>75504</v>
      </c>
      <c r="N3921">
        <v>94761</v>
      </c>
      <c r="O3921" t="s">
        <v>38</v>
      </c>
      <c r="P3921" t="s">
        <v>137</v>
      </c>
      <c r="Q3921" t="s">
        <v>6827</v>
      </c>
      <c r="R3921" t="s">
        <v>11095</v>
      </c>
      <c r="S3921" t="s">
        <v>140</v>
      </c>
      <c r="U3921" t="s">
        <v>141</v>
      </c>
      <c r="V3921" t="s">
        <v>142</v>
      </c>
      <c r="Z3921" t="s">
        <v>61</v>
      </c>
      <c r="AA3921" s="1">
        <v>44890</v>
      </c>
      <c r="AC3921" s="1">
        <v>44890</v>
      </c>
      <c r="AD3921" s="1">
        <v>44992</v>
      </c>
    </row>
    <row r="3922" spans="1:30" x14ac:dyDescent="0.25">
      <c r="A3922">
        <v>568458</v>
      </c>
      <c r="B3922" t="s">
        <v>155</v>
      </c>
      <c r="C3922" t="s">
        <v>31</v>
      </c>
      <c r="D3922">
        <v>1</v>
      </c>
      <c r="E3922" t="s">
        <v>2911</v>
      </c>
      <c r="F3922" t="s">
        <v>1915</v>
      </c>
      <c r="G3922" t="s">
        <v>566</v>
      </c>
      <c r="H3922">
        <v>13403</v>
      </c>
      <c r="I3922">
        <v>0</v>
      </c>
      <c r="J3922" t="s">
        <v>157</v>
      </c>
      <c r="K3922" t="s">
        <v>36</v>
      </c>
      <c r="L3922" t="s">
        <v>37</v>
      </c>
      <c r="M3922">
        <v>100000</v>
      </c>
      <c r="N3922">
        <v>108000</v>
      </c>
      <c r="O3922" t="s">
        <v>38</v>
      </c>
      <c r="P3922" t="s">
        <v>158</v>
      </c>
      <c r="Q3922" t="s">
        <v>322</v>
      </c>
      <c r="R3922" t="s">
        <v>2912</v>
      </c>
      <c r="T3922" t="s">
        <v>2913</v>
      </c>
      <c r="U3922" t="s">
        <v>239</v>
      </c>
      <c r="V3922" t="s">
        <v>831</v>
      </c>
      <c r="X3922" t="s">
        <v>158</v>
      </c>
      <c r="Z3922" t="s">
        <v>61</v>
      </c>
      <c r="AA3922" s="1">
        <v>44936</v>
      </c>
      <c r="AB3922" s="2">
        <v>45001</v>
      </c>
      <c r="AC3922" s="1">
        <v>44950</v>
      </c>
      <c r="AD3922" s="1">
        <v>44992</v>
      </c>
    </row>
    <row r="3923" spans="1:30" x14ac:dyDescent="0.25">
      <c r="A3923">
        <v>503641</v>
      </c>
      <c r="B3923" t="s">
        <v>241</v>
      </c>
      <c r="C3923" t="s">
        <v>31</v>
      </c>
      <c r="D3923">
        <v>2</v>
      </c>
      <c r="E3923" t="s">
        <v>12237</v>
      </c>
      <c r="F3923" t="s">
        <v>2779</v>
      </c>
      <c r="G3923" t="s">
        <v>34</v>
      </c>
      <c r="H3923">
        <v>92235</v>
      </c>
      <c r="I3923">
        <v>0</v>
      </c>
      <c r="J3923" t="s">
        <v>245</v>
      </c>
      <c r="K3923" t="s">
        <v>36</v>
      </c>
      <c r="L3923" t="s">
        <v>53</v>
      </c>
      <c r="M3923">
        <v>44.82</v>
      </c>
      <c r="N3923">
        <v>44.82</v>
      </c>
      <c r="O3923" t="s">
        <v>68</v>
      </c>
      <c r="P3923" t="s">
        <v>2780</v>
      </c>
      <c r="Q3923" t="s">
        <v>1031</v>
      </c>
      <c r="R3923" t="s">
        <v>12238</v>
      </c>
      <c r="S3923" t="s">
        <v>2782</v>
      </c>
      <c r="U3923" t="s">
        <v>2783</v>
      </c>
      <c r="V3923" t="s">
        <v>347</v>
      </c>
      <c r="Z3923" t="s">
        <v>426</v>
      </c>
      <c r="AA3923" s="1">
        <v>44533</v>
      </c>
      <c r="AC3923" s="1">
        <v>44543</v>
      </c>
      <c r="AD3923" s="1">
        <v>44992</v>
      </c>
    </row>
    <row r="3924" spans="1:30" x14ac:dyDescent="0.25">
      <c r="A3924">
        <v>545815</v>
      </c>
      <c r="B3924" t="s">
        <v>563</v>
      </c>
      <c r="C3924" t="s">
        <v>63</v>
      </c>
      <c r="D3924">
        <v>3</v>
      </c>
      <c r="E3924" t="s">
        <v>3490</v>
      </c>
      <c r="F3924" t="s">
        <v>3491</v>
      </c>
      <c r="G3924" t="s">
        <v>34</v>
      </c>
      <c r="H3924">
        <v>90622</v>
      </c>
      <c r="I3924">
        <v>1</v>
      </c>
      <c r="J3924" t="s">
        <v>256</v>
      </c>
      <c r="K3924" t="s">
        <v>36</v>
      </c>
      <c r="L3924" t="s">
        <v>53</v>
      </c>
      <c r="M3924">
        <v>42798</v>
      </c>
      <c r="N3924">
        <v>49218</v>
      </c>
      <c r="O3924" t="s">
        <v>38</v>
      </c>
      <c r="P3924" t="s">
        <v>446</v>
      </c>
      <c r="Q3924" t="s">
        <v>687</v>
      </c>
      <c r="R3924" t="s">
        <v>3493</v>
      </c>
      <c r="S3924" t="s">
        <v>3494</v>
      </c>
      <c r="U3924" t="s">
        <v>5051</v>
      </c>
      <c r="V3924" t="s">
        <v>622</v>
      </c>
      <c r="Z3924" t="s">
        <v>61</v>
      </c>
      <c r="AA3924" s="1">
        <v>44789</v>
      </c>
      <c r="AC3924" s="1">
        <v>44791</v>
      </c>
      <c r="AD3924" s="1">
        <v>44992</v>
      </c>
    </row>
    <row r="3925" spans="1:30" x14ac:dyDescent="0.25">
      <c r="A3925">
        <v>574740</v>
      </c>
      <c r="B3925" t="s">
        <v>102</v>
      </c>
      <c r="C3925" t="s">
        <v>31</v>
      </c>
      <c r="D3925">
        <v>1</v>
      </c>
      <c r="E3925" t="s">
        <v>12239</v>
      </c>
      <c r="F3925" t="s">
        <v>144</v>
      </c>
      <c r="G3925" t="s">
        <v>51</v>
      </c>
      <c r="H3925">
        <v>10234</v>
      </c>
      <c r="I3925">
        <v>0</v>
      </c>
      <c r="J3925" t="s">
        <v>35</v>
      </c>
      <c r="K3925" t="s">
        <v>36</v>
      </c>
      <c r="L3925" t="s">
        <v>145</v>
      </c>
      <c r="M3925">
        <v>15</v>
      </c>
      <c r="N3925">
        <v>15</v>
      </c>
      <c r="O3925" t="s">
        <v>68</v>
      </c>
      <c r="P3925" t="s">
        <v>195</v>
      </c>
      <c r="Q3925" t="s">
        <v>1143</v>
      </c>
      <c r="R3925" t="s">
        <v>12240</v>
      </c>
      <c r="S3925" t="s">
        <v>149</v>
      </c>
      <c r="T3925" t="s">
        <v>12241</v>
      </c>
      <c r="V3925" t="s">
        <v>151</v>
      </c>
      <c r="W3925" t="s">
        <v>307</v>
      </c>
      <c r="X3925" t="s">
        <v>2018</v>
      </c>
      <c r="Z3925" t="s">
        <v>309</v>
      </c>
      <c r="AA3925" s="1">
        <v>44971</v>
      </c>
      <c r="AB3925" s="2">
        <v>45079</v>
      </c>
      <c r="AC3925" s="1">
        <v>44980</v>
      </c>
      <c r="AD3925" s="1">
        <v>44992</v>
      </c>
    </row>
    <row r="3926" spans="1:30" x14ac:dyDescent="0.25">
      <c r="A3926">
        <v>523879</v>
      </c>
      <c r="B3926" t="s">
        <v>563</v>
      </c>
      <c r="C3926" t="s">
        <v>31</v>
      </c>
      <c r="D3926">
        <v>1</v>
      </c>
      <c r="E3926" t="s">
        <v>12242</v>
      </c>
      <c r="F3926" t="s">
        <v>1718</v>
      </c>
      <c r="G3926" t="s">
        <v>34</v>
      </c>
      <c r="H3926">
        <v>80609</v>
      </c>
      <c r="I3926">
        <v>3</v>
      </c>
      <c r="J3926" t="s">
        <v>245</v>
      </c>
      <c r="K3926" t="s">
        <v>36</v>
      </c>
      <c r="L3926" t="s">
        <v>37</v>
      </c>
      <c r="M3926">
        <v>45811</v>
      </c>
      <c r="N3926">
        <v>51766</v>
      </c>
      <c r="O3926" t="s">
        <v>38</v>
      </c>
      <c r="P3926" t="s">
        <v>446</v>
      </c>
      <c r="Q3926" t="s">
        <v>1567</v>
      </c>
      <c r="R3926" t="s">
        <v>12243</v>
      </c>
      <c r="S3926" t="s">
        <v>1720</v>
      </c>
      <c r="T3926" t="s">
        <v>12244</v>
      </c>
      <c r="U3926" t="s">
        <v>12245</v>
      </c>
      <c r="V3926" t="s">
        <v>2422</v>
      </c>
      <c r="Z3926" t="s">
        <v>61</v>
      </c>
      <c r="AA3926" s="1">
        <v>44629</v>
      </c>
      <c r="AC3926" s="1">
        <v>44629</v>
      </c>
      <c r="AD3926" s="1">
        <v>44992</v>
      </c>
    </row>
    <row r="3927" spans="1:30" x14ac:dyDescent="0.25">
      <c r="A3927">
        <v>556824</v>
      </c>
      <c r="B3927" t="s">
        <v>241</v>
      </c>
      <c r="C3927" t="s">
        <v>31</v>
      </c>
      <c r="D3927">
        <v>1</v>
      </c>
      <c r="E3927" t="s">
        <v>12246</v>
      </c>
      <c r="F3927" t="s">
        <v>174</v>
      </c>
      <c r="G3927" t="s">
        <v>51</v>
      </c>
      <c r="H3927">
        <v>30087</v>
      </c>
      <c r="I3927">
        <v>3</v>
      </c>
      <c r="J3927" t="s">
        <v>175</v>
      </c>
      <c r="K3927" t="s">
        <v>36</v>
      </c>
      <c r="L3927" t="s">
        <v>37</v>
      </c>
      <c r="M3927">
        <v>79620</v>
      </c>
      <c r="N3927">
        <v>95000</v>
      </c>
      <c r="O3927" t="s">
        <v>38</v>
      </c>
      <c r="P3927" t="s">
        <v>12247</v>
      </c>
      <c r="Q3927" t="s">
        <v>5812</v>
      </c>
      <c r="R3927" t="s">
        <v>12248</v>
      </c>
      <c r="S3927" t="s">
        <v>178</v>
      </c>
      <c r="T3927" t="s">
        <v>12249</v>
      </c>
      <c r="U3927" t="s">
        <v>12250</v>
      </c>
      <c r="V3927" t="s">
        <v>347</v>
      </c>
      <c r="Z3927" t="s">
        <v>426</v>
      </c>
      <c r="AA3927" s="1">
        <v>44865</v>
      </c>
      <c r="AC3927" s="1">
        <v>44864</v>
      </c>
      <c r="AD3927" s="1">
        <v>44992</v>
      </c>
    </row>
    <row r="3928" spans="1:30" x14ac:dyDescent="0.25">
      <c r="A3928">
        <v>347444</v>
      </c>
      <c r="B3928" t="s">
        <v>563</v>
      </c>
      <c r="C3928" t="s">
        <v>63</v>
      </c>
      <c r="D3928">
        <v>2</v>
      </c>
      <c r="E3928" t="s">
        <v>12251</v>
      </c>
      <c r="F3928" t="s">
        <v>565</v>
      </c>
      <c r="G3928" t="s">
        <v>566</v>
      </c>
      <c r="H3928">
        <v>30112</v>
      </c>
      <c r="I3928">
        <v>0</v>
      </c>
      <c r="J3928" t="s">
        <v>175</v>
      </c>
      <c r="K3928" t="s">
        <v>36</v>
      </c>
      <c r="L3928" t="s">
        <v>37</v>
      </c>
      <c r="M3928">
        <v>79079</v>
      </c>
      <c r="N3928">
        <v>94092</v>
      </c>
      <c r="O3928" t="s">
        <v>38</v>
      </c>
      <c r="P3928" t="s">
        <v>12252</v>
      </c>
      <c r="Q3928" t="s">
        <v>7100</v>
      </c>
      <c r="R3928" t="s">
        <v>12253</v>
      </c>
      <c r="S3928" t="s">
        <v>12254</v>
      </c>
      <c r="T3928" t="s">
        <v>12255</v>
      </c>
      <c r="V3928" t="s">
        <v>12256</v>
      </c>
      <c r="Z3928" t="s">
        <v>47</v>
      </c>
      <c r="AA3928" s="1">
        <v>43244</v>
      </c>
      <c r="AC3928" s="1">
        <v>43245</v>
      </c>
      <c r="AD3928" s="1">
        <v>44992</v>
      </c>
    </row>
    <row r="3929" spans="1:30" x14ac:dyDescent="0.25">
      <c r="A3929">
        <v>577220</v>
      </c>
      <c r="B3929" t="s">
        <v>889</v>
      </c>
      <c r="C3929" t="s">
        <v>63</v>
      </c>
      <c r="D3929">
        <v>10</v>
      </c>
      <c r="E3929" t="s">
        <v>1265</v>
      </c>
      <c r="F3929" t="s">
        <v>1266</v>
      </c>
      <c r="G3929" t="s">
        <v>34</v>
      </c>
      <c r="H3929">
        <v>81106</v>
      </c>
      <c r="I3929">
        <v>0</v>
      </c>
      <c r="J3929" t="s">
        <v>245</v>
      </c>
      <c r="K3929" t="s">
        <v>36</v>
      </c>
      <c r="L3929" t="s">
        <v>37</v>
      </c>
      <c r="M3929">
        <v>21.76</v>
      </c>
      <c r="N3929">
        <v>21.76</v>
      </c>
      <c r="O3929" t="s">
        <v>68</v>
      </c>
      <c r="P3929" t="s">
        <v>8419</v>
      </c>
      <c r="Q3929" t="s">
        <v>8420</v>
      </c>
      <c r="R3929" t="s">
        <v>8421</v>
      </c>
      <c r="S3929" t="s">
        <v>1270</v>
      </c>
      <c r="T3929" t="s">
        <v>1271</v>
      </c>
      <c r="U3929" t="s">
        <v>1780</v>
      </c>
      <c r="V3929" t="s">
        <v>8422</v>
      </c>
      <c r="X3929" t="s">
        <v>8423</v>
      </c>
      <c r="Z3929" t="s">
        <v>1275</v>
      </c>
      <c r="AA3929" s="1">
        <v>44988</v>
      </c>
      <c r="AC3929" s="1">
        <v>44987</v>
      </c>
      <c r="AD3929" s="1">
        <v>44992</v>
      </c>
    </row>
    <row r="3930" spans="1:30" x14ac:dyDescent="0.25">
      <c r="A3930">
        <v>556592</v>
      </c>
      <c r="B3930" t="s">
        <v>102</v>
      </c>
      <c r="C3930" t="s">
        <v>31</v>
      </c>
      <c r="D3930">
        <v>1</v>
      </c>
      <c r="E3930" t="s">
        <v>6790</v>
      </c>
      <c r="F3930" t="s">
        <v>3013</v>
      </c>
      <c r="G3930" t="s">
        <v>34</v>
      </c>
      <c r="H3930">
        <v>12749</v>
      </c>
      <c r="I3930">
        <v>0</v>
      </c>
      <c r="J3930" t="s">
        <v>3443</v>
      </c>
      <c r="K3930" t="s">
        <v>36</v>
      </c>
      <c r="L3930" t="s">
        <v>37</v>
      </c>
      <c r="M3930">
        <v>42150</v>
      </c>
      <c r="N3930">
        <v>58163</v>
      </c>
      <c r="O3930" t="s">
        <v>38</v>
      </c>
      <c r="P3930" t="s">
        <v>195</v>
      </c>
      <c r="Q3930" t="s">
        <v>304</v>
      </c>
      <c r="R3930" t="s">
        <v>6791</v>
      </c>
      <c r="S3930" t="s">
        <v>3016</v>
      </c>
      <c r="T3930" t="s">
        <v>6792</v>
      </c>
      <c r="U3930" t="s">
        <v>6793</v>
      </c>
      <c r="V3930" t="s">
        <v>142</v>
      </c>
      <c r="Z3930" t="s">
        <v>61</v>
      </c>
      <c r="AA3930" s="1">
        <v>44859</v>
      </c>
      <c r="AC3930" s="1">
        <v>44859</v>
      </c>
      <c r="AD3930" s="1">
        <v>44992</v>
      </c>
    </row>
    <row r="3931" spans="1:30" x14ac:dyDescent="0.25">
      <c r="A3931">
        <v>512467</v>
      </c>
      <c r="B3931" t="s">
        <v>123</v>
      </c>
      <c r="C3931" t="s">
        <v>63</v>
      </c>
      <c r="D3931">
        <v>1</v>
      </c>
      <c r="E3931" t="s">
        <v>6608</v>
      </c>
      <c r="F3931" t="s">
        <v>6609</v>
      </c>
      <c r="G3931" t="s">
        <v>34</v>
      </c>
      <c r="H3931" t="s">
        <v>6610</v>
      </c>
      <c r="I3931">
        <v>0</v>
      </c>
      <c r="J3931" t="s">
        <v>205</v>
      </c>
      <c r="K3931" t="s">
        <v>36</v>
      </c>
      <c r="L3931" t="s">
        <v>37</v>
      </c>
      <c r="M3931">
        <v>58700</v>
      </c>
      <c r="N3931">
        <v>115000</v>
      </c>
      <c r="O3931" t="s">
        <v>38</v>
      </c>
      <c r="P3931" t="s">
        <v>415</v>
      </c>
      <c r="Q3931" t="s">
        <v>1500</v>
      </c>
      <c r="R3931" t="s">
        <v>6611</v>
      </c>
      <c r="S3931" t="s">
        <v>6612</v>
      </c>
      <c r="T3931" t="s">
        <v>6613</v>
      </c>
      <c r="U3931" t="s">
        <v>6614</v>
      </c>
      <c r="V3931" t="s">
        <v>6615</v>
      </c>
      <c r="Z3931" t="s">
        <v>6616</v>
      </c>
      <c r="AA3931" s="1">
        <v>44964</v>
      </c>
      <c r="AC3931" s="1">
        <v>44964</v>
      </c>
      <c r="AD3931" s="1">
        <v>44992</v>
      </c>
    </row>
    <row r="3932" spans="1:30" x14ac:dyDescent="0.25">
      <c r="A3932">
        <v>554325</v>
      </c>
      <c r="B3932" t="s">
        <v>563</v>
      </c>
      <c r="C3932" t="s">
        <v>63</v>
      </c>
      <c r="D3932">
        <v>1</v>
      </c>
      <c r="E3932" t="s">
        <v>9930</v>
      </c>
      <c r="F3932" t="s">
        <v>3139</v>
      </c>
      <c r="G3932" t="s">
        <v>34</v>
      </c>
      <c r="H3932">
        <v>13652</v>
      </c>
      <c r="I3932">
        <v>3</v>
      </c>
      <c r="J3932" t="s">
        <v>256</v>
      </c>
      <c r="K3932" t="s">
        <v>36</v>
      </c>
      <c r="L3932" t="s">
        <v>37</v>
      </c>
      <c r="M3932">
        <v>92194</v>
      </c>
      <c r="N3932">
        <v>106023</v>
      </c>
      <c r="O3932" t="s">
        <v>38</v>
      </c>
      <c r="P3932" t="s">
        <v>446</v>
      </c>
      <c r="Q3932" t="s">
        <v>687</v>
      </c>
      <c r="R3932" t="s">
        <v>9931</v>
      </c>
      <c r="S3932" t="s">
        <v>3142</v>
      </c>
      <c r="T3932" t="s">
        <v>9932</v>
      </c>
      <c r="U3932" t="s">
        <v>9933</v>
      </c>
      <c r="V3932" t="s">
        <v>9934</v>
      </c>
      <c r="Z3932" t="s">
        <v>47</v>
      </c>
      <c r="AA3932" s="1">
        <v>44839</v>
      </c>
      <c r="AC3932" s="1">
        <v>44839</v>
      </c>
      <c r="AD3932" s="1">
        <v>44992</v>
      </c>
    </row>
    <row r="3933" spans="1:30" x14ac:dyDescent="0.25">
      <c r="A3933">
        <v>573719</v>
      </c>
      <c r="B3933" t="s">
        <v>155</v>
      </c>
      <c r="C3933" t="s">
        <v>63</v>
      </c>
      <c r="D3933">
        <v>1</v>
      </c>
      <c r="E3933" t="s">
        <v>4734</v>
      </c>
      <c r="F3933" t="s">
        <v>920</v>
      </c>
      <c r="G3933" t="s">
        <v>34</v>
      </c>
      <c r="H3933">
        <v>34202</v>
      </c>
      <c r="I3933">
        <v>1</v>
      </c>
      <c r="J3933" t="s">
        <v>66</v>
      </c>
      <c r="K3933" t="s">
        <v>36</v>
      </c>
      <c r="L3933" t="s">
        <v>37</v>
      </c>
      <c r="M3933">
        <v>57078</v>
      </c>
      <c r="N3933">
        <v>65640</v>
      </c>
      <c r="O3933" t="s">
        <v>38</v>
      </c>
      <c r="P3933" t="s">
        <v>2263</v>
      </c>
      <c r="Q3933" t="s">
        <v>2501</v>
      </c>
      <c r="R3933" t="s">
        <v>4735</v>
      </c>
      <c r="S3933" t="s">
        <v>923</v>
      </c>
      <c r="T3933" t="s">
        <v>4736</v>
      </c>
      <c r="U3933" t="s">
        <v>4737</v>
      </c>
      <c r="V3933" t="s">
        <v>831</v>
      </c>
      <c r="X3933" t="s">
        <v>2263</v>
      </c>
      <c r="Z3933" t="s">
        <v>87</v>
      </c>
      <c r="AA3933" s="1">
        <v>44965</v>
      </c>
      <c r="AB3933" s="2">
        <v>45025</v>
      </c>
      <c r="AC3933" s="1">
        <v>44988</v>
      </c>
      <c r="AD3933" s="1">
        <v>44992</v>
      </c>
    </row>
    <row r="3934" spans="1:30" x14ac:dyDescent="0.25">
      <c r="A3934">
        <v>566064</v>
      </c>
      <c r="B3934" t="s">
        <v>443</v>
      </c>
      <c r="C3934" t="s">
        <v>31</v>
      </c>
      <c r="D3934">
        <v>7</v>
      </c>
      <c r="E3934" t="s">
        <v>6878</v>
      </c>
      <c r="F3934" t="s">
        <v>3269</v>
      </c>
      <c r="G3934" t="s">
        <v>353</v>
      </c>
      <c r="H3934" t="s">
        <v>3270</v>
      </c>
      <c r="I3934">
        <v>2</v>
      </c>
      <c r="J3934" t="s">
        <v>1205</v>
      </c>
      <c r="K3934" t="s">
        <v>36</v>
      </c>
      <c r="L3934" t="s">
        <v>37</v>
      </c>
      <c r="M3934">
        <v>60000</v>
      </c>
      <c r="N3934">
        <v>60000</v>
      </c>
      <c r="O3934" t="s">
        <v>38</v>
      </c>
      <c r="P3934" t="s">
        <v>446</v>
      </c>
      <c r="Q3934" t="s">
        <v>447</v>
      </c>
      <c r="R3934" t="s">
        <v>6879</v>
      </c>
      <c r="S3934" t="s">
        <v>6880</v>
      </c>
      <c r="T3934" t="s">
        <v>6881</v>
      </c>
      <c r="U3934" t="s">
        <v>3275</v>
      </c>
      <c r="V3934" t="s">
        <v>3710</v>
      </c>
      <c r="Z3934" t="s">
        <v>61</v>
      </c>
      <c r="AA3934" s="1">
        <v>44917</v>
      </c>
      <c r="AC3934" s="1">
        <v>44985</v>
      </c>
      <c r="AD3934" s="1">
        <v>44992</v>
      </c>
    </row>
    <row r="3935" spans="1:30" x14ac:dyDescent="0.25">
      <c r="A3935">
        <v>540735</v>
      </c>
      <c r="B3935" t="s">
        <v>658</v>
      </c>
      <c r="C3935" t="s">
        <v>31</v>
      </c>
      <c r="D3935">
        <v>6</v>
      </c>
      <c r="E3935" t="s">
        <v>3162</v>
      </c>
      <c r="F3935" t="s">
        <v>50</v>
      </c>
      <c r="G3935" t="s">
        <v>51</v>
      </c>
      <c r="H3935">
        <v>56056</v>
      </c>
      <c r="I3935">
        <v>0</v>
      </c>
      <c r="J3935" t="s">
        <v>312</v>
      </c>
      <c r="K3935" t="s">
        <v>36</v>
      </c>
      <c r="L3935" t="s">
        <v>37</v>
      </c>
      <c r="M3935">
        <v>37398</v>
      </c>
      <c r="N3935">
        <v>37398</v>
      </c>
      <c r="O3935" t="s">
        <v>38</v>
      </c>
      <c r="P3935" t="s">
        <v>3163</v>
      </c>
      <c r="Q3935" t="s">
        <v>662</v>
      </c>
      <c r="R3935" t="s">
        <v>3164</v>
      </c>
      <c r="S3935" t="s">
        <v>57</v>
      </c>
      <c r="V3935" t="s">
        <v>664</v>
      </c>
      <c r="W3935" t="s">
        <v>3165</v>
      </c>
      <c r="Z3935" t="s">
        <v>665</v>
      </c>
      <c r="AA3935" s="1">
        <v>44757</v>
      </c>
      <c r="AB3935" s="2">
        <v>45122</v>
      </c>
      <c r="AC3935" s="1">
        <v>44953</v>
      </c>
      <c r="AD3935" s="1">
        <v>44992</v>
      </c>
    </row>
    <row r="3936" spans="1:30" x14ac:dyDescent="0.25">
      <c r="A3936">
        <v>540471</v>
      </c>
      <c r="B3936" t="s">
        <v>563</v>
      </c>
      <c r="C3936" t="s">
        <v>31</v>
      </c>
      <c r="D3936">
        <v>1</v>
      </c>
      <c r="E3936" t="s">
        <v>1609</v>
      </c>
      <c r="F3936" t="s">
        <v>1610</v>
      </c>
      <c r="G3936" t="s">
        <v>34</v>
      </c>
      <c r="H3936">
        <v>30726</v>
      </c>
      <c r="I3936">
        <v>1</v>
      </c>
      <c r="J3936" t="s">
        <v>175</v>
      </c>
      <c r="K3936" t="s">
        <v>36</v>
      </c>
      <c r="L3936" t="s">
        <v>37</v>
      </c>
      <c r="M3936">
        <v>41483</v>
      </c>
      <c r="N3936">
        <v>47705</v>
      </c>
      <c r="O3936" t="s">
        <v>38</v>
      </c>
      <c r="P3936" t="s">
        <v>446</v>
      </c>
      <c r="Q3936" t="s">
        <v>1611</v>
      </c>
      <c r="R3936" t="s">
        <v>1612</v>
      </c>
      <c r="S3936" t="s">
        <v>1613</v>
      </c>
      <c r="T3936" t="s">
        <v>1614</v>
      </c>
      <c r="U3936" t="s">
        <v>1615</v>
      </c>
      <c r="V3936" t="s">
        <v>1616</v>
      </c>
      <c r="W3936" t="s">
        <v>1617</v>
      </c>
      <c r="X3936" t="s">
        <v>1618</v>
      </c>
      <c r="Z3936" t="s">
        <v>61</v>
      </c>
      <c r="AA3936" s="1">
        <v>44756</v>
      </c>
      <c r="AC3936" s="1">
        <v>44756</v>
      </c>
      <c r="AD3936" s="1">
        <v>44992</v>
      </c>
    </row>
    <row r="3937" spans="1:30" x14ac:dyDescent="0.25">
      <c r="A3937">
        <v>540471</v>
      </c>
      <c r="B3937" t="s">
        <v>563</v>
      </c>
      <c r="C3937" t="s">
        <v>31</v>
      </c>
      <c r="D3937">
        <v>1</v>
      </c>
      <c r="E3937" t="s">
        <v>1609</v>
      </c>
      <c r="F3937" t="s">
        <v>1610</v>
      </c>
      <c r="G3937" t="s">
        <v>34</v>
      </c>
      <c r="H3937">
        <v>30726</v>
      </c>
      <c r="I3937">
        <v>1</v>
      </c>
      <c r="J3937" t="s">
        <v>175</v>
      </c>
      <c r="K3937" t="s">
        <v>36</v>
      </c>
      <c r="L3937" t="s">
        <v>37</v>
      </c>
      <c r="M3937">
        <v>41483</v>
      </c>
      <c r="N3937">
        <v>47705</v>
      </c>
      <c r="O3937" t="s">
        <v>38</v>
      </c>
      <c r="P3937" t="s">
        <v>446</v>
      </c>
      <c r="Q3937" t="s">
        <v>1611</v>
      </c>
      <c r="R3937" t="s">
        <v>1612</v>
      </c>
      <c r="S3937" t="s">
        <v>1613</v>
      </c>
      <c r="T3937" t="s">
        <v>1614</v>
      </c>
      <c r="U3937" t="s">
        <v>1615</v>
      </c>
      <c r="V3937" t="s">
        <v>1616</v>
      </c>
      <c r="W3937" t="s">
        <v>1617</v>
      </c>
      <c r="X3937" t="s">
        <v>1618</v>
      </c>
      <c r="Z3937" t="s">
        <v>61</v>
      </c>
      <c r="AA3937" s="1">
        <v>44756</v>
      </c>
      <c r="AC3937" s="1">
        <v>44756</v>
      </c>
      <c r="AD3937" s="1">
        <v>44992</v>
      </c>
    </row>
    <row r="3938" spans="1:30" x14ac:dyDescent="0.25">
      <c r="A3938">
        <v>563445</v>
      </c>
      <c r="B3938" t="s">
        <v>563</v>
      </c>
      <c r="C3938" t="s">
        <v>63</v>
      </c>
      <c r="D3938">
        <v>1</v>
      </c>
      <c r="E3938" t="s">
        <v>1610</v>
      </c>
      <c r="F3938" t="s">
        <v>1610</v>
      </c>
      <c r="G3938" t="s">
        <v>34</v>
      </c>
      <c r="H3938">
        <v>30726</v>
      </c>
      <c r="I3938">
        <v>1</v>
      </c>
      <c r="J3938" t="s">
        <v>175</v>
      </c>
      <c r="K3938" t="s">
        <v>36</v>
      </c>
      <c r="L3938" t="s">
        <v>37</v>
      </c>
      <c r="M3938">
        <v>41483</v>
      </c>
      <c r="N3938">
        <v>47705</v>
      </c>
      <c r="O3938" t="s">
        <v>38</v>
      </c>
      <c r="P3938" t="s">
        <v>446</v>
      </c>
      <c r="Q3938" t="s">
        <v>567</v>
      </c>
      <c r="R3938" t="s">
        <v>11224</v>
      </c>
      <c r="S3938" t="s">
        <v>1613</v>
      </c>
      <c r="T3938" t="s">
        <v>2875</v>
      </c>
      <c r="V3938" t="s">
        <v>2877</v>
      </c>
      <c r="W3938" t="s">
        <v>1617</v>
      </c>
      <c r="X3938" t="s">
        <v>2878</v>
      </c>
      <c r="Z3938" t="s">
        <v>61</v>
      </c>
      <c r="AA3938" s="1">
        <v>44902</v>
      </c>
      <c r="AC3938" s="1">
        <v>44902</v>
      </c>
      <c r="AD3938" s="1">
        <v>44992</v>
      </c>
    </row>
    <row r="3939" spans="1:30" x14ac:dyDescent="0.25">
      <c r="A3939">
        <v>484759</v>
      </c>
      <c r="B3939" t="s">
        <v>88</v>
      </c>
      <c r="C3939" t="s">
        <v>31</v>
      </c>
      <c r="D3939">
        <v>1</v>
      </c>
      <c r="E3939" t="s">
        <v>12257</v>
      </c>
      <c r="F3939" t="s">
        <v>864</v>
      </c>
      <c r="G3939" t="s">
        <v>34</v>
      </c>
      <c r="H3939">
        <v>10248</v>
      </c>
      <c r="I3939">
        <v>1</v>
      </c>
      <c r="J3939" t="s">
        <v>115</v>
      </c>
      <c r="K3939" t="s">
        <v>36</v>
      </c>
      <c r="L3939" t="s">
        <v>37</v>
      </c>
      <c r="M3939">
        <v>73029</v>
      </c>
      <c r="N3939">
        <v>107348</v>
      </c>
      <c r="O3939" t="s">
        <v>38</v>
      </c>
      <c r="P3939" t="s">
        <v>583</v>
      </c>
      <c r="Q3939" t="s">
        <v>475</v>
      </c>
      <c r="R3939" t="s">
        <v>12258</v>
      </c>
      <c r="S3939" t="s">
        <v>867</v>
      </c>
      <c r="T3939" t="s">
        <v>12259</v>
      </c>
      <c r="U3939" t="s">
        <v>12260</v>
      </c>
      <c r="V3939" t="s">
        <v>12261</v>
      </c>
      <c r="Z3939" t="s">
        <v>87</v>
      </c>
      <c r="AA3939" s="1">
        <v>44461</v>
      </c>
      <c r="AC3939" s="1">
        <v>44832</v>
      </c>
      <c r="AD3939" s="1">
        <v>44992</v>
      </c>
    </row>
    <row r="3940" spans="1:30" x14ac:dyDescent="0.25">
      <c r="A3940">
        <v>576179</v>
      </c>
      <c r="B3940" t="s">
        <v>3315</v>
      </c>
      <c r="C3940" t="s">
        <v>63</v>
      </c>
      <c r="D3940">
        <v>1</v>
      </c>
      <c r="E3940" t="s">
        <v>6863</v>
      </c>
      <c r="F3940" t="s">
        <v>694</v>
      </c>
      <c r="G3940" t="s">
        <v>51</v>
      </c>
      <c r="H3940">
        <v>95710</v>
      </c>
      <c r="I3940">
        <v>0</v>
      </c>
      <c r="J3940" t="s">
        <v>256</v>
      </c>
      <c r="K3940" t="s">
        <v>36</v>
      </c>
      <c r="L3940" t="s">
        <v>37</v>
      </c>
      <c r="M3940">
        <v>75000</v>
      </c>
      <c r="N3940">
        <v>160000</v>
      </c>
      <c r="O3940" t="s">
        <v>38</v>
      </c>
      <c r="P3940" t="s">
        <v>438</v>
      </c>
      <c r="Q3940" t="s">
        <v>3400</v>
      </c>
      <c r="R3940" t="s">
        <v>10450</v>
      </c>
      <c r="S3940" t="s">
        <v>697</v>
      </c>
      <c r="T3940" t="s">
        <v>10451</v>
      </c>
      <c r="U3940" t="s">
        <v>10452</v>
      </c>
      <c r="V3940" t="s">
        <v>10453</v>
      </c>
      <c r="Z3940" t="s">
        <v>10454</v>
      </c>
      <c r="AA3940" s="1">
        <v>44980</v>
      </c>
      <c r="AC3940" s="1">
        <v>44980</v>
      </c>
      <c r="AD3940" s="1">
        <v>44992</v>
      </c>
    </row>
    <row r="3941" spans="1:30" x14ac:dyDescent="0.25">
      <c r="A3941">
        <v>570407</v>
      </c>
      <c r="B3941" t="s">
        <v>155</v>
      </c>
      <c r="C3941" t="s">
        <v>63</v>
      </c>
      <c r="D3941">
        <v>1</v>
      </c>
      <c r="E3941" t="s">
        <v>233</v>
      </c>
      <c r="F3941" t="s">
        <v>234</v>
      </c>
      <c r="G3941" t="s">
        <v>51</v>
      </c>
      <c r="H3941">
        <v>56057</v>
      </c>
      <c r="I3941">
        <v>0</v>
      </c>
      <c r="J3941" t="s">
        <v>216</v>
      </c>
      <c r="K3941" t="s">
        <v>36</v>
      </c>
      <c r="L3941" t="s">
        <v>53</v>
      </c>
      <c r="M3941">
        <v>38333</v>
      </c>
      <c r="N3941">
        <v>44083</v>
      </c>
      <c r="O3941" t="s">
        <v>38</v>
      </c>
      <c r="P3941" t="s">
        <v>158</v>
      </c>
      <c r="Q3941" t="s">
        <v>235</v>
      </c>
      <c r="R3941" t="s">
        <v>263</v>
      </c>
      <c r="S3941" t="s">
        <v>237</v>
      </c>
      <c r="T3941" t="s">
        <v>238</v>
      </c>
      <c r="U3941" t="s">
        <v>239</v>
      </c>
      <c r="V3941" t="s">
        <v>163</v>
      </c>
      <c r="X3941" t="s">
        <v>158</v>
      </c>
      <c r="Z3941" t="s">
        <v>61</v>
      </c>
      <c r="AA3941" s="1">
        <v>44946</v>
      </c>
      <c r="AB3941" s="2">
        <v>45006</v>
      </c>
      <c r="AC3941" s="1">
        <v>44946</v>
      </c>
      <c r="AD3941" s="1">
        <v>44992</v>
      </c>
    </row>
    <row r="3942" spans="1:30" x14ac:dyDescent="0.25">
      <c r="A3942">
        <v>563567</v>
      </c>
      <c r="B3942" t="s">
        <v>6005</v>
      </c>
      <c r="C3942" t="s">
        <v>63</v>
      </c>
      <c r="D3942">
        <v>1</v>
      </c>
      <c r="E3942" t="s">
        <v>6006</v>
      </c>
      <c r="F3942" t="s">
        <v>234</v>
      </c>
      <c r="G3942" t="s">
        <v>51</v>
      </c>
      <c r="H3942">
        <v>56057</v>
      </c>
      <c r="I3942">
        <v>0</v>
      </c>
      <c r="J3942" t="s">
        <v>216</v>
      </c>
      <c r="K3942" t="s">
        <v>36</v>
      </c>
      <c r="L3942" t="s">
        <v>53</v>
      </c>
      <c r="M3942">
        <v>38333</v>
      </c>
      <c r="N3942">
        <v>63794</v>
      </c>
      <c r="O3942" t="s">
        <v>38</v>
      </c>
      <c r="P3942" t="s">
        <v>595</v>
      </c>
      <c r="Q3942" t="s">
        <v>6007</v>
      </c>
      <c r="R3942" t="s">
        <v>6008</v>
      </c>
      <c r="S3942" t="s">
        <v>237</v>
      </c>
      <c r="U3942" t="s">
        <v>6009</v>
      </c>
      <c r="V3942" t="s">
        <v>6010</v>
      </c>
      <c r="Z3942" t="s">
        <v>61</v>
      </c>
      <c r="AA3942" s="1">
        <v>44900</v>
      </c>
      <c r="AC3942" s="1">
        <v>44984</v>
      </c>
      <c r="AD3942" s="1">
        <v>44992</v>
      </c>
    </row>
    <row r="3943" spans="1:30" x14ac:dyDescent="0.25">
      <c r="A3943">
        <v>541406</v>
      </c>
      <c r="B3943" t="s">
        <v>76</v>
      </c>
      <c r="C3943" t="s">
        <v>31</v>
      </c>
      <c r="D3943">
        <v>2</v>
      </c>
      <c r="E3943" t="s">
        <v>6414</v>
      </c>
      <c r="F3943" t="s">
        <v>849</v>
      </c>
      <c r="G3943" t="s">
        <v>34</v>
      </c>
      <c r="H3943">
        <v>20210</v>
      </c>
      <c r="I3943">
        <v>0</v>
      </c>
      <c r="J3943" t="s">
        <v>35</v>
      </c>
      <c r="K3943" t="s">
        <v>36</v>
      </c>
      <c r="L3943" t="s">
        <v>37</v>
      </c>
      <c r="M3943">
        <v>57078</v>
      </c>
      <c r="N3943">
        <v>85646</v>
      </c>
      <c r="O3943" t="s">
        <v>38</v>
      </c>
      <c r="P3943" t="s">
        <v>79</v>
      </c>
      <c r="Q3943" t="s">
        <v>850</v>
      </c>
      <c r="R3943" t="s">
        <v>6415</v>
      </c>
      <c r="S3943" t="s">
        <v>852</v>
      </c>
      <c r="T3943" t="s">
        <v>6416</v>
      </c>
      <c r="U3943" t="s">
        <v>6417</v>
      </c>
      <c r="V3943" t="s">
        <v>6418</v>
      </c>
      <c r="W3943" t="s">
        <v>86</v>
      </c>
      <c r="X3943" t="s">
        <v>79</v>
      </c>
      <c r="Z3943" t="s">
        <v>87</v>
      </c>
      <c r="AA3943" s="1">
        <v>44818</v>
      </c>
      <c r="AC3943" s="1">
        <v>44914</v>
      </c>
      <c r="AD3943" s="1">
        <v>44992</v>
      </c>
    </row>
    <row r="3944" spans="1:30" x14ac:dyDescent="0.25">
      <c r="A3944">
        <v>567320</v>
      </c>
      <c r="B3944" t="s">
        <v>76</v>
      </c>
      <c r="C3944" t="s">
        <v>31</v>
      </c>
      <c r="D3944">
        <v>1</v>
      </c>
      <c r="E3944" t="s">
        <v>10342</v>
      </c>
      <c r="F3944" t="s">
        <v>279</v>
      </c>
      <c r="G3944" t="s">
        <v>34</v>
      </c>
      <c r="H3944">
        <v>10251</v>
      </c>
      <c r="I3944">
        <v>3</v>
      </c>
      <c r="J3944" t="s">
        <v>52</v>
      </c>
      <c r="K3944" t="s">
        <v>36</v>
      </c>
      <c r="L3944" t="s">
        <v>37</v>
      </c>
      <c r="M3944">
        <v>36390</v>
      </c>
      <c r="N3944">
        <v>58953</v>
      </c>
      <c r="O3944" t="s">
        <v>38</v>
      </c>
      <c r="P3944" t="s">
        <v>79</v>
      </c>
      <c r="Q3944" t="s">
        <v>3653</v>
      </c>
      <c r="R3944" t="s">
        <v>10343</v>
      </c>
      <c r="S3944" t="s">
        <v>283</v>
      </c>
      <c r="U3944" t="s">
        <v>10344</v>
      </c>
      <c r="V3944" t="s">
        <v>10345</v>
      </c>
      <c r="W3944" t="s">
        <v>182</v>
      </c>
      <c r="X3944" t="s">
        <v>183</v>
      </c>
      <c r="Z3944" t="s">
        <v>61</v>
      </c>
      <c r="AA3944" s="1">
        <v>44970</v>
      </c>
      <c r="AC3944" s="1">
        <v>44970</v>
      </c>
      <c r="AD3944" s="1">
        <v>44992</v>
      </c>
    </row>
    <row r="3945" spans="1:30" x14ac:dyDescent="0.25">
      <c r="A3945">
        <v>552285</v>
      </c>
      <c r="B3945" t="s">
        <v>435</v>
      </c>
      <c r="C3945" t="s">
        <v>31</v>
      </c>
      <c r="D3945">
        <v>1</v>
      </c>
      <c r="E3945" t="s">
        <v>9059</v>
      </c>
      <c r="F3945" t="s">
        <v>279</v>
      </c>
      <c r="G3945" t="s">
        <v>34</v>
      </c>
      <c r="H3945">
        <v>10251</v>
      </c>
      <c r="I3945">
        <v>3</v>
      </c>
      <c r="J3945" t="s">
        <v>175</v>
      </c>
      <c r="K3945" t="s">
        <v>36</v>
      </c>
      <c r="L3945" t="s">
        <v>37</v>
      </c>
      <c r="M3945">
        <v>36390</v>
      </c>
      <c r="N3945">
        <v>58953</v>
      </c>
      <c r="O3945" t="s">
        <v>38</v>
      </c>
      <c r="P3945" t="s">
        <v>438</v>
      </c>
      <c r="Q3945" t="s">
        <v>175</v>
      </c>
      <c r="R3945" t="s">
        <v>9060</v>
      </c>
      <c r="S3945" t="s">
        <v>283</v>
      </c>
      <c r="T3945" t="s">
        <v>9061</v>
      </c>
      <c r="U3945" t="s">
        <v>285</v>
      </c>
      <c r="V3945" t="s">
        <v>441</v>
      </c>
      <c r="X3945" t="s">
        <v>438</v>
      </c>
      <c r="Z3945" t="s">
        <v>61</v>
      </c>
      <c r="AA3945" s="1">
        <v>44825</v>
      </c>
      <c r="AC3945" s="1">
        <v>44888</v>
      </c>
      <c r="AD3945" s="1">
        <v>44992</v>
      </c>
    </row>
    <row r="3946" spans="1:30" x14ac:dyDescent="0.25">
      <c r="A3946">
        <v>552150</v>
      </c>
      <c r="B3946" t="s">
        <v>563</v>
      </c>
      <c r="C3946" t="s">
        <v>63</v>
      </c>
      <c r="D3946">
        <v>1</v>
      </c>
      <c r="E3946" t="s">
        <v>1955</v>
      </c>
      <c r="F3946" t="s">
        <v>1956</v>
      </c>
      <c r="G3946" t="s">
        <v>34</v>
      </c>
      <c r="H3946">
        <v>13615</v>
      </c>
      <c r="I3946">
        <v>2</v>
      </c>
      <c r="J3946" t="s">
        <v>256</v>
      </c>
      <c r="K3946" t="s">
        <v>67</v>
      </c>
      <c r="L3946" t="s">
        <v>53</v>
      </c>
      <c r="M3946">
        <v>24.304300000000001</v>
      </c>
      <c r="N3946">
        <v>27.950199999999999</v>
      </c>
      <c r="O3946" t="s">
        <v>68</v>
      </c>
      <c r="P3946" t="s">
        <v>1957</v>
      </c>
      <c r="Q3946" t="s">
        <v>1958</v>
      </c>
      <c r="R3946" t="s">
        <v>1959</v>
      </c>
      <c r="S3946" t="s">
        <v>1960</v>
      </c>
      <c r="T3946" t="s">
        <v>1961</v>
      </c>
      <c r="U3946" t="s">
        <v>1962</v>
      </c>
      <c r="V3946" t="s">
        <v>570</v>
      </c>
      <c r="X3946" t="s">
        <v>1963</v>
      </c>
      <c r="Z3946" t="s">
        <v>61</v>
      </c>
      <c r="AA3946" s="1">
        <v>44826</v>
      </c>
      <c r="AC3946" s="1">
        <v>44826</v>
      </c>
      <c r="AD3946" s="1">
        <v>44992</v>
      </c>
    </row>
    <row r="3947" spans="1:30" x14ac:dyDescent="0.25">
      <c r="A3947">
        <v>455903</v>
      </c>
      <c r="B3947" t="s">
        <v>638</v>
      </c>
      <c r="C3947" t="s">
        <v>31</v>
      </c>
      <c r="D3947">
        <v>1</v>
      </c>
      <c r="E3947" t="s">
        <v>12262</v>
      </c>
      <c r="F3947" t="s">
        <v>174</v>
      </c>
      <c r="G3947" t="s">
        <v>51</v>
      </c>
      <c r="H3947">
        <v>30087</v>
      </c>
      <c r="I3947">
        <v>4</v>
      </c>
      <c r="J3947" t="s">
        <v>157</v>
      </c>
      <c r="K3947" t="s">
        <v>36</v>
      </c>
      <c r="L3947" t="s">
        <v>37</v>
      </c>
      <c r="M3947">
        <v>83158</v>
      </c>
      <c r="N3947">
        <v>95632</v>
      </c>
      <c r="O3947" t="s">
        <v>38</v>
      </c>
      <c r="P3947" t="s">
        <v>642</v>
      </c>
      <c r="Q3947" t="s">
        <v>2211</v>
      </c>
      <c r="R3947" t="s">
        <v>12263</v>
      </c>
      <c r="S3947" t="s">
        <v>178</v>
      </c>
      <c r="T3947" t="s">
        <v>12264</v>
      </c>
      <c r="V3947" t="s">
        <v>12265</v>
      </c>
      <c r="Z3947" t="s">
        <v>61</v>
      </c>
      <c r="AA3947" s="1">
        <v>44193</v>
      </c>
      <c r="AC3947" s="1">
        <v>44193</v>
      </c>
      <c r="AD3947" s="1">
        <v>44992</v>
      </c>
    </row>
    <row r="3948" spans="1:30" x14ac:dyDescent="0.25">
      <c r="A3948">
        <v>562924</v>
      </c>
      <c r="B3948" t="s">
        <v>253</v>
      </c>
      <c r="C3948" t="s">
        <v>63</v>
      </c>
      <c r="D3948">
        <v>1</v>
      </c>
      <c r="E3948" t="s">
        <v>7958</v>
      </c>
      <c r="F3948" t="s">
        <v>1993</v>
      </c>
      <c r="G3948" t="s">
        <v>51</v>
      </c>
      <c r="H3948">
        <v>30086</v>
      </c>
      <c r="I3948">
        <v>0</v>
      </c>
      <c r="J3948" t="s">
        <v>175</v>
      </c>
      <c r="K3948" t="s">
        <v>36</v>
      </c>
      <c r="L3948" t="s">
        <v>37</v>
      </c>
      <c r="M3948">
        <v>62397</v>
      </c>
      <c r="N3948">
        <v>71757</v>
      </c>
      <c r="O3948" t="s">
        <v>38</v>
      </c>
      <c r="P3948" t="s">
        <v>446</v>
      </c>
      <c r="Q3948" t="s">
        <v>1712</v>
      </c>
      <c r="R3948" t="s">
        <v>7959</v>
      </c>
      <c r="S3948" t="s">
        <v>1996</v>
      </c>
      <c r="T3948" t="s">
        <v>7960</v>
      </c>
      <c r="V3948" t="s">
        <v>7961</v>
      </c>
      <c r="Z3948" t="s">
        <v>61</v>
      </c>
      <c r="AA3948" s="1">
        <v>44967</v>
      </c>
      <c r="AB3948" s="2">
        <v>44997</v>
      </c>
      <c r="AC3948" s="1">
        <v>44973</v>
      </c>
      <c r="AD3948" s="1">
        <v>44992</v>
      </c>
    </row>
    <row r="3949" spans="1:30" x14ac:dyDescent="0.25">
      <c r="A3949">
        <v>559175</v>
      </c>
      <c r="B3949" t="s">
        <v>123</v>
      </c>
      <c r="C3949" t="s">
        <v>63</v>
      </c>
      <c r="D3949">
        <v>1</v>
      </c>
      <c r="E3949" t="s">
        <v>9508</v>
      </c>
      <c r="F3949" t="s">
        <v>135</v>
      </c>
      <c r="G3949" t="s">
        <v>51</v>
      </c>
      <c r="H3949">
        <v>21744</v>
      </c>
      <c r="I3949" t="s">
        <v>4240</v>
      </c>
      <c r="J3949" t="s">
        <v>4705</v>
      </c>
      <c r="K3949" t="s">
        <v>36</v>
      </c>
      <c r="L3949" t="s">
        <v>37</v>
      </c>
      <c r="M3949">
        <v>96772</v>
      </c>
      <c r="N3949">
        <v>111288</v>
      </c>
      <c r="O3949" t="s">
        <v>38</v>
      </c>
      <c r="P3949" t="s">
        <v>1099</v>
      </c>
      <c r="Q3949" t="s">
        <v>7740</v>
      </c>
      <c r="R3949" t="s">
        <v>9509</v>
      </c>
      <c r="S3949" t="s">
        <v>140</v>
      </c>
      <c r="T3949" t="s">
        <v>9510</v>
      </c>
      <c r="U3949" t="s">
        <v>540</v>
      </c>
      <c r="V3949" t="s">
        <v>9511</v>
      </c>
      <c r="Z3949" t="s">
        <v>61</v>
      </c>
      <c r="AA3949" s="1">
        <v>44929</v>
      </c>
      <c r="AB3949" s="2">
        <v>45049</v>
      </c>
      <c r="AC3949" s="1">
        <v>44929</v>
      </c>
      <c r="AD3949" s="1">
        <v>44992</v>
      </c>
    </row>
    <row r="3950" spans="1:30" x14ac:dyDescent="0.25">
      <c r="A3950">
        <v>556717</v>
      </c>
      <c r="B3950" t="s">
        <v>102</v>
      </c>
      <c r="C3950" t="s">
        <v>31</v>
      </c>
      <c r="D3950">
        <v>3</v>
      </c>
      <c r="E3950" t="s">
        <v>749</v>
      </c>
      <c r="F3950" t="s">
        <v>750</v>
      </c>
      <c r="G3950" t="s">
        <v>34</v>
      </c>
      <c r="H3950">
        <v>92610</v>
      </c>
      <c r="I3950">
        <v>0</v>
      </c>
      <c r="J3950" t="s">
        <v>245</v>
      </c>
      <c r="K3950" t="s">
        <v>36</v>
      </c>
      <c r="L3950" t="s">
        <v>37</v>
      </c>
      <c r="M3950">
        <v>298.24</v>
      </c>
      <c r="N3950">
        <v>347.2</v>
      </c>
      <c r="O3950" t="s">
        <v>751</v>
      </c>
      <c r="P3950" t="s">
        <v>195</v>
      </c>
      <c r="Q3950" t="s">
        <v>1143</v>
      </c>
      <c r="R3950" t="s">
        <v>12266</v>
      </c>
      <c r="S3950" t="s">
        <v>755</v>
      </c>
      <c r="T3950" t="s">
        <v>12267</v>
      </c>
      <c r="U3950" t="s">
        <v>2136</v>
      </c>
      <c r="V3950" t="s">
        <v>2137</v>
      </c>
      <c r="W3950" t="s">
        <v>5277</v>
      </c>
      <c r="X3950" t="s">
        <v>12268</v>
      </c>
      <c r="Z3950" t="s">
        <v>61</v>
      </c>
      <c r="AA3950" s="1">
        <v>44854</v>
      </c>
      <c r="AC3950" s="1">
        <v>44859</v>
      </c>
      <c r="AD3950" s="1">
        <v>44992</v>
      </c>
    </row>
    <row r="3951" spans="1:30" x14ac:dyDescent="0.25">
      <c r="A3951">
        <v>576532</v>
      </c>
      <c r="B3951" t="s">
        <v>241</v>
      </c>
      <c r="C3951" t="s">
        <v>31</v>
      </c>
      <c r="D3951">
        <v>1</v>
      </c>
      <c r="E3951" t="s">
        <v>514</v>
      </c>
      <c r="F3951" t="s">
        <v>515</v>
      </c>
      <c r="G3951" t="s">
        <v>34</v>
      </c>
      <c r="H3951">
        <v>82011</v>
      </c>
      <c r="I3951">
        <v>0</v>
      </c>
      <c r="J3951" t="s">
        <v>516</v>
      </c>
      <c r="K3951" t="s">
        <v>36</v>
      </c>
      <c r="L3951" t="s">
        <v>37</v>
      </c>
      <c r="M3951">
        <v>39062</v>
      </c>
      <c r="N3951">
        <v>65449</v>
      </c>
      <c r="O3951" t="s">
        <v>38</v>
      </c>
      <c r="P3951" t="s">
        <v>9062</v>
      </c>
      <c r="Q3951" t="s">
        <v>247</v>
      </c>
      <c r="R3951" t="s">
        <v>518</v>
      </c>
      <c r="S3951" t="s">
        <v>519</v>
      </c>
      <c r="U3951" t="s">
        <v>520</v>
      </c>
      <c r="V3951" t="s">
        <v>9063</v>
      </c>
      <c r="Z3951" t="s">
        <v>426</v>
      </c>
      <c r="AA3951" s="1">
        <v>44991</v>
      </c>
      <c r="AB3951" s="2">
        <v>45001</v>
      </c>
      <c r="AC3951" s="1">
        <v>44991</v>
      </c>
      <c r="AD3951" s="1">
        <v>44992</v>
      </c>
    </row>
    <row r="3952" spans="1:30" x14ac:dyDescent="0.25">
      <c r="A3952">
        <v>541756</v>
      </c>
      <c r="B3952" t="s">
        <v>3211</v>
      </c>
      <c r="C3952" t="s">
        <v>63</v>
      </c>
      <c r="D3952">
        <v>1</v>
      </c>
      <c r="E3952" t="s">
        <v>11638</v>
      </c>
      <c r="F3952" t="s">
        <v>90</v>
      </c>
      <c r="G3952" t="s">
        <v>51</v>
      </c>
      <c r="H3952">
        <v>95005</v>
      </c>
      <c r="I3952" t="s">
        <v>114</v>
      </c>
      <c r="J3952" t="s">
        <v>6623</v>
      </c>
      <c r="K3952" t="s">
        <v>36</v>
      </c>
      <c r="L3952" t="s">
        <v>93</v>
      </c>
      <c r="M3952">
        <v>95000</v>
      </c>
      <c r="N3952">
        <v>95000</v>
      </c>
      <c r="O3952" t="s">
        <v>38</v>
      </c>
      <c r="P3952" t="s">
        <v>631</v>
      </c>
      <c r="Q3952" t="s">
        <v>290</v>
      </c>
      <c r="R3952" t="s">
        <v>11639</v>
      </c>
      <c r="S3952" t="s">
        <v>97</v>
      </c>
      <c r="T3952" t="s">
        <v>11640</v>
      </c>
      <c r="V3952" t="s">
        <v>11641</v>
      </c>
      <c r="W3952" t="s">
        <v>11642</v>
      </c>
      <c r="X3952" t="s">
        <v>11643</v>
      </c>
      <c r="Z3952" t="s">
        <v>61</v>
      </c>
      <c r="AA3952" s="1">
        <v>44763</v>
      </c>
      <c r="AC3952" s="1">
        <v>44776</v>
      </c>
      <c r="AD3952" s="1">
        <v>44992</v>
      </c>
    </row>
    <row r="3953" spans="1:30" x14ac:dyDescent="0.25">
      <c r="A3953">
        <v>576017</v>
      </c>
      <c r="B3953" t="s">
        <v>102</v>
      </c>
      <c r="C3953" t="s">
        <v>63</v>
      </c>
      <c r="D3953">
        <v>1</v>
      </c>
      <c r="E3953" t="s">
        <v>372</v>
      </c>
      <c r="F3953" t="s">
        <v>3054</v>
      </c>
      <c r="G3953" t="s">
        <v>34</v>
      </c>
      <c r="H3953">
        <v>20315</v>
      </c>
      <c r="I3953">
        <v>3</v>
      </c>
      <c r="J3953" t="s">
        <v>374</v>
      </c>
      <c r="K3953" t="s">
        <v>36</v>
      </c>
      <c r="L3953" t="s">
        <v>37</v>
      </c>
      <c r="M3953">
        <v>90114</v>
      </c>
      <c r="N3953">
        <v>122168</v>
      </c>
      <c r="O3953" t="s">
        <v>38</v>
      </c>
      <c r="P3953" t="s">
        <v>4221</v>
      </c>
      <c r="Q3953" t="s">
        <v>376</v>
      </c>
      <c r="R3953" t="s">
        <v>7110</v>
      </c>
      <c r="S3953" t="s">
        <v>3056</v>
      </c>
      <c r="T3953" t="s">
        <v>4223</v>
      </c>
      <c r="V3953" t="s">
        <v>380</v>
      </c>
      <c r="X3953" t="s">
        <v>4224</v>
      </c>
      <c r="Z3953" t="s">
        <v>87</v>
      </c>
      <c r="AA3953" s="1">
        <v>44984</v>
      </c>
      <c r="AC3953" s="1">
        <v>44984</v>
      </c>
      <c r="AD3953" s="1">
        <v>44992</v>
      </c>
    </row>
    <row r="3954" spans="1:30" x14ac:dyDescent="0.25">
      <c r="A3954">
        <v>558167</v>
      </c>
      <c r="B3954" t="s">
        <v>102</v>
      </c>
      <c r="C3954" t="s">
        <v>63</v>
      </c>
      <c r="D3954">
        <v>3</v>
      </c>
      <c r="E3954" t="s">
        <v>372</v>
      </c>
      <c r="F3954" t="s">
        <v>3235</v>
      </c>
      <c r="G3954" t="s">
        <v>34</v>
      </c>
      <c r="H3954" t="s">
        <v>3236</v>
      </c>
      <c r="I3954">
        <v>0</v>
      </c>
      <c r="J3954" t="s">
        <v>374</v>
      </c>
      <c r="K3954" t="s">
        <v>36</v>
      </c>
      <c r="L3954" t="s">
        <v>37</v>
      </c>
      <c r="M3954">
        <v>53702</v>
      </c>
      <c r="N3954">
        <v>146121</v>
      </c>
      <c r="O3954" t="s">
        <v>38</v>
      </c>
      <c r="P3954" t="s">
        <v>195</v>
      </c>
      <c r="Q3954" t="s">
        <v>625</v>
      </c>
      <c r="R3954" t="s">
        <v>12269</v>
      </c>
      <c r="S3954" t="s">
        <v>3238</v>
      </c>
      <c r="T3954" t="s">
        <v>628</v>
      </c>
      <c r="U3954" t="s">
        <v>3239</v>
      </c>
      <c r="V3954" t="s">
        <v>380</v>
      </c>
      <c r="Z3954" t="s">
        <v>87</v>
      </c>
      <c r="AA3954" s="1">
        <v>44879</v>
      </c>
      <c r="AC3954" s="1">
        <v>44900</v>
      </c>
      <c r="AD3954" s="1">
        <v>44992</v>
      </c>
    </row>
    <row r="3955" spans="1:30" x14ac:dyDescent="0.25">
      <c r="A3955">
        <v>555913</v>
      </c>
      <c r="B3955" t="s">
        <v>338</v>
      </c>
      <c r="C3955" t="s">
        <v>31</v>
      </c>
      <c r="D3955">
        <v>1</v>
      </c>
      <c r="E3955" t="s">
        <v>339</v>
      </c>
      <c r="F3955" t="s">
        <v>340</v>
      </c>
      <c r="G3955" t="s">
        <v>34</v>
      </c>
      <c r="H3955">
        <v>10144</v>
      </c>
      <c r="I3955">
        <v>0</v>
      </c>
      <c r="J3955" t="s">
        <v>52</v>
      </c>
      <c r="K3955" t="s">
        <v>36</v>
      </c>
      <c r="L3955" t="s">
        <v>53</v>
      </c>
      <c r="M3955">
        <v>36390</v>
      </c>
      <c r="N3955">
        <v>55228</v>
      </c>
      <c r="O3955" t="s">
        <v>38</v>
      </c>
      <c r="P3955" t="s">
        <v>5124</v>
      </c>
      <c r="Q3955" t="s">
        <v>5125</v>
      </c>
      <c r="R3955" t="s">
        <v>12270</v>
      </c>
      <c r="S3955" t="s">
        <v>344</v>
      </c>
      <c r="T3955" t="e">
        <f>- proficiency in computer skills with Knowledge of various Department applications (CityTime systems)  - must have ability to work flexible hours and handle a multitude of tasks based On the needs of the Department</f>
        <v>#NAME?</v>
      </c>
      <c r="U3955" t="s">
        <v>7204</v>
      </c>
      <c r="V3955" t="s">
        <v>432</v>
      </c>
      <c r="W3955" t="s">
        <v>12271</v>
      </c>
      <c r="X3955" t="s">
        <v>12272</v>
      </c>
      <c r="Z3955" t="s">
        <v>61</v>
      </c>
      <c r="AA3955" s="1">
        <v>44847</v>
      </c>
      <c r="AC3955" s="1">
        <v>44851</v>
      </c>
      <c r="AD3955" s="1">
        <v>44992</v>
      </c>
    </row>
    <row r="3956" spans="1:30" x14ac:dyDescent="0.25">
      <c r="A3956">
        <v>562438</v>
      </c>
      <c r="B3956" t="s">
        <v>241</v>
      </c>
      <c r="C3956" t="s">
        <v>63</v>
      </c>
      <c r="D3956">
        <v>2</v>
      </c>
      <c r="E3956" t="s">
        <v>604</v>
      </c>
      <c r="F3956" t="s">
        <v>193</v>
      </c>
      <c r="G3956" t="s">
        <v>34</v>
      </c>
      <c r="H3956">
        <v>83008</v>
      </c>
      <c r="I3956" t="s">
        <v>91</v>
      </c>
      <c r="J3956" t="s">
        <v>35</v>
      </c>
      <c r="K3956" t="s">
        <v>36</v>
      </c>
      <c r="L3956" t="s">
        <v>93</v>
      </c>
      <c r="M3956">
        <v>105000</v>
      </c>
      <c r="N3956">
        <v>115000</v>
      </c>
      <c r="O3956" t="s">
        <v>38</v>
      </c>
      <c r="P3956" t="s">
        <v>3844</v>
      </c>
      <c r="Q3956" t="s">
        <v>3845</v>
      </c>
      <c r="R3956" t="s">
        <v>10422</v>
      </c>
      <c r="S3956" t="s">
        <v>1688</v>
      </c>
      <c r="T3956" t="s">
        <v>10423</v>
      </c>
      <c r="U3956" t="s">
        <v>10424</v>
      </c>
      <c r="V3956" t="s">
        <v>347</v>
      </c>
      <c r="Z3956" t="s">
        <v>426</v>
      </c>
      <c r="AA3956" s="1">
        <v>44907</v>
      </c>
      <c r="AC3956" s="1">
        <v>44907</v>
      </c>
      <c r="AD3956" s="1">
        <v>44992</v>
      </c>
    </row>
    <row r="3957" spans="1:30" x14ac:dyDescent="0.25">
      <c r="A3957">
        <v>569513</v>
      </c>
      <c r="B3957" t="s">
        <v>88</v>
      </c>
      <c r="C3957" t="s">
        <v>31</v>
      </c>
      <c r="D3957">
        <v>1</v>
      </c>
      <c r="E3957" t="s">
        <v>7422</v>
      </c>
      <c r="F3957" t="s">
        <v>65</v>
      </c>
      <c r="G3957" t="s">
        <v>51</v>
      </c>
      <c r="H3957">
        <v>56058</v>
      </c>
      <c r="I3957">
        <v>0</v>
      </c>
      <c r="J3957" t="s">
        <v>115</v>
      </c>
      <c r="K3957" t="s">
        <v>36</v>
      </c>
      <c r="L3957" t="s">
        <v>37</v>
      </c>
      <c r="M3957">
        <v>54100</v>
      </c>
      <c r="N3957">
        <v>83981</v>
      </c>
      <c r="O3957" t="s">
        <v>38</v>
      </c>
      <c r="P3957" t="s">
        <v>2924</v>
      </c>
      <c r="Q3957" t="s">
        <v>2925</v>
      </c>
      <c r="R3957" t="s">
        <v>7423</v>
      </c>
      <c r="S3957" t="s">
        <v>72</v>
      </c>
      <c r="T3957" t="s">
        <v>7424</v>
      </c>
      <c r="U3957" t="s">
        <v>1676</v>
      </c>
      <c r="V3957" t="s">
        <v>1104</v>
      </c>
      <c r="W3957" t="s">
        <v>7425</v>
      </c>
      <c r="X3957" t="s">
        <v>7426</v>
      </c>
      <c r="Z3957" t="s">
        <v>61</v>
      </c>
      <c r="AA3957" s="1">
        <v>44973</v>
      </c>
      <c r="AC3957" s="1">
        <v>44973</v>
      </c>
      <c r="AD3957" s="1">
        <v>44992</v>
      </c>
    </row>
    <row r="3958" spans="1:30" x14ac:dyDescent="0.25">
      <c r="A3958">
        <v>549861</v>
      </c>
      <c r="B3958" t="s">
        <v>350</v>
      </c>
      <c r="C3958" t="s">
        <v>31</v>
      </c>
      <c r="D3958">
        <v>1</v>
      </c>
      <c r="E3958" t="s">
        <v>10606</v>
      </c>
      <c r="F3958" t="s">
        <v>3974</v>
      </c>
      <c r="G3958" t="s">
        <v>353</v>
      </c>
      <c r="H3958">
        <v>6710</v>
      </c>
      <c r="I3958">
        <v>0</v>
      </c>
      <c r="J3958" t="s">
        <v>126</v>
      </c>
      <c r="K3958" t="s">
        <v>36</v>
      </c>
      <c r="L3958" t="s">
        <v>37</v>
      </c>
      <c r="M3958">
        <v>49000</v>
      </c>
      <c r="N3958">
        <v>60000</v>
      </c>
      <c r="O3958" t="s">
        <v>38</v>
      </c>
      <c r="P3958" t="s">
        <v>355</v>
      </c>
      <c r="Q3958" t="s">
        <v>1835</v>
      </c>
      <c r="R3958" t="s">
        <v>10607</v>
      </c>
      <c r="S3958" t="s">
        <v>3977</v>
      </c>
      <c r="T3958" t="s">
        <v>10608</v>
      </c>
      <c r="V3958" t="s">
        <v>9678</v>
      </c>
      <c r="Z3958" t="s">
        <v>61</v>
      </c>
      <c r="AA3958" s="1">
        <v>44811</v>
      </c>
      <c r="AC3958" s="1">
        <v>44811</v>
      </c>
      <c r="AD3958" s="1">
        <v>44992</v>
      </c>
    </row>
    <row r="3959" spans="1:30" x14ac:dyDescent="0.25">
      <c r="A3959">
        <v>569643</v>
      </c>
      <c r="B3959" t="s">
        <v>62</v>
      </c>
      <c r="C3959" t="s">
        <v>63</v>
      </c>
      <c r="D3959">
        <v>1</v>
      </c>
      <c r="E3959" t="s">
        <v>899</v>
      </c>
      <c r="F3959" t="s">
        <v>4192</v>
      </c>
      <c r="G3959" t="s">
        <v>34</v>
      </c>
      <c r="H3959">
        <v>10056</v>
      </c>
      <c r="I3959" t="s">
        <v>2404</v>
      </c>
      <c r="J3959" t="s">
        <v>3219</v>
      </c>
      <c r="K3959" t="s">
        <v>36</v>
      </c>
      <c r="L3959" t="s">
        <v>290</v>
      </c>
      <c r="M3959">
        <v>150000</v>
      </c>
      <c r="N3959">
        <v>173000</v>
      </c>
      <c r="O3959" t="s">
        <v>38</v>
      </c>
      <c r="P3959" t="s">
        <v>616</v>
      </c>
      <c r="Q3959" t="s">
        <v>12273</v>
      </c>
      <c r="R3959" t="s">
        <v>12274</v>
      </c>
      <c r="S3959" t="s">
        <v>4427</v>
      </c>
      <c r="T3959" t="s">
        <v>12275</v>
      </c>
      <c r="V3959" t="s">
        <v>12276</v>
      </c>
      <c r="Z3959" t="s">
        <v>87</v>
      </c>
      <c r="AA3959" s="1">
        <v>44971</v>
      </c>
      <c r="AB3959" s="2">
        <v>45001</v>
      </c>
      <c r="AC3959" s="1">
        <v>44971</v>
      </c>
      <c r="AD3959" s="1">
        <v>44992</v>
      </c>
    </row>
    <row r="3960" spans="1:30" x14ac:dyDescent="0.25">
      <c r="A3960">
        <v>508375</v>
      </c>
      <c r="B3960" t="s">
        <v>76</v>
      </c>
      <c r="C3960" t="s">
        <v>31</v>
      </c>
      <c r="D3960">
        <v>1</v>
      </c>
      <c r="E3960" t="s">
        <v>9470</v>
      </c>
      <c r="F3960" t="s">
        <v>743</v>
      </c>
      <c r="G3960" t="s">
        <v>51</v>
      </c>
      <c r="H3960">
        <v>95712</v>
      </c>
      <c r="I3960">
        <v>0</v>
      </c>
      <c r="J3960" t="s">
        <v>256</v>
      </c>
      <c r="K3960" t="s">
        <v>36</v>
      </c>
      <c r="L3960" t="s">
        <v>37</v>
      </c>
      <c r="M3960">
        <v>75000</v>
      </c>
      <c r="N3960">
        <v>140000</v>
      </c>
      <c r="O3960" t="s">
        <v>38</v>
      </c>
      <c r="P3960" t="s">
        <v>79</v>
      </c>
      <c r="Q3960" t="s">
        <v>834</v>
      </c>
      <c r="R3960" t="s">
        <v>9471</v>
      </c>
      <c r="S3960" t="s">
        <v>745</v>
      </c>
      <c r="T3960" t="s">
        <v>9472</v>
      </c>
      <c r="V3960" t="s">
        <v>9473</v>
      </c>
      <c r="X3960" t="s">
        <v>79</v>
      </c>
      <c r="Z3960" t="s">
        <v>87</v>
      </c>
      <c r="AA3960" s="1">
        <v>44558</v>
      </c>
      <c r="AC3960" s="1">
        <v>44558</v>
      </c>
      <c r="AD3960" s="1">
        <v>44992</v>
      </c>
    </row>
    <row r="3961" spans="1:30" x14ac:dyDescent="0.25">
      <c r="A3961">
        <v>532679</v>
      </c>
      <c r="B3961" t="s">
        <v>76</v>
      </c>
      <c r="C3961" t="s">
        <v>31</v>
      </c>
      <c r="D3961">
        <v>1</v>
      </c>
      <c r="E3961" t="s">
        <v>604</v>
      </c>
      <c r="F3961" t="s">
        <v>65</v>
      </c>
      <c r="G3961" t="s">
        <v>51</v>
      </c>
      <c r="H3961">
        <v>56058</v>
      </c>
      <c r="I3961">
        <v>0</v>
      </c>
      <c r="J3961" t="s">
        <v>35</v>
      </c>
      <c r="K3961" t="s">
        <v>36</v>
      </c>
      <c r="L3961" t="s">
        <v>37</v>
      </c>
      <c r="M3961">
        <v>54100</v>
      </c>
      <c r="N3961">
        <v>83981</v>
      </c>
      <c r="O3961" t="s">
        <v>38</v>
      </c>
      <c r="P3961" t="s">
        <v>79</v>
      </c>
      <c r="Q3961" t="s">
        <v>2281</v>
      </c>
      <c r="R3961" t="s">
        <v>12277</v>
      </c>
      <c r="S3961" t="s">
        <v>72</v>
      </c>
      <c r="T3961" t="s">
        <v>12278</v>
      </c>
      <c r="U3961" t="s">
        <v>12279</v>
      </c>
      <c r="V3961" t="s">
        <v>12280</v>
      </c>
      <c r="W3961" t="s">
        <v>182</v>
      </c>
      <c r="X3961" t="s">
        <v>183</v>
      </c>
      <c r="Z3961" t="s">
        <v>61</v>
      </c>
      <c r="AA3961" s="1">
        <v>44702</v>
      </c>
      <c r="AC3961" s="1">
        <v>44719</v>
      </c>
      <c r="AD3961" s="1">
        <v>44992</v>
      </c>
    </row>
    <row r="3962" spans="1:30" x14ac:dyDescent="0.25">
      <c r="A3962">
        <v>543906</v>
      </c>
      <c r="B3962" t="s">
        <v>62</v>
      </c>
      <c r="C3962" t="s">
        <v>31</v>
      </c>
      <c r="D3962">
        <v>1</v>
      </c>
      <c r="E3962" t="s">
        <v>1542</v>
      </c>
      <c r="F3962" t="s">
        <v>135</v>
      </c>
      <c r="G3962" t="s">
        <v>51</v>
      </c>
      <c r="H3962">
        <v>21744</v>
      </c>
      <c r="I3962">
        <v>2</v>
      </c>
      <c r="J3962" t="s">
        <v>1482</v>
      </c>
      <c r="K3962" t="s">
        <v>36</v>
      </c>
      <c r="L3962" t="s">
        <v>37</v>
      </c>
      <c r="M3962">
        <v>75504</v>
      </c>
      <c r="N3962">
        <v>94761</v>
      </c>
      <c r="O3962" t="s">
        <v>38</v>
      </c>
      <c r="P3962" t="s">
        <v>616</v>
      </c>
      <c r="Q3962" t="s">
        <v>1543</v>
      </c>
      <c r="R3962" t="s">
        <v>1544</v>
      </c>
      <c r="S3962" t="s">
        <v>140</v>
      </c>
      <c r="U3962" t="s">
        <v>74</v>
      </c>
      <c r="V3962" t="s">
        <v>1545</v>
      </c>
      <c r="Z3962" t="s">
        <v>61</v>
      </c>
      <c r="AA3962" s="1">
        <v>44775</v>
      </c>
      <c r="AC3962" s="1">
        <v>44846</v>
      </c>
      <c r="AD3962" s="1">
        <v>44992</v>
      </c>
    </row>
    <row r="3963" spans="1:30" x14ac:dyDescent="0.25">
      <c r="A3963">
        <v>553175</v>
      </c>
      <c r="B3963" t="s">
        <v>214</v>
      </c>
      <c r="C3963" t="s">
        <v>63</v>
      </c>
      <c r="D3963">
        <v>1</v>
      </c>
      <c r="E3963" t="s">
        <v>4774</v>
      </c>
      <c r="F3963" t="s">
        <v>1325</v>
      </c>
      <c r="G3963" t="s">
        <v>51</v>
      </c>
      <c r="H3963">
        <v>10209</v>
      </c>
      <c r="I3963">
        <v>1</v>
      </c>
      <c r="J3963" t="s">
        <v>1043</v>
      </c>
      <c r="K3963" t="s">
        <v>36</v>
      </c>
      <c r="L3963" t="s">
        <v>53</v>
      </c>
      <c r="M3963">
        <v>15.5</v>
      </c>
      <c r="N3963">
        <v>19.899999999999999</v>
      </c>
      <c r="O3963" t="s">
        <v>68</v>
      </c>
      <c r="P3963" t="s">
        <v>217</v>
      </c>
      <c r="Q3963" t="s">
        <v>4775</v>
      </c>
      <c r="R3963" t="s">
        <v>9474</v>
      </c>
      <c r="S3963" t="s">
        <v>1328</v>
      </c>
      <c r="T3963" t="s">
        <v>9475</v>
      </c>
      <c r="V3963" t="s">
        <v>9476</v>
      </c>
      <c r="W3963" t="s">
        <v>4779</v>
      </c>
      <c r="X3963" t="s">
        <v>217</v>
      </c>
      <c r="Z3963" t="s">
        <v>61</v>
      </c>
      <c r="AA3963" s="1">
        <v>44862</v>
      </c>
      <c r="AC3963" s="1">
        <v>44953</v>
      </c>
      <c r="AD3963" s="1">
        <v>44992</v>
      </c>
    </row>
    <row r="3964" spans="1:30" x14ac:dyDescent="0.25">
      <c r="A3964">
        <v>554053</v>
      </c>
      <c r="B3964" t="s">
        <v>676</v>
      </c>
      <c r="C3964" t="s">
        <v>31</v>
      </c>
      <c r="D3964">
        <v>2</v>
      </c>
      <c r="E3964" t="s">
        <v>1080</v>
      </c>
      <c r="F3964" t="s">
        <v>678</v>
      </c>
      <c r="G3964" t="s">
        <v>353</v>
      </c>
      <c r="H3964">
        <v>6088</v>
      </c>
      <c r="I3964">
        <v>1</v>
      </c>
      <c r="J3964" t="s">
        <v>354</v>
      </c>
      <c r="K3964" t="s">
        <v>36</v>
      </c>
      <c r="L3964" t="s">
        <v>53</v>
      </c>
      <c r="M3964">
        <v>51550</v>
      </c>
      <c r="N3964">
        <v>73806</v>
      </c>
      <c r="O3964" t="s">
        <v>38</v>
      </c>
      <c r="P3964" t="s">
        <v>679</v>
      </c>
      <c r="Q3964" t="s">
        <v>1081</v>
      </c>
      <c r="R3964" t="s">
        <v>1082</v>
      </c>
      <c r="S3964" t="s">
        <v>681</v>
      </c>
      <c r="T3964" t="s">
        <v>1083</v>
      </c>
      <c r="U3964" t="s">
        <v>1084</v>
      </c>
      <c r="V3964" t="s">
        <v>1085</v>
      </c>
      <c r="X3964" t="s">
        <v>679</v>
      </c>
      <c r="Z3964" t="s">
        <v>61</v>
      </c>
      <c r="AA3964" s="1">
        <v>44838</v>
      </c>
      <c r="AC3964" s="1">
        <v>44838</v>
      </c>
      <c r="AD3964" s="1">
        <v>44992</v>
      </c>
    </row>
    <row r="3965" spans="1:30" x14ac:dyDescent="0.25">
      <c r="A3965">
        <v>572523</v>
      </c>
      <c r="B3965" t="s">
        <v>155</v>
      </c>
      <c r="C3965" t="s">
        <v>31</v>
      </c>
      <c r="D3965">
        <v>1</v>
      </c>
      <c r="E3965" t="s">
        <v>12281</v>
      </c>
      <c r="F3965" t="s">
        <v>65</v>
      </c>
      <c r="G3965" t="s">
        <v>51</v>
      </c>
      <c r="H3965">
        <v>56058</v>
      </c>
      <c r="I3965">
        <v>0</v>
      </c>
      <c r="J3965" t="s">
        <v>216</v>
      </c>
      <c r="K3965" t="s">
        <v>36</v>
      </c>
      <c r="L3965" t="s">
        <v>37</v>
      </c>
      <c r="M3965">
        <v>60000</v>
      </c>
      <c r="N3965">
        <v>70000</v>
      </c>
      <c r="O3965" t="s">
        <v>38</v>
      </c>
      <c r="P3965" t="s">
        <v>158</v>
      </c>
      <c r="Q3965" t="s">
        <v>6233</v>
      </c>
      <c r="R3965" t="s">
        <v>12282</v>
      </c>
      <c r="S3965" t="s">
        <v>72</v>
      </c>
      <c r="T3965" t="s">
        <v>12283</v>
      </c>
      <c r="U3965" t="s">
        <v>162</v>
      </c>
      <c r="V3965" t="s">
        <v>831</v>
      </c>
      <c r="X3965" t="s">
        <v>158</v>
      </c>
      <c r="Z3965" t="s">
        <v>61</v>
      </c>
      <c r="AA3965" s="1">
        <v>44958</v>
      </c>
      <c r="AB3965" s="2">
        <v>45018</v>
      </c>
      <c r="AC3965" s="1">
        <v>44958</v>
      </c>
      <c r="AD3965" s="1">
        <v>44992</v>
      </c>
    </row>
    <row r="3966" spans="1:30" x14ac:dyDescent="0.25">
      <c r="A3966">
        <v>452028</v>
      </c>
      <c r="B3966" t="s">
        <v>76</v>
      </c>
      <c r="C3966" t="s">
        <v>31</v>
      </c>
      <c r="D3966">
        <v>1</v>
      </c>
      <c r="E3966" t="s">
        <v>12284</v>
      </c>
      <c r="F3966" t="s">
        <v>807</v>
      </c>
      <c r="G3966" t="s">
        <v>34</v>
      </c>
      <c r="H3966" t="s">
        <v>808</v>
      </c>
      <c r="I3966">
        <v>0</v>
      </c>
      <c r="J3966" t="s">
        <v>1205</v>
      </c>
      <c r="K3966" t="s">
        <v>36</v>
      </c>
      <c r="L3966" t="s">
        <v>37</v>
      </c>
      <c r="M3966">
        <v>95000</v>
      </c>
      <c r="N3966">
        <v>115000</v>
      </c>
      <c r="O3966" t="s">
        <v>38</v>
      </c>
      <c r="P3966" t="s">
        <v>2679</v>
      </c>
      <c r="Q3966" t="s">
        <v>2680</v>
      </c>
      <c r="R3966" t="s">
        <v>12285</v>
      </c>
      <c r="S3966" t="s">
        <v>810</v>
      </c>
      <c r="U3966" t="s">
        <v>12286</v>
      </c>
      <c r="V3966" t="s">
        <v>12287</v>
      </c>
      <c r="W3966" t="s">
        <v>12288</v>
      </c>
      <c r="X3966" t="s">
        <v>12289</v>
      </c>
      <c r="Z3966" t="s">
        <v>61</v>
      </c>
      <c r="AA3966" s="1">
        <v>44385</v>
      </c>
      <c r="AC3966" s="1">
        <v>44398</v>
      </c>
      <c r="AD3966" s="1">
        <v>44992</v>
      </c>
    </row>
    <row r="3967" spans="1:30" x14ac:dyDescent="0.25">
      <c r="A3967">
        <v>577124</v>
      </c>
      <c r="B3967" t="s">
        <v>889</v>
      </c>
      <c r="C3967" t="s">
        <v>31</v>
      </c>
      <c r="D3967">
        <v>2</v>
      </c>
      <c r="E3967" t="s">
        <v>12290</v>
      </c>
      <c r="F3967" t="s">
        <v>694</v>
      </c>
      <c r="G3967" t="s">
        <v>51</v>
      </c>
      <c r="H3967">
        <v>95710</v>
      </c>
      <c r="I3967">
        <v>0</v>
      </c>
      <c r="J3967" t="s">
        <v>256</v>
      </c>
      <c r="K3967" t="s">
        <v>36</v>
      </c>
      <c r="L3967" t="s">
        <v>37</v>
      </c>
      <c r="M3967">
        <v>75000</v>
      </c>
      <c r="N3967">
        <v>75000</v>
      </c>
      <c r="O3967" t="s">
        <v>38</v>
      </c>
      <c r="P3967" t="s">
        <v>1198</v>
      </c>
      <c r="Q3967" t="s">
        <v>687</v>
      </c>
      <c r="R3967" t="s">
        <v>12291</v>
      </c>
      <c r="S3967" t="s">
        <v>697</v>
      </c>
      <c r="T3967" t="s">
        <v>12292</v>
      </c>
      <c r="U3967" t="s">
        <v>12293</v>
      </c>
      <c r="V3967" t="s">
        <v>12294</v>
      </c>
      <c r="X3967" t="s">
        <v>1203</v>
      </c>
      <c r="Z3967" t="s">
        <v>898</v>
      </c>
      <c r="AA3967" s="1">
        <v>44988</v>
      </c>
      <c r="AC3967" s="1">
        <v>44987</v>
      </c>
      <c r="AD3967" s="1">
        <v>44992</v>
      </c>
    </row>
    <row r="3968" spans="1:30" x14ac:dyDescent="0.25">
      <c r="A3968">
        <v>577124</v>
      </c>
      <c r="B3968" t="s">
        <v>889</v>
      </c>
      <c r="C3968" t="s">
        <v>31</v>
      </c>
      <c r="D3968">
        <v>2</v>
      </c>
      <c r="E3968" t="s">
        <v>12290</v>
      </c>
      <c r="F3968" t="s">
        <v>694</v>
      </c>
      <c r="G3968" t="s">
        <v>51</v>
      </c>
      <c r="H3968">
        <v>95710</v>
      </c>
      <c r="I3968">
        <v>0</v>
      </c>
      <c r="J3968" t="s">
        <v>256</v>
      </c>
      <c r="K3968" t="s">
        <v>36</v>
      </c>
      <c r="L3968" t="s">
        <v>37</v>
      </c>
      <c r="M3968">
        <v>75000</v>
      </c>
      <c r="N3968">
        <v>75000</v>
      </c>
      <c r="O3968" t="s">
        <v>38</v>
      </c>
      <c r="P3968" t="s">
        <v>1198</v>
      </c>
      <c r="Q3968" t="s">
        <v>687</v>
      </c>
      <c r="R3968" t="s">
        <v>12291</v>
      </c>
      <c r="S3968" t="s">
        <v>697</v>
      </c>
      <c r="T3968" t="s">
        <v>12292</v>
      </c>
      <c r="U3968" t="s">
        <v>12293</v>
      </c>
      <c r="V3968" t="s">
        <v>12294</v>
      </c>
      <c r="X3968" t="s">
        <v>1203</v>
      </c>
      <c r="Z3968" t="s">
        <v>898</v>
      </c>
      <c r="AA3968" s="1">
        <v>44988</v>
      </c>
      <c r="AC3968" s="1">
        <v>44987</v>
      </c>
      <c r="AD3968" s="1">
        <v>44992</v>
      </c>
    </row>
    <row r="3969" spans="1:30" x14ac:dyDescent="0.25">
      <c r="A3969">
        <v>566282</v>
      </c>
      <c r="B3969" t="s">
        <v>350</v>
      </c>
      <c r="C3969" t="s">
        <v>63</v>
      </c>
      <c r="D3969">
        <v>1</v>
      </c>
      <c r="E3969" t="s">
        <v>11991</v>
      </c>
      <c r="F3969" t="s">
        <v>234</v>
      </c>
      <c r="G3969" t="s">
        <v>51</v>
      </c>
      <c r="H3969">
        <v>56057</v>
      </c>
      <c r="I3969">
        <v>0</v>
      </c>
      <c r="J3969" t="s">
        <v>216</v>
      </c>
      <c r="K3969" t="s">
        <v>36</v>
      </c>
      <c r="L3969" t="s">
        <v>37</v>
      </c>
      <c r="M3969">
        <v>50000</v>
      </c>
      <c r="N3969">
        <v>55000</v>
      </c>
      <c r="O3969" t="s">
        <v>38</v>
      </c>
      <c r="P3969" t="s">
        <v>355</v>
      </c>
      <c r="Q3969" t="s">
        <v>3786</v>
      </c>
      <c r="R3969" t="s">
        <v>11992</v>
      </c>
      <c r="S3969" t="s">
        <v>237</v>
      </c>
      <c r="T3969" t="s">
        <v>11993</v>
      </c>
      <c r="V3969" t="s">
        <v>790</v>
      </c>
      <c r="Z3969" t="s">
        <v>61</v>
      </c>
      <c r="AA3969" s="1">
        <v>44930</v>
      </c>
      <c r="AC3969" s="1">
        <v>44930</v>
      </c>
      <c r="AD3969" s="1">
        <v>44992</v>
      </c>
    </row>
    <row r="3970" spans="1:30" x14ac:dyDescent="0.25">
      <c r="A3970">
        <v>544193</v>
      </c>
      <c r="B3970" t="s">
        <v>88</v>
      </c>
      <c r="C3970" t="s">
        <v>63</v>
      </c>
      <c r="D3970">
        <v>1</v>
      </c>
      <c r="E3970" t="s">
        <v>12295</v>
      </c>
      <c r="F3970" t="s">
        <v>174</v>
      </c>
      <c r="G3970" t="s">
        <v>51</v>
      </c>
      <c r="H3970">
        <v>30087</v>
      </c>
      <c r="I3970">
        <v>4</v>
      </c>
      <c r="J3970" t="s">
        <v>175</v>
      </c>
      <c r="K3970" t="s">
        <v>36</v>
      </c>
      <c r="L3970" t="s">
        <v>37</v>
      </c>
      <c r="M3970">
        <v>83158</v>
      </c>
      <c r="N3970">
        <v>95632</v>
      </c>
      <c r="O3970" t="s">
        <v>38</v>
      </c>
      <c r="P3970" t="s">
        <v>583</v>
      </c>
      <c r="Q3970" t="s">
        <v>12296</v>
      </c>
      <c r="R3970" t="s">
        <v>12297</v>
      </c>
      <c r="S3970" t="s">
        <v>178</v>
      </c>
      <c r="T3970" t="s">
        <v>12298</v>
      </c>
      <c r="U3970" t="s">
        <v>229</v>
      </c>
      <c r="V3970" t="s">
        <v>2195</v>
      </c>
      <c r="W3970" t="s">
        <v>9658</v>
      </c>
      <c r="X3970" t="s">
        <v>583</v>
      </c>
      <c r="Z3970" t="s">
        <v>61</v>
      </c>
      <c r="AA3970" s="1">
        <v>44777</v>
      </c>
      <c r="AC3970" s="1">
        <v>44963</v>
      </c>
      <c r="AD3970" s="1">
        <v>44992</v>
      </c>
    </row>
    <row r="3971" spans="1:30" x14ac:dyDescent="0.25">
      <c r="A3971">
        <v>558202</v>
      </c>
      <c r="B3971" t="s">
        <v>102</v>
      </c>
      <c r="C3971" t="s">
        <v>63</v>
      </c>
      <c r="D3971">
        <v>3</v>
      </c>
      <c r="E3971" t="s">
        <v>372</v>
      </c>
      <c r="F3971" t="s">
        <v>193</v>
      </c>
      <c r="G3971" t="s">
        <v>34</v>
      </c>
      <c r="H3971" t="s">
        <v>194</v>
      </c>
      <c r="I3971">
        <v>0</v>
      </c>
      <c r="J3971" t="s">
        <v>374</v>
      </c>
      <c r="K3971" t="s">
        <v>36</v>
      </c>
      <c r="L3971" t="s">
        <v>37</v>
      </c>
      <c r="M3971">
        <v>53702</v>
      </c>
      <c r="N3971">
        <v>148745</v>
      </c>
      <c r="O3971" t="s">
        <v>38</v>
      </c>
      <c r="P3971" t="s">
        <v>195</v>
      </c>
      <c r="Q3971" t="s">
        <v>625</v>
      </c>
      <c r="R3971" t="s">
        <v>12299</v>
      </c>
      <c r="S3971" t="s">
        <v>198</v>
      </c>
      <c r="T3971" t="s">
        <v>628</v>
      </c>
      <c r="U3971" t="s">
        <v>4839</v>
      </c>
      <c r="V3971" t="s">
        <v>380</v>
      </c>
      <c r="Z3971" t="s">
        <v>87</v>
      </c>
      <c r="AA3971" s="1">
        <v>44879</v>
      </c>
      <c r="AC3971" s="1">
        <v>44900</v>
      </c>
      <c r="AD3971" s="1">
        <v>44992</v>
      </c>
    </row>
    <row r="3972" spans="1:30" x14ac:dyDescent="0.25">
      <c r="A3972">
        <v>575870</v>
      </c>
      <c r="B3972" t="s">
        <v>155</v>
      </c>
      <c r="C3972" t="s">
        <v>63</v>
      </c>
      <c r="D3972">
        <v>1</v>
      </c>
      <c r="E3972" t="s">
        <v>453</v>
      </c>
      <c r="F3972" t="s">
        <v>296</v>
      </c>
      <c r="G3972" t="s">
        <v>34</v>
      </c>
      <c r="H3972">
        <v>22122</v>
      </c>
      <c r="I3972">
        <v>3</v>
      </c>
      <c r="J3972" t="s">
        <v>35</v>
      </c>
      <c r="K3972" t="s">
        <v>36</v>
      </c>
      <c r="L3972" t="s">
        <v>93</v>
      </c>
      <c r="M3972">
        <v>95000</v>
      </c>
      <c r="N3972">
        <v>105000</v>
      </c>
      <c r="O3972" t="s">
        <v>38</v>
      </c>
      <c r="P3972" t="s">
        <v>158</v>
      </c>
      <c r="Q3972" t="s">
        <v>454</v>
      </c>
      <c r="R3972" t="s">
        <v>455</v>
      </c>
      <c r="S3972" t="s">
        <v>299</v>
      </c>
      <c r="T3972" t="s">
        <v>456</v>
      </c>
      <c r="U3972" t="s">
        <v>457</v>
      </c>
      <c r="V3972" t="s">
        <v>163</v>
      </c>
      <c r="X3972" t="s">
        <v>158</v>
      </c>
      <c r="Z3972" t="s">
        <v>61</v>
      </c>
      <c r="AA3972" s="1">
        <v>44988</v>
      </c>
      <c r="AB3972" s="2">
        <v>45018</v>
      </c>
      <c r="AC3972" s="1">
        <v>44988</v>
      </c>
      <c r="AD3972" s="1">
        <v>44992</v>
      </c>
    </row>
    <row r="3973" spans="1:30" x14ac:dyDescent="0.25">
      <c r="A3973">
        <v>561334</v>
      </c>
      <c r="B3973" t="s">
        <v>102</v>
      </c>
      <c r="C3973" t="s">
        <v>63</v>
      </c>
      <c r="D3973">
        <v>1</v>
      </c>
      <c r="E3973" t="s">
        <v>5005</v>
      </c>
      <c r="F3973" t="s">
        <v>1359</v>
      </c>
      <c r="G3973" t="s">
        <v>34</v>
      </c>
      <c r="H3973" t="s">
        <v>1360</v>
      </c>
      <c r="I3973">
        <v>0</v>
      </c>
      <c r="J3973" t="s">
        <v>1843</v>
      </c>
      <c r="K3973" t="s">
        <v>36</v>
      </c>
      <c r="L3973" t="s">
        <v>37</v>
      </c>
      <c r="M3973">
        <v>64749</v>
      </c>
      <c r="N3973">
        <v>134280</v>
      </c>
      <c r="O3973" t="s">
        <v>38</v>
      </c>
      <c r="P3973" t="s">
        <v>195</v>
      </c>
      <c r="Q3973" t="s">
        <v>1143</v>
      </c>
      <c r="R3973" t="s">
        <v>10181</v>
      </c>
      <c r="S3973" t="s">
        <v>1363</v>
      </c>
      <c r="T3973" t="s">
        <v>5007</v>
      </c>
      <c r="U3973" t="s">
        <v>2136</v>
      </c>
      <c r="V3973" t="s">
        <v>2137</v>
      </c>
      <c r="W3973" t="s">
        <v>2138</v>
      </c>
      <c r="X3973" t="s">
        <v>2139</v>
      </c>
      <c r="Z3973" t="s">
        <v>61</v>
      </c>
      <c r="AA3973" s="1">
        <v>44915</v>
      </c>
      <c r="AC3973" s="1">
        <v>44915</v>
      </c>
      <c r="AD3973" s="1">
        <v>44992</v>
      </c>
    </row>
    <row r="3974" spans="1:30" x14ac:dyDescent="0.25">
      <c r="A3974">
        <v>568685</v>
      </c>
      <c r="B3974" t="s">
        <v>350</v>
      </c>
      <c r="C3974" t="s">
        <v>31</v>
      </c>
      <c r="D3974">
        <v>3</v>
      </c>
      <c r="E3974" t="s">
        <v>12300</v>
      </c>
      <c r="F3974" t="s">
        <v>174</v>
      </c>
      <c r="G3974" t="s">
        <v>51</v>
      </c>
      <c r="H3974">
        <v>30087</v>
      </c>
      <c r="I3974">
        <v>1</v>
      </c>
      <c r="J3974" t="s">
        <v>175</v>
      </c>
      <c r="K3974" t="s">
        <v>36</v>
      </c>
      <c r="L3974" t="s">
        <v>37</v>
      </c>
      <c r="M3974">
        <v>85000</v>
      </c>
      <c r="N3974">
        <v>95000</v>
      </c>
      <c r="O3974" t="s">
        <v>38</v>
      </c>
      <c r="P3974" t="s">
        <v>355</v>
      </c>
      <c r="Q3974" t="s">
        <v>3754</v>
      </c>
      <c r="R3974" t="s">
        <v>12301</v>
      </c>
      <c r="S3974" t="s">
        <v>178</v>
      </c>
      <c r="T3974" t="s">
        <v>12302</v>
      </c>
      <c r="V3974" t="s">
        <v>12303</v>
      </c>
      <c r="Z3974" t="s">
        <v>61</v>
      </c>
      <c r="AA3974" s="1">
        <v>44938</v>
      </c>
      <c r="AC3974" s="1">
        <v>44938</v>
      </c>
      <c r="AD3974" s="1">
        <v>44992</v>
      </c>
    </row>
    <row r="3975" spans="1:30" x14ac:dyDescent="0.25">
      <c r="A3975">
        <v>560672</v>
      </c>
      <c r="B3975" t="s">
        <v>381</v>
      </c>
      <c r="C3975" t="s">
        <v>31</v>
      </c>
      <c r="D3975">
        <v>1</v>
      </c>
      <c r="E3975" t="s">
        <v>11031</v>
      </c>
      <c r="F3975" t="s">
        <v>849</v>
      </c>
      <c r="G3975" t="s">
        <v>34</v>
      </c>
      <c r="H3975">
        <v>20210</v>
      </c>
      <c r="I3975">
        <v>0</v>
      </c>
      <c r="J3975" t="s">
        <v>66</v>
      </c>
      <c r="K3975" t="s">
        <v>36</v>
      </c>
      <c r="L3975" t="s">
        <v>37</v>
      </c>
      <c r="M3975">
        <v>57078</v>
      </c>
      <c r="N3975">
        <v>65640</v>
      </c>
      <c r="O3975" t="s">
        <v>38</v>
      </c>
      <c r="P3975" t="s">
        <v>873</v>
      </c>
      <c r="Q3975" t="s">
        <v>11032</v>
      </c>
      <c r="R3975" t="s">
        <v>11625</v>
      </c>
      <c r="S3975" t="s">
        <v>852</v>
      </c>
      <c r="T3975" t="s">
        <v>11626</v>
      </c>
      <c r="V3975" t="s">
        <v>1904</v>
      </c>
      <c r="W3975" t="s">
        <v>86</v>
      </c>
      <c r="X3975" t="s">
        <v>878</v>
      </c>
      <c r="Z3975" t="s">
        <v>87</v>
      </c>
      <c r="AA3975" s="1">
        <v>44984</v>
      </c>
      <c r="AB3975" s="2">
        <v>45044</v>
      </c>
      <c r="AC3975" s="1">
        <v>44984</v>
      </c>
      <c r="AD3975" s="1">
        <v>44992</v>
      </c>
    </row>
    <row r="3976" spans="1:30" x14ac:dyDescent="0.25">
      <c r="A3976">
        <v>482229</v>
      </c>
      <c r="B3976" t="s">
        <v>638</v>
      </c>
      <c r="C3976" t="s">
        <v>31</v>
      </c>
      <c r="D3976">
        <v>1</v>
      </c>
      <c r="E3976" t="s">
        <v>11485</v>
      </c>
      <c r="F3976" t="s">
        <v>1738</v>
      </c>
      <c r="G3976" t="s">
        <v>34</v>
      </c>
      <c r="H3976">
        <v>60948</v>
      </c>
      <c r="I3976">
        <v>2</v>
      </c>
      <c r="J3976" t="s">
        <v>12304</v>
      </c>
      <c r="K3976" t="s">
        <v>36</v>
      </c>
      <c r="L3976" t="s">
        <v>37</v>
      </c>
      <c r="M3976">
        <v>60132</v>
      </c>
      <c r="N3976">
        <v>69152</v>
      </c>
      <c r="O3976" t="s">
        <v>38</v>
      </c>
      <c r="P3976" t="s">
        <v>642</v>
      </c>
      <c r="Q3976" t="s">
        <v>643</v>
      </c>
      <c r="R3976" t="s">
        <v>11486</v>
      </c>
      <c r="S3976" t="s">
        <v>1740</v>
      </c>
      <c r="T3976" t="s">
        <v>11487</v>
      </c>
      <c r="U3976" t="s">
        <v>12305</v>
      </c>
      <c r="V3976" t="s">
        <v>12306</v>
      </c>
      <c r="Z3976" t="s">
        <v>61</v>
      </c>
      <c r="AA3976" s="1">
        <v>44442</v>
      </c>
      <c r="AC3976" s="1">
        <v>44442</v>
      </c>
      <c r="AD3976" s="1">
        <v>44992</v>
      </c>
    </row>
    <row r="3977" spans="1:30" x14ac:dyDescent="0.25">
      <c r="A3977">
        <v>537340</v>
      </c>
      <c r="B3977" t="s">
        <v>88</v>
      </c>
      <c r="C3977" t="s">
        <v>63</v>
      </c>
      <c r="D3977">
        <v>3</v>
      </c>
      <c r="E3977" t="s">
        <v>12307</v>
      </c>
      <c r="F3977" t="s">
        <v>234</v>
      </c>
      <c r="G3977" t="s">
        <v>51</v>
      </c>
      <c r="H3977">
        <v>56057</v>
      </c>
      <c r="I3977">
        <v>0</v>
      </c>
      <c r="J3977" t="s">
        <v>582</v>
      </c>
      <c r="K3977" t="s">
        <v>36</v>
      </c>
      <c r="L3977" t="s">
        <v>37</v>
      </c>
      <c r="M3977">
        <v>38333</v>
      </c>
      <c r="N3977">
        <v>47634</v>
      </c>
      <c r="O3977" t="s">
        <v>38</v>
      </c>
      <c r="P3977" t="s">
        <v>2924</v>
      </c>
      <c r="Q3977" t="s">
        <v>2925</v>
      </c>
      <c r="R3977" t="s">
        <v>12308</v>
      </c>
      <c r="S3977" t="s">
        <v>237</v>
      </c>
      <c r="T3977" t="s">
        <v>12309</v>
      </c>
      <c r="U3977" t="s">
        <v>1103</v>
      </c>
      <c r="V3977" t="s">
        <v>1104</v>
      </c>
      <c r="W3977" t="s">
        <v>2929</v>
      </c>
      <c r="X3977" t="s">
        <v>2924</v>
      </c>
      <c r="Z3977" t="s">
        <v>61</v>
      </c>
      <c r="AA3977" s="1">
        <v>44767</v>
      </c>
      <c r="AC3977" s="1">
        <v>44964</v>
      </c>
      <c r="AD3977" s="1">
        <v>44992</v>
      </c>
    </row>
    <row r="3978" spans="1:30" x14ac:dyDescent="0.25">
      <c r="A3978">
        <v>547499</v>
      </c>
      <c r="B3978" t="s">
        <v>202</v>
      </c>
      <c r="C3978" t="s">
        <v>31</v>
      </c>
      <c r="D3978">
        <v>1</v>
      </c>
      <c r="E3978" t="s">
        <v>12310</v>
      </c>
      <c r="F3978" t="s">
        <v>4749</v>
      </c>
      <c r="G3978" t="s">
        <v>51</v>
      </c>
      <c r="H3978">
        <v>53059</v>
      </c>
      <c r="I3978">
        <v>0</v>
      </c>
      <c r="J3978" t="s">
        <v>205</v>
      </c>
      <c r="K3978" t="s">
        <v>67</v>
      </c>
      <c r="L3978" t="s">
        <v>37</v>
      </c>
      <c r="M3978">
        <v>54878</v>
      </c>
      <c r="N3978">
        <v>59180</v>
      </c>
      <c r="O3978" t="s">
        <v>38</v>
      </c>
      <c r="P3978" t="s">
        <v>12311</v>
      </c>
      <c r="Q3978" t="s">
        <v>4751</v>
      </c>
      <c r="R3978" t="s">
        <v>12312</v>
      </c>
      <c r="S3978" t="s">
        <v>4753</v>
      </c>
      <c r="T3978" t="s">
        <v>12313</v>
      </c>
      <c r="V3978" t="s">
        <v>319</v>
      </c>
      <c r="X3978" t="s">
        <v>12314</v>
      </c>
      <c r="Z3978" t="s">
        <v>61</v>
      </c>
      <c r="AA3978" s="1">
        <v>44797</v>
      </c>
      <c r="AC3978" s="1">
        <v>44882</v>
      </c>
      <c r="AD3978" s="1">
        <v>44992</v>
      </c>
    </row>
    <row r="3979" spans="1:30" x14ac:dyDescent="0.25">
      <c r="A3979">
        <v>570509</v>
      </c>
      <c r="B3979" t="s">
        <v>1870</v>
      </c>
      <c r="C3979" t="s">
        <v>31</v>
      </c>
      <c r="D3979">
        <v>1</v>
      </c>
      <c r="E3979" t="s">
        <v>9220</v>
      </c>
      <c r="F3979" t="s">
        <v>667</v>
      </c>
      <c r="G3979" t="s">
        <v>51</v>
      </c>
      <c r="H3979">
        <v>95711</v>
      </c>
      <c r="I3979">
        <v>0</v>
      </c>
      <c r="J3979" t="s">
        <v>256</v>
      </c>
      <c r="K3979" t="s">
        <v>36</v>
      </c>
      <c r="L3979" t="s">
        <v>37</v>
      </c>
      <c r="M3979">
        <v>100000</v>
      </c>
      <c r="N3979">
        <v>105000</v>
      </c>
      <c r="O3979" t="s">
        <v>38</v>
      </c>
      <c r="P3979" t="s">
        <v>1872</v>
      </c>
      <c r="Q3979" t="s">
        <v>9221</v>
      </c>
      <c r="R3979" t="s">
        <v>9222</v>
      </c>
      <c r="S3979" t="s">
        <v>3772</v>
      </c>
      <c r="T3979" t="s">
        <v>9223</v>
      </c>
      <c r="U3979" t="s">
        <v>9224</v>
      </c>
      <c r="V3979" t="s">
        <v>9225</v>
      </c>
      <c r="W3979" t="s">
        <v>2377</v>
      </c>
      <c r="Z3979" t="s">
        <v>47</v>
      </c>
      <c r="AA3979" s="1">
        <v>44946</v>
      </c>
      <c r="AC3979" s="1">
        <v>44972</v>
      </c>
      <c r="AD3979" s="1">
        <v>44992</v>
      </c>
    </row>
    <row r="3980" spans="1:30" x14ac:dyDescent="0.25">
      <c r="A3980">
        <v>576225</v>
      </c>
      <c r="B3980" t="s">
        <v>1550</v>
      </c>
      <c r="C3980" t="s">
        <v>63</v>
      </c>
      <c r="D3980">
        <v>1</v>
      </c>
      <c r="E3980" t="s">
        <v>3218</v>
      </c>
      <c r="F3980" t="s">
        <v>555</v>
      </c>
      <c r="G3980" t="s">
        <v>34</v>
      </c>
      <c r="H3980">
        <v>12626</v>
      </c>
      <c r="I3980">
        <v>1</v>
      </c>
      <c r="J3980" t="s">
        <v>126</v>
      </c>
      <c r="K3980" t="s">
        <v>36</v>
      </c>
      <c r="L3980" t="s">
        <v>37</v>
      </c>
      <c r="M3980">
        <v>53797</v>
      </c>
      <c r="N3980">
        <v>70000</v>
      </c>
      <c r="O3980" t="s">
        <v>38</v>
      </c>
      <c r="P3980" t="s">
        <v>1552</v>
      </c>
      <c r="Q3980" t="s">
        <v>3220</v>
      </c>
      <c r="R3980" t="s">
        <v>12315</v>
      </c>
      <c r="S3980" t="s">
        <v>559</v>
      </c>
      <c r="T3980" t="s">
        <v>12316</v>
      </c>
      <c r="V3980" t="s">
        <v>12317</v>
      </c>
      <c r="Z3980" t="s">
        <v>61</v>
      </c>
      <c r="AA3980" s="1">
        <v>44981</v>
      </c>
      <c r="AB3980" s="2">
        <v>45071</v>
      </c>
      <c r="AC3980" s="1">
        <v>44987</v>
      </c>
      <c r="AD3980" s="1">
        <v>44992</v>
      </c>
    </row>
    <row r="3981" spans="1:30" x14ac:dyDescent="0.25">
      <c r="A3981">
        <v>574003</v>
      </c>
      <c r="B3981" t="s">
        <v>350</v>
      </c>
      <c r="C3981" t="s">
        <v>31</v>
      </c>
      <c r="D3981">
        <v>2</v>
      </c>
      <c r="E3981" t="s">
        <v>6243</v>
      </c>
      <c r="F3981" t="s">
        <v>1610</v>
      </c>
      <c r="G3981" t="s">
        <v>34</v>
      </c>
      <c r="H3981">
        <v>30726</v>
      </c>
      <c r="I3981">
        <v>2</v>
      </c>
      <c r="J3981" t="s">
        <v>175</v>
      </c>
      <c r="K3981" t="s">
        <v>36</v>
      </c>
      <c r="L3981" t="s">
        <v>37</v>
      </c>
      <c r="M3981">
        <v>51079</v>
      </c>
      <c r="N3981">
        <v>58741</v>
      </c>
      <c r="O3981" t="s">
        <v>38</v>
      </c>
      <c r="P3981" t="s">
        <v>355</v>
      </c>
      <c r="Q3981" t="s">
        <v>3754</v>
      </c>
      <c r="R3981" t="s">
        <v>6244</v>
      </c>
      <c r="S3981" t="s">
        <v>1613</v>
      </c>
      <c r="T3981" t="s">
        <v>6245</v>
      </c>
      <c r="V3981" t="s">
        <v>790</v>
      </c>
      <c r="Z3981" t="s">
        <v>61</v>
      </c>
      <c r="AA3981" s="1">
        <v>44972</v>
      </c>
      <c r="AC3981" s="1">
        <v>44972</v>
      </c>
      <c r="AD3981" s="1">
        <v>44992</v>
      </c>
    </row>
    <row r="3982" spans="1:30" x14ac:dyDescent="0.25">
      <c r="A3982">
        <v>560271</v>
      </c>
      <c r="B3982" t="s">
        <v>76</v>
      </c>
      <c r="C3982" t="s">
        <v>31</v>
      </c>
      <c r="D3982">
        <v>1</v>
      </c>
      <c r="E3982" t="s">
        <v>12318</v>
      </c>
      <c r="F3982" t="s">
        <v>1610</v>
      </c>
      <c r="G3982" t="s">
        <v>34</v>
      </c>
      <c r="H3982">
        <v>30726</v>
      </c>
      <c r="I3982">
        <v>1</v>
      </c>
      <c r="J3982" t="s">
        <v>126</v>
      </c>
      <c r="K3982" t="s">
        <v>36</v>
      </c>
      <c r="L3982" t="s">
        <v>37</v>
      </c>
      <c r="M3982">
        <v>22.705500000000001</v>
      </c>
      <c r="N3982">
        <v>36.253999999999998</v>
      </c>
      <c r="O3982" t="s">
        <v>68</v>
      </c>
      <c r="P3982" t="s">
        <v>79</v>
      </c>
      <c r="Q3982" t="s">
        <v>2281</v>
      </c>
      <c r="R3982" t="s">
        <v>12319</v>
      </c>
      <c r="S3982" t="s">
        <v>1613</v>
      </c>
      <c r="T3982" t="s">
        <v>5313</v>
      </c>
      <c r="U3982" t="s">
        <v>12320</v>
      </c>
      <c r="V3982" t="s">
        <v>12321</v>
      </c>
      <c r="W3982" t="s">
        <v>182</v>
      </c>
      <c r="X3982" t="s">
        <v>183</v>
      </c>
      <c r="Z3982" t="s">
        <v>61</v>
      </c>
      <c r="AA3982" s="1">
        <v>44880</v>
      </c>
      <c r="AC3982" s="1">
        <v>44880</v>
      </c>
      <c r="AD3982" s="1">
        <v>44992</v>
      </c>
    </row>
    <row r="3983" spans="1:30" x14ac:dyDescent="0.25">
      <c r="A3983">
        <v>576363</v>
      </c>
      <c r="B3983" t="s">
        <v>202</v>
      </c>
      <c r="C3983" t="s">
        <v>63</v>
      </c>
      <c r="D3983">
        <v>2</v>
      </c>
      <c r="E3983" t="s">
        <v>777</v>
      </c>
      <c r="F3983" t="s">
        <v>135</v>
      </c>
      <c r="G3983" t="s">
        <v>51</v>
      </c>
      <c r="H3983">
        <v>21744</v>
      </c>
      <c r="I3983">
        <v>3</v>
      </c>
      <c r="J3983" t="s">
        <v>778</v>
      </c>
      <c r="K3983" t="s">
        <v>36</v>
      </c>
      <c r="L3983" t="s">
        <v>37</v>
      </c>
      <c r="M3983">
        <v>84468</v>
      </c>
      <c r="N3983">
        <v>111003</v>
      </c>
      <c r="O3983" t="s">
        <v>38</v>
      </c>
      <c r="P3983" t="s">
        <v>313</v>
      </c>
      <c r="Q3983" t="s">
        <v>779</v>
      </c>
      <c r="R3983" t="s">
        <v>11368</v>
      </c>
      <c r="S3983" t="s">
        <v>140</v>
      </c>
      <c r="T3983" t="s">
        <v>781</v>
      </c>
      <c r="U3983" t="s">
        <v>1095</v>
      </c>
      <c r="V3983" t="s">
        <v>319</v>
      </c>
      <c r="Z3983" t="s">
        <v>61</v>
      </c>
      <c r="AA3983" s="1">
        <v>44985</v>
      </c>
      <c r="AC3983" s="1">
        <v>44985</v>
      </c>
      <c r="AD3983" s="1">
        <v>44992</v>
      </c>
    </row>
    <row r="3984" spans="1:30" x14ac:dyDescent="0.25">
      <c r="A3984">
        <v>571914</v>
      </c>
      <c r="B3984" t="s">
        <v>1040</v>
      </c>
      <c r="C3984" t="s">
        <v>31</v>
      </c>
      <c r="D3984">
        <v>1</v>
      </c>
      <c r="E3984" t="s">
        <v>6289</v>
      </c>
      <c r="F3984" t="s">
        <v>267</v>
      </c>
      <c r="G3984" t="s">
        <v>34</v>
      </c>
      <c r="H3984">
        <v>10050</v>
      </c>
      <c r="I3984" t="s">
        <v>900</v>
      </c>
      <c r="J3984" t="s">
        <v>6290</v>
      </c>
      <c r="K3984" t="s">
        <v>36</v>
      </c>
      <c r="L3984" t="s">
        <v>93</v>
      </c>
      <c r="M3984">
        <v>145000</v>
      </c>
      <c r="N3984">
        <v>160000</v>
      </c>
      <c r="O3984" t="s">
        <v>38</v>
      </c>
      <c r="P3984" t="s">
        <v>94</v>
      </c>
      <c r="Q3984" t="s">
        <v>6291</v>
      </c>
      <c r="R3984" t="s">
        <v>6292</v>
      </c>
      <c r="S3984" t="s">
        <v>272</v>
      </c>
      <c r="T3984" t="s">
        <v>6293</v>
      </c>
      <c r="U3984" t="s">
        <v>6294</v>
      </c>
      <c r="V3984" t="s">
        <v>577</v>
      </c>
      <c r="W3984" t="s">
        <v>1050</v>
      </c>
      <c r="X3984" t="s">
        <v>5876</v>
      </c>
      <c r="Z3984" t="s">
        <v>47</v>
      </c>
      <c r="AA3984" s="1">
        <v>44966</v>
      </c>
      <c r="AB3984" s="2">
        <v>44996</v>
      </c>
      <c r="AC3984" s="1">
        <v>44966</v>
      </c>
      <c r="AD3984" s="1">
        <v>44992</v>
      </c>
    </row>
    <row r="3985" spans="1:30" x14ac:dyDescent="0.25">
      <c r="A3985">
        <v>536537</v>
      </c>
      <c r="B3985" t="s">
        <v>1863</v>
      </c>
      <c r="C3985" t="s">
        <v>31</v>
      </c>
      <c r="D3985">
        <v>2</v>
      </c>
      <c r="E3985" t="s">
        <v>12322</v>
      </c>
      <c r="F3985" t="s">
        <v>6101</v>
      </c>
      <c r="G3985" t="s">
        <v>34</v>
      </c>
      <c r="H3985">
        <v>52304</v>
      </c>
      <c r="I3985">
        <v>0</v>
      </c>
      <c r="J3985" t="s">
        <v>115</v>
      </c>
      <c r="K3985" t="s">
        <v>36</v>
      </c>
      <c r="L3985" t="s">
        <v>37</v>
      </c>
      <c r="M3985">
        <v>41483</v>
      </c>
      <c r="N3985">
        <v>71046</v>
      </c>
      <c r="O3985" t="s">
        <v>38</v>
      </c>
      <c r="P3985" t="s">
        <v>438</v>
      </c>
      <c r="Q3985" t="s">
        <v>1865</v>
      </c>
      <c r="R3985" t="s">
        <v>12323</v>
      </c>
      <c r="S3985" t="s">
        <v>6104</v>
      </c>
      <c r="U3985" t="s">
        <v>5481</v>
      </c>
      <c r="V3985" t="s">
        <v>2195</v>
      </c>
      <c r="W3985" t="s">
        <v>12324</v>
      </c>
      <c r="X3985" t="s">
        <v>3303</v>
      </c>
      <c r="Z3985" t="s">
        <v>87</v>
      </c>
      <c r="AA3985" s="1">
        <v>44869</v>
      </c>
      <c r="AC3985" s="1">
        <v>44925</v>
      </c>
      <c r="AD3985" s="1">
        <v>44992</v>
      </c>
    </row>
    <row r="3986" spans="1:30" x14ac:dyDescent="0.25">
      <c r="A3986">
        <v>566216</v>
      </c>
      <c r="B3986" t="s">
        <v>1870</v>
      </c>
      <c r="C3986" t="s">
        <v>31</v>
      </c>
      <c r="D3986">
        <v>1</v>
      </c>
      <c r="E3986" t="s">
        <v>4545</v>
      </c>
      <c r="F3986" t="s">
        <v>4165</v>
      </c>
      <c r="G3986" t="s">
        <v>51</v>
      </c>
      <c r="H3986">
        <v>95714</v>
      </c>
      <c r="I3986">
        <v>0</v>
      </c>
      <c r="J3986" t="s">
        <v>256</v>
      </c>
      <c r="K3986" t="s">
        <v>36</v>
      </c>
      <c r="L3986" t="s">
        <v>37</v>
      </c>
      <c r="M3986">
        <v>100000</v>
      </c>
      <c r="N3986">
        <v>110000</v>
      </c>
      <c r="O3986" t="s">
        <v>38</v>
      </c>
      <c r="P3986" t="s">
        <v>1872</v>
      </c>
      <c r="Q3986" t="s">
        <v>4546</v>
      </c>
      <c r="R3986" t="s">
        <v>10878</v>
      </c>
      <c r="S3986" t="s">
        <v>4169</v>
      </c>
      <c r="T3986" t="s">
        <v>4548</v>
      </c>
      <c r="U3986" t="s">
        <v>4549</v>
      </c>
      <c r="V3986" t="s">
        <v>10879</v>
      </c>
      <c r="W3986" t="s">
        <v>4551</v>
      </c>
      <c r="Z3986" t="s">
        <v>87</v>
      </c>
      <c r="AA3986" s="1">
        <v>44922</v>
      </c>
      <c r="AC3986" s="1">
        <v>44922</v>
      </c>
      <c r="AD3986" s="1">
        <v>44992</v>
      </c>
    </row>
    <row r="3987" spans="1:30" x14ac:dyDescent="0.25">
      <c r="A3987">
        <v>560493</v>
      </c>
      <c r="B3987" t="s">
        <v>123</v>
      </c>
      <c r="C3987" t="s">
        <v>31</v>
      </c>
      <c r="D3987">
        <v>1</v>
      </c>
      <c r="E3987" t="s">
        <v>4808</v>
      </c>
      <c r="F3987" t="s">
        <v>555</v>
      </c>
      <c r="G3987" t="s">
        <v>34</v>
      </c>
      <c r="H3987">
        <v>12626</v>
      </c>
      <c r="I3987">
        <v>1</v>
      </c>
      <c r="J3987" t="s">
        <v>2379</v>
      </c>
      <c r="K3987" t="s">
        <v>36</v>
      </c>
      <c r="L3987" t="s">
        <v>37</v>
      </c>
      <c r="M3987">
        <v>53797</v>
      </c>
      <c r="N3987">
        <v>73243</v>
      </c>
      <c r="O3987" t="s">
        <v>38</v>
      </c>
      <c r="P3987" t="s">
        <v>415</v>
      </c>
      <c r="Q3987" t="s">
        <v>416</v>
      </c>
      <c r="R3987" t="s">
        <v>4809</v>
      </c>
      <c r="S3987" t="s">
        <v>559</v>
      </c>
      <c r="U3987" t="s">
        <v>1038</v>
      </c>
      <c r="V3987" t="s">
        <v>4810</v>
      </c>
      <c r="Z3987" t="s">
        <v>61</v>
      </c>
      <c r="AA3987" s="1">
        <v>44951</v>
      </c>
      <c r="AB3987" s="2">
        <v>45071</v>
      </c>
      <c r="AC3987" s="1">
        <v>44951</v>
      </c>
      <c r="AD3987" s="1">
        <v>44992</v>
      </c>
    </row>
    <row r="3988" spans="1:30" x14ac:dyDescent="0.25">
      <c r="A3988">
        <v>562023</v>
      </c>
      <c r="B3988" t="s">
        <v>123</v>
      </c>
      <c r="C3988" t="s">
        <v>63</v>
      </c>
      <c r="D3988">
        <v>1</v>
      </c>
      <c r="E3988" t="s">
        <v>1388</v>
      </c>
      <c r="F3988" t="s">
        <v>501</v>
      </c>
      <c r="G3988" t="s">
        <v>34</v>
      </c>
      <c r="H3988">
        <v>12627</v>
      </c>
      <c r="I3988">
        <v>0</v>
      </c>
      <c r="J3988" t="s">
        <v>763</v>
      </c>
      <c r="K3988" t="s">
        <v>36</v>
      </c>
      <c r="L3988" t="s">
        <v>37</v>
      </c>
      <c r="M3988">
        <v>70611</v>
      </c>
      <c r="N3988">
        <v>105138</v>
      </c>
      <c r="O3988" t="s">
        <v>38</v>
      </c>
      <c r="P3988" t="s">
        <v>415</v>
      </c>
      <c r="Q3988" t="s">
        <v>944</v>
      </c>
      <c r="R3988" t="s">
        <v>1389</v>
      </c>
      <c r="S3988" t="s">
        <v>504</v>
      </c>
      <c r="T3988" t="s">
        <v>1390</v>
      </c>
      <c r="U3988" t="s">
        <v>1038</v>
      </c>
      <c r="V3988" t="s">
        <v>949</v>
      </c>
      <c r="Z3988" t="s">
        <v>61</v>
      </c>
      <c r="AA3988" s="1">
        <v>44929</v>
      </c>
      <c r="AB3988" s="2">
        <v>45049</v>
      </c>
      <c r="AC3988" s="1">
        <v>44929</v>
      </c>
      <c r="AD3988" s="1">
        <v>44992</v>
      </c>
    </row>
    <row r="3989" spans="1:30" x14ac:dyDescent="0.25">
      <c r="A3989">
        <v>466597</v>
      </c>
      <c r="B3989" t="s">
        <v>76</v>
      </c>
      <c r="C3989" t="s">
        <v>31</v>
      </c>
      <c r="D3989">
        <v>1</v>
      </c>
      <c r="E3989" t="s">
        <v>10712</v>
      </c>
      <c r="F3989" t="s">
        <v>65</v>
      </c>
      <c r="G3989" t="s">
        <v>51</v>
      </c>
      <c r="H3989">
        <v>56058</v>
      </c>
      <c r="I3989">
        <v>0</v>
      </c>
      <c r="J3989" t="s">
        <v>10713</v>
      </c>
      <c r="K3989" t="s">
        <v>36</v>
      </c>
      <c r="L3989" t="s">
        <v>37</v>
      </c>
      <c r="M3989">
        <v>54100</v>
      </c>
      <c r="N3989">
        <v>83981</v>
      </c>
      <c r="O3989" t="s">
        <v>38</v>
      </c>
      <c r="P3989" t="s">
        <v>1044</v>
      </c>
      <c r="Q3989" t="s">
        <v>6706</v>
      </c>
      <c r="R3989" t="s">
        <v>10714</v>
      </c>
      <c r="S3989" t="s">
        <v>72</v>
      </c>
      <c r="T3989" t="s">
        <v>10715</v>
      </c>
      <c r="V3989" t="s">
        <v>10716</v>
      </c>
      <c r="Z3989" t="s">
        <v>61</v>
      </c>
      <c r="AA3989" s="1">
        <v>44406</v>
      </c>
      <c r="AC3989" s="1">
        <v>44435</v>
      </c>
      <c r="AD3989" s="1">
        <v>44992</v>
      </c>
    </row>
    <row r="3990" spans="1:30" x14ac:dyDescent="0.25">
      <c r="A3990">
        <v>568887</v>
      </c>
      <c r="B3990" t="s">
        <v>563</v>
      </c>
      <c r="C3990" t="s">
        <v>63</v>
      </c>
      <c r="D3990">
        <v>1</v>
      </c>
      <c r="E3990" t="s">
        <v>12325</v>
      </c>
      <c r="F3990" t="s">
        <v>501</v>
      </c>
      <c r="G3990" t="s">
        <v>34</v>
      </c>
      <c r="H3990">
        <v>12627</v>
      </c>
      <c r="I3990">
        <v>0</v>
      </c>
      <c r="J3990" t="s">
        <v>52</v>
      </c>
      <c r="K3990" t="s">
        <v>36</v>
      </c>
      <c r="L3990" t="s">
        <v>37</v>
      </c>
      <c r="M3990">
        <v>90000</v>
      </c>
      <c r="N3990">
        <v>90000</v>
      </c>
      <c r="O3990" t="s">
        <v>38</v>
      </c>
      <c r="P3990" t="s">
        <v>446</v>
      </c>
      <c r="Q3990" t="s">
        <v>1567</v>
      </c>
      <c r="R3990" t="s">
        <v>12326</v>
      </c>
      <c r="S3990" t="s">
        <v>504</v>
      </c>
      <c r="T3990" t="s">
        <v>12327</v>
      </c>
      <c r="V3990" t="s">
        <v>12328</v>
      </c>
      <c r="W3990" t="s">
        <v>12329</v>
      </c>
      <c r="X3990" t="s">
        <v>446</v>
      </c>
      <c r="Z3990" t="s">
        <v>61</v>
      </c>
      <c r="AA3990" s="1">
        <v>44938</v>
      </c>
      <c r="AC3990" s="1">
        <v>44938</v>
      </c>
      <c r="AD3990" s="1">
        <v>44992</v>
      </c>
    </row>
    <row r="3991" spans="1:30" x14ac:dyDescent="0.25">
      <c r="A3991">
        <v>550741</v>
      </c>
      <c r="B3991" t="s">
        <v>435</v>
      </c>
      <c r="C3991" t="s">
        <v>63</v>
      </c>
      <c r="D3991">
        <v>2</v>
      </c>
      <c r="E3991" t="s">
        <v>12330</v>
      </c>
      <c r="F3991" t="s">
        <v>279</v>
      </c>
      <c r="G3991" t="s">
        <v>34</v>
      </c>
      <c r="H3991">
        <v>10251</v>
      </c>
      <c r="I3991">
        <v>4</v>
      </c>
      <c r="J3991" t="s">
        <v>482</v>
      </c>
      <c r="K3991" t="s">
        <v>36</v>
      </c>
      <c r="L3991" t="s">
        <v>37</v>
      </c>
      <c r="M3991">
        <v>40017</v>
      </c>
      <c r="N3991">
        <v>62820</v>
      </c>
      <c r="O3991" t="s">
        <v>38</v>
      </c>
      <c r="P3991" t="s">
        <v>1820</v>
      </c>
      <c r="Q3991" t="s">
        <v>1821</v>
      </c>
      <c r="R3991" t="s">
        <v>12331</v>
      </c>
      <c r="S3991" t="s">
        <v>283</v>
      </c>
      <c r="T3991" t="s">
        <v>12332</v>
      </c>
      <c r="U3991" t="s">
        <v>285</v>
      </c>
      <c r="V3991" t="s">
        <v>441</v>
      </c>
      <c r="X3991" t="s">
        <v>1820</v>
      </c>
      <c r="Z3991" t="s">
        <v>61</v>
      </c>
      <c r="AA3991" s="1">
        <v>44816</v>
      </c>
      <c r="AC3991" s="1">
        <v>44816</v>
      </c>
      <c r="AD3991" s="1">
        <v>44992</v>
      </c>
    </row>
    <row r="3992" spans="1:30" x14ac:dyDescent="0.25">
      <c r="A3992">
        <v>576736</v>
      </c>
      <c r="B3992" t="s">
        <v>638</v>
      </c>
      <c r="C3992" t="s">
        <v>31</v>
      </c>
      <c r="D3992">
        <v>1</v>
      </c>
      <c r="E3992" t="s">
        <v>4872</v>
      </c>
      <c r="F3992" t="s">
        <v>4873</v>
      </c>
      <c r="G3992" t="s">
        <v>34</v>
      </c>
      <c r="H3992">
        <v>10033</v>
      </c>
      <c r="I3992" t="s">
        <v>91</v>
      </c>
      <c r="J3992" t="s">
        <v>785</v>
      </c>
      <c r="K3992" t="s">
        <v>36</v>
      </c>
      <c r="L3992" t="s">
        <v>37</v>
      </c>
      <c r="M3992">
        <v>95000</v>
      </c>
      <c r="N3992">
        <v>115000</v>
      </c>
      <c r="O3992" t="s">
        <v>38</v>
      </c>
      <c r="P3992" t="s">
        <v>642</v>
      </c>
      <c r="Q3992" t="s">
        <v>1259</v>
      </c>
      <c r="R3992" t="s">
        <v>7276</v>
      </c>
      <c r="S3992" t="s">
        <v>4877</v>
      </c>
      <c r="T3992" t="s">
        <v>7277</v>
      </c>
      <c r="U3992" t="s">
        <v>7278</v>
      </c>
      <c r="V3992" t="s">
        <v>7279</v>
      </c>
      <c r="Z3992" t="s">
        <v>2217</v>
      </c>
      <c r="AA3992" s="1">
        <v>44985</v>
      </c>
      <c r="AC3992" s="1">
        <v>44985</v>
      </c>
      <c r="AD3992" s="1">
        <v>44992</v>
      </c>
    </row>
    <row r="3993" spans="1:30" x14ac:dyDescent="0.25">
      <c r="A3993">
        <v>572162</v>
      </c>
      <c r="B3993" t="s">
        <v>102</v>
      </c>
      <c r="C3993" t="s">
        <v>31</v>
      </c>
      <c r="D3993">
        <v>2</v>
      </c>
      <c r="E3993" t="s">
        <v>5565</v>
      </c>
      <c r="F3993" t="s">
        <v>144</v>
      </c>
      <c r="G3993" t="s">
        <v>51</v>
      </c>
      <c r="H3993">
        <v>10234</v>
      </c>
      <c r="I3993">
        <v>0</v>
      </c>
      <c r="J3993" t="s">
        <v>374</v>
      </c>
      <c r="K3993" t="s">
        <v>36</v>
      </c>
      <c r="L3993" t="s">
        <v>145</v>
      </c>
      <c r="M3993">
        <v>15</v>
      </c>
      <c r="N3993">
        <v>15</v>
      </c>
      <c r="O3993" t="s">
        <v>68</v>
      </c>
      <c r="P3993" t="s">
        <v>146</v>
      </c>
      <c r="Q3993" t="s">
        <v>5566</v>
      </c>
      <c r="R3993" t="s">
        <v>5567</v>
      </c>
      <c r="S3993" t="s">
        <v>149</v>
      </c>
      <c r="T3993" t="s">
        <v>5568</v>
      </c>
      <c r="U3993" t="s">
        <v>5569</v>
      </c>
      <c r="V3993" t="s">
        <v>151</v>
      </c>
      <c r="W3993" t="s">
        <v>152</v>
      </c>
      <c r="X3993" t="s">
        <v>5570</v>
      </c>
      <c r="Z3993" t="s">
        <v>593</v>
      </c>
      <c r="AA3993" s="1">
        <v>44976</v>
      </c>
      <c r="AB3993" s="2">
        <v>45083</v>
      </c>
      <c r="AC3993" s="1">
        <v>44976</v>
      </c>
      <c r="AD3993" s="1">
        <v>44992</v>
      </c>
    </row>
    <row r="3994" spans="1:30" x14ac:dyDescent="0.25">
      <c r="A3994">
        <v>533912</v>
      </c>
      <c r="B3994" t="s">
        <v>241</v>
      </c>
      <c r="C3994" t="s">
        <v>63</v>
      </c>
      <c r="D3994">
        <v>1</v>
      </c>
      <c r="E3994" t="s">
        <v>8348</v>
      </c>
      <c r="F3994" t="s">
        <v>65</v>
      </c>
      <c r="G3994" t="s">
        <v>51</v>
      </c>
      <c r="H3994">
        <v>56058</v>
      </c>
      <c r="I3994">
        <v>0</v>
      </c>
      <c r="J3994" t="s">
        <v>175</v>
      </c>
      <c r="K3994" t="s">
        <v>36</v>
      </c>
      <c r="L3994" t="s">
        <v>37</v>
      </c>
      <c r="M3994">
        <v>54100</v>
      </c>
      <c r="N3994">
        <v>83981</v>
      </c>
      <c r="O3994" t="s">
        <v>38</v>
      </c>
      <c r="P3994" t="s">
        <v>8349</v>
      </c>
      <c r="Q3994" t="s">
        <v>484</v>
      </c>
      <c r="R3994" t="s">
        <v>8350</v>
      </c>
      <c r="S3994" t="s">
        <v>72</v>
      </c>
      <c r="T3994" t="s">
        <v>8351</v>
      </c>
      <c r="U3994" t="s">
        <v>7322</v>
      </c>
      <c r="V3994" t="s">
        <v>347</v>
      </c>
      <c r="Z3994" t="s">
        <v>426</v>
      </c>
      <c r="AA3994" s="1">
        <v>44865</v>
      </c>
      <c r="AC3994" s="1">
        <v>44865</v>
      </c>
      <c r="AD3994" s="1">
        <v>44992</v>
      </c>
    </row>
    <row r="3995" spans="1:30" x14ac:dyDescent="0.25">
      <c r="A3995">
        <v>573832</v>
      </c>
      <c r="B3995" t="s">
        <v>102</v>
      </c>
      <c r="C3995" t="s">
        <v>63</v>
      </c>
      <c r="D3995">
        <v>1</v>
      </c>
      <c r="E3995" t="s">
        <v>1008</v>
      </c>
      <c r="F3995" t="s">
        <v>1009</v>
      </c>
      <c r="G3995" t="s">
        <v>566</v>
      </c>
      <c r="H3995">
        <v>13393</v>
      </c>
      <c r="I3995" t="s">
        <v>91</v>
      </c>
      <c r="J3995" t="s">
        <v>785</v>
      </c>
      <c r="K3995" t="s">
        <v>36</v>
      </c>
      <c r="L3995" t="s">
        <v>93</v>
      </c>
      <c r="M3995">
        <v>64922</v>
      </c>
      <c r="N3995">
        <v>173486</v>
      </c>
      <c r="O3995" t="s">
        <v>38</v>
      </c>
      <c r="P3995" t="s">
        <v>137</v>
      </c>
      <c r="Q3995" t="s">
        <v>1010</v>
      </c>
      <c r="R3995" t="s">
        <v>1011</v>
      </c>
      <c r="S3995" t="s">
        <v>1012</v>
      </c>
      <c r="T3995" t="s">
        <v>1013</v>
      </c>
      <c r="U3995" t="s">
        <v>1014</v>
      </c>
      <c r="V3995" t="s">
        <v>463</v>
      </c>
      <c r="W3995" t="s">
        <v>307</v>
      </c>
      <c r="X3995" t="s">
        <v>1015</v>
      </c>
      <c r="Z3995" t="s">
        <v>61</v>
      </c>
      <c r="AA3995" s="1">
        <v>44965</v>
      </c>
      <c r="AC3995" s="1">
        <v>44965</v>
      </c>
      <c r="AD3995" s="1">
        <v>44992</v>
      </c>
    </row>
    <row r="3996" spans="1:30" x14ac:dyDescent="0.25">
      <c r="A3996">
        <v>559773</v>
      </c>
      <c r="B3996" t="s">
        <v>76</v>
      </c>
      <c r="C3996" t="s">
        <v>63</v>
      </c>
      <c r="D3996">
        <v>1</v>
      </c>
      <c r="E3996" t="s">
        <v>6912</v>
      </c>
      <c r="F3996" t="s">
        <v>1428</v>
      </c>
      <c r="G3996" t="s">
        <v>34</v>
      </c>
      <c r="H3996">
        <v>40910</v>
      </c>
      <c r="I3996">
        <v>3</v>
      </c>
      <c r="J3996" t="s">
        <v>778</v>
      </c>
      <c r="K3996" t="s">
        <v>36</v>
      </c>
      <c r="L3996" t="s">
        <v>37</v>
      </c>
      <c r="M3996">
        <v>59422</v>
      </c>
      <c r="N3996">
        <v>92758</v>
      </c>
      <c r="O3996" t="s">
        <v>38</v>
      </c>
      <c r="P3996" t="s">
        <v>79</v>
      </c>
      <c r="Q3996" t="s">
        <v>2281</v>
      </c>
      <c r="R3996" t="s">
        <v>12333</v>
      </c>
      <c r="S3996" t="s">
        <v>1431</v>
      </c>
      <c r="T3996" t="s">
        <v>6914</v>
      </c>
      <c r="U3996" t="s">
        <v>6915</v>
      </c>
      <c r="V3996" t="s">
        <v>12334</v>
      </c>
      <c r="W3996" t="s">
        <v>182</v>
      </c>
      <c r="X3996" t="s">
        <v>183</v>
      </c>
      <c r="Z3996" t="s">
        <v>61</v>
      </c>
      <c r="AA3996" s="1">
        <v>44872</v>
      </c>
      <c r="AC3996" s="1">
        <v>44872</v>
      </c>
      <c r="AD3996" s="1">
        <v>44992</v>
      </c>
    </row>
    <row r="3997" spans="1:30" x14ac:dyDescent="0.25">
      <c r="A3997">
        <v>565122</v>
      </c>
      <c r="B3997" t="s">
        <v>350</v>
      </c>
      <c r="C3997" t="s">
        <v>31</v>
      </c>
      <c r="D3997">
        <v>1</v>
      </c>
      <c r="E3997" t="s">
        <v>3934</v>
      </c>
      <c r="F3997" t="s">
        <v>545</v>
      </c>
      <c r="G3997" t="s">
        <v>34</v>
      </c>
      <c r="H3997">
        <v>13632</v>
      </c>
      <c r="I3997">
        <v>4</v>
      </c>
      <c r="J3997" t="s">
        <v>256</v>
      </c>
      <c r="K3997" t="s">
        <v>36</v>
      </c>
      <c r="L3997" t="s">
        <v>37</v>
      </c>
      <c r="M3997">
        <v>100000</v>
      </c>
      <c r="N3997">
        <v>125000</v>
      </c>
      <c r="O3997" t="s">
        <v>38</v>
      </c>
      <c r="P3997" t="s">
        <v>355</v>
      </c>
      <c r="Q3997" t="s">
        <v>1844</v>
      </c>
      <c r="R3997" t="s">
        <v>3935</v>
      </c>
      <c r="S3997" t="s">
        <v>549</v>
      </c>
      <c r="T3997" t="s">
        <v>3936</v>
      </c>
      <c r="V3997" t="s">
        <v>3937</v>
      </c>
      <c r="Z3997" t="s">
        <v>87</v>
      </c>
      <c r="AA3997" s="1">
        <v>44910</v>
      </c>
      <c r="AC3997" s="1">
        <v>44910</v>
      </c>
      <c r="AD3997" s="1">
        <v>44992</v>
      </c>
    </row>
    <row r="3998" spans="1:30" x14ac:dyDescent="0.25">
      <c r="A3998">
        <v>561436</v>
      </c>
      <c r="B3998" t="s">
        <v>102</v>
      </c>
      <c r="C3998" t="s">
        <v>31</v>
      </c>
      <c r="D3998">
        <v>1</v>
      </c>
      <c r="E3998" t="s">
        <v>5741</v>
      </c>
      <c r="F3998" t="s">
        <v>1993</v>
      </c>
      <c r="G3998" t="s">
        <v>51</v>
      </c>
      <c r="H3998">
        <v>30086</v>
      </c>
      <c r="I3998">
        <v>0</v>
      </c>
      <c r="J3998" t="s">
        <v>175</v>
      </c>
      <c r="K3998" t="s">
        <v>36</v>
      </c>
      <c r="L3998" t="s">
        <v>37</v>
      </c>
      <c r="M3998">
        <v>62397</v>
      </c>
      <c r="N3998">
        <v>75760</v>
      </c>
      <c r="O3998" t="s">
        <v>38</v>
      </c>
      <c r="P3998" t="s">
        <v>137</v>
      </c>
      <c r="Q3998" t="s">
        <v>5742</v>
      </c>
      <c r="R3998" t="s">
        <v>5743</v>
      </c>
      <c r="S3998" t="s">
        <v>1996</v>
      </c>
      <c r="T3998" t="s">
        <v>5744</v>
      </c>
      <c r="U3998" t="s">
        <v>4484</v>
      </c>
      <c r="V3998" t="s">
        <v>862</v>
      </c>
      <c r="W3998" t="s">
        <v>1857</v>
      </c>
      <c r="X3998" t="s">
        <v>137</v>
      </c>
      <c r="Z3998" t="s">
        <v>61</v>
      </c>
      <c r="AA3998" s="1">
        <v>44890</v>
      </c>
      <c r="AC3998" s="1">
        <v>44890</v>
      </c>
      <c r="AD3998" s="1">
        <v>44992</v>
      </c>
    </row>
    <row r="3999" spans="1:30" x14ac:dyDescent="0.25">
      <c r="A3999">
        <v>481622</v>
      </c>
      <c r="B3999" t="s">
        <v>62</v>
      </c>
      <c r="C3999" t="s">
        <v>63</v>
      </c>
      <c r="D3999">
        <v>1</v>
      </c>
      <c r="E3999" t="s">
        <v>112</v>
      </c>
      <c r="F3999" t="s">
        <v>113</v>
      </c>
      <c r="G3999" t="s">
        <v>51</v>
      </c>
      <c r="H3999">
        <v>95600</v>
      </c>
      <c r="I3999" t="s">
        <v>114</v>
      </c>
      <c r="J3999" t="s">
        <v>115</v>
      </c>
      <c r="K3999" t="s">
        <v>36</v>
      </c>
      <c r="L3999" t="s">
        <v>37</v>
      </c>
      <c r="M3999">
        <v>58700</v>
      </c>
      <c r="N3999">
        <v>102226</v>
      </c>
      <c r="O3999" t="s">
        <v>38</v>
      </c>
      <c r="P3999" t="s">
        <v>3573</v>
      </c>
      <c r="Q3999" t="s">
        <v>329</v>
      </c>
      <c r="R3999" t="s">
        <v>7669</v>
      </c>
      <c r="S3999" t="s">
        <v>119</v>
      </c>
      <c r="T3999" t="s">
        <v>120</v>
      </c>
      <c r="U3999" t="s">
        <v>74</v>
      </c>
      <c r="V3999" t="s">
        <v>3259</v>
      </c>
      <c r="Z3999" t="s">
        <v>87</v>
      </c>
      <c r="AA3999" s="1">
        <v>44742</v>
      </c>
      <c r="AC3999" s="1">
        <v>44742</v>
      </c>
      <c r="AD3999" s="1">
        <v>44992</v>
      </c>
    </row>
    <row r="4000" spans="1:30" x14ac:dyDescent="0.25">
      <c r="A4000">
        <v>561450</v>
      </c>
      <c r="B4000" t="s">
        <v>488</v>
      </c>
      <c r="C4000" t="s">
        <v>31</v>
      </c>
      <c r="D4000">
        <v>1</v>
      </c>
      <c r="E4000" t="s">
        <v>10458</v>
      </c>
      <c r="F4000" t="s">
        <v>545</v>
      </c>
      <c r="G4000" t="s">
        <v>34</v>
      </c>
      <c r="H4000">
        <v>13632</v>
      </c>
      <c r="I4000">
        <v>3</v>
      </c>
      <c r="J4000" t="s">
        <v>256</v>
      </c>
      <c r="K4000" t="s">
        <v>36</v>
      </c>
      <c r="L4000" t="s">
        <v>37</v>
      </c>
      <c r="M4000">
        <v>92194</v>
      </c>
      <c r="N4000">
        <v>106023</v>
      </c>
      <c r="O4000" t="s">
        <v>38</v>
      </c>
      <c r="P4000" t="s">
        <v>355</v>
      </c>
      <c r="Q4000" t="s">
        <v>10459</v>
      </c>
      <c r="R4000" t="s">
        <v>10460</v>
      </c>
      <c r="S4000" t="s">
        <v>549</v>
      </c>
      <c r="T4000" t="s">
        <v>10461</v>
      </c>
      <c r="V4000" t="s">
        <v>10462</v>
      </c>
      <c r="Z4000" t="s">
        <v>47</v>
      </c>
      <c r="AA4000" s="1">
        <v>44964</v>
      </c>
      <c r="AB4000" s="2">
        <v>44994</v>
      </c>
      <c r="AC4000" s="1">
        <v>44964</v>
      </c>
      <c r="AD4000" s="1">
        <v>44992</v>
      </c>
    </row>
    <row r="4001" spans="1:30" x14ac:dyDescent="0.25">
      <c r="A4001">
        <v>567231</v>
      </c>
      <c r="B4001" t="s">
        <v>241</v>
      </c>
      <c r="C4001" t="s">
        <v>63</v>
      </c>
      <c r="D4001">
        <v>1</v>
      </c>
      <c r="E4001" t="s">
        <v>3919</v>
      </c>
      <c r="F4001" t="s">
        <v>1029</v>
      </c>
      <c r="G4001" t="s">
        <v>34</v>
      </c>
      <c r="H4001">
        <v>80305</v>
      </c>
      <c r="I4001">
        <v>0</v>
      </c>
      <c r="J4001" t="s">
        <v>245</v>
      </c>
      <c r="K4001" t="s">
        <v>36</v>
      </c>
      <c r="L4001" t="s">
        <v>53</v>
      </c>
      <c r="M4001">
        <v>49666</v>
      </c>
      <c r="N4001">
        <v>76064</v>
      </c>
      <c r="O4001" t="s">
        <v>38</v>
      </c>
      <c r="P4001" t="s">
        <v>3920</v>
      </c>
      <c r="Q4001" t="s">
        <v>247</v>
      </c>
      <c r="R4001" t="s">
        <v>3921</v>
      </c>
      <c r="S4001" t="s">
        <v>1033</v>
      </c>
      <c r="T4001" t="s">
        <v>3922</v>
      </c>
      <c r="V4001" t="s">
        <v>347</v>
      </c>
      <c r="Z4001" t="s">
        <v>426</v>
      </c>
      <c r="AA4001" s="1">
        <v>44987</v>
      </c>
      <c r="AB4001" s="2">
        <v>44997</v>
      </c>
      <c r="AC4001" s="1">
        <v>44987</v>
      </c>
      <c r="AD4001" s="1">
        <v>44992</v>
      </c>
    </row>
    <row r="4002" spans="1:30" x14ac:dyDescent="0.25">
      <c r="A4002">
        <v>525463</v>
      </c>
      <c r="B4002" t="s">
        <v>123</v>
      </c>
      <c r="C4002" t="s">
        <v>31</v>
      </c>
      <c r="D4002">
        <v>1</v>
      </c>
      <c r="E4002" t="s">
        <v>12335</v>
      </c>
      <c r="F4002" t="s">
        <v>135</v>
      </c>
      <c r="G4002" t="s">
        <v>51</v>
      </c>
      <c r="H4002">
        <v>21744</v>
      </c>
      <c r="I4002">
        <v>1</v>
      </c>
      <c r="J4002" t="s">
        <v>4705</v>
      </c>
      <c r="K4002" t="s">
        <v>36</v>
      </c>
      <c r="L4002" t="s">
        <v>37</v>
      </c>
      <c r="M4002">
        <v>64140</v>
      </c>
      <c r="N4002">
        <v>64140</v>
      </c>
      <c r="O4002" t="s">
        <v>38</v>
      </c>
      <c r="P4002" t="s">
        <v>39</v>
      </c>
      <c r="Q4002" t="s">
        <v>1910</v>
      </c>
      <c r="R4002" t="s">
        <v>12336</v>
      </c>
      <c r="S4002" t="s">
        <v>140</v>
      </c>
      <c r="T4002" t="s">
        <v>12337</v>
      </c>
      <c r="U4002" t="s">
        <v>1441</v>
      </c>
      <c r="V4002" t="s">
        <v>12338</v>
      </c>
      <c r="Z4002" t="s">
        <v>9637</v>
      </c>
      <c r="AA4002" s="1">
        <v>44862</v>
      </c>
      <c r="AB4002" s="2">
        <v>45120</v>
      </c>
      <c r="AC4002" s="1">
        <v>44862</v>
      </c>
      <c r="AD4002" s="1">
        <v>44992</v>
      </c>
    </row>
    <row r="4003" spans="1:30" x14ac:dyDescent="0.25">
      <c r="A4003">
        <v>573113</v>
      </c>
      <c r="B4003" t="s">
        <v>563</v>
      </c>
      <c r="C4003" t="s">
        <v>31</v>
      </c>
      <c r="D4003">
        <v>1</v>
      </c>
      <c r="E4003" t="s">
        <v>2415</v>
      </c>
      <c r="F4003" t="s">
        <v>2416</v>
      </c>
      <c r="G4003" t="s">
        <v>34</v>
      </c>
      <c r="H4003">
        <v>60215</v>
      </c>
      <c r="I4003">
        <v>0</v>
      </c>
      <c r="J4003" t="s">
        <v>2417</v>
      </c>
      <c r="K4003" t="s">
        <v>67</v>
      </c>
      <c r="L4003" t="s">
        <v>37</v>
      </c>
      <c r="M4003">
        <v>18.7318</v>
      </c>
      <c r="N4003">
        <v>21.541899999999998</v>
      </c>
      <c r="O4003" t="s">
        <v>68</v>
      </c>
      <c r="P4003" t="s">
        <v>446</v>
      </c>
      <c r="Q4003" t="s">
        <v>601</v>
      </c>
      <c r="R4003" t="s">
        <v>2418</v>
      </c>
      <c r="S4003" t="s">
        <v>2419</v>
      </c>
      <c r="T4003" t="s">
        <v>2420</v>
      </c>
      <c r="U4003" t="s">
        <v>2421</v>
      </c>
      <c r="V4003" t="s">
        <v>2422</v>
      </c>
      <c r="Z4003" t="s">
        <v>61</v>
      </c>
      <c r="AA4003" s="1">
        <v>44963</v>
      </c>
      <c r="AC4003" s="1">
        <v>44963</v>
      </c>
      <c r="AD4003" s="1">
        <v>44992</v>
      </c>
    </row>
    <row r="4004" spans="1:30" x14ac:dyDescent="0.25">
      <c r="A4004">
        <v>535236</v>
      </c>
      <c r="B4004" t="s">
        <v>62</v>
      </c>
      <c r="C4004" t="s">
        <v>31</v>
      </c>
      <c r="D4004">
        <v>1</v>
      </c>
      <c r="E4004" t="s">
        <v>2465</v>
      </c>
      <c r="F4004" t="s">
        <v>65</v>
      </c>
      <c r="G4004" t="s">
        <v>51</v>
      </c>
      <c r="H4004">
        <v>56058</v>
      </c>
      <c r="I4004">
        <v>0</v>
      </c>
      <c r="J4004" t="s">
        <v>1482</v>
      </c>
      <c r="K4004" t="s">
        <v>36</v>
      </c>
      <c r="L4004" t="s">
        <v>37</v>
      </c>
      <c r="M4004">
        <v>54100</v>
      </c>
      <c r="N4004">
        <v>62215</v>
      </c>
      <c r="O4004" t="s">
        <v>38</v>
      </c>
      <c r="P4004" t="s">
        <v>616</v>
      </c>
      <c r="Q4004" t="s">
        <v>6577</v>
      </c>
      <c r="R4004" t="s">
        <v>12339</v>
      </c>
      <c r="S4004" t="s">
        <v>72</v>
      </c>
      <c r="T4004" t="s">
        <v>12340</v>
      </c>
      <c r="U4004" t="s">
        <v>621</v>
      </c>
      <c r="V4004" t="s">
        <v>622</v>
      </c>
      <c r="Z4004" t="s">
        <v>61</v>
      </c>
      <c r="AA4004" s="1">
        <v>44742</v>
      </c>
      <c r="AC4004" s="1">
        <v>44945</v>
      </c>
      <c r="AD4004" s="1">
        <v>44992</v>
      </c>
    </row>
    <row r="4005" spans="1:30" x14ac:dyDescent="0.25">
      <c r="A4005">
        <v>576724</v>
      </c>
      <c r="B4005" t="s">
        <v>543</v>
      </c>
      <c r="C4005" t="s">
        <v>63</v>
      </c>
      <c r="D4005">
        <v>1</v>
      </c>
      <c r="E4005" t="s">
        <v>1513</v>
      </c>
      <c r="F4005" t="s">
        <v>8270</v>
      </c>
      <c r="G4005" t="s">
        <v>34</v>
      </c>
      <c r="H4005">
        <v>33997</v>
      </c>
      <c r="I4005">
        <v>2</v>
      </c>
      <c r="J4005" t="s">
        <v>157</v>
      </c>
      <c r="K4005" t="s">
        <v>36</v>
      </c>
      <c r="L4005" t="s">
        <v>37</v>
      </c>
      <c r="M4005">
        <v>53124</v>
      </c>
      <c r="N4005">
        <v>61093</v>
      </c>
      <c r="O4005" t="s">
        <v>38</v>
      </c>
      <c r="P4005" t="s">
        <v>546</v>
      </c>
      <c r="Q4005" t="s">
        <v>12341</v>
      </c>
      <c r="R4005" t="s">
        <v>12342</v>
      </c>
      <c r="S4005" t="s">
        <v>8273</v>
      </c>
      <c r="T4005" t="s">
        <v>12343</v>
      </c>
      <c r="U4005" t="s">
        <v>551</v>
      </c>
      <c r="V4005" t="s">
        <v>552</v>
      </c>
      <c r="Z4005" t="s">
        <v>61</v>
      </c>
      <c r="AA4005" s="1">
        <v>44985</v>
      </c>
      <c r="AB4005" s="2">
        <v>45044</v>
      </c>
      <c r="AC4005" s="1">
        <v>44985</v>
      </c>
      <c r="AD4005" s="1">
        <v>44992</v>
      </c>
    </row>
    <row r="4006" spans="1:30" x14ac:dyDescent="0.25">
      <c r="A4006">
        <v>573663</v>
      </c>
      <c r="B4006" t="s">
        <v>76</v>
      </c>
      <c r="C4006" t="s">
        <v>31</v>
      </c>
      <c r="D4006">
        <v>1</v>
      </c>
      <c r="E4006" t="s">
        <v>11452</v>
      </c>
      <c r="F4006" t="s">
        <v>1134</v>
      </c>
      <c r="G4006" t="s">
        <v>34</v>
      </c>
      <c r="H4006">
        <v>22316</v>
      </c>
      <c r="I4006">
        <v>3</v>
      </c>
      <c r="J4006" t="s">
        <v>516</v>
      </c>
      <c r="K4006" t="s">
        <v>36</v>
      </c>
      <c r="L4006" t="s">
        <v>37</v>
      </c>
      <c r="M4006">
        <v>74650</v>
      </c>
      <c r="N4006">
        <v>109409</v>
      </c>
      <c r="O4006" t="s">
        <v>38</v>
      </c>
      <c r="P4006" t="s">
        <v>79</v>
      </c>
      <c r="Q4006" t="s">
        <v>1518</v>
      </c>
      <c r="R4006" t="s">
        <v>11453</v>
      </c>
      <c r="S4006" t="s">
        <v>1137</v>
      </c>
      <c r="T4006" t="s">
        <v>11454</v>
      </c>
      <c r="U4006" t="s">
        <v>11455</v>
      </c>
      <c r="V4006" t="s">
        <v>11456</v>
      </c>
      <c r="W4006" t="s">
        <v>11457</v>
      </c>
      <c r="X4006" t="s">
        <v>11458</v>
      </c>
      <c r="Z4006" t="s">
        <v>61</v>
      </c>
      <c r="AA4006" s="1">
        <v>44970</v>
      </c>
      <c r="AC4006" s="1">
        <v>44970</v>
      </c>
      <c r="AD4006" s="1">
        <v>44992</v>
      </c>
    </row>
    <row r="4007" spans="1:30" x14ac:dyDescent="0.25">
      <c r="A4007">
        <v>574843</v>
      </c>
      <c r="B4007" t="s">
        <v>102</v>
      </c>
      <c r="C4007" t="s">
        <v>31</v>
      </c>
      <c r="D4007">
        <v>1</v>
      </c>
      <c r="E4007" t="s">
        <v>12344</v>
      </c>
      <c r="F4007" t="s">
        <v>144</v>
      </c>
      <c r="G4007" t="s">
        <v>51</v>
      </c>
      <c r="H4007">
        <v>10234</v>
      </c>
      <c r="I4007">
        <v>0</v>
      </c>
      <c r="J4007" t="s">
        <v>35</v>
      </c>
      <c r="K4007" t="s">
        <v>36</v>
      </c>
      <c r="L4007" t="s">
        <v>145</v>
      </c>
      <c r="M4007">
        <v>15</v>
      </c>
      <c r="N4007">
        <v>15</v>
      </c>
      <c r="O4007" t="s">
        <v>68</v>
      </c>
      <c r="P4007" t="s">
        <v>195</v>
      </c>
      <c r="Q4007" t="s">
        <v>3127</v>
      </c>
      <c r="R4007" t="s">
        <v>12345</v>
      </c>
      <c r="S4007" t="s">
        <v>149</v>
      </c>
      <c r="T4007" t="s">
        <v>6829</v>
      </c>
      <c r="V4007" t="s">
        <v>6829</v>
      </c>
      <c r="W4007" t="s">
        <v>307</v>
      </c>
      <c r="X4007" t="s">
        <v>2018</v>
      </c>
      <c r="Z4007" t="s">
        <v>309</v>
      </c>
      <c r="AA4007" s="1">
        <v>44971</v>
      </c>
      <c r="AB4007" s="2">
        <v>45079</v>
      </c>
      <c r="AC4007" s="1">
        <v>44980</v>
      </c>
      <c r="AD4007" s="1">
        <v>44992</v>
      </c>
    </row>
    <row r="4008" spans="1:30" x14ac:dyDescent="0.25">
      <c r="A4008">
        <v>572549</v>
      </c>
      <c r="B4008" t="s">
        <v>435</v>
      </c>
      <c r="C4008" t="s">
        <v>31</v>
      </c>
      <c r="D4008">
        <v>1</v>
      </c>
      <c r="E4008" t="s">
        <v>12346</v>
      </c>
      <c r="F4008" t="s">
        <v>267</v>
      </c>
      <c r="G4008" t="s">
        <v>34</v>
      </c>
      <c r="H4008">
        <v>10050</v>
      </c>
      <c r="I4008" t="s">
        <v>114</v>
      </c>
      <c r="J4008" t="s">
        <v>256</v>
      </c>
      <c r="K4008" t="s">
        <v>36</v>
      </c>
      <c r="L4008" t="s">
        <v>37</v>
      </c>
      <c r="M4008">
        <v>58700</v>
      </c>
      <c r="N4008">
        <v>125000</v>
      </c>
      <c r="O4008" t="s">
        <v>38</v>
      </c>
      <c r="P4008" t="s">
        <v>438</v>
      </c>
      <c r="Q4008" t="s">
        <v>502</v>
      </c>
      <c r="R4008" t="s">
        <v>12347</v>
      </c>
      <c r="S4008" t="s">
        <v>272</v>
      </c>
      <c r="T4008" t="s">
        <v>12348</v>
      </c>
      <c r="V4008" t="s">
        <v>441</v>
      </c>
      <c r="X4008" t="s">
        <v>438</v>
      </c>
      <c r="Z4008" t="s">
        <v>87</v>
      </c>
      <c r="AA4008" s="1">
        <v>44958</v>
      </c>
      <c r="AC4008" s="1">
        <v>44964</v>
      </c>
      <c r="AD4008" s="1">
        <v>44992</v>
      </c>
    </row>
    <row r="4009" spans="1:30" x14ac:dyDescent="0.25">
      <c r="A4009">
        <v>460437</v>
      </c>
      <c r="B4009" t="s">
        <v>1870</v>
      </c>
      <c r="C4009" t="s">
        <v>63</v>
      </c>
      <c r="D4009">
        <v>1</v>
      </c>
      <c r="E4009" t="s">
        <v>5372</v>
      </c>
      <c r="F4009" t="s">
        <v>8317</v>
      </c>
      <c r="G4009" t="s">
        <v>51</v>
      </c>
      <c r="H4009" t="s">
        <v>8318</v>
      </c>
      <c r="I4009">
        <v>2</v>
      </c>
      <c r="J4009" t="s">
        <v>256</v>
      </c>
      <c r="K4009" t="s">
        <v>36</v>
      </c>
      <c r="L4009" t="s">
        <v>145</v>
      </c>
      <c r="M4009">
        <v>16.02</v>
      </c>
      <c r="N4009">
        <v>19.3</v>
      </c>
      <c r="O4009" t="s">
        <v>68</v>
      </c>
      <c r="P4009" t="s">
        <v>1872</v>
      </c>
      <c r="Q4009" t="s">
        <v>8319</v>
      </c>
      <c r="R4009" t="s">
        <v>8320</v>
      </c>
      <c r="S4009" t="s">
        <v>8321</v>
      </c>
      <c r="U4009" t="s">
        <v>8322</v>
      </c>
      <c r="V4009" t="s">
        <v>8323</v>
      </c>
      <c r="W4009" t="s">
        <v>8324</v>
      </c>
      <c r="Z4009" t="s">
        <v>61</v>
      </c>
      <c r="AA4009" s="1">
        <v>44284</v>
      </c>
      <c r="AC4009" s="1">
        <v>44301</v>
      </c>
      <c r="AD4009" s="1">
        <v>44992</v>
      </c>
    </row>
    <row r="4010" spans="1:30" x14ac:dyDescent="0.25">
      <c r="A4010">
        <v>517806</v>
      </c>
      <c r="B4010" t="s">
        <v>241</v>
      </c>
      <c r="C4010" t="s">
        <v>31</v>
      </c>
      <c r="D4010">
        <v>2</v>
      </c>
      <c r="E4010" t="s">
        <v>12349</v>
      </c>
      <c r="F4010" t="s">
        <v>12350</v>
      </c>
      <c r="G4010" t="s">
        <v>34</v>
      </c>
      <c r="H4010">
        <v>34173</v>
      </c>
      <c r="I4010">
        <v>1</v>
      </c>
      <c r="J4010" t="s">
        <v>66</v>
      </c>
      <c r="L4010" t="s">
        <v>53</v>
      </c>
      <c r="M4010">
        <v>45137</v>
      </c>
      <c r="N4010">
        <v>64043</v>
      </c>
      <c r="O4010" t="s">
        <v>38</v>
      </c>
      <c r="P4010" t="s">
        <v>6925</v>
      </c>
      <c r="Q4010" t="s">
        <v>12351</v>
      </c>
      <c r="R4010" t="s">
        <v>12352</v>
      </c>
      <c r="S4010" t="s">
        <v>12353</v>
      </c>
      <c r="T4010" t="s">
        <v>12354</v>
      </c>
      <c r="U4010" t="s">
        <v>7322</v>
      </c>
      <c r="V4010" t="s">
        <v>347</v>
      </c>
      <c r="Z4010" t="s">
        <v>426</v>
      </c>
      <c r="AA4010" s="1">
        <v>44610</v>
      </c>
      <c r="AC4010" s="1">
        <v>44610</v>
      </c>
      <c r="AD4010" s="1">
        <v>44992</v>
      </c>
    </row>
    <row r="4011" spans="1:30" x14ac:dyDescent="0.25">
      <c r="A4011">
        <v>548989</v>
      </c>
      <c r="B4011" t="s">
        <v>123</v>
      </c>
      <c r="C4011" t="s">
        <v>63</v>
      </c>
      <c r="D4011">
        <v>1</v>
      </c>
      <c r="E4011" t="s">
        <v>12355</v>
      </c>
      <c r="F4011" t="s">
        <v>2838</v>
      </c>
      <c r="G4011" t="s">
        <v>34</v>
      </c>
      <c r="H4011">
        <v>51001</v>
      </c>
      <c r="I4011">
        <v>1</v>
      </c>
      <c r="J4011" t="s">
        <v>205</v>
      </c>
      <c r="K4011" t="s">
        <v>36</v>
      </c>
      <c r="L4011" t="s">
        <v>37</v>
      </c>
      <c r="M4011">
        <v>60132</v>
      </c>
      <c r="N4011">
        <v>76000</v>
      </c>
      <c r="O4011" t="s">
        <v>38</v>
      </c>
      <c r="P4011" t="s">
        <v>415</v>
      </c>
      <c r="Q4011" t="s">
        <v>1036</v>
      </c>
      <c r="R4011" t="s">
        <v>12356</v>
      </c>
      <c r="S4011" t="s">
        <v>2841</v>
      </c>
      <c r="T4011" t="s">
        <v>12357</v>
      </c>
      <c r="U4011" t="s">
        <v>540</v>
      </c>
      <c r="V4011" t="s">
        <v>12358</v>
      </c>
      <c r="Z4011" t="s">
        <v>61</v>
      </c>
      <c r="AA4011" s="1">
        <v>44959</v>
      </c>
      <c r="AB4011" s="2">
        <v>45139</v>
      </c>
      <c r="AC4011" s="1">
        <v>44959</v>
      </c>
      <c r="AD4011" s="1">
        <v>44992</v>
      </c>
    </row>
    <row r="4012" spans="1:30" x14ac:dyDescent="0.25">
      <c r="A4012">
        <v>562711</v>
      </c>
      <c r="B4012" t="s">
        <v>88</v>
      </c>
      <c r="C4012" t="s">
        <v>63</v>
      </c>
      <c r="D4012">
        <v>1</v>
      </c>
      <c r="E4012" t="s">
        <v>164</v>
      </c>
      <c r="F4012" t="s">
        <v>165</v>
      </c>
      <c r="G4012" t="s">
        <v>34</v>
      </c>
      <c r="H4012">
        <v>10104</v>
      </c>
      <c r="I4012">
        <v>2</v>
      </c>
      <c r="J4012" t="s">
        <v>115</v>
      </c>
      <c r="K4012" t="s">
        <v>36</v>
      </c>
      <c r="L4012" t="s">
        <v>37</v>
      </c>
      <c r="M4012">
        <v>37748</v>
      </c>
      <c r="N4012">
        <v>57043</v>
      </c>
      <c r="O4012" t="s">
        <v>38</v>
      </c>
      <c r="P4012" t="s">
        <v>94</v>
      </c>
      <c r="Q4012" t="s">
        <v>95</v>
      </c>
      <c r="R4012" t="s">
        <v>264</v>
      </c>
      <c r="S4012" t="s">
        <v>168</v>
      </c>
      <c r="T4012" t="s">
        <v>169</v>
      </c>
      <c r="U4012" t="s">
        <v>99</v>
      </c>
      <c r="V4012" t="s">
        <v>171</v>
      </c>
      <c r="W4012" t="s">
        <v>172</v>
      </c>
      <c r="Z4012" t="s">
        <v>61</v>
      </c>
      <c r="AA4012" s="1">
        <v>44925</v>
      </c>
      <c r="AC4012" s="1">
        <v>44925</v>
      </c>
      <c r="AD4012" s="1">
        <v>44992</v>
      </c>
    </row>
    <row r="4013" spans="1:30" x14ac:dyDescent="0.25">
      <c r="A4013">
        <v>531834</v>
      </c>
      <c r="B4013" t="s">
        <v>76</v>
      </c>
      <c r="C4013" t="s">
        <v>31</v>
      </c>
      <c r="D4013">
        <v>1</v>
      </c>
      <c r="E4013" t="s">
        <v>4259</v>
      </c>
      <c r="F4013" t="s">
        <v>1134</v>
      </c>
      <c r="G4013" t="s">
        <v>34</v>
      </c>
      <c r="H4013">
        <v>22316</v>
      </c>
      <c r="I4013">
        <v>2</v>
      </c>
      <c r="J4013" t="s">
        <v>35</v>
      </c>
      <c r="K4013" t="s">
        <v>36</v>
      </c>
      <c r="L4013" t="s">
        <v>37</v>
      </c>
      <c r="M4013">
        <v>67757</v>
      </c>
      <c r="N4013">
        <v>98128</v>
      </c>
      <c r="O4013" t="s">
        <v>38</v>
      </c>
      <c r="P4013" t="s">
        <v>79</v>
      </c>
      <c r="Q4013" t="s">
        <v>2431</v>
      </c>
      <c r="R4013" t="s">
        <v>12359</v>
      </c>
      <c r="S4013" t="s">
        <v>1137</v>
      </c>
      <c r="T4013" t="s">
        <v>12360</v>
      </c>
      <c r="U4013" t="s">
        <v>12361</v>
      </c>
      <c r="V4013" t="s">
        <v>12362</v>
      </c>
      <c r="W4013" t="s">
        <v>2436</v>
      </c>
      <c r="X4013" t="s">
        <v>79</v>
      </c>
      <c r="Z4013" t="s">
        <v>61</v>
      </c>
      <c r="AA4013" s="1">
        <v>44696</v>
      </c>
      <c r="AC4013" s="1">
        <v>44712</v>
      </c>
      <c r="AD4013" s="1">
        <v>44992</v>
      </c>
    </row>
    <row r="4014" spans="1:30" x14ac:dyDescent="0.25">
      <c r="A4014">
        <v>567290</v>
      </c>
      <c r="B4014" t="s">
        <v>123</v>
      </c>
      <c r="C4014" t="s">
        <v>31</v>
      </c>
      <c r="D4014">
        <v>2</v>
      </c>
      <c r="E4014" t="s">
        <v>5020</v>
      </c>
      <c r="F4014" t="s">
        <v>1021</v>
      </c>
      <c r="G4014" t="s">
        <v>34</v>
      </c>
      <c r="H4014">
        <v>51611</v>
      </c>
      <c r="I4014">
        <v>1</v>
      </c>
      <c r="J4014" t="s">
        <v>216</v>
      </c>
      <c r="K4014" t="s">
        <v>36</v>
      </c>
      <c r="L4014" t="s">
        <v>37</v>
      </c>
      <c r="M4014">
        <v>66442</v>
      </c>
      <c r="N4014">
        <v>91234</v>
      </c>
      <c r="O4014" t="s">
        <v>38</v>
      </c>
      <c r="P4014" t="s">
        <v>39</v>
      </c>
      <c r="Q4014" t="s">
        <v>1022</v>
      </c>
      <c r="R4014" t="s">
        <v>10633</v>
      </c>
      <c r="S4014" t="s">
        <v>1024</v>
      </c>
      <c r="T4014" t="s">
        <v>10634</v>
      </c>
      <c r="U4014" t="s">
        <v>886</v>
      </c>
      <c r="V4014" t="s">
        <v>10635</v>
      </c>
      <c r="Z4014" t="s">
        <v>61</v>
      </c>
      <c r="AA4014" s="1">
        <v>44945</v>
      </c>
      <c r="AB4014" s="2">
        <v>45065</v>
      </c>
      <c r="AC4014" s="1">
        <v>44945</v>
      </c>
      <c r="AD4014" s="1">
        <v>44992</v>
      </c>
    </row>
    <row r="4015" spans="1:30" x14ac:dyDescent="0.25">
      <c r="A4015">
        <v>527779</v>
      </c>
      <c r="B4015" t="s">
        <v>241</v>
      </c>
      <c r="C4015" t="s">
        <v>31</v>
      </c>
      <c r="D4015">
        <v>1</v>
      </c>
      <c r="E4015" t="s">
        <v>6532</v>
      </c>
      <c r="F4015" t="s">
        <v>6533</v>
      </c>
      <c r="G4015" t="s">
        <v>34</v>
      </c>
      <c r="H4015">
        <v>90698</v>
      </c>
      <c r="I4015">
        <v>0</v>
      </c>
      <c r="J4015" t="s">
        <v>245</v>
      </c>
      <c r="L4015" t="s">
        <v>37</v>
      </c>
      <c r="M4015">
        <v>29.98</v>
      </c>
      <c r="N4015">
        <v>31.16</v>
      </c>
      <c r="O4015" t="s">
        <v>68</v>
      </c>
      <c r="P4015" t="s">
        <v>1288</v>
      </c>
      <c r="Q4015" t="s">
        <v>914</v>
      </c>
      <c r="R4015" t="s">
        <v>8849</v>
      </c>
      <c r="S4015" t="s">
        <v>6535</v>
      </c>
      <c r="U4015" t="s">
        <v>8850</v>
      </c>
      <c r="V4015" t="s">
        <v>347</v>
      </c>
      <c r="Z4015" t="s">
        <v>426</v>
      </c>
      <c r="AA4015" s="1">
        <v>44659</v>
      </c>
      <c r="AC4015" s="1">
        <v>44694</v>
      </c>
      <c r="AD4015" s="1">
        <v>44992</v>
      </c>
    </row>
    <row r="4016" spans="1:30" x14ac:dyDescent="0.25">
      <c r="A4016">
        <v>557801</v>
      </c>
      <c r="B4016" t="s">
        <v>88</v>
      </c>
      <c r="C4016" t="s">
        <v>31</v>
      </c>
      <c r="D4016">
        <v>1</v>
      </c>
      <c r="E4016" t="s">
        <v>10398</v>
      </c>
      <c r="F4016" t="s">
        <v>555</v>
      </c>
      <c r="G4016" t="s">
        <v>34</v>
      </c>
      <c r="H4016">
        <v>12626</v>
      </c>
      <c r="I4016">
        <v>2</v>
      </c>
      <c r="J4016" t="s">
        <v>52</v>
      </c>
      <c r="K4016" t="s">
        <v>36</v>
      </c>
      <c r="L4016" t="s">
        <v>37</v>
      </c>
      <c r="M4016">
        <v>62470</v>
      </c>
      <c r="N4016">
        <v>71840</v>
      </c>
      <c r="O4016" t="s">
        <v>38</v>
      </c>
      <c r="P4016" t="s">
        <v>583</v>
      </c>
      <c r="Q4016" t="s">
        <v>8135</v>
      </c>
      <c r="R4016" t="s">
        <v>10399</v>
      </c>
      <c r="S4016" t="s">
        <v>559</v>
      </c>
      <c r="U4016" t="s">
        <v>229</v>
      </c>
      <c r="V4016" t="s">
        <v>10400</v>
      </c>
      <c r="W4016" t="s">
        <v>7171</v>
      </c>
      <c r="X4016" t="s">
        <v>583</v>
      </c>
      <c r="Z4016" t="s">
        <v>61</v>
      </c>
      <c r="AA4016" s="1">
        <v>44859</v>
      </c>
      <c r="AC4016" s="1">
        <v>44964</v>
      </c>
      <c r="AD4016" s="1">
        <v>44992</v>
      </c>
    </row>
    <row r="4017" spans="1:30" x14ac:dyDescent="0.25">
      <c r="A4017">
        <v>571355</v>
      </c>
      <c r="B4017" t="s">
        <v>102</v>
      </c>
      <c r="C4017" t="s">
        <v>31</v>
      </c>
      <c r="D4017">
        <v>1</v>
      </c>
      <c r="E4017" t="s">
        <v>12363</v>
      </c>
      <c r="F4017" t="s">
        <v>193</v>
      </c>
      <c r="G4017" t="s">
        <v>34</v>
      </c>
      <c r="H4017">
        <v>83008</v>
      </c>
      <c r="I4017" t="s">
        <v>327</v>
      </c>
      <c r="J4017" t="s">
        <v>1597</v>
      </c>
      <c r="K4017" t="s">
        <v>36</v>
      </c>
      <c r="L4017" t="s">
        <v>93</v>
      </c>
      <c r="M4017">
        <v>72038</v>
      </c>
      <c r="N4017">
        <v>192152</v>
      </c>
      <c r="O4017" t="s">
        <v>38</v>
      </c>
      <c r="P4017" t="s">
        <v>195</v>
      </c>
      <c r="Q4017" t="s">
        <v>304</v>
      </c>
      <c r="R4017" t="s">
        <v>12364</v>
      </c>
      <c r="S4017" t="s">
        <v>1688</v>
      </c>
      <c r="T4017" t="s">
        <v>12365</v>
      </c>
      <c r="U4017" t="s">
        <v>11516</v>
      </c>
      <c r="V4017" t="s">
        <v>142</v>
      </c>
      <c r="Z4017" t="s">
        <v>87</v>
      </c>
      <c r="AA4017" s="1">
        <v>44956</v>
      </c>
      <c r="AC4017" s="1">
        <v>44956</v>
      </c>
      <c r="AD4017" s="1">
        <v>44992</v>
      </c>
    </row>
    <row r="4018" spans="1:30" x14ac:dyDescent="0.25">
      <c r="A4018">
        <v>527839</v>
      </c>
      <c r="B4018" t="s">
        <v>76</v>
      </c>
      <c r="C4018" t="s">
        <v>63</v>
      </c>
      <c r="D4018">
        <v>2</v>
      </c>
      <c r="E4018" t="s">
        <v>10725</v>
      </c>
      <c r="F4018" t="s">
        <v>78</v>
      </c>
      <c r="G4018" t="s">
        <v>34</v>
      </c>
      <c r="H4018">
        <v>20215</v>
      </c>
      <c r="I4018">
        <v>3</v>
      </c>
      <c r="J4018" t="s">
        <v>374</v>
      </c>
      <c r="K4018" t="s">
        <v>36</v>
      </c>
      <c r="L4018" t="s">
        <v>37</v>
      </c>
      <c r="M4018">
        <v>90114</v>
      </c>
      <c r="N4018">
        <v>122168</v>
      </c>
      <c r="O4018" t="s">
        <v>38</v>
      </c>
      <c r="P4018" t="s">
        <v>79</v>
      </c>
      <c r="Q4018" t="s">
        <v>1518</v>
      </c>
      <c r="R4018" t="s">
        <v>10726</v>
      </c>
      <c r="S4018" t="s">
        <v>82</v>
      </c>
      <c r="T4018" t="s">
        <v>10727</v>
      </c>
      <c r="U4018" t="s">
        <v>10728</v>
      </c>
      <c r="V4018" t="s">
        <v>10729</v>
      </c>
      <c r="W4018" t="s">
        <v>10730</v>
      </c>
      <c r="X4018" t="s">
        <v>10731</v>
      </c>
      <c r="Z4018" t="s">
        <v>87</v>
      </c>
      <c r="AA4018" s="1">
        <v>44657</v>
      </c>
      <c r="AC4018" s="1">
        <v>44811</v>
      </c>
      <c r="AD4018" s="1">
        <v>44992</v>
      </c>
    </row>
    <row r="4019" spans="1:30" x14ac:dyDescent="0.25">
      <c r="A4019">
        <v>573208</v>
      </c>
      <c r="B4019" t="s">
        <v>102</v>
      </c>
      <c r="C4019" t="s">
        <v>63</v>
      </c>
      <c r="D4019">
        <v>1</v>
      </c>
      <c r="E4019" t="s">
        <v>12366</v>
      </c>
      <c r="F4019" t="s">
        <v>8728</v>
      </c>
      <c r="G4019" t="s">
        <v>34</v>
      </c>
      <c r="H4019" t="s">
        <v>10831</v>
      </c>
      <c r="I4019">
        <v>0</v>
      </c>
      <c r="J4019" t="s">
        <v>157</v>
      </c>
      <c r="K4019" t="s">
        <v>36</v>
      </c>
      <c r="L4019" t="s">
        <v>37</v>
      </c>
      <c r="M4019">
        <v>58700</v>
      </c>
      <c r="N4019">
        <v>173486</v>
      </c>
      <c r="O4019" t="s">
        <v>38</v>
      </c>
      <c r="P4019" t="s">
        <v>137</v>
      </c>
      <c r="Q4019" t="s">
        <v>2674</v>
      </c>
      <c r="R4019" t="s">
        <v>12367</v>
      </c>
      <c r="S4019" t="s">
        <v>10834</v>
      </c>
      <c r="T4019" t="s">
        <v>12368</v>
      </c>
      <c r="U4019" t="s">
        <v>12369</v>
      </c>
      <c r="V4019" t="s">
        <v>12370</v>
      </c>
      <c r="W4019" t="s">
        <v>12371</v>
      </c>
      <c r="X4019" t="s">
        <v>137</v>
      </c>
      <c r="Z4019" t="s">
        <v>61</v>
      </c>
      <c r="AA4019" s="1">
        <v>44972</v>
      </c>
      <c r="AC4019" s="1">
        <v>44974</v>
      </c>
      <c r="AD4019" s="1">
        <v>44992</v>
      </c>
    </row>
    <row r="4020" spans="1:30" x14ac:dyDescent="0.25">
      <c r="A4020">
        <v>577409</v>
      </c>
      <c r="B4020" t="s">
        <v>123</v>
      </c>
      <c r="C4020" t="s">
        <v>63</v>
      </c>
      <c r="D4020">
        <v>1</v>
      </c>
      <c r="E4020" t="s">
        <v>5925</v>
      </c>
      <c r="F4020" t="s">
        <v>1009</v>
      </c>
      <c r="G4020" t="s">
        <v>566</v>
      </c>
      <c r="H4020">
        <v>13379</v>
      </c>
      <c r="I4020" t="s">
        <v>91</v>
      </c>
      <c r="J4020" t="s">
        <v>5926</v>
      </c>
      <c r="K4020" t="s">
        <v>36</v>
      </c>
      <c r="L4020" t="s">
        <v>37</v>
      </c>
      <c r="M4020">
        <v>64922</v>
      </c>
      <c r="N4020">
        <v>173486</v>
      </c>
      <c r="O4020" t="s">
        <v>38</v>
      </c>
      <c r="P4020" t="s">
        <v>5927</v>
      </c>
      <c r="Q4020" t="s">
        <v>5928</v>
      </c>
      <c r="R4020" t="s">
        <v>5929</v>
      </c>
      <c r="T4020" t="s">
        <v>5930</v>
      </c>
      <c r="U4020" t="s">
        <v>5931</v>
      </c>
      <c r="V4020" t="s">
        <v>5932</v>
      </c>
      <c r="Z4020" t="s">
        <v>61</v>
      </c>
      <c r="AA4020" s="1">
        <v>44988</v>
      </c>
      <c r="AC4020" s="1">
        <v>44988</v>
      </c>
      <c r="AD4020" s="1">
        <v>44992</v>
      </c>
    </row>
    <row r="4021" spans="1:30" x14ac:dyDescent="0.25">
      <c r="A4021">
        <v>572994</v>
      </c>
      <c r="B4021" t="s">
        <v>1040</v>
      </c>
      <c r="C4021" t="s">
        <v>31</v>
      </c>
      <c r="D4021">
        <v>1</v>
      </c>
      <c r="E4021" t="s">
        <v>1157</v>
      </c>
      <c r="F4021" t="s">
        <v>1158</v>
      </c>
      <c r="G4021" t="s">
        <v>51</v>
      </c>
      <c r="H4021">
        <v>95350</v>
      </c>
      <c r="I4021">
        <v>0</v>
      </c>
      <c r="J4021" t="s">
        <v>1109</v>
      </c>
      <c r="K4021" t="s">
        <v>36</v>
      </c>
      <c r="L4021" t="s">
        <v>37</v>
      </c>
      <c r="M4021">
        <v>70000</v>
      </c>
      <c r="N4021">
        <v>80765</v>
      </c>
      <c r="O4021" t="s">
        <v>38</v>
      </c>
      <c r="P4021" t="s">
        <v>355</v>
      </c>
      <c r="Q4021" t="s">
        <v>1159</v>
      </c>
      <c r="R4021" t="s">
        <v>1160</v>
      </c>
      <c r="S4021" t="s">
        <v>1161</v>
      </c>
      <c r="T4021" t="s">
        <v>1162</v>
      </c>
      <c r="U4021" t="s">
        <v>1163</v>
      </c>
      <c r="V4021" t="s">
        <v>577</v>
      </c>
      <c r="W4021" t="s">
        <v>1050</v>
      </c>
      <c r="X4021" t="s">
        <v>1164</v>
      </c>
      <c r="Z4021" t="s">
        <v>61</v>
      </c>
      <c r="AA4021" s="1">
        <v>44964</v>
      </c>
      <c r="AB4021" s="2">
        <v>44994</v>
      </c>
      <c r="AC4021" s="1">
        <v>44980</v>
      </c>
      <c r="AD4021" s="1">
        <v>44992</v>
      </c>
    </row>
    <row r="4022" spans="1:30" x14ac:dyDescent="0.25">
      <c r="A4022">
        <v>569555</v>
      </c>
      <c r="B4022" t="s">
        <v>1863</v>
      </c>
      <c r="C4022" t="s">
        <v>63</v>
      </c>
      <c r="D4022">
        <v>24</v>
      </c>
      <c r="E4022" t="s">
        <v>12372</v>
      </c>
      <c r="F4022" t="s">
        <v>405</v>
      </c>
      <c r="G4022" t="s">
        <v>34</v>
      </c>
      <c r="H4022">
        <v>70810</v>
      </c>
      <c r="I4022">
        <v>0</v>
      </c>
      <c r="J4022" t="s">
        <v>115</v>
      </c>
      <c r="K4022" t="s">
        <v>36</v>
      </c>
      <c r="L4022" t="s">
        <v>37</v>
      </c>
      <c r="M4022">
        <v>34834</v>
      </c>
      <c r="N4022">
        <v>34834</v>
      </c>
      <c r="O4022" t="s">
        <v>38</v>
      </c>
      <c r="P4022" t="s">
        <v>438</v>
      </c>
      <c r="Q4022" t="s">
        <v>12373</v>
      </c>
      <c r="R4022" t="s">
        <v>12374</v>
      </c>
      <c r="S4022" t="s">
        <v>409</v>
      </c>
      <c r="T4022" t="s">
        <v>12375</v>
      </c>
      <c r="U4022" t="s">
        <v>12376</v>
      </c>
      <c r="V4022" t="s">
        <v>12377</v>
      </c>
      <c r="W4022" t="s">
        <v>12378</v>
      </c>
      <c r="X4022" t="s">
        <v>12379</v>
      </c>
      <c r="Z4022" t="s">
        <v>61</v>
      </c>
      <c r="AA4022" s="1">
        <v>44957</v>
      </c>
      <c r="AC4022" s="1">
        <v>44958</v>
      </c>
      <c r="AD4022" s="1">
        <v>44992</v>
      </c>
    </row>
    <row r="4023" spans="1:30" x14ac:dyDescent="0.25">
      <c r="A4023">
        <v>575971</v>
      </c>
      <c r="B4023" t="s">
        <v>76</v>
      </c>
      <c r="C4023" t="s">
        <v>63</v>
      </c>
      <c r="D4023">
        <v>1</v>
      </c>
      <c r="E4023" t="s">
        <v>7890</v>
      </c>
      <c r="F4023" t="s">
        <v>10121</v>
      </c>
      <c r="G4023" t="s">
        <v>34</v>
      </c>
      <c r="H4023" t="s">
        <v>10122</v>
      </c>
      <c r="I4023">
        <v>0</v>
      </c>
      <c r="J4023" t="s">
        <v>7891</v>
      </c>
      <c r="K4023" t="s">
        <v>36</v>
      </c>
      <c r="L4023" t="s">
        <v>37</v>
      </c>
      <c r="M4023">
        <v>63332</v>
      </c>
      <c r="N4023">
        <v>147388</v>
      </c>
      <c r="O4023" t="s">
        <v>38</v>
      </c>
      <c r="P4023" t="s">
        <v>79</v>
      </c>
      <c r="Q4023" t="s">
        <v>2281</v>
      </c>
      <c r="R4023" t="s">
        <v>10123</v>
      </c>
      <c r="S4023" t="s">
        <v>10124</v>
      </c>
      <c r="T4023" t="s">
        <v>7893</v>
      </c>
      <c r="U4023" t="s">
        <v>10125</v>
      </c>
      <c r="V4023" t="s">
        <v>10126</v>
      </c>
      <c r="W4023" t="s">
        <v>182</v>
      </c>
      <c r="X4023" t="s">
        <v>183</v>
      </c>
      <c r="Z4023" t="s">
        <v>61</v>
      </c>
      <c r="AA4023" s="1">
        <v>44982</v>
      </c>
      <c r="AB4023" s="2">
        <v>44995</v>
      </c>
      <c r="AC4023" s="1">
        <v>44982</v>
      </c>
      <c r="AD4023" s="1">
        <v>44992</v>
      </c>
    </row>
    <row r="4024" spans="1:30" x14ac:dyDescent="0.25">
      <c r="A4024">
        <v>557839</v>
      </c>
      <c r="B4024" t="s">
        <v>88</v>
      </c>
      <c r="C4024" t="s">
        <v>31</v>
      </c>
      <c r="D4024">
        <v>1</v>
      </c>
      <c r="E4024" t="s">
        <v>8173</v>
      </c>
      <c r="F4024" t="s">
        <v>807</v>
      </c>
      <c r="G4024" t="s">
        <v>34</v>
      </c>
      <c r="H4024" t="s">
        <v>4054</v>
      </c>
      <c r="I4024">
        <v>0</v>
      </c>
      <c r="J4024" t="s">
        <v>52</v>
      </c>
      <c r="K4024" t="s">
        <v>36</v>
      </c>
      <c r="L4024" t="s">
        <v>37</v>
      </c>
      <c r="M4024">
        <v>84451</v>
      </c>
      <c r="N4024">
        <v>113550</v>
      </c>
      <c r="O4024" t="s">
        <v>38</v>
      </c>
      <c r="P4024" t="s">
        <v>406</v>
      </c>
      <c r="Q4024" t="s">
        <v>1620</v>
      </c>
      <c r="R4024" t="s">
        <v>8174</v>
      </c>
      <c r="S4024" t="s">
        <v>1227</v>
      </c>
      <c r="T4024" t="s">
        <v>8175</v>
      </c>
      <c r="U4024" t="s">
        <v>229</v>
      </c>
      <c r="V4024" t="s">
        <v>1406</v>
      </c>
      <c r="W4024" t="s">
        <v>1407</v>
      </c>
      <c r="X4024" t="s">
        <v>406</v>
      </c>
      <c r="Z4024" t="s">
        <v>61</v>
      </c>
      <c r="AA4024" s="1">
        <v>44859</v>
      </c>
      <c r="AC4024" s="1">
        <v>44888</v>
      </c>
      <c r="AD4024" s="1">
        <v>44992</v>
      </c>
    </row>
    <row r="4025" spans="1:30" x14ac:dyDescent="0.25">
      <c r="A4025">
        <v>562451</v>
      </c>
      <c r="B4025" t="s">
        <v>381</v>
      </c>
      <c r="C4025" t="s">
        <v>63</v>
      </c>
      <c r="D4025">
        <v>1</v>
      </c>
      <c r="E4025" t="s">
        <v>3138</v>
      </c>
      <c r="F4025" t="s">
        <v>623</v>
      </c>
      <c r="G4025" t="s">
        <v>34</v>
      </c>
      <c r="H4025" t="s">
        <v>624</v>
      </c>
      <c r="I4025">
        <v>0</v>
      </c>
      <c r="J4025" t="s">
        <v>35</v>
      </c>
      <c r="K4025" t="s">
        <v>36</v>
      </c>
      <c r="L4025" t="s">
        <v>37</v>
      </c>
      <c r="M4025">
        <v>53702</v>
      </c>
      <c r="N4025">
        <v>118000</v>
      </c>
      <c r="O4025" t="s">
        <v>38</v>
      </c>
      <c r="P4025" t="s">
        <v>873</v>
      </c>
      <c r="Q4025" t="s">
        <v>12380</v>
      </c>
      <c r="R4025" t="s">
        <v>12381</v>
      </c>
      <c r="S4025" t="s">
        <v>627</v>
      </c>
      <c r="T4025" t="s">
        <v>12382</v>
      </c>
      <c r="V4025" t="s">
        <v>390</v>
      </c>
      <c r="W4025" t="s">
        <v>86</v>
      </c>
      <c r="X4025" t="s">
        <v>3314</v>
      </c>
      <c r="Z4025" t="s">
        <v>87</v>
      </c>
      <c r="AA4025" s="1">
        <v>44980</v>
      </c>
      <c r="AB4025" s="2">
        <v>45040</v>
      </c>
      <c r="AC4025" s="1">
        <v>44985</v>
      </c>
      <c r="AD4025" s="1">
        <v>44992</v>
      </c>
    </row>
    <row r="4026" spans="1:30" x14ac:dyDescent="0.25">
      <c r="A4026">
        <v>576664</v>
      </c>
      <c r="B4026" t="s">
        <v>3315</v>
      </c>
      <c r="C4026" t="s">
        <v>63</v>
      </c>
      <c r="D4026">
        <v>1</v>
      </c>
      <c r="E4026" t="s">
        <v>3316</v>
      </c>
      <c r="F4026" t="s">
        <v>234</v>
      </c>
      <c r="G4026" t="s">
        <v>51</v>
      </c>
      <c r="H4026">
        <v>56057</v>
      </c>
      <c r="I4026">
        <v>0</v>
      </c>
      <c r="J4026" t="s">
        <v>216</v>
      </c>
      <c r="L4026" t="s">
        <v>53</v>
      </c>
      <c r="M4026">
        <v>38333</v>
      </c>
      <c r="N4026">
        <v>63794</v>
      </c>
      <c r="O4026" t="s">
        <v>38</v>
      </c>
      <c r="P4026" t="s">
        <v>438</v>
      </c>
      <c r="Q4026" t="s">
        <v>1002</v>
      </c>
      <c r="R4026" t="s">
        <v>12383</v>
      </c>
      <c r="S4026" t="s">
        <v>237</v>
      </c>
      <c r="T4026" t="s">
        <v>12384</v>
      </c>
      <c r="U4026" t="s">
        <v>12385</v>
      </c>
      <c r="V4026" t="s">
        <v>3320</v>
      </c>
      <c r="Z4026" t="s">
        <v>3321</v>
      </c>
      <c r="AA4026" s="1">
        <v>44985</v>
      </c>
      <c r="AC4026" s="1">
        <v>44985</v>
      </c>
      <c r="AD4026" s="1">
        <v>44992</v>
      </c>
    </row>
    <row r="4027" spans="1:30" x14ac:dyDescent="0.25">
      <c r="A4027">
        <v>571628</v>
      </c>
      <c r="B4027" t="s">
        <v>102</v>
      </c>
      <c r="C4027" t="s">
        <v>31</v>
      </c>
      <c r="D4027">
        <v>1</v>
      </c>
      <c r="E4027" t="s">
        <v>372</v>
      </c>
      <c r="F4027" t="s">
        <v>78</v>
      </c>
      <c r="G4027" t="s">
        <v>34</v>
      </c>
      <c r="H4027">
        <v>20215</v>
      </c>
      <c r="I4027">
        <v>2</v>
      </c>
      <c r="J4027" t="s">
        <v>374</v>
      </c>
      <c r="K4027" t="s">
        <v>36</v>
      </c>
      <c r="L4027" t="s">
        <v>37</v>
      </c>
      <c r="M4027">
        <v>80557</v>
      </c>
      <c r="N4027">
        <v>111917</v>
      </c>
      <c r="O4027" t="s">
        <v>38</v>
      </c>
      <c r="P4027" t="s">
        <v>4221</v>
      </c>
      <c r="Q4027" t="s">
        <v>376</v>
      </c>
      <c r="R4027" t="s">
        <v>12386</v>
      </c>
      <c r="S4027" t="s">
        <v>82</v>
      </c>
      <c r="T4027" t="s">
        <v>12387</v>
      </c>
      <c r="V4027" t="s">
        <v>380</v>
      </c>
      <c r="X4027" t="s">
        <v>4224</v>
      </c>
      <c r="Z4027" t="s">
        <v>87</v>
      </c>
      <c r="AA4027" s="1">
        <v>44959</v>
      </c>
      <c r="AC4027" s="1">
        <v>44959</v>
      </c>
      <c r="AD4027" s="1">
        <v>44992</v>
      </c>
    </row>
    <row r="4028" spans="1:30" x14ac:dyDescent="0.25">
      <c r="A4028">
        <v>572414</v>
      </c>
      <c r="B4028" t="s">
        <v>123</v>
      </c>
      <c r="C4028" t="s">
        <v>31</v>
      </c>
      <c r="D4028">
        <v>1</v>
      </c>
      <c r="E4028" t="s">
        <v>12388</v>
      </c>
      <c r="F4028" t="s">
        <v>1428</v>
      </c>
      <c r="G4028" t="s">
        <v>34</v>
      </c>
      <c r="H4028">
        <v>40910</v>
      </c>
      <c r="I4028">
        <v>2</v>
      </c>
      <c r="J4028" t="s">
        <v>12389</v>
      </c>
      <c r="K4028" t="s">
        <v>36</v>
      </c>
      <c r="L4028" t="s">
        <v>37</v>
      </c>
      <c r="M4028">
        <v>56013</v>
      </c>
      <c r="N4028">
        <v>61015</v>
      </c>
      <c r="O4028" t="s">
        <v>38</v>
      </c>
      <c r="P4028" t="s">
        <v>415</v>
      </c>
      <c r="Q4028" t="s">
        <v>12390</v>
      </c>
      <c r="R4028" t="s">
        <v>12391</v>
      </c>
      <c r="S4028" t="s">
        <v>1431</v>
      </c>
      <c r="U4028" t="s">
        <v>768</v>
      </c>
      <c r="V4028" t="s">
        <v>12392</v>
      </c>
      <c r="Z4028" t="s">
        <v>61</v>
      </c>
      <c r="AA4028" s="1">
        <v>44971</v>
      </c>
      <c r="AB4028" s="2">
        <v>45091</v>
      </c>
      <c r="AC4028" s="1">
        <v>44971</v>
      </c>
      <c r="AD4028" s="1">
        <v>44992</v>
      </c>
    </row>
    <row r="4029" spans="1:30" x14ac:dyDescent="0.25">
      <c r="A4029">
        <v>552407</v>
      </c>
      <c r="B4029" t="s">
        <v>123</v>
      </c>
      <c r="C4029" t="s">
        <v>31</v>
      </c>
      <c r="D4029">
        <v>1</v>
      </c>
      <c r="E4029" t="s">
        <v>9218</v>
      </c>
      <c r="F4029" t="s">
        <v>941</v>
      </c>
      <c r="G4029" t="s">
        <v>34</v>
      </c>
      <c r="H4029" t="s">
        <v>942</v>
      </c>
      <c r="I4029">
        <v>1</v>
      </c>
      <c r="J4029" t="s">
        <v>12393</v>
      </c>
      <c r="K4029" t="s">
        <v>36</v>
      </c>
      <c r="L4029" t="s">
        <v>37</v>
      </c>
      <c r="M4029">
        <v>60718</v>
      </c>
      <c r="N4029">
        <v>90773</v>
      </c>
      <c r="O4029" t="s">
        <v>38</v>
      </c>
      <c r="P4029" t="s">
        <v>962</v>
      </c>
      <c r="Q4029" t="s">
        <v>12394</v>
      </c>
      <c r="R4029" t="s">
        <v>12395</v>
      </c>
      <c r="S4029" t="s">
        <v>946</v>
      </c>
      <c r="U4029" t="s">
        <v>10327</v>
      </c>
      <c r="V4029" t="s">
        <v>4099</v>
      </c>
      <c r="Z4029" t="s">
        <v>61</v>
      </c>
      <c r="AA4029" s="1">
        <v>44909</v>
      </c>
      <c r="AB4029" s="2">
        <v>44999</v>
      </c>
      <c r="AC4029" s="1">
        <v>44909</v>
      </c>
      <c r="AD4029" s="1">
        <v>44992</v>
      </c>
    </row>
    <row r="4030" spans="1:30" x14ac:dyDescent="0.25">
      <c r="A4030">
        <v>552407</v>
      </c>
      <c r="B4030" t="s">
        <v>123</v>
      </c>
      <c r="C4030" t="s">
        <v>31</v>
      </c>
      <c r="D4030">
        <v>1</v>
      </c>
      <c r="E4030" t="s">
        <v>9218</v>
      </c>
      <c r="F4030" t="s">
        <v>941</v>
      </c>
      <c r="G4030" t="s">
        <v>34</v>
      </c>
      <c r="H4030" t="s">
        <v>942</v>
      </c>
      <c r="I4030">
        <v>1</v>
      </c>
      <c r="J4030" t="s">
        <v>12393</v>
      </c>
      <c r="K4030" t="s">
        <v>36</v>
      </c>
      <c r="L4030" t="s">
        <v>37</v>
      </c>
      <c r="M4030">
        <v>60718</v>
      </c>
      <c r="N4030">
        <v>90773</v>
      </c>
      <c r="O4030" t="s">
        <v>38</v>
      </c>
      <c r="P4030" t="s">
        <v>962</v>
      </c>
      <c r="Q4030" t="s">
        <v>12394</v>
      </c>
      <c r="R4030" t="s">
        <v>12395</v>
      </c>
      <c r="S4030" t="s">
        <v>946</v>
      </c>
      <c r="U4030" t="s">
        <v>10327</v>
      </c>
      <c r="V4030" t="s">
        <v>4099</v>
      </c>
      <c r="Z4030" t="s">
        <v>61</v>
      </c>
      <c r="AA4030" s="1">
        <v>44909</v>
      </c>
      <c r="AB4030" s="2">
        <v>44999</v>
      </c>
      <c r="AC4030" s="1">
        <v>44909</v>
      </c>
      <c r="AD4030" s="1">
        <v>44992</v>
      </c>
    </row>
    <row r="4031" spans="1:30" x14ac:dyDescent="0.25">
      <c r="A4031">
        <v>549375</v>
      </c>
      <c r="B4031" t="s">
        <v>102</v>
      </c>
      <c r="C4031" t="s">
        <v>31</v>
      </c>
      <c r="D4031">
        <v>8</v>
      </c>
      <c r="E4031" t="s">
        <v>2942</v>
      </c>
      <c r="F4031" t="s">
        <v>650</v>
      </c>
      <c r="G4031" t="s">
        <v>34</v>
      </c>
      <c r="H4031">
        <v>20202</v>
      </c>
      <c r="I4031">
        <v>0</v>
      </c>
      <c r="J4031" t="s">
        <v>35</v>
      </c>
      <c r="K4031" t="s">
        <v>36</v>
      </c>
      <c r="L4031" t="s">
        <v>53</v>
      </c>
      <c r="M4031">
        <v>51413</v>
      </c>
      <c r="N4031">
        <v>59125</v>
      </c>
      <c r="O4031" t="s">
        <v>38</v>
      </c>
      <c r="P4031" t="s">
        <v>3951</v>
      </c>
      <c r="Q4031" t="s">
        <v>1762</v>
      </c>
      <c r="R4031" t="s">
        <v>12396</v>
      </c>
      <c r="S4031" t="s">
        <v>653</v>
      </c>
      <c r="T4031" t="s">
        <v>12397</v>
      </c>
      <c r="U4031" t="s">
        <v>12398</v>
      </c>
      <c r="V4031" t="s">
        <v>2063</v>
      </c>
      <c r="Z4031" t="s">
        <v>47</v>
      </c>
      <c r="AA4031" s="1">
        <v>44814</v>
      </c>
      <c r="AC4031" s="1">
        <v>44814</v>
      </c>
      <c r="AD4031" s="1">
        <v>44992</v>
      </c>
    </row>
    <row r="4032" spans="1:30" x14ac:dyDescent="0.25">
      <c r="A4032">
        <v>530883</v>
      </c>
      <c r="B4032" t="s">
        <v>638</v>
      </c>
      <c r="C4032" t="s">
        <v>31</v>
      </c>
      <c r="D4032">
        <v>7</v>
      </c>
      <c r="E4032" t="s">
        <v>12399</v>
      </c>
      <c r="F4032" t="s">
        <v>4330</v>
      </c>
      <c r="G4032" t="s">
        <v>34</v>
      </c>
      <c r="H4032">
        <v>52613</v>
      </c>
      <c r="I4032">
        <v>0</v>
      </c>
      <c r="J4032" t="s">
        <v>1098</v>
      </c>
      <c r="K4032" t="s">
        <v>36</v>
      </c>
      <c r="L4032" t="s">
        <v>37</v>
      </c>
      <c r="M4032">
        <v>51079</v>
      </c>
      <c r="N4032">
        <v>58741</v>
      </c>
      <c r="O4032" t="s">
        <v>38</v>
      </c>
      <c r="P4032" t="s">
        <v>642</v>
      </c>
      <c r="Q4032" t="s">
        <v>643</v>
      </c>
      <c r="R4032" t="s">
        <v>12400</v>
      </c>
      <c r="S4032" t="s">
        <v>4333</v>
      </c>
      <c r="T4032" t="s">
        <v>12401</v>
      </c>
      <c r="U4032" t="s">
        <v>647</v>
      </c>
      <c r="V4032" t="s">
        <v>12402</v>
      </c>
      <c r="Z4032" t="s">
        <v>61</v>
      </c>
      <c r="AA4032" s="1">
        <v>44692</v>
      </c>
      <c r="AC4032" s="1">
        <v>44981</v>
      </c>
      <c r="AD4032" s="1">
        <v>44992</v>
      </c>
    </row>
    <row r="4033" spans="1:30" x14ac:dyDescent="0.25">
      <c r="A4033">
        <v>533577</v>
      </c>
      <c r="B4033" t="s">
        <v>88</v>
      </c>
      <c r="C4033" t="s">
        <v>63</v>
      </c>
      <c r="D4033">
        <v>1</v>
      </c>
      <c r="E4033" t="s">
        <v>12403</v>
      </c>
      <c r="F4033" t="s">
        <v>1723</v>
      </c>
      <c r="G4033" t="s">
        <v>34</v>
      </c>
      <c r="H4033">
        <v>13631</v>
      </c>
      <c r="I4033">
        <v>1</v>
      </c>
      <c r="J4033" t="s">
        <v>115</v>
      </c>
      <c r="K4033" t="s">
        <v>36</v>
      </c>
      <c r="L4033" t="s">
        <v>37</v>
      </c>
      <c r="M4033">
        <v>66597</v>
      </c>
      <c r="N4033">
        <v>76587</v>
      </c>
      <c r="O4033" t="s">
        <v>38</v>
      </c>
      <c r="P4033" t="s">
        <v>583</v>
      </c>
      <c r="Q4033" t="s">
        <v>2632</v>
      </c>
      <c r="R4033" t="s">
        <v>12404</v>
      </c>
      <c r="S4033" t="s">
        <v>1727</v>
      </c>
      <c r="U4033" t="s">
        <v>988</v>
      </c>
      <c r="V4033" t="s">
        <v>12405</v>
      </c>
      <c r="W4033" t="s">
        <v>990</v>
      </c>
      <c r="Z4033" t="s">
        <v>87</v>
      </c>
      <c r="AA4033" s="1">
        <v>44768</v>
      </c>
      <c r="AC4033" s="1">
        <v>44883</v>
      </c>
      <c r="AD4033" s="1">
        <v>44992</v>
      </c>
    </row>
    <row r="4034" spans="1:30" x14ac:dyDescent="0.25">
      <c r="A4034">
        <v>548281</v>
      </c>
      <c r="B4034" t="s">
        <v>102</v>
      </c>
      <c r="C4034" t="s">
        <v>31</v>
      </c>
      <c r="D4034">
        <v>1</v>
      </c>
      <c r="E4034" t="s">
        <v>2314</v>
      </c>
      <c r="F4034" t="s">
        <v>135</v>
      </c>
      <c r="G4034" t="s">
        <v>51</v>
      </c>
      <c r="H4034">
        <v>21744</v>
      </c>
      <c r="I4034">
        <v>2</v>
      </c>
      <c r="J4034" t="s">
        <v>2315</v>
      </c>
      <c r="K4034" t="s">
        <v>36</v>
      </c>
      <c r="L4034" t="s">
        <v>37</v>
      </c>
      <c r="M4034">
        <v>75504</v>
      </c>
      <c r="N4034">
        <v>86830</v>
      </c>
      <c r="O4034" t="s">
        <v>38</v>
      </c>
      <c r="P4034" t="s">
        <v>137</v>
      </c>
      <c r="Q4034" t="s">
        <v>1988</v>
      </c>
      <c r="R4034" t="s">
        <v>2316</v>
      </c>
      <c r="S4034" t="s">
        <v>140</v>
      </c>
      <c r="T4034" t="s">
        <v>2317</v>
      </c>
      <c r="U4034" t="s">
        <v>2318</v>
      </c>
      <c r="V4034" t="s">
        <v>2319</v>
      </c>
      <c r="W4034" t="s">
        <v>307</v>
      </c>
      <c r="X4034" t="s">
        <v>464</v>
      </c>
      <c r="Z4034" t="s">
        <v>61</v>
      </c>
      <c r="AA4034" s="1">
        <v>44811</v>
      </c>
      <c r="AC4034" s="1">
        <v>44817</v>
      </c>
      <c r="AD4034" s="1">
        <v>44992</v>
      </c>
    </row>
    <row r="4035" spans="1:30" x14ac:dyDescent="0.25">
      <c r="A4035">
        <v>571568</v>
      </c>
      <c r="B4035" t="s">
        <v>102</v>
      </c>
      <c r="C4035" t="s">
        <v>31</v>
      </c>
      <c r="D4035">
        <v>1</v>
      </c>
      <c r="E4035" t="s">
        <v>8785</v>
      </c>
      <c r="F4035" t="s">
        <v>501</v>
      </c>
      <c r="G4035" t="s">
        <v>34</v>
      </c>
      <c r="H4035">
        <v>12627</v>
      </c>
      <c r="I4035">
        <v>0</v>
      </c>
      <c r="J4035" t="s">
        <v>126</v>
      </c>
      <c r="K4035" t="s">
        <v>36</v>
      </c>
      <c r="L4035" t="s">
        <v>37</v>
      </c>
      <c r="M4035">
        <v>70611</v>
      </c>
      <c r="N4035">
        <v>100000</v>
      </c>
      <c r="O4035" t="s">
        <v>38</v>
      </c>
      <c r="P4035" t="s">
        <v>137</v>
      </c>
      <c r="Q4035" t="s">
        <v>8786</v>
      </c>
      <c r="R4035" t="s">
        <v>12406</v>
      </c>
      <c r="S4035" t="s">
        <v>504</v>
      </c>
      <c r="U4035" t="s">
        <v>4484</v>
      </c>
      <c r="V4035" t="s">
        <v>8788</v>
      </c>
      <c r="W4035" t="s">
        <v>6174</v>
      </c>
      <c r="X4035" t="s">
        <v>7543</v>
      </c>
      <c r="Z4035" t="s">
        <v>61</v>
      </c>
      <c r="AA4035" s="1">
        <v>44972</v>
      </c>
      <c r="AC4035" s="1">
        <v>44986</v>
      </c>
      <c r="AD4035" s="1">
        <v>44992</v>
      </c>
    </row>
    <row r="4036" spans="1:30" x14ac:dyDescent="0.25">
      <c r="A4036">
        <v>571568</v>
      </c>
      <c r="B4036" t="s">
        <v>102</v>
      </c>
      <c r="C4036" t="s">
        <v>31</v>
      </c>
      <c r="D4036">
        <v>1</v>
      </c>
      <c r="E4036" t="s">
        <v>8785</v>
      </c>
      <c r="F4036" t="s">
        <v>501</v>
      </c>
      <c r="G4036" t="s">
        <v>34</v>
      </c>
      <c r="H4036">
        <v>12627</v>
      </c>
      <c r="I4036">
        <v>0</v>
      </c>
      <c r="J4036" t="s">
        <v>126</v>
      </c>
      <c r="K4036" t="s">
        <v>36</v>
      </c>
      <c r="L4036" t="s">
        <v>37</v>
      </c>
      <c r="M4036">
        <v>70611</v>
      </c>
      <c r="N4036">
        <v>100000</v>
      </c>
      <c r="O4036" t="s">
        <v>38</v>
      </c>
      <c r="P4036" t="s">
        <v>137</v>
      </c>
      <c r="Q4036" t="s">
        <v>8786</v>
      </c>
      <c r="R4036" t="s">
        <v>12406</v>
      </c>
      <c r="S4036" t="s">
        <v>504</v>
      </c>
      <c r="U4036" t="s">
        <v>4484</v>
      </c>
      <c r="V4036" t="s">
        <v>8788</v>
      </c>
      <c r="W4036" t="s">
        <v>6174</v>
      </c>
      <c r="X4036" t="s">
        <v>7543</v>
      </c>
      <c r="Z4036" t="s">
        <v>61</v>
      </c>
      <c r="AA4036" s="1">
        <v>44972</v>
      </c>
      <c r="AC4036" s="1">
        <v>44986</v>
      </c>
      <c r="AD4036" s="1">
        <v>44992</v>
      </c>
    </row>
    <row r="4037" spans="1:30" x14ac:dyDescent="0.25">
      <c r="A4037">
        <v>561960</v>
      </c>
      <c r="B4037" t="s">
        <v>155</v>
      </c>
      <c r="C4037" t="s">
        <v>31</v>
      </c>
      <c r="D4037">
        <v>3</v>
      </c>
      <c r="E4037" t="s">
        <v>9894</v>
      </c>
      <c r="F4037" t="s">
        <v>65</v>
      </c>
      <c r="G4037" t="s">
        <v>51</v>
      </c>
      <c r="H4037">
        <v>56058</v>
      </c>
      <c r="I4037">
        <v>0</v>
      </c>
      <c r="J4037" t="s">
        <v>216</v>
      </c>
      <c r="K4037" t="s">
        <v>36</v>
      </c>
      <c r="L4037" t="s">
        <v>37</v>
      </c>
      <c r="M4037">
        <v>60000</v>
      </c>
      <c r="N4037">
        <v>70000</v>
      </c>
      <c r="O4037" t="s">
        <v>38</v>
      </c>
      <c r="P4037" t="s">
        <v>158</v>
      </c>
      <c r="Q4037" t="s">
        <v>3448</v>
      </c>
      <c r="R4037" t="s">
        <v>9895</v>
      </c>
      <c r="S4037" t="s">
        <v>72</v>
      </c>
      <c r="T4037" t="s">
        <v>9896</v>
      </c>
      <c r="U4037" t="s">
        <v>239</v>
      </c>
      <c r="V4037" t="s">
        <v>831</v>
      </c>
      <c r="X4037" t="s">
        <v>158</v>
      </c>
      <c r="Z4037" t="s">
        <v>61</v>
      </c>
      <c r="AA4037" s="1">
        <v>44917</v>
      </c>
      <c r="AB4037" s="2">
        <v>45007</v>
      </c>
      <c r="AC4037" s="1">
        <v>44978</v>
      </c>
      <c r="AD4037" s="1">
        <v>44992</v>
      </c>
    </row>
    <row r="4038" spans="1:30" x14ac:dyDescent="0.25">
      <c r="A4038">
        <v>570450</v>
      </c>
      <c r="B4038" t="s">
        <v>435</v>
      </c>
      <c r="C4038" t="s">
        <v>31</v>
      </c>
      <c r="D4038">
        <v>1</v>
      </c>
      <c r="E4038" t="s">
        <v>554</v>
      </c>
      <c r="F4038" t="s">
        <v>135</v>
      </c>
      <c r="G4038" t="s">
        <v>51</v>
      </c>
      <c r="H4038">
        <v>21744</v>
      </c>
      <c r="I4038">
        <v>2</v>
      </c>
      <c r="J4038" t="s">
        <v>157</v>
      </c>
      <c r="K4038" t="s">
        <v>36</v>
      </c>
      <c r="L4038" t="s">
        <v>37</v>
      </c>
      <c r="M4038">
        <v>75504</v>
      </c>
      <c r="N4038">
        <v>94761</v>
      </c>
      <c r="O4038" t="s">
        <v>38</v>
      </c>
      <c r="P4038" t="s">
        <v>438</v>
      </c>
      <c r="Q4038" t="s">
        <v>7563</v>
      </c>
      <c r="R4038" t="s">
        <v>7564</v>
      </c>
      <c r="S4038" t="s">
        <v>140</v>
      </c>
      <c r="T4038" t="s">
        <v>7565</v>
      </c>
      <c r="V4038" t="s">
        <v>441</v>
      </c>
      <c r="X4038" t="s">
        <v>438</v>
      </c>
      <c r="Z4038" t="s">
        <v>61</v>
      </c>
      <c r="AA4038" s="1">
        <v>44946</v>
      </c>
      <c r="AC4038" s="1">
        <v>44946</v>
      </c>
      <c r="AD4038" s="1">
        <v>44992</v>
      </c>
    </row>
    <row r="4039" spans="1:30" x14ac:dyDescent="0.25">
      <c r="A4039">
        <v>574561</v>
      </c>
      <c r="B4039" t="s">
        <v>241</v>
      </c>
      <c r="C4039" t="s">
        <v>31</v>
      </c>
      <c r="D4039">
        <v>1</v>
      </c>
      <c r="E4039" t="s">
        <v>7945</v>
      </c>
      <c r="F4039" t="s">
        <v>174</v>
      </c>
      <c r="G4039" t="s">
        <v>51</v>
      </c>
      <c r="H4039">
        <v>30087</v>
      </c>
      <c r="I4039">
        <v>3</v>
      </c>
      <c r="J4039" t="s">
        <v>175</v>
      </c>
      <c r="K4039" t="s">
        <v>36</v>
      </c>
      <c r="L4039" t="s">
        <v>37</v>
      </c>
      <c r="M4039">
        <v>79620</v>
      </c>
      <c r="N4039">
        <v>91563</v>
      </c>
      <c r="O4039" t="s">
        <v>38</v>
      </c>
      <c r="P4039" t="s">
        <v>5811</v>
      </c>
      <c r="Q4039" t="s">
        <v>5812</v>
      </c>
      <c r="R4039" t="s">
        <v>7946</v>
      </c>
      <c r="S4039" t="s">
        <v>178</v>
      </c>
      <c r="T4039" t="s">
        <v>7947</v>
      </c>
      <c r="U4039" t="s">
        <v>7948</v>
      </c>
      <c r="V4039" t="s">
        <v>347</v>
      </c>
      <c r="Z4039" t="s">
        <v>426</v>
      </c>
      <c r="AA4039" s="1">
        <v>44974</v>
      </c>
      <c r="AC4039" s="1">
        <v>44974</v>
      </c>
      <c r="AD4039" s="1">
        <v>44992</v>
      </c>
    </row>
    <row r="4040" spans="1:30" x14ac:dyDescent="0.25">
      <c r="A4040">
        <v>576459</v>
      </c>
      <c r="B4040" t="s">
        <v>202</v>
      </c>
      <c r="C4040" t="s">
        <v>63</v>
      </c>
      <c r="D4040">
        <v>1</v>
      </c>
      <c r="E4040" t="s">
        <v>7085</v>
      </c>
      <c r="F4040" t="s">
        <v>135</v>
      </c>
      <c r="G4040" t="s">
        <v>51</v>
      </c>
      <c r="H4040">
        <v>21744</v>
      </c>
      <c r="I4040">
        <v>3</v>
      </c>
      <c r="J4040" t="s">
        <v>778</v>
      </c>
      <c r="K4040" t="s">
        <v>36</v>
      </c>
      <c r="L4040" t="s">
        <v>37</v>
      </c>
      <c r="M4040">
        <v>84468</v>
      </c>
      <c r="N4040">
        <v>111003</v>
      </c>
      <c r="O4040" t="s">
        <v>38</v>
      </c>
      <c r="P4040" t="s">
        <v>313</v>
      </c>
      <c r="Q4040" t="s">
        <v>779</v>
      </c>
      <c r="R4040" t="s">
        <v>12407</v>
      </c>
      <c r="S4040" t="s">
        <v>140</v>
      </c>
      <c r="T4040" t="s">
        <v>12408</v>
      </c>
      <c r="U4040" t="s">
        <v>782</v>
      </c>
      <c r="V4040" t="s">
        <v>319</v>
      </c>
      <c r="Z4040" t="s">
        <v>61</v>
      </c>
      <c r="AA4040" s="1">
        <v>44985</v>
      </c>
      <c r="AC4040" s="1">
        <v>44985</v>
      </c>
      <c r="AD4040" s="1">
        <v>44992</v>
      </c>
    </row>
    <row r="4041" spans="1:30" x14ac:dyDescent="0.25">
      <c r="A4041">
        <v>556509</v>
      </c>
      <c r="B4041" t="s">
        <v>350</v>
      </c>
      <c r="C4041" t="s">
        <v>63</v>
      </c>
      <c r="D4041">
        <v>1</v>
      </c>
      <c r="E4041" t="s">
        <v>10655</v>
      </c>
      <c r="F4041" t="s">
        <v>1834</v>
      </c>
      <c r="G4041" t="s">
        <v>51</v>
      </c>
      <c r="H4041">
        <v>95611</v>
      </c>
      <c r="I4041" t="s">
        <v>900</v>
      </c>
      <c r="J4041" t="s">
        <v>126</v>
      </c>
      <c r="K4041" t="s">
        <v>36</v>
      </c>
      <c r="L4041" t="s">
        <v>93</v>
      </c>
      <c r="M4041">
        <v>110000</v>
      </c>
      <c r="N4041">
        <v>133900</v>
      </c>
      <c r="O4041" t="s">
        <v>38</v>
      </c>
      <c r="P4041" t="s">
        <v>355</v>
      </c>
      <c r="Q4041" t="s">
        <v>1835</v>
      </c>
      <c r="R4041" t="s">
        <v>10656</v>
      </c>
      <c r="T4041" t="s">
        <v>10657</v>
      </c>
      <c r="V4041" t="s">
        <v>4029</v>
      </c>
      <c r="Z4041" t="s">
        <v>61</v>
      </c>
      <c r="AA4041" s="1">
        <v>44852</v>
      </c>
      <c r="AC4041" s="1">
        <v>44852</v>
      </c>
      <c r="AD4041" s="1">
        <v>44992</v>
      </c>
    </row>
    <row r="4042" spans="1:30" x14ac:dyDescent="0.25">
      <c r="A4042">
        <v>561211</v>
      </c>
      <c r="B4042" t="s">
        <v>488</v>
      </c>
      <c r="C4042" t="s">
        <v>63</v>
      </c>
      <c r="D4042">
        <v>1</v>
      </c>
      <c r="E4042" t="s">
        <v>12409</v>
      </c>
      <c r="F4042" t="s">
        <v>6630</v>
      </c>
      <c r="G4042" t="s">
        <v>34</v>
      </c>
      <c r="H4042">
        <v>10047</v>
      </c>
      <c r="I4042" t="s">
        <v>327</v>
      </c>
      <c r="J4042" t="s">
        <v>157</v>
      </c>
      <c r="K4042" t="s">
        <v>36</v>
      </c>
      <c r="L4042" t="s">
        <v>93</v>
      </c>
      <c r="M4042">
        <v>90000</v>
      </c>
      <c r="N4042">
        <v>105000</v>
      </c>
      <c r="O4042" t="s">
        <v>38</v>
      </c>
      <c r="P4042" t="s">
        <v>355</v>
      </c>
      <c r="Q4042" t="s">
        <v>12410</v>
      </c>
      <c r="R4042" t="s">
        <v>12411</v>
      </c>
      <c r="S4042" t="s">
        <v>6633</v>
      </c>
      <c r="T4042" t="s">
        <v>12412</v>
      </c>
      <c r="V4042" t="s">
        <v>12413</v>
      </c>
      <c r="Z4042" t="s">
        <v>61</v>
      </c>
      <c r="AA4042" s="1">
        <v>44951</v>
      </c>
      <c r="AB4042" s="2">
        <v>45011</v>
      </c>
      <c r="AC4042" s="1">
        <v>44981</v>
      </c>
      <c r="AD4042" s="1">
        <v>44992</v>
      </c>
    </row>
    <row r="4043" spans="1:30" x14ac:dyDescent="0.25">
      <c r="A4043">
        <v>562102</v>
      </c>
      <c r="B4043" t="s">
        <v>123</v>
      </c>
      <c r="C4043" t="s">
        <v>31</v>
      </c>
      <c r="D4043">
        <v>1</v>
      </c>
      <c r="E4043" t="s">
        <v>11834</v>
      </c>
      <c r="F4043" t="s">
        <v>4965</v>
      </c>
      <c r="G4043" t="s">
        <v>34</v>
      </c>
      <c r="H4043">
        <v>31105</v>
      </c>
      <c r="I4043">
        <v>0</v>
      </c>
      <c r="J4043" t="s">
        <v>11835</v>
      </c>
      <c r="K4043" t="s">
        <v>36</v>
      </c>
      <c r="L4043" t="s">
        <v>37</v>
      </c>
      <c r="M4043">
        <v>41483</v>
      </c>
      <c r="N4043">
        <v>66236</v>
      </c>
      <c r="O4043" t="s">
        <v>38</v>
      </c>
      <c r="P4043" t="s">
        <v>962</v>
      </c>
      <c r="Q4043" t="s">
        <v>1022</v>
      </c>
      <c r="R4043" t="s">
        <v>11836</v>
      </c>
      <c r="S4043" t="s">
        <v>4968</v>
      </c>
      <c r="T4043" t="s">
        <v>11837</v>
      </c>
      <c r="U4043" t="s">
        <v>1038</v>
      </c>
      <c r="V4043" t="s">
        <v>949</v>
      </c>
      <c r="Z4043" t="s">
        <v>61</v>
      </c>
      <c r="AA4043" s="1">
        <v>44929</v>
      </c>
      <c r="AB4043" s="2">
        <v>45049</v>
      </c>
      <c r="AC4043" s="1">
        <v>44957</v>
      </c>
      <c r="AD4043" s="1">
        <v>44992</v>
      </c>
    </row>
    <row r="4044" spans="1:30" x14ac:dyDescent="0.25">
      <c r="A4044">
        <v>576055</v>
      </c>
      <c r="B4044" t="s">
        <v>62</v>
      </c>
      <c r="C4044" t="s">
        <v>31</v>
      </c>
      <c r="D4044">
        <v>1</v>
      </c>
      <c r="E4044" t="s">
        <v>11113</v>
      </c>
      <c r="F4044" t="s">
        <v>941</v>
      </c>
      <c r="G4044" t="s">
        <v>34</v>
      </c>
      <c r="H4044" t="s">
        <v>942</v>
      </c>
      <c r="I4044">
        <v>1</v>
      </c>
      <c r="J4044" t="s">
        <v>115</v>
      </c>
      <c r="K4044" t="s">
        <v>36</v>
      </c>
      <c r="L4044" t="s">
        <v>37</v>
      </c>
      <c r="M4044">
        <v>60718</v>
      </c>
      <c r="N4044">
        <v>74123</v>
      </c>
      <c r="O4044" t="s">
        <v>38</v>
      </c>
      <c r="P4044" t="s">
        <v>186</v>
      </c>
      <c r="Q4044" t="s">
        <v>11114</v>
      </c>
      <c r="R4044" t="s">
        <v>11115</v>
      </c>
      <c r="S4044" t="s">
        <v>946</v>
      </c>
      <c r="U4044" t="s">
        <v>5329</v>
      </c>
      <c r="V4044" t="s">
        <v>11116</v>
      </c>
      <c r="Z4044" t="s">
        <v>61</v>
      </c>
      <c r="AA4044" s="1">
        <v>44986</v>
      </c>
      <c r="AB4044" s="2">
        <v>44996</v>
      </c>
      <c r="AC4044" s="1">
        <v>44986</v>
      </c>
      <c r="AD4044" s="1">
        <v>44992</v>
      </c>
    </row>
    <row r="4045" spans="1:30" x14ac:dyDescent="0.25">
      <c r="A4045">
        <v>576055</v>
      </c>
      <c r="B4045" t="s">
        <v>62</v>
      </c>
      <c r="C4045" t="s">
        <v>31</v>
      </c>
      <c r="D4045">
        <v>1</v>
      </c>
      <c r="E4045" t="s">
        <v>11113</v>
      </c>
      <c r="F4045" t="s">
        <v>941</v>
      </c>
      <c r="G4045" t="s">
        <v>34</v>
      </c>
      <c r="H4045" t="s">
        <v>942</v>
      </c>
      <c r="I4045">
        <v>1</v>
      </c>
      <c r="J4045" t="s">
        <v>115</v>
      </c>
      <c r="K4045" t="s">
        <v>36</v>
      </c>
      <c r="L4045" t="s">
        <v>37</v>
      </c>
      <c r="M4045">
        <v>60718</v>
      </c>
      <c r="N4045">
        <v>74123</v>
      </c>
      <c r="O4045" t="s">
        <v>38</v>
      </c>
      <c r="P4045" t="s">
        <v>186</v>
      </c>
      <c r="Q4045" t="s">
        <v>11114</v>
      </c>
      <c r="R4045" t="s">
        <v>11115</v>
      </c>
      <c r="S4045" t="s">
        <v>946</v>
      </c>
      <c r="U4045" t="s">
        <v>5329</v>
      </c>
      <c r="V4045" t="s">
        <v>11116</v>
      </c>
      <c r="Z4045" t="s">
        <v>61</v>
      </c>
      <c r="AA4045" s="1">
        <v>44986</v>
      </c>
      <c r="AB4045" s="2">
        <v>44996</v>
      </c>
      <c r="AC4045" s="1">
        <v>44986</v>
      </c>
      <c r="AD4045" s="1">
        <v>44992</v>
      </c>
    </row>
    <row r="4046" spans="1:30" x14ac:dyDescent="0.25">
      <c r="A4046">
        <v>526359</v>
      </c>
      <c r="B4046" t="s">
        <v>88</v>
      </c>
      <c r="C4046" t="s">
        <v>63</v>
      </c>
      <c r="D4046">
        <v>1</v>
      </c>
      <c r="E4046" t="s">
        <v>5423</v>
      </c>
      <c r="F4046" t="s">
        <v>1718</v>
      </c>
      <c r="G4046" t="s">
        <v>34</v>
      </c>
      <c r="H4046">
        <v>80609</v>
      </c>
      <c r="I4046">
        <v>3</v>
      </c>
      <c r="J4046" t="s">
        <v>5424</v>
      </c>
      <c r="K4046" t="s">
        <v>36</v>
      </c>
      <c r="L4046" t="s">
        <v>37</v>
      </c>
      <c r="M4046">
        <v>51766</v>
      </c>
      <c r="N4046">
        <v>69187</v>
      </c>
      <c r="O4046" t="s">
        <v>38</v>
      </c>
      <c r="P4046" t="s">
        <v>94</v>
      </c>
      <c r="Q4046" t="s">
        <v>4643</v>
      </c>
      <c r="R4046" t="s">
        <v>5425</v>
      </c>
      <c r="S4046" t="s">
        <v>1720</v>
      </c>
      <c r="T4046" t="s">
        <v>5426</v>
      </c>
      <c r="U4046" t="s">
        <v>5427</v>
      </c>
      <c r="V4046" t="s">
        <v>5428</v>
      </c>
      <c r="W4046" t="s">
        <v>411</v>
      </c>
      <c r="X4046" t="s">
        <v>412</v>
      </c>
      <c r="Z4046" t="s">
        <v>61</v>
      </c>
      <c r="AA4046" s="1">
        <v>44645</v>
      </c>
      <c r="AC4046" s="1">
        <v>44761</v>
      </c>
      <c r="AD4046" s="1">
        <v>44992</v>
      </c>
    </row>
    <row r="4047" spans="1:30" x14ac:dyDescent="0.25">
      <c r="A4047">
        <v>573665</v>
      </c>
      <c r="B4047" t="s">
        <v>676</v>
      </c>
      <c r="C4047" t="s">
        <v>63</v>
      </c>
      <c r="D4047">
        <v>1</v>
      </c>
      <c r="E4047" t="s">
        <v>6327</v>
      </c>
      <c r="F4047" t="s">
        <v>678</v>
      </c>
      <c r="G4047" t="s">
        <v>353</v>
      </c>
      <c r="H4047">
        <v>6088</v>
      </c>
      <c r="I4047">
        <v>1</v>
      </c>
      <c r="J4047" t="s">
        <v>354</v>
      </c>
      <c r="K4047" t="s">
        <v>36</v>
      </c>
      <c r="L4047" t="s">
        <v>53</v>
      </c>
      <c r="M4047">
        <v>51550</v>
      </c>
      <c r="N4047">
        <v>73806</v>
      </c>
      <c r="O4047" t="s">
        <v>38</v>
      </c>
      <c r="P4047" t="s">
        <v>679</v>
      </c>
      <c r="Q4047" t="s">
        <v>115</v>
      </c>
      <c r="R4047" t="s">
        <v>6328</v>
      </c>
      <c r="S4047" t="s">
        <v>681</v>
      </c>
      <c r="T4047" t="s">
        <v>6329</v>
      </c>
      <c r="U4047" t="s">
        <v>6330</v>
      </c>
      <c r="V4047" t="s">
        <v>684</v>
      </c>
      <c r="X4047" t="s">
        <v>679</v>
      </c>
      <c r="Z4047" t="s">
        <v>61</v>
      </c>
      <c r="AA4047" s="1">
        <v>44966</v>
      </c>
      <c r="AC4047" s="1">
        <v>44966</v>
      </c>
      <c r="AD4047" s="1">
        <v>44992</v>
      </c>
    </row>
    <row r="4048" spans="1:30" x14ac:dyDescent="0.25">
      <c r="A4048">
        <v>572714</v>
      </c>
      <c r="B4048" t="s">
        <v>563</v>
      </c>
      <c r="C4048" t="s">
        <v>31</v>
      </c>
      <c r="D4048">
        <v>1</v>
      </c>
      <c r="E4048" t="s">
        <v>7450</v>
      </c>
      <c r="F4048" t="s">
        <v>279</v>
      </c>
      <c r="G4048" t="s">
        <v>34</v>
      </c>
      <c r="H4048">
        <v>10251</v>
      </c>
      <c r="I4048">
        <v>3</v>
      </c>
      <c r="J4048" t="s">
        <v>52</v>
      </c>
      <c r="K4048" t="s">
        <v>36</v>
      </c>
      <c r="L4048" t="s">
        <v>37</v>
      </c>
      <c r="M4048">
        <v>36390</v>
      </c>
      <c r="N4048">
        <v>41848</v>
      </c>
      <c r="O4048" t="s">
        <v>38</v>
      </c>
      <c r="P4048" t="s">
        <v>446</v>
      </c>
      <c r="Q4048" t="s">
        <v>1567</v>
      </c>
      <c r="R4048" t="s">
        <v>7451</v>
      </c>
      <c r="S4048" t="s">
        <v>283</v>
      </c>
      <c r="U4048" t="s">
        <v>7452</v>
      </c>
      <c r="V4048" t="s">
        <v>570</v>
      </c>
      <c r="Z4048" t="s">
        <v>61</v>
      </c>
      <c r="AA4048" s="1">
        <v>44960</v>
      </c>
      <c r="AC4048" s="1">
        <v>44966</v>
      </c>
      <c r="AD4048" s="1">
        <v>44992</v>
      </c>
    </row>
    <row r="4049" spans="1:30" x14ac:dyDescent="0.25">
      <c r="A4049">
        <v>562684</v>
      </c>
      <c r="B4049" t="s">
        <v>88</v>
      </c>
      <c r="C4049" t="s">
        <v>31</v>
      </c>
      <c r="D4049">
        <v>1</v>
      </c>
      <c r="E4049" t="s">
        <v>164</v>
      </c>
      <c r="F4049" t="s">
        <v>165</v>
      </c>
      <c r="G4049" t="s">
        <v>34</v>
      </c>
      <c r="H4049">
        <v>10104</v>
      </c>
      <c r="I4049">
        <v>2</v>
      </c>
      <c r="J4049" t="s">
        <v>115</v>
      </c>
      <c r="K4049" t="s">
        <v>36</v>
      </c>
      <c r="L4049" t="s">
        <v>37</v>
      </c>
      <c r="M4049">
        <v>37748</v>
      </c>
      <c r="N4049">
        <v>57043</v>
      </c>
      <c r="O4049" t="s">
        <v>38</v>
      </c>
      <c r="P4049" t="s">
        <v>94</v>
      </c>
      <c r="Q4049" t="s">
        <v>95</v>
      </c>
      <c r="R4049" t="s">
        <v>264</v>
      </c>
      <c r="S4049" t="s">
        <v>168</v>
      </c>
      <c r="T4049" t="s">
        <v>169</v>
      </c>
      <c r="U4049" t="s">
        <v>170</v>
      </c>
      <c r="V4049" t="s">
        <v>171</v>
      </c>
      <c r="W4049" t="s">
        <v>172</v>
      </c>
      <c r="Z4049" t="s">
        <v>61</v>
      </c>
      <c r="AA4049" s="1">
        <v>44901</v>
      </c>
      <c r="AC4049" s="1">
        <v>44924</v>
      </c>
      <c r="AD4049" s="1">
        <v>44992</v>
      </c>
    </row>
    <row r="4050" spans="1:30" x14ac:dyDescent="0.25">
      <c r="A4050">
        <v>552788</v>
      </c>
      <c r="B4050" t="s">
        <v>88</v>
      </c>
      <c r="C4050" t="s">
        <v>31</v>
      </c>
      <c r="D4050">
        <v>2</v>
      </c>
      <c r="E4050" t="s">
        <v>11586</v>
      </c>
      <c r="F4050" t="s">
        <v>165</v>
      </c>
      <c r="G4050" t="s">
        <v>34</v>
      </c>
      <c r="H4050">
        <v>10104</v>
      </c>
      <c r="I4050">
        <v>3</v>
      </c>
      <c r="J4050" t="s">
        <v>115</v>
      </c>
      <c r="K4050" t="s">
        <v>36</v>
      </c>
      <c r="L4050" t="s">
        <v>37</v>
      </c>
      <c r="M4050">
        <v>40062</v>
      </c>
      <c r="N4050">
        <v>46071</v>
      </c>
      <c r="O4050" t="s">
        <v>38</v>
      </c>
      <c r="P4050" t="s">
        <v>12414</v>
      </c>
      <c r="Q4050" t="s">
        <v>5452</v>
      </c>
      <c r="R4050" t="s">
        <v>11587</v>
      </c>
      <c r="S4050" t="s">
        <v>168</v>
      </c>
      <c r="U4050" t="s">
        <v>988</v>
      </c>
      <c r="V4050" t="s">
        <v>11588</v>
      </c>
      <c r="W4050" t="s">
        <v>990</v>
      </c>
      <c r="Z4050" t="s">
        <v>61</v>
      </c>
      <c r="AA4050" s="1">
        <v>44828</v>
      </c>
      <c r="AC4050" s="1">
        <v>44944</v>
      </c>
      <c r="AD4050" s="1">
        <v>44992</v>
      </c>
    </row>
    <row r="4051" spans="1:30" x14ac:dyDescent="0.25">
      <c r="A4051">
        <v>572621</v>
      </c>
      <c r="B4051" t="s">
        <v>638</v>
      </c>
      <c r="C4051" t="s">
        <v>31</v>
      </c>
      <c r="D4051">
        <v>3</v>
      </c>
      <c r="E4051" t="s">
        <v>5661</v>
      </c>
      <c r="F4051" t="s">
        <v>65</v>
      </c>
      <c r="G4051" t="s">
        <v>51</v>
      </c>
      <c r="H4051">
        <v>56058</v>
      </c>
      <c r="I4051">
        <v>0</v>
      </c>
      <c r="J4051" t="s">
        <v>115</v>
      </c>
      <c r="K4051" t="s">
        <v>36</v>
      </c>
      <c r="L4051" t="s">
        <v>53</v>
      </c>
      <c r="M4051">
        <v>54100</v>
      </c>
      <c r="N4051">
        <v>62215</v>
      </c>
      <c r="O4051" t="s">
        <v>38</v>
      </c>
      <c r="P4051" t="s">
        <v>642</v>
      </c>
      <c r="Q4051" t="s">
        <v>2211</v>
      </c>
      <c r="R4051" t="s">
        <v>5662</v>
      </c>
      <c r="S4051" t="s">
        <v>72</v>
      </c>
      <c r="T4051" t="s">
        <v>5663</v>
      </c>
      <c r="U4051" t="s">
        <v>647</v>
      </c>
      <c r="V4051" t="s">
        <v>5664</v>
      </c>
      <c r="Z4051" t="s">
        <v>593</v>
      </c>
      <c r="AA4051" s="1">
        <v>44960</v>
      </c>
      <c r="AC4051" s="1">
        <v>44960</v>
      </c>
      <c r="AD4051" s="1">
        <v>44992</v>
      </c>
    </row>
    <row r="4052" spans="1:30" x14ac:dyDescent="0.25">
      <c r="A4052">
        <v>567024</v>
      </c>
      <c r="B4052" t="s">
        <v>102</v>
      </c>
      <c r="C4052" t="s">
        <v>63</v>
      </c>
      <c r="D4052">
        <v>1</v>
      </c>
      <c r="E4052" t="s">
        <v>6869</v>
      </c>
      <c r="F4052" t="s">
        <v>807</v>
      </c>
      <c r="G4052" t="s">
        <v>34</v>
      </c>
      <c r="H4052">
        <v>10026</v>
      </c>
      <c r="I4052" t="s">
        <v>900</v>
      </c>
      <c r="J4052" t="s">
        <v>52</v>
      </c>
      <c r="K4052" t="s">
        <v>36</v>
      </c>
      <c r="L4052" t="s">
        <v>93</v>
      </c>
      <c r="M4052">
        <v>80931</v>
      </c>
      <c r="N4052">
        <v>208826</v>
      </c>
      <c r="O4052" t="s">
        <v>38</v>
      </c>
      <c r="P4052" t="s">
        <v>195</v>
      </c>
      <c r="Q4052" t="s">
        <v>1143</v>
      </c>
      <c r="R4052" t="s">
        <v>12415</v>
      </c>
      <c r="S4052" t="s">
        <v>1227</v>
      </c>
      <c r="T4052" t="s">
        <v>6871</v>
      </c>
      <c r="U4052" t="s">
        <v>2136</v>
      </c>
      <c r="V4052" t="s">
        <v>2137</v>
      </c>
      <c r="W4052" t="s">
        <v>2138</v>
      </c>
      <c r="X4052" t="s">
        <v>5080</v>
      </c>
      <c r="Z4052" t="s">
        <v>61</v>
      </c>
      <c r="AA4052" s="1">
        <v>44935</v>
      </c>
      <c r="AC4052" s="1">
        <v>44935</v>
      </c>
      <c r="AD4052" s="1">
        <v>44992</v>
      </c>
    </row>
    <row r="4053" spans="1:30" x14ac:dyDescent="0.25">
      <c r="A4053">
        <v>568998</v>
      </c>
      <c r="B4053" t="s">
        <v>123</v>
      </c>
      <c r="C4053" t="s">
        <v>63</v>
      </c>
      <c r="D4053">
        <v>1</v>
      </c>
      <c r="E4053" t="s">
        <v>10463</v>
      </c>
      <c r="F4053" t="s">
        <v>234</v>
      </c>
      <c r="G4053" t="s">
        <v>51</v>
      </c>
      <c r="H4053">
        <v>56057</v>
      </c>
      <c r="I4053">
        <v>0</v>
      </c>
      <c r="J4053" t="s">
        <v>364</v>
      </c>
      <c r="K4053" t="s">
        <v>36</v>
      </c>
      <c r="L4053" t="s">
        <v>53</v>
      </c>
      <c r="M4053">
        <v>38333</v>
      </c>
      <c r="N4053">
        <v>63794</v>
      </c>
      <c r="O4053" t="s">
        <v>38</v>
      </c>
      <c r="P4053" t="s">
        <v>6013</v>
      </c>
      <c r="Q4053" t="s">
        <v>963</v>
      </c>
      <c r="R4053" t="s">
        <v>12029</v>
      </c>
      <c r="S4053" t="s">
        <v>237</v>
      </c>
      <c r="T4053" t="s">
        <v>10465</v>
      </c>
      <c r="U4053" t="s">
        <v>768</v>
      </c>
      <c r="V4053" t="s">
        <v>12030</v>
      </c>
      <c r="Z4053" t="s">
        <v>61</v>
      </c>
      <c r="AA4053" s="1">
        <v>44938</v>
      </c>
      <c r="AB4053" s="2">
        <v>45058</v>
      </c>
      <c r="AC4053" s="1">
        <v>44986</v>
      </c>
      <c r="AD4053" s="1">
        <v>44992</v>
      </c>
    </row>
    <row r="4054" spans="1:30" x14ac:dyDescent="0.25">
      <c r="A4054">
        <v>566026</v>
      </c>
      <c r="B4054" t="s">
        <v>889</v>
      </c>
      <c r="C4054" t="s">
        <v>31</v>
      </c>
      <c r="D4054">
        <v>1</v>
      </c>
      <c r="E4054" t="s">
        <v>12416</v>
      </c>
      <c r="F4054" t="s">
        <v>743</v>
      </c>
      <c r="G4054" t="s">
        <v>51</v>
      </c>
      <c r="H4054">
        <v>95712</v>
      </c>
      <c r="I4054">
        <v>0</v>
      </c>
      <c r="J4054" t="s">
        <v>256</v>
      </c>
      <c r="K4054" t="s">
        <v>36</v>
      </c>
      <c r="L4054" t="s">
        <v>37</v>
      </c>
      <c r="M4054">
        <v>100000</v>
      </c>
      <c r="N4054">
        <v>110000</v>
      </c>
      <c r="O4054" t="s">
        <v>38</v>
      </c>
      <c r="P4054" t="s">
        <v>1198</v>
      </c>
      <c r="Q4054" t="s">
        <v>687</v>
      </c>
      <c r="R4054" t="s">
        <v>12417</v>
      </c>
      <c r="S4054" t="s">
        <v>1187</v>
      </c>
      <c r="T4054" t="s">
        <v>12418</v>
      </c>
      <c r="U4054" t="s">
        <v>5805</v>
      </c>
      <c r="V4054" t="s">
        <v>12419</v>
      </c>
      <c r="X4054" t="s">
        <v>1203</v>
      </c>
      <c r="Z4054" t="s">
        <v>898</v>
      </c>
      <c r="AA4054" s="1">
        <v>44918</v>
      </c>
      <c r="AC4054" s="1">
        <v>44918</v>
      </c>
      <c r="AD4054" s="1">
        <v>44992</v>
      </c>
    </row>
    <row r="4055" spans="1:30" x14ac:dyDescent="0.25">
      <c r="A4055">
        <v>566026</v>
      </c>
      <c r="B4055" t="s">
        <v>889</v>
      </c>
      <c r="C4055" t="s">
        <v>31</v>
      </c>
      <c r="D4055">
        <v>1</v>
      </c>
      <c r="E4055" t="s">
        <v>12416</v>
      </c>
      <c r="F4055" t="s">
        <v>743</v>
      </c>
      <c r="G4055" t="s">
        <v>51</v>
      </c>
      <c r="H4055">
        <v>95712</v>
      </c>
      <c r="I4055">
        <v>0</v>
      </c>
      <c r="J4055" t="s">
        <v>256</v>
      </c>
      <c r="K4055" t="s">
        <v>36</v>
      </c>
      <c r="L4055" t="s">
        <v>37</v>
      </c>
      <c r="M4055">
        <v>100000</v>
      </c>
      <c r="N4055">
        <v>110000</v>
      </c>
      <c r="O4055" t="s">
        <v>38</v>
      </c>
      <c r="P4055" t="s">
        <v>1198</v>
      </c>
      <c r="Q4055" t="s">
        <v>687</v>
      </c>
      <c r="R4055" t="s">
        <v>12417</v>
      </c>
      <c r="S4055" t="s">
        <v>1187</v>
      </c>
      <c r="T4055" t="s">
        <v>12418</v>
      </c>
      <c r="U4055" t="s">
        <v>5805</v>
      </c>
      <c r="V4055" t="s">
        <v>12419</v>
      </c>
      <c r="X4055" t="s">
        <v>1203</v>
      </c>
      <c r="Z4055" t="s">
        <v>898</v>
      </c>
      <c r="AA4055" s="1">
        <v>44918</v>
      </c>
      <c r="AC4055" s="1">
        <v>44918</v>
      </c>
      <c r="AD4055" s="1">
        <v>44992</v>
      </c>
    </row>
    <row r="4056" spans="1:30" x14ac:dyDescent="0.25">
      <c r="A4056">
        <v>546011</v>
      </c>
      <c r="B4056" t="s">
        <v>102</v>
      </c>
      <c r="C4056" t="s">
        <v>31</v>
      </c>
      <c r="D4056">
        <v>1</v>
      </c>
      <c r="E4056" t="s">
        <v>12420</v>
      </c>
      <c r="F4056" t="s">
        <v>267</v>
      </c>
      <c r="G4056" t="s">
        <v>34</v>
      </c>
      <c r="H4056">
        <v>10050</v>
      </c>
      <c r="I4056" t="s">
        <v>900</v>
      </c>
      <c r="J4056" t="s">
        <v>35</v>
      </c>
      <c r="K4056" t="s">
        <v>36</v>
      </c>
      <c r="L4056" t="s">
        <v>37</v>
      </c>
      <c r="M4056">
        <v>80931</v>
      </c>
      <c r="N4056">
        <v>208826</v>
      </c>
      <c r="O4056" t="s">
        <v>38</v>
      </c>
      <c r="P4056" t="s">
        <v>195</v>
      </c>
      <c r="Q4056" t="s">
        <v>1143</v>
      </c>
      <c r="R4056" t="s">
        <v>12421</v>
      </c>
      <c r="S4056" t="s">
        <v>272</v>
      </c>
      <c r="T4056" t="s">
        <v>12422</v>
      </c>
      <c r="U4056" t="s">
        <v>2136</v>
      </c>
      <c r="V4056" t="s">
        <v>2428</v>
      </c>
      <c r="X4056" t="s">
        <v>195</v>
      </c>
      <c r="Z4056" t="s">
        <v>87</v>
      </c>
      <c r="AA4056" s="1">
        <v>44795</v>
      </c>
      <c r="AC4056" s="1">
        <v>44795</v>
      </c>
      <c r="AD4056" s="1">
        <v>44992</v>
      </c>
    </row>
    <row r="4057" spans="1:30" x14ac:dyDescent="0.25">
      <c r="A4057">
        <v>563616</v>
      </c>
      <c r="B4057" t="s">
        <v>381</v>
      </c>
      <c r="C4057" t="s">
        <v>63</v>
      </c>
      <c r="D4057">
        <v>1</v>
      </c>
      <c r="E4057" t="s">
        <v>11479</v>
      </c>
      <c r="F4057" t="s">
        <v>555</v>
      </c>
      <c r="G4057" t="s">
        <v>34</v>
      </c>
      <c r="H4057">
        <v>12626</v>
      </c>
      <c r="I4057">
        <v>2</v>
      </c>
      <c r="J4057" t="s">
        <v>52</v>
      </c>
      <c r="K4057" t="s">
        <v>36</v>
      </c>
      <c r="L4057" t="s">
        <v>37</v>
      </c>
      <c r="M4057">
        <v>62470</v>
      </c>
      <c r="N4057">
        <v>71840</v>
      </c>
      <c r="O4057" t="s">
        <v>38</v>
      </c>
      <c r="P4057" t="s">
        <v>873</v>
      </c>
      <c r="Q4057" t="s">
        <v>11480</v>
      </c>
      <c r="R4057" t="s">
        <v>12423</v>
      </c>
      <c r="S4057" t="s">
        <v>559</v>
      </c>
      <c r="T4057" t="s">
        <v>11482</v>
      </c>
      <c r="V4057" t="s">
        <v>925</v>
      </c>
      <c r="W4057" t="s">
        <v>86</v>
      </c>
      <c r="X4057" t="s">
        <v>878</v>
      </c>
      <c r="Z4057" t="s">
        <v>61</v>
      </c>
      <c r="AA4057" s="1">
        <v>44903</v>
      </c>
      <c r="AB4057" s="2">
        <v>45023</v>
      </c>
      <c r="AC4057" s="1">
        <v>44967</v>
      </c>
      <c r="AD4057" s="1">
        <v>44992</v>
      </c>
    </row>
    <row r="4058" spans="1:30" x14ac:dyDescent="0.25">
      <c r="A4058">
        <v>440244</v>
      </c>
      <c r="B4058" t="s">
        <v>241</v>
      </c>
      <c r="C4058" t="s">
        <v>31</v>
      </c>
      <c r="D4058">
        <v>1</v>
      </c>
      <c r="E4058" t="s">
        <v>481</v>
      </c>
      <c r="F4058" t="s">
        <v>174</v>
      </c>
      <c r="G4058" t="s">
        <v>51</v>
      </c>
      <c r="H4058">
        <v>30087</v>
      </c>
      <c r="I4058">
        <v>3</v>
      </c>
      <c r="J4058" t="s">
        <v>482</v>
      </c>
      <c r="K4058" t="s">
        <v>36</v>
      </c>
      <c r="L4058" t="s">
        <v>37</v>
      </c>
      <c r="M4058">
        <v>79620</v>
      </c>
      <c r="N4058">
        <v>110000</v>
      </c>
      <c r="O4058" t="s">
        <v>38</v>
      </c>
      <c r="P4058" t="s">
        <v>483</v>
      </c>
      <c r="Q4058" t="s">
        <v>484</v>
      </c>
      <c r="R4058" t="s">
        <v>485</v>
      </c>
      <c r="S4058" t="s">
        <v>178</v>
      </c>
      <c r="T4058" t="s">
        <v>486</v>
      </c>
      <c r="U4058" t="s">
        <v>487</v>
      </c>
      <c r="V4058" t="s">
        <v>347</v>
      </c>
      <c r="Z4058" t="s">
        <v>426</v>
      </c>
      <c r="AA4058" s="1">
        <v>43984</v>
      </c>
      <c r="AC4058" s="1">
        <v>43984</v>
      </c>
      <c r="AD4058" s="1">
        <v>44992</v>
      </c>
    </row>
    <row r="4059" spans="1:30" x14ac:dyDescent="0.25">
      <c r="A4059">
        <v>542354</v>
      </c>
      <c r="B4059" t="s">
        <v>638</v>
      </c>
      <c r="C4059" t="s">
        <v>31</v>
      </c>
      <c r="D4059">
        <v>1</v>
      </c>
      <c r="E4059" t="s">
        <v>2232</v>
      </c>
      <c r="F4059" t="s">
        <v>1073</v>
      </c>
      <c r="G4059" t="s">
        <v>51</v>
      </c>
      <c r="H4059">
        <v>52615</v>
      </c>
      <c r="I4059">
        <v>2</v>
      </c>
      <c r="J4059" t="s">
        <v>157</v>
      </c>
      <c r="L4059" t="s">
        <v>37</v>
      </c>
      <c r="M4059">
        <v>61302</v>
      </c>
      <c r="N4059">
        <v>70497</v>
      </c>
      <c r="O4059" t="s">
        <v>38</v>
      </c>
      <c r="P4059" t="s">
        <v>642</v>
      </c>
      <c r="Q4059" t="s">
        <v>2233</v>
      </c>
      <c r="R4059" t="s">
        <v>2234</v>
      </c>
      <c r="S4059" t="s">
        <v>1077</v>
      </c>
      <c r="T4059" t="s">
        <v>2235</v>
      </c>
      <c r="U4059" t="s">
        <v>647</v>
      </c>
      <c r="V4059" t="s">
        <v>2236</v>
      </c>
      <c r="Z4059" t="s">
        <v>2217</v>
      </c>
      <c r="AA4059" s="1">
        <v>44772</v>
      </c>
      <c r="AC4059" s="1">
        <v>44772</v>
      </c>
      <c r="AD4059" s="1">
        <v>44992</v>
      </c>
    </row>
    <row r="4060" spans="1:30" x14ac:dyDescent="0.25">
      <c r="A4060">
        <v>546892</v>
      </c>
      <c r="B4060" t="s">
        <v>1863</v>
      </c>
      <c r="C4060" t="s">
        <v>63</v>
      </c>
      <c r="D4060">
        <v>1</v>
      </c>
      <c r="E4060" t="s">
        <v>12424</v>
      </c>
      <c r="F4060" t="s">
        <v>3026</v>
      </c>
      <c r="G4060" t="s">
        <v>34</v>
      </c>
      <c r="H4060">
        <v>83006</v>
      </c>
      <c r="I4060" t="s">
        <v>327</v>
      </c>
      <c r="J4060" t="s">
        <v>5424</v>
      </c>
      <c r="K4060" t="s">
        <v>36</v>
      </c>
      <c r="L4060" t="s">
        <v>93</v>
      </c>
      <c r="M4060">
        <v>72038</v>
      </c>
      <c r="N4060">
        <v>125000</v>
      </c>
      <c r="O4060" t="s">
        <v>38</v>
      </c>
      <c r="P4060" t="s">
        <v>438</v>
      </c>
      <c r="Q4060" t="s">
        <v>12425</v>
      </c>
      <c r="R4060" t="s">
        <v>12426</v>
      </c>
      <c r="S4060" t="s">
        <v>3028</v>
      </c>
      <c r="T4060" t="s">
        <v>12427</v>
      </c>
      <c r="U4060" t="s">
        <v>4682</v>
      </c>
      <c r="V4060" t="s">
        <v>12428</v>
      </c>
      <c r="W4060" t="s">
        <v>12429</v>
      </c>
      <c r="X4060" t="s">
        <v>12430</v>
      </c>
      <c r="Z4060" t="s">
        <v>61</v>
      </c>
      <c r="AA4060" s="1">
        <v>44792</v>
      </c>
      <c r="AC4060" s="1">
        <v>44945</v>
      </c>
      <c r="AD4060" s="1">
        <v>44992</v>
      </c>
    </row>
    <row r="4061" spans="1:30" x14ac:dyDescent="0.25">
      <c r="A4061">
        <v>565683</v>
      </c>
      <c r="B4061" t="s">
        <v>102</v>
      </c>
      <c r="C4061" t="s">
        <v>63</v>
      </c>
      <c r="D4061">
        <v>1</v>
      </c>
      <c r="E4061" t="s">
        <v>5955</v>
      </c>
      <c r="F4061" t="s">
        <v>295</v>
      </c>
      <c r="G4061" t="s">
        <v>34</v>
      </c>
      <c r="H4061">
        <v>22427</v>
      </c>
      <c r="I4061">
        <v>1</v>
      </c>
      <c r="J4061" t="s">
        <v>35</v>
      </c>
      <c r="K4061" t="s">
        <v>36</v>
      </c>
      <c r="L4061" t="s">
        <v>37</v>
      </c>
      <c r="M4061">
        <v>67757</v>
      </c>
      <c r="N4061">
        <v>98128</v>
      </c>
      <c r="O4061" t="s">
        <v>38</v>
      </c>
      <c r="P4061" t="s">
        <v>146</v>
      </c>
      <c r="Q4061" t="s">
        <v>334</v>
      </c>
      <c r="R4061" t="s">
        <v>12431</v>
      </c>
      <c r="S4061" t="s">
        <v>608</v>
      </c>
      <c r="T4061" t="s">
        <v>1176</v>
      </c>
      <c r="U4061" t="s">
        <v>1177</v>
      </c>
      <c r="V4061" t="s">
        <v>3854</v>
      </c>
      <c r="W4061" t="s">
        <v>1178</v>
      </c>
      <c r="X4061" t="s">
        <v>12432</v>
      </c>
      <c r="Z4061" t="s">
        <v>87</v>
      </c>
      <c r="AA4061" s="1">
        <v>44935</v>
      </c>
      <c r="AB4061" s="2">
        <v>44995</v>
      </c>
      <c r="AC4061" s="1">
        <v>44935</v>
      </c>
      <c r="AD4061" s="1">
        <v>44992</v>
      </c>
    </row>
    <row r="4062" spans="1:30" x14ac:dyDescent="0.25">
      <c r="A4062">
        <v>570807</v>
      </c>
      <c r="B4062" t="s">
        <v>62</v>
      </c>
      <c r="C4062" t="s">
        <v>31</v>
      </c>
      <c r="D4062">
        <v>1</v>
      </c>
      <c r="E4062" t="s">
        <v>6390</v>
      </c>
      <c r="F4062" t="s">
        <v>113</v>
      </c>
      <c r="G4062" t="s">
        <v>51</v>
      </c>
      <c r="H4062">
        <v>95600</v>
      </c>
      <c r="I4062" t="s">
        <v>327</v>
      </c>
      <c r="J4062" t="s">
        <v>115</v>
      </c>
      <c r="K4062" t="s">
        <v>36</v>
      </c>
      <c r="L4062" t="s">
        <v>93</v>
      </c>
      <c r="M4062">
        <v>72038</v>
      </c>
      <c r="N4062">
        <v>192152</v>
      </c>
      <c r="O4062" t="s">
        <v>38</v>
      </c>
      <c r="P4062" t="s">
        <v>5885</v>
      </c>
      <c r="Q4062" t="s">
        <v>3574</v>
      </c>
      <c r="R4062" t="s">
        <v>6391</v>
      </c>
      <c r="S4062" t="s">
        <v>119</v>
      </c>
      <c r="T4062" t="s">
        <v>6392</v>
      </c>
      <c r="U4062" t="s">
        <v>6393</v>
      </c>
      <c r="V4062" t="s">
        <v>6394</v>
      </c>
      <c r="Z4062" t="s">
        <v>47</v>
      </c>
      <c r="AA4062" s="1">
        <v>44965</v>
      </c>
      <c r="AB4062" s="2">
        <v>44995</v>
      </c>
      <c r="AC4062" s="1">
        <v>44965</v>
      </c>
      <c r="AD4062" s="1">
        <v>44992</v>
      </c>
    </row>
    <row r="4063" spans="1:30" x14ac:dyDescent="0.25">
      <c r="A4063">
        <v>570807</v>
      </c>
      <c r="B4063" t="s">
        <v>62</v>
      </c>
      <c r="C4063" t="s">
        <v>31</v>
      </c>
      <c r="D4063">
        <v>1</v>
      </c>
      <c r="E4063" t="s">
        <v>6390</v>
      </c>
      <c r="F4063" t="s">
        <v>113</v>
      </c>
      <c r="G4063" t="s">
        <v>51</v>
      </c>
      <c r="H4063">
        <v>95600</v>
      </c>
      <c r="I4063" t="s">
        <v>327</v>
      </c>
      <c r="J4063" t="s">
        <v>115</v>
      </c>
      <c r="K4063" t="s">
        <v>36</v>
      </c>
      <c r="L4063" t="s">
        <v>93</v>
      </c>
      <c r="M4063">
        <v>72038</v>
      </c>
      <c r="N4063">
        <v>192152</v>
      </c>
      <c r="O4063" t="s">
        <v>38</v>
      </c>
      <c r="P4063" t="s">
        <v>5885</v>
      </c>
      <c r="Q4063" t="s">
        <v>3574</v>
      </c>
      <c r="R4063" t="s">
        <v>6391</v>
      </c>
      <c r="S4063" t="s">
        <v>119</v>
      </c>
      <c r="T4063" t="s">
        <v>6392</v>
      </c>
      <c r="U4063" t="s">
        <v>6393</v>
      </c>
      <c r="V4063" t="s">
        <v>6394</v>
      </c>
      <c r="Z4063" t="s">
        <v>47</v>
      </c>
      <c r="AA4063" s="1">
        <v>44965</v>
      </c>
      <c r="AB4063" s="2">
        <v>44995</v>
      </c>
      <c r="AC4063" s="1">
        <v>44965</v>
      </c>
      <c r="AD4063" s="1">
        <v>44992</v>
      </c>
    </row>
    <row r="4064" spans="1:30" x14ac:dyDescent="0.25">
      <c r="A4064">
        <v>567215</v>
      </c>
      <c r="B4064" t="s">
        <v>1870</v>
      </c>
      <c r="C4064" t="s">
        <v>31</v>
      </c>
      <c r="D4064">
        <v>1</v>
      </c>
      <c r="E4064" t="s">
        <v>4916</v>
      </c>
      <c r="F4064" t="s">
        <v>694</v>
      </c>
      <c r="G4064" t="s">
        <v>51</v>
      </c>
      <c r="H4064">
        <v>95710</v>
      </c>
      <c r="I4064">
        <v>0</v>
      </c>
      <c r="J4064" t="s">
        <v>256</v>
      </c>
      <c r="L4064" t="s">
        <v>37</v>
      </c>
      <c r="M4064">
        <v>140000</v>
      </c>
      <c r="N4064">
        <v>150000</v>
      </c>
      <c r="O4064" t="s">
        <v>38</v>
      </c>
      <c r="P4064" t="s">
        <v>1872</v>
      </c>
      <c r="Q4064" t="s">
        <v>4917</v>
      </c>
      <c r="R4064" t="s">
        <v>9166</v>
      </c>
      <c r="S4064" t="s">
        <v>697</v>
      </c>
      <c r="T4064" t="s">
        <v>9167</v>
      </c>
      <c r="U4064" t="s">
        <v>9168</v>
      </c>
      <c r="V4064" t="s">
        <v>9169</v>
      </c>
      <c r="W4064" t="s">
        <v>4922</v>
      </c>
      <c r="X4064" t="s">
        <v>1872</v>
      </c>
      <c r="Z4064" t="s">
        <v>87</v>
      </c>
      <c r="AA4064" s="1">
        <v>44930</v>
      </c>
      <c r="AC4064" s="1">
        <v>44930</v>
      </c>
      <c r="AD4064" s="1">
        <v>44992</v>
      </c>
    </row>
    <row r="4065" spans="1:30" x14ac:dyDescent="0.25">
      <c r="A4065">
        <v>572122</v>
      </c>
      <c r="B4065" t="s">
        <v>658</v>
      </c>
      <c r="C4065" t="s">
        <v>63</v>
      </c>
      <c r="D4065">
        <v>1</v>
      </c>
      <c r="E4065" t="s">
        <v>11391</v>
      </c>
      <c r="F4065" t="s">
        <v>65</v>
      </c>
      <c r="G4065" t="s">
        <v>51</v>
      </c>
      <c r="H4065">
        <v>56058</v>
      </c>
      <c r="I4065">
        <v>0</v>
      </c>
      <c r="J4065" t="s">
        <v>11392</v>
      </c>
      <c r="K4065" t="s">
        <v>36</v>
      </c>
      <c r="L4065" t="s">
        <v>37</v>
      </c>
      <c r="M4065">
        <v>62215</v>
      </c>
      <c r="N4065">
        <v>62215</v>
      </c>
      <c r="O4065" t="s">
        <v>38</v>
      </c>
      <c r="P4065" t="s">
        <v>661</v>
      </c>
      <c r="Q4065" t="s">
        <v>662</v>
      </c>
      <c r="R4065" t="s">
        <v>11393</v>
      </c>
      <c r="S4065" t="s">
        <v>72</v>
      </c>
      <c r="V4065" t="s">
        <v>664</v>
      </c>
      <c r="Z4065" t="s">
        <v>665</v>
      </c>
      <c r="AA4065" s="1">
        <v>44978</v>
      </c>
      <c r="AB4065" s="2">
        <v>45158</v>
      </c>
      <c r="AC4065" s="1">
        <v>44980</v>
      </c>
      <c r="AD4065" s="1">
        <v>44992</v>
      </c>
    </row>
    <row r="4066" spans="1:30" x14ac:dyDescent="0.25">
      <c r="A4066">
        <v>574691</v>
      </c>
      <c r="B4066" t="s">
        <v>350</v>
      </c>
      <c r="C4066" t="s">
        <v>31</v>
      </c>
      <c r="D4066">
        <v>1</v>
      </c>
      <c r="E4066" t="s">
        <v>12433</v>
      </c>
      <c r="F4066" t="s">
        <v>174</v>
      </c>
      <c r="G4066" t="s">
        <v>51</v>
      </c>
      <c r="H4066">
        <v>30087</v>
      </c>
      <c r="I4066">
        <v>1</v>
      </c>
      <c r="J4066" t="s">
        <v>175</v>
      </c>
      <c r="K4066" t="s">
        <v>36</v>
      </c>
      <c r="L4066" t="s">
        <v>37</v>
      </c>
      <c r="M4066">
        <v>85000</v>
      </c>
      <c r="N4066">
        <v>95000</v>
      </c>
      <c r="O4066" t="s">
        <v>38</v>
      </c>
      <c r="P4066" t="s">
        <v>355</v>
      </c>
      <c r="Q4066" t="s">
        <v>9261</v>
      </c>
      <c r="R4066" t="s">
        <v>12434</v>
      </c>
      <c r="S4066" t="s">
        <v>178</v>
      </c>
      <c r="T4066" t="s">
        <v>12435</v>
      </c>
      <c r="V4066" t="s">
        <v>12436</v>
      </c>
      <c r="Z4066" t="s">
        <v>61</v>
      </c>
      <c r="AA4066" s="1">
        <v>44972</v>
      </c>
      <c r="AC4066" s="1">
        <v>44972</v>
      </c>
      <c r="AD4066" s="1">
        <v>44992</v>
      </c>
    </row>
    <row r="4067" spans="1:30" x14ac:dyDescent="0.25">
      <c r="A4067">
        <v>542286</v>
      </c>
      <c r="B4067" t="s">
        <v>62</v>
      </c>
      <c r="C4067" t="s">
        <v>31</v>
      </c>
      <c r="D4067">
        <v>1</v>
      </c>
      <c r="E4067" t="s">
        <v>112</v>
      </c>
      <c r="F4067" t="s">
        <v>113</v>
      </c>
      <c r="G4067" t="s">
        <v>51</v>
      </c>
      <c r="H4067">
        <v>95600</v>
      </c>
      <c r="I4067" t="s">
        <v>114</v>
      </c>
      <c r="J4067" t="s">
        <v>115</v>
      </c>
      <c r="K4067" t="s">
        <v>36</v>
      </c>
      <c r="L4067" t="s">
        <v>37</v>
      </c>
      <c r="M4067">
        <v>58700</v>
      </c>
      <c r="N4067">
        <v>102226</v>
      </c>
      <c r="O4067" t="s">
        <v>38</v>
      </c>
      <c r="P4067" t="s">
        <v>116</v>
      </c>
      <c r="Q4067" t="s">
        <v>117</v>
      </c>
      <c r="R4067" t="s">
        <v>118</v>
      </c>
      <c r="S4067" t="s">
        <v>119</v>
      </c>
      <c r="T4067" t="s">
        <v>120</v>
      </c>
      <c r="U4067" t="s">
        <v>121</v>
      </c>
      <c r="V4067" t="s">
        <v>122</v>
      </c>
      <c r="Z4067" t="s">
        <v>87</v>
      </c>
      <c r="AA4067" s="1">
        <v>44986</v>
      </c>
      <c r="AB4067" s="2">
        <v>45016</v>
      </c>
      <c r="AC4067" s="1">
        <v>44986</v>
      </c>
      <c r="AD4067" s="1">
        <v>44992</v>
      </c>
    </row>
    <row r="4068" spans="1:30" x14ac:dyDescent="0.25">
      <c r="A4068">
        <v>542671</v>
      </c>
      <c r="B4068" t="s">
        <v>123</v>
      </c>
      <c r="C4068" t="s">
        <v>31</v>
      </c>
      <c r="D4068">
        <v>7</v>
      </c>
      <c r="E4068" t="s">
        <v>12437</v>
      </c>
      <c r="F4068" t="s">
        <v>1421</v>
      </c>
      <c r="G4068" t="s">
        <v>51</v>
      </c>
      <c r="H4068">
        <v>21849</v>
      </c>
      <c r="I4068">
        <v>4</v>
      </c>
      <c r="J4068" t="s">
        <v>205</v>
      </c>
      <c r="K4068" t="s">
        <v>36</v>
      </c>
      <c r="L4068" t="s">
        <v>37</v>
      </c>
      <c r="M4068">
        <v>97850</v>
      </c>
      <c r="N4068">
        <v>97850</v>
      </c>
      <c r="O4068" t="s">
        <v>38</v>
      </c>
      <c r="P4068" t="s">
        <v>127</v>
      </c>
      <c r="Q4068" t="s">
        <v>1422</v>
      </c>
      <c r="R4068" t="s">
        <v>12438</v>
      </c>
      <c r="S4068" t="s">
        <v>1424</v>
      </c>
      <c r="U4068" t="s">
        <v>12439</v>
      </c>
      <c r="V4068" t="s">
        <v>12440</v>
      </c>
      <c r="Z4068" t="s">
        <v>87</v>
      </c>
      <c r="AA4068" s="1">
        <v>44768</v>
      </c>
      <c r="AC4068" s="1">
        <v>44768</v>
      </c>
      <c r="AD4068" s="1">
        <v>44992</v>
      </c>
    </row>
    <row r="4069" spans="1:30" x14ac:dyDescent="0.25">
      <c r="A4069">
        <v>576000</v>
      </c>
      <c r="B4069" t="s">
        <v>2505</v>
      </c>
      <c r="C4069" t="s">
        <v>31</v>
      </c>
      <c r="D4069">
        <v>1</v>
      </c>
      <c r="E4069" t="s">
        <v>2824</v>
      </c>
      <c r="F4069" t="s">
        <v>65</v>
      </c>
      <c r="G4069" t="s">
        <v>51</v>
      </c>
      <c r="H4069">
        <v>56058</v>
      </c>
      <c r="I4069">
        <v>0</v>
      </c>
      <c r="J4069" t="s">
        <v>256</v>
      </c>
      <c r="K4069" t="s">
        <v>36</v>
      </c>
      <c r="L4069" t="s">
        <v>37</v>
      </c>
      <c r="M4069">
        <v>80000</v>
      </c>
      <c r="N4069">
        <v>80000</v>
      </c>
      <c r="O4069" t="s">
        <v>38</v>
      </c>
      <c r="P4069" t="s">
        <v>1802</v>
      </c>
      <c r="Q4069" t="s">
        <v>687</v>
      </c>
      <c r="R4069" t="s">
        <v>2825</v>
      </c>
      <c r="S4069" t="s">
        <v>72</v>
      </c>
      <c r="T4069" t="s">
        <v>2826</v>
      </c>
      <c r="U4069" t="s">
        <v>2827</v>
      </c>
      <c r="V4069" t="s">
        <v>2510</v>
      </c>
      <c r="Z4069" t="s">
        <v>61</v>
      </c>
      <c r="AA4069" s="1">
        <v>44979</v>
      </c>
      <c r="AB4069" s="2">
        <v>45011</v>
      </c>
      <c r="AC4069" s="1">
        <v>44985</v>
      </c>
      <c r="AD4069" s="1">
        <v>44992</v>
      </c>
    </row>
    <row r="4070" spans="1:30" x14ac:dyDescent="0.25">
      <c r="A4070">
        <v>544775</v>
      </c>
      <c r="B4070" t="s">
        <v>88</v>
      </c>
      <c r="C4070" t="s">
        <v>31</v>
      </c>
      <c r="D4070">
        <v>1</v>
      </c>
      <c r="E4070" t="s">
        <v>12441</v>
      </c>
      <c r="F4070" t="s">
        <v>174</v>
      </c>
      <c r="G4070" t="s">
        <v>51</v>
      </c>
      <c r="H4070">
        <v>30087</v>
      </c>
      <c r="I4070">
        <v>2</v>
      </c>
      <c r="J4070" t="s">
        <v>9086</v>
      </c>
      <c r="K4070" t="s">
        <v>36</v>
      </c>
      <c r="L4070" t="s">
        <v>37</v>
      </c>
      <c r="M4070">
        <v>71423</v>
      </c>
      <c r="N4070">
        <v>82137</v>
      </c>
      <c r="O4070" t="s">
        <v>38</v>
      </c>
      <c r="P4070" t="s">
        <v>984</v>
      </c>
      <c r="Q4070" t="s">
        <v>985</v>
      </c>
      <c r="R4070" t="s">
        <v>12442</v>
      </c>
      <c r="S4070" t="s">
        <v>178</v>
      </c>
      <c r="T4070" t="s">
        <v>12443</v>
      </c>
      <c r="U4070" t="s">
        <v>6085</v>
      </c>
      <c r="V4070" t="s">
        <v>100</v>
      </c>
      <c r="W4070" t="s">
        <v>12444</v>
      </c>
      <c r="Z4070" t="s">
        <v>61</v>
      </c>
      <c r="AA4070" s="1">
        <v>44783</v>
      </c>
      <c r="AC4070" s="1">
        <v>44936</v>
      </c>
      <c r="AD4070" s="1">
        <v>44992</v>
      </c>
    </row>
    <row r="4071" spans="1:30" x14ac:dyDescent="0.25">
      <c r="A4071">
        <v>557701</v>
      </c>
      <c r="B4071" t="s">
        <v>815</v>
      </c>
      <c r="C4071" t="s">
        <v>31</v>
      </c>
      <c r="D4071">
        <v>1</v>
      </c>
      <c r="E4071" t="s">
        <v>9830</v>
      </c>
      <c r="F4071" t="s">
        <v>817</v>
      </c>
      <c r="G4071" t="s">
        <v>353</v>
      </c>
      <c r="H4071">
        <v>6766</v>
      </c>
      <c r="I4071">
        <v>1</v>
      </c>
      <c r="J4071" t="s">
        <v>5680</v>
      </c>
      <c r="K4071" t="s">
        <v>36</v>
      </c>
      <c r="L4071" t="s">
        <v>53</v>
      </c>
      <c r="M4071">
        <v>57500</v>
      </c>
      <c r="N4071">
        <v>69500</v>
      </c>
      <c r="O4071" t="s">
        <v>38</v>
      </c>
      <c r="P4071" t="s">
        <v>818</v>
      </c>
      <c r="Q4071" t="s">
        <v>9814</v>
      </c>
      <c r="R4071" t="s">
        <v>9831</v>
      </c>
      <c r="S4071" t="s">
        <v>821</v>
      </c>
      <c r="T4071" t="s">
        <v>9832</v>
      </c>
      <c r="U4071" t="s">
        <v>9833</v>
      </c>
      <c r="V4071" t="s">
        <v>9834</v>
      </c>
      <c r="W4071" t="s">
        <v>825</v>
      </c>
      <c r="X4071" t="s">
        <v>826</v>
      </c>
      <c r="Z4071" t="s">
        <v>61</v>
      </c>
      <c r="AA4071" s="1">
        <v>44882</v>
      </c>
      <c r="AC4071" s="1">
        <v>44890</v>
      </c>
      <c r="AD4071" s="1">
        <v>44992</v>
      </c>
    </row>
    <row r="4072" spans="1:30" x14ac:dyDescent="0.25">
      <c r="A4072">
        <v>564928</v>
      </c>
      <c r="B4072" t="s">
        <v>338</v>
      </c>
      <c r="C4072" t="s">
        <v>63</v>
      </c>
      <c r="D4072">
        <v>1</v>
      </c>
      <c r="E4072" t="s">
        <v>571</v>
      </c>
      <c r="F4072" t="s">
        <v>555</v>
      </c>
      <c r="G4072" t="s">
        <v>34</v>
      </c>
      <c r="H4072">
        <v>12626</v>
      </c>
      <c r="I4072">
        <v>1</v>
      </c>
      <c r="J4072" t="s">
        <v>52</v>
      </c>
      <c r="K4072" t="s">
        <v>36</v>
      </c>
      <c r="L4072" t="s">
        <v>37</v>
      </c>
      <c r="M4072">
        <v>53797</v>
      </c>
      <c r="N4072">
        <v>73243</v>
      </c>
      <c r="O4072" t="s">
        <v>38</v>
      </c>
      <c r="P4072" t="s">
        <v>1368</v>
      </c>
      <c r="Q4072" t="s">
        <v>12445</v>
      </c>
      <c r="R4072" t="s">
        <v>12446</v>
      </c>
      <c r="S4072" t="s">
        <v>559</v>
      </c>
      <c r="T4072" t="s">
        <v>12447</v>
      </c>
      <c r="U4072" t="s">
        <v>12448</v>
      </c>
      <c r="V4072" t="s">
        <v>110</v>
      </c>
      <c r="W4072" t="s">
        <v>12449</v>
      </c>
      <c r="X4072" t="s">
        <v>12450</v>
      </c>
      <c r="Z4072" t="s">
        <v>61</v>
      </c>
      <c r="AA4072" s="1">
        <v>44971</v>
      </c>
      <c r="AB4072" s="2">
        <v>45031</v>
      </c>
      <c r="AC4072" s="1">
        <v>44971</v>
      </c>
      <c r="AD4072" s="1">
        <v>44992</v>
      </c>
    </row>
    <row r="4073" spans="1:30" x14ac:dyDescent="0.25">
      <c r="A4073">
        <v>572414</v>
      </c>
      <c r="B4073" t="s">
        <v>123</v>
      </c>
      <c r="C4073" t="s">
        <v>63</v>
      </c>
      <c r="D4073">
        <v>1</v>
      </c>
      <c r="E4073" t="s">
        <v>12388</v>
      </c>
      <c r="F4073" t="s">
        <v>1428</v>
      </c>
      <c r="G4073" t="s">
        <v>34</v>
      </c>
      <c r="H4073">
        <v>40910</v>
      </c>
      <c r="I4073">
        <v>2</v>
      </c>
      <c r="J4073" t="s">
        <v>12389</v>
      </c>
      <c r="K4073" t="s">
        <v>36</v>
      </c>
      <c r="L4073" t="s">
        <v>37</v>
      </c>
      <c r="M4073">
        <v>56013</v>
      </c>
      <c r="N4073">
        <v>61015</v>
      </c>
      <c r="O4073" t="s">
        <v>38</v>
      </c>
      <c r="P4073" t="s">
        <v>415</v>
      </c>
      <c r="Q4073" t="s">
        <v>12390</v>
      </c>
      <c r="R4073" t="s">
        <v>12391</v>
      </c>
      <c r="S4073" t="s">
        <v>1431</v>
      </c>
      <c r="U4073" t="s">
        <v>768</v>
      </c>
      <c r="V4073" t="s">
        <v>12392</v>
      </c>
      <c r="Z4073" t="s">
        <v>61</v>
      </c>
      <c r="AA4073" s="1">
        <v>44971</v>
      </c>
      <c r="AB4073" s="2">
        <v>45091</v>
      </c>
      <c r="AC4073" s="1">
        <v>44971</v>
      </c>
      <c r="AD4073" s="1">
        <v>44992</v>
      </c>
    </row>
    <row r="4074" spans="1:30" x14ac:dyDescent="0.25">
      <c r="A4074">
        <v>550989</v>
      </c>
      <c r="B4074" t="s">
        <v>76</v>
      </c>
      <c r="C4074" t="s">
        <v>63</v>
      </c>
      <c r="D4074">
        <v>10</v>
      </c>
      <c r="E4074" t="s">
        <v>11605</v>
      </c>
      <c r="F4074" t="s">
        <v>11606</v>
      </c>
      <c r="G4074" t="s">
        <v>34</v>
      </c>
      <c r="H4074">
        <v>91547</v>
      </c>
      <c r="I4074">
        <v>0</v>
      </c>
      <c r="J4074" t="s">
        <v>66</v>
      </c>
      <c r="K4074" t="s">
        <v>36</v>
      </c>
      <c r="L4074" t="s">
        <v>37</v>
      </c>
      <c r="M4074">
        <v>53526</v>
      </c>
      <c r="N4074">
        <v>61555</v>
      </c>
      <c r="O4074" t="s">
        <v>38</v>
      </c>
      <c r="P4074" t="s">
        <v>752</v>
      </c>
      <c r="Q4074" t="s">
        <v>11607</v>
      </c>
      <c r="R4074" t="s">
        <v>11608</v>
      </c>
      <c r="S4074" t="s">
        <v>11609</v>
      </c>
      <c r="U4074" t="s">
        <v>11610</v>
      </c>
      <c r="V4074" t="s">
        <v>11611</v>
      </c>
      <c r="W4074" t="s">
        <v>11612</v>
      </c>
      <c r="X4074" t="s">
        <v>2007</v>
      </c>
      <c r="Z4074" t="s">
        <v>11613</v>
      </c>
      <c r="AA4074" s="1">
        <v>44872</v>
      </c>
      <c r="AC4074" s="1">
        <v>44872</v>
      </c>
      <c r="AD4074" s="1">
        <v>44992</v>
      </c>
    </row>
    <row r="4075" spans="1:30" x14ac:dyDescent="0.25">
      <c r="A4075">
        <v>553419</v>
      </c>
      <c r="B4075" t="s">
        <v>287</v>
      </c>
      <c r="C4075" t="s">
        <v>63</v>
      </c>
      <c r="D4075">
        <v>1</v>
      </c>
      <c r="E4075" t="s">
        <v>6317</v>
      </c>
      <c r="F4075" t="s">
        <v>296</v>
      </c>
      <c r="G4075" t="s">
        <v>34</v>
      </c>
      <c r="H4075">
        <v>22122</v>
      </c>
      <c r="I4075">
        <v>3</v>
      </c>
      <c r="J4075" t="s">
        <v>35</v>
      </c>
      <c r="L4075" t="s">
        <v>37</v>
      </c>
      <c r="M4075">
        <v>73294</v>
      </c>
      <c r="N4075">
        <v>84288</v>
      </c>
      <c r="O4075" t="s">
        <v>38</v>
      </c>
      <c r="P4075" t="s">
        <v>289</v>
      </c>
      <c r="Q4075" t="s">
        <v>4156</v>
      </c>
      <c r="R4075" t="s">
        <v>6318</v>
      </c>
      <c r="S4075" t="s">
        <v>299</v>
      </c>
      <c r="T4075" t="s">
        <v>6319</v>
      </c>
      <c r="U4075" t="s">
        <v>301</v>
      </c>
      <c r="V4075" t="s">
        <v>1472</v>
      </c>
      <c r="Z4075" t="s">
        <v>61</v>
      </c>
      <c r="AA4075" s="1">
        <v>44833</v>
      </c>
      <c r="AC4075" s="1">
        <v>44949</v>
      </c>
      <c r="AD4075" s="1">
        <v>44992</v>
      </c>
    </row>
    <row r="4076" spans="1:30" x14ac:dyDescent="0.25">
      <c r="A4076">
        <v>464235</v>
      </c>
      <c r="B4076" t="s">
        <v>102</v>
      </c>
      <c r="C4076" t="s">
        <v>31</v>
      </c>
      <c r="D4076">
        <v>2</v>
      </c>
      <c r="E4076" t="s">
        <v>604</v>
      </c>
      <c r="F4076" t="s">
        <v>7534</v>
      </c>
      <c r="G4076" t="s">
        <v>34</v>
      </c>
      <c r="H4076">
        <v>21915</v>
      </c>
      <c r="I4076">
        <v>1</v>
      </c>
      <c r="J4076" t="s">
        <v>527</v>
      </c>
      <c r="K4076" t="s">
        <v>36</v>
      </c>
      <c r="L4076" t="s">
        <v>53</v>
      </c>
      <c r="M4076">
        <v>49328</v>
      </c>
      <c r="N4076">
        <v>56727</v>
      </c>
      <c r="O4076" t="s">
        <v>38</v>
      </c>
      <c r="P4076" t="s">
        <v>158</v>
      </c>
      <c r="Q4076" t="s">
        <v>7535</v>
      </c>
      <c r="R4076" t="s">
        <v>7536</v>
      </c>
      <c r="S4076" t="s">
        <v>7537</v>
      </c>
      <c r="T4076" t="s">
        <v>7538</v>
      </c>
      <c r="U4076" t="s">
        <v>7539</v>
      </c>
      <c r="V4076" t="s">
        <v>463</v>
      </c>
      <c r="W4076" t="s">
        <v>307</v>
      </c>
      <c r="X4076" t="s">
        <v>2120</v>
      </c>
      <c r="Z4076" t="s">
        <v>61</v>
      </c>
      <c r="AA4076" s="1">
        <v>44341</v>
      </c>
      <c r="AC4076" s="1">
        <v>44518</v>
      </c>
      <c r="AD4076" s="1">
        <v>44992</v>
      </c>
    </row>
    <row r="4077" spans="1:30" x14ac:dyDescent="0.25">
      <c r="A4077">
        <v>553304</v>
      </c>
      <c r="B4077" t="s">
        <v>676</v>
      </c>
      <c r="C4077" t="s">
        <v>31</v>
      </c>
      <c r="D4077">
        <v>1</v>
      </c>
      <c r="E4077" t="s">
        <v>12451</v>
      </c>
      <c r="F4077" t="s">
        <v>5750</v>
      </c>
      <c r="G4077" t="s">
        <v>353</v>
      </c>
      <c r="H4077" t="s">
        <v>5751</v>
      </c>
      <c r="I4077" t="s">
        <v>1246</v>
      </c>
      <c r="J4077" t="s">
        <v>9314</v>
      </c>
      <c r="K4077" t="s">
        <v>36</v>
      </c>
      <c r="L4077" t="s">
        <v>290</v>
      </c>
      <c r="M4077">
        <v>222924</v>
      </c>
      <c r="N4077">
        <v>231974</v>
      </c>
      <c r="O4077" t="s">
        <v>38</v>
      </c>
      <c r="P4077" t="s">
        <v>679</v>
      </c>
      <c r="Q4077" t="s">
        <v>5752</v>
      </c>
      <c r="R4077" t="s">
        <v>12452</v>
      </c>
      <c r="T4077" t="s">
        <v>12453</v>
      </c>
      <c r="U4077" t="s">
        <v>12454</v>
      </c>
      <c r="V4077" t="s">
        <v>2475</v>
      </c>
      <c r="X4077" t="s">
        <v>679</v>
      </c>
      <c r="Z4077" t="s">
        <v>61</v>
      </c>
      <c r="AA4077" s="1">
        <v>44832</v>
      </c>
      <c r="AC4077" s="1">
        <v>44935</v>
      </c>
      <c r="AD4077" s="1">
        <v>44992</v>
      </c>
    </row>
    <row r="4078" spans="1:30" x14ac:dyDescent="0.25">
      <c r="A4078">
        <v>534561</v>
      </c>
      <c r="B4078" t="s">
        <v>241</v>
      </c>
      <c r="C4078" t="s">
        <v>31</v>
      </c>
      <c r="D4078">
        <v>1</v>
      </c>
      <c r="E4078" t="s">
        <v>4661</v>
      </c>
      <c r="F4078" t="s">
        <v>5679</v>
      </c>
      <c r="G4078" t="s">
        <v>34</v>
      </c>
      <c r="H4078">
        <v>10045</v>
      </c>
      <c r="I4078" t="s">
        <v>327</v>
      </c>
      <c r="J4078" t="s">
        <v>5680</v>
      </c>
      <c r="K4078" t="s">
        <v>36</v>
      </c>
      <c r="L4078" t="s">
        <v>93</v>
      </c>
      <c r="M4078">
        <v>72038</v>
      </c>
      <c r="N4078">
        <v>192152</v>
      </c>
      <c r="O4078" t="s">
        <v>38</v>
      </c>
      <c r="P4078" t="s">
        <v>5681</v>
      </c>
      <c r="Q4078" t="s">
        <v>5058</v>
      </c>
      <c r="R4078" t="s">
        <v>5682</v>
      </c>
      <c r="S4078" t="s">
        <v>5683</v>
      </c>
      <c r="U4078" t="s">
        <v>5684</v>
      </c>
      <c r="V4078" t="s">
        <v>347</v>
      </c>
      <c r="Z4078" t="s">
        <v>426</v>
      </c>
      <c r="AA4078" s="1">
        <v>44742</v>
      </c>
      <c r="AC4078" s="1">
        <v>44742</v>
      </c>
      <c r="AD4078" s="1">
        <v>44992</v>
      </c>
    </row>
    <row r="4079" spans="1:30" x14ac:dyDescent="0.25">
      <c r="A4079">
        <v>576732</v>
      </c>
      <c r="B4079" t="s">
        <v>1040</v>
      </c>
      <c r="C4079" t="s">
        <v>63</v>
      </c>
      <c r="D4079">
        <v>5</v>
      </c>
      <c r="E4079" t="s">
        <v>4942</v>
      </c>
      <c r="F4079" t="s">
        <v>4943</v>
      </c>
      <c r="G4079" t="s">
        <v>34</v>
      </c>
      <c r="H4079">
        <v>40201</v>
      </c>
      <c r="I4079">
        <v>2</v>
      </c>
      <c r="J4079" t="s">
        <v>4944</v>
      </c>
      <c r="K4079" t="s">
        <v>36</v>
      </c>
      <c r="L4079" t="s">
        <v>37</v>
      </c>
      <c r="M4079">
        <v>59287</v>
      </c>
      <c r="N4079">
        <v>59287</v>
      </c>
      <c r="O4079" t="s">
        <v>38</v>
      </c>
      <c r="P4079" t="s">
        <v>257</v>
      </c>
      <c r="Q4079" t="s">
        <v>4945</v>
      </c>
      <c r="R4079" t="s">
        <v>4946</v>
      </c>
      <c r="S4079" t="s">
        <v>4947</v>
      </c>
      <c r="T4079" t="s">
        <v>4948</v>
      </c>
      <c r="U4079" t="s">
        <v>4949</v>
      </c>
      <c r="V4079" t="s">
        <v>4950</v>
      </c>
      <c r="W4079" t="s">
        <v>1050</v>
      </c>
      <c r="X4079" t="s">
        <v>2358</v>
      </c>
      <c r="Z4079" t="s">
        <v>61</v>
      </c>
      <c r="AA4079" s="1">
        <v>44992</v>
      </c>
      <c r="AB4079" s="2">
        <v>45006</v>
      </c>
      <c r="AC4079" s="1">
        <v>44991</v>
      </c>
      <c r="AD4079" s="1">
        <v>44992</v>
      </c>
    </row>
    <row r="4080" spans="1:30" x14ac:dyDescent="0.25">
      <c r="A4080">
        <v>557216</v>
      </c>
      <c r="B4080" t="s">
        <v>241</v>
      </c>
      <c r="C4080" t="s">
        <v>63</v>
      </c>
      <c r="D4080">
        <v>1</v>
      </c>
      <c r="E4080" t="s">
        <v>507</v>
      </c>
      <c r="F4080" t="s">
        <v>507</v>
      </c>
      <c r="G4080" t="s">
        <v>51</v>
      </c>
      <c r="H4080">
        <v>31143</v>
      </c>
      <c r="I4080">
        <v>1</v>
      </c>
      <c r="J4080" t="s">
        <v>66</v>
      </c>
      <c r="K4080" t="s">
        <v>36</v>
      </c>
      <c r="L4080" t="s">
        <v>53</v>
      </c>
      <c r="M4080">
        <v>45113</v>
      </c>
      <c r="N4080">
        <v>64693</v>
      </c>
      <c r="O4080" t="s">
        <v>38</v>
      </c>
      <c r="P4080" t="s">
        <v>2009</v>
      </c>
      <c r="Q4080" t="s">
        <v>2010</v>
      </c>
      <c r="R4080" t="s">
        <v>12455</v>
      </c>
      <c r="S4080" t="s">
        <v>510</v>
      </c>
      <c r="T4080" t="s">
        <v>12456</v>
      </c>
      <c r="U4080" t="s">
        <v>12457</v>
      </c>
      <c r="V4080" t="s">
        <v>347</v>
      </c>
      <c r="Z4080" t="s">
        <v>426</v>
      </c>
      <c r="AA4080" s="1">
        <v>44869</v>
      </c>
      <c r="AC4080" s="1">
        <v>44987</v>
      </c>
      <c r="AD4080" s="1">
        <v>44992</v>
      </c>
    </row>
    <row r="4081" spans="1:30" x14ac:dyDescent="0.25">
      <c r="A4081">
        <v>553898</v>
      </c>
      <c r="B4081" t="s">
        <v>76</v>
      </c>
      <c r="C4081" t="s">
        <v>31</v>
      </c>
      <c r="D4081">
        <v>1</v>
      </c>
      <c r="E4081" t="s">
        <v>7265</v>
      </c>
      <c r="F4081" t="s">
        <v>807</v>
      </c>
      <c r="G4081" t="s">
        <v>34</v>
      </c>
      <c r="H4081" t="s">
        <v>1108</v>
      </c>
      <c r="I4081">
        <v>0</v>
      </c>
      <c r="J4081" t="s">
        <v>126</v>
      </c>
      <c r="K4081" t="s">
        <v>36</v>
      </c>
      <c r="L4081" t="s">
        <v>37</v>
      </c>
      <c r="M4081">
        <v>102292</v>
      </c>
      <c r="N4081">
        <v>163512</v>
      </c>
      <c r="O4081" t="s">
        <v>38</v>
      </c>
      <c r="P4081" t="s">
        <v>79</v>
      </c>
      <c r="Q4081" t="s">
        <v>7137</v>
      </c>
      <c r="R4081" t="s">
        <v>7266</v>
      </c>
      <c r="S4081" t="s">
        <v>810</v>
      </c>
      <c r="T4081" t="s">
        <v>7267</v>
      </c>
      <c r="U4081" t="s">
        <v>7268</v>
      </c>
      <c r="V4081" t="s">
        <v>7269</v>
      </c>
      <c r="W4081" t="s">
        <v>656</v>
      </c>
      <c r="X4081" t="s">
        <v>79</v>
      </c>
      <c r="Z4081" t="s">
        <v>61</v>
      </c>
      <c r="AA4081" s="1">
        <v>44838</v>
      </c>
      <c r="AC4081" s="1">
        <v>44838</v>
      </c>
      <c r="AD4081" s="1">
        <v>44992</v>
      </c>
    </row>
    <row r="4082" spans="1:30" x14ac:dyDescent="0.25">
      <c r="A4082">
        <v>573483</v>
      </c>
      <c r="B4082" t="s">
        <v>155</v>
      </c>
      <c r="C4082" t="s">
        <v>31</v>
      </c>
      <c r="D4082">
        <v>1</v>
      </c>
      <c r="E4082" t="s">
        <v>12458</v>
      </c>
      <c r="F4082" t="s">
        <v>920</v>
      </c>
      <c r="G4082" t="s">
        <v>34</v>
      </c>
      <c r="H4082">
        <v>34202</v>
      </c>
      <c r="I4082">
        <v>2</v>
      </c>
      <c r="J4082" t="s">
        <v>66</v>
      </c>
      <c r="K4082" t="s">
        <v>36</v>
      </c>
      <c r="L4082" t="s">
        <v>37</v>
      </c>
      <c r="M4082">
        <v>77921</v>
      </c>
      <c r="N4082">
        <v>90000</v>
      </c>
      <c r="O4082" t="s">
        <v>38</v>
      </c>
      <c r="P4082" t="s">
        <v>158</v>
      </c>
      <c r="Q4082" t="s">
        <v>11234</v>
      </c>
      <c r="R4082" t="s">
        <v>12459</v>
      </c>
      <c r="S4082" t="s">
        <v>923</v>
      </c>
      <c r="T4082" t="s">
        <v>12460</v>
      </c>
      <c r="U4082" t="s">
        <v>12461</v>
      </c>
      <c r="V4082" t="s">
        <v>831</v>
      </c>
      <c r="X4082" t="s">
        <v>158</v>
      </c>
      <c r="Z4082" t="s">
        <v>87</v>
      </c>
      <c r="AA4082" s="1">
        <v>44964</v>
      </c>
      <c r="AB4082" s="2">
        <v>44994</v>
      </c>
      <c r="AC4082" s="1">
        <v>44964</v>
      </c>
      <c r="AD4082" s="1">
        <v>44992</v>
      </c>
    </row>
    <row r="4083" spans="1:30" x14ac:dyDescent="0.25">
      <c r="A4083">
        <v>550302</v>
      </c>
      <c r="B4083" t="s">
        <v>102</v>
      </c>
      <c r="C4083" t="s">
        <v>31</v>
      </c>
      <c r="D4083">
        <v>1</v>
      </c>
      <c r="E4083" t="s">
        <v>10815</v>
      </c>
      <c r="F4083" t="s">
        <v>10816</v>
      </c>
      <c r="G4083" t="s">
        <v>34</v>
      </c>
      <c r="H4083">
        <v>91534</v>
      </c>
      <c r="I4083">
        <v>2</v>
      </c>
      <c r="J4083" t="s">
        <v>35</v>
      </c>
      <c r="K4083" t="s">
        <v>36</v>
      </c>
      <c r="L4083" t="s">
        <v>37</v>
      </c>
      <c r="M4083">
        <v>83189</v>
      </c>
      <c r="N4083">
        <v>83189</v>
      </c>
      <c r="O4083" t="s">
        <v>38</v>
      </c>
      <c r="P4083" t="s">
        <v>104</v>
      </c>
      <c r="Q4083" t="s">
        <v>105</v>
      </c>
      <c r="R4083" t="s">
        <v>10817</v>
      </c>
      <c r="S4083" t="s">
        <v>10818</v>
      </c>
      <c r="U4083" t="s">
        <v>2329</v>
      </c>
      <c r="V4083" t="s">
        <v>2428</v>
      </c>
      <c r="W4083" t="s">
        <v>10819</v>
      </c>
      <c r="X4083" t="s">
        <v>104</v>
      </c>
      <c r="Z4083" t="s">
        <v>61</v>
      </c>
      <c r="AA4083" s="1">
        <v>44814</v>
      </c>
      <c r="AC4083" s="1">
        <v>44814</v>
      </c>
      <c r="AD4083" s="1">
        <v>44992</v>
      </c>
    </row>
    <row r="4084" spans="1:30" x14ac:dyDescent="0.25">
      <c r="A4084">
        <v>569421</v>
      </c>
      <c r="B4084" t="s">
        <v>102</v>
      </c>
      <c r="C4084" t="s">
        <v>31</v>
      </c>
      <c r="D4084">
        <v>1</v>
      </c>
      <c r="E4084" t="s">
        <v>135</v>
      </c>
      <c r="F4084" t="s">
        <v>135</v>
      </c>
      <c r="G4084" t="s">
        <v>51</v>
      </c>
      <c r="H4084">
        <v>21744</v>
      </c>
      <c r="I4084">
        <v>2</v>
      </c>
      <c r="J4084" t="s">
        <v>35</v>
      </c>
      <c r="K4084" t="s">
        <v>36</v>
      </c>
      <c r="L4084" t="s">
        <v>37</v>
      </c>
      <c r="M4084">
        <v>75504</v>
      </c>
      <c r="N4084">
        <v>94761</v>
      </c>
      <c r="O4084" t="s">
        <v>38</v>
      </c>
      <c r="P4084" t="s">
        <v>195</v>
      </c>
      <c r="Q4084" t="s">
        <v>1975</v>
      </c>
      <c r="R4084" t="s">
        <v>11119</v>
      </c>
      <c r="S4084" t="s">
        <v>140</v>
      </c>
      <c r="T4084" t="s">
        <v>11120</v>
      </c>
      <c r="U4084" t="s">
        <v>11121</v>
      </c>
      <c r="V4084" t="s">
        <v>2428</v>
      </c>
      <c r="W4084" t="s">
        <v>2138</v>
      </c>
      <c r="X4084" t="s">
        <v>2331</v>
      </c>
      <c r="Z4084" t="s">
        <v>61</v>
      </c>
      <c r="AA4084" s="1">
        <v>44959</v>
      </c>
      <c r="AC4084" s="1">
        <v>44959</v>
      </c>
      <c r="AD4084" s="1">
        <v>44992</v>
      </c>
    </row>
    <row r="4085" spans="1:30" x14ac:dyDescent="0.25">
      <c r="A4085">
        <v>553817</v>
      </c>
      <c r="B4085" t="s">
        <v>435</v>
      </c>
      <c r="C4085" t="s">
        <v>63</v>
      </c>
      <c r="D4085">
        <v>1</v>
      </c>
      <c r="E4085" t="s">
        <v>940</v>
      </c>
      <c r="F4085" t="s">
        <v>279</v>
      </c>
      <c r="G4085" t="s">
        <v>34</v>
      </c>
      <c r="H4085">
        <v>10251</v>
      </c>
      <c r="I4085">
        <v>4</v>
      </c>
      <c r="J4085" t="s">
        <v>482</v>
      </c>
      <c r="K4085" t="s">
        <v>36</v>
      </c>
      <c r="L4085" t="s">
        <v>37</v>
      </c>
      <c r="M4085">
        <v>40017</v>
      </c>
      <c r="N4085">
        <v>62820</v>
      </c>
      <c r="O4085" t="s">
        <v>38</v>
      </c>
      <c r="P4085" t="s">
        <v>438</v>
      </c>
      <c r="Q4085" t="s">
        <v>175</v>
      </c>
      <c r="R4085" t="s">
        <v>10182</v>
      </c>
      <c r="S4085" t="s">
        <v>283</v>
      </c>
      <c r="T4085" t="s">
        <v>10183</v>
      </c>
      <c r="U4085" t="s">
        <v>285</v>
      </c>
      <c r="V4085" t="s">
        <v>8595</v>
      </c>
      <c r="X4085" t="s">
        <v>438</v>
      </c>
      <c r="Z4085" t="s">
        <v>61</v>
      </c>
      <c r="AA4085" s="1">
        <v>44838</v>
      </c>
      <c r="AC4085" s="1">
        <v>44838</v>
      </c>
      <c r="AD4085" s="1">
        <v>44992</v>
      </c>
    </row>
    <row r="4086" spans="1:30" x14ac:dyDescent="0.25">
      <c r="A4086">
        <v>576073</v>
      </c>
      <c r="B4086" t="s">
        <v>563</v>
      </c>
      <c r="C4086" t="s">
        <v>31</v>
      </c>
      <c r="D4086">
        <v>1</v>
      </c>
      <c r="E4086" t="s">
        <v>12462</v>
      </c>
      <c r="F4086" t="s">
        <v>2244</v>
      </c>
      <c r="G4086" t="s">
        <v>34</v>
      </c>
      <c r="H4086">
        <v>13643</v>
      </c>
      <c r="I4086">
        <v>3</v>
      </c>
      <c r="J4086" t="s">
        <v>256</v>
      </c>
      <c r="K4086" t="s">
        <v>36</v>
      </c>
      <c r="L4086" t="s">
        <v>37</v>
      </c>
      <c r="M4086">
        <v>110000</v>
      </c>
      <c r="N4086">
        <v>110000</v>
      </c>
      <c r="O4086" t="s">
        <v>38</v>
      </c>
      <c r="P4086" t="s">
        <v>446</v>
      </c>
      <c r="Q4086" t="s">
        <v>687</v>
      </c>
      <c r="R4086" t="s">
        <v>12463</v>
      </c>
      <c r="S4086" t="s">
        <v>2246</v>
      </c>
      <c r="T4086" t="s">
        <v>12464</v>
      </c>
      <c r="U4086" t="s">
        <v>4975</v>
      </c>
      <c r="V4086" t="s">
        <v>4976</v>
      </c>
      <c r="Z4086" t="s">
        <v>87</v>
      </c>
      <c r="AA4086" s="1">
        <v>44986</v>
      </c>
      <c r="AC4086" s="1">
        <v>44986</v>
      </c>
      <c r="AD4086" s="1">
        <v>44992</v>
      </c>
    </row>
    <row r="4087" spans="1:30" x14ac:dyDescent="0.25">
      <c r="A4087">
        <v>570252</v>
      </c>
      <c r="B4087" t="s">
        <v>563</v>
      </c>
      <c r="C4087" t="s">
        <v>31</v>
      </c>
      <c r="D4087">
        <v>1</v>
      </c>
      <c r="E4087" t="s">
        <v>12465</v>
      </c>
      <c r="F4087" t="s">
        <v>807</v>
      </c>
      <c r="G4087" t="s">
        <v>34</v>
      </c>
      <c r="H4087">
        <v>10026</v>
      </c>
      <c r="I4087" t="s">
        <v>327</v>
      </c>
      <c r="J4087" t="s">
        <v>126</v>
      </c>
      <c r="K4087" t="s">
        <v>36</v>
      </c>
      <c r="L4087" t="s">
        <v>93</v>
      </c>
      <c r="M4087">
        <v>152721</v>
      </c>
      <c r="N4087">
        <v>152721</v>
      </c>
      <c r="O4087" t="s">
        <v>38</v>
      </c>
      <c r="P4087" t="s">
        <v>446</v>
      </c>
      <c r="Q4087" t="s">
        <v>1567</v>
      </c>
      <c r="R4087" t="s">
        <v>12466</v>
      </c>
      <c r="S4087" t="s">
        <v>1227</v>
      </c>
      <c r="T4087" t="s">
        <v>8099</v>
      </c>
      <c r="U4087" t="s">
        <v>12467</v>
      </c>
      <c r="V4087" t="s">
        <v>8101</v>
      </c>
      <c r="X4087" t="s">
        <v>446</v>
      </c>
      <c r="Z4087" t="s">
        <v>61</v>
      </c>
      <c r="AA4087" s="1">
        <v>44945</v>
      </c>
      <c r="AC4087" s="1">
        <v>44973</v>
      </c>
      <c r="AD4087" s="1">
        <v>44992</v>
      </c>
    </row>
    <row r="4088" spans="1:30" x14ac:dyDescent="0.25">
      <c r="A4088">
        <v>571525</v>
      </c>
      <c r="B4088" t="s">
        <v>102</v>
      </c>
      <c r="C4088" t="s">
        <v>31</v>
      </c>
      <c r="D4088">
        <v>3</v>
      </c>
      <c r="E4088" t="s">
        <v>10485</v>
      </c>
      <c r="F4088" t="s">
        <v>1148</v>
      </c>
      <c r="G4088" t="s">
        <v>34</v>
      </c>
      <c r="H4088">
        <v>91011</v>
      </c>
      <c r="I4088">
        <v>0</v>
      </c>
      <c r="J4088" t="s">
        <v>245</v>
      </c>
      <c r="K4088" t="s">
        <v>36</v>
      </c>
      <c r="L4088" t="s">
        <v>53</v>
      </c>
      <c r="M4088">
        <v>41033</v>
      </c>
      <c r="N4088">
        <v>60017</v>
      </c>
      <c r="O4088" t="s">
        <v>38</v>
      </c>
      <c r="P4088" t="s">
        <v>737</v>
      </c>
      <c r="Q4088" t="s">
        <v>3305</v>
      </c>
      <c r="R4088" t="s">
        <v>10486</v>
      </c>
      <c r="S4088" t="s">
        <v>1152</v>
      </c>
      <c r="T4088" t="s">
        <v>10487</v>
      </c>
      <c r="U4088" t="s">
        <v>3520</v>
      </c>
      <c r="V4088" t="s">
        <v>611</v>
      </c>
      <c r="W4088" t="s">
        <v>1155</v>
      </c>
      <c r="X4088" t="s">
        <v>3309</v>
      </c>
      <c r="Z4088" t="s">
        <v>154</v>
      </c>
      <c r="AA4088" s="1">
        <v>44956</v>
      </c>
      <c r="AB4088" s="2">
        <v>45016</v>
      </c>
      <c r="AC4088" s="1">
        <v>44956</v>
      </c>
      <c r="AD4088" s="1">
        <v>44992</v>
      </c>
    </row>
    <row r="4089" spans="1:30" x14ac:dyDescent="0.25">
      <c r="A4089">
        <v>576931</v>
      </c>
      <c r="B4089" t="s">
        <v>155</v>
      </c>
      <c r="C4089" t="s">
        <v>31</v>
      </c>
      <c r="D4089">
        <v>1</v>
      </c>
      <c r="E4089" t="s">
        <v>12468</v>
      </c>
      <c r="F4089" t="s">
        <v>65</v>
      </c>
      <c r="G4089" t="s">
        <v>51</v>
      </c>
      <c r="H4089">
        <v>56058</v>
      </c>
      <c r="I4089">
        <v>0</v>
      </c>
      <c r="J4089" t="s">
        <v>216</v>
      </c>
      <c r="K4089" t="s">
        <v>36</v>
      </c>
      <c r="L4089" t="s">
        <v>37</v>
      </c>
      <c r="M4089">
        <v>67757</v>
      </c>
      <c r="N4089">
        <v>77921</v>
      </c>
      <c r="O4089" t="s">
        <v>38</v>
      </c>
      <c r="P4089" t="s">
        <v>158</v>
      </c>
      <c r="Q4089" t="s">
        <v>12469</v>
      </c>
      <c r="R4089" t="s">
        <v>12470</v>
      </c>
      <c r="S4089" t="s">
        <v>72</v>
      </c>
      <c r="T4089" t="s">
        <v>12471</v>
      </c>
      <c r="U4089" t="s">
        <v>325</v>
      </c>
      <c r="V4089" t="s">
        <v>163</v>
      </c>
      <c r="X4089" t="s">
        <v>158</v>
      </c>
      <c r="Z4089" t="s">
        <v>61</v>
      </c>
      <c r="AA4089" s="1">
        <v>44987</v>
      </c>
      <c r="AB4089" s="2">
        <v>44997</v>
      </c>
      <c r="AC4089" s="1">
        <v>44987</v>
      </c>
      <c r="AD4089" s="1">
        <v>44992</v>
      </c>
    </row>
    <row r="4090" spans="1:30" x14ac:dyDescent="0.25">
      <c r="A4090">
        <v>536536</v>
      </c>
      <c r="B4090" t="s">
        <v>88</v>
      </c>
      <c r="C4090" t="s">
        <v>63</v>
      </c>
      <c r="D4090">
        <v>1</v>
      </c>
      <c r="E4090" t="s">
        <v>11122</v>
      </c>
      <c r="F4090" t="s">
        <v>1723</v>
      </c>
      <c r="G4090" t="s">
        <v>34</v>
      </c>
      <c r="H4090">
        <v>13631</v>
      </c>
      <c r="I4090">
        <v>1</v>
      </c>
      <c r="J4090" t="s">
        <v>328</v>
      </c>
      <c r="K4090" t="s">
        <v>36</v>
      </c>
      <c r="L4090" t="s">
        <v>37</v>
      </c>
      <c r="M4090">
        <v>66597</v>
      </c>
      <c r="N4090">
        <v>76587</v>
      </c>
      <c r="O4090" t="s">
        <v>38</v>
      </c>
      <c r="P4090" t="s">
        <v>406</v>
      </c>
      <c r="Q4090" t="s">
        <v>1620</v>
      </c>
      <c r="R4090" t="s">
        <v>11123</v>
      </c>
      <c r="S4090" t="s">
        <v>1727</v>
      </c>
      <c r="U4090" t="s">
        <v>11124</v>
      </c>
      <c r="V4090" t="s">
        <v>11125</v>
      </c>
      <c r="W4090" t="s">
        <v>1407</v>
      </c>
      <c r="Z4090" t="s">
        <v>87</v>
      </c>
      <c r="AA4090" s="1">
        <v>44754</v>
      </c>
      <c r="AC4090" s="1">
        <v>44964</v>
      </c>
      <c r="AD4090" s="1">
        <v>44992</v>
      </c>
    </row>
    <row r="4091" spans="1:30" x14ac:dyDescent="0.25">
      <c r="A4091">
        <v>574439</v>
      </c>
      <c r="B4091" t="s">
        <v>155</v>
      </c>
      <c r="C4091" t="s">
        <v>31</v>
      </c>
      <c r="D4091">
        <v>1</v>
      </c>
      <c r="E4091" t="s">
        <v>11311</v>
      </c>
      <c r="F4091" t="s">
        <v>545</v>
      </c>
      <c r="G4091" t="s">
        <v>34</v>
      </c>
      <c r="H4091">
        <v>13632</v>
      </c>
      <c r="I4091">
        <v>3</v>
      </c>
      <c r="J4091" t="s">
        <v>256</v>
      </c>
      <c r="K4091" t="s">
        <v>36</v>
      </c>
      <c r="L4091" t="s">
        <v>37</v>
      </c>
      <c r="M4091">
        <v>96023</v>
      </c>
      <c r="N4091">
        <v>106023</v>
      </c>
      <c r="O4091" t="s">
        <v>38</v>
      </c>
      <c r="P4091" t="s">
        <v>158</v>
      </c>
      <c r="Q4091" t="s">
        <v>1811</v>
      </c>
      <c r="R4091" t="s">
        <v>11312</v>
      </c>
      <c r="S4091" t="s">
        <v>549</v>
      </c>
      <c r="T4091" t="s">
        <v>11313</v>
      </c>
      <c r="U4091" t="s">
        <v>11314</v>
      </c>
      <c r="V4091" t="s">
        <v>163</v>
      </c>
      <c r="X4091" t="s">
        <v>158</v>
      </c>
      <c r="Z4091" t="s">
        <v>87</v>
      </c>
      <c r="AA4091" s="1">
        <v>44968</v>
      </c>
      <c r="AB4091" s="2">
        <v>45058</v>
      </c>
      <c r="AC4091" s="1">
        <v>44968</v>
      </c>
      <c r="AD4091" s="1">
        <v>44992</v>
      </c>
    </row>
    <row r="4092" spans="1:30" x14ac:dyDescent="0.25">
      <c r="A4092">
        <v>562329</v>
      </c>
      <c r="B4092" t="s">
        <v>241</v>
      </c>
      <c r="C4092" t="s">
        <v>31</v>
      </c>
      <c r="D4092">
        <v>1</v>
      </c>
      <c r="E4092" t="s">
        <v>234</v>
      </c>
      <c r="F4092" t="s">
        <v>234</v>
      </c>
      <c r="G4092" t="s">
        <v>51</v>
      </c>
      <c r="H4092">
        <v>56057</v>
      </c>
      <c r="I4092">
        <v>0</v>
      </c>
      <c r="J4092" t="s">
        <v>175</v>
      </c>
      <c r="K4092" t="s">
        <v>36</v>
      </c>
      <c r="L4092" t="s">
        <v>37</v>
      </c>
      <c r="M4092">
        <v>38333</v>
      </c>
      <c r="N4092">
        <v>63794</v>
      </c>
      <c r="O4092" t="s">
        <v>38</v>
      </c>
      <c r="P4092" t="s">
        <v>3423</v>
      </c>
      <c r="Q4092" t="s">
        <v>3424</v>
      </c>
      <c r="R4092" t="s">
        <v>3425</v>
      </c>
      <c r="S4092" t="s">
        <v>237</v>
      </c>
      <c r="T4092" t="s">
        <v>3426</v>
      </c>
      <c r="U4092" t="s">
        <v>3427</v>
      </c>
      <c r="V4092" t="s">
        <v>347</v>
      </c>
      <c r="Z4092" t="s">
        <v>426</v>
      </c>
      <c r="AA4092" s="1">
        <v>44894</v>
      </c>
      <c r="AC4092" s="1">
        <v>44894</v>
      </c>
      <c r="AD4092" s="1">
        <v>44992</v>
      </c>
    </row>
    <row r="4093" spans="1:30" x14ac:dyDescent="0.25">
      <c r="A4093">
        <v>574843</v>
      </c>
      <c r="B4093" t="s">
        <v>102</v>
      </c>
      <c r="C4093" t="s">
        <v>63</v>
      </c>
      <c r="D4093">
        <v>1</v>
      </c>
      <c r="E4093" t="s">
        <v>12344</v>
      </c>
      <c r="F4093" t="s">
        <v>144</v>
      </c>
      <c r="G4093" t="s">
        <v>51</v>
      </c>
      <c r="H4093">
        <v>10234</v>
      </c>
      <c r="I4093">
        <v>0</v>
      </c>
      <c r="J4093" t="s">
        <v>35</v>
      </c>
      <c r="K4093" t="s">
        <v>36</v>
      </c>
      <c r="L4093" t="s">
        <v>145</v>
      </c>
      <c r="M4093">
        <v>15</v>
      </c>
      <c r="N4093">
        <v>15</v>
      </c>
      <c r="O4093" t="s">
        <v>68</v>
      </c>
      <c r="P4093" t="s">
        <v>195</v>
      </c>
      <c r="Q4093" t="s">
        <v>3127</v>
      </c>
      <c r="R4093" t="s">
        <v>12345</v>
      </c>
      <c r="S4093" t="s">
        <v>149</v>
      </c>
      <c r="T4093" t="s">
        <v>6829</v>
      </c>
      <c r="V4093" t="s">
        <v>6829</v>
      </c>
      <c r="W4093" t="s">
        <v>307</v>
      </c>
      <c r="X4093" t="s">
        <v>2018</v>
      </c>
      <c r="Z4093" t="s">
        <v>309</v>
      </c>
      <c r="AA4093" s="1">
        <v>44971</v>
      </c>
      <c r="AB4093" s="2">
        <v>45079</v>
      </c>
      <c r="AC4093" s="1">
        <v>44980</v>
      </c>
      <c r="AD4093" s="1">
        <v>44992</v>
      </c>
    </row>
    <row r="4094" spans="1:30" x14ac:dyDescent="0.25">
      <c r="A4094">
        <v>570515</v>
      </c>
      <c r="B4094" t="s">
        <v>102</v>
      </c>
      <c r="C4094" t="s">
        <v>31</v>
      </c>
      <c r="D4094">
        <v>1</v>
      </c>
      <c r="E4094" t="s">
        <v>12472</v>
      </c>
      <c r="F4094" t="s">
        <v>849</v>
      </c>
      <c r="G4094" t="s">
        <v>34</v>
      </c>
      <c r="H4094">
        <v>20210</v>
      </c>
      <c r="I4094">
        <v>0</v>
      </c>
      <c r="J4094" t="s">
        <v>35</v>
      </c>
      <c r="K4094" t="s">
        <v>36</v>
      </c>
      <c r="L4094" t="s">
        <v>53</v>
      </c>
      <c r="M4094">
        <v>57078</v>
      </c>
      <c r="N4094">
        <v>85646</v>
      </c>
      <c r="O4094" t="s">
        <v>38</v>
      </c>
      <c r="P4094" t="s">
        <v>146</v>
      </c>
      <c r="Q4094" t="s">
        <v>334</v>
      </c>
      <c r="R4094" t="s">
        <v>12473</v>
      </c>
      <c r="S4094" t="s">
        <v>852</v>
      </c>
      <c r="T4094" t="s">
        <v>12474</v>
      </c>
      <c r="U4094" t="s">
        <v>1177</v>
      </c>
      <c r="V4094" t="s">
        <v>611</v>
      </c>
      <c r="W4094" t="s">
        <v>1178</v>
      </c>
      <c r="X4094" t="s">
        <v>12432</v>
      </c>
      <c r="Z4094" t="s">
        <v>87</v>
      </c>
      <c r="AA4094" s="1">
        <v>44949</v>
      </c>
      <c r="AB4094" s="2">
        <v>45009</v>
      </c>
      <c r="AC4094" s="1">
        <v>44949</v>
      </c>
      <c r="AD4094" s="1">
        <v>44992</v>
      </c>
    </row>
    <row r="4095" spans="1:30" x14ac:dyDescent="0.25">
      <c r="A4095">
        <v>565614</v>
      </c>
      <c r="B4095" t="s">
        <v>102</v>
      </c>
      <c r="C4095" t="s">
        <v>63</v>
      </c>
      <c r="D4095">
        <v>2</v>
      </c>
      <c r="E4095" t="s">
        <v>11918</v>
      </c>
      <c r="F4095" t="s">
        <v>849</v>
      </c>
      <c r="G4095" t="s">
        <v>34</v>
      </c>
      <c r="H4095">
        <v>20210</v>
      </c>
      <c r="I4095">
        <v>0</v>
      </c>
      <c r="J4095" t="s">
        <v>35</v>
      </c>
      <c r="K4095" t="s">
        <v>36</v>
      </c>
      <c r="L4095" t="s">
        <v>53</v>
      </c>
      <c r="M4095">
        <v>57078</v>
      </c>
      <c r="N4095">
        <v>65640</v>
      </c>
      <c r="O4095" t="s">
        <v>38</v>
      </c>
      <c r="P4095" t="s">
        <v>146</v>
      </c>
      <c r="Q4095" t="s">
        <v>334</v>
      </c>
      <c r="R4095" t="s">
        <v>11919</v>
      </c>
      <c r="S4095" t="s">
        <v>852</v>
      </c>
      <c r="T4095" t="s">
        <v>11920</v>
      </c>
      <c r="V4095" t="s">
        <v>611</v>
      </c>
      <c r="W4095" t="s">
        <v>8633</v>
      </c>
      <c r="X4095" t="s">
        <v>1179</v>
      </c>
      <c r="Z4095" t="s">
        <v>87</v>
      </c>
      <c r="AA4095" s="1">
        <v>44935</v>
      </c>
      <c r="AB4095" s="2">
        <v>44995</v>
      </c>
      <c r="AC4095" s="1">
        <v>44944</v>
      </c>
      <c r="AD4095" s="1">
        <v>44992</v>
      </c>
    </row>
    <row r="4096" spans="1:30" x14ac:dyDescent="0.25">
      <c r="A4096">
        <v>546274</v>
      </c>
      <c r="B4096" t="s">
        <v>1863</v>
      </c>
      <c r="C4096" t="s">
        <v>63</v>
      </c>
      <c r="D4096">
        <v>2</v>
      </c>
      <c r="E4096" t="s">
        <v>5343</v>
      </c>
      <c r="F4096" t="s">
        <v>234</v>
      </c>
      <c r="G4096" t="s">
        <v>51</v>
      </c>
      <c r="H4096">
        <v>56057</v>
      </c>
      <c r="I4096">
        <v>0</v>
      </c>
      <c r="J4096" t="s">
        <v>115</v>
      </c>
      <c r="K4096" t="s">
        <v>36</v>
      </c>
      <c r="L4096" t="s">
        <v>37</v>
      </c>
      <c r="M4096">
        <v>38333</v>
      </c>
      <c r="N4096">
        <v>63794</v>
      </c>
      <c r="O4096" t="s">
        <v>38</v>
      </c>
      <c r="P4096" t="s">
        <v>5344</v>
      </c>
      <c r="Q4096" t="s">
        <v>5345</v>
      </c>
      <c r="R4096" t="s">
        <v>5346</v>
      </c>
      <c r="S4096" t="s">
        <v>237</v>
      </c>
      <c r="U4096" t="s">
        <v>2094</v>
      </c>
      <c r="V4096" t="s">
        <v>2195</v>
      </c>
      <c r="W4096" t="s">
        <v>5347</v>
      </c>
      <c r="X4096" t="s">
        <v>5344</v>
      </c>
      <c r="Z4096" t="s">
        <v>61</v>
      </c>
      <c r="AA4096" s="1">
        <v>44792</v>
      </c>
      <c r="AC4096" s="1">
        <v>44837</v>
      </c>
      <c r="AD4096" s="1">
        <v>44992</v>
      </c>
    </row>
    <row r="4097" spans="1:30" x14ac:dyDescent="0.25">
      <c r="A4097">
        <v>519545</v>
      </c>
      <c r="B4097" t="s">
        <v>2150</v>
      </c>
      <c r="C4097" t="s">
        <v>31</v>
      </c>
      <c r="D4097">
        <v>1</v>
      </c>
      <c r="E4097" t="s">
        <v>11809</v>
      </c>
      <c r="F4097" t="s">
        <v>11809</v>
      </c>
      <c r="G4097" t="s">
        <v>34</v>
      </c>
      <c r="H4097">
        <v>10001</v>
      </c>
      <c r="I4097" t="s">
        <v>114</v>
      </c>
      <c r="J4097" t="s">
        <v>126</v>
      </c>
      <c r="K4097" t="s">
        <v>36</v>
      </c>
      <c r="L4097" t="s">
        <v>37</v>
      </c>
      <c r="M4097">
        <v>58700</v>
      </c>
      <c r="N4097">
        <v>161534</v>
      </c>
      <c r="O4097" t="s">
        <v>38</v>
      </c>
      <c r="P4097" t="s">
        <v>2151</v>
      </c>
      <c r="Q4097" t="s">
        <v>2152</v>
      </c>
      <c r="R4097" t="s">
        <v>12475</v>
      </c>
      <c r="S4097" t="s">
        <v>11811</v>
      </c>
      <c r="T4097" t="s">
        <v>12476</v>
      </c>
      <c r="V4097" t="s">
        <v>12477</v>
      </c>
      <c r="Z4097" t="s">
        <v>61</v>
      </c>
      <c r="AA4097" s="1">
        <v>44600</v>
      </c>
      <c r="AC4097" s="1">
        <v>44600</v>
      </c>
      <c r="AD4097" s="1">
        <v>44992</v>
      </c>
    </row>
    <row r="4098" spans="1:30" x14ac:dyDescent="0.25">
      <c r="A4098">
        <v>563820</v>
      </c>
      <c r="B4098" t="s">
        <v>202</v>
      </c>
      <c r="C4098" t="s">
        <v>31</v>
      </c>
      <c r="D4098">
        <v>1</v>
      </c>
      <c r="E4098" t="s">
        <v>12478</v>
      </c>
      <c r="F4098" t="s">
        <v>743</v>
      </c>
      <c r="G4098" t="s">
        <v>51</v>
      </c>
      <c r="H4098">
        <v>95712</v>
      </c>
      <c r="I4098">
        <v>0</v>
      </c>
      <c r="J4098" t="s">
        <v>256</v>
      </c>
      <c r="K4098" t="s">
        <v>36</v>
      </c>
      <c r="L4098" t="s">
        <v>37</v>
      </c>
      <c r="M4098">
        <v>75000</v>
      </c>
      <c r="N4098">
        <v>140000</v>
      </c>
      <c r="O4098" t="s">
        <v>38</v>
      </c>
      <c r="P4098" t="s">
        <v>313</v>
      </c>
      <c r="Q4098" t="s">
        <v>1092</v>
      </c>
      <c r="R4098" t="s">
        <v>12479</v>
      </c>
      <c r="S4098" t="s">
        <v>1187</v>
      </c>
      <c r="T4098" t="s">
        <v>12480</v>
      </c>
      <c r="U4098" t="s">
        <v>12481</v>
      </c>
      <c r="V4098" t="s">
        <v>8132</v>
      </c>
      <c r="Z4098" t="s">
        <v>87</v>
      </c>
      <c r="AA4098" s="1">
        <v>44963</v>
      </c>
      <c r="AC4098" s="1">
        <v>44963</v>
      </c>
      <c r="AD4098" s="1">
        <v>44992</v>
      </c>
    </row>
    <row r="4099" spans="1:30" x14ac:dyDescent="0.25">
      <c r="A4099">
        <v>572145</v>
      </c>
      <c r="B4099" t="s">
        <v>102</v>
      </c>
      <c r="C4099" t="s">
        <v>63</v>
      </c>
      <c r="D4099">
        <v>2</v>
      </c>
      <c r="E4099" t="s">
        <v>10745</v>
      </c>
      <c r="F4099" t="s">
        <v>144</v>
      </c>
      <c r="G4099" t="s">
        <v>51</v>
      </c>
      <c r="H4099">
        <v>10234</v>
      </c>
      <c r="I4099">
        <v>0</v>
      </c>
      <c r="J4099" t="s">
        <v>136</v>
      </c>
      <c r="K4099" t="s">
        <v>36</v>
      </c>
      <c r="L4099" t="s">
        <v>145</v>
      </c>
      <c r="M4099">
        <v>15</v>
      </c>
      <c r="N4099">
        <v>15</v>
      </c>
      <c r="O4099" t="s">
        <v>68</v>
      </c>
      <c r="P4099" t="s">
        <v>195</v>
      </c>
      <c r="Q4099" t="s">
        <v>10746</v>
      </c>
      <c r="R4099" t="s">
        <v>10747</v>
      </c>
      <c r="S4099" t="s">
        <v>149</v>
      </c>
      <c r="T4099" t="s">
        <v>5568</v>
      </c>
      <c r="U4099" t="s">
        <v>5569</v>
      </c>
      <c r="V4099" t="s">
        <v>151</v>
      </c>
      <c r="W4099" t="s">
        <v>152</v>
      </c>
      <c r="X4099" t="s">
        <v>2018</v>
      </c>
      <c r="Z4099" t="s">
        <v>593</v>
      </c>
      <c r="AA4099" s="1">
        <v>44976</v>
      </c>
      <c r="AB4099" s="2">
        <v>45079</v>
      </c>
      <c r="AC4099" s="1">
        <v>44976</v>
      </c>
      <c r="AD4099" s="1">
        <v>44992</v>
      </c>
    </row>
    <row r="4100" spans="1:30" x14ac:dyDescent="0.25">
      <c r="A4100">
        <v>546376</v>
      </c>
      <c r="B4100" t="s">
        <v>123</v>
      </c>
      <c r="C4100" t="s">
        <v>31</v>
      </c>
      <c r="D4100">
        <v>1</v>
      </c>
      <c r="E4100" t="s">
        <v>1909</v>
      </c>
      <c r="F4100" t="s">
        <v>960</v>
      </c>
      <c r="G4100" t="s">
        <v>34</v>
      </c>
      <c r="H4100">
        <v>31215</v>
      </c>
      <c r="I4100">
        <v>1</v>
      </c>
      <c r="J4100" t="s">
        <v>961</v>
      </c>
      <c r="K4100" t="s">
        <v>36</v>
      </c>
      <c r="L4100" t="s">
        <v>37</v>
      </c>
      <c r="M4100">
        <v>45722</v>
      </c>
      <c r="N4100">
        <v>45722</v>
      </c>
      <c r="O4100" t="s">
        <v>38</v>
      </c>
      <c r="P4100" t="s">
        <v>39</v>
      </c>
      <c r="Q4100" t="s">
        <v>1910</v>
      </c>
      <c r="R4100" t="s">
        <v>12482</v>
      </c>
      <c r="S4100" t="s">
        <v>965</v>
      </c>
      <c r="T4100" t="s">
        <v>1912</v>
      </c>
      <c r="U4100" t="s">
        <v>540</v>
      </c>
      <c r="V4100" t="s">
        <v>12483</v>
      </c>
      <c r="Z4100" t="s">
        <v>61</v>
      </c>
      <c r="AA4100" s="1">
        <v>44858</v>
      </c>
      <c r="AB4100" s="2">
        <v>45039</v>
      </c>
      <c r="AC4100" s="1">
        <v>44979</v>
      </c>
      <c r="AD4100" s="1">
        <v>44992</v>
      </c>
    </row>
    <row r="4101" spans="1:30" x14ac:dyDescent="0.25">
      <c r="A4101">
        <v>562849</v>
      </c>
      <c r="B4101" t="s">
        <v>123</v>
      </c>
      <c r="C4101" t="s">
        <v>31</v>
      </c>
      <c r="D4101">
        <v>1</v>
      </c>
      <c r="E4101" t="s">
        <v>9462</v>
      </c>
      <c r="F4101" t="s">
        <v>960</v>
      </c>
      <c r="G4101" t="s">
        <v>34</v>
      </c>
      <c r="H4101">
        <v>31215</v>
      </c>
      <c r="I4101">
        <v>1</v>
      </c>
      <c r="J4101" t="s">
        <v>961</v>
      </c>
      <c r="K4101" t="s">
        <v>36</v>
      </c>
      <c r="L4101" t="s">
        <v>37</v>
      </c>
      <c r="M4101">
        <v>45722</v>
      </c>
      <c r="N4101">
        <v>45722</v>
      </c>
      <c r="O4101" t="s">
        <v>38</v>
      </c>
      <c r="P4101" t="s">
        <v>962</v>
      </c>
      <c r="Q4101" t="s">
        <v>3659</v>
      </c>
      <c r="R4101" t="s">
        <v>9463</v>
      </c>
      <c r="S4101" t="s">
        <v>965</v>
      </c>
      <c r="T4101" t="s">
        <v>9464</v>
      </c>
      <c r="U4101" t="s">
        <v>768</v>
      </c>
      <c r="V4101" t="s">
        <v>9465</v>
      </c>
      <c r="Z4101" t="s">
        <v>61</v>
      </c>
      <c r="AA4101" s="1">
        <v>44971</v>
      </c>
      <c r="AB4101" s="2">
        <v>45091</v>
      </c>
      <c r="AC4101" s="1">
        <v>44987</v>
      </c>
      <c r="AD4101" s="1">
        <v>44992</v>
      </c>
    </row>
    <row r="4102" spans="1:30" x14ac:dyDescent="0.25">
      <c r="A4102">
        <v>535756</v>
      </c>
      <c r="B4102" t="s">
        <v>76</v>
      </c>
      <c r="C4102" t="s">
        <v>31</v>
      </c>
      <c r="D4102">
        <v>1</v>
      </c>
      <c r="E4102" t="s">
        <v>7130</v>
      </c>
      <c r="F4102" t="s">
        <v>78</v>
      </c>
      <c r="G4102" t="s">
        <v>34</v>
      </c>
      <c r="H4102">
        <v>20215</v>
      </c>
      <c r="I4102">
        <v>2</v>
      </c>
      <c r="J4102" t="s">
        <v>35</v>
      </c>
      <c r="K4102" t="s">
        <v>36</v>
      </c>
      <c r="L4102" t="s">
        <v>37</v>
      </c>
      <c r="M4102">
        <v>80557</v>
      </c>
      <c r="N4102">
        <v>111917</v>
      </c>
      <c r="O4102" t="s">
        <v>38</v>
      </c>
      <c r="P4102" t="s">
        <v>79</v>
      </c>
      <c r="Q4102" t="s">
        <v>8602</v>
      </c>
      <c r="R4102" t="s">
        <v>12484</v>
      </c>
      <c r="S4102" t="s">
        <v>82</v>
      </c>
      <c r="T4102" t="s">
        <v>12485</v>
      </c>
      <c r="U4102" t="s">
        <v>10781</v>
      </c>
      <c r="V4102" t="s">
        <v>12486</v>
      </c>
      <c r="W4102" t="s">
        <v>6492</v>
      </c>
      <c r="X4102" t="s">
        <v>79</v>
      </c>
      <c r="Z4102" t="s">
        <v>87</v>
      </c>
      <c r="AA4102" s="1">
        <v>44729</v>
      </c>
      <c r="AC4102" s="1">
        <v>44775</v>
      </c>
      <c r="AD4102" s="1">
        <v>44992</v>
      </c>
    </row>
    <row r="4103" spans="1:30" x14ac:dyDescent="0.25">
      <c r="A4103">
        <v>552676</v>
      </c>
      <c r="B4103" t="s">
        <v>123</v>
      </c>
      <c r="C4103" t="s">
        <v>31</v>
      </c>
      <c r="D4103">
        <v>1</v>
      </c>
      <c r="E4103" t="s">
        <v>11237</v>
      </c>
      <c r="F4103" t="s">
        <v>4965</v>
      </c>
      <c r="G4103" t="s">
        <v>34</v>
      </c>
      <c r="H4103">
        <v>31105</v>
      </c>
      <c r="I4103">
        <v>0</v>
      </c>
      <c r="J4103" t="s">
        <v>961</v>
      </c>
      <c r="K4103" t="s">
        <v>36</v>
      </c>
      <c r="L4103" t="s">
        <v>37</v>
      </c>
      <c r="M4103">
        <v>41483</v>
      </c>
      <c r="N4103">
        <v>50000</v>
      </c>
      <c r="O4103" t="s">
        <v>38</v>
      </c>
      <c r="P4103" t="s">
        <v>962</v>
      </c>
      <c r="Q4103" t="s">
        <v>1022</v>
      </c>
      <c r="R4103" t="s">
        <v>11238</v>
      </c>
      <c r="S4103" t="s">
        <v>4968</v>
      </c>
      <c r="T4103" t="s">
        <v>11239</v>
      </c>
      <c r="U4103" t="s">
        <v>540</v>
      </c>
      <c r="V4103" t="s">
        <v>11240</v>
      </c>
      <c r="Z4103" t="s">
        <v>61</v>
      </c>
      <c r="AA4103" s="1">
        <v>44911</v>
      </c>
      <c r="AB4103" s="2">
        <v>45031</v>
      </c>
      <c r="AC4103" s="1">
        <v>44911</v>
      </c>
      <c r="AD4103" s="1">
        <v>44992</v>
      </c>
    </row>
    <row r="4104" spans="1:30" x14ac:dyDescent="0.25">
      <c r="A4104">
        <v>544212</v>
      </c>
      <c r="B4104" t="s">
        <v>123</v>
      </c>
      <c r="C4104" t="s">
        <v>31</v>
      </c>
      <c r="D4104">
        <v>1</v>
      </c>
      <c r="E4104" t="s">
        <v>11946</v>
      </c>
      <c r="F4104" t="s">
        <v>135</v>
      </c>
      <c r="G4104" t="s">
        <v>51</v>
      </c>
      <c r="H4104">
        <v>21744</v>
      </c>
      <c r="I4104">
        <v>2</v>
      </c>
      <c r="J4104" t="s">
        <v>4705</v>
      </c>
      <c r="K4104" t="s">
        <v>36</v>
      </c>
      <c r="L4104" t="s">
        <v>37</v>
      </c>
      <c r="M4104">
        <v>75504</v>
      </c>
      <c r="N4104">
        <v>86830</v>
      </c>
      <c r="O4104" t="s">
        <v>38</v>
      </c>
      <c r="P4104" t="s">
        <v>1167</v>
      </c>
      <c r="Q4104" t="s">
        <v>1933</v>
      </c>
      <c r="R4104" t="s">
        <v>11947</v>
      </c>
      <c r="S4104" t="s">
        <v>140</v>
      </c>
      <c r="T4104" t="s">
        <v>11948</v>
      </c>
      <c r="U4104" t="s">
        <v>7397</v>
      </c>
      <c r="V4104" t="s">
        <v>11949</v>
      </c>
      <c r="Z4104" t="s">
        <v>61</v>
      </c>
      <c r="AA4104" s="1">
        <v>44929</v>
      </c>
      <c r="AB4104" s="2">
        <v>45049</v>
      </c>
      <c r="AC4104" s="1">
        <v>44929</v>
      </c>
      <c r="AD4104" s="1">
        <v>44992</v>
      </c>
    </row>
    <row r="4105" spans="1:30" x14ac:dyDescent="0.25">
      <c r="A4105">
        <v>563762</v>
      </c>
      <c r="B4105" t="s">
        <v>155</v>
      </c>
      <c r="C4105" t="s">
        <v>63</v>
      </c>
      <c r="D4105">
        <v>1</v>
      </c>
      <c r="E4105" t="s">
        <v>5032</v>
      </c>
      <c r="F4105" t="s">
        <v>90</v>
      </c>
      <c r="G4105" t="s">
        <v>51</v>
      </c>
      <c r="H4105">
        <v>95005</v>
      </c>
      <c r="I4105" t="s">
        <v>327</v>
      </c>
      <c r="J4105" t="s">
        <v>175</v>
      </c>
      <c r="L4105" t="s">
        <v>93</v>
      </c>
      <c r="M4105">
        <v>127500</v>
      </c>
      <c r="N4105">
        <v>137500</v>
      </c>
      <c r="O4105" t="s">
        <v>38</v>
      </c>
      <c r="P4105" t="s">
        <v>158</v>
      </c>
      <c r="Q4105" t="s">
        <v>5033</v>
      </c>
      <c r="R4105" t="s">
        <v>5034</v>
      </c>
      <c r="S4105" t="s">
        <v>97</v>
      </c>
      <c r="T4105" t="s">
        <v>5035</v>
      </c>
      <c r="U4105" t="s">
        <v>162</v>
      </c>
      <c r="V4105" t="s">
        <v>163</v>
      </c>
      <c r="X4105" t="s">
        <v>158</v>
      </c>
      <c r="Z4105" t="s">
        <v>87</v>
      </c>
      <c r="AA4105" s="1">
        <v>44951</v>
      </c>
      <c r="AB4105" s="2">
        <v>45011</v>
      </c>
      <c r="AC4105" s="1">
        <v>44951</v>
      </c>
      <c r="AD4105" s="1">
        <v>44992</v>
      </c>
    </row>
    <row r="4106" spans="1:30" x14ac:dyDescent="0.25">
      <c r="A4106">
        <v>574319</v>
      </c>
      <c r="B4106" t="s">
        <v>1040</v>
      </c>
      <c r="C4106" t="s">
        <v>63</v>
      </c>
      <c r="D4106">
        <v>1</v>
      </c>
      <c r="E4106" t="s">
        <v>12487</v>
      </c>
      <c r="F4106" t="s">
        <v>545</v>
      </c>
      <c r="G4106" t="s">
        <v>34</v>
      </c>
      <c r="H4106">
        <v>13632</v>
      </c>
      <c r="I4106">
        <v>4</v>
      </c>
      <c r="J4106" t="s">
        <v>4999</v>
      </c>
      <c r="K4106" t="s">
        <v>36</v>
      </c>
      <c r="L4106" t="s">
        <v>37</v>
      </c>
      <c r="M4106">
        <v>100000</v>
      </c>
      <c r="N4106">
        <v>125000</v>
      </c>
      <c r="O4106" t="s">
        <v>38</v>
      </c>
      <c r="P4106" t="s">
        <v>1044</v>
      </c>
      <c r="Q4106" t="s">
        <v>1045</v>
      </c>
      <c r="R4106" t="s">
        <v>12488</v>
      </c>
      <c r="S4106" t="s">
        <v>549</v>
      </c>
      <c r="T4106" t="s">
        <v>12489</v>
      </c>
      <c r="U4106" t="s">
        <v>12490</v>
      </c>
      <c r="V4106" t="s">
        <v>577</v>
      </c>
      <c r="W4106" t="s">
        <v>1050</v>
      </c>
      <c r="X4106" t="s">
        <v>3137</v>
      </c>
      <c r="Z4106" t="s">
        <v>87</v>
      </c>
      <c r="AA4106" s="1">
        <v>44980</v>
      </c>
      <c r="AB4106" s="2">
        <v>44994</v>
      </c>
      <c r="AC4106" s="1">
        <v>44979</v>
      </c>
      <c r="AD4106" s="1">
        <v>44992</v>
      </c>
    </row>
    <row r="4107" spans="1:30" x14ac:dyDescent="0.25">
      <c r="A4107">
        <v>534051</v>
      </c>
      <c r="B4107" t="s">
        <v>76</v>
      </c>
      <c r="C4107" t="s">
        <v>63</v>
      </c>
      <c r="D4107">
        <v>1</v>
      </c>
      <c r="E4107" t="s">
        <v>1992</v>
      </c>
      <c r="F4107" t="s">
        <v>1993</v>
      </c>
      <c r="G4107" t="s">
        <v>51</v>
      </c>
      <c r="H4107">
        <v>30086</v>
      </c>
      <c r="I4107">
        <v>0</v>
      </c>
      <c r="J4107" t="s">
        <v>175</v>
      </c>
      <c r="K4107" t="s">
        <v>36</v>
      </c>
      <c r="L4107" t="s">
        <v>37</v>
      </c>
      <c r="M4107">
        <v>62397</v>
      </c>
      <c r="N4107">
        <v>75760</v>
      </c>
      <c r="O4107" t="s">
        <v>38</v>
      </c>
      <c r="P4107" t="s">
        <v>79</v>
      </c>
      <c r="Q4107" t="s">
        <v>175</v>
      </c>
      <c r="R4107" t="s">
        <v>3069</v>
      </c>
      <c r="S4107" t="s">
        <v>1996</v>
      </c>
      <c r="T4107" t="s">
        <v>3070</v>
      </c>
      <c r="U4107" t="s">
        <v>3071</v>
      </c>
      <c r="V4107" t="s">
        <v>12491</v>
      </c>
      <c r="W4107" t="s">
        <v>182</v>
      </c>
      <c r="X4107" t="s">
        <v>183</v>
      </c>
      <c r="Z4107" t="s">
        <v>61</v>
      </c>
      <c r="AA4107" s="1">
        <v>44713</v>
      </c>
      <c r="AC4107" s="1">
        <v>44714</v>
      </c>
      <c r="AD4107" s="1">
        <v>44992</v>
      </c>
    </row>
    <row r="4108" spans="1:30" x14ac:dyDescent="0.25">
      <c r="A4108">
        <v>538017</v>
      </c>
      <c r="B4108" t="s">
        <v>202</v>
      </c>
      <c r="C4108" t="s">
        <v>63</v>
      </c>
      <c r="D4108">
        <v>1</v>
      </c>
      <c r="E4108" t="s">
        <v>4066</v>
      </c>
      <c r="F4108" t="s">
        <v>135</v>
      </c>
      <c r="G4108" t="s">
        <v>51</v>
      </c>
      <c r="H4108">
        <v>21744</v>
      </c>
      <c r="I4108">
        <v>1</v>
      </c>
      <c r="J4108" t="s">
        <v>205</v>
      </c>
      <c r="K4108" t="s">
        <v>36</v>
      </c>
      <c r="L4108" t="s">
        <v>37</v>
      </c>
      <c r="M4108">
        <v>64140</v>
      </c>
      <c r="N4108">
        <v>77609</v>
      </c>
      <c r="O4108" t="s">
        <v>38</v>
      </c>
      <c r="P4108" t="s">
        <v>313</v>
      </c>
      <c r="Q4108" t="s">
        <v>1279</v>
      </c>
      <c r="R4108" t="s">
        <v>4067</v>
      </c>
      <c r="S4108" t="s">
        <v>140</v>
      </c>
      <c r="T4108" t="s">
        <v>4068</v>
      </c>
      <c r="U4108" t="s">
        <v>318</v>
      </c>
      <c r="V4108" t="s">
        <v>319</v>
      </c>
      <c r="Z4108" t="s">
        <v>61</v>
      </c>
      <c r="AA4108" s="1">
        <v>44896</v>
      </c>
      <c r="AC4108" s="1">
        <v>44896</v>
      </c>
      <c r="AD4108" s="1">
        <v>44992</v>
      </c>
    </row>
    <row r="4109" spans="1:30" x14ac:dyDescent="0.25">
      <c r="A4109">
        <v>568525</v>
      </c>
      <c r="B4109" t="s">
        <v>381</v>
      </c>
      <c r="C4109" t="s">
        <v>63</v>
      </c>
      <c r="D4109">
        <v>1</v>
      </c>
      <c r="E4109" t="s">
        <v>1231</v>
      </c>
      <c r="F4109" t="s">
        <v>78</v>
      </c>
      <c r="G4109" t="s">
        <v>34</v>
      </c>
      <c r="H4109">
        <v>20215</v>
      </c>
      <c r="I4109">
        <v>2</v>
      </c>
      <c r="J4109" t="s">
        <v>35</v>
      </c>
      <c r="K4109" t="s">
        <v>36</v>
      </c>
      <c r="L4109" t="s">
        <v>37</v>
      </c>
      <c r="M4109">
        <v>80557</v>
      </c>
      <c r="N4109">
        <v>92640</v>
      </c>
      <c r="O4109" t="s">
        <v>38</v>
      </c>
      <c r="P4109" t="s">
        <v>873</v>
      </c>
      <c r="Q4109" t="s">
        <v>10340</v>
      </c>
      <c r="R4109" t="s">
        <v>10341</v>
      </c>
      <c r="S4109" t="s">
        <v>82</v>
      </c>
      <c r="T4109" t="s">
        <v>3957</v>
      </c>
      <c r="V4109" t="s">
        <v>3674</v>
      </c>
      <c r="W4109" t="s">
        <v>86</v>
      </c>
      <c r="X4109" t="s">
        <v>1235</v>
      </c>
      <c r="Z4109" t="s">
        <v>154</v>
      </c>
      <c r="AA4109" s="1">
        <v>44970</v>
      </c>
      <c r="AB4109" s="2">
        <v>45030</v>
      </c>
      <c r="AC4109" s="1">
        <v>44980</v>
      </c>
      <c r="AD4109" s="1">
        <v>44992</v>
      </c>
    </row>
    <row r="4110" spans="1:30" x14ac:dyDescent="0.25">
      <c r="A4110">
        <v>573554</v>
      </c>
      <c r="B4110" t="s">
        <v>950</v>
      </c>
      <c r="C4110" t="s">
        <v>63</v>
      </c>
      <c r="D4110">
        <v>1</v>
      </c>
      <c r="E4110" t="s">
        <v>12492</v>
      </c>
      <c r="F4110" t="s">
        <v>234</v>
      </c>
      <c r="G4110" t="s">
        <v>51</v>
      </c>
      <c r="H4110">
        <v>56057</v>
      </c>
      <c r="I4110">
        <v>0</v>
      </c>
      <c r="J4110" t="s">
        <v>4944</v>
      </c>
      <c r="K4110" t="s">
        <v>36</v>
      </c>
      <c r="L4110" t="s">
        <v>53</v>
      </c>
      <c r="M4110">
        <v>40000</v>
      </c>
      <c r="N4110">
        <v>45000</v>
      </c>
      <c r="O4110" t="s">
        <v>38</v>
      </c>
      <c r="P4110" t="s">
        <v>953</v>
      </c>
      <c r="Q4110" t="s">
        <v>12493</v>
      </c>
      <c r="R4110" t="s">
        <v>12494</v>
      </c>
      <c r="S4110" t="s">
        <v>237</v>
      </c>
      <c r="T4110" t="s">
        <v>12495</v>
      </c>
      <c r="V4110" t="s">
        <v>12496</v>
      </c>
      <c r="Z4110" t="s">
        <v>61</v>
      </c>
      <c r="AA4110" s="1">
        <v>44964</v>
      </c>
      <c r="AC4110" s="1">
        <v>44964</v>
      </c>
      <c r="AD4110" s="1">
        <v>44992</v>
      </c>
    </row>
    <row r="4111" spans="1:30" x14ac:dyDescent="0.25">
      <c r="A4111">
        <v>568480</v>
      </c>
      <c r="B4111" t="s">
        <v>676</v>
      </c>
      <c r="C4111" t="s">
        <v>63</v>
      </c>
      <c r="D4111">
        <v>1</v>
      </c>
      <c r="E4111" t="s">
        <v>6656</v>
      </c>
      <c r="F4111" t="s">
        <v>6657</v>
      </c>
      <c r="G4111" t="s">
        <v>353</v>
      </c>
      <c r="H4111">
        <v>5363</v>
      </c>
      <c r="I4111">
        <v>1</v>
      </c>
      <c r="J4111" t="s">
        <v>52</v>
      </c>
      <c r="K4111" t="s">
        <v>36</v>
      </c>
      <c r="L4111" t="s">
        <v>53</v>
      </c>
      <c r="M4111">
        <v>55000</v>
      </c>
      <c r="N4111">
        <v>55000</v>
      </c>
      <c r="O4111" t="s">
        <v>38</v>
      </c>
      <c r="P4111" t="s">
        <v>679</v>
      </c>
      <c r="Q4111" t="s">
        <v>2482</v>
      </c>
      <c r="R4111" t="s">
        <v>6658</v>
      </c>
      <c r="S4111" t="s">
        <v>6659</v>
      </c>
      <c r="T4111" t="s">
        <v>6660</v>
      </c>
      <c r="U4111" t="s">
        <v>6661</v>
      </c>
      <c r="V4111" t="s">
        <v>684</v>
      </c>
      <c r="X4111" t="s">
        <v>679</v>
      </c>
      <c r="Z4111" t="s">
        <v>61</v>
      </c>
      <c r="AA4111" s="1">
        <v>44939</v>
      </c>
      <c r="AC4111" s="1">
        <v>44939</v>
      </c>
      <c r="AD4111" s="1">
        <v>44992</v>
      </c>
    </row>
    <row r="4112" spans="1:30" x14ac:dyDescent="0.25">
      <c r="A4112">
        <v>529670</v>
      </c>
      <c r="B4112" t="s">
        <v>88</v>
      </c>
      <c r="C4112" t="s">
        <v>63</v>
      </c>
      <c r="D4112">
        <v>1</v>
      </c>
      <c r="E4112" t="s">
        <v>8818</v>
      </c>
      <c r="F4112" t="s">
        <v>8818</v>
      </c>
      <c r="G4112" t="s">
        <v>34</v>
      </c>
      <c r="H4112">
        <v>21210</v>
      </c>
      <c r="I4112">
        <v>0</v>
      </c>
      <c r="J4112" t="s">
        <v>12497</v>
      </c>
      <c r="K4112" t="s">
        <v>36</v>
      </c>
      <c r="L4112" t="s">
        <v>37</v>
      </c>
      <c r="M4112">
        <v>57078</v>
      </c>
      <c r="N4112">
        <v>65640</v>
      </c>
      <c r="O4112" t="s">
        <v>38</v>
      </c>
      <c r="P4112" t="s">
        <v>94</v>
      </c>
      <c r="Q4112" t="s">
        <v>4643</v>
      </c>
      <c r="R4112" t="s">
        <v>12498</v>
      </c>
      <c r="S4112" t="s">
        <v>8821</v>
      </c>
      <c r="T4112" t="s">
        <v>12499</v>
      </c>
      <c r="U4112" t="s">
        <v>9066</v>
      </c>
      <c r="V4112" t="s">
        <v>12500</v>
      </c>
      <c r="Z4112" t="s">
        <v>87</v>
      </c>
      <c r="AA4112" s="1">
        <v>44673</v>
      </c>
      <c r="AC4112" s="1">
        <v>44986</v>
      </c>
      <c r="AD4112" s="1">
        <v>44992</v>
      </c>
    </row>
    <row r="4113" spans="1:30" x14ac:dyDescent="0.25">
      <c r="A4113">
        <v>533293</v>
      </c>
      <c r="B4113" t="s">
        <v>102</v>
      </c>
      <c r="C4113" t="s">
        <v>63</v>
      </c>
      <c r="D4113">
        <v>1</v>
      </c>
      <c r="E4113" t="s">
        <v>8642</v>
      </c>
      <c r="F4113" t="s">
        <v>501</v>
      </c>
      <c r="G4113" t="s">
        <v>34</v>
      </c>
      <c r="H4113">
        <v>12627</v>
      </c>
      <c r="I4113">
        <v>0</v>
      </c>
      <c r="J4113" t="s">
        <v>126</v>
      </c>
      <c r="K4113" t="s">
        <v>36</v>
      </c>
      <c r="L4113" t="s">
        <v>37</v>
      </c>
      <c r="M4113">
        <v>70611</v>
      </c>
      <c r="N4113">
        <v>105138</v>
      </c>
      <c r="O4113" t="s">
        <v>38</v>
      </c>
      <c r="P4113" t="s">
        <v>137</v>
      </c>
      <c r="Q4113" t="s">
        <v>4482</v>
      </c>
      <c r="R4113" t="s">
        <v>8643</v>
      </c>
      <c r="S4113" t="s">
        <v>504</v>
      </c>
      <c r="T4113" t="s">
        <v>8644</v>
      </c>
      <c r="U4113" t="s">
        <v>4484</v>
      </c>
      <c r="V4113" t="s">
        <v>862</v>
      </c>
      <c r="W4113" t="s">
        <v>1857</v>
      </c>
      <c r="X4113" t="s">
        <v>1858</v>
      </c>
      <c r="Z4113" t="s">
        <v>61</v>
      </c>
      <c r="AA4113" s="1">
        <v>44758</v>
      </c>
      <c r="AC4113" s="1">
        <v>44758</v>
      </c>
      <c r="AD4113" s="1">
        <v>44992</v>
      </c>
    </row>
    <row r="4114" spans="1:30" x14ac:dyDescent="0.25">
      <c r="A4114">
        <v>569125</v>
      </c>
      <c r="B4114" t="s">
        <v>253</v>
      </c>
      <c r="C4114" t="s">
        <v>63</v>
      </c>
      <c r="D4114">
        <v>1</v>
      </c>
      <c r="E4114" t="s">
        <v>9890</v>
      </c>
      <c r="F4114" t="s">
        <v>174</v>
      </c>
      <c r="G4114" t="s">
        <v>51</v>
      </c>
      <c r="H4114">
        <v>30087</v>
      </c>
      <c r="I4114">
        <v>3</v>
      </c>
      <c r="J4114" t="s">
        <v>175</v>
      </c>
      <c r="K4114" t="s">
        <v>36</v>
      </c>
      <c r="L4114" t="s">
        <v>37</v>
      </c>
      <c r="M4114">
        <v>79620</v>
      </c>
      <c r="N4114">
        <v>95000</v>
      </c>
      <c r="O4114" t="s">
        <v>38</v>
      </c>
      <c r="P4114" t="s">
        <v>3194</v>
      </c>
      <c r="Q4114" t="s">
        <v>12159</v>
      </c>
      <c r="R4114" t="s">
        <v>12160</v>
      </c>
      <c r="S4114" t="s">
        <v>178</v>
      </c>
      <c r="T4114" t="s">
        <v>12161</v>
      </c>
      <c r="V4114" t="s">
        <v>12162</v>
      </c>
      <c r="Z4114" t="s">
        <v>87</v>
      </c>
      <c r="AA4114" s="1">
        <v>44938</v>
      </c>
      <c r="AB4114" s="2">
        <v>44998</v>
      </c>
      <c r="AC4114" s="1">
        <v>44973</v>
      </c>
      <c r="AD4114" s="1">
        <v>44992</v>
      </c>
    </row>
    <row r="4115" spans="1:30" x14ac:dyDescent="0.25">
      <c r="A4115">
        <v>575938</v>
      </c>
      <c r="B4115" t="s">
        <v>102</v>
      </c>
      <c r="C4115" t="s">
        <v>31</v>
      </c>
      <c r="D4115">
        <v>1</v>
      </c>
      <c r="E4115" t="s">
        <v>7078</v>
      </c>
      <c r="F4115" t="s">
        <v>144</v>
      </c>
      <c r="G4115" t="s">
        <v>51</v>
      </c>
      <c r="H4115">
        <v>10234</v>
      </c>
      <c r="I4115">
        <v>0</v>
      </c>
      <c r="J4115" t="s">
        <v>35</v>
      </c>
      <c r="K4115" t="s">
        <v>36</v>
      </c>
      <c r="L4115" t="s">
        <v>145</v>
      </c>
      <c r="M4115">
        <v>15</v>
      </c>
      <c r="N4115">
        <v>15</v>
      </c>
      <c r="O4115" t="s">
        <v>68</v>
      </c>
      <c r="P4115" t="s">
        <v>195</v>
      </c>
      <c r="Q4115" t="s">
        <v>1143</v>
      </c>
      <c r="R4115" t="s">
        <v>7079</v>
      </c>
      <c r="S4115" t="s">
        <v>149</v>
      </c>
      <c r="T4115" t="s">
        <v>7080</v>
      </c>
      <c r="V4115" t="s">
        <v>151</v>
      </c>
      <c r="W4115" t="s">
        <v>152</v>
      </c>
      <c r="X4115" t="s">
        <v>1146</v>
      </c>
      <c r="Z4115" t="s">
        <v>154</v>
      </c>
      <c r="AA4115" s="1">
        <v>44980</v>
      </c>
      <c r="AB4115" s="2">
        <v>45079</v>
      </c>
      <c r="AC4115" s="1">
        <v>44980</v>
      </c>
      <c r="AD4115" s="1">
        <v>44992</v>
      </c>
    </row>
    <row r="4116" spans="1:30" x14ac:dyDescent="0.25">
      <c r="A4116">
        <v>519082</v>
      </c>
      <c r="B4116" t="s">
        <v>638</v>
      </c>
      <c r="C4116" t="s">
        <v>31</v>
      </c>
      <c r="D4116">
        <v>1</v>
      </c>
      <c r="E4116" t="s">
        <v>9792</v>
      </c>
      <c r="F4116" t="s">
        <v>1258</v>
      </c>
      <c r="G4116" t="s">
        <v>51</v>
      </c>
      <c r="H4116">
        <v>52620</v>
      </c>
      <c r="I4116" t="s">
        <v>114</v>
      </c>
      <c r="J4116" t="s">
        <v>907</v>
      </c>
      <c r="K4116" t="s">
        <v>36</v>
      </c>
      <c r="L4116" t="s">
        <v>93</v>
      </c>
      <c r="M4116">
        <v>85000</v>
      </c>
      <c r="N4116">
        <v>100000</v>
      </c>
      <c r="O4116" t="s">
        <v>38</v>
      </c>
      <c r="P4116" t="s">
        <v>710</v>
      </c>
      <c r="Q4116" t="s">
        <v>2211</v>
      </c>
      <c r="R4116" t="s">
        <v>9793</v>
      </c>
      <c r="S4116" t="s">
        <v>1261</v>
      </c>
      <c r="T4116" t="s">
        <v>9794</v>
      </c>
      <c r="V4116" t="s">
        <v>9795</v>
      </c>
      <c r="Z4116" t="s">
        <v>61</v>
      </c>
      <c r="AA4116" s="1">
        <v>44596</v>
      </c>
      <c r="AC4116" s="1">
        <v>44596</v>
      </c>
      <c r="AD4116" s="1">
        <v>44992</v>
      </c>
    </row>
    <row r="4117" spans="1:30" x14ac:dyDescent="0.25">
      <c r="A4117">
        <v>575296</v>
      </c>
      <c r="B4117" t="s">
        <v>76</v>
      </c>
      <c r="C4117" t="s">
        <v>63</v>
      </c>
      <c r="D4117">
        <v>1</v>
      </c>
      <c r="E4117" t="s">
        <v>9388</v>
      </c>
      <c r="F4117" t="s">
        <v>807</v>
      </c>
      <c r="G4117" t="s">
        <v>34</v>
      </c>
      <c r="H4117" t="s">
        <v>808</v>
      </c>
      <c r="I4117">
        <v>0</v>
      </c>
      <c r="J4117" t="s">
        <v>52</v>
      </c>
      <c r="K4117" t="s">
        <v>36</v>
      </c>
      <c r="L4117" t="s">
        <v>37</v>
      </c>
      <c r="M4117">
        <v>94715</v>
      </c>
      <c r="N4117">
        <v>136260</v>
      </c>
      <c r="O4117" t="s">
        <v>38</v>
      </c>
      <c r="P4117" t="s">
        <v>873</v>
      </c>
      <c r="Q4117" t="s">
        <v>9389</v>
      </c>
      <c r="R4117" t="s">
        <v>12501</v>
      </c>
      <c r="S4117" t="s">
        <v>810</v>
      </c>
      <c r="T4117" t="s">
        <v>9391</v>
      </c>
      <c r="U4117" t="s">
        <v>12502</v>
      </c>
      <c r="V4117" t="s">
        <v>12503</v>
      </c>
      <c r="W4117" t="s">
        <v>9394</v>
      </c>
      <c r="X4117" t="s">
        <v>12504</v>
      </c>
      <c r="Z4117" t="s">
        <v>61</v>
      </c>
      <c r="AA4117" s="1">
        <v>44979</v>
      </c>
      <c r="AB4117" s="2">
        <v>44993</v>
      </c>
      <c r="AC4117" s="1">
        <v>44986</v>
      </c>
      <c r="AD4117" s="1">
        <v>44992</v>
      </c>
    </row>
    <row r="4118" spans="1:30" x14ac:dyDescent="0.25">
      <c r="A4118">
        <v>268905</v>
      </c>
      <c r="B4118" t="s">
        <v>62</v>
      </c>
      <c r="C4118" t="s">
        <v>31</v>
      </c>
      <c r="D4118">
        <v>4</v>
      </c>
      <c r="E4118" t="s">
        <v>12505</v>
      </c>
      <c r="F4118" t="s">
        <v>113</v>
      </c>
      <c r="G4118" t="s">
        <v>51</v>
      </c>
      <c r="H4118">
        <v>95600</v>
      </c>
      <c r="I4118" t="s">
        <v>114</v>
      </c>
      <c r="J4118" t="s">
        <v>115</v>
      </c>
      <c r="K4118" t="s">
        <v>36</v>
      </c>
      <c r="L4118" t="s">
        <v>93</v>
      </c>
      <c r="M4118">
        <v>54643</v>
      </c>
      <c r="N4118">
        <v>94478</v>
      </c>
      <c r="O4118" t="s">
        <v>38</v>
      </c>
      <c r="P4118" t="s">
        <v>616</v>
      </c>
      <c r="Q4118" t="s">
        <v>12506</v>
      </c>
      <c r="R4118" t="s">
        <v>12507</v>
      </c>
      <c r="S4118" t="s">
        <v>119</v>
      </c>
      <c r="T4118" t="s">
        <v>12508</v>
      </c>
      <c r="U4118" t="s">
        <v>12509</v>
      </c>
      <c r="V4118" t="s">
        <v>10761</v>
      </c>
      <c r="Z4118" t="s">
        <v>87</v>
      </c>
      <c r="AA4118" s="1">
        <v>42692</v>
      </c>
      <c r="AC4118" s="1">
        <v>42818</v>
      </c>
      <c r="AD4118" s="1">
        <v>44992</v>
      </c>
    </row>
    <row r="4119" spans="1:30" x14ac:dyDescent="0.25">
      <c r="A4119">
        <v>544193</v>
      </c>
      <c r="B4119" t="s">
        <v>88</v>
      </c>
      <c r="C4119" t="s">
        <v>31</v>
      </c>
      <c r="D4119">
        <v>1</v>
      </c>
      <c r="E4119" t="s">
        <v>12295</v>
      </c>
      <c r="F4119" t="s">
        <v>174</v>
      </c>
      <c r="G4119" t="s">
        <v>51</v>
      </c>
      <c r="H4119">
        <v>30087</v>
      </c>
      <c r="I4119">
        <v>4</v>
      </c>
      <c r="J4119" t="s">
        <v>175</v>
      </c>
      <c r="K4119" t="s">
        <v>36</v>
      </c>
      <c r="L4119" t="s">
        <v>37</v>
      </c>
      <c r="M4119">
        <v>83158</v>
      </c>
      <c r="N4119">
        <v>95632</v>
      </c>
      <c r="O4119" t="s">
        <v>38</v>
      </c>
      <c r="P4119" t="s">
        <v>583</v>
      </c>
      <c r="Q4119" t="s">
        <v>12296</v>
      </c>
      <c r="R4119" t="s">
        <v>12297</v>
      </c>
      <c r="S4119" t="s">
        <v>178</v>
      </c>
      <c r="T4119" t="s">
        <v>12298</v>
      </c>
      <c r="U4119" t="s">
        <v>229</v>
      </c>
      <c r="V4119" t="s">
        <v>2195</v>
      </c>
      <c r="W4119" t="s">
        <v>9658</v>
      </c>
      <c r="X4119" t="s">
        <v>583</v>
      </c>
      <c r="Z4119" t="s">
        <v>61</v>
      </c>
      <c r="AA4119" s="1">
        <v>44777</v>
      </c>
      <c r="AC4119" s="1">
        <v>44963</v>
      </c>
      <c r="AD4119" s="1">
        <v>44992</v>
      </c>
    </row>
    <row r="4120" spans="1:30" x14ac:dyDescent="0.25">
      <c r="A4120">
        <v>564997</v>
      </c>
      <c r="B4120" t="s">
        <v>1550</v>
      </c>
      <c r="C4120" t="s">
        <v>31</v>
      </c>
      <c r="D4120">
        <v>1</v>
      </c>
      <c r="E4120" t="s">
        <v>9426</v>
      </c>
      <c r="F4120" t="s">
        <v>267</v>
      </c>
      <c r="G4120" t="s">
        <v>34</v>
      </c>
      <c r="H4120" t="s">
        <v>268</v>
      </c>
      <c r="I4120">
        <v>0</v>
      </c>
      <c r="J4120" t="s">
        <v>256</v>
      </c>
      <c r="K4120" t="s">
        <v>36</v>
      </c>
      <c r="L4120" t="s">
        <v>37</v>
      </c>
      <c r="M4120">
        <v>58700</v>
      </c>
      <c r="N4120">
        <v>173486</v>
      </c>
      <c r="O4120" t="s">
        <v>38</v>
      </c>
      <c r="P4120" t="s">
        <v>1552</v>
      </c>
      <c r="Q4120" t="s">
        <v>9427</v>
      </c>
      <c r="R4120" t="s">
        <v>9428</v>
      </c>
      <c r="S4120" t="s">
        <v>272</v>
      </c>
      <c r="T4120" t="s">
        <v>9429</v>
      </c>
      <c r="V4120" t="s">
        <v>9430</v>
      </c>
      <c r="Z4120" t="s">
        <v>87</v>
      </c>
      <c r="AA4120" s="1">
        <v>44914</v>
      </c>
      <c r="AB4120" s="2">
        <v>45004</v>
      </c>
      <c r="AC4120" s="1">
        <v>44914</v>
      </c>
      <c r="AD4120" s="1">
        <v>44992</v>
      </c>
    </row>
    <row r="4121" spans="1:30" x14ac:dyDescent="0.25">
      <c r="A4121">
        <v>515175</v>
      </c>
      <c r="B4121" t="s">
        <v>123</v>
      </c>
      <c r="C4121" t="s">
        <v>63</v>
      </c>
      <c r="D4121">
        <v>1</v>
      </c>
      <c r="E4121" t="s">
        <v>12510</v>
      </c>
      <c r="F4121" t="s">
        <v>135</v>
      </c>
      <c r="G4121" t="s">
        <v>51</v>
      </c>
      <c r="H4121">
        <v>21744</v>
      </c>
      <c r="I4121">
        <v>2</v>
      </c>
      <c r="J4121" t="s">
        <v>4705</v>
      </c>
      <c r="K4121" t="s">
        <v>36</v>
      </c>
      <c r="L4121" t="s">
        <v>37</v>
      </c>
      <c r="M4121">
        <v>75504</v>
      </c>
      <c r="N4121">
        <v>94761</v>
      </c>
      <c r="O4121" t="s">
        <v>38</v>
      </c>
      <c r="P4121" t="s">
        <v>415</v>
      </c>
      <c r="Q4121" t="s">
        <v>6055</v>
      </c>
      <c r="R4121" t="s">
        <v>12511</v>
      </c>
      <c r="S4121" t="s">
        <v>140</v>
      </c>
      <c r="T4121" t="s">
        <v>12512</v>
      </c>
      <c r="U4121" t="s">
        <v>1365</v>
      </c>
      <c r="V4121" t="s">
        <v>12513</v>
      </c>
      <c r="Z4121" t="s">
        <v>61</v>
      </c>
      <c r="AA4121" s="1">
        <v>44951</v>
      </c>
      <c r="AB4121" s="2">
        <v>45071</v>
      </c>
      <c r="AC4121" s="1">
        <v>44951</v>
      </c>
      <c r="AD4121" s="1">
        <v>44992</v>
      </c>
    </row>
    <row r="4122" spans="1:30" x14ac:dyDescent="0.25">
      <c r="A4122">
        <v>542355</v>
      </c>
      <c r="B4122" t="s">
        <v>123</v>
      </c>
      <c r="C4122" t="s">
        <v>63</v>
      </c>
      <c r="D4122">
        <v>1</v>
      </c>
      <c r="E4122" t="s">
        <v>9180</v>
      </c>
      <c r="F4122" t="s">
        <v>920</v>
      </c>
      <c r="G4122" t="s">
        <v>34</v>
      </c>
      <c r="H4122">
        <v>34202</v>
      </c>
      <c r="I4122">
        <v>3</v>
      </c>
      <c r="J4122" t="s">
        <v>205</v>
      </c>
      <c r="K4122" t="s">
        <v>36</v>
      </c>
      <c r="L4122" t="s">
        <v>37</v>
      </c>
      <c r="M4122">
        <v>72063</v>
      </c>
      <c r="N4122">
        <v>100000</v>
      </c>
      <c r="O4122" t="s">
        <v>38</v>
      </c>
      <c r="P4122" t="s">
        <v>415</v>
      </c>
      <c r="Q4122" t="s">
        <v>8819</v>
      </c>
      <c r="R4122" t="s">
        <v>9181</v>
      </c>
      <c r="S4122" t="s">
        <v>923</v>
      </c>
      <c r="T4122" t="s">
        <v>9182</v>
      </c>
      <c r="U4122" t="s">
        <v>9183</v>
      </c>
      <c r="V4122" t="s">
        <v>9184</v>
      </c>
      <c r="Z4122" t="s">
        <v>87</v>
      </c>
      <c r="AA4122" s="1">
        <v>44894</v>
      </c>
      <c r="AB4122" s="2">
        <v>45014</v>
      </c>
      <c r="AC4122" s="1">
        <v>44894</v>
      </c>
      <c r="AD4122" s="1">
        <v>44992</v>
      </c>
    </row>
    <row r="4123" spans="1:30" x14ac:dyDescent="0.25">
      <c r="A4123">
        <v>564259</v>
      </c>
      <c r="B4123" t="s">
        <v>123</v>
      </c>
      <c r="C4123" t="s">
        <v>63</v>
      </c>
      <c r="D4123">
        <v>2</v>
      </c>
      <c r="E4123" t="s">
        <v>9435</v>
      </c>
      <c r="F4123" t="s">
        <v>716</v>
      </c>
      <c r="G4123" t="s">
        <v>34</v>
      </c>
      <c r="H4123">
        <v>90510</v>
      </c>
      <c r="I4123">
        <v>2</v>
      </c>
      <c r="J4123" t="s">
        <v>961</v>
      </c>
      <c r="L4123" t="s">
        <v>37</v>
      </c>
      <c r="M4123">
        <v>37504</v>
      </c>
      <c r="N4123">
        <v>49906</v>
      </c>
      <c r="O4123" t="s">
        <v>38</v>
      </c>
      <c r="P4123" t="s">
        <v>6013</v>
      </c>
      <c r="Q4123" t="s">
        <v>963</v>
      </c>
      <c r="R4123" t="s">
        <v>12514</v>
      </c>
      <c r="S4123" t="s">
        <v>719</v>
      </c>
      <c r="T4123" t="s">
        <v>12515</v>
      </c>
      <c r="U4123" t="s">
        <v>8157</v>
      </c>
      <c r="V4123" t="s">
        <v>12516</v>
      </c>
      <c r="Z4123" t="s">
        <v>61</v>
      </c>
      <c r="AA4123" s="1">
        <v>44952</v>
      </c>
      <c r="AB4123" s="2">
        <v>45072</v>
      </c>
      <c r="AC4123" s="1">
        <v>44952</v>
      </c>
      <c r="AD4123" s="1">
        <v>44992</v>
      </c>
    </row>
    <row r="4124" spans="1:30" x14ac:dyDescent="0.25">
      <c r="A4124">
        <v>573246</v>
      </c>
      <c r="B4124" t="s">
        <v>102</v>
      </c>
      <c r="C4124" t="s">
        <v>63</v>
      </c>
      <c r="D4124">
        <v>2</v>
      </c>
      <c r="E4124" t="s">
        <v>7962</v>
      </c>
      <c r="F4124" t="s">
        <v>1042</v>
      </c>
      <c r="G4124" t="s">
        <v>51</v>
      </c>
      <c r="H4124">
        <v>10232</v>
      </c>
      <c r="I4124">
        <v>0</v>
      </c>
      <c r="J4124" t="s">
        <v>4705</v>
      </c>
      <c r="K4124" t="s">
        <v>36</v>
      </c>
      <c r="L4124" t="s">
        <v>145</v>
      </c>
      <c r="M4124">
        <v>15.93</v>
      </c>
      <c r="N4124">
        <v>17</v>
      </c>
      <c r="O4124" t="s">
        <v>68</v>
      </c>
      <c r="P4124" t="s">
        <v>137</v>
      </c>
      <c r="Q4124" t="s">
        <v>2674</v>
      </c>
      <c r="R4124" t="s">
        <v>7963</v>
      </c>
      <c r="S4124" t="s">
        <v>1047</v>
      </c>
      <c r="T4124" t="s">
        <v>7964</v>
      </c>
      <c r="V4124" t="s">
        <v>151</v>
      </c>
      <c r="W4124" t="s">
        <v>152</v>
      </c>
      <c r="X4124" t="s">
        <v>5066</v>
      </c>
      <c r="Z4124" t="s">
        <v>309</v>
      </c>
      <c r="AA4124" s="1">
        <v>44976</v>
      </c>
      <c r="AB4124" s="2">
        <v>45079</v>
      </c>
      <c r="AC4124" s="1">
        <v>44976</v>
      </c>
      <c r="AD4124" s="1">
        <v>44992</v>
      </c>
    </row>
    <row r="4125" spans="1:30" x14ac:dyDescent="0.25">
      <c r="A4125">
        <v>564713</v>
      </c>
      <c r="B4125" t="s">
        <v>102</v>
      </c>
      <c r="C4125" t="s">
        <v>31</v>
      </c>
      <c r="D4125">
        <v>1</v>
      </c>
      <c r="E4125" t="s">
        <v>12517</v>
      </c>
      <c r="F4125" t="s">
        <v>1783</v>
      </c>
      <c r="G4125" t="s">
        <v>34</v>
      </c>
      <c r="H4125">
        <v>10015</v>
      </c>
      <c r="I4125" t="s">
        <v>91</v>
      </c>
      <c r="J4125" t="s">
        <v>35</v>
      </c>
      <c r="K4125" t="s">
        <v>36</v>
      </c>
      <c r="L4125" t="s">
        <v>93</v>
      </c>
      <c r="M4125">
        <v>64922</v>
      </c>
      <c r="N4125">
        <v>173486</v>
      </c>
      <c r="O4125" t="s">
        <v>38</v>
      </c>
      <c r="P4125" t="s">
        <v>195</v>
      </c>
      <c r="Q4125" t="s">
        <v>1143</v>
      </c>
      <c r="R4125" t="s">
        <v>12518</v>
      </c>
      <c r="S4125" t="s">
        <v>1786</v>
      </c>
      <c r="T4125" t="s">
        <v>12519</v>
      </c>
      <c r="U4125" t="s">
        <v>2427</v>
      </c>
      <c r="V4125" t="s">
        <v>2137</v>
      </c>
      <c r="W4125" t="s">
        <v>2138</v>
      </c>
      <c r="X4125" t="s">
        <v>2139</v>
      </c>
      <c r="Z4125" t="s">
        <v>87</v>
      </c>
      <c r="AA4125" s="1">
        <v>44935</v>
      </c>
      <c r="AC4125" s="1">
        <v>44935</v>
      </c>
      <c r="AD4125" s="1">
        <v>44992</v>
      </c>
    </row>
    <row r="4126" spans="1:30" x14ac:dyDescent="0.25">
      <c r="A4126">
        <v>558668</v>
      </c>
      <c r="B4126" t="s">
        <v>88</v>
      </c>
      <c r="C4126" t="s">
        <v>63</v>
      </c>
      <c r="D4126">
        <v>1</v>
      </c>
      <c r="E4126" t="s">
        <v>6822</v>
      </c>
      <c r="F4126" t="s">
        <v>135</v>
      </c>
      <c r="G4126" t="s">
        <v>51</v>
      </c>
      <c r="H4126">
        <v>21744</v>
      </c>
      <c r="I4126">
        <v>2</v>
      </c>
      <c r="J4126" t="s">
        <v>3883</v>
      </c>
      <c r="K4126" t="s">
        <v>36</v>
      </c>
      <c r="L4126" t="s">
        <v>37</v>
      </c>
      <c r="M4126">
        <v>75504</v>
      </c>
      <c r="N4126">
        <v>94761</v>
      </c>
      <c r="O4126" t="s">
        <v>38</v>
      </c>
      <c r="P4126" t="s">
        <v>1099</v>
      </c>
      <c r="Q4126" t="s">
        <v>6823</v>
      </c>
      <c r="R4126" t="s">
        <v>6824</v>
      </c>
      <c r="S4126" t="s">
        <v>140</v>
      </c>
      <c r="T4126" t="s">
        <v>6825</v>
      </c>
      <c r="U4126" t="s">
        <v>229</v>
      </c>
      <c r="V4126" t="s">
        <v>2195</v>
      </c>
      <c r="W4126" t="s">
        <v>1407</v>
      </c>
      <c r="X4126" t="s">
        <v>1099</v>
      </c>
      <c r="Z4126" t="s">
        <v>61</v>
      </c>
      <c r="AA4126" s="1">
        <v>44862</v>
      </c>
      <c r="AC4126" s="1">
        <v>44963</v>
      </c>
      <c r="AD4126" s="1">
        <v>44992</v>
      </c>
    </row>
    <row r="4127" spans="1:30" x14ac:dyDescent="0.25">
      <c r="A4127">
        <v>571411</v>
      </c>
      <c r="B4127" t="s">
        <v>88</v>
      </c>
      <c r="C4127" t="s">
        <v>31</v>
      </c>
      <c r="D4127">
        <v>16</v>
      </c>
      <c r="E4127" t="s">
        <v>10980</v>
      </c>
      <c r="F4127" t="s">
        <v>414</v>
      </c>
      <c r="G4127" t="s">
        <v>34</v>
      </c>
      <c r="H4127">
        <v>10124</v>
      </c>
      <c r="I4127">
        <v>2</v>
      </c>
      <c r="J4127" t="s">
        <v>115</v>
      </c>
      <c r="K4127" t="s">
        <v>36</v>
      </c>
      <c r="L4127" t="s">
        <v>37</v>
      </c>
      <c r="M4127">
        <v>53057</v>
      </c>
      <c r="N4127">
        <v>61015</v>
      </c>
      <c r="O4127" t="s">
        <v>38</v>
      </c>
      <c r="P4127" t="s">
        <v>583</v>
      </c>
      <c r="Q4127" t="s">
        <v>2192</v>
      </c>
      <c r="R4127" t="s">
        <v>10981</v>
      </c>
      <c r="S4127" t="s">
        <v>418</v>
      </c>
      <c r="T4127" t="s">
        <v>10982</v>
      </c>
      <c r="U4127" t="s">
        <v>8719</v>
      </c>
      <c r="V4127" t="s">
        <v>2744</v>
      </c>
      <c r="W4127" t="s">
        <v>2131</v>
      </c>
      <c r="X4127" t="s">
        <v>10983</v>
      </c>
      <c r="Z4127" t="s">
        <v>61</v>
      </c>
      <c r="AA4127" s="1">
        <v>44951</v>
      </c>
      <c r="AC4127" s="1">
        <v>44973</v>
      </c>
      <c r="AD4127" s="1">
        <v>44992</v>
      </c>
    </row>
    <row r="4128" spans="1:30" x14ac:dyDescent="0.25">
      <c r="A4128">
        <v>463556</v>
      </c>
      <c r="B4128" t="s">
        <v>102</v>
      </c>
      <c r="C4128" t="s">
        <v>31</v>
      </c>
      <c r="D4128">
        <v>1</v>
      </c>
      <c r="E4128" t="s">
        <v>6560</v>
      </c>
      <c r="F4128" t="s">
        <v>920</v>
      </c>
      <c r="G4128" t="s">
        <v>34</v>
      </c>
      <c r="H4128">
        <v>34202</v>
      </c>
      <c r="I4128">
        <v>1</v>
      </c>
      <c r="J4128" t="s">
        <v>245</v>
      </c>
      <c r="K4128" t="s">
        <v>36</v>
      </c>
      <c r="L4128" t="s">
        <v>53</v>
      </c>
      <c r="M4128">
        <v>31.241399999999999</v>
      </c>
      <c r="N4128">
        <v>46.877899999999997</v>
      </c>
      <c r="O4128" t="s">
        <v>68</v>
      </c>
      <c r="P4128" t="s">
        <v>7611</v>
      </c>
      <c r="Q4128" t="s">
        <v>7612</v>
      </c>
      <c r="R4128" t="s">
        <v>12520</v>
      </c>
      <c r="S4128" t="s">
        <v>923</v>
      </c>
      <c r="T4128" t="s">
        <v>12521</v>
      </c>
      <c r="U4128" t="s">
        <v>7615</v>
      </c>
      <c r="V4128" t="s">
        <v>611</v>
      </c>
      <c r="W4128" t="s">
        <v>7616</v>
      </c>
      <c r="X4128" t="s">
        <v>7910</v>
      </c>
      <c r="Z4128" t="s">
        <v>87</v>
      </c>
      <c r="AA4128" s="1">
        <v>44329</v>
      </c>
      <c r="AC4128" s="1">
        <v>44336</v>
      </c>
      <c r="AD4128" s="1">
        <v>44992</v>
      </c>
    </row>
    <row r="4129" spans="1:30" x14ac:dyDescent="0.25">
      <c r="A4129">
        <v>572475</v>
      </c>
      <c r="B4129" t="s">
        <v>88</v>
      </c>
      <c r="C4129" t="s">
        <v>31</v>
      </c>
      <c r="D4129">
        <v>1</v>
      </c>
      <c r="E4129" t="s">
        <v>8332</v>
      </c>
      <c r="F4129" t="s">
        <v>267</v>
      </c>
      <c r="G4129" t="s">
        <v>34</v>
      </c>
      <c r="H4129" t="s">
        <v>268</v>
      </c>
      <c r="I4129">
        <v>0</v>
      </c>
      <c r="J4129" t="s">
        <v>328</v>
      </c>
      <c r="K4129" t="s">
        <v>36</v>
      </c>
      <c r="L4129" t="s">
        <v>37</v>
      </c>
      <c r="M4129">
        <v>58700</v>
      </c>
      <c r="N4129">
        <v>132000</v>
      </c>
      <c r="O4129" t="s">
        <v>38</v>
      </c>
      <c r="P4129" t="s">
        <v>406</v>
      </c>
      <c r="Q4129" t="s">
        <v>1620</v>
      </c>
      <c r="R4129" t="s">
        <v>8333</v>
      </c>
      <c r="S4129" t="s">
        <v>272</v>
      </c>
      <c r="U4129" t="s">
        <v>1623</v>
      </c>
      <c r="V4129" t="s">
        <v>8334</v>
      </c>
      <c r="W4129" t="s">
        <v>1407</v>
      </c>
      <c r="Z4129" t="s">
        <v>87</v>
      </c>
      <c r="AA4129" s="1">
        <v>44958</v>
      </c>
      <c r="AC4129" s="1">
        <v>44958</v>
      </c>
      <c r="AD4129" s="1">
        <v>44992</v>
      </c>
    </row>
    <row r="4130" spans="1:30" x14ac:dyDescent="0.25">
      <c r="A4130">
        <v>546848</v>
      </c>
      <c r="B4130" t="s">
        <v>488</v>
      </c>
      <c r="C4130" t="s">
        <v>63</v>
      </c>
      <c r="D4130">
        <v>1</v>
      </c>
      <c r="E4130" t="s">
        <v>12522</v>
      </c>
      <c r="F4130" t="s">
        <v>135</v>
      </c>
      <c r="G4130" t="s">
        <v>51</v>
      </c>
      <c r="H4130">
        <v>21744</v>
      </c>
      <c r="I4130">
        <v>2</v>
      </c>
      <c r="J4130" t="s">
        <v>35</v>
      </c>
      <c r="K4130" t="s">
        <v>36</v>
      </c>
      <c r="L4130" t="s">
        <v>37</v>
      </c>
      <c r="M4130">
        <v>75504</v>
      </c>
      <c r="N4130">
        <v>86830</v>
      </c>
      <c r="O4130" t="s">
        <v>38</v>
      </c>
      <c r="P4130" t="s">
        <v>355</v>
      </c>
      <c r="Q4130" t="s">
        <v>490</v>
      </c>
      <c r="R4130" t="s">
        <v>12523</v>
      </c>
      <c r="S4130" t="s">
        <v>140</v>
      </c>
      <c r="T4130" t="s">
        <v>12524</v>
      </c>
      <c r="V4130" t="s">
        <v>12525</v>
      </c>
      <c r="Z4130" t="s">
        <v>61</v>
      </c>
      <c r="AA4130" s="1">
        <v>44967</v>
      </c>
      <c r="AB4130" s="2">
        <v>45027</v>
      </c>
      <c r="AC4130" s="1">
        <v>44973</v>
      </c>
      <c r="AD4130" s="1">
        <v>44992</v>
      </c>
    </row>
    <row r="4131" spans="1:30" x14ac:dyDescent="0.25">
      <c r="A4131">
        <v>546600</v>
      </c>
      <c r="B4131" t="s">
        <v>88</v>
      </c>
      <c r="C4131" t="s">
        <v>31</v>
      </c>
      <c r="D4131">
        <v>1</v>
      </c>
      <c r="E4131" t="s">
        <v>12526</v>
      </c>
      <c r="F4131" t="s">
        <v>267</v>
      </c>
      <c r="G4131" t="s">
        <v>34</v>
      </c>
      <c r="H4131">
        <v>10050</v>
      </c>
      <c r="I4131" t="s">
        <v>327</v>
      </c>
      <c r="J4131" t="s">
        <v>328</v>
      </c>
      <c r="K4131" t="s">
        <v>36</v>
      </c>
      <c r="L4131" t="s">
        <v>93</v>
      </c>
      <c r="M4131">
        <v>77688</v>
      </c>
      <c r="N4131">
        <v>152000</v>
      </c>
      <c r="O4131" t="s">
        <v>38</v>
      </c>
      <c r="P4131" t="s">
        <v>406</v>
      </c>
      <c r="Q4131" t="s">
        <v>10202</v>
      </c>
      <c r="R4131" t="s">
        <v>12527</v>
      </c>
      <c r="S4131" t="s">
        <v>272</v>
      </c>
      <c r="T4131" t="s">
        <v>12528</v>
      </c>
      <c r="U4131" t="s">
        <v>1623</v>
      </c>
      <c r="V4131" t="s">
        <v>11758</v>
      </c>
      <c r="W4131" t="s">
        <v>8290</v>
      </c>
      <c r="Z4131" t="s">
        <v>87</v>
      </c>
      <c r="AA4131" s="1">
        <v>44790</v>
      </c>
      <c r="AC4131" s="1">
        <v>44827</v>
      </c>
      <c r="AD4131" s="1">
        <v>44992</v>
      </c>
    </row>
    <row r="4132" spans="1:30" x14ac:dyDescent="0.25">
      <c r="A4132">
        <v>548981</v>
      </c>
      <c r="B4132" t="s">
        <v>88</v>
      </c>
      <c r="C4132" t="s">
        <v>31</v>
      </c>
      <c r="D4132">
        <v>1</v>
      </c>
      <c r="E4132" t="s">
        <v>7727</v>
      </c>
      <c r="F4132" t="s">
        <v>1993</v>
      </c>
      <c r="G4132" t="s">
        <v>51</v>
      </c>
      <c r="H4132">
        <v>30086</v>
      </c>
      <c r="I4132">
        <v>0</v>
      </c>
      <c r="J4132" t="s">
        <v>175</v>
      </c>
      <c r="K4132" t="s">
        <v>36</v>
      </c>
      <c r="L4132" t="s">
        <v>37</v>
      </c>
      <c r="M4132">
        <v>62397</v>
      </c>
      <c r="N4132">
        <v>71757</v>
      </c>
      <c r="O4132" t="s">
        <v>38</v>
      </c>
      <c r="P4132" t="s">
        <v>583</v>
      </c>
      <c r="Q4132" t="s">
        <v>2192</v>
      </c>
      <c r="R4132" t="s">
        <v>7728</v>
      </c>
      <c r="S4132" t="s">
        <v>1996</v>
      </c>
      <c r="T4132" t="s">
        <v>3994</v>
      </c>
      <c r="U4132" t="s">
        <v>229</v>
      </c>
      <c r="V4132" t="s">
        <v>2195</v>
      </c>
      <c r="W4132" t="s">
        <v>7729</v>
      </c>
      <c r="X4132" t="s">
        <v>583</v>
      </c>
      <c r="Z4132" t="s">
        <v>61</v>
      </c>
      <c r="AA4132" s="1">
        <v>44805</v>
      </c>
      <c r="AC4132" s="1">
        <v>44883</v>
      </c>
      <c r="AD4132" s="1">
        <v>44992</v>
      </c>
    </row>
    <row r="4133" spans="1:30" x14ac:dyDescent="0.25">
      <c r="A4133">
        <v>560441</v>
      </c>
      <c r="B4133" t="s">
        <v>102</v>
      </c>
      <c r="C4133" t="s">
        <v>31</v>
      </c>
      <c r="D4133">
        <v>1</v>
      </c>
      <c r="E4133" t="s">
        <v>3330</v>
      </c>
      <c r="F4133" t="s">
        <v>724</v>
      </c>
      <c r="G4133" t="s">
        <v>34</v>
      </c>
      <c r="H4133">
        <v>12158</v>
      </c>
      <c r="I4133">
        <v>3</v>
      </c>
      <c r="J4133" t="s">
        <v>126</v>
      </c>
      <c r="K4133" t="s">
        <v>36</v>
      </c>
      <c r="L4133" t="s">
        <v>37</v>
      </c>
      <c r="M4133">
        <v>60010</v>
      </c>
      <c r="N4133">
        <v>100875</v>
      </c>
      <c r="O4133" t="s">
        <v>38</v>
      </c>
      <c r="P4133" t="s">
        <v>195</v>
      </c>
      <c r="Q4133" t="s">
        <v>2133</v>
      </c>
      <c r="R4133" t="s">
        <v>11279</v>
      </c>
      <c r="S4133" t="s">
        <v>728</v>
      </c>
      <c r="T4133" t="s">
        <v>11280</v>
      </c>
      <c r="U4133" t="s">
        <v>2136</v>
      </c>
      <c r="V4133" t="s">
        <v>2137</v>
      </c>
      <c r="W4133" t="s">
        <v>2138</v>
      </c>
      <c r="X4133" t="s">
        <v>2139</v>
      </c>
      <c r="Z4133" t="s">
        <v>61</v>
      </c>
      <c r="AA4133" s="1">
        <v>44881</v>
      </c>
      <c r="AC4133" s="1">
        <v>44881</v>
      </c>
      <c r="AD4133" s="1">
        <v>44992</v>
      </c>
    </row>
    <row r="4134" spans="1:30" x14ac:dyDescent="0.25">
      <c r="A4134">
        <v>564043</v>
      </c>
      <c r="B4134" t="s">
        <v>102</v>
      </c>
      <c r="C4134" t="s">
        <v>31</v>
      </c>
      <c r="D4134">
        <v>1</v>
      </c>
      <c r="E4134" t="s">
        <v>1494</v>
      </c>
      <c r="F4134" t="s">
        <v>279</v>
      </c>
      <c r="G4134" t="s">
        <v>34</v>
      </c>
      <c r="H4134">
        <v>10251</v>
      </c>
      <c r="I4134">
        <v>3</v>
      </c>
      <c r="J4134" t="s">
        <v>8295</v>
      </c>
      <c r="K4134" t="s">
        <v>36</v>
      </c>
      <c r="L4134" t="s">
        <v>53</v>
      </c>
      <c r="M4134">
        <v>36390</v>
      </c>
      <c r="N4134">
        <v>45360</v>
      </c>
      <c r="O4134" t="s">
        <v>38</v>
      </c>
      <c r="P4134" t="s">
        <v>137</v>
      </c>
      <c r="Q4134" t="s">
        <v>1495</v>
      </c>
      <c r="R4134" t="s">
        <v>8296</v>
      </c>
      <c r="S4134" t="s">
        <v>283</v>
      </c>
      <c r="T4134" t="s">
        <v>1497</v>
      </c>
      <c r="U4134" t="s">
        <v>1498</v>
      </c>
      <c r="V4134" t="s">
        <v>142</v>
      </c>
      <c r="Z4134" t="s">
        <v>61</v>
      </c>
      <c r="AA4134" s="1">
        <v>44915</v>
      </c>
      <c r="AC4134" s="1">
        <v>44915</v>
      </c>
      <c r="AD4134" s="1">
        <v>44992</v>
      </c>
    </row>
    <row r="4135" spans="1:30" x14ac:dyDescent="0.25">
      <c r="A4135">
        <v>465972</v>
      </c>
      <c r="B4135" t="s">
        <v>102</v>
      </c>
      <c r="C4135" t="s">
        <v>31</v>
      </c>
      <c r="D4135">
        <v>1</v>
      </c>
      <c r="E4135" t="s">
        <v>12529</v>
      </c>
      <c r="F4135" t="s">
        <v>279</v>
      </c>
      <c r="G4135" t="s">
        <v>34</v>
      </c>
      <c r="H4135">
        <v>10251</v>
      </c>
      <c r="I4135">
        <v>4</v>
      </c>
      <c r="J4135" t="s">
        <v>437</v>
      </c>
      <c r="K4135" t="s">
        <v>36</v>
      </c>
      <c r="L4135" t="s">
        <v>37</v>
      </c>
      <c r="M4135">
        <v>40017</v>
      </c>
      <c r="N4135">
        <v>62820</v>
      </c>
      <c r="O4135" t="s">
        <v>38</v>
      </c>
      <c r="P4135" t="s">
        <v>137</v>
      </c>
      <c r="Q4135" t="s">
        <v>12530</v>
      </c>
      <c r="R4135" t="s">
        <v>12531</v>
      </c>
      <c r="S4135" t="s">
        <v>283</v>
      </c>
      <c r="T4135" t="s">
        <v>12532</v>
      </c>
      <c r="U4135" t="s">
        <v>12533</v>
      </c>
      <c r="V4135" t="s">
        <v>2319</v>
      </c>
      <c r="W4135" t="s">
        <v>307</v>
      </c>
      <c r="X4135" t="s">
        <v>464</v>
      </c>
      <c r="Z4135" t="s">
        <v>61</v>
      </c>
      <c r="AA4135" s="1">
        <v>44370</v>
      </c>
      <c r="AC4135" s="1">
        <v>44370</v>
      </c>
      <c r="AD4135" s="1">
        <v>44992</v>
      </c>
    </row>
    <row r="4136" spans="1:30" x14ac:dyDescent="0.25">
      <c r="A4136">
        <v>570222</v>
      </c>
      <c r="B4136" t="s">
        <v>241</v>
      </c>
      <c r="C4136" t="s">
        <v>63</v>
      </c>
      <c r="D4136">
        <v>1</v>
      </c>
      <c r="E4136" t="s">
        <v>494</v>
      </c>
      <c r="F4136" t="s">
        <v>224</v>
      </c>
      <c r="G4136" t="s">
        <v>34</v>
      </c>
      <c r="H4136">
        <v>52316</v>
      </c>
      <c r="I4136">
        <v>2</v>
      </c>
      <c r="J4136" t="s">
        <v>216</v>
      </c>
      <c r="K4136" t="s">
        <v>36</v>
      </c>
      <c r="L4136" t="s">
        <v>37</v>
      </c>
      <c r="M4136">
        <v>60793</v>
      </c>
      <c r="N4136">
        <v>91234</v>
      </c>
      <c r="O4136" t="s">
        <v>38</v>
      </c>
      <c r="P4136" t="s">
        <v>495</v>
      </c>
      <c r="Q4136" t="s">
        <v>496</v>
      </c>
      <c r="R4136" t="s">
        <v>497</v>
      </c>
      <c r="S4136" t="s">
        <v>228</v>
      </c>
      <c r="T4136" t="s">
        <v>498</v>
      </c>
      <c r="U4136" t="s">
        <v>499</v>
      </c>
      <c r="V4136" t="s">
        <v>347</v>
      </c>
      <c r="Z4136" t="s">
        <v>426</v>
      </c>
      <c r="AA4136" s="1">
        <v>44971</v>
      </c>
      <c r="AC4136" s="1">
        <v>44978</v>
      </c>
      <c r="AD4136" s="1">
        <v>44992</v>
      </c>
    </row>
    <row r="4137" spans="1:30" x14ac:dyDescent="0.25">
      <c r="A4137">
        <v>576277</v>
      </c>
      <c r="B4137" t="s">
        <v>889</v>
      </c>
      <c r="C4137" t="s">
        <v>31</v>
      </c>
      <c r="D4137">
        <v>1</v>
      </c>
      <c r="E4137" t="s">
        <v>10880</v>
      </c>
      <c r="F4137" t="s">
        <v>10881</v>
      </c>
      <c r="G4137" t="s">
        <v>34</v>
      </c>
      <c r="H4137">
        <v>10072</v>
      </c>
      <c r="I4137" t="s">
        <v>1842</v>
      </c>
      <c r="J4137" t="s">
        <v>785</v>
      </c>
      <c r="K4137" t="s">
        <v>36</v>
      </c>
      <c r="L4137" t="s">
        <v>93</v>
      </c>
      <c r="M4137">
        <v>160000</v>
      </c>
      <c r="N4137">
        <v>160000</v>
      </c>
      <c r="O4137" t="s">
        <v>38</v>
      </c>
      <c r="P4137" t="s">
        <v>891</v>
      </c>
      <c r="Q4137" t="s">
        <v>2142</v>
      </c>
      <c r="R4137" t="s">
        <v>10882</v>
      </c>
      <c r="S4137" t="s">
        <v>10883</v>
      </c>
      <c r="T4137" t="s">
        <v>10884</v>
      </c>
      <c r="U4137" t="s">
        <v>10885</v>
      </c>
      <c r="V4137" t="s">
        <v>10886</v>
      </c>
      <c r="X4137" t="s">
        <v>897</v>
      </c>
      <c r="Z4137" t="s">
        <v>10887</v>
      </c>
      <c r="AA4137" s="1">
        <v>44981</v>
      </c>
      <c r="AB4137" s="2">
        <v>44995</v>
      </c>
      <c r="AC4137" s="1">
        <v>44981</v>
      </c>
      <c r="AD4137" s="1">
        <v>44992</v>
      </c>
    </row>
    <row r="4138" spans="1:30" x14ac:dyDescent="0.25">
      <c r="A4138">
        <v>576277</v>
      </c>
      <c r="B4138" t="s">
        <v>889</v>
      </c>
      <c r="C4138" t="s">
        <v>31</v>
      </c>
      <c r="D4138">
        <v>1</v>
      </c>
      <c r="E4138" t="s">
        <v>10880</v>
      </c>
      <c r="F4138" t="s">
        <v>10881</v>
      </c>
      <c r="G4138" t="s">
        <v>34</v>
      </c>
      <c r="H4138">
        <v>10072</v>
      </c>
      <c r="I4138" t="s">
        <v>1842</v>
      </c>
      <c r="J4138" t="s">
        <v>785</v>
      </c>
      <c r="K4138" t="s">
        <v>36</v>
      </c>
      <c r="L4138" t="s">
        <v>93</v>
      </c>
      <c r="M4138">
        <v>160000</v>
      </c>
      <c r="N4138">
        <v>160000</v>
      </c>
      <c r="O4138" t="s">
        <v>38</v>
      </c>
      <c r="P4138" t="s">
        <v>891</v>
      </c>
      <c r="Q4138" t="s">
        <v>2142</v>
      </c>
      <c r="R4138" t="s">
        <v>10882</v>
      </c>
      <c r="S4138" t="s">
        <v>10883</v>
      </c>
      <c r="T4138" t="s">
        <v>10884</v>
      </c>
      <c r="U4138" t="s">
        <v>10885</v>
      </c>
      <c r="V4138" t="s">
        <v>10886</v>
      </c>
      <c r="X4138" t="s">
        <v>897</v>
      </c>
      <c r="Z4138" t="s">
        <v>10887</v>
      </c>
      <c r="AA4138" s="1">
        <v>44981</v>
      </c>
      <c r="AB4138" s="2">
        <v>44995</v>
      </c>
      <c r="AC4138" s="1">
        <v>44981</v>
      </c>
      <c r="AD4138" s="1">
        <v>44992</v>
      </c>
    </row>
    <row r="4139" spans="1:30" x14ac:dyDescent="0.25">
      <c r="A4139">
        <v>575863</v>
      </c>
      <c r="B4139" t="s">
        <v>563</v>
      </c>
      <c r="C4139" t="s">
        <v>63</v>
      </c>
      <c r="D4139">
        <v>1</v>
      </c>
      <c r="E4139" t="s">
        <v>554</v>
      </c>
      <c r="F4139" t="s">
        <v>555</v>
      </c>
      <c r="G4139" t="s">
        <v>34</v>
      </c>
      <c r="H4139">
        <v>12626</v>
      </c>
      <c r="I4139">
        <v>2</v>
      </c>
      <c r="J4139" t="s">
        <v>11052</v>
      </c>
      <c r="K4139" t="s">
        <v>36</v>
      </c>
      <c r="L4139" t="s">
        <v>37</v>
      </c>
      <c r="M4139">
        <v>62470</v>
      </c>
      <c r="N4139">
        <v>80008</v>
      </c>
      <c r="O4139" t="s">
        <v>38</v>
      </c>
      <c r="P4139" t="s">
        <v>446</v>
      </c>
      <c r="Q4139" t="s">
        <v>1611</v>
      </c>
      <c r="R4139" t="s">
        <v>11053</v>
      </c>
      <c r="S4139" t="s">
        <v>559</v>
      </c>
      <c r="U4139" t="s">
        <v>11054</v>
      </c>
      <c r="V4139" t="s">
        <v>11055</v>
      </c>
      <c r="X4139" t="s">
        <v>4723</v>
      </c>
      <c r="Z4139" t="s">
        <v>61</v>
      </c>
      <c r="AA4139" s="1">
        <v>44980</v>
      </c>
      <c r="AB4139" s="2">
        <v>45010</v>
      </c>
      <c r="AC4139" s="1">
        <v>44980</v>
      </c>
      <c r="AD4139" s="1">
        <v>44992</v>
      </c>
    </row>
    <row r="4140" spans="1:30" x14ac:dyDescent="0.25">
      <c r="A4140">
        <v>562775</v>
      </c>
      <c r="B4140" t="s">
        <v>88</v>
      </c>
      <c r="C4140" t="s">
        <v>63</v>
      </c>
      <c r="D4140">
        <v>1</v>
      </c>
      <c r="E4140" t="s">
        <v>10970</v>
      </c>
      <c r="F4140" t="s">
        <v>279</v>
      </c>
      <c r="G4140" t="s">
        <v>34</v>
      </c>
      <c r="H4140">
        <v>10251</v>
      </c>
      <c r="I4140">
        <v>3</v>
      </c>
      <c r="J4140" t="s">
        <v>115</v>
      </c>
      <c r="K4140" t="s">
        <v>36</v>
      </c>
      <c r="L4140" t="s">
        <v>37</v>
      </c>
      <c r="M4140">
        <v>36390</v>
      </c>
      <c r="N4140">
        <v>58953</v>
      </c>
      <c r="O4140" t="s">
        <v>38</v>
      </c>
      <c r="P4140" t="s">
        <v>583</v>
      </c>
      <c r="Q4140" t="s">
        <v>10971</v>
      </c>
      <c r="R4140" t="s">
        <v>10972</v>
      </c>
      <c r="S4140" t="s">
        <v>283</v>
      </c>
      <c r="U4140" t="s">
        <v>10973</v>
      </c>
      <c r="V4140" t="s">
        <v>10974</v>
      </c>
      <c r="W4140" t="s">
        <v>1119</v>
      </c>
      <c r="X4140" t="s">
        <v>583</v>
      </c>
      <c r="Z4140" t="s">
        <v>61</v>
      </c>
      <c r="AA4140" s="1">
        <v>44914</v>
      </c>
      <c r="AC4140" s="1">
        <v>44932</v>
      </c>
      <c r="AD4140" s="1">
        <v>44992</v>
      </c>
    </row>
    <row r="4141" spans="1:30" x14ac:dyDescent="0.25">
      <c r="A4141">
        <v>553430</v>
      </c>
      <c r="B4141" t="s">
        <v>88</v>
      </c>
      <c r="C4141" t="s">
        <v>63</v>
      </c>
      <c r="D4141">
        <v>1</v>
      </c>
      <c r="E4141" t="s">
        <v>5404</v>
      </c>
      <c r="F4141" t="s">
        <v>501</v>
      </c>
      <c r="G4141" t="s">
        <v>34</v>
      </c>
      <c r="H4141">
        <v>12627</v>
      </c>
      <c r="I4141">
        <v>0</v>
      </c>
      <c r="J4141" t="s">
        <v>582</v>
      </c>
      <c r="K4141" t="s">
        <v>36</v>
      </c>
      <c r="L4141" t="s">
        <v>37</v>
      </c>
      <c r="M4141">
        <v>70611</v>
      </c>
      <c r="N4141">
        <v>81203</v>
      </c>
      <c r="O4141" t="s">
        <v>38</v>
      </c>
      <c r="P4141" t="s">
        <v>583</v>
      </c>
      <c r="Q4141" t="s">
        <v>726</v>
      </c>
      <c r="R4141" t="s">
        <v>5405</v>
      </c>
      <c r="S4141" t="s">
        <v>504</v>
      </c>
      <c r="U4141" t="s">
        <v>729</v>
      </c>
      <c r="V4141" t="s">
        <v>2658</v>
      </c>
      <c r="Z4141" t="s">
        <v>61</v>
      </c>
      <c r="AA4141" s="1">
        <v>44833</v>
      </c>
      <c r="AC4141" s="1">
        <v>44883</v>
      </c>
      <c r="AD4141" s="1">
        <v>44992</v>
      </c>
    </row>
    <row r="4142" spans="1:30" x14ac:dyDescent="0.25">
      <c r="A4142">
        <v>540858</v>
      </c>
      <c r="B4142" t="s">
        <v>488</v>
      </c>
      <c r="C4142" t="s">
        <v>63</v>
      </c>
      <c r="D4142">
        <v>1</v>
      </c>
      <c r="E4142" t="s">
        <v>7074</v>
      </c>
      <c r="F4142" t="s">
        <v>135</v>
      </c>
      <c r="G4142" t="s">
        <v>51</v>
      </c>
      <c r="H4142">
        <v>21744</v>
      </c>
      <c r="I4142">
        <v>3</v>
      </c>
      <c r="J4142" t="s">
        <v>35</v>
      </c>
      <c r="K4142" t="s">
        <v>36</v>
      </c>
      <c r="L4142" t="s">
        <v>37</v>
      </c>
      <c r="M4142">
        <v>84468</v>
      </c>
      <c r="N4142">
        <v>97138</v>
      </c>
      <c r="O4142" t="s">
        <v>38</v>
      </c>
      <c r="P4142" t="s">
        <v>355</v>
      </c>
      <c r="Q4142" t="s">
        <v>490</v>
      </c>
      <c r="R4142" t="s">
        <v>7075</v>
      </c>
      <c r="S4142" t="s">
        <v>140</v>
      </c>
      <c r="T4142" t="s">
        <v>7076</v>
      </c>
      <c r="V4142" t="s">
        <v>7077</v>
      </c>
      <c r="Z4142" t="s">
        <v>61</v>
      </c>
      <c r="AA4142" s="1">
        <v>44973</v>
      </c>
      <c r="AB4142" s="2">
        <v>45033</v>
      </c>
      <c r="AC4142" s="1">
        <v>44973</v>
      </c>
      <c r="AD4142" s="1">
        <v>44992</v>
      </c>
    </row>
    <row r="4143" spans="1:30" x14ac:dyDescent="0.25">
      <c r="A4143">
        <v>575363</v>
      </c>
      <c r="B4143" t="s">
        <v>3315</v>
      </c>
      <c r="C4143" t="s">
        <v>31</v>
      </c>
      <c r="D4143">
        <v>1</v>
      </c>
      <c r="E4143" t="s">
        <v>11463</v>
      </c>
      <c r="F4143" t="s">
        <v>2583</v>
      </c>
      <c r="G4143" t="s">
        <v>51</v>
      </c>
      <c r="H4143">
        <v>31172</v>
      </c>
      <c r="I4143">
        <v>1</v>
      </c>
      <c r="J4143" t="s">
        <v>2453</v>
      </c>
      <c r="K4143" t="s">
        <v>36</v>
      </c>
      <c r="L4143" t="s">
        <v>53</v>
      </c>
      <c r="M4143">
        <v>42304</v>
      </c>
      <c r="N4143">
        <v>64693</v>
      </c>
      <c r="O4143" t="s">
        <v>38</v>
      </c>
      <c r="P4143" t="s">
        <v>438</v>
      </c>
      <c r="Q4143" t="s">
        <v>11464</v>
      </c>
      <c r="R4143" t="s">
        <v>11465</v>
      </c>
      <c r="S4143" t="s">
        <v>11466</v>
      </c>
      <c r="T4143" t="s">
        <v>11467</v>
      </c>
      <c r="U4143" t="s">
        <v>11468</v>
      </c>
      <c r="V4143" t="s">
        <v>10600</v>
      </c>
      <c r="Z4143" t="s">
        <v>11469</v>
      </c>
      <c r="AA4143" s="1">
        <v>44967</v>
      </c>
      <c r="AC4143" s="1">
        <v>44973</v>
      </c>
      <c r="AD4143" s="1">
        <v>44992</v>
      </c>
    </row>
    <row r="4144" spans="1:30" x14ac:dyDescent="0.25">
      <c r="A4144">
        <v>566126</v>
      </c>
      <c r="B4144" t="s">
        <v>241</v>
      </c>
      <c r="C4144" t="s">
        <v>31</v>
      </c>
      <c r="D4144">
        <v>1</v>
      </c>
      <c r="E4144" t="s">
        <v>4960</v>
      </c>
      <c r="F4144" t="s">
        <v>4961</v>
      </c>
      <c r="G4144" t="s">
        <v>51</v>
      </c>
      <c r="H4144">
        <v>31048</v>
      </c>
      <c r="I4144">
        <v>0</v>
      </c>
      <c r="J4144" t="s">
        <v>52</v>
      </c>
      <c r="K4144" t="s">
        <v>36</v>
      </c>
      <c r="L4144" t="s">
        <v>37</v>
      </c>
      <c r="M4144">
        <v>46231</v>
      </c>
      <c r="N4144">
        <v>69583</v>
      </c>
      <c r="O4144" t="s">
        <v>38</v>
      </c>
      <c r="P4144" t="s">
        <v>1949</v>
      </c>
      <c r="Q4144" t="s">
        <v>1950</v>
      </c>
      <c r="R4144" t="s">
        <v>4962</v>
      </c>
      <c r="S4144" t="s">
        <v>4963</v>
      </c>
      <c r="T4144" t="s">
        <v>4964</v>
      </c>
      <c r="U4144" t="s">
        <v>499</v>
      </c>
      <c r="V4144" t="s">
        <v>347</v>
      </c>
      <c r="Z4144" t="s">
        <v>426</v>
      </c>
      <c r="AA4144" s="1">
        <v>44935</v>
      </c>
      <c r="AC4144" s="1">
        <v>44937</v>
      </c>
      <c r="AD4144" s="1">
        <v>44992</v>
      </c>
    </row>
    <row r="4145" spans="1:30" x14ac:dyDescent="0.25">
      <c r="A4145">
        <v>574823</v>
      </c>
      <c r="B4145" t="s">
        <v>76</v>
      </c>
      <c r="C4145" t="s">
        <v>63</v>
      </c>
      <c r="D4145">
        <v>1</v>
      </c>
      <c r="E4145" t="s">
        <v>11382</v>
      </c>
      <c r="F4145" t="s">
        <v>78</v>
      </c>
      <c r="G4145" t="s">
        <v>34</v>
      </c>
      <c r="H4145">
        <v>20215</v>
      </c>
      <c r="I4145">
        <v>3</v>
      </c>
      <c r="J4145" t="s">
        <v>35</v>
      </c>
      <c r="K4145" t="s">
        <v>36</v>
      </c>
      <c r="L4145" t="s">
        <v>37</v>
      </c>
      <c r="M4145">
        <v>90114</v>
      </c>
      <c r="N4145">
        <v>122168</v>
      </c>
      <c r="O4145" t="s">
        <v>38</v>
      </c>
      <c r="P4145" t="s">
        <v>79</v>
      </c>
      <c r="Q4145" t="s">
        <v>80</v>
      </c>
      <c r="R4145" t="s">
        <v>11383</v>
      </c>
      <c r="S4145" t="s">
        <v>82</v>
      </c>
      <c r="T4145" t="s">
        <v>11384</v>
      </c>
      <c r="U4145" t="s">
        <v>11385</v>
      </c>
      <c r="V4145" t="s">
        <v>11386</v>
      </c>
      <c r="W4145" t="s">
        <v>86</v>
      </c>
      <c r="X4145" t="s">
        <v>79</v>
      </c>
      <c r="Z4145" t="s">
        <v>87</v>
      </c>
      <c r="AA4145" s="1">
        <v>44979</v>
      </c>
      <c r="AC4145" s="1">
        <v>44979</v>
      </c>
      <c r="AD4145" s="1">
        <v>44992</v>
      </c>
    </row>
    <row r="4146" spans="1:30" x14ac:dyDescent="0.25">
      <c r="A4146">
        <v>568262</v>
      </c>
      <c r="B4146" t="s">
        <v>563</v>
      </c>
      <c r="C4146" t="s">
        <v>31</v>
      </c>
      <c r="D4146">
        <v>1</v>
      </c>
      <c r="E4146" t="s">
        <v>4188</v>
      </c>
      <c r="F4146" t="s">
        <v>1718</v>
      </c>
      <c r="G4146" t="s">
        <v>34</v>
      </c>
      <c r="H4146">
        <v>80609</v>
      </c>
      <c r="I4146">
        <v>2</v>
      </c>
      <c r="J4146" t="s">
        <v>245</v>
      </c>
      <c r="K4146" t="s">
        <v>67</v>
      </c>
      <c r="L4146" t="s">
        <v>37</v>
      </c>
      <c r="M4146">
        <v>17.420000000000002</v>
      </c>
      <c r="N4146">
        <v>19.684899999999999</v>
      </c>
      <c r="O4146" t="s">
        <v>68</v>
      </c>
      <c r="P4146" t="s">
        <v>446</v>
      </c>
      <c r="Q4146" t="s">
        <v>601</v>
      </c>
      <c r="R4146" t="s">
        <v>4189</v>
      </c>
      <c r="S4146" t="s">
        <v>1720</v>
      </c>
      <c r="T4146" t="s">
        <v>4190</v>
      </c>
      <c r="U4146" t="s">
        <v>603</v>
      </c>
      <c r="V4146" t="s">
        <v>3184</v>
      </c>
      <c r="Z4146" t="s">
        <v>61</v>
      </c>
      <c r="AA4146" s="1">
        <v>44936</v>
      </c>
      <c r="AC4146" s="1">
        <v>44936</v>
      </c>
      <c r="AD4146" s="1">
        <v>44992</v>
      </c>
    </row>
    <row r="4147" spans="1:30" x14ac:dyDescent="0.25">
      <c r="A4147">
        <v>554148</v>
      </c>
      <c r="B4147" t="s">
        <v>102</v>
      </c>
      <c r="C4147" t="s">
        <v>63</v>
      </c>
      <c r="D4147">
        <v>1</v>
      </c>
      <c r="E4147" t="s">
        <v>1760</v>
      </c>
      <c r="F4147" t="s">
        <v>1761</v>
      </c>
      <c r="G4147" t="s">
        <v>34</v>
      </c>
      <c r="H4147">
        <v>20616</v>
      </c>
      <c r="I4147">
        <v>0</v>
      </c>
      <c r="J4147" t="s">
        <v>35</v>
      </c>
      <c r="K4147" t="s">
        <v>36</v>
      </c>
      <c r="L4147" t="s">
        <v>290</v>
      </c>
      <c r="M4147">
        <v>51413</v>
      </c>
      <c r="N4147">
        <v>62260</v>
      </c>
      <c r="O4147" t="s">
        <v>38</v>
      </c>
      <c r="P4147" t="s">
        <v>195</v>
      </c>
      <c r="Q4147" t="s">
        <v>1143</v>
      </c>
      <c r="R4147" t="s">
        <v>4380</v>
      </c>
      <c r="S4147" t="s">
        <v>1764</v>
      </c>
      <c r="T4147" t="s">
        <v>4381</v>
      </c>
      <c r="U4147" t="s">
        <v>2136</v>
      </c>
      <c r="V4147" t="s">
        <v>2428</v>
      </c>
      <c r="X4147" t="s">
        <v>195</v>
      </c>
      <c r="Z4147" t="s">
        <v>87</v>
      </c>
      <c r="AA4147" s="1">
        <v>44839</v>
      </c>
      <c r="AC4147" s="1">
        <v>44839</v>
      </c>
      <c r="AD4147" s="1">
        <v>44992</v>
      </c>
    </row>
    <row r="4148" spans="1:30" x14ac:dyDescent="0.25">
      <c r="A4148">
        <v>571121</v>
      </c>
      <c r="B4148" t="s">
        <v>62</v>
      </c>
      <c r="C4148" t="s">
        <v>31</v>
      </c>
      <c r="D4148">
        <v>1</v>
      </c>
      <c r="E4148" t="s">
        <v>7997</v>
      </c>
      <c r="F4148" t="s">
        <v>65</v>
      </c>
      <c r="G4148" t="s">
        <v>51</v>
      </c>
      <c r="H4148">
        <v>56058</v>
      </c>
      <c r="I4148">
        <v>0</v>
      </c>
      <c r="J4148" t="s">
        <v>1482</v>
      </c>
      <c r="K4148" t="s">
        <v>36</v>
      </c>
      <c r="L4148" t="s">
        <v>37</v>
      </c>
      <c r="M4148">
        <v>54100</v>
      </c>
      <c r="N4148">
        <v>62215</v>
      </c>
      <c r="O4148" t="s">
        <v>38</v>
      </c>
      <c r="P4148" t="s">
        <v>616</v>
      </c>
      <c r="Q4148" t="s">
        <v>617</v>
      </c>
      <c r="R4148" t="s">
        <v>7998</v>
      </c>
      <c r="S4148" t="s">
        <v>72</v>
      </c>
      <c r="T4148" t="s">
        <v>7999</v>
      </c>
      <c r="U4148" t="s">
        <v>904</v>
      </c>
      <c r="V4148" t="s">
        <v>8000</v>
      </c>
      <c r="Z4148" t="s">
        <v>61</v>
      </c>
      <c r="AA4148" s="1">
        <v>44981</v>
      </c>
      <c r="AB4148" s="2">
        <v>45011</v>
      </c>
      <c r="AC4148" s="1">
        <v>44981</v>
      </c>
      <c r="AD4148" s="1">
        <v>44992</v>
      </c>
    </row>
    <row r="4149" spans="1:30" x14ac:dyDescent="0.25">
      <c r="A4149">
        <v>566949</v>
      </c>
      <c r="B4149" t="s">
        <v>123</v>
      </c>
      <c r="C4149" t="s">
        <v>31</v>
      </c>
      <c r="D4149">
        <v>1</v>
      </c>
      <c r="E4149" t="s">
        <v>7225</v>
      </c>
      <c r="F4149" t="s">
        <v>414</v>
      </c>
      <c r="G4149" t="s">
        <v>34</v>
      </c>
      <c r="H4149">
        <v>10124</v>
      </c>
      <c r="I4149">
        <v>2</v>
      </c>
      <c r="J4149" t="s">
        <v>763</v>
      </c>
      <c r="K4149" t="s">
        <v>36</v>
      </c>
      <c r="L4149" t="s">
        <v>37</v>
      </c>
      <c r="M4149">
        <v>53057</v>
      </c>
      <c r="N4149">
        <v>77124</v>
      </c>
      <c r="O4149" t="s">
        <v>38</v>
      </c>
      <c r="P4149" t="s">
        <v>7226</v>
      </c>
      <c r="Q4149" t="s">
        <v>6258</v>
      </c>
      <c r="R4149" t="s">
        <v>7227</v>
      </c>
      <c r="S4149" t="s">
        <v>418</v>
      </c>
      <c r="T4149" t="s">
        <v>7228</v>
      </c>
      <c r="U4149" t="s">
        <v>948</v>
      </c>
      <c r="V4149" t="s">
        <v>7229</v>
      </c>
      <c r="Z4149" t="s">
        <v>61</v>
      </c>
      <c r="AA4149" s="1">
        <v>44959</v>
      </c>
      <c r="AB4149" s="2">
        <v>45079</v>
      </c>
      <c r="AC4149" s="1">
        <v>44959</v>
      </c>
      <c r="AD4149" s="1">
        <v>44992</v>
      </c>
    </row>
    <row r="4150" spans="1:30" x14ac:dyDescent="0.25">
      <c r="A4150">
        <v>572301</v>
      </c>
      <c r="B4150" t="s">
        <v>488</v>
      </c>
      <c r="C4150" t="s">
        <v>31</v>
      </c>
      <c r="D4150">
        <v>1</v>
      </c>
      <c r="E4150" t="s">
        <v>4083</v>
      </c>
      <c r="F4150" t="s">
        <v>4084</v>
      </c>
      <c r="G4150" t="s">
        <v>34</v>
      </c>
      <c r="H4150">
        <v>10035</v>
      </c>
      <c r="I4150" t="s">
        <v>114</v>
      </c>
      <c r="J4150" t="s">
        <v>245</v>
      </c>
      <c r="K4150" t="s">
        <v>36</v>
      </c>
      <c r="L4150" t="s">
        <v>93</v>
      </c>
      <c r="M4150">
        <v>90000</v>
      </c>
      <c r="N4150">
        <v>100000</v>
      </c>
      <c r="O4150" t="s">
        <v>38</v>
      </c>
      <c r="P4150" t="s">
        <v>355</v>
      </c>
      <c r="Q4150" t="s">
        <v>490</v>
      </c>
      <c r="R4150" t="s">
        <v>4085</v>
      </c>
      <c r="S4150" t="s">
        <v>4086</v>
      </c>
      <c r="T4150" t="s">
        <v>4087</v>
      </c>
      <c r="V4150" t="s">
        <v>4088</v>
      </c>
      <c r="Z4150" t="s">
        <v>87</v>
      </c>
      <c r="AA4150" s="1">
        <v>44980</v>
      </c>
      <c r="AB4150" s="2">
        <v>45040</v>
      </c>
      <c r="AC4150" s="1">
        <v>44984</v>
      </c>
      <c r="AD4150" s="1">
        <v>44992</v>
      </c>
    </row>
    <row r="4151" spans="1:30" x14ac:dyDescent="0.25">
      <c r="A4151">
        <v>575931</v>
      </c>
      <c r="B4151" t="s">
        <v>102</v>
      </c>
      <c r="C4151" t="s">
        <v>63</v>
      </c>
      <c r="D4151">
        <v>1</v>
      </c>
      <c r="E4151" t="s">
        <v>12534</v>
      </c>
      <c r="F4151" t="s">
        <v>144</v>
      </c>
      <c r="G4151" t="s">
        <v>51</v>
      </c>
      <c r="H4151">
        <v>10234</v>
      </c>
      <c r="I4151">
        <v>0</v>
      </c>
      <c r="J4151" t="s">
        <v>4705</v>
      </c>
      <c r="K4151" t="s">
        <v>36</v>
      </c>
      <c r="L4151" t="s">
        <v>145</v>
      </c>
      <c r="M4151">
        <v>15</v>
      </c>
      <c r="N4151">
        <v>15</v>
      </c>
      <c r="O4151" t="s">
        <v>68</v>
      </c>
      <c r="P4151" t="s">
        <v>365</v>
      </c>
      <c r="Q4151" t="s">
        <v>5249</v>
      </c>
      <c r="R4151" t="s">
        <v>12535</v>
      </c>
      <c r="S4151" t="s">
        <v>149</v>
      </c>
      <c r="T4151" t="s">
        <v>12536</v>
      </c>
      <c r="V4151" t="s">
        <v>12537</v>
      </c>
      <c r="W4151" t="s">
        <v>152</v>
      </c>
      <c r="X4151" t="s">
        <v>12538</v>
      </c>
      <c r="Z4151" t="s">
        <v>154</v>
      </c>
      <c r="AA4151" s="1">
        <v>44980</v>
      </c>
      <c r="AB4151" s="2">
        <v>45079</v>
      </c>
      <c r="AC4151" s="1">
        <v>44980</v>
      </c>
      <c r="AD4151" s="1">
        <v>44992</v>
      </c>
    </row>
    <row r="4152" spans="1:30" x14ac:dyDescent="0.25">
      <c r="A4152">
        <v>538003</v>
      </c>
      <c r="B4152" t="s">
        <v>265</v>
      </c>
      <c r="C4152" t="s">
        <v>31</v>
      </c>
      <c r="D4152">
        <v>1</v>
      </c>
      <c r="E4152" t="s">
        <v>266</v>
      </c>
      <c r="F4152" t="s">
        <v>267</v>
      </c>
      <c r="G4152" t="s">
        <v>34</v>
      </c>
      <c r="H4152" t="s">
        <v>268</v>
      </c>
      <c r="I4152">
        <v>0</v>
      </c>
      <c r="J4152" t="s">
        <v>256</v>
      </c>
      <c r="K4152" t="s">
        <v>36</v>
      </c>
      <c r="L4152" t="s">
        <v>37</v>
      </c>
      <c r="M4152">
        <v>58700</v>
      </c>
      <c r="N4152">
        <v>90370</v>
      </c>
      <c r="O4152" t="s">
        <v>38</v>
      </c>
      <c r="P4152" t="s">
        <v>269</v>
      </c>
      <c r="Q4152" t="s">
        <v>270</v>
      </c>
      <c r="R4152" t="s">
        <v>271</v>
      </c>
      <c r="S4152" t="s">
        <v>272</v>
      </c>
      <c r="T4152" t="s">
        <v>273</v>
      </c>
      <c r="V4152" t="s">
        <v>274</v>
      </c>
      <c r="W4152" t="s">
        <v>275</v>
      </c>
      <c r="X4152" t="s">
        <v>276</v>
      </c>
      <c r="Z4152" t="s">
        <v>87</v>
      </c>
      <c r="AA4152" s="1">
        <v>44879</v>
      </c>
      <c r="AC4152" s="1">
        <v>44880</v>
      </c>
      <c r="AD4152" s="1">
        <v>44992</v>
      </c>
    </row>
    <row r="4153" spans="1:30" x14ac:dyDescent="0.25">
      <c r="A4153">
        <v>542042</v>
      </c>
      <c r="B4153" t="s">
        <v>76</v>
      </c>
      <c r="C4153" t="s">
        <v>63</v>
      </c>
      <c r="D4153">
        <v>1</v>
      </c>
      <c r="E4153" t="s">
        <v>1992</v>
      </c>
      <c r="F4153" t="s">
        <v>174</v>
      </c>
      <c r="G4153" t="s">
        <v>51</v>
      </c>
      <c r="H4153">
        <v>30087</v>
      </c>
      <c r="I4153">
        <v>2</v>
      </c>
      <c r="J4153" t="s">
        <v>175</v>
      </c>
      <c r="K4153" t="s">
        <v>36</v>
      </c>
      <c r="L4153" t="s">
        <v>37</v>
      </c>
      <c r="M4153">
        <v>71423</v>
      </c>
      <c r="N4153">
        <v>107032</v>
      </c>
      <c r="O4153" t="s">
        <v>38</v>
      </c>
      <c r="P4153" t="s">
        <v>79</v>
      </c>
      <c r="Q4153" t="s">
        <v>175</v>
      </c>
      <c r="R4153" t="s">
        <v>4859</v>
      </c>
      <c r="S4153" t="s">
        <v>178</v>
      </c>
      <c r="T4153" t="s">
        <v>4599</v>
      </c>
      <c r="U4153" t="s">
        <v>3324</v>
      </c>
      <c r="V4153" t="s">
        <v>4860</v>
      </c>
      <c r="W4153" t="s">
        <v>182</v>
      </c>
      <c r="X4153" t="s">
        <v>183</v>
      </c>
      <c r="Z4153" t="s">
        <v>61</v>
      </c>
      <c r="AA4153" s="1">
        <v>44770</v>
      </c>
      <c r="AC4153" s="1">
        <v>44770</v>
      </c>
      <c r="AD4153" s="1">
        <v>44992</v>
      </c>
    </row>
    <row r="4154" spans="1:30" x14ac:dyDescent="0.25">
      <c r="A4154">
        <v>472791</v>
      </c>
      <c r="B4154" t="s">
        <v>241</v>
      </c>
      <c r="C4154" t="s">
        <v>63</v>
      </c>
      <c r="D4154">
        <v>1</v>
      </c>
      <c r="E4154" t="s">
        <v>10908</v>
      </c>
      <c r="F4154" t="s">
        <v>1428</v>
      </c>
      <c r="G4154" t="s">
        <v>34</v>
      </c>
      <c r="H4154">
        <v>40910</v>
      </c>
      <c r="I4154">
        <v>2</v>
      </c>
      <c r="J4154" t="s">
        <v>157</v>
      </c>
      <c r="K4154" t="s">
        <v>36</v>
      </c>
      <c r="L4154" t="s">
        <v>37</v>
      </c>
      <c r="M4154">
        <v>56013</v>
      </c>
      <c r="N4154">
        <v>84862</v>
      </c>
      <c r="O4154" t="s">
        <v>38</v>
      </c>
      <c r="P4154" t="s">
        <v>10909</v>
      </c>
      <c r="Q4154" t="s">
        <v>10910</v>
      </c>
      <c r="R4154" t="s">
        <v>10911</v>
      </c>
      <c r="S4154" t="s">
        <v>1431</v>
      </c>
      <c r="T4154" t="s">
        <v>10912</v>
      </c>
      <c r="U4154" t="s">
        <v>10913</v>
      </c>
      <c r="V4154" t="s">
        <v>347</v>
      </c>
      <c r="Z4154" t="s">
        <v>426</v>
      </c>
      <c r="AA4154" s="1">
        <v>44432</v>
      </c>
      <c r="AC4154" s="1">
        <v>44491</v>
      </c>
      <c r="AD4154" s="1">
        <v>44992</v>
      </c>
    </row>
    <row r="4155" spans="1:30" x14ac:dyDescent="0.25">
      <c r="A4155">
        <v>572924</v>
      </c>
      <c r="B4155" t="s">
        <v>543</v>
      </c>
      <c r="C4155" t="s">
        <v>63</v>
      </c>
      <c r="D4155">
        <v>1</v>
      </c>
      <c r="E4155" t="s">
        <v>4647</v>
      </c>
      <c r="F4155" t="s">
        <v>279</v>
      </c>
      <c r="G4155" t="s">
        <v>34</v>
      </c>
      <c r="H4155">
        <v>10251</v>
      </c>
      <c r="I4155">
        <v>4</v>
      </c>
      <c r="J4155" t="s">
        <v>175</v>
      </c>
      <c r="K4155" t="s">
        <v>36</v>
      </c>
      <c r="L4155" t="s">
        <v>37</v>
      </c>
      <c r="M4155">
        <v>40017</v>
      </c>
      <c r="N4155">
        <v>52242</v>
      </c>
      <c r="O4155" t="s">
        <v>38</v>
      </c>
      <c r="P4155" t="s">
        <v>546</v>
      </c>
      <c r="Q4155" t="s">
        <v>12539</v>
      </c>
      <c r="R4155" t="s">
        <v>12540</v>
      </c>
      <c r="S4155" t="s">
        <v>283</v>
      </c>
      <c r="T4155" t="s">
        <v>4650</v>
      </c>
      <c r="U4155" t="s">
        <v>551</v>
      </c>
      <c r="V4155" t="s">
        <v>6281</v>
      </c>
      <c r="Z4155" t="s">
        <v>61</v>
      </c>
      <c r="AA4155" s="1">
        <v>44959</v>
      </c>
      <c r="AB4155" s="2">
        <v>45017</v>
      </c>
      <c r="AC4155" s="1">
        <v>44959</v>
      </c>
      <c r="AD4155" s="1">
        <v>44992</v>
      </c>
    </row>
    <row r="4156" spans="1:30" x14ac:dyDescent="0.25">
      <c r="A4156">
        <v>546270</v>
      </c>
      <c r="B4156" t="s">
        <v>1863</v>
      </c>
      <c r="C4156" t="s">
        <v>31</v>
      </c>
      <c r="D4156">
        <v>1</v>
      </c>
      <c r="E4156" t="s">
        <v>12541</v>
      </c>
      <c r="F4156" t="s">
        <v>2339</v>
      </c>
      <c r="G4156" t="s">
        <v>34</v>
      </c>
      <c r="H4156">
        <v>82991</v>
      </c>
      <c r="I4156" t="s">
        <v>114</v>
      </c>
      <c r="J4156" t="s">
        <v>582</v>
      </c>
      <c r="K4156" t="s">
        <v>36</v>
      </c>
      <c r="L4156" t="s">
        <v>93</v>
      </c>
      <c r="M4156">
        <v>58700</v>
      </c>
      <c r="N4156">
        <v>161534</v>
      </c>
      <c r="O4156" t="s">
        <v>38</v>
      </c>
      <c r="P4156" t="s">
        <v>5344</v>
      </c>
      <c r="Q4156" t="s">
        <v>5151</v>
      </c>
      <c r="R4156" t="s">
        <v>12542</v>
      </c>
      <c r="S4156" t="s">
        <v>2342</v>
      </c>
      <c r="T4156" t="s">
        <v>12543</v>
      </c>
      <c r="U4156" t="s">
        <v>4682</v>
      </c>
      <c r="V4156" t="s">
        <v>12544</v>
      </c>
      <c r="W4156" t="s">
        <v>12545</v>
      </c>
      <c r="X4156" t="s">
        <v>5344</v>
      </c>
      <c r="Z4156" t="s">
        <v>87</v>
      </c>
      <c r="AA4156" s="1">
        <v>44792</v>
      </c>
      <c r="AC4156" s="1">
        <v>44820</v>
      </c>
      <c r="AD4156" s="1">
        <v>44992</v>
      </c>
    </row>
    <row r="4157" spans="1:30" x14ac:dyDescent="0.25">
      <c r="A4157">
        <v>576102</v>
      </c>
      <c r="B4157" t="s">
        <v>443</v>
      </c>
      <c r="C4157" t="s">
        <v>31</v>
      </c>
      <c r="D4157">
        <v>1</v>
      </c>
      <c r="E4157" t="s">
        <v>6347</v>
      </c>
      <c r="F4157" t="s">
        <v>445</v>
      </c>
      <c r="G4157" t="s">
        <v>353</v>
      </c>
      <c r="H4157">
        <v>6458</v>
      </c>
      <c r="I4157">
        <v>0</v>
      </c>
      <c r="J4157" t="s">
        <v>52</v>
      </c>
      <c r="K4157" t="s">
        <v>36</v>
      </c>
      <c r="L4157" t="s">
        <v>290</v>
      </c>
      <c r="M4157">
        <v>180000</v>
      </c>
      <c r="N4157">
        <v>195000</v>
      </c>
      <c r="O4157" t="s">
        <v>38</v>
      </c>
      <c r="P4157" t="s">
        <v>446</v>
      </c>
      <c r="Q4157" t="s">
        <v>447</v>
      </c>
      <c r="R4157" t="s">
        <v>6348</v>
      </c>
      <c r="S4157" t="s">
        <v>449</v>
      </c>
      <c r="T4157" t="s">
        <v>6349</v>
      </c>
      <c r="U4157" t="s">
        <v>6350</v>
      </c>
      <c r="V4157" t="s">
        <v>6351</v>
      </c>
      <c r="Z4157" t="s">
        <v>61</v>
      </c>
      <c r="AA4157" s="1">
        <v>44979</v>
      </c>
      <c r="AC4157" s="1">
        <v>44985</v>
      </c>
      <c r="AD4157" s="1">
        <v>44992</v>
      </c>
    </row>
    <row r="4158" spans="1:30" x14ac:dyDescent="0.25">
      <c r="A4158">
        <v>556626</v>
      </c>
      <c r="B4158" t="s">
        <v>435</v>
      </c>
      <c r="C4158" t="s">
        <v>63</v>
      </c>
      <c r="D4158">
        <v>1</v>
      </c>
      <c r="E4158" t="s">
        <v>1542</v>
      </c>
      <c r="F4158" t="s">
        <v>555</v>
      </c>
      <c r="G4158" t="s">
        <v>34</v>
      </c>
      <c r="H4158">
        <v>12626</v>
      </c>
      <c r="I4158">
        <v>2</v>
      </c>
      <c r="J4158" t="s">
        <v>10626</v>
      </c>
      <c r="K4158" t="s">
        <v>36</v>
      </c>
      <c r="L4158" t="s">
        <v>37</v>
      </c>
      <c r="M4158">
        <v>62470</v>
      </c>
      <c r="N4158">
        <v>80008</v>
      </c>
      <c r="O4158" t="s">
        <v>38</v>
      </c>
      <c r="P4158" t="s">
        <v>438</v>
      </c>
      <c r="Q4158" t="s">
        <v>10627</v>
      </c>
      <c r="R4158" t="s">
        <v>10628</v>
      </c>
      <c r="S4158" t="s">
        <v>559</v>
      </c>
      <c r="T4158" t="s">
        <v>10629</v>
      </c>
      <c r="U4158" t="s">
        <v>285</v>
      </c>
      <c r="V4158" t="s">
        <v>441</v>
      </c>
      <c r="Z4158" t="s">
        <v>61</v>
      </c>
      <c r="AA4158" s="1">
        <v>44852</v>
      </c>
      <c r="AC4158" s="1">
        <v>44852</v>
      </c>
      <c r="AD4158" s="1">
        <v>44992</v>
      </c>
    </row>
    <row r="4159" spans="1:30" x14ac:dyDescent="0.25">
      <c r="A4159">
        <v>558223</v>
      </c>
      <c r="B4159" t="s">
        <v>76</v>
      </c>
      <c r="C4159" t="s">
        <v>31</v>
      </c>
      <c r="D4159">
        <v>3</v>
      </c>
      <c r="E4159" t="s">
        <v>12546</v>
      </c>
      <c r="F4159" t="s">
        <v>1752</v>
      </c>
      <c r="G4159" t="s">
        <v>34</v>
      </c>
      <c r="H4159" t="s">
        <v>1753</v>
      </c>
      <c r="I4159">
        <v>0</v>
      </c>
      <c r="J4159" t="s">
        <v>354</v>
      </c>
      <c r="K4159" t="s">
        <v>36</v>
      </c>
      <c r="L4159" t="s">
        <v>37</v>
      </c>
      <c r="M4159">
        <v>65232</v>
      </c>
      <c r="N4159">
        <v>110000</v>
      </c>
      <c r="O4159" t="s">
        <v>38</v>
      </c>
      <c r="P4159" t="s">
        <v>79</v>
      </c>
      <c r="Q4159" t="s">
        <v>12547</v>
      </c>
      <c r="R4159" t="s">
        <v>12548</v>
      </c>
      <c r="S4159" t="s">
        <v>1756</v>
      </c>
      <c r="T4159" t="s">
        <v>12549</v>
      </c>
      <c r="U4159" t="s">
        <v>12550</v>
      </c>
      <c r="V4159" t="s">
        <v>12551</v>
      </c>
      <c r="Z4159" t="s">
        <v>61</v>
      </c>
      <c r="AA4159" s="1">
        <v>44868</v>
      </c>
      <c r="AC4159" s="1">
        <v>44867</v>
      </c>
      <c r="AD4159" s="1">
        <v>44992</v>
      </c>
    </row>
    <row r="4160" spans="1:30" x14ac:dyDescent="0.25">
      <c r="A4160">
        <v>570469</v>
      </c>
      <c r="B4160" t="s">
        <v>155</v>
      </c>
      <c r="C4160" t="s">
        <v>63</v>
      </c>
      <c r="D4160">
        <v>1</v>
      </c>
      <c r="E4160" t="s">
        <v>12552</v>
      </c>
      <c r="F4160" t="s">
        <v>920</v>
      </c>
      <c r="G4160" t="s">
        <v>34</v>
      </c>
      <c r="H4160">
        <v>34202</v>
      </c>
      <c r="I4160">
        <v>2</v>
      </c>
      <c r="J4160" t="s">
        <v>66</v>
      </c>
      <c r="K4160" t="s">
        <v>36</v>
      </c>
      <c r="L4160" t="s">
        <v>37</v>
      </c>
      <c r="M4160">
        <v>67757</v>
      </c>
      <c r="N4160">
        <v>77921</v>
      </c>
      <c r="O4160" t="s">
        <v>38</v>
      </c>
      <c r="P4160" t="s">
        <v>158</v>
      </c>
      <c r="Q4160" t="s">
        <v>12553</v>
      </c>
      <c r="R4160" t="s">
        <v>12554</v>
      </c>
      <c r="S4160" t="s">
        <v>923</v>
      </c>
      <c r="T4160" t="s">
        <v>12555</v>
      </c>
      <c r="U4160" t="s">
        <v>12556</v>
      </c>
      <c r="V4160" t="s">
        <v>163</v>
      </c>
      <c r="X4160" t="s">
        <v>158</v>
      </c>
      <c r="Z4160" t="s">
        <v>87</v>
      </c>
      <c r="AA4160" s="1">
        <v>44951</v>
      </c>
      <c r="AB4160" s="2">
        <v>44993</v>
      </c>
      <c r="AC4160" s="1">
        <v>44973</v>
      </c>
      <c r="AD4160" s="1">
        <v>44992</v>
      </c>
    </row>
    <row r="4161" spans="1:30" x14ac:dyDescent="0.25">
      <c r="A4161">
        <v>573042</v>
      </c>
      <c r="B4161" t="s">
        <v>102</v>
      </c>
      <c r="C4161" t="s">
        <v>63</v>
      </c>
      <c r="D4161">
        <v>1</v>
      </c>
      <c r="E4161" t="s">
        <v>1767</v>
      </c>
      <c r="F4161" t="s">
        <v>144</v>
      </c>
      <c r="G4161" t="s">
        <v>51</v>
      </c>
      <c r="H4161">
        <v>10234</v>
      </c>
      <c r="I4161">
        <v>0</v>
      </c>
      <c r="J4161" t="s">
        <v>1768</v>
      </c>
      <c r="K4161" t="s">
        <v>36</v>
      </c>
      <c r="L4161" t="s">
        <v>145</v>
      </c>
      <c r="M4161">
        <v>15</v>
      </c>
      <c r="N4161">
        <v>15</v>
      </c>
      <c r="O4161" t="s">
        <v>68</v>
      </c>
      <c r="P4161" t="s">
        <v>137</v>
      </c>
      <c r="Q4161" t="s">
        <v>1769</v>
      </c>
      <c r="R4161" t="s">
        <v>1770</v>
      </c>
      <c r="S4161" t="s">
        <v>149</v>
      </c>
      <c r="T4161" t="s">
        <v>1771</v>
      </c>
      <c r="V4161" t="s">
        <v>151</v>
      </c>
      <c r="W4161" t="s">
        <v>307</v>
      </c>
      <c r="X4161" t="s">
        <v>464</v>
      </c>
      <c r="Z4161" t="s">
        <v>309</v>
      </c>
      <c r="AA4161" s="1">
        <v>44976</v>
      </c>
      <c r="AB4161" s="2">
        <v>45083</v>
      </c>
      <c r="AC4161" s="1">
        <v>44976</v>
      </c>
      <c r="AD4161" s="1">
        <v>44992</v>
      </c>
    </row>
    <row r="4162" spans="1:30" x14ac:dyDescent="0.25">
      <c r="A4162">
        <v>573310</v>
      </c>
      <c r="B4162" t="s">
        <v>76</v>
      </c>
      <c r="C4162" t="s">
        <v>31</v>
      </c>
      <c r="D4162">
        <v>1</v>
      </c>
      <c r="E4162" t="s">
        <v>1231</v>
      </c>
      <c r="F4162" t="s">
        <v>1783</v>
      </c>
      <c r="G4162" t="s">
        <v>34</v>
      </c>
      <c r="H4162">
        <v>10015</v>
      </c>
      <c r="I4162" t="s">
        <v>91</v>
      </c>
      <c r="J4162" t="s">
        <v>35</v>
      </c>
      <c r="K4162" t="s">
        <v>36</v>
      </c>
      <c r="L4162" t="s">
        <v>93</v>
      </c>
      <c r="M4162">
        <v>64922</v>
      </c>
      <c r="N4162">
        <v>173486</v>
      </c>
      <c r="O4162" t="s">
        <v>38</v>
      </c>
      <c r="P4162" t="s">
        <v>79</v>
      </c>
      <c r="Q4162" t="s">
        <v>1784</v>
      </c>
      <c r="R4162" t="s">
        <v>1785</v>
      </c>
      <c r="S4162" t="s">
        <v>1786</v>
      </c>
      <c r="T4162" t="s">
        <v>1787</v>
      </c>
      <c r="U4162" t="s">
        <v>1788</v>
      </c>
      <c r="V4162" t="s">
        <v>1789</v>
      </c>
      <c r="W4162" t="s">
        <v>86</v>
      </c>
      <c r="X4162" t="s">
        <v>1790</v>
      </c>
      <c r="Z4162" t="s">
        <v>87</v>
      </c>
      <c r="AA4162" s="1">
        <v>44981</v>
      </c>
      <c r="AC4162" s="1">
        <v>44981</v>
      </c>
      <c r="AD4162" s="1">
        <v>44992</v>
      </c>
    </row>
    <row r="4163" spans="1:30" x14ac:dyDescent="0.25">
      <c r="A4163">
        <v>575353</v>
      </c>
      <c r="B4163" t="s">
        <v>889</v>
      </c>
      <c r="C4163" t="s">
        <v>63</v>
      </c>
      <c r="D4163">
        <v>1</v>
      </c>
      <c r="E4163" t="s">
        <v>5418</v>
      </c>
      <c r="F4163" t="s">
        <v>743</v>
      </c>
      <c r="G4163" t="s">
        <v>51</v>
      </c>
      <c r="H4163">
        <v>95712</v>
      </c>
      <c r="I4163">
        <v>0</v>
      </c>
      <c r="J4163" t="s">
        <v>256</v>
      </c>
      <c r="K4163" t="s">
        <v>36</v>
      </c>
      <c r="L4163" t="s">
        <v>37</v>
      </c>
      <c r="M4163">
        <v>90000</v>
      </c>
      <c r="N4163">
        <v>100000</v>
      </c>
      <c r="O4163" t="s">
        <v>38</v>
      </c>
      <c r="P4163" t="s">
        <v>1198</v>
      </c>
      <c r="Q4163" t="s">
        <v>687</v>
      </c>
      <c r="R4163" t="s">
        <v>5419</v>
      </c>
      <c r="S4163" t="s">
        <v>1187</v>
      </c>
      <c r="T4163" t="s">
        <v>5420</v>
      </c>
      <c r="U4163" t="s">
        <v>5421</v>
      </c>
      <c r="V4163" t="s">
        <v>5422</v>
      </c>
      <c r="X4163" t="s">
        <v>1203</v>
      </c>
      <c r="Z4163" t="s">
        <v>898</v>
      </c>
      <c r="AA4163" s="1">
        <v>44974</v>
      </c>
      <c r="AC4163" s="1">
        <v>44974</v>
      </c>
      <c r="AD4163" s="1">
        <v>44992</v>
      </c>
    </row>
    <row r="4164" spans="1:30" x14ac:dyDescent="0.25">
      <c r="A4164">
        <v>561383</v>
      </c>
      <c r="B4164" t="s">
        <v>241</v>
      </c>
      <c r="C4164" t="s">
        <v>31</v>
      </c>
      <c r="D4164">
        <v>1</v>
      </c>
      <c r="E4164" t="s">
        <v>11765</v>
      </c>
      <c r="F4164" t="s">
        <v>11766</v>
      </c>
      <c r="G4164" t="s">
        <v>51</v>
      </c>
      <c r="H4164">
        <v>80285</v>
      </c>
      <c r="I4164" t="s">
        <v>900</v>
      </c>
      <c r="J4164" t="s">
        <v>256</v>
      </c>
      <c r="K4164" t="s">
        <v>36</v>
      </c>
      <c r="L4164" t="s">
        <v>93</v>
      </c>
      <c r="M4164">
        <v>80931</v>
      </c>
      <c r="N4164">
        <v>208826</v>
      </c>
      <c r="O4164" t="s">
        <v>38</v>
      </c>
      <c r="P4164" t="s">
        <v>8437</v>
      </c>
      <c r="Q4164" t="s">
        <v>8438</v>
      </c>
      <c r="R4164" t="s">
        <v>11767</v>
      </c>
      <c r="S4164" t="s">
        <v>11768</v>
      </c>
      <c r="T4164" t="s">
        <v>11769</v>
      </c>
      <c r="U4164" t="s">
        <v>425</v>
      </c>
      <c r="V4164" t="s">
        <v>347</v>
      </c>
      <c r="Z4164" t="s">
        <v>426</v>
      </c>
      <c r="AA4164" s="1">
        <v>44894</v>
      </c>
      <c r="AC4164" s="1">
        <v>44894</v>
      </c>
      <c r="AD4164" s="1">
        <v>44992</v>
      </c>
    </row>
    <row r="4165" spans="1:30" x14ac:dyDescent="0.25">
      <c r="A4165">
        <v>546092</v>
      </c>
      <c r="B4165" t="s">
        <v>1863</v>
      </c>
      <c r="C4165" t="s">
        <v>63</v>
      </c>
      <c r="D4165">
        <v>1</v>
      </c>
      <c r="E4165" t="s">
        <v>50</v>
      </c>
      <c r="F4165" t="s">
        <v>50</v>
      </c>
      <c r="G4165" t="s">
        <v>51</v>
      </c>
      <c r="H4165">
        <v>56056</v>
      </c>
      <c r="I4165">
        <v>0</v>
      </c>
      <c r="J4165" t="s">
        <v>115</v>
      </c>
      <c r="K4165" t="s">
        <v>36</v>
      </c>
      <c r="L4165" t="s">
        <v>37</v>
      </c>
      <c r="M4165">
        <v>32520</v>
      </c>
      <c r="N4165">
        <v>42191</v>
      </c>
      <c r="O4165" t="s">
        <v>38</v>
      </c>
      <c r="P4165" t="s">
        <v>12557</v>
      </c>
      <c r="Q4165" t="s">
        <v>4350</v>
      </c>
      <c r="R4165" t="s">
        <v>4681</v>
      </c>
      <c r="S4165" t="s">
        <v>57</v>
      </c>
      <c r="U4165" t="s">
        <v>4682</v>
      </c>
      <c r="V4165" t="s">
        <v>12558</v>
      </c>
      <c r="W4165" t="s">
        <v>9136</v>
      </c>
      <c r="X4165" t="s">
        <v>12557</v>
      </c>
      <c r="Z4165" t="s">
        <v>61</v>
      </c>
      <c r="AA4165" s="1">
        <v>44852</v>
      </c>
      <c r="AC4165" s="1">
        <v>44953</v>
      </c>
      <c r="AD4165" s="1">
        <v>44992</v>
      </c>
    </row>
    <row r="4166" spans="1:30" x14ac:dyDescent="0.25">
      <c r="A4166">
        <v>538923</v>
      </c>
      <c r="B4166" t="s">
        <v>88</v>
      </c>
      <c r="C4166" t="s">
        <v>31</v>
      </c>
      <c r="D4166">
        <v>1</v>
      </c>
      <c r="E4166" t="s">
        <v>12559</v>
      </c>
      <c r="F4166" t="s">
        <v>414</v>
      </c>
      <c r="G4166" t="s">
        <v>34</v>
      </c>
      <c r="H4166">
        <v>10124</v>
      </c>
      <c r="I4166">
        <v>3</v>
      </c>
      <c r="J4166" t="s">
        <v>1098</v>
      </c>
      <c r="K4166" t="s">
        <v>36</v>
      </c>
      <c r="L4166" t="s">
        <v>37</v>
      </c>
      <c r="M4166">
        <v>58695</v>
      </c>
      <c r="N4166">
        <v>89699</v>
      </c>
      <c r="O4166" t="s">
        <v>38</v>
      </c>
      <c r="P4166" t="s">
        <v>158</v>
      </c>
      <c r="Q4166" t="s">
        <v>2116</v>
      </c>
      <c r="R4166" t="s">
        <v>12560</v>
      </c>
      <c r="S4166" t="s">
        <v>418</v>
      </c>
      <c r="T4166" t="s">
        <v>4197</v>
      </c>
      <c r="U4166" t="s">
        <v>988</v>
      </c>
      <c r="V4166" t="s">
        <v>12561</v>
      </c>
      <c r="W4166" t="s">
        <v>990</v>
      </c>
      <c r="Z4166" t="s">
        <v>61</v>
      </c>
      <c r="AA4166" s="1">
        <v>44747</v>
      </c>
      <c r="AC4166" s="1">
        <v>44771</v>
      </c>
      <c r="AD4166" s="1">
        <v>44992</v>
      </c>
    </row>
    <row r="4167" spans="1:30" x14ac:dyDescent="0.25">
      <c r="A4167">
        <v>544509</v>
      </c>
      <c r="B4167" t="s">
        <v>102</v>
      </c>
      <c r="C4167" t="s">
        <v>63</v>
      </c>
      <c r="D4167">
        <v>1</v>
      </c>
      <c r="E4167" t="s">
        <v>2132</v>
      </c>
      <c r="F4167" t="s">
        <v>501</v>
      </c>
      <c r="G4167" t="s">
        <v>34</v>
      </c>
      <c r="H4167">
        <v>12627</v>
      </c>
      <c r="I4167">
        <v>0</v>
      </c>
      <c r="J4167" t="s">
        <v>216</v>
      </c>
      <c r="K4167" t="s">
        <v>36</v>
      </c>
      <c r="L4167" t="s">
        <v>37</v>
      </c>
      <c r="M4167">
        <v>70611</v>
      </c>
      <c r="N4167">
        <v>105138</v>
      </c>
      <c r="O4167" t="s">
        <v>38</v>
      </c>
      <c r="P4167" t="s">
        <v>195</v>
      </c>
      <c r="Q4167" t="s">
        <v>2133</v>
      </c>
      <c r="R4167" t="s">
        <v>6217</v>
      </c>
      <c r="S4167" t="s">
        <v>504</v>
      </c>
      <c r="T4167" t="s">
        <v>6218</v>
      </c>
      <c r="U4167" t="s">
        <v>2136</v>
      </c>
      <c r="V4167" t="s">
        <v>2428</v>
      </c>
      <c r="X4167" t="s">
        <v>195</v>
      </c>
      <c r="Z4167" t="s">
        <v>6219</v>
      </c>
      <c r="AA4167" s="1">
        <v>44782</v>
      </c>
      <c r="AC4167" s="1">
        <v>44789</v>
      </c>
      <c r="AD4167" s="1">
        <v>44992</v>
      </c>
    </row>
    <row r="4168" spans="1:30" x14ac:dyDescent="0.25">
      <c r="A4168">
        <v>507001</v>
      </c>
      <c r="B4168" t="s">
        <v>241</v>
      </c>
      <c r="C4168" t="s">
        <v>31</v>
      </c>
      <c r="D4168">
        <v>3</v>
      </c>
      <c r="E4168" t="s">
        <v>8693</v>
      </c>
      <c r="F4168" t="s">
        <v>243</v>
      </c>
      <c r="G4168" t="s">
        <v>244</v>
      </c>
      <c r="H4168">
        <v>90645</v>
      </c>
      <c r="I4168">
        <v>0</v>
      </c>
      <c r="J4168" t="s">
        <v>256</v>
      </c>
      <c r="K4168" t="s">
        <v>36</v>
      </c>
      <c r="L4168" t="s">
        <v>53</v>
      </c>
      <c r="M4168">
        <v>31836</v>
      </c>
      <c r="N4168">
        <v>46278</v>
      </c>
      <c r="O4168" t="s">
        <v>38</v>
      </c>
      <c r="P4168" t="s">
        <v>5057</v>
      </c>
      <c r="Q4168" t="s">
        <v>5058</v>
      </c>
      <c r="R4168" t="s">
        <v>8694</v>
      </c>
      <c r="S4168" t="s">
        <v>249</v>
      </c>
      <c r="T4168" t="s">
        <v>8695</v>
      </c>
      <c r="U4168" t="s">
        <v>8696</v>
      </c>
      <c r="V4168" t="s">
        <v>347</v>
      </c>
      <c r="Z4168" t="s">
        <v>426</v>
      </c>
      <c r="AA4168" s="1">
        <v>44722</v>
      </c>
      <c r="AC4168" s="1">
        <v>44966</v>
      </c>
      <c r="AD4168" s="1">
        <v>44992</v>
      </c>
    </row>
    <row r="4169" spans="1:30" x14ac:dyDescent="0.25">
      <c r="A4169">
        <v>554350</v>
      </c>
      <c r="B4169" t="s">
        <v>676</v>
      </c>
      <c r="C4169" t="s">
        <v>31</v>
      </c>
      <c r="D4169">
        <v>1</v>
      </c>
      <c r="E4169" t="s">
        <v>1191</v>
      </c>
      <c r="F4169" t="s">
        <v>678</v>
      </c>
      <c r="G4169" t="s">
        <v>353</v>
      </c>
      <c r="H4169">
        <v>6088</v>
      </c>
      <c r="I4169">
        <v>1</v>
      </c>
      <c r="J4169" t="s">
        <v>354</v>
      </c>
      <c r="K4169" t="s">
        <v>36</v>
      </c>
      <c r="L4169" t="s">
        <v>53</v>
      </c>
      <c r="M4169">
        <v>65604</v>
      </c>
      <c r="N4169">
        <v>83399</v>
      </c>
      <c r="O4169" t="s">
        <v>38</v>
      </c>
      <c r="P4169" t="s">
        <v>679</v>
      </c>
      <c r="Q4169" t="s">
        <v>1192</v>
      </c>
      <c r="R4169" t="s">
        <v>1193</v>
      </c>
      <c r="S4169" t="s">
        <v>681</v>
      </c>
      <c r="T4169" t="s">
        <v>1194</v>
      </c>
      <c r="U4169" t="s">
        <v>1195</v>
      </c>
      <c r="V4169" t="s">
        <v>684</v>
      </c>
      <c r="X4169" t="s">
        <v>679</v>
      </c>
      <c r="Z4169" t="s">
        <v>61</v>
      </c>
      <c r="AA4169" s="1">
        <v>44840</v>
      </c>
      <c r="AC4169" s="1">
        <v>44840</v>
      </c>
      <c r="AD4169" s="1">
        <v>44992</v>
      </c>
    </row>
    <row r="4170" spans="1:30" x14ac:dyDescent="0.25">
      <c r="A4170">
        <v>569375</v>
      </c>
      <c r="B4170" t="s">
        <v>88</v>
      </c>
      <c r="C4170" t="s">
        <v>31</v>
      </c>
      <c r="D4170">
        <v>1</v>
      </c>
      <c r="E4170" t="s">
        <v>10804</v>
      </c>
      <c r="F4170" t="s">
        <v>1956</v>
      </c>
      <c r="G4170" t="s">
        <v>34</v>
      </c>
      <c r="H4170">
        <v>13615</v>
      </c>
      <c r="I4170">
        <v>2</v>
      </c>
      <c r="J4170" t="s">
        <v>328</v>
      </c>
      <c r="K4170" t="s">
        <v>36</v>
      </c>
      <c r="L4170" t="s">
        <v>37</v>
      </c>
      <c r="M4170">
        <v>44404</v>
      </c>
      <c r="N4170">
        <v>51065</v>
      </c>
      <c r="O4170" t="s">
        <v>38</v>
      </c>
      <c r="P4170" t="s">
        <v>474</v>
      </c>
      <c r="Q4170" t="s">
        <v>1620</v>
      </c>
      <c r="R4170" t="s">
        <v>10805</v>
      </c>
      <c r="S4170" t="s">
        <v>1960</v>
      </c>
      <c r="T4170" t="s">
        <v>10806</v>
      </c>
      <c r="U4170" t="s">
        <v>9728</v>
      </c>
      <c r="V4170" t="s">
        <v>10807</v>
      </c>
      <c r="W4170" t="s">
        <v>1407</v>
      </c>
      <c r="Z4170" t="s">
        <v>61</v>
      </c>
      <c r="AA4170" s="1">
        <v>44960</v>
      </c>
      <c r="AC4170" s="1">
        <v>44964</v>
      </c>
      <c r="AD4170" s="1">
        <v>44992</v>
      </c>
    </row>
    <row r="4171" spans="1:30" x14ac:dyDescent="0.25">
      <c r="A4171">
        <v>545088</v>
      </c>
      <c r="B4171" t="s">
        <v>638</v>
      </c>
      <c r="C4171" t="s">
        <v>31</v>
      </c>
      <c r="D4171">
        <v>1</v>
      </c>
      <c r="E4171" t="s">
        <v>9266</v>
      </c>
      <c r="F4171" t="s">
        <v>1073</v>
      </c>
      <c r="G4171" t="s">
        <v>51</v>
      </c>
      <c r="H4171">
        <v>52615</v>
      </c>
      <c r="I4171">
        <v>2</v>
      </c>
      <c r="J4171" t="s">
        <v>66</v>
      </c>
      <c r="K4171" t="s">
        <v>36</v>
      </c>
      <c r="L4171" t="s">
        <v>37</v>
      </c>
      <c r="M4171">
        <v>61302</v>
      </c>
      <c r="N4171">
        <v>70497</v>
      </c>
      <c r="O4171" t="s">
        <v>38</v>
      </c>
      <c r="P4171" t="s">
        <v>710</v>
      </c>
      <c r="Q4171" t="s">
        <v>2211</v>
      </c>
      <c r="R4171" t="s">
        <v>9267</v>
      </c>
      <c r="S4171" t="s">
        <v>1077</v>
      </c>
      <c r="T4171" t="s">
        <v>2488</v>
      </c>
      <c r="U4171" t="s">
        <v>647</v>
      </c>
      <c r="V4171" t="s">
        <v>9268</v>
      </c>
      <c r="Z4171" t="s">
        <v>593</v>
      </c>
      <c r="AA4171" s="1">
        <v>44783</v>
      </c>
      <c r="AC4171" s="1">
        <v>44783</v>
      </c>
      <c r="AD4171" s="1">
        <v>44992</v>
      </c>
    </row>
    <row r="4172" spans="1:30" x14ac:dyDescent="0.25">
      <c r="A4172">
        <v>533577</v>
      </c>
      <c r="B4172" t="s">
        <v>88</v>
      </c>
      <c r="C4172" t="s">
        <v>31</v>
      </c>
      <c r="D4172">
        <v>1</v>
      </c>
      <c r="E4172" t="s">
        <v>12403</v>
      </c>
      <c r="F4172" t="s">
        <v>1723</v>
      </c>
      <c r="G4172" t="s">
        <v>34</v>
      </c>
      <c r="H4172">
        <v>13631</v>
      </c>
      <c r="I4172">
        <v>1</v>
      </c>
      <c r="J4172" t="s">
        <v>115</v>
      </c>
      <c r="K4172" t="s">
        <v>36</v>
      </c>
      <c r="L4172" t="s">
        <v>37</v>
      </c>
      <c r="M4172">
        <v>66597</v>
      </c>
      <c r="N4172">
        <v>76587</v>
      </c>
      <c r="O4172" t="s">
        <v>38</v>
      </c>
      <c r="P4172" t="s">
        <v>583</v>
      </c>
      <c r="Q4172" t="s">
        <v>2632</v>
      </c>
      <c r="R4172" t="s">
        <v>12404</v>
      </c>
      <c r="S4172" t="s">
        <v>1727</v>
      </c>
      <c r="U4172" t="s">
        <v>988</v>
      </c>
      <c r="V4172" t="s">
        <v>12405</v>
      </c>
      <c r="W4172" t="s">
        <v>990</v>
      </c>
      <c r="Z4172" t="s">
        <v>87</v>
      </c>
      <c r="AA4172" s="1">
        <v>44768</v>
      </c>
      <c r="AC4172" s="1">
        <v>44883</v>
      </c>
      <c r="AD4172" s="1">
        <v>44992</v>
      </c>
    </row>
    <row r="4173" spans="1:30" x14ac:dyDescent="0.25">
      <c r="A4173">
        <v>568495</v>
      </c>
      <c r="B4173" t="s">
        <v>381</v>
      </c>
      <c r="C4173" t="s">
        <v>31</v>
      </c>
      <c r="D4173">
        <v>1</v>
      </c>
      <c r="E4173" t="s">
        <v>1231</v>
      </c>
      <c r="F4173" t="s">
        <v>78</v>
      </c>
      <c r="G4173" t="s">
        <v>34</v>
      </c>
      <c r="H4173">
        <v>20215</v>
      </c>
      <c r="I4173">
        <v>2</v>
      </c>
      <c r="J4173" t="s">
        <v>35</v>
      </c>
      <c r="K4173" t="s">
        <v>36</v>
      </c>
      <c r="L4173" t="s">
        <v>37</v>
      </c>
      <c r="M4173">
        <v>80557</v>
      </c>
      <c r="N4173">
        <v>92640</v>
      </c>
      <c r="O4173" t="s">
        <v>38</v>
      </c>
      <c r="P4173" t="s">
        <v>873</v>
      </c>
      <c r="Q4173" t="s">
        <v>12562</v>
      </c>
      <c r="R4173" t="s">
        <v>10341</v>
      </c>
      <c r="S4173" t="s">
        <v>82</v>
      </c>
      <c r="T4173" t="s">
        <v>3957</v>
      </c>
      <c r="V4173" t="s">
        <v>3674</v>
      </c>
      <c r="W4173" t="s">
        <v>86</v>
      </c>
      <c r="X4173" t="s">
        <v>1235</v>
      </c>
      <c r="Z4173" t="s">
        <v>154</v>
      </c>
      <c r="AA4173" s="1">
        <v>44970</v>
      </c>
      <c r="AB4173" s="2">
        <v>45030</v>
      </c>
      <c r="AC4173" s="1">
        <v>44980</v>
      </c>
      <c r="AD4173" s="1">
        <v>44992</v>
      </c>
    </row>
    <row r="4174" spans="1:30" x14ac:dyDescent="0.25">
      <c r="A4174">
        <v>535760</v>
      </c>
      <c r="B4174" t="s">
        <v>102</v>
      </c>
      <c r="C4174" t="s">
        <v>63</v>
      </c>
      <c r="D4174">
        <v>1</v>
      </c>
      <c r="E4174" t="s">
        <v>12563</v>
      </c>
      <c r="F4174" t="s">
        <v>5391</v>
      </c>
      <c r="G4174" t="s">
        <v>34</v>
      </c>
      <c r="H4174">
        <v>20113</v>
      </c>
      <c r="I4174">
        <v>2</v>
      </c>
      <c r="J4174" t="s">
        <v>35</v>
      </c>
      <c r="L4174" t="s">
        <v>37</v>
      </c>
      <c r="M4174">
        <v>42114</v>
      </c>
      <c r="N4174">
        <v>48431</v>
      </c>
      <c r="O4174" t="s">
        <v>38</v>
      </c>
      <c r="P4174" t="s">
        <v>195</v>
      </c>
      <c r="Q4174" t="s">
        <v>4902</v>
      </c>
      <c r="R4174" t="s">
        <v>12564</v>
      </c>
      <c r="S4174" t="s">
        <v>5394</v>
      </c>
      <c r="U4174" t="s">
        <v>12565</v>
      </c>
      <c r="V4174" t="s">
        <v>1946</v>
      </c>
      <c r="Z4174" t="s">
        <v>61</v>
      </c>
      <c r="AA4174" s="1">
        <v>44739</v>
      </c>
      <c r="AC4174" s="1">
        <v>44739</v>
      </c>
      <c r="AD4174" s="1">
        <v>44992</v>
      </c>
    </row>
    <row r="4175" spans="1:30" x14ac:dyDescent="0.25">
      <c r="A4175">
        <v>572784</v>
      </c>
      <c r="B4175" t="s">
        <v>435</v>
      </c>
      <c r="C4175" t="s">
        <v>31</v>
      </c>
      <c r="D4175">
        <v>2</v>
      </c>
      <c r="E4175" t="s">
        <v>8538</v>
      </c>
      <c r="F4175" t="s">
        <v>1325</v>
      </c>
      <c r="G4175" t="s">
        <v>51</v>
      </c>
      <c r="H4175">
        <v>10209</v>
      </c>
      <c r="I4175">
        <v>1</v>
      </c>
      <c r="J4175" t="s">
        <v>1319</v>
      </c>
      <c r="K4175" t="s">
        <v>67</v>
      </c>
      <c r="L4175" t="s">
        <v>145</v>
      </c>
      <c r="M4175">
        <v>15.5</v>
      </c>
      <c r="N4175">
        <v>19.899999999999999</v>
      </c>
      <c r="O4175" t="s">
        <v>68</v>
      </c>
      <c r="P4175" t="s">
        <v>438</v>
      </c>
      <c r="Q4175" t="s">
        <v>8539</v>
      </c>
      <c r="R4175" t="s">
        <v>8540</v>
      </c>
      <c r="S4175" t="s">
        <v>1328</v>
      </c>
      <c r="T4175" t="s">
        <v>8541</v>
      </c>
      <c r="V4175" t="s">
        <v>441</v>
      </c>
      <c r="X4175" t="s">
        <v>438</v>
      </c>
      <c r="Z4175" t="s">
        <v>61</v>
      </c>
      <c r="AA4175" s="1">
        <v>44959</v>
      </c>
      <c r="AC4175" s="1">
        <v>44959</v>
      </c>
      <c r="AD4175" s="1">
        <v>44992</v>
      </c>
    </row>
    <row r="4176" spans="1:30" x14ac:dyDescent="0.25">
      <c r="A4176">
        <v>385235</v>
      </c>
      <c r="B4176" t="s">
        <v>563</v>
      </c>
      <c r="C4176" t="s">
        <v>31</v>
      </c>
      <c r="D4176">
        <v>1</v>
      </c>
      <c r="E4176" t="s">
        <v>1799</v>
      </c>
      <c r="F4176" t="s">
        <v>1800</v>
      </c>
      <c r="G4176" t="s">
        <v>353</v>
      </c>
      <c r="H4176">
        <v>6591</v>
      </c>
      <c r="I4176">
        <v>1</v>
      </c>
      <c r="J4176" t="s">
        <v>1801</v>
      </c>
      <c r="K4176" t="s">
        <v>36</v>
      </c>
      <c r="L4176" t="s">
        <v>37</v>
      </c>
      <c r="M4176">
        <v>61950</v>
      </c>
      <c r="N4176">
        <v>81801</v>
      </c>
      <c r="O4176" t="s">
        <v>38</v>
      </c>
      <c r="P4176" t="s">
        <v>446</v>
      </c>
      <c r="Q4176" t="s">
        <v>567</v>
      </c>
      <c r="R4176" t="s">
        <v>8925</v>
      </c>
      <c r="S4176" t="s">
        <v>1805</v>
      </c>
      <c r="V4176" t="s">
        <v>3184</v>
      </c>
      <c r="Z4176" t="s">
        <v>61</v>
      </c>
      <c r="AA4176" s="1">
        <v>43524</v>
      </c>
      <c r="AC4176" s="1">
        <v>43524</v>
      </c>
      <c r="AD4176" s="1">
        <v>44992</v>
      </c>
    </row>
    <row r="4177" spans="1:30" x14ac:dyDescent="0.25">
      <c r="A4177">
        <v>537438</v>
      </c>
      <c r="B4177" t="s">
        <v>563</v>
      </c>
      <c r="C4177" t="s">
        <v>31</v>
      </c>
      <c r="D4177">
        <v>2</v>
      </c>
      <c r="E4177" t="s">
        <v>2286</v>
      </c>
      <c r="F4177" t="s">
        <v>565</v>
      </c>
      <c r="G4177" t="s">
        <v>566</v>
      </c>
      <c r="H4177">
        <v>30112</v>
      </c>
      <c r="I4177">
        <v>0</v>
      </c>
      <c r="J4177" t="s">
        <v>175</v>
      </c>
      <c r="K4177" t="s">
        <v>36</v>
      </c>
      <c r="L4177" t="s">
        <v>37</v>
      </c>
      <c r="M4177">
        <v>75121</v>
      </c>
      <c r="N4177">
        <v>133040</v>
      </c>
      <c r="O4177" t="s">
        <v>38</v>
      </c>
      <c r="P4177" t="s">
        <v>446</v>
      </c>
      <c r="Q4177" t="s">
        <v>2287</v>
      </c>
      <c r="R4177" t="s">
        <v>2288</v>
      </c>
      <c r="S4177" t="s">
        <v>2289</v>
      </c>
      <c r="U4177" t="s">
        <v>285</v>
      </c>
      <c r="V4177" t="s">
        <v>10707</v>
      </c>
      <c r="Z4177" t="s">
        <v>47</v>
      </c>
      <c r="AA4177" s="1">
        <v>44740</v>
      </c>
      <c r="AC4177" s="1">
        <v>44740</v>
      </c>
      <c r="AD4177" s="1">
        <v>44992</v>
      </c>
    </row>
    <row r="4178" spans="1:30" x14ac:dyDescent="0.25">
      <c r="A4178">
        <v>535558</v>
      </c>
      <c r="B4178" t="s">
        <v>102</v>
      </c>
      <c r="C4178" t="s">
        <v>63</v>
      </c>
      <c r="D4178">
        <v>1</v>
      </c>
      <c r="E4178" t="s">
        <v>2180</v>
      </c>
      <c r="F4178" t="s">
        <v>90</v>
      </c>
      <c r="G4178" t="s">
        <v>51</v>
      </c>
      <c r="H4178">
        <v>95005</v>
      </c>
      <c r="I4178" t="s">
        <v>327</v>
      </c>
      <c r="J4178" t="s">
        <v>2181</v>
      </c>
      <c r="K4178" t="s">
        <v>36</v>
      </c>
      <c r="L4178" t="s">
        <v>93</v>
      </c>
      <c r="M4178">
        <v>130000</v>
      </c>
      <c r="N4178">
        <v>160000</v>
      </c>
      <c r="O4178" t="s">
        <v>38</v>
      </c>
      <c r="P4178" t="s">
        <v>1099</v>
      </c>
      <c r="Q4178" t="s">
        <v>2182</v>
      </c>
      <c r="R4178" t="s">
        <v>2183</v>
      </c>
      <c r="S4178" t="s">
        <v>97</v>
      </c>
      <c r="T4178" t="s">
        <v>3008</v>
      </c>
      <c r="U4178" t="s">
        <v>462</v>
      </c>
      <c r="V4178" t="s">
        <v>463</v>
      </c>
      <c r="W4178" t="s">
        <v>307</v>
      </c>
      <c r="Z4178" t="s">
        <v>61</v>
      </c>
      <c r="AA4178" s="1">
        <v>44739</v>
      </c>
      <c r="AC4178" s="1">
        <v>44853</v>
      </c>
      <c r="AD4178" s="1">
        <v>44992</v>
      </c>
    </row>
    <row r="4179" spans="1:30" x14ac:dyDescent="0.25">
      <c r="A4179">
        <v>567111</v>
      </c>
      <c r="B4179" t="s">
        <v>435</v>
      </c>
      <c r="C4179" t="s">
        <v>31</v>
      </c>
      <c r="D4179">
        <v>7</v>
      </c>
      <c r="E4179" t="s">
        <v>4455</v>
      </c>
      <c r="F4179" t="s">
        <v>174</v>
      </c>
      <c r="G4179" t="s">
        <v>51</v>
      </c>
      <c r="H4179">
        <v>30087</v>
      </c>
      <c r="I4179">
        <v>1</v>
      </c>
      <c r="J4179" t="s">
        <v>175</v>
      </c>
      <c r="K4179" t="s">
        <v>36</v>
      </c>
      <c r="L4179" t="s">
        <v>37</v>
      </c>
      <c r="M4179">
        <v>63228</v>
      </c>
      <c r="N4179">
        <v>72712</v>
      </c>
      <c r="O4179" t="s">
        <v>38</v>
      </c>
      <c r="P4179" t="s">
        <v>1820</v>
      </c>
      <c r="Q4179" t="s">
        <v>1821</v>
      </c>
      <c r="R4179" t="s">
        <v>12221</v>
      </c>
      <c r="S4179" t="s">
        <v>178</v>
      </c>
      <c r="T4179" t="s">
        <v>4457</v>
      </c>
      <c r="V4179" t="s">
        <v>441</v>
      </c>
      <c r="X4179" t="s">
        <v>1820</v>
      </c>
      <c r="Z4179" t="s">
        <v>154</v>
      </c>
      <c r="AA4179" s="1">
        <v>44930</v>
      </c>
      <c r="AC4179" s="1">
        <v>44930</v>
      </c>
      <c r="AD4179" s="1">
        <v>44992</v>
      </c>
    </row>
    <row r="4180" spans="1:30" x14ac:dyDescent="0.25">
      <c r="A4180">
        <v>564253</v>
      </c>
      <c r="B4180" t="s">
        <v>123</v>
      </c>
      <c r="C4180" t="s">
        <v>31</v>
      </c>
      <c r="D4180">
        <v>1</v>
      </c>
      <c r="E4180" t="s">
        <v>9435</v>
      </c>
      <c r="F4180" t="s">
        <v>716</v>
      </c>
      <c r="G4180" t="s">
        <v>34</v>
      </c>
      <c r="H4180">
        <v>90510</v>
      </c>
      <c r="I4180">
        <v>1</v>
      </c>
      <c r="J4180" t="s">
        <v>961</v>
      </c>
      <c r="K4180" t="s">
        <v>36</v>
      </c>
      <c r="L4180" t="s">
        <v>37</v>
      </c>
      <c r="M4180">
        <v>34027</v>
      </c>
      <c r="N4180">
        <v>34027</v>
      </c>
      <c r="O4180" t="s">
        <v>38</v>
      </c>
      <c r="P4180" t="s">
        <v>9436</v>
      </c>
      <c r="Q4180" t="s">
        <v>963</v>
      </c>
      <c r="R4180" t="s">
        <v>9437</v>
      </c>
      <c r="S4180" t="s">
        <v>719</v>
      </c>
      <c r="T4180" t="s">
        <v>9438</v>
      </c>
      <c r="U4180" t="s">
        <v>9439</v>
      </c>
      <c r="V4180" t="s">
        <v>9440</v>
      </c>
      <c r="Z4180" t="s">
        <v>61</v>
      </c>
      <c r="AA4180" s="1">
        <v>44937</v>
      </c>
      <c r="AB4180" s="2">
        <v>45057</v>
      </c>
      <c r="AC4180" s="1">
        <v>44937</v>
      </c>
      <c r="AD4180" s="1">
        <v>44992</v>
      </c>
    </row>
    <row r="4181" spans="1:30" x14ac:dyDescent="0.25">
      <c r="A4181">
        <v>567195</v>
      </c>
      <c r="B4181" t="s">
        <v>123</v>
      </c>
      <c r="C4181" t="s">
        <v>31</v>
      </c>
      <c r="D4181">
        <v>1</v>
      </c>
      <c r="E4181" t="s">
        <v>1717</v>
      </c>
      <c r="F4181" t="s">
        <v>1718</v>
      </c>
      <c r="G4181" t="s">
        <v>34</v>
      </c>
      <c r="H4181">
        <v>80609</v>
      </c>
      <c r="I4181">
        <v>3</v>
      </c>
      <c r="J4181" t="s">
        <v>245</v>
      </c>
      <c r="K4181" t="s">
        <v>36</v>
      </c>
      <c r="L4181" t="s">
        <v>37</v>
      </c>
      <c r="M4181">
        <v>45811</v>
      </c>
      <c r="N4181">
        <v>69187</v>
      </c>
      <c r="O4181" t="s">
        <v>38</v>
      </c>
      <c r="P4181" t="s">
        <v>764</v>
      </c>
      <c r="Q4181" t="s">
        <v>1002</v>
      </c>
      <c r="R4181" t="s">
        <v>1719</v>
      </c>
      <c r="S4181" t="s">
        <v>1720</v>
      </c>
      <c r="U4181" t="s">
        <v>540</v>
      </c>
      <c r="V4181" t="s">
        <v>1721</v>
      </c>
      <c r="Z4181" t="s">
        <v>61</v>
      </c>
      <c r="AA4181" s="1">
        <v>44959</v>
      </c>
      <c r="AB4181" s="2">
        <v>45079</v>
      </c>
      <c r="AC4181" s="1">
        <v>44959</v>
      </c>
      <c r="AD4181" s="1">
        <v>44992</v>
      </c>
    </row>
    <row r="4182" spans="1:30" x14ac:dyDescent="0.25">
      <c r="A4182">
        <v>575303</v>
      </c>
      <c r="B4182" t="s">
        <v>350</v>
      </c>
      <c r="C4182" t="s">
        <v>63</v>
      </c>
      <c r="D4182">
        <v>1</v>
      </c>
      <c r="E4182" t="s">
        <v>10365</v>
      </c>
      <c r="F4182" t="s">
        <v>90</v>
      </c>
      <c r="G4182" t="s">
        <v>51</v>
      </c>
      <c r="H4182">
        <v>95005</v>
      </c>
      <c r="I4182" t="s">
        <v>327</v>
      </c>
      <c r="J4182" t="s">
        <v>175</v>
      </c>
      <c r="K4182" t="s">
        <v>36</v>
      </c>
      <c r="L4182" t="s">
        <v>93</v>
      </c>
      <c r="M4182">
        <v>100000</v>
      </c>
      <c r="N4182">
        <v>120000</v>
      </c>
      <c r="O4182" t="s">
        <v>38</v>
      </c>
      <c r="P4182" t="s">
        <v>355</v>
      </c>
      <c r="Q4182" t="s">
        <v>9261</v>
      </c>
      <c r="R4182" t="s">
        <v>10366</v>
      </c>
      <c r="S4182" t="s">
        <v>97</v>
      </c>
      <c r="T4182" t="s">
        <v>10367</v>
      </c>
      <c r="V4182" t="s">
        <v>8662</v>
      </c>
      <c r="Z4182" t="s">
        <v>47</v>
      </c>
      <c r="AA4182" s="1">
        <v>44973</v>
      </c>
      <c r="AC4182" s="1">
        <v>44973</v>
      </c>
      <c r="AD4182" s="1">
        <v>44992</v>
      </c>
    </row>
    <row r="4183" spans="1:30" x14ac:dyDescent="0.25">
      <c r="A4183">
        <v>558215</v>
      </c>
      <c r="B4183" t="s">
        <v>102</v>
      </c>
      <c r="C4183" t="s">
        <v>31</v>
      </c>
      <c r="D4183">
        <v>3</v>
      </c>
      <c r="E4183" t="s">
        <v>372</v>
      </c>
      <c r="F4183" t="s">
        <v>295</v>
      </c>
      <c r="G4183" t="s">
        <v>34</v>
      </c>
      <c r="H4183">
        <v>22427</v>
      </c>
      <c r="I4183">
        <v>3</v>
      </c>
      <c r="J4183" t="s">
        <v>374</v>
      </c>
      <c r="K4183" t="s">
        <v>36</v>
      </c>
      <c r="L4183" t="s">
        <v>37</v>
      </c>
      <c r="M4183">
        <v>90114</v>
      </c>
      <c r="N4183">
        <v>122168</v>
      </c>
      <c r="O4183" t="s">
        <v>38</v>
      </c>
      <c r="P4183" t="s">
        <v>195</v>
      </c>
      <c r="Q4183" t="s">
        <v>625</v>
      </c>
      <c r="R4183" t="s">
        <v>4265</v>
      </c>
      <c r="S4183" t="s">
        <v>608</v>
      </c>
      <c r="T4183" t="s">
        <v>628</v>
      </c>
      <c r="U4183" t="s">
        <v>4266</v>
      </c>
      <c r="V4183" t="s">
        <v>380</v>
      </c>
      <c r="Z4183" t="s">
        <v>87</v>
      </c>
      <c r="AA4183" s="1">
        <v>44879</v>
      </c>
      <c r="AC4183" s="1">
        <v>44900</v>
      </c>
      <c r="AD4183" s="1">
        <v>44992</v>
      </c>
    </row>
    <row r="4184" spans="1:30" x14ac:dyDescent="0.25">
      <c r="A4184">
        <v>576983</v>
      </c>
      <c r="B4184" t="s">
        <v>155</v>
      </c>
      <c r="C4184" t="s">
        <v>63</v>
      </c>
      <c r="D4184">
        <v>1</v>
      </c>
      <c r="E4184" t="s">
        <v>12566</v>
      </c>
      <c r="F4184" t="s">
        <v>65</v>
      </c>
      <c r="G4184" t="s">
        <v>51</v>
      </c>
      <c r="H4184">
        <v>56058</v>
      </c>
      <c r="I4184">
        <v>0</v>
      </c>
      <c r="J4184" t="s">
        <v>66</v>
      </c>
      <c r="K4184" t="s">
        <v>36</v>
      </c>
      <c r="L4184" t="s">
        <v>37</v>
      </c>
      <c r="M4184">
        <v>62215</v>
      </c>
      <c r="N4184">
        <v>62215</v>
      </c>
      <c r="O4184" t="s">
        <v>38</v>
      </c>
      <c r="P4184" t="s">
        <v>158</v>
      </c>
      <c r="Q4184" t="s">
        <v>12567</v>
      </c>
      <c r="R4184" t="s">
        <v>12568</v>
      </c>
      <c r="S4184" t="s">
        <v>72</v>
      </c>
      <c r="T4184" t="s">
        <v>12569</v>
      </c>
      <c r="U4184" t="s">
        <v>325</v>
      </c>
      <c r="V4184" t="s">
        <v>163</v>
      </c>
      <c r="X4184" t="s">
        <v>158</v>
      </c>
      <c r="Z4184" t="s">
        <v>61</v>
      </c>
      <c r="AA4184" s="1">
        <v>44987</v>
      </c>
      <c r="AB4184" s="2">
        <v>45000</v>
      </c>
      <c r="AC4184" s="1">
        <v>44987</v>
      </c>
      <c r="AD4184" s="1">
        <v>44992</v>
      </c>
    </row>
    <row r="4185" spans="1:30" x14ac:dyDescent="0.25">
      <c r="A4185">
        <v>576726</v>
      </c>
      <c r="B4185" t="s">
        <v>88</v>
      </c>
      <c r="C4185" t="s">
        <v>63</v>
      </c>
      <c r="D4185">
        <v>4</v>
      </c>
      <c r="E4185" t="s">
        <v>12570</v>
      </c>
      <c r="F4185" t="s">
        <v>224</v>
      </c>
      <c r="G4185" t="s">
        <v>34</v>
      </c>
      <c r="H4185">
        <v>52316</v>
      </c>
      <c r="I4185">
        <v>1</v>
      </c>
      <c r="J4185" t="s">
        <v>115</v>
      </c>
      <c r="K4185" t="s">
        <v>36</v>
      </c>
      <c r="L4185" t="s">
        <v>37</v>
      </c>
      <c r="M4185">
        <v>51869</v>
      </c>
      <c r="N4185">
        <v>60000</v>
      </c>
      <c r="O4185" t="s">
        <v>38</v>
      </c>
      <c r="P4185" t="s">
        <v>474</v>
      </c>
      <c r="Q4185" t="s">
        <v>475</v>
      </c>
      <c r="R4185" t="s">
        <v>12571</v>
      </c>
      <c r="S4185" t="s">
        <v>228</v>
      </c>
      <c r="U4185" t="s">
        <v>2108</v>
      </c>
      <c r="V4185" t="s">
        <v>479</v>
      </c>
      <c r="Z4185" t="s">
        <v>87</v>
      </c>
      <c r="AA4185" s="1">
        <v>44985</v>
      </c>
      <c r="AC4185" s="1">
        <v>44985</v>
      </c>
      <c r="AD4185" s="1">
        <v>44992</v>
      </c>
    </row>
    <row r="4186" spans="1:30" x14ac:dyDescent="0.25">
      <c r="A4186">
        <v>531856</v>
      </c>
      <c r="B4186" t="s">
        <v>435</v>
      </c>
      <c r="C4186" t="s">
        <v>63</v>
      </c>
      <c r="D4186">
        <v>1</v>
      </c>
      <c r="E4186" t="s">
        <v>7618</v>
      </c>
      <c r="F4186" t="s">
        <v>545</v>
      </c>
      <c r="G4186" t="s">
        <v>34</v>
      </c>
      <c r="H4186">
        <v>13632</v>
      </c>
      <c r="I4186">
        <v>4</v>
      </c>
      <c r="J4186" t="s">
        <v>256</v>
      </c>
      <c r="L4186" t="s">
        <v>37</v>
      </c>
      <c r="M4186">
        <v>98901</v>
      </c>
      <c r="N4186">
        <v>120000</v>
      </c>
      <c r="O4186" t="s">
        <v>38</v>
      </c>
      <c r="P4186" t="s">
        <v>438</v>
      </c>
      <c r="Q4186" t="s">
        <v>502</v>
      </c>
      <c r="R4186" t="s">
        <v>7619</v>
      </c>
      <c r="S4186" t="s">
        <v>549</v>
      </c>
      <c r="T4186" t="s">
        <v>7620</v>
      </c>
      <c r="U4186" t="s">
        <v>4901</v>
      </c>
      <c r="V4186" t="s">
        <v>441</v>
      </c>
      <c r="X4186" t="s">
        <v>438</v>
      </c>
      <c r="Z4186" t="s">
        <v>87</v>
      </c>
      <c r="AA4186" s="1">
        <v>44693</v>
      </c>
      <c r="AC4186" s="1">
        <v>44953</v>
      </c>
      <c r="AD4186" s="1">
        <v>44992</v>
      </c>
    </row>
    <row r="4187" spans="1:30" x14ac:dyDescent="0.25">
      <c r="A4187">
        <v>572075</v>
      </c>
      <c r="B4187" t="s">
        <v>435</v>
      </c>
      <c r="C4187" t="s">
        <v>31</v>
      </c>
      <c r="D4187">
        <v>1</v>
      </c>
      <c r="E4187" t="s">
        <v>8215</v>
      </c>
      <c r="F4187" t="s">
        <v>555</v>
      </c>
      <c r="G4187" t="s">
        <v>34</v>
      </c>
      <c r="H4187">
        <v>12626</v>
      </c>
      <c r="I4187">
        <v>2</v>
      </c>
      <c r="J4187" t="s">
        <v>157</v>
      </c>
      <c r="K4187" t="s">
        <v>36</v>
      </c>
      <c r="L4187" t="s">
        <v>37</v>
      </c>
      <c r="M4187">
        <v>62470</v>
      </c>
      <c r="N4187">
        <v>80008</v>
      </c>
      <c r="O4187" t="s">
        <v>38</v>
      </c>
      <c r="P4187" t="s">
        <v>438</v>
      </c>
      <c r="Q4187" t="s">
        <v>908</v>
      </c>
      <c r="R4187" t="s">
        <v>8216</v>
      </c>
      <c r="S4187" t="s">
        <v>559</v>
      </c>
      <c r="T4187" t="s">
        <v>8217</v>
      </c>
      <c r="V4187" t="s">
        <v>441</v>
      </c>
      <c r="X4187" t="s">
        <v>438</v>
      </c>
      <c r="Z4187" t="s">
        <v>61</v>
      </c>
      <c r="AA4187" s="1">
        <v>44957</v>
      </c>
      <c r="AC4187" s="1">
        <v>44957</v>
      </c>
      <c r="AD4187" s="1">
        <v>44992</v>
      </c>
    </row>
    <row r="4188" spans="1:30" x14ac:dyDescent="0.25">
      <c r="A4188">
        <v>575060</v>
      </c>
      <c r="B4188" t="s">
        <v>155</v>
      </c>
      <c r="C4188" t="s">
        <v>63</v>
      </c>
      <c r="D4188">
        <v>1</v>
      </c>
      <c r="E4188" t="s">
        <v>4002</v>
      </c>
      <c r="F4188" t="s">
        <v>992</v>
      </c>
      <c r="G4188" t="s">
        <v>34</v>
      </c>
      <c r="H4188">
        <v>22508</v>
      </c>
      <c r="I4188">
        <v>0</v>
      </c>
      <c r="J4188" t="s">
        <v>126</v>
      </c>
      <c r="K4188" t="s">
        <v>36</v>
      </c>
      <c r="L4188" t="s">
        <v>37</v>
      </c>
      <c r="M4188">
        <v>74650</v>
      </c>
      <c r="N4188">
        <v>85847</v>
      </c>
      <c r="O4188" t="s">
        <v>38</v>
      </c>
      <c r="P4188" t="s">
        <v>158</v>
      </c>
      <c r="Q4188" t="s">
        <v>4003</v>
      </c>
      <c r="R4188" t="s">
        <v>4004</v>
      </c>
      <c r="S4188" t="s">
        <v>995</v>
      </c>
      <c r="T4188" t="s">
        <v>4005</v>
      </c>
      <c r="U4188" t="s">
        <v>1928</v>
      </c>
      <c r="V4188" t="s">
        <v>831</v>
      </c>
      <c r="X4188" t="s">
        <v>158</v>
      </c>
      <c r="Z4188" t="s">
        <v>61</v>
      </c>
      <c r="AA4188" s="1">
        <v>44972</v>
      </c>
      <c r="AB4188" s="2">
        <v>45002</v>
      </c>
      <c r="AC4188" s="1">
        <v>44972</v>
      </c>
      <c r="AD4188" s="1">
        <v>44992</v>
      </c>
    </row>
    <row r="4189" spans="1:30" x14ac:dyDescent="0.25">
      <c r="A4189">
        <v>550851</v>
      </c>
      <c r="B4189" t="s">
        <v>241</v>
      </c>
      <c r="C4189" t="s">
        <v>63</v>
      </c>
      <c r="D4189">
        <v>1</v>
      </c>
      <c r="E4189" t="s">
        <v>5642</v>
      </c>
      <c r="F4189" t="s">
        <v>5643</v>
      </c>
      <c r="G4189" t="s">
        <v>34</v>
      </c>
      <c r="H4189">
        <v>31695</v>
      </c>
      <c r="I4189">
        <v>2</v>
      </c>
      <c r="J4189" t="s">
        <v>66</v>
      </c>
      <c r="K4189" t="s">
        <v>36</v>
      </c>
      <c r="L4189" t="s">
        <v>37</v>
      </c>
      <c r="M4189">
        <v>90000</v>
      </c>
      <c r="N4189">
        <v>95679</v>
      </c>
      <c r="O4189" t="s">
        <v>38</v>
      </c>
      <c r="P4189" t="s">
        <v>2610</v>
      </c>
      <c r="Q4189" t="s">
        <v>2611</v>
      </c>
      <c r="R4189" t="s">
        <v>5644</v>
      </c>
      <c r="S4189" t="s">
        <v>5645</v>
      </c>
      <c r="T4189" t="s">
        <v>5646</v>
      </c>
      <c r="U4189" t="s">
        <v>5647</v>
      </c>
      <c r="V4189" t="s">
        <v>347</v>
      </c>
      <c r="Z4189" t="s">
        <v>426</v>
      </c>
      <c r="AA4189" s="1">
        <v>44846</v>
      </c>
      <c r="AC4189" s="1">
        <v>44846</v>
      </c>
      <c r="AD4189" s="1">
        <v>44992</v>
      </c>
    </row>
    <row r="4190" spans="1:30" x14ac:dyDescent="0.25">
      <c r="A4190">
        <v>533540</v>
      </c>
      <c r="B4190" t="s">
        <v>338</v>
      </c>
      <c r="C4190" t="s">
        <v>63</v>
      </c>
      <c r="D4190">
        <v>24</v>
      </c>
      <c r="E4190" t="s">
        <v>5729</v>
      </c>
      <c r="F4190" t="s">
        <v>4183</v>
      </c>
      <c r="G4190" t="s">
        <v>244</v>
      </c>
      <c r="H4190">
        <v>90644</v>
      </c>
      <c r="I4190">
        <v>0</v>
      </c>
      <c r="J4190" t="s">
        <v>245</v>
      </c>
      <c r="K4190" t="s">
        <v>36</v>
      </c>
      <c r="L4190" t="s">
        <v>53</v>
      </c>
      <c r="M4190">
        <v>32260</v>
      </c>
      <c r="N4190">
        <v>44677</v>
      </c>
      <c r="O4190" t="s">
        <v>38</v>
      </c>
      <c r="P4190" t="s">
        <v>1368</v>
      </c>
      <c r="Q4190" t="s">
        <v>5595</v>
      </c>
      <c r="R4190" t="s">
        <v>12572</v>
      </c>
      <c r="S4190" t="s">
        <v>4185</v>
      </c>
      <c r="U4190" t="s">
        <v>12573</v>
      </c>
      <c r="V4190" t="s">
        <v>12574</v>
      </c>
      <c r="W4190" t="s">
        <v>4020</v>
      </c>
      <c r="X4190" t="s">
        <v>12575</v>
      </c>
      <c r="Z4190" t="s">
        <v>61</v>
      </c>
      <c r="AA4190" s="1">
        <v>44971</v>
      </c>
      <c r="AB4190" s="2">
        <v>45061</v>
      </c>
      <c r="AC4190" s="1">
        <v>44971</v>
      </c>
      <c r="AD4190" s="1">
        <v>44992</v>
      </c>
    </row>
    <row r="4191" spans="1:30" x14ac:dyDescent="0.25">
      <c r="A4191">
        <v>564696</v>
      </c>
      <c r="B4191" t="s">
        <v>88</v>
      </c>
      <c r="C4191" t="s">
        <v>31</v>
      </c>
      <c r="D4191">
        <v>1</v>
      </c>
      <c r="E4191" t="s">
        <v>863</v>
      </c>
      <c r="F4191" t="s">
        <v>864</v>
      </c>
      <c r="G4191" t="s">
        <v>34</v>
      </c>
      <c r="H4191">
        <v>10248</v>
      </c>
      <c r="I4191">
        <v>2</v>
      </c>
      <c r="J4191" t="s">
        <v>582</v>
      </c>
      <c r="K4191" t="s">
        <v>36</v>
      </c>
      <c r="L4191" t="s">
        <v>37</v>
      </c>
      <c r="M4191">
        <v>78871</v>
      </c>
      <c r="N4191">
        <v>95000</v>
      </c>
      <c r="O4191" t="s">
        <v>38</v>
      </c>
      <c r="P4191" t="s">
        <v>865</v>
      </c>
      <c r="Q4191" t="s">
        <v>475</v>
      </c>
      <c r="R4191" t="s">
        <v>866</v>
      </c>
      <c r="S4191" t="s">
        <v>867</v>
      </c>
      <c r="T4191" t="s">
        <v>868</v>
      </c>
      <c r="U4191" t="s">
        <v>869</v>
      </c>
      <c r="V4191" t="s">
        <v>870</v>
      </c>
      <c r="W4191" t="s">
        <v>871</v>
      </c>
      <c r="Z4191" t="s">
        <v>87</v>
      </c>
      <c r="AA4191" s="1">
        <v>44914</v>
      </c>
      <c r="AC4191" s="1">
        <v>44925</v>
      </c>
      <c r="AD4191" s="1">
        <v>44992</v>
      </c>
    </row>
    <row r="4192" spans="1:30" x14ac:dyDescent="0.25">
      <c r="A4192">
        <v>537865</v>
      </c>
      <c r="B4192" t="s">
        <v>102</v>
      </c>
      <c r="C4192" t="s">
        <v>63</v>
      </c>
      <c r="D4192">
        <v>1</v>
      </c>
      <c r="E4192" t="s">
        <v>458</v>
      </c>
      <c r="F4192" t="s">
        <v>1993</v>
      </c>
      <c r="G4192" t="s">
        <v>51</v>
      </c>
      <c r="H4192">
        <v>30086</v>
      </c>
      <c r="I4192">
        <v>0</v>
      </c>
      <c r="J4192" t="s">
        <v>175</v>
      </c>
      <c r="K4192" t="s">
        <v>36</v>
      </c>
      <c r="L4192" t="s">
        <v>37</v>
      </c>
      <c r="M4192">
        <v>62397</v>
      </c>
      <c r="N4192">
        <v>71757</v>
      </c>
      <c r="O4192" t="s">
        <v>38</v>
      </c>
      <c r="P4192" t="s">
        <v>137</v>
      </c>
      <c r="Q4192" t="s">
        <v>459</v>
      </c>
      <c r="R4192" t="s">
        <v>8798</v>
      </c>
      <c r="S4192" t="s">
        <v>1996</v>
      </c>
      <c r="T4192" t="s">
        <v>8799</v>
      </c>
      <c r="U4192" t="s">
        <v>462</v>
      </c>
      <c r="V4192" t="s">
        <v>463</v>
      </c>
      <c r="W4192" t="s">
        <v>307</v>
      </c>
      <c r="X4192" t="s">
        <v>464</v>
      </c>
      <c r="Z4192" t="s">
        <v>61</v>
      </c>
      <c r="AA4192" s="1">
        <v>44758</v>
      </c>
      <c r="AC4192" s="1">
        <v>44792</v>
      </c>
      <c r="AD4192" s="1">
        <v>44992</v>
      </c>
    </row>
    <row r="4193" spans="1:30" x14ac:dyDescent="0.25">
      <c r="A4193">
        <v>562715</v>
      </c>
      <c r="B4193" t="s">
        <v>88</v>
      </c>
      <c r="C4193" t="s">
        <v>63</v>
      </c>
      <c r="D4193">
        <v>1</v>
      </c>
      <c r="E4193" t="s">
        <v>164</v>
      </c>
      <c r="F4193" t="s">
        <v>165</v>
      </c>
      <c r="G4193" t="s">
        <v>34</v>
      </c>
      <c r="H4193">
        <v>10104</v>
      </c>
      <c r="I4193">
        <v>2</v>
      </c>
      <c r="J4193" t="s">
        <v>115</v>
      </c>
      <c r="K4193" t="s">
        <v>36</v>
      </c>
      <c r="L4193" t="s">
        <v>37</v>
      </c>
      <c r="M4193">
        <v>37748</v>
      </c>
      <c r="N4193">
        <v>57043</v>
      </c>
      <c r="O4193" t="s">
        <v>38</v>
      </c>
      <c r="P4193" t="s">
        <v>94</v>
      </c>
      <c r="Q4193" t="s">
        <v>95</v>
      </c>
      <c r="R4193" t="s">
        <v>264</v>
      </c>
      <c r="S4193" t="s">
        <v>168</v>
      </c>
      <c r="T4193" t="s">
        <v>169</v>
      </c>
      <c r="U4193" t="s">
        <v>99</v>
      </c>
      <c r="V4193" t="s">
        <v>171</v>
      </c>
      <c r="W4193" t="s">
        <v>172</v>
      </c>
      <c r="Z4193" t="s">
        <v>61</v>
      </c>
      <c r="AA4193" s="1">
        <v>44925</v>
      </c>
      <c r="AC4193" s="1">
        <v>44925</v>
      </c>
      <c r="AD4193" s="1">
        <v>44992</v>
      </c>
    </row>
    <row r="4194" spans="1:30" x14ac:dyDescent="0.25">
      <c r="A4194">
        <v>561116</v>
      </c>
      <c r="B4194" t="s">
        <v>241</v>
      </c>
      <c r="C4194" t="s">
        <v>31</v>
      </c>
      <c r="D4194">
        <v>1</v>
      </c>
      <c r="E4194" t="s">
        <v>3115</v>
      </c>
      <c r="F4194" t="s">
        <v>3116</v>
      </c>
      <c r="G4194" t="s">
        <v>34</v>
      </c>
      <c r="H4194">
        <v>80310</v>
      </c>
      <c r="I4194">
        <v>0</v>
      </c>
      <c r="J4194" t="s">
        <v>245</v>
      </c>
      <c r="K4194" t="s">
        <v>36</v>
      </c>
      <c r="L4194" t="s">
        <v>93</v>
      </c>
      <c r="M4194">
        <v>60171</v>
      </c>
      <c r="N4194">
        <v>93630</v>
      </c>
      <c r="O4194" t="s">
        <v>38</v>
      </c>
      <c r="P4194" t="s">
        <v>4303</v>
      </c>
      <c r="Q4194" t="s">
        <v>1031</v>
      </c>
      <c r="R4194" t="s">
        <v>12576</v>
      </c>
      <c r="S4194" t="s">
        <v>3119</v>
      </c>
      <c r="T4194" t="s">
        <v>12577</v>
      </c>
      <c r="U4194" t="s">
        <v>12578</v>
      </c>
      <c r="V4194" t="s">
        <v>347</v>
      </c>
      <c r="Z4194" t="s">
        <v>426</v>
      </c>
      <c r="AA4194" s="1">
        <v>44987</v>
      </c>
      <c r="AB4194" s="2">
        <v>44997</v>
      </c>
      <c r="AC4194" s="1">
        <v>44987</v>
      </c>
      <c r="AD4194" s="1">
        <v>44992</v>
      </c>
    </row>
    <row r="4195" spans="1:30" x14ac:dyDescent="0.25">
      <c r="A4195">
        <v>571257</v>
      </c>
      <c r="B4195" t="s">
        <v>287</v>
      </c>
      <c r="C4195" t="s">
        <v>63</v>
      </c>
      <c r="D4195">
        <v>1</v>
      </c>
      <c r="E4195" t="s">
        <v>12579</v>
      </c>
      <c r="F4195" t="s">
        <v>144</v>
      </c>
      <c r="G4195" t="s">
        <v>51</v>
      </c>
      <c r="H4195">
        <v>10234</v>
      </c>
      <c r="I4195">
        <v>0</v>
      </c>
      <c r="J4195" t="s">
        <v>175</v>
      </c>
      <c r="K4195" t="s">
        <v>67</v>
      </c>
      <c r="L4195" t="s">
        <v>145</v>
      </c>
      <c r="M4195">
        <v>17.5</v>
      </c>
      <c r="N4195">
        <v>17.5</v>
      </c>
      <c r="O4195" t="s">
        <v>68</v>
      </c>
      <c r="P4195" t="s">
        <v>289</v>
      </c>
      <c r="Q4195" t="s">
        <v>12580</v>
      </c>
      <c r="R4195" t="s">
        <v>12581</v>
      </c>
      <c r="S4195" t="s">
        <v>149</v>
      </c>
      <c r="T4195" t="s">
        <v>12582</v>
      </c>
      <c r="V4195" t="s">
        <v>12583</v>
      </c>
      <c r="Z4195" t="s">
        <v>61</v>
      </c>
      <c r="AA4195" s="1">
        <v>44953</v>
      </c>
      <c r="AB4195" s="2">
        <v>44995</v>
      </c>
      <c r="AC4195" s="1">
        <v>44963</v>
      </c>
      <c r="AD4195" s="1">
        <v>44992</v>
      </c>
    </row>
    <row r="4196" spans="1:30" x14ac:dyDescent="0.25">
      <c r="A4196">
        <v>552231</v>
      </c>
      <c r="B4196" t="s">
        <v>102</v>
      </c>
      <c r="C4196" t="s">
        <v>31</v>
      </c>
      <c r="D4196">
        <v>4</v>
      </c>
      <c r="E4196" t="s">
        <v>11770</v>
      </c>
      <c r="F4196" t="s">
        <v>5391</v>
      </c>
      <c r="G4196" t="s">
        <v>34</v>
      </c>
      <c r="H4196">
        <v>20113</v>
      </c>
      <c r="I4196">
        <v>3</v>
      </c>
      <c r="J4196" t="s">
        <v>35</v>
      </c>
      <c r="K4196" t="s">
        <v>36</v>
      </c>
      <c r="L4196" t="s">
        <v>37</v>
      </c>
      <c r="M4196">
        <v>49003</v>
      </c>
      <c r="N4196">
        <v>72195</v>
      </c>
      <c r="O4196" t="s">
        <v>38</v>
      </c>
      <c r="P4196" t="s">
        <v>104</v>
      </c>
      <c r="Q4196" t="s">
        <v>5134</v>
      </c>
      <c r="R4196" t="s">
        <v>11771</v>
      </c>
      <c r="S4196" t="s">
        <v>5394</v>
      </c>
      <c r="T4196" t="s">
        <v>11772</v>
      </c>
      <c r="U4196" t="s">
        <v>11773</v>
      </c>
      <c r="V4196" t="s">
        <v>110</v>
      </c>
      <c r="W4196" t="s">
        <v>5323</v>
      </c>
      <c r="X4196" t="s">
        <v>104</v>
      </c>
      <c r="Z4196" t="s">
        <v>61</v>
      </c>
      <c r="AA4196" s="1">
        <v>44833</v>
      </c>
      <c r="AC4196" s="1">
        <v>44833</v>
      </c>
      <c r="AD4196" s="1">
        <v>44992</v>
      </c>
    </row>
    <row r="4197" spans="1:30" x14ac:dyDescent="0.25">
      <c r="A4197">
        <v>540219</v>
      </c>
      <c r="B4197" t="s">
        <v>563</v>
      </c>
      <c r="C4197" t="s">
        <v>63</v>
      </c>
      <c r="D4197">
        <v>1</v>
      </c>
      <c r="E4197" t="s">
        <v>11253</v>
      </c>
      <c r="F4197" t="s">
        <v>4233</v>
      </c>
      <c r="G4197" t="s">
        <v>34</v>
      </c>
      <c r="H4197">
        <v>30080</v>
      </c>
      <c r="I4197">
        <v>2</v>
      </c>
      <c r="J4197" t="s">
        <v>175</v>
      </c>
      <c r="K4197" t="s">
        <v>36</v>
      </c>
      <c r="L4197" t="s">
        <v>37</v>
      </c>
      <c r="M4197">
        <v>43197</v>
      </c>
      <c r="N4197">
        <v>49677</v>
      </c>
      <c r="O4197" t="s">
        <v>38</v>
      </c>
      <c r="P4197" t="s">
        <v>446</v>
      </c>
      <c r="Q4197" t="s">
        <v>11427</v>
      </c>
      <c r="R4197" t="s">
        <v>11428</v>
      </c>
      <c r="S4197" t="s">
        <v>4236</v>
      </c>
      <c r="T4197" t="s">
        <v>7102</v>
      </c>
      <c r="U4197" t="s">
        <v>11429</v>
      </c>
      <c r="V4197" t="s">
        <v>11430</v>
      </c>
      <c r="W4197" t="s">
        <v>1617</v>
      </c>
      <c r="X4197" t="s">
        <v>446</v>
      </c>
      <c r="Z4197" t="s">
        <v>61</v>
      </c>
      <c r="AA4197" s="1">
        <v>44756</v>
      </c>
      <c r="AC4197" s="1">
        <v>44817</v>
      </c>
      <c r="AD4197" s="1">
        <v>44992</v>
      </c>
    </row>
    <row r="4198" spans="1:30" x14ac:dyDescent="0.25">
      <c r="A4198">
        <v>554340</v>
      </c>
      <c r="B4198" t="s">
        <v>950</v>
      </c>
      <c r="C4198" t="s">
        <v>63</v>
      </c>
      <c r="D4198">
        <v>1</v>
      </c>
      <c r="E4198" t="s">
        <v>7243</v>
      </c>
      <c r="F4198" t="s">
        <v>234</v>
      </c>
      <c r="G4198" t="s">
        <v>51</v>
      </c>
      <c r="H4198">
        <v>56057</v>
      </c>
      <c r="I4198">
        <v>0</v>
      </c>
      <c r="J4198" t="s">
        <v>115</v>
      </c>
      <c r="K4198" t="s">
        <v>36</v>
      </c>
      <c r="L4198" t="s">
        <v>53</v>
      </c>
      <c r="M4198">
        <v>50000</v>
      </c>
      <c r="N4198">
        <v>55000</v>
      </c>
      <c r="O4198" t="s">
        <v>38</v>
      </c>
      <c r="P4198" t="s">
        <v>953</v>
      </c>
      <c r="Q4198" t="s">
        <v>7244</v>
      </c>
      <c r="R4198" t="s">
        <v>7245</v>
      </c>
      <c r="S4198" t="s">
        <v>237</v>
      </c>
      <c r="T4198" t="s">
        <v>7246</v>
      </c>
      <c r="V4198" t="s">
        <v>7247</v>
      </c>
      <c r="Z4198" t="s">
        <v>61</v>
      </c>
      <c r="AA4198" s="1">
        <v>44839</v>
      </c>
      <c r="AC4198" s="1">
        <v>44846</v>
      </c>
      <c r="AD4198" s="1">
        <v>44992</v>
      </c>
    </row>
    <row r="4199" spans="1:30" x14ac:dyDescent="0.25">
      <c r="A4199">
        <v>564643</v>
      </c>
      <c r="B4199" t="s">
        <v>435</v>
      </c>
      <c r="C4199" t="s">
        <v>63</v>
      </c>
      <c r="D4199">
        <v>1</v>
      </c>
      <c r="E4199" t="s">
        <v>5324</v>
      </c>
      <c r="F4199" t="s">
        <v>279</v>
      </c>
      <c r="G4199" t="s">
        <v>34</v>
      </c>
      <c r="H4199">
        <v>10251</v>
      </c>
      <c r="I4199">
        <v>3</v>
      </c>
      <c r="J4199" t="s">
        <v>641</v>
      </c>
      <c r="K4199" t="s">
        <v>36</v>
      </c>
      <c r="L4199" t="s">
        <v>37</v>
      </c>
      <c r="M4199">
        <v>36390</v>
      </c>
      <c r="N4199">
        <v>58953</v>
      </c>
      <c r="O4199" t="s">
        <v>38</v>
      </c>
      <c r="P4199" t="s">
        <v>1820</v>
      </c>
      <c r="Q4199" t="s">
        <v>1821</v>
      </c>
      <c r="R4199" t="s">
        <v>5325</v>
      </c>
      <c r="S4199" t="s">
        <v>283</v>
      </c>
      <c r="T4199" t="s">
        <v>3727</v>
      </c>
      <c r="V4199" t="s">
        <v>441</v>
      </c>
      <c r="X4199" t="s">
        <v>1820</v>
      </c>
      <c r="Z4199" t="s">
        <v>61</v>
      </c>
      <c r="AA4199" s="1">
        <v>44907</v>
      </c>
      <c r="AC4199" s="1">
        <v>44974</v>
      </c>
      <c r="AD4199" s="1">
        <v>44992</v>
      </c>
    </row>
    <row r="4200" spans="1:30" x14ac:dyDescent="0.25">
      <c r="A4200">
        <v>552389</v>
      </c>
      <c r="B4200" t="s">
        <v>350</v>
      </c>
      <c r="C4200" t="s">
        <v>63</v>
      </c>
      <c r="D4200">
        <v>1</v>
      </c>
      <c r="E4200" t="s">
        <v>10537</v>
      </c>
      <c r="F4200" t="s">
        <v>1834</v>
      </c>
      <c r="G4200" t="s">
        <v>51</v>
      </c>
      <c r="H4200">
        <v>95611</v>
      </c>
      <c r="I4200" t="s">
        <v>900</v>
      </c>
      <c r="J4200" t="s">
        <v>126</v>
      </c>
      <c r="K4200" t="s">
        <v>36</v>
      </c>
      <c r="L4200" t="s">
        <v>93</v>
      </c>
      <c r="M4200">
        <v>110000</v>
      </c>
      <c r="N4200">
        <v>133900</v>
      </c>
      <c r="O4200" t="s">
        <v>38</v>
      </c>
      <c r="P4200" t="s">
        <v>355</v>
      </c>
      <c r="Q4200" t="s">
        <v>1835</v>
      </c>
      <c r="R4200" t="s">
        <v>10538</v>
      </c>
      <c r="S4200" t="s">
        <v>10539</v>
      </c>
      <c r="T4200" t="s">
        <v>10540</v>
      </c>
      <c r="V4200" t="s">
        <v>9678</v>
      </c>
      <c r="Z4200" t="s">
        <v>61</v>
      </c>
      <c r="AA4200" s="1">
        <v>44827</v>
      </c>
      <c r="AC4200" s="1">
        <v>44827</v>
      </c>
      <c r="AD4200" s="1">
        <v>44992</v>
      </c>
    </row>
    <row r="4201" spans="1:30" x14ac:dyDescent="0.25">
      <c r="A4201">
        <v>530526</v>
      </c>
      <c r="B4201" t="s">
        <v>88</v>
      </c>
      <c r="C4201" t="s">
        <v>63</v>
      </c>
      <c r="D4201">
        <v>1</v>
      </c>
      <c r="E4201" t="s">
        <v>6457</v>
      </c>
      <c r="F4201" t="s">
        <v>414</v>
      </c>
      <c r="G4201" t="s">
        <v>34</v>
      </c>
      <c r="H4201">
        <v>10124</v>
      </c>
      <c r="I4201">
        <v>2</v>
      </c>
      <c r="J4201" t="s">
        <v>2438</v>
      </c>
      <c r="K4201" t="s">
        <v>36</v>
      </c>
      <c r="L4201" t="s">
        <v>37</v>
      </c>
      <c r="M4201">
        <v>53057</v>
      </c>
      <c r="N4201">
        <v>61015</v>
      </c>
      <c r="O4201" t="s">
        <v>38</v>
      </c>
      <c r="P4201" t="s">
        <v>94</v>
      </c>
      <c r="Q4201" t="s">
        <v>95</v>
      </c>
      <c r="R4201" t="s">
        <v>12584</v>
      </c>
      <c r="S4201" t="s">
        <v>418</v>
      </c>
      <c r="T4201" t="s">
        <v>12585</v>
      </c>
      <c r="U4201" t="s">
        <v>6460</v>
      </c>
      <c r="V4201" t="s">
        <v>6461</v>
      </c>
      <c r="W4201" t="s">
        <v>172</v>
      </c>
      <c r="Z4201" t="s">
        <v>61</v>
      </c>
      <c r="AA4201" s="1">
        <v>44680</v>
      </c>
      <c r="AC4201" s="1">
        <v>44748</v>
      </c>
      <c r="AD4201" s="1">
        <v>44992</v>
      </c>
    </row>
    <row r="4202" spans="1:30" x14ac:dyDescent="0.25">
      <c r="A4202">
        <v>568082</v>
      </c>
      <c r="B4202" t="s">
        <v>381</v>
      </c>
      <c r="C4202" t="s">
        <v>31</v>
      </c>
      <c r="D4202">
        <v>1</v>
      </c>
      <c r="E4202" t="s">
        <v>2302</v>
      </c>
      <c r="F4202" t="s">
        <v>193</v>
      </c>
      <c r="G4202" t="s">
        <v>34</v>
      </c>
      <c r="H4202">
        <v>83008</v>
      </c>
      <c r="I4202" t="s">
        <v>91</v>
      </c>
      <c r="J4202" t="s">
        <v>35</v>
      </c>
      <c r="K4202" t="s">
        <v>36</v>
      </c>
      <c r="L4202" t="s">
        <v>93</v>
      </c>
      <c r="M4202">
        <v>64922</v>
      </c>
      <c r="N4202">
        <v>134678</v>
      </c>
      <c r="O4202" t="s">
        <v>38</v>
      </c>
      <c r="P4202" t="s">
        <v>873</v>
      </c>
      <c r="Q4202" t="s">
        <v>2303</v>
      </c>
      <c r="R4202" t="s">
        <v>2304</v>
      </c>
      <c r="S4202" t="s">
        <v>1688</v>
      </c>
      <c r="T4202" t="s">
        <v>2305</v>
      </c>
      <c r="V4202" t="s">
        <v>925</v>
      </c>
      <c r="W4202" t="s">
        <v>86</v>
      </c>
      <c r="X4202" t="s">
        <v>1235</v>
      </c>
      <c r="Z4202" t="s">
        <v>87</v>
      </c>
      <c r="AA4202" s="1">
        <v>44944</v>
      </c>
      <c r="AB4202" s="2">
        <v>45004</v>
      </c>
      <c r="AC4202" s="1">
        <v>44985</v>
      </c>
      <c r="AD4202" s="1">
        <v>44992</v>
      </c>
    </row>
    <row r="4203" spans="1:30" x14ac:dyDescent="0.25">
      <c r="A4203">
        <v>571771</v>
      </c>
      <c r="B4203" t="s">
        <v>381</v>
      </c>
      <c r="C4203" t="s">
        <v>31</v>
      </c>
      <c r="D4203">
        <v>1</v>
      </c>
      <c r="E4203" t="s">
        <v>2907</v>
      </c>
      <c r="F4203" t="s">
        <v>65</v>
      </c>
      <c r="G4203" t="s">
        <v>51</v>
      </c>
      <c r="H4203">
        <v>56058</v>
      </c>
      <c r="I4203">
        <v>0</v>
      </c>
      <c r="J4203" t="s">
        <v>52</v>
      </c>
      <c r="K4203" t="s">
        <v>36</v>
      </c>
      <c r="L4203" t="s">
        <v>37</v>
      </c>
      <c r="M4203">
        <v>54100</v>
      </c>
      <c r="N4203">
        <v>62215</v>
      </c>
      <c r="O4203" t="s">
        <v>38</v>
      </c>
      <c r="P4203" t="s">
        <v>873</v>
      </c>
      <c r="Q4203" t="s">
        <v>2908</v>
      </c>
      <c r="R4203" t="s">
        <v>2909</v>
      </c>
      <c r="S4203" t="s">
        <v>72</v>
      </c>
      <c r="T4203" t="s">
        <v>2910</v>
      </c>
      <c r="V4203" t="s">
        <v>390</v>
      </c>
      <c r="W4203" t="s">
        <v>86</v>
      </c>
      <c r="X4203" t="s">
        <v>2310</v>
      </c>
      <c r="Z4203" t="s">
        <v>61</v>
      </c>
      <c r="AA4203" s="1">
        <v>44966</v>
      </c>
      <c r="AB4203" s="2">
        <v>45026</v>
      </c>
      <c r="AC4203" s="1">
        <v>44978</v>
      </c>
      <c r="AD4203" s="1">
        <v>44992</v>
      </c>
    </row>
    <row r="4204" spans="1:30" x14ac:dyDescent="0.25">
      <c r="A4204">
        <v>548464</v>
      </c>
      <c r="B4204" t="s">
        <v>676</v>
      </c>
      <c r="C4204" t="s">
        <v>63</v>
      </c>
      <c r="D4204">
        <v>1</v>
      </c>
      <c r="E4204" t="s">
        <v>4893</v>
      </c>
      <c r="F4204" t="s">
        <v>678</v>
      </c>
      <c r="G4204" t="s">
        <v>353</v>
      </c>
      <c r="H4204">
        <v>6088</v>
      </c>
      <c r="I4204">
        <v>2</v>
      </c>
      <c r="J4204" t="s">
        <v>354</v>
      </c>
      <c r="K4204" t="s">
        <v>36</v>
      </c>
      <c r="L4204" t="s">
        <v>37</v>
      </c>
      <c r="M4204">
        <v>83399</v>
      </c>
      <c r="N4204">
        <v>83399</v>
      </c>
      <c r="O4204" t="s">
        <v>38</v>
      </c>
      <c r="P4204" t="s">
        <v>679</v>
      </c>
      <c r="Q4204" t="s">
        <v>4894</v>
      </c>
      <c r="R4204" t="s">
        <v>4895</v>
      </c>
      <c r="S4204" t="s">
        <v>681</v>
      </c>
      <c r="T4204" t="s">
        <v>4896</v>
      </c>
      <c r="U4204" t="s">
        <v>4897</v>
      </c>
      <c r="V4204" t="s">
        <v>684</v>
      </c>
      <c r="X4204" t="s">
        <v>679</v>
      </c>
      <c r="Z4204" t="s">
        <v>61</v>
      </c>
      <c r="AA4204" s="1">
        <v>44802</v>
      </c>
      <c r="AC4204" s="1">
        <v>44802</v>
      </c>
      <c r="AD4204" s="1">
        <v>44992</v>
      </c>
    </row>
    <row r="4205" spans="1:30" x14ac:dyDescent="0.25">
      <c r="A4205">
        <v>549966</v>
      </c>
      <c r="B4205" t="s">
        <v>102</v>
      </c>
      <c r="C4205" t="s">
        <v>31</v>
      </c>
      <c r="D4205">
        <v>11</v>
      </c>
      <c r="E4205" t="s">
        <v>650</v>
      </c>
      <c r="F4205" t="s">
        <v>650</v>
      </c>
      <c r="G4205" t="s">
        <v>34</v>
      </c>
      <c r="H4205">
        <v>20202</v>
      </c>
      <c r="I4205">
        <v>0</v>
      </c>
      <c r="J4205" t="s">
        <v>35</v>
      </c>
      <c r="K4205" t="s">
        <v>36</v>
      </c>
      <c r="L4205" t="s">
        <v>53</v>
      </c>
      <c r="M4205">
        <v>51413</v>
      </c>
      <c r="N4205">
        <v>59125</v>
      </c>
      <c r="O4205" t="s">
        <v>38</v>
      </c>
      <c r="P4205" t="s">
        <v>137</v>
      </c>
      <c r="Q4205" t="s">
        <v>1859</v>
      </c>
      <c r="R4205" t="s">
        <v>1860</v>
      </c>
      <c r="S4205" t="s">
        <v>653</v>
      </c>
      <c r="T4205" t="s">
        <v>1861</v>
      </c>
      <c r="U4205" t="s">
        <v>1862</v>
      </c>
      <c r="V4205" t="s">
        <v>347</v>
      </c>
      <c r="Z4205" t="s">
        <v>87</v>
      </c>
      <c r="AA4205" s="1">
        <v>44818</v>
      </c>
      <c r="AC4205" s="1">
        <v>44818</v>
      </c>
      <c r="AD4205" s="1">
        <v>44992</v>
      </c>
    </row>
    <row r="4206" spans="1:30" x14ac:dyDescent="0.25">
      <c r="A4206">
        <v>575190</v>
      </c>
      <c r="B4206" t="s">
        <v>241</v>
      </c>
      <c r="C4206" t="s">
        <v>31</v>
      </c>
      <c r="D4206">
        <v>1</v>
      </c>
      <c r="E4206" t="s">
        <v>1577</v>
      </c>
      <c r="F4206" t="s">
        <v>807</v>
      </c>
      <c r="G4206" t="s">
        <v>34</v>
      </c>
      <c r="H4206">
        <v>10026</v>
      </c>
      <c r="I4206" t="s">
        <v>327</v>
      </c>
      <c r="J4206" t="s">
        <v>157</v>
      </c>
      <c r="K4206" t="s">
        <v>36</v>
      </c>
      <c r="L4206" t="s">
        <v>93</v>
      </c>
      <c r="M4206">
        <v>100000</v>
      </c>
      <c r="N4206">
        <v>130000</v>
      </c>
      <c r="O4206" t="s">
        <v>38</v>
      </c>
      <c r="P4206" t="s">
        <v>1578</v>
      </c>
      <c r="Q4206" t="s">
        <v>1579</v>
      </c>
      <c r="R4206" t="s">
        <v>1580</v>
      </c>
      <c r="S4206" t="s">
        <v>1227</v>
      </c>
      <c r="T4206" t="s">
        <v>1581</v>
      </c>
      <c r="U4206" t="s">
        <v>1582</v>
      </c>
      <c r="V4206" t="s">
        <v>347</v>
      </c>
      <c r="Z4206" t="s">
        <v>426</v>
      </c>
      <c r="AA4206" s="1">
        <v>44974</v>
      </c>
      <c r="AC4206" s="1">
        <v>44984</v>
      </c>
      <c r="AD4206" s="1">
        <v>44992</v>
      </c>
    </row>
    <row r="4207" spans="1:30" x14ac:dyDescent="0.25">
      <c r="A4207">
        <v>556822</v>
      </c>
      <c r="B4207" t="s">
        <v>76</v>
      </c>
      <c r="C4207" t="s">
        <v>31</v>
      </c>
      <c r="D4207">
        <v>3</v>
      </c>
      <c r="E4207" t="s">
        <v>5458</v>
      </c>
      <c r="F4207" t="s">
        <v>78</v>
      </c>
      <c r="G4207" t="s">
        <v>34</v>
      </c>
      <c r="H4207">
        <v>20215</v>
      </c>
      <c r="I4207">
        <v>3</v>
      </c>
      <c r="J4207" t="s">
        <v>35</v>
      </c>
      <c r="K4207" t="s">
        <v>36</v>
      </c>
      <c r="L4207" t="s">
        <v>37</v>
      </c>
      <c r="M4207">
        <v>90114</v>
      </c>
      <c r="N4207">
        <v>122168</v>
      </c>
      <c r="O4207" t="s">
        <v>38</v>
      </c>
      <c r="P4207" t="s">
        <v>79</v>
      </c>
      <c r="Q4207" t="s">
        <v>1518</v>
      </c>
      <c r="R4207" t="s">
        <v>12586</v>
      </c>
      <c r="S4207" t="s">
        <v>82</v>
      </c>
      <c r="T4207" t="s">
        <v>7782</v>
      </c>
      <c r="U4207" t="s">
        <v>12587</v>
      </c>
      <c r="V4207" t="s">
        <v>12588</v>
      </c>
      <c r="W4207" t="s">
        <v>12589</v>
      </c>
      <c r="X4207" t="s">
        <v>5633</v>
      </c>
      <c r="Z4207" t="s">
        <v>87</v>
      </c>
      <c r="AA4207" s="1">
        <v>44901</v>
      </c>
      <c r="AC4207" s="1">
        <v>44908</v>
      </c>
      <c r="AD4207" s="1">
        <v>44992</v>
      </c>
    </row>
    <row r="4208" spans="1:30" x14ac:dyDescent="0.25">
      <c r="A4208">
        <v>576723</v>
      </c>
      <c r="B4208" t="s">
        <v>4225</v>
      </c>
      <c r="C4208" t="s">
        <v>63</v>
      </c>
      <c r="D4208">
        <v>1</v>
      </c>
      <c r="E4208" t="s">
        <v>4226</v>
      </c>
      <c r="F4208" t="s">
        <v>65</v>
      </c>
      <c r="G4208" t="s">
        <v>51</v>
      </c>
      <c r="H4208">
        <v>56058</v>
      </c>
      <c r="I4208">
        <v>0</v>
      </c>
      <c r="J4208" t="s">
        <v>256</v>
      </c>
      <c r="K4208" t="s">
        <v>36</v>
      </c>
      <c r="L4208" t="s">
        <v>37</v>
      </c>
      <c r="M4208">
        <v>54100</v>
      </c>
      <c r="N4208">
        <v>83981</v>
      </c>
      <c r="O4208" t="s">
        <v>38</v>
      </c>
      <c r="P4208" t="s">
        <v>4227</v>
      </c>
      <c r="Q4208" t="s">
        <v>4228</v>
      </c>
      <c r="R4208" t="s">
        <v>4229</v>
      </c>
      <c r="S4208" t="s">
        <v>72</v>
      </c>
      <c r="T4208" t="s">
        <v>4230</v>
      </c>
      <c r="V4208" t="s">
        <v>4231</v>
      </c>
      <c r="Z4208" t="s">
        <v>61</v>
      </c>
      <c r="AA4208" s="1">
        <v>44985</v>
      </c>
      <c r="AB4208" s="2">
        <v>45025</v>
      </c>
      <c r="AC4208" s="1">
        <v>44985</v>
      </c>
      <c r="AD4208" s="1">
        <v>44992</v>
      </c>
    </row>
    <row r="4209" spans="1:30" x14ac:dyDescent="0.25">
      <c r="A4209">
        <v>572668</v>
      </c>
      <c r="B4209" t="s">
        <v>155</v>
      </c>
      <c r="C4209" t="s">
        <v>63</v>
      </c>
      <c r="D4209">
        <v>1</v>
      </c>
      <c r="E4209" t="s">
        <v>11539</v>
      </c>
      <c r="F4209" t="s">
        <v>545</v>
      </c>
      <c r="G4209" t="s">
        <v>34</v>
      </c>
      <c r="H4209">
        <v>13632</v>
      </c>
      <c r="I4209">
        <v>3</v>
      </c>
      <c r="J4209" t="s">
        <v>256</v>
      </c>
      <c r="K4209" t="s">
        <v>36</v>
      </c>
      <c r="L4209" t="s">
        <v>37</v>
      </c>
      <c r="M4209">
        <v>92194</v>
      </c>
      <c r="N4209">
        <v>106023</v>
      </c>
      <c r="O4209" t="s">
        <v>38</v>
      </c>
      <c r="P4209" t="s">
        <v>158</v>
      </c>
      <c r="Q4209" t="s">
        <v>1811</v>
      </c>
      <c r="R4209" t="s">
        <v>11540</v>
      </c>
      <c r="S4209" t="s">
        <v>549</v>
      </c>
      <c r="T4209" t="s">
        <v>11541</v>
      </c>
      <c r="U4209" t="s">
        <v>11542</v>
      </c>
      <c r="V4209" t="s">
        <v>163</v>
      </c>
      <c r="X4209" t="s">
        <v>158</v>
      </c>
      <c r="Z4209" t="s">
        <v>87</v>
      </c>
      <c r="AA4209" s="1">
        <v>44959</v>
      </c>
      <c r="AB4209" s="2">
        <v>45049</v>
      </c>
      <c r="AC4209" s="1">
        <v>44959</v>
      </c>
      <c r="AD4209" s="1">
        <v>44992</v>
      </c>
    </row>
    <row r="4210" spans="1:30" x14ac:dyDescent="0.25">
      <c r="A4210">
        <v>555559</v>
      </c>
      <c r="B4210" t="s">
        <v>102</v>
      </c>
      <c r="C4210" t="s">
        <v>63</v>
      </c>
      <c r="D4210">
        <v>1</v>
      </c>
      <c r="E4210" t="s">
        <v>12590</v>
      </c>
      <c r="F4210" t="s">
        <v>135</v>
      </c>
      <c r="G4210" t="s">
        <v>51</v>
      </c>
      <c r="H4210">
        <v>21744</v>
      </c>
      <c r="I4210">
        <v>3</v>
      </c>
      <c r="J4210" t="s">
        <v>778</v>
      </c>
      <c r="K4210" t="s">
        <v>36</v>
      </c>
      <c r="L4210" t="s">
        <v>37</v>
      </c>
      <c r="M4210">
        <v>84468</v>
      </c>
      <c r="N4210">
        <v>111003</v>
      </c>
      <c r="O4210" t="s">
        <v>38</v>
      </c>
      <c r="P4210" t="s">
        <v>365</v>
      </c>
      <c r="Q4210" t="s">
        <v>5249</v>
      </c>
      <c r="R4210" t="s">
        <v>12591</v>
      </c>
      <c r="S4210" t="s">
        <v>140</v>
      </c>
      <c r="T4210" t="s">
        <v>12592</v>
      </c>
      <c r="U4210" t="s">
        <v>141</v>
      </c>
      <c r="V4210" t="s">
        <v>5252</v>
      </c>
      <c r="W4210" t="s">
        <v>5253</v>
      </c>
      <c r="X4210" t="s">
        <v>365</v>
      </c>
      <c r="Z4210" t="s">
        <v>61</v>
      </c>
      <c r="AA4210" s="1">
        <v>44854</v>
      </c>
      <c r="AC4210" s="1">
        <v>44858</v>
      </c>
      <c r="AD4210" s="1">
        <v>44992</v>
      </c>
    </row>
    <row r="4211" spans="1:30" x14ac:dyDescent="0.25">
      <c r="A4211">
        <v>562622</v>
      </c>
      <c r="B4211" t="s">
        <v>62</v>
      </c>
      <c r="C4211" t="s">
        <v>31</v>
      </c>
      <c r="D4211">
        <v>1</v>
      </c>
      <c r="E4211" t="s">
        <v>10082</v>
      </c>
      <c r="F4211" t="s">
        <v>10083</v>
      </c>
      <c r="G4211" t="s">
        <v>34</v>
      </c>
      <c r="H4211">
        <v>52312</v>
      </c>
      <c r="I4211">
        <v>0</v>
      </c>
      <c r="J4211" t="s">
        <v>115</v>
      </c>
      <c r="K4211" t="s">
        <v>36</v>
      </c>
      <c r="L4211" t="s">
        <v>37</v>
      </c>
      <c r="M4211">
        <v>60132</v>
      </c>
      <c r="N4211">
        <v>69152</v>
      </c>
      <c r="O4211" t="s">
        <v>38</v>
      </c>
      <c r="P4211" t="s">
        <v>257</v>
      </c>
      <c r="Q4211" t="s">
        <v>10084</v>
      </c>
      <c r="R4211" t="s">
        <v>10085</v>
      </c>
      <c r="S4211" t="s">
        <v>10086</v>
      </c>
      <c r="U4211" t="s">
        <v>904</v>
      </c>
      <c r="V4211" t="s">
        <v>10087</v>
      </c>
      <c r="Z4211" t="s">
        <v>87</v>
      </c>
      <c r="AA4211" s="1">
        <v>44959</v>
      </c>
      <c r="AB4211" s="2">
        <v>45019</v>
      </c>
      <c r="AC4211" s="1">
        <v>44963</v>
      </c>
      <c r="AD4211" s="1">
        <v>44992</v>
      </c>
    </row>
    <row r="4212" spans="1:30" x14ac:dyDescent="0.25">
      <c r="A4212">
        <v>460744</v>
      </c>
      <c r="B4212" t="s">
        <v>241</v>
      </c>
      <c r="C4212" t="s">
        <v>63</v>
      </c>
      <c r="D4212">
        <v>2</v>
      </c>
      <c r="E4212" t="s">
        <v>12593</v>
      </c>
      <c r="F4212" t="s">
        <v>920</v>
      </c>
      <c r="G4212" t="s">
        <v>34</v>
      </c>
      <c r="H4212">
        <v>34202</v>
      </c>
      <c r="I4212">
        <v>3</v>
      </c>
      <c r="J4212" t="s">
        <v>35</v>
      </c>
      <c r="K4212" t="s">
        <v>36</v>
      </c>
      <c r="L4212" t="s">
        <v>37</v>
      </c>
      <c r="M4212">
        <v>72063</v>
      </c>
      <c r="N4212">
        <v>122168</v>
      </c>
      <c r="O4212" t="s">
        <v>38</v>
      </c>
      <c r="P4212" t="s">
        <v>2610</v>
      </c>
      <c r="Q4212" t="s">
        <v>2611</v>
      </c>
      <c r="R4212" t="s">
        <v>12594</v>
      </c>
      <c r="S4212" t="s">
        <v>923</v>
      </c>
      <c r="T4212" t="s">
        <v>12595</v>
      </c>
      <c r="U4212" t="s">
        <v>12596</v>
      </c>
      <c r="V4212" t="s">
        <v>347</v>
      </c>
      <c r="Z4212" t="s">
        <v>426</v>
      </c>
      <c r="AA4212" s="1">
        <v>44788</v>
      </c>
      <c r="AC4212" s="1">
        <v>44788</v>
      </c>
      <c r="AD4212" s="1">
        <v>44992</v>
      </c>
    </row>
    <row r="4213" spans="1:30" x14ac:dyDescent="0.25">
      <c r="A4213">
        <v>546109</v>
      </c>
      <c r="B4213" t="s">
        <v>1863</v>
      </c>
      <c r="C4213" t="s">
        <v>63</v>
      </c>
      <c r="D4213">
        <v>1</v>
      </c>
      <c r="E4213" t="s">
        <v>234</v>
      </c>
      <c r="F4213" t="s">
        <v>234</v>
      </c>
      <c r="G4213" t="s">
        <v>51</v>
      </c>
      <c r="H4213">
        <v>56057</v>
      </c>
      <c r="I4213">
        <v>0</v>
      </c>
      <c r="J4213" t="s">
        <v>115</v>
      </c>
      <c r="K4213" t="s">
        <v>36</v>
      </c>
      <c r="L4213" t="s">
        <v>37</v>
      </c>
      <c r="M4213">
        <v>38333</v>
      </c>
      <c r="N4213">
        <v>63794</v>
      </c>
      <c r="O4213" t="s">
        <v>38</v>
      </c>
      <c r="P4213" t="s">
        <v>7456</v>
      </c>
      <c r="Q4213" t="s">
        <v>5478</v>
      </c>
      <c r="R4213" t="s">
        <v>12597</v>
      </c>
      <c r="S4213" t="s">
        <v>237</v>
      </c>
      <c r="U4213" t="s">
        <v>4682</v>
      </c>
      <c r="V4213" t="s">
        <v>2195</v>
      </c>
      <c r="W4213" t="s">
        <v>5909</v>
      </c>
      <c r="X4213" t="s">
        <v>7456</v>
      </c>
      <c r="Z4213" t="s">
        <v>61</v>
      </c>
      <c r="AA4213" s="1">
        <v>44792</v>
      </c>
      <c r="AC4213" s="1">
        <v>44849</v>
      </c>
      <c r="AD4213" s="1">
        <v>44992</v>
      </c>
    </row>
    <row r="4214" spans="1:30" x14ac:dyDescent="0.25">
      <c r="A4214">
        <v>558620</v>
      </c>
      <c r="B4214" t="s">
        <v>381</v>
      </c>
      <c r="C4214" t="s">
        <v>31</v>
      </c>
      <c r="D4214">
        <v>1</v>
      </c>
      <c r="E4214" t="s">
        <v>4536</v>
      </c>
      <c r="F4214" t="s">
        <v>2244</v>
      </c>
      <c r="G4214" t="s">
        <v>34</v>
      </c>
      <c r="H4214">
        <v>13643</v>
      </c>
      <c r="I4214">
        <v>2</v>
      </c>
      <c r="J4214" t="s">
        <v>256</v>
      </c>
      <c r="K4214" t="s">
        <v>36</v>
      </c>
      <c r="L4214" t="s">
        <v>37</v>
      </c>
      <c r="M4214">
        <v>85371</v>
      </c>
      <c r="N4214">
        <v>110000</v>
      </c>
      <c r="O4214" t="s">
        <v>38</v>
      </c>
      <c r="P4214" t="s">
        <v>873</v>
      </c>
      <c r="Q4214" t="s">
        <v>4537</v>
      </c>
      <c r="R4214" t="s">
        <v>4538</v>
      </c>
      <c r="S4214" t="s">
        <v>2246</v>
      </c>
      <c r="T4214" t="s">
        <v>4539</v>
      </c>
      <c r="V4214" t="s">
        <v>390</v>
      </c>
      <c r="W4214" t="s">
        <v>86</v>
      </c>
      <c r="X4214" t="s">
        <v>878</v>
      </c>
      <c r="Z4214" t="s">
        <v>154</v>
      </c>
      <c r="AA4214" s="1">
        <v>44888</v>
      </c>
      <c r="AB4214" s="2">
        <v>45038</v>
      </c>
      <c r="AC4214" s="1">
        <v>44967</v>
      </c>
      <c r="AD4214" s="1">
        <v>44992</v>
      </c>
    </row>
    <row r="4215" spans="1:30" x14ac:dyDescent="0.25">
      <c r="A4215">
        <v>541754</v>
      </c>
      <c r="B4215" t="s">
        <v>102</v>
      </c>
      <c r="C4215" t="s">
        <v>63</v>
      </c>
      <c r="D4215">
        <v>1</v>
      </c>
      <c r="E4215" t="s">
        <v>12598</v>
      </c>
      <c r="F4215" t="s">
        <v>3054</v>
      </c>
      <c r="G4215" t="s">
        <v>34</v>
      </c>
      <c r="H4215">
        <v>20315</v>
      </c>
      <c r="I4215">
        <v>3</v>
      </c>
      <c r="J4215" t="s">
        <v>374</v>
      </c>
      <c r="K4215" t="s">
        <v>36</v>
      </c>
      <c r="L4215" t="s">
        <v>37</v>
      </c>
      <c r="M4215">
        <v>90114</v>
      </c>
      <c r="N4215">
        <v>122168</v>
      </c>
      <c r="O4215" t="s">
        <v>38</v>
      </c>
      <c r="P4215" t="s">
        <v>195</v>
      </c>
      <c r="Q4215" t="s">
        <v>3039</v>
      </c>
      <c r="R4215" t="s">
        <v>12599</v>
      </c>
      <c r="S4215" t="s">
        <v>3056</v>
      </c>
      <c r="T4215" t="s">
        <v>12600</v>
      </c>
      <c r="U4215" t="s">
        <v>12601</v>
      </c>
      <c r="V4215" t="s">
        <v>142</v>
      </c>
      <c r="Z4215" t="s">
        <v>87</v>
      </c>
      <c r="AA4215" s="1">
        <v>44862</v>
      </c>
      <c r="AC4215" s="1">
        <v>44862</v>
      </c>
      <c r="AD4215" s="1">
        <v>44992</v>
      </c>
    </row>
    <row r="4216" spans="1:30" x14ac:dyDescent="0.25">
      <c r="A4216">
        <v>529221</v>
      </c>
      <c r="B4216" t="s">
        <v>88</v>
      </c>
      <c r="C4216" t="s">
        <v>31</v>
      </c>
      <c r="D4216">
        <v>1</v>
      </c>
      <c r="E4216" t="s">
        <v>12602</v>
      </c>
      <c r="F4216" t="s">
        <v>501</v>
      </c>
      <c r="G4216" t="s">
        <v>34</v>
      </c>
      <c r="H4216">
        <v>12627</v>
      </c>
      <c r="I4216">
        <v>0</v>
      </c>
      <c r="J4216" t="s">
        <v>1482</v>
      </c>
      <c r="K4216" t="s">
        <v>36</v>
      </c>
      <c r="L4216" t="s">
        <v>37</v>
      </c>
      <c r="M4216">
        <v>70611</v>
      </c>
      <c r="N4216">
        <v>86887</v>
      </c>
      <c r="O4216" t="s">
        <v>38</v>
      </c>
      <c r="P4216" t="s">
        <v>583</v>
      </c>
      <c r="Q4216" t="s">
        <v>8135</v>
      </c>
      <c r="R4216" t="s">
        <v>12603</v>
      </c>
      <c r="S4216" t="s">
        <v>504</v>
      </c>
      <c r="U4216" t="s">
        <v>9066</v>
      </c>
      <c r="V4216" t="s">
        <v>12604</v>
      </c>
      <c r="Z4216" t="s">
        <v>61</v>
      </c>
      <c r="AA4216" s="1">
        <v>44669</v>
      </c>
      <c r="AC4216" s="1">
        <v>44803</v>
      </c>
      <c r="AD4216" s="1">
        <v>44992</v>
      </c>
    </row>
    <row r="4217" spans="1:30" x14ac:dyDescent="0.25">
      <c r="A4217">
        <v>533043</v>
      </c>
      <c r="B4217" t="s">
        <v>638</v>
      </c>
      <c r="C4217" t="s">
        <v>63</v>
      </c>
      <c r="D4217">
        <v>11</v>
      </c>
      <c r="E4217" t="s">
        <v>840</v>
      </c>
      <c r="F4217" t="s">
        <v>841</v>
      </c>
      <c r="G4217" t="s">
        <v>34</v>
      </c>
      <c r="H4217">
        <v>91722</v>
      </c>
      <c r="I4217">
        <v>0</v>
      </c>
      <c r="J4217" t="s">
        <v>245</v>
      </c>
      <c r="K4217" t="s">
        <v>36</v>
      </c>
      <c r="L4217" t="s">
        <v>53</v>
      </c>
      <c r="M4217">
        <v>279.3</v>
      </c>
      <c r="N4217">
        <v>279.3</v>
      </c>
      <c r="O4217" t="s">
        <v>751</v>
      </c>
      <c r="P4217" t="s">
        <v>842</v>
      </c>
      <c r="Q4217" t="s">
        <v>843</v>
      </c>
      <c r="R4217" t="s">
        <v>844</v>
      </c>
      <c r="S4217" t="s">
        <v>845</v>
      </c>
      <c r="U4217" t="s">
        <v>846</v>
      </c>
      <c r="V4217" t="s">
        <v>847</v>
      </c>
      <c r="Z4217" t="s">
        <v>61</v>
      </c>
      <c r="AA4217" s="1">
        <v>44719</v>
      </c>
      <c r="AC4217" s="1">
        <v>44838</v>
      </c>
      <c r="AD4217" s="1">
        <v>44992</v>
      </c>
    </row>
    <row r="4218" spans="1:30" x14ac:dyDescent="0.25">
      <c r="A4218">
        <v>550605</v>
      </c>
      <c r="B4218" t="s">
        <v>102</v>
      </c>
      <c r="C4218" t="s">
        <v>31</v>
      </c>
      <c r="D4218">
        <v>6</v>
      </c>
      <c r="E4218" t="s">
        <v>10159</v>
      </c>
      <c r="F4218" t="s">
        <v>526</v>
      </c>
      <c r="G4218" t="s">
        <v>34</v>
      </c>
      <c r="H4218">
        <v>21822</v>
      </c>
      <c r="I4218">
        <v>2</v>
      </c>
      <c r="J4218" t="s">
        <v>35</v>
      </c>
      <c r="K4218" t="s">
        <v>67</v>
      </c>
      <c r="L4218" t="s">
        <v>37</v>
      </c>
      <c r="M4218">
        <v>60039</v>
      </c>
      <c r="N4218">
        <v>89049</v>
      </c>
      <c r="O4218" t="s">
        <v>38</v>
      </c>
      <c r="P4218" t="s">
        <v>137</v>
      </c>
      <c r="Q4218" t="s">
        <v>1975</v>
      </c>
      <c r="R4218" t="s">
        <v>10160</v>
      </c>
      <c r="S4218" t="s">
        <v>530</v>
      </c>
      <c r="T4218" t="s">
        <v>10161</v>
      </c>
      <c r="U4218" t="s">
        <v>2329</v>
      </c>
      <c r="V4218" t="s">
        <v>2428</v>
      </c>
      <c r="W4218" t="s">
        <v>10162</v>
      </c>
      <c r="X4218" t="s">
        <v>433</v>
      </c>
      <c r="Z4218" t="s">
        <v>61</v>
      </c>
      <c r="AA4218" s="1">
        <v>44841</v>
      </c>
      <c r="AC4218" s="1">
        <v>44841</v>
      </c>
      <c r="AD4218" s="1">
        <v>44992</v>
      </c>
    </row>
    <row r="4219" spans="1:30" x14ac:dyDescent="0.25">
      <c r="A4219">
        <v>566644</v>
      </c>
      <c r="B4219" t="s">
        <v>241</v>
      </c>
      <c r="C4219" t="s">
        <v>31</v>
      </c>
      <c r="D4219">
        <v>1</v>
      </c>
      <c r="E4219" t="s">
        <v>1947</v>
      </c>
      <c r="F4219" t="s">
        <v>1948</v>
      </c>
      <c r="G4219" t="s">
        <v>34</v>
      </c>
      <c r="H4219">
        <v>13369</v>
      </c>
      <c r="I4219">
        <v>0</v>
      </c>
      <c r="J4219" t="s">
        <v>52</v>
      </c>
      <c r="K4219" t="s">
        <v>36</v>
      </c>
      <c r="L4219" t="s">
        <v>37</v>
      </c>
      <c r="M4219">
        <v>76294</v>
      </c>
      <c r="N4219">
        <v>108156</v>
      </c>
      <c r="O4219" t="s">
        <v>38</v>
      </c>
      <c r="P4219" t="s">
        <v>1949</v>
      </c>
      <c r="Q4219" t="s">
        <v>1950</v>
      </c>
      <c r="R4219" t="s">
        <v>1951</v>
      </c>
      <c r="S4219" t="s">
        <v>1952</v>
      </c>
      <c r="T4219" t="s">
        <v>1953</v>
      </c>
      <c r="U4219" t="s">
        <v>1954</v>
      </c>
      <c r="V4219" t="s">
        <v>347</v>
      </c>
      <c r="Z4219" t="s">
        <v>426</v>
      </c>
      <c r="AA4219" s="1">
        <v>44935</v>
      </c>
      <c r="AC4219" s="1">
        <v>44971</v>
      </c>
      <c r="AD4219" s="1">
        <v>44992</v>
      </c>
    </row>
    <row r="4220" spans="1:30" x14ac:dyDescent="0.25">
      <c r="A4220">
        <v>557253</v>
      </c>
      <c r="B4220" t="s">
        <v>381</v>
      </c>
      <c r="C4220" t="s">
        <v>31</v>
      </c>
      <c r="D4220">
        <v>1</v>
      </c>
      <c r="E4220" t="s">
        <v>12216</v>
      </c>
      <c r="F4220" t="s">
        <v>1217</v>
      </c>
      <c r="G4220" t="s">
        <v>34</v>
      </c>
      <c r="H4220">
        <v>91212</v>
      </c>
      <c r="I4220">
        <v>0</v>
      </c>
      <c r="J4220" t="s">
        <v>245</v>
      </c>
      <c r="K4220" t="s">
        <v>36</v>
      </c>
      <c r="L4220" t="s">
        <v>53</v>
      </c>
      <c r="M4220">
        <v>39963</v>
      </c>
      <c r="N4220">
        <v>45957</v>
      </c>
      <c r="O4220" t="s">
        <v>38</v>
      </c>
      <c r="P4220" t="s">
        <v>873</v>
      </c>
      <c r="Q4220" t="s">
        <v>9871</v>
      </c>
      <c r="R4220" t="s">
        <v>12217</v>
      </c>
      <c r="S4220" t="s">
        <v>1220</v>
      </c>
      <c r="T4220" t="s">
        <v>12218</v>
      </c>
      <c r="V4220" t="s">
        <v>390</v>
      </c>
      <c r="W4220" t="s">
        <v>86</v>
      </c>
      <c r="X4220" t="s">
        <v>1905</v>
      </c>
      <c r="Z4220" t="s">
        <v>61</v>
      </c>
      <c r="AA4220" s="1">
        <v>44980</v>
      </c>
      <c r="AB4220" s="2">
        <v>45040</v>
      </c>
      <c r="AC4220" s="1">
        <v>44980</v>
      </c>
      <c r="AD4220" s="1">
        <v>44992</v>
      </c>
    </row>
    <row r="4221" spans="1:30" x14ac:dyDescent="0.25">
      <c r="A4221">
        <v>545960</v>
      </c>
      <c r="B4221" t="s">
        <v>88</v>
      </c>
      <c r="C4221" t="s">
        <v>63</v>
      </c>
      <c r="D4221">
        <v>1</v>
      </c>
      <c r="E4221" t="s">
        <v>4508</v>
      </c>
      <c r="F4221" t="s">
        <v>545</v>
      </c>
      <c r="G4221" t="s">
        <v>34</v>
      </c>
      <c r="H4221">
        <v>13632</v>
      </c>
      <c r="I4221">
        <v>2</v>
      </c>
      <c r="J4221" t="s">
        <v>328</v>
      </c>
      <c r="K4221" t="s">
        <v>36</v>
      </c>
      <c r="L4221" t="s">
        <v>37</v>
      </c>
      <c r="M4221">
        <v>85371</v>
      </c>
      <c r="N4221">
        <v>98177</v>
      </c>
      <c r="O4221" t="s">
        <v>38</v>
      </c>
      <c r="P4221" t="s">
        <v>406</v>
      </c>
      <c r="Q4221" t="s">
        <v>1620</v>
      </c>
      <c r="R4221" t="s">
        <v>4509</v>
      </c>
      <c r="S4221" t="s">
        <v>549</v>
      </c>
      <c r="T4221" t="s">
        <v>4510</v>
      </c>
      <c r="U4221" t="s">
        <v>1623</v>
      </c>
      <c r="V4221" t="s">
        <v>4220</v>
      </c>
      <c r="W4221" t="s">
        <v>1407</v>
      </c>
      <c r="Z4221" t="s">
        <v>87</v>
      </c>
      <c r="AA4221" s="1">
        <v>44788</v>
      </c>
      <c r="AC4221" s="1">
        <v>44790</v>
      </c>
      <c r="AD4221" s="1">
        <v>44992</v>
      </c>
    </row>
    <row r="4222" spans="1:30" x14ac:dyDescent="0.25">
      <c r="A4222">
        <v>553375</v>
      </c>
      <c r="B4222" t="s">
        <v>350</v>
      </c>
      <c r="C4222" t="s">
        <v>31</v>
      </c>
      <c r="D4222">
        <v>1</v>
      </c>
      <c r="E4222" t="s">
        <v>12605</v>
      </c>
      <c r="F4222" t="s">
        <v>1610</v>
      </c>
      <c r="G4222" t="s">
        <v>34</v>
      </c>
      <c r="H4222">
        <v>30726</v>
      </c>
      <c r="I4222">
        <v>2</v>
      </c>
      <c r="J4222" t="s">
        <v>175</v>
      </c>
      <c r="K4222" t="s">
        <v>36</v>
      </c>
      <c r="L4222" t="s">
        <v>37</v>
      </c>
      <c r="M4222">
        <v>51079</v>
      </c>
      <c r="N4222">
        <v>58741</v>
      </c>
      <c r="O4222" t="s">
        <v>38</v>
      </c>
      <c r="P4222" t="s">
        <v>355</v>
      </c>
      <c r="Q4222" t="s">
        <v>3754</v>
      </c>
      <c r="R4222" t="s">
        <v>12606</v>
      </c>
      <c r="S4222" t="s">
        <v>1613</v>
      </c>
      <c r="T4222" t="s">
        <v>12607</v>
      </c>
      <c r="U4222" t="s">
        <v>12608</v>
      </c>
      <c r="V4222" t="s">
        <v>6438</v>
      </c>
      <c r="Z4222" t="s">
        <v>61</v>
      </c>
      <c r="AA4222" s="1">
        <v>44833</v>
      </c>
      <c r="AC4222" s="1">
        <v>44833</v>
      </c>
      <c r="AD4222" s="1">
        <v>44992</v>
      </c>
    </row>
    <row r="4223" spans="1:30" x14ac:dyDescent="0.25">
      <c r="A4223">
        <v>386903</v>
      </c>
      <c r="B4223" t="s">
        <v>123</v>
      </c>
      <c r="C4223" t="s">
        <v>31</v>
      </c>
      <c r="D4223">
        <v>70</v>
      </c>
      <c r="E4223" t="s">
        <v>12609</v>
      </c>
      <c r="F4223" t="s">
        <v>2882</v>
      </c>
      <c r="G4223" t="s">
        <v>34</v>
      </c>
      <c r="H4223">
        <v>51022</v>
      </c>
      <c r="I4223">
        <v>1</v>
      </c>
      <c r="J4223" t="s">
        <v>205</v>
      </c>
      <c r="K4223" t="s">
        <v>67</v>
      </c>
      <c r="L4223" t="s">
        <v>37</v>
      </c>
      <c r="M4223">
        <v>40.79</v>
      </c>
      <c r="N4223">
        <v>40.79</v>
      </c>
      <c r="O4223" t="s">
        <v>68</v>
      </c>
      <c r="P4223" t="s">
        <v>39</v>
      </c>
      <c r="Q4223" t="s">
        <v>1168</v>
      </c>
      <c r="R4223" t="s">
        <v>12610</v>
      </c>
      <c r="S4223" t="s">
        <v>2886</v>
      </c>
      <c r="T4223" t="s">
        <v>12611</v>
      </c>
      <c r="U4223" t="s">
        <v>12612</v>
      </c>
      <c r="V4223" t="s">
        <v>12613</v>
      </c>
      <c r="X4223" t="s">
        <v>2890</v>
      </c>
      <c r="Z4223" t="s">
        <v>87</v>
      </c>
      <c r="AA4223" s="1">
        <v>43537</v>
      </c>
      <c r="AC4223" s="1">
        <v>43665</v>
      </c>
      <c r="AD4223" s="1">
        <v>44992</v>
      </c>
    </row>
    <row r="4224" spans="1:30" x14ac:dyDescent="0.25">
      <c r="A4224">
        <v>557153</v>
      </c>
      <c r="B4224" t="s">
        <v>123</v>
      </c>
      <c r="C4224" t="s">
        <v>31</v>
      </c>
      <c r="D4224">
        <v>1</v>
      </c>
      <c r="E4224" t="s">
        <v>9462</v>
      </c>
      <c r="F4224" t="s">
        <v>960</v>
      </c>
      <c r="G4224" t="s">
        <v>34</v>
      </c>
      <c r="H4224">
        <v>31215</v>
      </c>
      <c r="I4224">
        <v>1</v>
      </c>
      <c r="J4224" t="s">
        <v>205</v>
      </c>
      <c r="K4224" t="s">
        <v>36</v>
      </c>
      <c r="L4224" t="s">
        <v>37</v>
      </c>
      <c r="M4224">
        <v>45722</v>
      </c>
      <c r="N4224">
        <v>45722</v>
      </c>
      <c r="O4224" t="s">
        <v>38</v>
      </c>
      <c r="P4224" t="s">
        <v>962</v>
      </c>
      <c r="Q4224" t="s">
        <v>3659</v>
      </c>
      <c r="R4224" t="s">
        <v>12614</v>
      </c>
      <c r="S4224" t="s">
        <v>965</v>
      </c>
      <c r="T4224" t="s">
        <v>12615</v>
      </c>
      <c r="U4224" t="s">
        <v>540</v>
      </c>
      <c r="V4224" t="s">
        <v>12616</v>
      </c>
      <c r="Z4224" t="s">
        <v>61</v>
      </c>
      <c r="AA4224" s="1">
        <v>44894</v>
      </c>
      <c r="AB4224" s="2">
        <v>45014</v>
      </c>
      <c r="AC4224" s="1">
        <v>44894</v>
      </c>
      <c r="AD4224" s="1">
        <v>44992</v>
      </c>
    </row>
    <row r="4225" spans="1:30" x14ac:dyDescent="0.25">
      <c r="A4225">
        <v>197941</v>
      </c>
      <c r="B4225" t="s">
        <v>123</v>
      </c>
      <c r="C4225" t="s">
        <v>31</v>
      </c>
      <c r="D4225">
        <v>5</v>
      </c>
      <c r="E4225" t="s">
        <v>12617</v>
      </c>
      <c r="F4225" t="s">
        <v>2882</v>
      </c>
      <c r="G4225" t="s">
        <v>34</v>
      </c>
      <c r="H4225">
        <v>51022</v>
      </c>
      <c r="I4225">
        <v>1</v>
      </c>
      <c r="J4225" t="s">
        <v>205</v>
      </c>
      <c r="K4225" t="s">
        <v>67</v>
      </c>
      <c r="L4225" t="s">
        <v>37</v>
      </c>
      <c r="M4225">
        <v>32.11</v>
      </c>
      <c r="N4225">
        <v>36.93</v>
      </c>
      <c r="O4225" t="s">
        <v>68</v>
      </c>
      <c r="P4225" t="s">
        <v>2883</v>
      </c>
      <c r="Q4225" t="s">
        <v>2884</v>
      </c>
      <c r="R4225" t="s">
        <v>12618</v>
      </c>
      <c r="S4225" t="s">
        <v>2886</v>
      </c>
      <c r="T4225" t="s">
        <v>12619</v>
      </c>
      <c r="U4225" t="s">
        <v>12620</v>
      </c>
      <c r="V4225" t="s">
        <v>12621</v>
      </c>
      <c r="X4225" t="s">
        <v>12622</v>
      </c>
      <c r="Z4225" t="s">
        <v>87</v>
      </c>
      <c r="AA4225" s="1">
        <v>42186</v>
      </c>
      <c r="AC4225" s="1">
        <v>42244</v>
      </c>
      <c r="AD4225" s="1">
        <v>44992</v>
      </c>
    </row>
    <row r="4226" spans="1:30" x14ac:dyDescent="0.25">
      <c r="A4226">
        <v>526173</v>
      </c>
      <c r="B4226" t="s">
        <v>638</v>
      </c>
      <c r="C4226" t="s">
        <v>63</v>
      </c>
      <c r="D4226">
        <v>1</v>
      </c>
      <c r="E4226" t="s">
        <v>12623</v>
      </c>
      <c r="F4226" t="s">
        <v>174</v>
      </c>
      <c r="G4226" t="s">
        <v>51</v>
      </c>
      <c r="H4226">
        <v>30087</v>
      </c>
      <c r="I4226">
        <v>4</v>
      </c>
      <c r="J4226" t="s">
        <v>175</v>
      </c>
      <c r="K4226" t="s">
        <v>36</v>
      </c>
      <c r="L4226" t="s">
        <v>37</v>
      </c>
      <c r="M4226">
        <v>83158</v>
      </c>
      <c r="N4226">
        <v>95632</v>
      </c>
      <c r="O4226" t="s">
        <v>38</v>
      </c>
      <c r="P4226" t="s">
        <v>642</v>
      </c>
      <c r="Q4226" t="s">
        <v>2668</v>
      </c>
      <c r="R4226" t="s">
        <v>12624</v>
      </c>
      <c r="S4226" t="s">
        <v>178</v>
      </c>
      <c r="T4226" t="s">
        <v>12625</v>
      </c>
      <c r="U4226" t="s">
        <v>647</v>
      </c>
      <c r="V4226" t="s">
        <v>12626</v>
      </c>
      <c r="Z4226" t="s">
        <v>61</v>
      </c>
      <c r="AA4226" s="1">
        <v>44643</v>
      </c>
      <c r="AC4226" s="1">
        <v>44644</v>
      </c>
      <c r="AD4226" s="1">
        <v>44992</v>
      </c>
    </row>
    <row r="4227" spans="1:30" x14ac:dyDescent="0.25">
      <c r="A4227">
        <v>569628</v>
      </c>
      <c r="B4227" t="s">
        <v>88</v>
      </c>
      <c r="C4227" t="s">
        <v>31</v>
      </c>
      <c r="D4227">
        <v>1</v>
      </c>
      <c r="E4227" t="s">
        <v>7422</v>
      </c>
      <c r="F4227" t="s">
        <v>65</v>
      </c>
      <c r="G4227" t="s">
        <v>51</v>
      </c>
      <c r="H4227">
        <v>56058</v>
      </c>
      <c r="I4227">
        <v>0</v>
      </c>
      <c r="J4227" t="s">
        <v>115</v>
      </c>
      <c r="K4227" t="s">
        <v>36</v>
      </c>
      <c r="L4227" t="s">
        <v>37</v>
      </c>
      <c r="M4227">
        <v>54100</v>
      </c>
      <c r="N4227">
        <v>83981</v>
      </c>
      <c r="O4227" t="s">
        <v>38</v>
      </c>
      <c r="P4227" t="s">
        <v>2924</v>
      </c>
      <c r="Q4227" t="s">
        <v>2925</v>
      </c>
      <c r="R4227" t="s">
        <v>12627</v>
      </c>
      <c r="S4227" t="s">
        <v>72</v>
      </c>
      <c r="T4227" t="s">
        <v>12628</v>
      </c>
      <c r="U4227" t="s">
        <v>1676</v>
      </c>
      <c r="V4227" t="s">
        <v>1104</v>
      </c>
      <c r="W4227" t="s">
        <v>7425</v>
      </c>
      <c r="X4227" t="s">
        <v>7426</v>
      </c>
      <c r="Z4227" t="s">
        <v>61</v>
      </c>
      <c r="AA4227" s="1">
        <v>44973</v>
      </c>
      <c r="AC4227" s="1">
        <v>44973</v>
      </c>
      <c r="AD4227" s="1">
        <v>44992</v>
      </c>
    </row>
    <row r="4228" spans="1:30" x14ac:dyDescent="0.25">
      <c r="A4228">
        <v>576511</v>
      </c>
      <c r="B4228" t="s">
        <v>488</v>
      </c>
      <c r="C4228" t="s">
        <v>63</v>
      </c>
      <c r="D4228">
        <v>1</v>
      </c>
      <c r="E4228" t="s">
        <v>4053</v>
      </c>
      <c r="F4228" t="s">
        <v>807</v>
      </c>
      <c r="G4228" t="s">
        <v>34</v>
      </c>
      <c r="H4228" t="s">
        <v>4054</v>
      </c>
      <c r="I4228">
        <v>0</v>
      </c>
      <c r="J4228" t="s">
        <v>126</v>
      </c>
      <c r="K4228" t="s">
        <v>36</v>
      </c>
      <c r="L4228" t="s">
        <v>37</v>
      </c>
      <c r="M4228">
        <v>84451</v>
      </c>
      <c r="N4228">
        <v>84451</v>
      </c>
      <c r="O4228" t="s">
        <v>38</v>
      </c>
      <c r="P4228" t="s">
        <v>355</v>
      </c>
      <c r="Q4228" t="s">
        <v>4055</v>
      </c>
      <c r="R4228" t="s">
        <v>4056</v>
      </c>
      <c r="S4228" t="s">
        <v>1227</v>
      </c>
      <c r="T4228" t="s">
        <v>4057</v>
      </c>
      <c r="V4228" t="s">
        <v>4058</v>
      </c>
      <c r="Z4228" t="s">
        <v>61</v>
      </c>
      <c r="AA4228" s="1">
        <v>44987</v>
      </c>
      <c r="AB4228" s="2">
        <v>45017</v>
      </c>
      <c r="AC4228" s="1">
        <v>44987</v>
      </c>
      <c r="AD4228" s="1">
        <v>44992</v>
      </c>
    </row>
    <row r="4229" spans="1:30" x14ac:dyDescent="0.25">
      <c r="A4229">
        <v>234921</v>
      </c>
      <c r="B4229" t="s">
        <v>2150</v>
      </c>
      <c r="C4229" t="s">
        <v>63</v>
      </c>
      <c r="D4229">
        <v>1</v>
      </c>
      <c r="E4229" t="s">
        <v>12152</v>
      </c>
      <c r="F4229" t="s">
        <v>3139</v>
      </c>
      <c r="G4229" t="s">
        <v>34</v>
      </c>
      <c r="H4229">
        <v>13652</v>
      </c>
      <c r="I4229">
        <v>1</v>
      </c>
      <c r="J4229" t="s">
        <v>10737</v>
      </c>
      <c r="K4229" t="s">
        <v>36</v>
      </c>
      <c r="L4229" t="s">
        <v>53</v>
      </c>
      <c r="M4229">
        <v>72260</v>
      </c>
      <c r="N4229">
        <v>98163</v>
      </c>
      <c r="O4229" t="s">
        <v>38</v>
      </c>
      <c r="P4229" t="s">
        <v>2151</v>
      </c>
      <c r="Q4229" t="s">
        <v>2152</v>
      </c>
      <c r="R4229" t="s">
        <v>12153</v>
      </c>
      <c r="S4229" t="s">
        <v>3142</v>
      </c>
      <c r="T4229" t="s">
        <v>12154</v>
      </c>
      <c r="V4229" t="s">
        <v>12155</v>
      </c>
      <c r="Z4229" t="s">
        <v>87</v>
      </c>
      <c r="AA4229" s="1">
        <v>42440</v>
      </c>
      <c r="AC4229" s="1">
        <v>42440</v>
      </c>
      <c r="AD4229" s="1">
        <v>44992</v>
      </c>
    </row>
    <row r="4230" spans="1:30" x14ac:dyDescent="0.25">
      <c r="A4230">
        <v>558897</v>
      </c>
      <c r="B4230" t="s">
        <v>277</v>
      </c>
      <c r="C4230" t="s">
        <v>63</v>
      </c>
      <c r="D4230">
        <v>1</v>
      </c>
      <c r="E4230" t="s">
        <v>12629</v>
      </c>
      <c r="F4230" t="s">
        <v>507</v>
      </c>
      <c r="G4230" t="s">
        <v>51</v>
      </c>
      <c r="H4230">
        <v>31143</v>
      </c>
      <c r="I4230">
        <v>3</v>
      </c>
      <c r="J4230" t="s">
        <v>970</v>
      </c>
      <c r="K4230" t="s">
        <v>36</v>
      </c>
      <c r="L4230" t="s">
        <v>37</v>
      </c>
      <c r="M4230">
        <v>64230</v>
      </c>
      <c r="N4230">
        <v>90000</v>
      </c>
      <c r="O4230" t="s">
        <v>38</v>
      </c>
      <c r="P4230" t="s">
        <v>280</v>
      </c>
      <c r="Q4230" t="s">
        <v>508</v>
      </c>
      <c r="R4230" t="s">
        <v>12630</v>
      </c>
      <c r="S4230" t="s">
        <v>510</v>
      </c>
      <c r="T4230" t="s">
        <v>12631</v>
      </c>
      <c r="U4230" t="s">
        <v>12632</v>
      </c>
      <c r="V4230" t="s">
        <v>12633</v>
      </c>
      <c r="Z4230" t="s">
        <v>12634</v>
      </c>
      <c r="AA4230" s="1">
        <v>44974</v>
      </c>
      <c r="AB4230" s="2">
        <v>45154</v>
      </c>
      <c r="AC4230" s="1">
        <v>44974</v>
      </c>
      <c r="AD4230" s="1">
        <v>44992</v>
      </c>
    </row>
    <row r="4231" spans="1:30" x14ac:dyDescent="0.25">
      <c r="A4231">
        <v>575716</v>
      </c>
      <c r="B4231" t="s">
        <v>435</v>
      </c>
      <c r="C4231" t="s">
        <v>63</v>
      </c>
      <c r="D4231">
        <v>1</v>
      </c>
      <c r="E4231" t="s">
        <v>10534</v>
      </c>
      <c r="F4231" t="s">
        <v>174</v>
      </c>
      <c r="G4231" t="s">
        <v>51</v>
      </c>
      <c r="H4231">
        <v>30087</v>
      </c>
      <c r="I4231">
        <v>2</v>
      </c>
      <c r="J4231" t="s">
        <v>641</v>
      </c>
      <c r="K4231" t="s">
        <v>36</v>
      </c>
      <c r="L4231" t="s">
        <v>37</v>
      </c>
      <c r="M4231">
        <v>71423</v>
      </c>
      <c r="N4231">
        <v>82137</v>
      </c>
      <c r="O4231" t="s">
        <v>38</v>
      </c>
      <c r="P4231" t="s">
        <v>1820</v>
      </c>
      <c r="Q4231" t="s">
        <v>1821</v>
      </c>
      <c r="R4231" t="s">
        <v>10535</v>
      </c>
      <c r="S4231" t="s">
        <v>178</v>
      </c>
      <c r="T4231" t="s">
        <v>4324</v>
      </c>
      <c r="V4231" t="s">
        <v>441</v>
      </c>
      <c r="X4231" t="s">
        <v>1820</v>
      </c>
      <c r="Z4231" t="s">
        <v>154</v>
      </c>
      <c r="AA4231" s="1">
        <v>44974</v>
      </c>
      <c r="AC4231" s="1">
        <v>44974</v>
      </c>
      <c r="AD4231" s="1">
        <v>44992</v>
      </c>
    </row>
    <row r="4232" spans="1:30" x14ac:dyDescent="0.25">
      <c r="A4232">
        <v>572916</v>
      </c>
      <c r="B4232" t="s">
        <v>62</v>
      </c>
      <c r="C4232" t="s">
        <v>63</v>
      </c>
      <c r="D4232">
        <v>1</v>
      </c>
      <c r="E4232" t="s">
        <v>12635</v>
      </c>
      <c r="F4232" t="s">
        <v>185</v>
      </c>
      <c r="G4232" t="s">
        <v>34</v>
      </c>
      <c r="H4232">
        <v>52408</v>
      </c>
      <c r="I4232">
        <v>0</v>
      </c>
      <c r="J4232" t="s">
        <v>115</v>
      </c>
      <c r="K4232" t="s">
        <v>36</v>
      </c>
      <c r="L4232" t="s">
        <v>37</v>
      </c>
      <c r="M4232">
        <v>73027</v>
      </c>
      <c r="N4232">
        <v>98484</v>
      </c>
      <c r="O4232" t="s">
        <v>38</v>
      </c>
      <c r="P4232" t="s">
        <v>116</v>
      </c>
      <c r="Q4232" t="s">
        <v>2715</v>
      </c>
      <c r="R4232" t="s">
        <v>12636</v>
      </c>
      <c r="S4232" t="s">
        <v>189</v>
      </c>
      <c r="U4232" t="s">
        <v>12637</v>
      </c>
      <c r="V4232" t="s">
        <v>12638</v>
      </c>
      <c r="Z4232" t="s">
        <v>61</v>
      </c>
      <c r="AA4232" s="1">
        <v>44979</v>
      </c>
      <c r="AB4232" s="2">
        <v>45009</v>
      </c>
      <c r="AC4232" s="1">
        <v>44979</v>
      </c>
      <c r="AD4232" s="1">
        <v>44992</v>
      </c>
    </row>
    <row r="4233" spans="1:30" x14ac:dyDescent="0.25">
      <c r="A4233">
        <v>574735</v>
      </c>
      <c r="B4233" t="s">
        <v>76</v>
      </c>
      <c r="C4233" t="s">
        <v>31</v>
      </c>
      <c r="D4233">
        <v>2</v>
      </c>
      <c r="E4233" t="s">
        <v>4254</v>
      </c>
      <c r="F4233" t="s">
        <v>2948</v>
      </c>
      <c r="G4233" t="s">
        <v>51</v>
      </c>
      <c r="H4233">
        <v>35007</v>
      </c>
      <c r="I4233">
        <v>0</v>
      </c>
      <c r="J4233" t="s">
        <v>66</v>
      </c>
      <c r="K4233" t="s">
        <v>36</v>
      </c>
      <c r="L4233" t="s">
        <v>53</v>
      </c>
      <c r="M4233">
        <v>33019</v>
      </c>
      <c r="N4233">
        <v>51891</v>
      </c>
      <c r="O4233" t="s">
        <v>38</v>
      </c>
      <c r="P4233" t="s">
        <v>79</v>
      </c>
      <c r="Q4233" t="s">
        <v>2949</v>
      </c>
      <c r="R4233" t="s">
        <v>4255</v>
      </c>
      <c r="S4233" t="s">
        <v>2951</v>
      </c>
      <c r="U4233" t="s">
        <v>12639</v>
      </c>
      <c r="V4233" t="s">
        <v>12640</v>
      </c>
      <c r="W4233" t="s">
        <v>4258</v>
      </c>
      <c r="X4233" t="s">
        <v>39</v>
      </c>
      <c r="Z4233" t="s">
        <v>61</v>
      </c>
      <c r="AA4233" s="1">
        <v>44974</v>
      </c>
      <c r="AC4233" s="1">
        <v>44981</v>
      </c>
      <c r="AD4233" s="1">
        <v>44992</v>
      </c>
    </row>
    <row r="4234" spans="1:30" x14ac:dyDescent="0.25">
      <c r="A4234">
        <v>546198</v>
      </c>
      <c r="B4234" t="s">
        <v>1863</v>
      </c>
      <c r="C4234" t="s">
        <v>31</v>
      </c>
      <c r="D4234">
        <v>1</v>
      </c>
      <c r="E4234" t="s">
        <v>10413</v>
      </c>
      <c r="F4234" t="s">
        <v>1948</v>
      </c>
      <c r="G4234" t="s">
        <v>34</v>
      </c>
      <c r="H4234">
        <v>13369</v>
      </c>
      <c r="I4234">
        <v>0</v>
      </c>
      <c r="J4234" t="s">
        <v>10414</v>
      </c>
      <c r="K4234" t="s">
        <v>36</v>
      </c>
      <c r="L4234" t="s">
        <v>37</v>
      </c>
      <c r="M4234">
        <v>76294</v>
      </c>
      <c r="N4234">
        <v>108156</v>
      </c>
      <c r="O4234" t="s">
        <v>38</v>
      </c>
      <c r="P4234" t="s">
        <v>438</v>
      </c>
      <c r="Q4234" t="s">
        <v>10089</v>
      </c>
      <c r="R4234" t="s">
        <v>10415</v>
      </c>
      <c r="S4234" t="s">
        <v>1952</v>
      </c>
      <c r="T4234" t="s">
        <v>10416</v>
      </c>
      <c r="U4234" t="s">
        <v>4682</v>
      </c>
      <c r="V4234" t="s">
        <v>10417</v>
      </c>
      <c r="W4234" t="s">
        <v>7421</v>
      </c>
      <c r="X4234" t="s">
        <v>3303</v>
      </c>
      <c r="Z4234" t="s">
        <v>61</v>
      </c>
      <c r="AA4234" s="1">
        <v>44792</v>
      </c>
      <c r="AC4234" s="1">
        <v>44832</v>
      </c>
      <c r="AD4234" s="1">
        <v>44992</v>
      </c>
    </row>
    <row r="4235" spans="1:30" x14ac:dyDescent="0.25">
      <c r="A4235">
        <v>569110</v>
      </c>
      <c r="B4235" t="s">
        <v>889</v>
      </c>
      <c r="C4235" t="s">
        <v>31</v>
      </c>
      <c r="D4235">
        <v>1</v>
      </c>
      <c r="E4235" t="s">
        <v>890</v>
      </c>
      <c r="F4235" t="s">
        <v>694</v>
      </c>
      <c r="G4235" t="s">
        <v>51</v>
      </c>
      <c r="H4235">
        <v>95710</v>
      </c>
      <c r="I4235">
        <v>0</v>
      </c>
      <c r="J4235" t="s">
        <v>256</v>
      </c>
      <c r="K4235" t="s">
        <v>36</v>
      </c>
      <c r="L4235" t="s">
        <v>37</v>
      </c>
      <c r="M4235">
        <v>75000</v>
      </c>
      <c r="N4235">
        <v>85000</v>
      </c>
      <c r="O4235" t="s">
        <v>38</v>
      </c>
      <c r="P4235" t="s">
        <v>891</v>
      </c>
      <c r="Q4235" t="s">
        <v>892</v>
      </c>
      <c r="R4235" t="s">
        <v>893</v>
      </c>
      <c r="S4235" t="s">
        <v>697</v>
      </c>
      <c r="T4235" t="s">
        <v>894</v>
      </c>
      <c r="U4235" t="s">
        <v>895</v>
      </c>
      <c r="V4235" t="s">
        <v>896</v>
      </c>
      <c r="X4235" t="s">
        <v>897</v>
      </c>
      <c r="Z4235" t="s">
        <v>898</v>
      </c>
      <c r="AA4235" s="1">
        <v>44939</v>
      </c>
      <c r="AC4235" s="1">
        <v>44965</v>
      </c>
      <c r="AD4235" s="1">
        <v>44992</v>
      </c>
    </row>
    <row r="4236" spans="1:30" x14ac:dyDescent="0.25">
      <c r="A4236">
        <v>569110</v>
      </c>
      <c r="B4236" t="s">
        <v>889</v>
      </c>
      <c r="C4236" t="s">
        <v>31</v>
      </c>
      <c r="D4236">
        <v>1</v>
      </c>
      <c r="E4236" t="s">
        <v>890</v>
      </c>
      <c r="F4236" t="s">
        <v>694</v>
      </c>
      <c r="G4236" t="s">
        <v>51</v>
      </c>
      <c r="H4236">
        <v>95710</v>
      </c>
      <c r="I4236">
        <v>0</v>
      </c>
      <c r="J4236" t="s">
        <v>256</v>
      </c>
      <c r="K4236" t="s">
        <v>36</v>
      </c>
      <c r="L4236" t="s">
        <v>37</v>
      </c>
      <c r="M4236">
        <v>75000</v>
      </c>
      <c r="N4236">
        <v>85000</v>
      </c>
      <c r="O4236" t="s">
        <v>38</v>
      </c>
      <c r="P4236" t="s">
        <v>891</v>
      </c>
      <c r="Q4236" t="s">
        <v>892</v>
      </c>
      <c r="R4236" t="s">
        <v>893</v>
      </c>
      <c r="S4236" t="s">
        <v>697</v>
      </c>
      <c r="T4236" t="s">
        <v>894</v>
      </c>
      <c r="U4236" t="s">
        <v>895</v>
      </c>
      <c r="V4236" t="s">
        <v>896</v>
      </c>
      <c r="X4236" t="s">
        <v>897</v>
      </c>
      <c r="Z4236" t="s">
        <v>898</v>
      </c>
      <c r="AA4236" s="1">
        <v>44939</v>
      </c>
      <c r="AC4236" s="1">
        <v>44965</v>
      </c>
      <c r="AD4236" s="1">
        <v>44992</v>
      </c>
    </row>
    <row r="4237" spans="1:30" x14ac:dyDescent="0.25">
      <c r="A4237">
        <v>564456</v>
      </c>
      <c r="B4237" t="s">
        <v>76</v>
      </c>
      <c r="C4237" t="s">
        <v>31</v>
      </c>
      <c r="D4237">
        <v>2</v>
      </c>
      <c r="E4237" t="s">
        <v>3980</v>
      </c>
      <c r="F4237" t="s">
        <v>555</v>
      </c>
      <c r="G4237" t="s">
        <v>34</v>
      </c>
      <c r="H4237">
        <v>12626</v>
      </c>
      <c r="I4237">
        <v>2</v>
      </c>
      <c r="J4237" t="s">
        <v>3883</v>
      </c>
      <c r="K4237" t="s">
        <v>36</v>
      </c>
      <c r="L4237" t="s">
        <v>37</v>
      </c>
      <c r="M4237">
        <v>62470</v>
      </c>
      <c r="N4237">
        <v>80008</v>
      </c>
      <c r="O4237" t="s">
        <v>38</v>
      </c>
      <c r="P4237" t="s">
        <v>873</v>
      </c>
      <c r="Q4237" t="s">
        <v>9389</v>
      </c>
      <c r="R4237" t="s">
        <v>12641</v>
      </c>
      <c r="S4237" t="s">
        <v>559</v>
      </c>
      <c r="T4237" t="s">
        <v>12642</v>
      </c>
      <c r="U4237" t="s">
        <v>12643</v>
      </c>
      <c r="V4237" t="s">
        <v>12644</v>
      </c>
      <c r="W4237" t="s">
        <v>12645</v>
      </c>
      <c r="X4237" t="s">
        <v>12646</v>
      </c>
      <c r="Z4237" t="s">
        <v>61</v>
      </c>
      <c r="AA4237" s="1">
        <v>44907</v>
      </c>
      <c r="AC4237" s="1">
        <v>44959</v>
      </c>
      <c r="AD4237" s="1">
        <v>44992</v>
      </c>
    </row>
    <row r="4238" spans="1:30" x14ac:dyDescent="0.25">
      <c r="A4238">
        <v>537858</v>
      </c>
      <c r="B4238" t="s">
        <v>638</v>
      </c>
      <c r="C4238" t="s">
        <v>31</v>
      </c>
      <c r="D4238">
        <v>3</v>
      </c>
      <c r="E4238" t="s">
        <v>2624</v>
      </c>
      <c r="F4238" t="s">
        <v>2625</v>
      </c>
      <c r="G4238" t="s">
        <v>34</v>
      </c>
      <c r="H4238">
        <v>92355</v>
      </c>
      <c r="I4238">
        <v>0</v>
      </c>
      <c r="J4238" t="s">
        <v>245</v>
      </c>
      <c r="K4238" t="s">
        <v>36</v>
      </c>
      <c r="L4238" t="s">
        <v>37</v>
      </c>
      <c r="M4238">
        <v>548</v>
      </c>
      <c r="N4238">
        <v>548</v>
      </c>
      <c r="O4238" t="s">
        <v>751</v>
      </c>
      <c r="P4238" t="s">
        <v>842</v>
      </c>
      <c r="Q4238" t="s">
        <v>843</v>
      </c>
      <c r="R4238" t="s">
        <v>2626</v>
      </c>
      <c r="S4238" t="s">
        <v>2627</v>
      </c>
      <c r="U4238" t="s">
        <v>2628</v>
      </c>
      <c r="V4238" t="s">
        <v>2629</v>
      </c>
      <c r="Z4238" t="s">
        <v>61</v>
      </c>
      <c r="AA4238" s="1">
        <v>44742</v>
      </c>
      <c r="AC4238" s="1">
        <v>44782</v>
      </c>
      <c r="AD4238" s="1">
        <v>44992</v>
      </c>
    </row>
    <row r="4239" spans="1:30" x14ac:dyDescent="0.25">
      <c r="A4239">
        <v>535005</v>
      </c>
      <c r="B4239" t="s">
        <v>102</v>
      </c>
      <c r="C4239" t="s">
        <v>63</v>
      </c>
      <c r="D4239">
        <v>2</v>
      </c>
      <c r="E4239" t="s">
        <v>1174</v>
      </c>
      <c r="F4239" t="s">
        <v>849</v>
      </c>
      <c r="G4239" t="s">
        <v>34</v>
      </c>
      <c r="H4239">
        <v>20210</v>
      </c>
      <c r="I4239">
        <v>0</v>
      </c>
      <c r="J4239" t="s">
        <v>35</v>
      </c>
      <c r="K4239" t="s">
        <v>36</v>
      </c>
      <c r="L4239" t="s">
        <v>37</v>
      </c>
      <c r="M4239">
        <v>57078</v>
      </c>
      <c r="N4239">
        <v>65640</v>
      </c>
      <c r="O4239" t="s">
        <v>38</v>
      </c>
      <c r="P4239" t="s">
        <v>137</v>
      </c>
      <c r="Q4239" t="s">
        <v>1859</v>
      </c>
      <c r="R4239" t="s">
        <v>7180</v>
      </c>
      <c r="S4239" t="s">
        <v>852</v>
      </c>
      <c r="T4239" t="s">
        <v>1944</v>
      </c>
      <c r="U4239" t="s">
        <v>1945</v>
      </c>
      <c r="V4239" t="s">
        <v>1946</v>
      </c>
      <c r="Z4239" t="s">
        <v>87</v>
      </c>
      <c r="AA4239" s="1">
        <v>44739</v>
      </c>
      <c r="AC4239" s="1">
        <v>44855</v>
      </c>
      <c r="AD4239" s="1">
        <v>44992</v>
      </c>
    </row>
    <row r="4240" spans="1:30" x14ac:dyDescent="0.25">
      <c r="A4240">
        <v>577081</v>
      </c>
      <c r="B4240" t="s">
        <v>381</v>
      </c>
      <c r="C4240" t="s">
        <v>63</v>
      </c>
      <c r="D4240">
        <v>1</v>
      </c>
      <c r="E4240" t="s">
        <v>2970</v>
      </c>
      <c r="F4240" t="s">
        <v>65</v>
      </c>
      <c r="G4240" t="s">
        <v>51</v>
      </c>
      <c r="H4240">
        <v>56058</v>
      </c>
      <c r="I4240">
        <v>0</v>
      </c>
      <c r="J4240" t="s">
        <v>3883</v>
      </c>
      <c r="K4240" t="s">
        <v>36</v>
      </c>
      <c r="L4240" t="s">
        <v>37</v>
      </c>
      <c r="M4240">
        <v>54100</v>
      </c>
      <c r="N4240">
        <v>83981</v>
      </c>
      <c r="O4240" t="s">
        <v>38</v>
      </c>
      <c r="P4240" t="s">
        <v>873</v>
      </c>
      <c r="Q4240" t="s">
        <v>7500</v>
      </c>
      <c r="R4240" t="s">
        <v>7501</v>
      </c>
      <c r="S4240" t="s">
        <v>72</v>
      </c>
      <c r="T4240" t="s">
        <v>7502</v>
      </c>
      <c r="V4240" t="s">
        <v>1684</v>
      </c>
      <c r="W4240" t="s">
        <v>86</v>
      </c>
      <c r="X4240" t="s">
        <v>1235</v>
      </c>
      <c r="Z4240" t="s">
        <v>61</v>
      </c>
      <c r="AA4240" s="1">
        <v>44988</v>
      </c>
      <c r="AB4240" s="2">
        <v>45048</v>
      </c>
      <c r="AC4240" s="1">
        <v>44988</v>
      </c>
      <c r="AD4240" s="1">
        <v>44992</v>
      </c>
    </row>
    <row r="4241" spans="1:30" x14ac:dyDescent="0.25">
      <c r="A4241">
        <v>541587</v>
      </c>
      <c r="B4241" t="s">
        <v>62</v>
      </c>
      <c r="C4241" t="s">
        <v>31</v>
      </c>
      <c r="D4241">
        <v>5</v>
      </c>
      <c r="E4241" t="s">
        <v>8800</v>
      </c>
      <c r="F4241" t="s">
        <v>8801</v>
      </c>
      <c r="G4241" t="s">
        <v>34</v>
      </c>
      <c r="H4241">
        <v>52288</v>
      </c>
      <c r="I4241">
        <v>1</v>
      </c>
      <c r="J4241" t="s">
        <v>115</v>
      </c>
      <c r="K4241" t="s">
        <v>36</v>
      </c>
      <c r="L4241" t="s">
        <v>37</v>
      </c>
      <c r="M4241">
        <v>63717</v>
      </c>
      <c r="N4241">
        <v>72670</v>
      </c>
      <c r="O4241" t="s">
        <v>38</v>
      </c>
      <c r="P4241" t="s">
        <v>69</v>
      </c>
      <c r="Q4241" t="s">
        <v>70</v>
      </c>
      <c r="R4241" t="s">
        <v>12647</v>
      </c>
      <c r="S4241" t="s">
        <v>8803</v>
      </c>
      <c r="U4241" t="s">
        <v>74</v>
      </c>
      <c r="V4241" t="s">
        <v>12648</v>
      </c>
      <c r="Z4241" t="s">
        <v>87</v>
      </c>
      <c r="AA4241" s="1">
        <v>44777</v>
      </c>
      <c r="AC4241" s="1">
        <v>44874</v>
      </c>
      <c r="AD4241" s="1">
        <v>44992</v>
      </c>
    </row>
    <row r="4242" spans="1:30" x14ac:dyDescent="0.25">
      <c r="A4242">
        <v>544473</v>
      </c>
      <c r="B4242" t="s">
        <v>102</v>
      </c>
      <c r="C4242" t="s">
        <v>63</v>
      </c>
      <c r="D4242">
        <v>2</v>
      </c>
      <c r="E4242" t="s">
        <v>12123</v>
      </c>
      <c r="F4242" t="s">
        <v>12124</v>
      </c>
      <c r="G4242" t="s">
        <v>51</v>
      </c>
      <c r="H4242">
        <v>91577</v>
      </c>
      <c r="I4242">
        <v>0</v>
      </c>
      <c r="J4242" t="s">
        <v>35</v>
      </c>
      <c r="K4242" t="s">
        <v>36</v>
      </c>
      <c r="L4242" t="s">
        <v>37</v>
      </c>
      <c r="M4242">
        <v>82330</v>
      </c>
      <c r="N4242">
        <v>116104</v>
      </c>
      <c r="O4242" t="s">
        <v>38</v>
      </c>
      <c r="P4242" t="s">
        <v>104</v>
      </c>
      <c r="Q4242" t="s">
        <v>105</v>
      </c>
      <c r="R4242" t="s">
        <v>12125</v>
      </c>
      <c r="S4242" t="s">
        <v>12126</v>
      </c>
      <c r="T4242" t="s">
        <v>12127</v>
      </c>
      <c r="U4242" t="s">
        <v>2136</v>
      </c>
      <c r="V4242" t="s">
        <v>2428</v>
      </c>
      <c r="W4242" t="s">
        <v>12128</v>
      </c>
      <c r="X4242" t="s">
        <v>104</v>
      </c>
      <c r="Z4242" t="s">
        <v>61</v>
      </c>
      <c r="AA4242" s="1">
        <v>44782</v>
      </c>
      <c r="AC4242" s="1">
        <v>44991</v>
      </c>
      <c r="AD4242" s="1">
        <v>44992</v>
      </c>
    </row>
    <row r="4243" spans="1:30" x14ac:dyDescent="0.25">
      <c r="A4243">
        <v>522159</v>
      </c>
      <c r="B4243" t="s">
        <v>488</v>
      </c>
      <c r="C4243" t="s">
        <v>31</v>
      </c>
      <c r="D4243">
        <v>4</v>
      </c>
      <c r="E4243" t="s">
        <v>6764</v>
      </c>
      <c r="F4243" t="s">
        <v>1325</v>
      </c>
      <c r="G4243" t="s">
        <v>51</v>
      </c>
      <c r="H4243">
        <v>10209</v>
      </c>
      <c r="I4243">
        <v>1</v>
      </c>
      <c r="J4243" t="s">
        <v>52</v>
      </c>
      <c r="K4243" t="s">
        <v>67</v>
      </c>
      <c r="L4243" t="s">
        <v>53</v>
      </c>
      <c r="M4243">
        <v>15.5</v>
      </c>
      <c r="N4243">
        <v>19.899999999999999</v>
      </c>
      <c r="O4243" t="s">
        <v>68</v>
      </c>
      <c r="P4243" t="s">
        <v>355</v>
      </c>
      <c r="Q4243" t="s">
        <v>6765</v>
      </c>
      <c r="R4243" t="s">
        <v>6766</v>
      </c>
      <c r="S4243" t="s">
        <v>1328</v>
      </c>
      <c r="T4243" t="s">
        <v>6767</v>
      </c>
      <c r="U4243" t="s">
        <v>6768</v>
      </c>
      <c r="V4243" t="s">
        <v>6769</v>
      </c>
      <c r="Z4243" t="s">
        <v>61</v>
      </c>
      <c r="AA4243" s="1">
        <v>44944</v>
      </c>
      <c r="AB4243" s="2">
        <v>45004</v>
      </c>
      <c r="AC4243" s="1">
        <v>44944</v>
      </c>
      <c r="AD4243" s="1">
        <v>44992</v>
      </c>
    </row>
    <row r="4244" spans="1:30" x14ac:dyDescent="0.25">
      <c r="A4244">
        <v>558035</v>
      </c>
      <c r="B4244" t="s">
        <v>102</v>
      </c>
      <c r="C4244" t="s">
        <v>31</v>
      </c>
      <c r="D4244">
        <v>3</v>
      </c>
      <c r="E4244" t="s">
        <v>12649</v>
      </c>
      <c r="F4244" t="s">
        <v>3286</v>
      </c>
      <c r="G4244" t="s">
        <v>34</v>
      </c>
      <c r="H4244">
        <v>21514</v>
      </c>
      <c r="I4244">
        <v>1</v>
      </c>
      <c r="J4244" t="s">
        <v>2453</v>
      </c>
      <c r="K4244" t="s">
        <v>36</v>
      </c>
      <c r="L4244" t="s">
        <v>37</v>
      </c>
      <c r="M4244">
        <v>63962</v>
      </c>
      <c r="N4244">
        <v>89003</v>
      </c>
      <c r="O4244" t="s">
        <v>38</v>
      </c>
      <c r="P4244" t="s">
        <v>365</v>
      </c>
      <c r="Q4244" t="s">
        <v>3287</v>
      </c>
      <c r="R4244" t="s">
        <v>12650</v>
      </c>
      <c r="S4244" t="s">
        <v>3289</v>
      </c>
      <c r="T4244" t="s">
        <v>12651</v>
      </c>
      <c r="U4244" t="s">
        <v>2427</v>
      </c>
      <c r="V4244" t="s">
        <v>110</v>
      </c>
      <c r="X4244" t="s">
        <v>365</v>
      </c>
      <c r="Z4244" t="s">
        <v>61</v>
      </c>
      <c r="AA4244" s="1">
        <v>44881</v>
      </c>
      <c r="AC4244" s="1">
        <v>44881</v>
      </c>
      <c r="AD4244" s="1">
        <v>44992</v>
      </c>
    </row>
    <row r="4245" spans="1:30" x14ac:dyDescent="0.25">
      <c r="A4245">
        <v>539847</v>
      </c>
      <c r="B4245" t="s">
        <v>338</v>
      </c>
      <c r="C4245" t="s">
        <v>31</v>
      </c>
      <c r="D4245">
        <v>1</v>
      </c>
      <c r="E4245" t="s">
        <v>12652</v>
      </c>
      <c r="F4245" t="s">
        <v>9942</v>
      </c>
      <c r="G4245" t="s">
        <v>34</v>
      </c>
      <c r="H4245">
        <v>71022</v>
      </c>
      <c r="I4245">
        <v>1</v>
      </c>
      <c r="J4245" t="s">
        <v>66</v>
      </c>
      <c r="K4245" t="s">
        <v>36</v>
      </c>
      <c r="L4245" t="s">
        <v>37</v>
      </c>
      <c r="M4245">
        <v>51345</v>
      </c>
      <c r="N4245">
        <v>73495</v>
      </c>
      <c r="O4245" t="s">
        <v>38</v>
      </c>
      <c r="P4245" t="s">
        <v>12653</v>
      </c>
      <c r="Q4245" t="s">
        <v>12654</v>
      </c>
      <c r="R4245" t="s">
        <v>12655</v>
      </c>
      <c r="S4245" t="s">
        <v>9945</v>
      </c>
      <c r="U4245" t="s">
        <v>12656</v>
      </c>
      <c r="V4245" t="s">
        <v>11189</v>
      </c>
      <c r="W4245" t="s">
        <v>12657</v>
      </c>
      <c r="X4245" t="s">
        <v>12653</v>
      </c>
      <c r="Z4245" t="s">
        <v>61</v>
      </c>
      <c r="AA4245" s="1">
        <v>44753</v>
      </c>
      <c r="AC4245" s="1">
        <v>44838</v>
      </c>
      <c r="AD4245" s="1">
        <v>44992</v>
      </c>
    </row>
    <row r="4246" spans="1:30" x14ac:dyDescent="0.25">
      <c r="A4246">
        <v>553136</v>
      </c>
      <c r="B4246" t="s">
        <v>102</v>
      </c>
      <c r="C4246" t="s">
        <v>31</v>
      </c>
      <c r="D4246">
        <v>2</v>
      </c>
      <c r="E4246" t="s">
        <v>604</v>
      </c>
      <c r="F4246" t="s">
        <v>3622</v>
      </c>
      <c r="G4246" t="s">
        <v>34</v>
      </c>
      <c r="H4246">
        <v>21538</v>
      </c>
      <c r="I4246">
        <v>2</v>
      </c>
      <c r="J4246" t="s">
        <v>12658</v>
      </c>
      <c r="K4246" t="s">
        <v>36</v>
      </c>
      <c r="L4246" t="s">
        <v>37</v>
      </c>
      <c r="M4246">
        <v>52931</v>
      </c>
      <c r="N4246">
        <v>77517</v>
      </c>
      <c r="O4246" t="s">
        <v>38</v>
      </c>
      <c r="P4246" t="s">
        <v>137</v>
      </c>
      <c r="Q4246" t="s">
        <v>6827</v>
      </c>
      <c r="R4246" t="s">
        <v>12659</v>
      </c>
      <c r="S4246" t="s">
        <v>3624</v>
      </c>
      <c r="T4246" t="s">
        <v>12660</v>
      </c>
      <c r="U4246" t="s">
        <v>12661</v>
      </c>
      <c r="V4246" t="s">
        <v>142</v>
      </c>
      <c r="Z4246" t="s">
        <v>61</v>
      </c>
      <c r="AA4246" s="1">
        <v>44881</v>
      </c>
      <c r="AC4246" s="1">
        <v>44881</v>
      </c>
      <c r="AD4246" s="1">
        <v>44992</v>
      </c>
    </row>
    <row r="4247" spans="1:30" x14ac:dyDescent="0.25">
      <c r="A4247">
        <v>574788</v>
      </c>
      <c r="B4247" t="s">
        <v>102</v>
      </c>
      <c r="C4247" t="s">
        <v>63</v>
      </c>
      <c r="D4247">
        <v>1</v>
      </c>
      <c r="E4247" t="s">
        <v>5215</v>
      </c>
      <c r="F4247" t="s">
        <v>144</v>
      </c>
      <c r="G4247" t="s">
        <v>51</v>
      </c>
      <c r="H4247">
        <v>10234</v>
      </c>
      <c r="I4247">
        <v>0</v>
      </c>
      <c r="J4247" t="s">
        <v>35</v>
      </c>
      <c r="K4247" t="s">
        <v>36</v>
      </c>
      <c r="L4247" t="s">
        <v>145</v>
      </c>
      <c r="M4247">
        <v>15</v>
      </c>
      <c r="N4247">
        <v>15</v>
      </c>
      <c r="O4247" t="s">
        <v>68</v>
      </c>
      <c r="P4247" t="s">
        <v>195</v>
      </c>
      <c r="Q4247" t="s">
        <v>5216</v>
      </c>
      <c r="R4247" t="s">
        <v>5217</v>
      </c>
      <c r="S4247" t="s">
        <v>149</v>
      </c>
      <c r="T4247" t="s">
        <v>5218</v>
      </c>
      <c r="V4247" t="s">
        <v>151</v>
      </c>
      <c r="W4247" t="s">
        <v>307</v>
      </c>
      <c r="X4247" t="s">
        <v>2018</v>
      </c>
      <c r="Z4247" t="s">
        <v>309</v>
      </c>
      <c r="AA4247" s="1">
        <v>44971</v>
      </c>
      <c r="AB4247" s="2">
        <v>45079</v>
      </c>
      <c r="AC4247" s="1">
        <v>44980</v>
      </c>
      <c r="AD4247" s="1">
        <v>44992</v>
      </c>
    </row>
    <row r="4248" spans="1:30" x14ac:dyDescent="0.25">
      <c r="A4248">
        <v>554961</v>
      </c>
      <c r="B4248" t="s">
        <v>123</v>
      </c>
      <c r="C4248" t="s">
        <v>31</v>
      </c>
      <c r="D4248">
        <v>4</v>
      </c>
      <c r="E4248" t="s">
        <v>12662</v>
      </c>
      <c r="F4248" t="s">
        <v>3872</v>
      </c>
      <c r="G4248" t="s">
        <v>34</v>
      </c>
      <c r="H4248" t="s">
        <v>3873</v>
      </c>
      <c r="I4248">
        <v>0</v>
      </c>
      <c r="J4248" t="s">
        <v>763</v>
      </c>
      <c r="K4248" t="s">
        <v>36</v>
      </c>
      <c r="L4248" t="s">
        <v>37</v>
      </c>
      <c r="M4248">
        <v>84451</v>
      </c>
      <c r="N4248">
        <v>90000</v>
      </c>
      <c r="O4248" t="s">
        <v>38</v>
      </c>
      <c r="P4248" t="s">
        <v>415</v>
      </c>
      <c r="Q4248" t="s">
        <v>6258</v>
      </c>
      <c r="R4248" t="s">
        <v>12663</v>
      </c>
      <c r="S4248" t="s">
        <v>3875</v>
      </c>
      <c r="T4248" t="s">
        <v>12664</v>
      </c>
      <c r="U4248" t="s">
        <v>3488</v>
      </c>
      <c r="V4248" t="s">
        <v>12665</v>
      </c>
      <c r="Z4248" t="s">
        <v>61</v>
      </c>
      <c r="AA4248" s="1">
        <v>44964</v>
      </c>
      <c r="AB4248" s="2">
        <v>45084</v>
      </c>
      <c r="AC4248" s="1">
        <v>44964</v>
      </c>
      <c r="AD4248" s="1">
        <v>44992</v>
      </c>
    </row>
    <row r="4249" spans="1:30" x14ac:dyDescent="0.25">
      <c r="A4249">
        <v>537796</v>
      </c>
      <c r="B4249" t="s">
        <v>1863</v>
      </c>
      <c r="C4249" t="s">
        <v>63</v>
      </c>
      <c r="D4249">
        <v>2</v>
      </c>
      <c r="E4249" t="s">
        <v>506</v>
      </c>
      <c r="F4249" t="s">
        <v>65</v>
      </c>
      <c r="G4249" t="s">
        <v>51</v>
      </c>
      <c r="H4249">
        <v>56058</v>
      </c>
      <c r="I4249">
        <v>0</v>
      </c>
      <c r="J4249" t="s">
        <v>1098</v>
      </c>
      <c r="K4249" t="s">
        <v>36</v>
      </c>
      <c r="L4249" t="s">
        <v>37</v>
      </c>
      <c r="M4249">
        <v>54100</v>
      </c>
      <c r="N4249">
        <v>62215</v>
      </c>
      <c r="O4249" t="s">
        <v>38</v>
      </c>
      <c r="P4249" t="s">
        <v>438</v>
      </c>
      <c r="Q4249" t="s">
        <v>5478</v>
      </c>
      <c r="R4249" t="s">
        <v>12017</v>
      </c>
      <c r="S4249" t="s">
        <v>72</v>
      </c>
      <c r="T4249" t="s">
        <v>12018</v>
      </c>
      <c r="U4249" t="s">
        <v>12019</v>
      </c>
      <c r="V4249" t="s">
        <v>7365</v>
      </c>
      <c r="Z4249" t="s">
        <v>61</v>
      </c>
      <c r="AA4249" s="1">
        <v>44883</v>
      </c>
      <c r="AC4249" s="1">
        <v>44966</v>
      </c>
      <c r="AD4249" s="1">
        <v>44992</v>
      </c>
    </row>
    <row r="4250" spans="1:30" x14ac:dyDescent="0.25">
      <c r="A4250">
        <v>556782</v>
      </c>
      <c r="B4250" t="s">
        <v>102</v>
      </c>
      <c r="C4250" t="s">
        <v>31</v>
      </c>
      <c r="D4250">
        <v>1</v>
      </c>
      <c r="E4250" t="s">
        <v>4481</v>
      </c>
      <c r="F4250" t="s">
        <v>193</v>
      </c>
      <c r="G4250" t="s">
        <v>34</v>
      </c>
      <c r="H4250" t="s">
        <v>194</v>
      </c>
      <c r="I4250">
        <v>0</v>
      </c>
      <c r="J4250" t="s">
        <v>157</v>
      </c>
      <c r="K4250" t="s">
        <v>36</v>
      </c>
      <c r="L4250" t="s">
        <v>37</v>
      </c>
      <c r="M4250">
        <v>53702</v>
      </c>
      <c r="N4250">
        <v>115000</v>
      </c>
      <c r="O4250" t="s">
        <v>38</v>
      </c>
      <c r="P4250" t="s">
        <v>137</v>
      </c>
      <c r="Q4250" t="s">
        <v>9622</v>
      </c>
      <c r="R4250" t="s">
        <v>9623</v>
      </c>
      <c r="S4250" t="s">
        <v>198</v>
      </c>
      <c r="T4250" t="e">
        <f>- Negotiating skills  - proficiency in Microsoft Excel  - ability to work under pressure  - ability to be organized and prioritize work assignments  - be able to make independent decisions</f>
        <v>#NAME?</v>
      </c>
      <c r="U4250" t="s">
        <v>4484</v>
      </c>
      <c r="V4250" t="s">
        <v>862</v>
      </c>
      <c r="W4250" t="s">
        <v>1857</v>
      </c>
      <c r="X4250" t="s">
        <v>1858</v>
      </c>
      <c r="Z4250" t="s">
        <v>87</v>
      </c>
      <c r="AA4250" s="1">
        <v>44859</v>
      </c>
      <c r="AC4250" s="1">
        <v>44859</v>
      </c>
      <c r="AD4250" s="1">
        <v>44992</v>
      </c>
    </row>
    <row r="4251" spans="1:30" x14ac:dyDescent="0.25">
      <c r="A4251">
        <v>567337</v>
      </c>
      <c r="B4251" t="s">
        <v>88</v>
      </c>
      <c r="C4251" t="s">
        <v>31</v>
      </c>
      <c r="D4251">
        <v>1</v>
      </c>
      <c r="E4251" t="s">
        <v>12666</v>
      </c>
      <c r="F4251" t="s">
        <v>279</v>
      </c>
      <c r="G4251" t="s">
        <v>34</v>
      </c>
      <c r="H4251">
        <v>10251</v>
      </c>
      <c r="I4251">
        <v>3</v>
      </c>
      <c r="J4251" t="s">
        <v>52</v>
      </c>
      <c r="K4251" t="s">
        <v>36</v>
      </c>
      <c r="L4251" t="s">
        <v>37</v>
      </c>
      <c r="M4251">
        <v>36390</v>
      </c>
      <c r="N4251">
        <v>41848</v>
      </c>
      <c r="O4251" t="s">
        <v>38</v>
      </c>
      <c r="P4251" t="s">
        <v>583</v>
      </c>
      <c r="Q4251" t="s">
        <v>726</v>
      </c>
      <c r="R4251" t="s">
        <v>12667</v>
      </c>
      <c r="S4251" t="s">
        <v>283</v>
      </c>
      <c r="U4251" t="s">
        <v>3243</v>
      </c>
      <c r="V4251" t="s">
        <v>12668</v>
      </c>
      <c r="W4251" t="s">
        <v>1407</v>
      </c>
      <c r="X4251" t="s">
        <v>583</v>
      </c>
      <c r="Z4251" t="s">
        <v>61</v>
      </c>
      <c r="AA4251" s="1">
        <v>44931</v>
      </c>
      <c r="AC4251" s="1">
        <v>44932</v>
      </c>
      <c r="AD4251" s="1">
        <v>44992</v>
      </c>
    </row>
    <row r="4252" spans="1:30" x14ac:dyDescent="0.25">
      <c r="A4252">
        <v>570669</v>
      </c>
      <c r="B4252" t="s">
        <v>638</v>
      </c>
      <c r="C4252" t="s">
        <v>63</v>
      </c>
      <c r="D4252">
        <v>3</v>
      </c>
      <c r="E4252" t="s">
        <v>3479</v>
      </c>
      <c r="F4252" t="s">
        <v>1825</v>
      </c>
      <c r="G4252" t="s">
        <v>34</v>
      </c>
      <c r="H4252">
        <v>12202</v>
      </c>
      <c r="I4252">
        <v>1</v>
      </c>
      <c r="J4252" t="s">
        <v>245</v>
      </c>
      <c r="K4252" t="s">
        <v>36</v>
      </c>
      <c r="L4252" t="s">
        <v>37</v>
      </c>
      <c r="M4252">
        <v>39779</v>
      </c>
      <c r="N4252">
        <v>44950</v>
      </c>
      <c r="O4252" t="s">
        <v>38</v>
      </c>
      <c r="P4252" t="s">
        <v>4936</v>
      </c>
      <c r="Q4252" t="s">
        <v>6953</v>
      </c>
      <c r="R4252" t="s">
        <v>6954</v>
      </c>
      <c r="S4252" t="s">
        <v>1829</v>
      </c>
      <c r="T4252" t="s">
        <v>6955</v>
      </c>
      <c r="U4252" t="s">
        <v>647</v>
      </c>
      <c r="V4252" t="s">
        <v>6956</v>
      </c>
      <c r="X4252" t="s">
        <v>6957</v>
      </c>
      <c r="Z4252" t="s">
        <v>649</v>
      </c>
      <c r="AA4252" s="1">
        <v>44950</v>
      </c>
      <c r="AB4252" s="2">
        <v>45010</v>
      </c>
      <c r="AC4252" s="1">
        <v>44950</v>
      </c>
      <c r="AD4252" s="1">
        <v>44992</v>
      </c>
    </row>
    <row r="4253" spans="1:30" x14ac:dyDescent="0.25">
      <c r="A4253">
        <v>568289</v>
      </c>
      <c r="B4253" t="s">
        <v>76</v>
      </c>
      <c r="C4253" t="s">
        <v>31</v>
      </c>
      <c r="D4253">
        <v>3</v>
      </c>
      <c r="E4253" t="s">
        <v>604</v>
      </c>
      <c r="F4253" t="s">
        <v>650</v>
      </c>
      <c r="G4253" t="s">
        <v>34</v>
      </c>
      <c r="H4253">
        <v>20202</v>
      </c>
      <c r="I4253">
        <v>0</v>
      </c>
      <c r="J4253" t="s">
        <v>35</v>
      </c>
      <c r="K4253" t="s">
        <v>36</v>
      </c>
      <c r="L4253" t="s">
        <v>53</v>
      </c>
      <c r="M4253">
        <v>51413</v>
      </c>
      <c r="N4253">
        <v>62260</v>
      </c>
      <c r="O4253" t="s">
        <v>38</v>
      </c>
      <c r="P4253" t="s">
        <v>79</v>
      </c>
      <c r="Q4253" t="s">
        <v>651</v>
      </c>
      <c r="R4253" t="s">
        <v>652</v>
      </c>
      <c r="S4253" t="s">
        <v>653</v>
      </c>
      <c r="U4253" t="s">
        <v>654</v>
      </c>
      <c r="V4253" t="s">
        <v>655</v>
      </c>
      <c r="W4253" t="s">
        <v>656</v>
      </c>
      <c r="X4253" t="s">
        <v>79</v>
      </c>
      <c r="Z4253" t="s">
        <v>657</v>
      </c>
      <c r="AA4253" s="1">
        <v>44936</v>
      </c>
      <c r="AC4253" s="1">
        <v>44937</v>
      </c>
      <c r="AD4253" s="1">
        <v>44992</v>
      </c>
    </row>
    <row r="4254" spans="1:30" x14ac:dyDescent="0.25">
      <c r="A4254">
        <v>573298</v>
      </c>
      <c r="B4254" t="s">
        <v>102</v>
      </c>
      <c r="C4254" t="s">
        <v>31</v>
      </c>
      <c r="D4254">
        <v>1</v>
      </c>
      <c r="E4254" t="s">
        <v>5196</v>
      </c>
      <c r="F4254" t="s">
        <v>144</v>
      </c>
      <c r="G4254" t="s">
        <v>51</v>
      </c>
      <c r="H4254">
        <v>10234</v>
      </c>
      <c r="I4254">
        <v>0</v>
      </c>
      <c r="J4254" t="s">
        <v>256</v>
      </c>
      <c r="K4254" t="s">
        <v>36</v>
      </c>
      <c r="L4254" t="s">
        <v>145</v>
      </c>
      <c r="M4254">
        <v>15</v>
      </c>
      <c r="N4254">
        <v>15</v>
      </c>
      <c r="O4254" t="s">
        <v>68</v>
      </c>
      <c r="P4254" t="s">
        <v>137</v>
      </c>
      <c r="Q4254" t="s">
        <v>1434</v>
      </c>
      <c r="R4254" t="s">
        <v>5197</v>
      </c>
      <c r="S4254" t="s">
        <v>149</v>
      </c>
      <c r="T4254" t="s">
        <v>5198</v>
      </c>
      <c r="V4254" t="s">
        <v>5199</v>
      </c>
      <c r="W4254" t="s">
        <v>152</v>
      </c>
      <c r="X4254" t="s">
        <v>5200</v>
      </c>
      <c r="Z4254" t="s">
        <v>309</v>
      </c>
      <c r="AA4254" s="1">
        <v>44963</v>
      </c>
      <c r="AB4254" s="2">
        <v>45079</v>
      </c>
      <c r="AC4254" s="1">
        <v>44976</v>
      </c>
      <c r="AD4254" s="1">
        <v>44992</v>
      </c>
    </row>
    <row r="4255" spans="1:30" x14ac:dyDescent="0.25">
      <c r="A4255">
        <v>550694</v>
      </c>
      <c r="B4255" t="s">
        <v>241</v>
      </c>
      <c r="C4255" t="s">
        <v>31</v>
      </c>
      <c r="D4255">
        <v>4</v>
      </c>
      <c r="E4255" t="s">
        <v>10783</v>
      </c>
      <c r="F4255" t="s">
        <v>2931</v>
      </c>
      <c r="G4255" t="s">
        <v>34</v>
      </c>
      <c r="H4255">
        <v>34221</v>
      </c>
      <c r="I4255">
        <v>2</v>
      </c>
      <c r="J4255" t="s">
        <v>516</v>
      </c>
      <c r="K4255" t="s">
        <v>36</v>
      </c>
      <c r="L4255" t="s">
        <v>37</v>
      </c>
      <c r="M4255">
        <v>67757</v>
      </c>
      <c r="N4255">
        <v>98128</v>
      </c>
      <c r="O4255" t="s">
        <v>38</v>
      </c>
      <c r="P4255" t="s">
        <v>10784</v>
      </c>
      <c r="Q4255" t="s">
        <v>10785</v>
      </c>
      <c r="R4255" t="s">
        <v>10786</v>
      </c>
      <c r="S4255" t="s">
        <v>2935</v>
      </c>
      <c r="T4255" t="s">
        <v>10787</v>
      </c>
      <c r="U4255" t="s">
        <v>10788</v>
      </c>
      <c r="V4255" t="s">
        <v>347</v>
      </c>
      <c r="Z4255" t="s">
        <v>426</v>
      </c>
      <c r="AA4255" s="1">
        <v>44986</v>
      </c>
      <c r="AB4255" s="2">
        <v>44996</v>
      </c>
      <c r="AC4255" s="1">
        <v>44986</v>
      </c>
      <c r="AD4255" s="1">
        <v>44992</v>
      </c>
    </row>
    <row r="4256" spans="1:30" x14ac:dyDescent="0.25">
      <c r="A4256">
        <v>543863</v>
      </c>
      <c r="B4256" t="s">
        <v>3578</v>
      </c>
      <c r="C4256" t="s">
        <v>63</v>
      </c>
      <c r="D4256">
        <v>1</v>
      </c>
      <c r="E4256" t="s">
        <v>2863</v>
      </c>
      <c r="F4256" t="s">
        <v>11020</v>
      </c>
      <c r="G4256" t="s">
        <v>34</v>
      </c>
      <c r="H4256">
        <v>13651</v>
      </c>
      <c r="I4256">
        <v>1</v>
      </c>
      <c r="J4256" t="s">
        <v>256</v>
      </c>
      <c r="K4256" t="s">
        <v>36</v>
      </c>
      <c r="L4256" t="s">
        <v>37</v>
      </c>
      <c r="M4256">
        <v>51233</v>
      </c>
      <c r="N4256">
        <v>65000</v>
      </c>
      <c r="O4256" t="s">
        <v>38</v>
      </c>
      <c r="P4256" t="s">
        <v>1872</v>
      </c>
      <c r="Q4256" t="s">
        <v>12669</v>
      </c>
      <c r="R4256" t="s">
        <v>12670</v>
      </c>
      <c r="S4256" t="s">
        <v>11023</v>
      </c>
      <c r="T4256" t="s">
        <v>12671</v>
      </c>
      <c r="U4256" t="s">
        <v>12672</v>
      </c>
      <c r="V4256" t="s">
        <v>12673</v>
      </c>
      <c r="W4256" t="s">
        <v>3633</v>
      </c>
      <c r="X4256" t="s">
        <v>12674</v>
      </c>
      <c r="Z4256" t="s">
        <v>87</v>
      </c>
      <c r="AA4256" s="1">
        <v>44776</v>
      </c>
      <c r="AC4256" s="1">
        <v>44789</v>
      </c>
      <c r="AD4256" s="1">
        <v>44992</v>
      </c>
    </row>
    <row r="4257" spans="1:30" x14ac:dyDescent="0.25">
      <c r="A4257">
        <v>567643</v>
      </c>
      <c r="B4257" t="s">
        <v>1323</v>
      </c>
      <c r="C4257" t="s">
        <v>63</v>
      </c>
      <c r="D4257">
        <v>1</v>
      </c>
      <c r="E4257" t="s">
        <v>12675</v>
      </c>
      <c r="F4257" t="s">
        <v>135</v>
      </c>
      <c r="G4257" t="s">
        <v>51</v>
      </c>
      <c r="H4257">
        <v>21744</v>
      </c>
      <c r="I4257">
        <v>2</v>
      </c>
      <c r="J4257" t="s">
        <v>482</v>
      </c>
      <c r="K4257" t="s">
        <v>36</v>
      </c>
      <c r="L4257" t="s">
        <v>37</v>
      </c>
      <c r="M4257">
        <v>75504</v>
      </c>
      <c r="N4257">
        <v>94761</v>
      </c>
      <c r="O4257" t="s">
        <v>38</v>
      </c>
      <c r="P4257" t="s">
        <v>446</v>
      </c>
      <c r="Q4257" t="s">
        <v>1326</v>
      </c>
      <c r="R4257" t="s">
        <v>12676</v>
      </c>
      <c r="S4257" t="s">
        <v>140</v>
      </c>
      <c r="T4257" t="s">
        <v>12677</v>
      </c>
      <c r="U4257" t="s">
        <v>12678</v>
      </c>
      <c r="V4257" t="s">
        <v>12679</v>
      </c>
      <c r="Z4257" t="s">
        <v>61</v>
      </c>
      <c r="AA4257" s="1">
        <v>44943</v>
      </c>
      <c r="AC4257" s="1">
        <v>44945</v>
      </c>
      <c r="AD4257" s="1">
        <v>44992</v>
      </c>
    </row>
    <row r="4258" spans="1:30" x14ac:dyDescent="0.25">
      <c r="A4258">
        <v>576387</v>
      </c>
      <c r="B4258" t="s">
        <v>155</v>
      </c>
      <c r="C4258" t="s">
        <v>31</v>
      </c>
      <c r="D4258">
        <v>1</v>
      </c>
      <c r="E4258" t="s">
        <v>12680</v>
      </c>
      <c r="F4258" t="s">
        <v>920</v>
      </c>
      <c r="G4258" t="s">
        <v>34</v>
      </c>
      <c r="H4258">
        <v>34202</v>
      </c>
      <c r="I4258">
        <v>2</v>
      </c>
      <c r="J4258" t="s">
        <v>66</v>
      </c>
      <c r="K4258" t="s">
        <v>36</v>
      </c>
      <c r="L4258" t="s">
        <v>37</v>
      </c>
      <c r="M4258">
        <v>77921</v>
      </c>
      <c r="N4258">
        <v>77921</v>
      </c>
      <c r="O4258" t="s">
        <v>38</v>
      </c>
      <c r="P4258" t="s">
        <v>2263</v>
      </c>
      <c r="Q4258" t="s">
        <v>2501</v>
      </c>
      <c r="R4258" t="s">
        <v>12681</v>
      </c>
      <c r="S4258" t="s">
        <v>923</v>
      </c>
      <c r="T4258" t="s">
        <v>12682</v>
      </c>
      <c r="U4258" t="s">
        <v>12683</v>
      </c>
      <c r="V4258" t="s">
        <v>163</v>
      </c>
      <c r="X4258" t="s">
        <v>2263</v>
      </c>
      <c r="Z4258" t="s">
        <v>87</v>
      </c>
      <c r="AA4258" s="1">
        <v>44987</v>
      </c>
      <c r="AB4258" s="2">
        <v>45000</v>
      </c>
      <c r="AC4258" s="1">
        <v>44987</v>
      </c>
      <c r="AD4258" s="1">
        <v>44992</v>
      </c>
    </row>
    <row r="4259" spans="1:30" x14ac:dyDescent="0.25">
      <c r="A4259">
        <v>574742</v>
      </c>
      <c r="B4259" t="s">
        <v>241</v>
      </c>
      <c r="C4259" t="s">
        <v>63</v>
      </c>
      <c r="D4259">
        <v>1</v>
      </c>
      <c r="E4259" t="s">
        <v>5042</v>
      </c>
      <c r="F4259" t="s">
        <v>65</v>
      </c>
      <c r="G4259" t="s">
        <v>51</v>
      </c>
      <c r="H4259">
        <v>56058</v>
      </c>
      <c r="I4259">
        <v>0</v>
      </c>
      <c r="J4259" t="s">
        <v>1482</v>
      </c>
      <c r="K4259" t="s">
        <v>36</v>
      </c>
      <c r="L4259" t="s">
        <v>37</v>
      </c>
      <c r="M4259">
        <v>54100</v>
      </c>
      <c r="N4259">
        <v>83981</v>
      </c>
      <c r="O4259" t="s">
        <v>38</v>
      </c>
      <c r="P4259" t="s">
        <v>11216</v>
      </c>
      <c r="Q4259" t="s">
        <v>11217</v>
      </c>
      <c r="R4259" t="s">
        <v>11218</v>
      </c>
      <c r="S4259" t="s">
        <v>72</v>
      </c>
      <c r="U4259" t="s">
        <v>11219</v>
      </c>
      <c r="V4259" t="s">
        <v>347</v>
      </c>
      <c r="Z4259" t="s">
        <v>426</v>
      </c>
      <c r="AA4259" s="1">
        <v>44988</v>
      </c>
      <c r="AB4259" s="2">
        <v>44998</v>
      </c>
      <c r="AC4259" s="1">
        <v>44988</v>
      </c>
      <c r="AD4259" s="1">
        <v>44992</v>
      </c>
    </row>
    <row r="4260" spans="1:30" x14ac:dyDescent="0.25">
      <c r="A4260">
        <v>538137</v>
      </c>
      <c r="B4260" t="s">
        <v>202</v>
      </c>
      <c r="C4260" t="s">
        <v>31</v>
      </c>
      <c r="D4260">
        <v>1</v>
      </c>
      <c r="E4260" t="s">
        <v>11981</v>
      </c>
      <c r="F4260" t="s">
        <v>65</v>
      </c>
      <c r="G4260" t="s">
        <v>51</v>
      </c>
      <c r="H4260">
        <v>56058</v>
      </c>
      <c r="I4260">
        <v>0</v>
      </c>
      <c r="J4260" t="s">
        <v>785</v>
      </c>
      <c r="K4260" t="s">
        <v>36</v>
      </c>
      <c r="L4260" t="s">
        <v>37</v>
      </c>
      <c r="M4260">
        <v>54100</v>
      </c>
      <c r="N4260">
        <v>83981</v>
      </c>
      <c r="O4260" t="s">
        <v>38</v>
      </c>
      <c r="P4260" t="s">
        <v>313</v>
      </c>
      <c r="Q4260" t="s">
        <v>5650</v>
      </c>
      <c r="R4260" t="s">
        <v>11982</v>
      </c>
      <c r="S4260" t="s">
        <v>72</v>
      </c>
      <c r="T4260" t="s">
        <v>11983</v>
      </c>
      <c r="U4260" t="s">
        <v>11984</v>
      </c>
      <c r="V4260" t="s">
        <v>319</v>
      </c>
      <c r="Z4260" t="s">
        <v>61</v>
      </c>
      <c r="AA4260" s="1">
        <v>44965</v>
      </c>
      <c r="AC4260" s="1">
        <v>44965</v>
      </c>
      <c r="AD4260" s="1">
        <v>44992</v>
      </c>
    </row>
    <row r="4261" spans="1:30" x14ac:dyDescent="0.25">
      <c r="A4261">
        <v>563274</v>
      </c>
      <c r="B4261" t="s">
        <v>102</v>
      </c>
      <c r="C4261" t="s">
        <v>31</v>
      </c>
      <c r="D4261">
        <v>2</v>
      </c>
      <c r="E4261" t="s">
        <v>7042</v>
      </c>
      <c r="F4261" t="s">
        <v>849</v>
      </c>
      <c r="G4261" t="s">
        <v>34</v>
      </c>
      <c r="H4261">
        <v>20210</v>
      </c>
      <c r="I4261">
        <v>0</v>
      </c>
      <c r="J4261" t="s">
        <v>35</v>
      </c>
      <c r="K4261" t="s">
        <v>36</v>
      </c>
      <c r="L4261" t="s">
        <v>37</v>
      </c>
      <c r="M4261">
        <v>57078</v>
      </c>
      <c r="N4261">
        <v>85646</v>
      </c>
      <c r="O4261" t="s">
        <v>38</v>
      </c>
      <c r="P4261" t="s">
        <v>195</v>
      </c>
      <c r="Q4261" t="s">
        <v>528</v>
      </c>
      <c r="R4261" t="s">
        <v>12684</v>
      </c>
      <c r="S4261" t="s">
        <v>852</v>
      </c>
      <c r="T4261" t="s">
        <v>7044</v>
      </c>
      <c r="U4261" t="s">
        <v>7045</v>
      </c>
      <c r="V4261" t="s">
        <v>142</v>
      </c>
      <c r="Z4261" t="s">
        <v>87</v>
      </c>
      <c r="AA4261" s="1">
        <v>44935</v>
      </c>
      <c r="AC4261" s="1">
        <v>44935</v>
      </c>
      <c r="AD4261" s="1">
        <v>44992</v>
      </c>
    </row>
    <row r="4262" spans="1:30" x14ac:dyDescent="0.25">
      <c r="A4262">
        <v>562485</v>
      </c>
      <c r="B4262" t="s">
        <v>88</v>
      </c>
      <c r="C4262" t="s">
        <v>31</v>
      </c>
      <c r="D4262">
        <v>1</v>
      </c>
      <c r="E4262" t="s">
        <v>10581</v>
      </c>
      <c r="F4262" t="s">
        <v>807</v>
      </c>
      <c r="G4262" t="s">
        <v>34</v>
      </c>
      <c r="H4262" t="s">
        <v>808</v>
      </c>
      <c r="I4262">
        <v>0</v>
      </c>
      <c r="J4262" t="s">
        <v>10582</v>
      </c>
      <c r="K4262" t="s">
        <v>36</v>
      </c>
      <c r="L4262" t="s">
        <v>37</v>
      </c>
      <c r="M4262">
        <v>94715</v>
      </c>
      <c r="N4262">
        <v>94715</v>
      </c>
      <c r="O4262" t="s">
        <v>38</v>
      </c>
      <c r="P4262" t="s">
        <v>94</v>
      </c>
      <c r="Q4262" t="s">
        <v>10583</v>
      </c>
      <c r="R4262" t="s">
        <v>10584</v>
      </c>
      <c r="S4262" t="s">
        <v>810</v>
      </c>
      <c r="T4262" t="s">
        <v>10585</v>
      </c>
      <c r="U4262" t="s">
        <v>99</v>
      </c>
      <c r="V4262" t="s">
        <v>10586</v>
      </c>
      <c r="W4262" t="s">
        <v>10587</v>
      </c>
      <c r="Z4262" t="s">
        <v>61</v>
      </c>
      <c r="AA4262" s="1">
        <v>44946</v>
      </c>
      <c r="AC4262" s="1">
        <v>44960</v>
      </c>
      <c r="AD4262" s="1">
        <v>44992</v>
      </c>
    </row>
    <row r="4263" spans="1:30" x14ac:dyDescent="0.25">
      <c r="A4263">
        <v>568187</v>
      </c>
      <c r="B4263" t="s">
        <v>381</v>
      </c>
      <c r="C4263" t="s">
        <v>63</v>
      </c>
      <c r="D4263">
        <v>2</v>
      </c>
      <c r="E4263" t="s">
        <v>1231</v>
      </c>
      <c r="F4263" t="s">
        <v>78</v>
      </c>
      <c r="G4263" t="s">
        <v>34</v>
      </c>
      <c r="H4263">
        <v>20215</v>
      </c>
      <c r="I4263">
        <v>2</v>
      </c>
      <c r="J4263" t="s">
        <v>35</v>
      </c>
      <c r="K4263" t="s">
        <v>36</v>
      </c>
      <c r="L4263" t="s">
        <v>37</v>
      </c>
      <c r="M4263">
        <v>80557</v>
      </c>
      <c r="N4263">
        <v>92640</v>
      </c>
      <c r="O4263" t="s">
        <v>38</v>
      </c>
      <c r="P4263" t="s">
        <v>873</v>
      </c>
      <c r="Q4263" t="s">
        <v>1232</v>
      </c>
      <c r="R4263" t="s">
        <v>7833</v>
      </c>
      <c r="S4263" t="s">
        <v>82</v>
      </c>
      <c r="T4263" t="s">
        <v>1234</v>
      </c>
      <c r="V4263" t="s">
        <v>390</v>
      </c>
      <c r="W4263" t="s">
        <v>86</v>
      </c>
      <c r="X4263" t="s">
        <v>878</v>
      </c>
      <c r="Z4263" t="s">
        <v>87</v>
      </c>
      <c r="AA4263" s="1">
        <v>44937</v>
      </c>
      <c r="AB4263" s="2">
        <v>44997</v>
      </c>
      <c r="AC4263" s="1">
        <v>44939</v>
      </c>
      <c r="AD4263" s="1">
        <v>44992</v>
      </c>
    </row>
    <row r="4264" spans="1:30" x14ac:dyDescent="0.25">
      <c r="A4264">
        <v>541012</v>
      </c>
      <c r="B4264" t="s">
        <v>102</v>
      </c>
      <c r="C4264" t="s">
        <v>31</v>
      </c>
      <c r="D4264">
        <v>1</v>
      </c>
      <c r="E4264" t="s">
        <v>11985</v>
      </c>
      <c r="F4264" t="s">
        <v>135</v>
      </c>
      <c r="G4264" t="s">
        <v>51</v>
      </c>
      <c r="H4264">
        <v>21744</v>
      </c>
      <c r="I4264">
        <v>2</v>
      </c>
      <c r="J4264" t="s">
        <v>2315</v>
      </c>
      <c r="K4264" t="s">
        <v>36</v>
      </c>
      <c r="L4264" t="s">
        <v>37</v>
      </c>
      <c r="M4264">
        <v>75504</v>
      </c>
      <c r="N4264">
        <v>86830</v>
      </c>
      <c r="O4264" t="s">
        <v>38</v>
      </c>
      <c r="P4264" t="s">
        <v>195</v>
      </c>
      <c r="Q4264" t="s">
        <v>1988</v>
      </c>
      <c r="R4264" t="s">
        <v>11986</v>
      </c>
      <c r="S4264" t="s">
        <v>140</v>
      </c>
      <c r="T4264" t="s">
        <v>11987</v>
      </c>
      <c r="U4264" t="s">
        <v>462</v>
      </c>
      <c r="V4264" t="s">
        <v>463</v>
      </c>
      <c r="W4264" t="s">
        <v>307</v>
      </c>
      <c r="X4264" t="s">
        <v>195</v>
      </c>
      <c r="Z4264" t="s">
        <v>61</v>
      </c>
      <c r="AA4264" s="1">
        <v>44774</v>
      </c>
      <c r="AC4264" s="1">
        <v>44852</v>
      </c>
      <c r="AD4264" s="1">
        <v>44992</v>
      </c>
    </row>
    <row r="4265" spans="1:30" x14ac:dyDescent="0.25">
      <c r="A4265">
        <v>568274</v>
      </c>
      <c r="B4265" t="s">
        <v>30</v>
      </c>
      <c r="C4265" t="s">
        <v>31</v>
      </c>
      <c r="D4265">
        <v>3</v>
      </c>
      <c r="E4265" t="s">
        <v>12685</v>
      </c>
      <c r="F4265" t="s">
        <v>1325</v>
      </c>
      <c r="G4265" t="s">
        <v>51</v>
      </c>
      <c r="H4265">
        <v>10209</v>
      </c>
      <c r="I4265">
        <v>1</v>
      </c>
      <c r="J4265" t="s">
        <v>66</v>
      </c>
      <c r="K4265" t="s">
        <v>67</v>
      </c>
      <c r="L4265" t="s">
        <v>145</v>
      </c>
      <c r="M4265">
        <v>15.5</v>
      </c>
      <c r="N4265">
        <v>19.899999999999999</v>
      </c>
      <c r="O4265" t="s">
        <v>68</v>
      </c>
      <c r="P4265" t="s">
        <v>39</v>
      </c>
      <c r="Q4265" t="s">
        <v>40</v>
      </c>
      <c r="R4265" t="s">
        <v>12686</v>
      </c>
      <c r="S4265" t="s">
        <v>1328</v>
      </c>
      <c r="T4265" t="s">
        <v>12687</v>
      </c>
      <c r="V4265" t="s">
        <v>12688</v>
      </c>
      <c r="W4265" t="s">
        <v>12689</v>
      </c>
      <c r="X4265" t="s">
        <v>12690</v>
      </c>
      <c r="Z4265" t="s">
        <v>61</v>
      </c>
      <c r="AA4265" s="1">
        <v>44985</v>
      </c>
      <c r="AB4265" s="2">
        <v>44998</v>
      </c>
      <c r="AC4265" s="1">
        <v>44985</v>
      </c>
      <c r="AD4265" s="1">
        <v>44992</v>
      </c>
    </row>
    <row r="4266" spans="1:30" x14ac:dyDescent="0.25">
      <c r="A4266">
        <v>577124</v>
      </c>
      <c r="B4266" t="s">
        <v>889</v>
      </c>
      <c r="C4266" t="s">
        <v>63</v>
      </c>
      <c r="D4266">
        <v>2</v>
      </c>
      <c r="E4266" t="s">
        <v>12290</v>
      </c>
      <c r="F4266" t="s">
        <v>694</v>
      </c>
      <c r="G4266" t="s">
        <v>51</v>
      </c>
      <c r="H4266">
        <v>95710</v>
      </c>
      <c r="I4266">
        <v>0</v>
      </c>
      <c r="J4266" t="s">
        <v>256</v>
      </c>
      <c r="K4266" t="s">
        <v>36</v>
      </c>
      <c r="L4266" t="s">
        <v>37</v>
      </c>
      <c r="M4266">
        <v>75000</v>
      </c>
      <c r="N4266">
        <v>75000</v>
      </c>
      <c r="O4266" t="s">
        <v>38</v>
      </c>
      <c r="P4266" t="s">
        <v>1198</v>
      </c>
      <c r="Q4266" t="s">
        <v>687</v>
      </c>
      <c r="R4266" t="s">
        <v>12291</v>
      </c>
      <c r="S4266" t="s">
        <v>697</v>
      </c>
      <c r="T4266" t="s">
        <v>12292</v>
      </c>
      <c r="U4266" t="s">
        <v>12293</v>
      </c>
      <c r="V4266" t="s">
        <v>12294</v>
      </c>
      <c r="X4266" t="s">
        <v>1203</v>
      </c>
      <c r="Z4266" t="s">
        <v>898</v>
      </c>
      <c r="AA4266" s="1">
        <v>44988</v>
      </c>
      <c r="AC4266" s="1">
        <v>44987</v>
      </c>
      <c r="AD4266" s="1">
        <v>44992</v>
      </c>
    </row>
    <row r="4267" spans="1:30" x14ac:dyDescent="0.25">
      <c r="A4267">
        <v>565868</v>
      </c>
      <c r="B4267" t="s">
        <v>102</v>
      </c>
      <c r="C4267" t="s">
        <v>31</v>
      </c>
      <c r="D4267">
        <v>1</v>
      </c>
      <c r="E4267" t="s">
        <v>5955</v>
      </c>
      <c r="F4267" t="s">
        <v>295</v>
      </c>
      <c r="G4267" t="s">
        <v>34</v>
      </c>
      <c r="H4267">
        <v>22427</v>
      </c>
      <c r="I4267">
        <v>1</v>
      </c>
      <c r="J4267" t="s">
        <v>35</v>
      </c>
      <c r="K4267" t="s">
        <v>36</v>
      </c>
      <c r="L4267" t="s">
        <v>37</v>
      </c>
      <c r="M4267">
        <v>67757</v>
      </c>
      <c r="N4267">
        <v>98128</v>
      </c>
      <c r="O4267" t="s">
        <v>38</v>
      </c>
      <c r="P4267" t="s">
        <v>737</v>
      </c>
      <c r="Q4267" t="s">
        <v>738</v>
      </c>
      <c r="R4267" t="s">
        <v>7567</v>
      </c>
      <c r="S4267" t="s">
        <v>608</v>
      </c>
      <c r="T4267" t="s">
        <v>7568</v>
      </c>
      <c r="U4267" t="s">
        <v>3520</v>
      </c>
      <c r="V4267" t="s">
        <v>611</v>
      </c>
      <c r="W4267" t="s">
        <v>5958</v>
      </c>
      <c r="X4267" t="s">
        <v>3309</v>
      </c>
      <c r="Z4267" t="s">
        <v>87</v>
      </c>
      <c r="AA4267" s="1">
        <v>44935</v>
      </c>
      <c r="AB4267" s="2">
        <v>44995</v>
      </c>
      <c r="AC4267" s="1">
        <v>44935</v>
      </c>
      <c r="AD4267" s="1">
        <v>44992</v>
      </c>
    </row>
    <row r="4268" spans="1:30" x14ac:dyDescent="0.25">
      <c r="A4268">
        <v>549070</v>
      </c>
      <c r="B4268" t="s">
        <v>88</v>
      </c>
      <c r="C4268" t="s">
        <v>63</v>
      </c>
      <c r="D4268">
        <v>1</v>
      </c>
      <c r="E4268" t="s">
        <v>8283</v>
      </c>
      <c r="F4268" t="s">
        <v>807</v>
      </c>
      <c r="G4268" t="s">
        <v>34</v>
      </c>
      <c r="H4268">
        <v>10026</v>
      </c>
      <c r="I4268" t="s">
        <v>900</v>
      </c>
      <c r="J4268" t="s">
        <v>8284</v>
      </c>
      <c r="K4268" t="s">
        <v>36</v>
      </c>
      <c r="L4268" t="s">
        <v>93</v>
      </c>
      <c r="M4268">
        <v>135000</v>
      </c>
      <c r="N4268">
        <v>162000</v>
      </c>
      <c r="O4268" t="s">
        <v>38</v>
      </c>
      <c r="P4268" t="s">
        <v>583</v>
      </c>
      <c r="Q4268" t="s">
        <v>8285</v>
      </c>
      <c r="R4268" t="s">
        <v>8286</v>
      </c>
      <c r="S4268" t="s">
        <v>1227</v>
      </c>
      <c r="T4268" t="s">
        <v>8287</v>
      </c>
      <c r="U4268" t="s">
        <v>8288</v>
      </c>
      <c r="V4268" t="s">
        <v>8289</v>
      </c>
      <c r="W4268" t="s">
        <v>8290</v>
      </c>
      <c r="Z4268" t="s">
        <v>61</v>
      </c>
      <c r="AA4268" s="1">
        <v>44805</v>
      </c>
      <c r="AC4268" s="1">
        <v>44805</v>
      </c>
      <c r="AD4268" s="1">
        <v>44992</v>
      </c>
    </row>
    <row r="4269" spans="1:30" x14ac:dyDescent="0.25">
      <c r="A4269">
        <v>539455</v>
      </c>
      <c r="B4269" t="s">
        <v>202</v>
      </c>
      <c r="C4269" t="s">
        <v>63</v>
      </c>
      <c r="D4269">
        <v>9</v>
      </c>
      <c r="E4269" t="s">
        <v>203</v>
      </c>
      <c r="F4269" t="s">
        <v>204</v>
      </c>
      <c r="G4269" t="s">
        <v>51</v>
      </c>
      <c r="H4269">
        <v>53040</v>
      </c>
      <c r="I4269">
        <v>2</v>
      </c>
      <c r="J4269" t="s">
        <v>205</v>
      </c>
      <c r="K4269" t="s">
        <v>67</v>
      </c>
      <c r="L4269" t="s">
        <v>37</v>
      </c>
      <c r="M4269">
        <v>79.23</v>
      </c>
      <c r="N4269">
        <v>84.86</v>
      </c>
      <c r="O4269" t="s">
        <v>68</v>
      </c>
      <c r="P4269" t="s">
        <v>206</v>
      </c>
      <c r="Q4269" t="s">
        <v>207</v>
      </c>
      <c r="R4269" t="s">
        <v>208</v>
      </c>
      <c r="S4269" t="s">
        <v>209</v>
      </c>
      <c r="T4269" t="s">
        <v>210</v>
      </c>
      <c r="V4269" t="s">
        <v>211</v>
      </c>
      <c r="W4269" t="s">
        <v>212</v>
      </c>
      <c r="X4269" t="s">
        <v>213</v>
      </c>
      <c r="Z4269" t="s">
        <v>87</v>
      </c>
      <c r="AA4269" s="1">
        <v>44749</v>
      </c>
      <c r="AC4269" s="1">
        <v>44803</v>
      </c>
      <c r="AD4269" s="1">
        <v>44992</v>
      </c>
    </row>
    <row r="4270" spans="1:30" x14ac:dyDescent="0.25">
      <c r="A4270">
        <v>562436</v>
      </c>
      <c r="B4270" t="s">
        <v>241</v>
      </c>
      <c r="C4270" t="s">
        <v>31</v>
      </c>
      <c r="D4270">
        <v>1</v>
      </c>
      <c r="E4270" t="s">
        <v>2327</v>
      </c>
      <c r="F4270" t="s">
        <v>1773</v>
      </c>
      <c r="G4270" t="s">
        <v>34</v>
      </c>
      <c r="H4270">
        <v>20410</v>
      </c>
      <c r="I4270">
        <v>0</v>
      </c>
      <c r="J4270" t="s">
        <v>35</v>
      </c>
      <c r="K4270" t="s">
        <v>36</v>
      </c>
      <c r="L4270" t="s">
        <v>37</v>
      </c>
      <c r="M4270">
        <v>57078</v>
      </c>
      <c r="N4270">
        <v>85646</v>
      </c>
      <c r="O4270" t="s">
        <v>38</v>
      </c>
      <c r="P4270" t="s">
        <v>1666</v>
      </c>
      <c r="Q4270" t="s">
        <v>1667</v>
      </c>
      <c r="R4270" t="s">
        <v>12691</v>
      </c>
      <c r="S4270" t="s">
        <v>1775</v>
      </c>
      <c r="T4270" t="s">
        <v>12692</v>
      </c>
      <c r="U4270" t="s">
        <v>12693</v>
      </c>
      <c r="V4270" t="s">
        <v>347</v>
      </c>
      <c r="Z4270" t="s">
        <v>426</v>
      </c>
      <c r="AA4270" s="1">
        <v>44957</v>
      </c>
      <c r="AC4270" s="1">
        <v>44957</v>
      </c>
      <c r="AD4270" s="1">
        <v>44992</v>
      </c>
    </row>
    <row r="4271" spans="1:30" x14ac:dyDescent="0.25">
      <c r="A4271">
        <v>564344</v>
      </c>
      <c r="B4271" t="s">
        <v>488</v>
      </c>
      <c r="C4271" t="s">
        <v>63</v>
      </c>
      <c r="D4271">
        <v>1</v>
      </c>
      <c r="E4271" t="s">
        <v>12694</v>
      </c>
      <c r="F4271" t="s">
        <v>135</v>
      </c>
      <c r="G4271" t="s">
        <v>51</v>
      </c>
      <c r="H4271">
        <v>21744</v>
      </c>
      <c r="I4271">
        <v>2</v>
      </c>
      <c r="J4271" t="s">
        <v>35</v>
      </c>
      <c r="K4271" t="s">
        <v>36</v>
      </c>
      <c r="L4271" t="s">
        <v>37</v>
      </c>
      <c r="M4271">
        <v>90000</v>
      </c>
      <c r="N4271">
        <v>90000</v>
      </c>
      <c r="O4271" t="s">
        <v>38</v>
      </c>
      <c r="P4271" t="s">
        <v>355</v>
      </c>
      <c r="Q4271" t="s">
        <v>490</v>
      </c>
      <c r="R4271" t="s">
        <v>12695</v>
      </c>
      <c r="S4271" t="s">
        <v>140</v>
      </c>
      <c r="T4271" t="s">
        <v>3971</v>
      </c>
      <c r="V4271" t="s">
        <v>12696</v>
      </c>
      <c r="Z4271" t="s">
        <v>61</v>
      </c>
      <c r="AA4271" s="1">
        <v>44950</v>
      </c>
      <c r="AB4271" s="2">
        <v>45010</v>
      </c>
      <c r="AC4271" s="1">
        <v>44951</v>
      </c>
      <c r="AD4271" s="1">
        <v>44992</v>
      </c>
    </row>
    <row r="4272" spans="1:30" x14ac:dyDescent="0.25">
      <c r="A4272">
        <v>575365</v>
      </c>
      <c r="B4272" t="s">
        <v>155</v>
      </c>
      <c r="C4272" t="s">
        <v>63</v>
      </c>
      <c r="D4272">
        <v>1</v>
      </c>
      <c r="E4272" t="s">
        <v>10491</v>
      </c>
      <c r="F4272" t="s">
        <v>65</v>
      </c>
      <c r="G4272" t="s">
        <v>51</v>
      </c>
      <c r="H4272">
        <v>56058</v>
      </c>
      <c r="I4272">
        <v>0</v>
      </c>
      <c r="J4272" t="s">
        <v>216</v>
      </c>
      <c r="K4272" t="s">
        <v>36</v>
      </c>
      <c r="L4272" t="s">
        <v>37</v>
      </c>
      <c r="M4272">
        <v>54100</v>
      </c>
      <c r="N4272">
        <v>62215</v>
      </c>
      <c r="O4272" t="s">
        <v>38</v>
      </c>
      <c r="P4272" t="s">
        <v>158</v>
      </c>
      <c r="Q4272" t="s">
        <v>2847</v>
      </c>
      <c r="R4272" t="s">
        <v>10492</v>
      </c>
      <c r="S4272" t="s">
        <v>72</v>
      </c>
      <c r="T4272" t="s">
        <v>10493</v>
      </c>
      <c r="U4272" t="s">
        <v>325</v>
      </c>
      <c r="V4272" t="s">
        <v>831</v>
      </c>
      <c r="X4272" t="s">
        <v>158</v>
      </c>
      <c r="Z4272" t="s">
        <v>61</v>
      </c>
      <c r="AA4272" s="1">
        <v>44973</v>
      </c>
      <c r="AB4272" s="2">
        <v>45003</v>
      </c>
      <c r="AC4272" s="1">
        <v>44973</v>
      </c>
      <c r="AD4272" s="1">
        <v>44992</v>
      </c>
    </row>
    <row r="4273" spans="1:30" x14ac:dyDescent="0.25">
      <c r="A4273">
        <v>566153</v>
      </c>
      <c r="B4273" t="s">
        <v>102</v>
      </c>
      <c r="C4273" t="s">
        <v>63</v>
      </c>
      <c r="D4273">
        <v>1</v>
      </c>
      <c r="E4273" t="s">
        <v>4486</v>
      </c>
      <c r="F4273" t="s">
        <v>295</v>
      </c>
      <c r="G4273" t="s">
        <v>34</v>
      </c>
      <c r="H4273">
        <v>22427</v>
      </c>
      <c r="I4273">
        <v>2</v>
      </c>
      <c r="J4273" t="s">
        <v>35</v>
      </c>
      <c r="K4273" t="s">
        <v>36</v>
      </c>
      <c r="L4273" t="s">
        <v>37</v>
      </c>
      <c r="M4273">
        <v>74650</v>
      </c>
      <c r="N4273">
        <v>109409</v>
      </c>
      <c r="O4273" t="s">
        <v>38</v>
      </c>
      <c r="P4273" t="s">
        <v>605</v>
      </c>
      <c r="Q4273" t="s">
        <v>606</v>
      </c>
      <c r="R4273" t="s">
        <v>4487</v>
      </c>
      <c r="S4273" t="s">
        <v>608</v>
      </c>
      <c r="T4273" t="s">
        <v>4488</v>
      </c>
      <c r="U4273" t="s">
        <v>4489</v>
      </c>
      <c r="V4273" t="s">
        <v>3854</v>
      </c>
      <c r="W4273" t="s">
        <v>612</v>
      </c>
      <c r="X4273" t="s">
        <v>613</v>
      </c>
      <c r="Z4273" t="s">
        <v>87</v>
      </c>
      <c r="AA4273" s="1">
        <v>44935</v>
      </c>
      <c r="AB4273" s="2">
        <v>44995</v>
      </c>
      <c r="AC4273" s="1">
        <v>44935</v>
      </c>
      <c r="AD4273" s="1">
        <v>44992</v>
      </c>
    </row>
    <row r="4274" spans="1:30" x14ac:dyDescent="0.25">
      <c r="A4274">
        <v>531025</v>
      </c>
      <c r="B4274" t="s">
        <v>123</v>
      </c>
      <c r="C4274" t="s">
        <v>31</v>
      </c>
      <c r="D4274">
        <v>1</v>
      </c>
      <c r="E4274" t="s">
        <v>12697</v>
      </c>
      <c r="F4274" t="s">
        <v>204</v>
      </c>
      <c r="G4274" t="s">
        <v>51</v>
      </c>
      <c r="H4274">
        <v>53040</v>
      </c>
      <c r="I4274">
        <v>1</v>
      </c>
      <c r="J4274" t="s">
        <v>205</v>
      </c>
      <c r="K4274" t="s">
        <v>67</v>
      </c>
      <c r="L4274" t="s">
        <v>37</v>
      </c>
      <c r="M4274">
        <v>79.23</v>
      </c>
      <c r="N4274">
        <v>84.86</v>
      </c>
      <c r="O4274" t="s">
        <v>68</v>
      </c>
      <c r="P4274" t="s">
        <v>1167</v>
      </c>
      <c r="Q4274" t="s">
        <v>4178</v>
      </c>
      <c r="R4274" t="s">
        <v>12698</v>
      </c>
      <c r="S4274" t="s">
        <v>209</v>
      </c>
      <c r="U4274" t="s">
        <v>12699</v>
      </c>
      <c r="V4274" t="s">
        <v>12700</v>
      </c>
      <c r="Z4274" t="s">
        <v>87</v>
      </c>
      <c r="AA4274" s="1">
        <v>44971</v>
      </c>
      <c r="AC4274" s="1">
        <v>44971</v>
      </c>
      <c r="AD4274" s="1">
        <v>44992</v>
      </c>
    </row>
    <row r="4275" spans="1:30" x14ac:dyDescent="0.25">
      <c r="A4275">
        <v>558650</v>
      </c>
      <c r="B4275" t="s">
        <v>102</v>
      </c>
      <c r="C4275" t="s">
        <v>31</v>
      </c>
      <c r="D4275">
        <v>1</v>
      </c>
      <c r="E4275" t="s">
        <v>9971</v>
      </c>
      <c r="F4275" t="s">
        <v>3013</v>
      </c>
      <c r="G4275" t="s">
        <v>34</v>
      </c>
      <c r="H4275">
        <v>12749</v>
      </c>
      <c r="I4275">
        <v>0</v>
      </c>
      <c r="J4275" t="s">
        <v>126</v>
      </c>
      <c r="K4275" t="s">
        <v>36</v>
      </c>
      <c r="L4275" t="s">
        <v>53</v>
      </c>
      <c r="M4275">
        <v>42150</v>
      </c>
      <c r="N4275">
        <v>58163</v>
      </c>
      <c r="O4275" t="s">
        <v>38</v>
      </c>
      <c r="P4275" t="s">
        <v>137</v>
      </c>
      <c r="Q4275" t="s">
        <v>4630</v>
      </c>
      <c r="R4275" t="s">
        <v>9972</v>
      </c>
      <c r="S4275" t="s">
        <v>3016</v>
      </c>
      <c r="T4275" t="e">
        <f>-proficiency in Microsoft Office -financial Management System (FMS) -problem solving skills</f>
        <v>#NAME?</v>
      </c>
      <c r="U4275" t="s">
        <v>4484</v>
      </c>
      <c r="V4275" t="s">
        <v>862</v>
      </c>
      <c r="W4275" t="s">
        <v>1857</v>
      </c>
      <c r="X4275" t="s">
        <v>1858</v>
      </c>
      <c r="Z4275" t="s">
        <v>61</v>
      </c>
      <c r="AA4275" s="1">
        <v>44882</v>
      </c>
      <c r="AC4275" s="1">
        <v>44882</v>
      </c>
      <c r="AD4275" s="1">
        <v>44992</v>
      </c>
    </row>
    <row r="4276" spans="1:30" x14ac:dyDescent="0.25">
      <c r="A4276">
        <v>536135</v>
      </c>
      <c r="B4276" t="s">
        <v>815</v>
      </c>
      <c r="C4276" t="s">
        <v>31</v>
      </c>
      <c r="D4276">
        <v>1</v>
      </c>
      <c r="E4276" t="s">
        <v>12701</v>
      </c>
      <c r="F4276" t="s">
        <v>817</v>
      </c>
      <c r="G4276" t="s">
        <v>353</v>
      </c>
      <c r="H4276">
        <v>6766</v>
      </c>
      <c r="I4276">
        <v>1</v>
      </c>
      <c r="J4276" t="s">
        <v>1445</v>
      </c>
      <c r="K4276" t="s">
        <v>36</v>
      </c>
      <c r="L4276" t="s">
        <v>37</v>
      </c>
      <c r="M4276">
        <v>57500</v>
      </c>
      <c r="N4276">
        <v>65000</v>
      </c>
      <c r="O4276" t="s">
        <v>38</v>
      </c>
      <c r="P4276" t="s">
        <v>818</v>
      </c>
      <c r="Q4276" t="s">
        <v>12702</v>
      </c>
      <c r="R4276" t="s">
        <v>12703</v>
      </c>
      <c r="S4276" t="s">
        <v>821</v>
      </c>
      <c r="T4276" t="s">
        <v>12704</v>
      </c>
      <c r="U4276" t="s">
        <v>12705</v>
      </c>
      <c r="V4276" t="s">
        <v>12706</v>
      </c>
      <c r="W4276" t="s">
        <v>825</v>
      </c>
      <c r="X4276" t="s">
        <v>826</v>
      </c>
      <c r="Z4276" t="s">
        <v>61</v>
      </c>
      <c r="AA4276" s="1">
        <v>44930</v>
      </c>
      <c r="AC4276" s="1">
        <v>44939</v>
      </c>
      <c r="AD4276" s="1">
        <v>44992</v>
      </c>
    </row>
    <row r="4277" spans="1:30" x14ac:dyDescent="0.25">
      <c r="A4277">
        <v>573773</v>
      </c>
      <c r="B4277" t="s">
        <v>443</v>
      </c>
      <c r="C4277" t="s">
        <v>31</v>
      </c>
      <c r="D4277">
        <v>1</v>
      </c>
      <c r="E4277" t="s">
        <v>11139</v>
      </c>
      <c r="F4277" t="s">
        <v>3269</v>
      </c>
      <c r="G4277" t="s">
        <v>353</v>
      </c>
      <c r="H4277" t="s">
        <v>3270</v>
      </c>
      <c r="I4277">
        <v>2</v>
      </c>
      <c r="J4277" t="s">
        <v>1445</v>
      </c>
      <c r="K4277" t="s">
        <v>36</v>
      </c>
      <c r="L4277" t="s">
        <v>37</v>
      </c>
      <c r="M4277">
        <v>55000</v>
      </c>
      <c r="N4277">
        <v>70000</v>
      </c>
      <c r="O4277" t="s">
        <v>38</v>
      </c>
      <c r="P4277" t="s">
        <v>446</v>
      </c>
      <c r="Q4277" t="s">
        <v>447</v>
      </c>
      <c r="R4277" t="s">
        <v>11140</v>
      </c>
      <c r="S4277" t="s">
        <v>11141</v>
      </c>
      <c r="T4277" t="s">
        <v>11142</v>
      </c>
      <c r="U4277" t="s">
        <v>3275</v>
      </c>
      <c r="V4277" t="s">
        <v>6351</v>
      </c>
      <c r="Z4277" t="s">
        <v>61</v>
      </c>
      <c r="AA4277" s="1">
        <v>44965</v>
      </c>
      <c r="AC4277" s="1">
        <v>44985</v>
      </c>
      <c r="AD4277" s="1">
        <v>44992</v>
      </c>
    </row>
    <row r="4278" spans="1:30" x14ac:dyDescent="0.25">
      <c r="A4278">
        <v>553908</v>
      </c>
      <c r="B4278" t="s">
        <v>241</v>
      </c>
      <c r="C4278" t="s">
        <v>63</v>
      </c>
      <c r="D4278">
        <v>1</v>
      </c>
      <c r="E4278" t="s">
        <v>3680</v>
      </c>
      <c r="F4278" t="s">
        <v>135</v>
      </c>
      <c r="G4278" t="s">
        <v>51</v>
      </c>
      <c r="H4278">
        <v>21744</v>
      </c>
      <c r="I4278">
        <v>2</v>
      </c>
      <c r="J4278" t="s">
        <v>157</v>
      </c>
      <c r="K4278" t="s">
        <v>36</v>
      </c>
      <c r="L4278" t="s">
        <v>37</v>
      </c>
      <c r="M4278">
        <v>75504</v>
      </c>
      <c r="N4278">
        <v>94761</v>
      </c>
      <c r="O4278" t="s">
        <v>38</v>
      </c>
      <c r="P4278" t="s">
        <v>1429</v>
      </c>
      <c r="Q4278" t="s">
        <v>484</v>
      </c>
      <c r="R4278" t="s">
        <v>9360</v>
      </c>
      <c r="S4278" t="s">
        <v>140</v>
      </c>
      <c r="T4278" t="s">
        <v>9361</v>
      </c>
      <c r="U4278" t="s">
        <v>499</v>
      </c>
      <c r="V4278" t="s">
        <v>347</v>
      </c>
      <c r="Z4278" t="s">
        <v>426</v>
      </c>
      <c r="AA4278" s="1">
        <v>44862</v>
      </c>
      <c r="AC4278" s="1">
        <v>44862</v>
      </c>
      <c r="AD4278" s="1">
        <v>44992</v>
      </c>
    </row>
    <row r="4279" spans="1:30" x14ac:dyDescent="0.25">
      <c r="A4279">
        <v>576391</v>
      </c>
      <c r="B4279" t="s">
        <v>155</v>
      </c>
      <c r="C4279" t="s">
        <v>63</v>
      </c>
      <c r="D4279">
        <v>1</v>
      </c>
      <c r="E4279" t="s">
        <v>6338</v>
      </c>
      <c r="F4279" t="s">
        <v>6339</v>
      </c>
      <c r="G4279" t="s">
        <v>34</v>
      </c>
      <c r="H4279">
        <v>40425</v>
      </c>
      <c r="I4279" t="s">
        <v>114</v>
      </c>
      <c r="J4279" t="s">
        <v>126</v>
      </c>
      <c r="K4279" t="s">
        <v>36</v>
      </c>
      <c r="L4279" t="s">
        <v>93</v>
      </c>
      <c r="M4279">
        <v>100000</v>
      </c>
      <c r="N4279">
        <v>130000</v>
      </c>
      <c r="O4279" t="s">
        <v>38</v>
      </c>
      <c r="P4279" t="s">
        <v>158</v>
      </c>
      <c r="Q4279" t="s">
        <v>6340</v>
      </c>
      <c r="R4279" t="s">
        <v>6341</v>
      </c>
      <c r="S4279" t="s">
        <v>6342</v>
      </c>
      <c r="T4279" t="s">
        <v>6343</v>
      </c>
      <c r="U4279" t="s">
        <v>162</v>
      </c>
      <c r="V4279" t="s">
        <v>163</v>
      </c>
      <c r="X4279" t="s">
        <v>158</v>
      </c>
      <c r="Z4279" t="s">
        <v>87</v>
      </c>
      <c r="AA4279" s="1">
        <v>44983</v>
      </c>
      <c r="AB4279" s="2">
        <v>45013</v>
      </c>
      <c r="AC4279" s="1">
        <v>44988</v>
      </c>
      <c r="AD4279" s="1">
        <v>44992</v>
      </c>
    </row>
    <row r="4280" spans="1:30" x14ac:dyDescent="0.25">
      <c r="A4280">
        <v>389883</v>
      </c>
      <c r="B4280" t="s">
        <v>287</v>
      </c>
      <c r="C4280" t="s">
        <v>63</v>
      </c>
      <c r="D4280">
        <v>1</v>
      </c>
      <c r="E4280" t="s">
        <v>7637</v>
      </c>
      <c r="F4280" t="s">
        <v>144</v>
      </c>
      <c r="G4280" t="s">
        <v>51</v>
      </c>
      <c r="H4280">
        <v>10234</v>
      </c>
      <c r="I4280">
        <v>0</v>
      </c>
      <c r="J4280" t="s">
        <v>52</v>
      </c>
      <c r="K4280" t="s">
        <v>67</v>
      </c>
      <c r="L4280" t="s">
        <v>145</v>
      </c>
      <c r="M4280">
        <v>17.5</v>
      </c>
      <c r="N4280">
        <v>17.5</v>
      </c>
      <c r="O4280" t="s">
        <v>68</v>
      </c>
      <c r="P4280" t="s">
        <v>289</v>
      </c>
      <c r="Q4280" t="s">
        <v>7638</v>
      </c>
      <c r="R4280" t="s">
        <v>7639</v>
      </c>
      <c r="S4280" t="s">
        <v>149</v>
      </c>
      <c r="V4280" t="s">
        <v>7640</v>
      </c>
      <c r="Z4280" t="s">
        <v>61</v>
      </c>
      <c r="AA4280" s="1">
        <v>43564</v>
      </c>
      <c r="AC4280" s="1">
        <v>43588</v>
      </c>
      <c r="AD4280" s="1">
        <v>44992</v>
      </c>
    </row>
    <row r="4281" spans="1:30" x14ac:dyDescent="0.25">
      <c r="A4281">
        <v>556927</v>
      </c>
      <c r="B4281" t="s">
        <v>102</v>
      </c>
      <c r="C4281" t="s">
        <v>31</v>
      </c>
      <c r="D4281">
        <v>1</v>
      </c>
      <c r="E4281" t="s">
        <v>8261</v>
      </c>
      <c r="F4281" t="s">
        <v>960</v>
      </c>
      <c r="G4281" t="s">
        <v>34</v>
      </c>
      <c r="H4281">
        <v>31215</v>
      </c>
      <c r="I4281">
        <v>2</v>
      </c>
      <c r="J4281" t="s">
        <v>205</v>
      </c>
      <c r="K4281" t="s">
        <v>36</v>
      </c>
      <c r="L4281" t="s">
        <v>37</v>
      </c>
      <c r="M4281">
        <v>54377</v>
      </c>
      <c r="N4281">
        <v>81225</v>
      </c>
      <c r="O4281" t="s">
        <v>38</v>
      </c>
      <c r="P4281" t="s">
        <v>104</v>
      </c>
      <c r="Q4281" t="s">
        <v>1143</v>
      </c>
      <c r="R4281" t="s">
        <v>8262</v>
      </c>
      <c r="S4281" t="s">
        <v>965</v>
      </c>
      <c r="T4281" t="s">
        <v>5276</v>
      </c>
      <c r="U4281" t="s">
        <v>2136</v>
      </c>
      <c r="V4281" t="s">
        <v>2137</v>
      </c>
      <c r="W4281" t="s">
        <v>5277</v>
      </c>
      <c r="X4281" t="s">
        <v>5278</v>
      </c>
      <c r="Z4281" t="s">
        <v>61</v>
      </c>
      <c r="AA4281" s="1">
        <v>44859</v>
      </c>
      <c r="AC4281" s="1">
        <v>44860</v>
      </c>
      <c r="AD4281" s="1">
        <v>44992</v>
      </c>
    </row>
    <row r="4282" spans="1:30" x14ac:dyDescent="0.25">
      <c r="A4282">
        <v>545827</v>
      </c>
      <c r="B4282" t="s">
        <v>88</v>
      </c>
      <c r="C4282" t="s">
        <v>63</v>
      </c>
      <c r="D4282">
        <v>1</v>
      </c>
      <c r="E4282" t="s">
        <v>12707</v>
      </c>
      <c r="F4282" t="s">
        <v>267</v>
      </c>
      <c r="G4282" t="s">
        <v>34</v>
      </c>
      <c r="H4282">
        <v>10050</v>
      </c>
      <c r="I4282" t="s">
        <v>327</v>
      </c>
      <c r="J4282" t="s">
        <v>328</v>
      </c>
      <c r="K4282" t="s">
        <v>36</v>
      </c>
      <c r="L4282" t="s">
        <v>93</v>
      </c>
      <c r="M4282">
        <v>77688</v>
      </c>
      <c r="N4282">
        <v>152000</v>
      </c>
      <c r="O4282" t="s">
        <v>38</v>
      </c>
      <c r="P4282" t="s">
        <v>406</v>
      </c>
      <c r="Q4282" t="s">
        <v>10202</v>
      </c>
      <c r="R4282" t="s">
        <v>12708</v>
      </c>
      <c r="S4282" t="s">
        <v>272</v>
      </c>
      <c r="T4282" t="s">
        <v>12709</v>
      </c>
      <c r="U4282" t="s">
        <v>1623</v>
      </c>
      <c r="V4282" t="s">
        <v>2791</v>
      </c>
      <c r="W4282" t="s">
        <v>8290</v>
      </c>
      <c r="Z4282" t="s">
        <v>87</v>
      </c>
      <c r="AA4282" s="1">
        <v>44788</v>
      </c>
      <c r="AC4282" s="1">
        <v>44788</v>
      </c>
      <c r="AD4282" s="1">
        <v>44992</v>
      </c>
    </row>
    <row r="4283" spans="1:30" x14ac:dyDescent="0.25">
      <c r="A4283">
        <v>570423</v>
      </c>
      <c r="B4283" t="s">
        <v>889</v>
      </c>
      <c r="C4283" t="s">
        <v>63</v>
      </c>
      <c r="D4283">
        <v>60</v>
      </c>
      <c r="E4283" t="s">
        <v>1885</v>
      </c>
      <c r="F4283" t="s">
        <v>1886</v>
      </c>
      <c r="G4283" t="s">
        <v>34</v>
      </c>
      <c r="H4283">
        <v>60421</v>
      </c>
      <c r="I4283">
        <v>0</v>
      </c>
      <c r="J4283" t="s">
        <v>66</v>
      </c>
      <c r="K4283" t="s">
        <v>36</v>
      </c>
      <c r="L4283" t="s">
        <v>53</v>
      </c>
      <c r="M4283">
        <v>50635</v>
      </c>
      <c r="N4283">
        <v>50635</v>
      </c>
      <c r="O4283" t="s">
        <v>38</v>
      </c>
      <c r="P4283" t="s">
        <v>1887</v>
      </c>
      <c r="Q4283" t="s">
        <v>1888</v>
      </c>
      <c r="R4283" t="s">
        <v>1889</v>
      </c>
      <c r="S4283" t="s">
        <v>1890</v>
      </c>
      <c r="T4283" t="s">
        <v>1891</v>
      </c>
      <c r="U4283" t="s">
        <v>1892</v>
      </c>
      <c r="V4283" t="s">
        <v>1893</v>
      </c>
      <c r="X4283" t="s">
        <v>40</v>
      </c>
      <c r="Z4283" t="s">
        <v>1275</v>
      </c>
      <c r="AA4283" s="1">
        <v>44946</v>
      </c>
      <c r="AC4283" s="1">
        <v>44988</v>
      </c>
      <c r="AD4283" s="1">
        <v>44992</v>
      </c>
    </row>
    <row r="4284" spans="1:30" x14ac:dyDescent="0.25">
      <c r="A4284">
        <v>575723</v>
      </c>
      <c r="B4284" t="s">
        <v>253</v>
      </c>
      <c r="C4284" t="s">
        <v>63</v>
      </c>
      <c r="D4284">
        <v>1</v>
      </c>
      <c r="E4284" t="s">
        <v>1992</v>
      </c>
      <c r="F4284" t="s">
        <v>90</v>
      </c>
      <c r="G4284" t="s">
        <v>51</v>
      </c>
      <c r="H4284">
        <v>95005</v>
      </c>
      <c r="I4284" t="s">
        <v>114</v>
      </c>
      <c r="J4284" t="s">
        <v>175</v>
      </c>
      <c r="K4284" t="s">
        <v>36</v>
      </c>
      <c r="L4284" t="s">
        <v>37</v>
      </c>
      <c r="M4284">
        <v>58700</v>
      </c>
      <c r="N4284">
        <v>161534</v>
      </c>
      <c r="O4284" t="s">
        <v>38</v>
      </c>
      <c r="P4284" t="s">
        <v>446</v>
      </c>
      <c r="Q4284" t="s">
        <v>3331</v>
      </c>
      <c r="R4284" t="s">
        <v>12710</v>
      </c>
      <c r="S4284" t="s">
        <v>97</v>
      </c>
      <c r="T4284" t="s">
        <v>12711</v>
      </c>
      <c r="V4284" t="s">
        <v>11704</v>
      </c>
      <c r="Z4284" t="s">
        <v>87</v>
      </c>
      <c r="AA4284" s="1">
        <v>44974</v>
      </c>
      <c r="AB4284" s="2">
        <v>45034</v>
      </c>
      <c r="AC4284" s="1">
        <v>44991</v>
      </c>
      <c r="AD4284" s="1">
        <v>44992</v>
      </c>
    </row>
    <row r="4285" spans="1:30" x14ac:dyDescent="0.25">
      <c r="A4285">
        <v>545833</v>
      </c>
      <c r="B4285" t="s">
        <v>88</v>
      </c>
      <c r="C4285" t="s">
        <v>63</v>
      </c>
      <c r="D4285">
        <v>1</v>
      </c>
      <c r="E4285" t="s">
        <v>4508</v>
      </c>
      <c r="F4285" t="s">
        <v>545</v>
      </c>
      <c r="G4285" t="s">
        <v>34</v>
      </c>
      <c r="H4285">
        <v>13632</v>
      </c>
      <c r="I4285">
        <v>2</v>
      </c>
      <c r="J4285" t="s">
        <v>328</v>
      </c>
      <c r="K4285" t="s">
        <v>36</v>
      </c>
      <c r="L4285" t="s">
        <v>37</v>
      </c>
      <c r="M4285">
        <v>85371</v>
      </c>
      <c r="N4285">
        <v>98177</v>
      </c>
      <c r="O4285" t="s">
        <v>38</v>
      </c>
      <c r="P4285" t="s">
        <v>406</v>
      </c>
      <c r="Q4285" t="s">
        <v>1620</v>
      </c>
      <c r="R4285" t="s">
        <v>10219</v>
      </c>
      <c r="S4285" t="s">
        <v>549</v>
      </c>
      <c r="T4285" t="s">
        <v>10220</v>
      </c>
      <c r="U4285" t="s">
        <v>1623</v>
      </c>
      <c r="V4285" t="s">
        <v>4220</v>
      </c>
      <c r="W4285" t="s">
        <v>1407</v>
      </c>
      <c r="Z4285" t="s">
        <v>87</v>
      </c>
      <c r="AA4285" s="1">
        <v>44788</v>
      </c>
      <c r="AC4285" s="1">
        <v>44790</v>
      </c>
      <c r="AD4285" s="1">
        <v>44992</v>
      </c>
    </row>
    <row r="4286" spans="1:30" x14ac:dyDescent="0.25">
      <c r="A4286">
        <v>562445</v>
      </c>
      <c r="B4286" t="s">
        <v>88</v>
      </c>
      <c r="C4286" t="s">
        <v>63</v>
      </c>
      <c r="D4286">
        <v>1</v>
      </c>
      <c r="E4286" t="s">
        <v>12712</v>
      </c>
      <c r="F4286" t="s">
        <v>501</v>
      </c>
      <c r="G4286" t="s">
        <v>34</v>
      </c>
      <c r="H4286">
        <v>12627</v>
      </c>
      <c r="I4286">
        <v>0</v>
      </c>
      <c r="J4286" t="s">
        <v>4102</v>
      </c>
      <c r="K4286" t="s">
        <v>36</v>
      </c>
      <c r="L4286" t="s">
        <v>37</v>
      </c>
      <c r="M4286">
        <v>70611</v>
      </c>
      <c r="N4286">
        <v>81203</v>
      </c>
      <c r="O4286" t="s">
        <v>38</v>
      </c>
      <c r="P4286" t="s">
        <v>583</v>
      </c>
      <c r="Q4286" t="s">
        <v>1558</v>
      </c>
      <c r="R4286" t="s">
        <v>12713</v>
      </c>
      <c r="S4286" t="s">
        <v>504</v>
      </c>
      <c r="T4286" t="s">
        <v>12714</v>
      </c>
      <c r="U4286" t="s">
        <v>12715</v>
      </c>
      <c r="V4286" t="s">
        <v>12716</v>
      </c>
      <c r="W4286" t="s">
        <v>990</v>
      </c>
      <c r="Z4286" t="s">
        <v>61</v>
      </c>
      <c r="AA4286" s="1">
        <v>44970</v>
      </c>
      <c r="AC4286" s="1">
        <v>44966</v>
      </c>
      <c r="AD4286" s="1">
        <v>44992</v>
      </c>
    </row>
    <row r="4287" spans="1:30" x14ac:dyDescent="0.25">
      <c r="A4287">
        <v>548212</v>
      </c>
      <c r="B4287" t="s">
        <v>815</v>
      </c>
      <c r="C4287" t="s">
        <v>31</v>
      </c>
      <c r="D4287">
        <v>2</v>
      </c>
      <c r="E4287" t="s">
        <v>9813</v>
      </c>
      <c r="F4287" t="s">
        <v>817</v>
      </c>
      <c r="G4287" t="s">
        <v>353</v>
      </c>
      <c r="H4287">
        <v>6766</v>
      </c>
      <c r="I4287">
        <v>1</v>
      </c>
      <c r="J4287" t="s">
        <v>66</v>
      </c>
      <c r="K4287" t="s">
        <v>36</v>
      </c>
      <c r="L4287" t="s">
        <v>37</v>
      </c>
      <c r="M4287">
        <v>57500</v>
      </c>
      <c r="N4287">
        <v>69500</v>
      </c>
      <c r="O4287" t="s">
        <v>38</v>
      </c>
      <c r="P4287" t="s">
        <v>818</v>
      </c>
      <c r="Q4287" t="s">
        <v>9814</v>
      </c>
      <c r="R4287" t="s">
        <v>9815</v>
      </c>
      <c r="S4287" t="s">
        <v>821</v>
      </c>
      <c r="T4287" t="s">
        <v>9816</v>
      </c>
      <c r="U4287" t="s">
        <v>9817</v>
      </c>
      <c r="V4287" t="s">
        <v>9818</v>
      </c>
      <c r="W4287" t="s">
        <v>9819</v>
      </c>
      <c r="X4287" t="s">
        <v>826</v>
      </c>
      <c r="Z4287" t="s">
        <v>61</v>
      </c>
      <c r="AA4287" s="1">
        <v>44882</v>
      </c>
      <c r="AC4287" s="1">
        <v>44882</v>
      </c>
      <c r="AD4287" s="1">
        <v>44992</v>
      </c>
    </row>
    <row r="4288" spans="1:30" x14ac:dyDescent="0.25">
      <c r="A4288">
        <v>538997</v>
      </c>
      <c r="B4288" t="s">
        <v>88</v>
      </c>
      <c r="C4288" t="s">
        <v>63</v>
      </c>
      <c r="D4288">
        <v>1</v>
      </c>
      <c r="E4288" t="s">
        <v>12067</v>
      </c>
      <c r="F4288" t="s">
        <v>6864</v>
      </c>
      <c r="G4288" t="s">
        <v>51</v>
      </c>
      <c r="H4288">
        <v>95614</v>
      </c>
      <c r="I4288" t="s">
        <v>900</v>
      </c>
      <c r="J4288" t="s">
        <v>328</v>
      </c>
      <c r="K4288" t="s">
        <v>36</v>
      </c>
      <c r="L4288" t="s">
        <v>93</v>
      </c>
      <c r="M4288">
        <v>80931</v>
      </c>
      <c r="N4288">
        <v>208826</v>
      </c>
      <c r="O4288" t="s">
        <v>38</v>
      </c>
      <c r="P4288" t="s">
        <v>406</v>
      </c>
      <c r="Q4288" t="s">
        <v>10202</v>
      </c>
      <c r="R4288" t="s">
        <v>12068</v>
      </c>
      <c r="S4288" t="s">
        <v>12069</v>
      </c>
      <c r="T4288" t="s">
        <v>12070</v>
      </c>
      <c r="U4288" t="s">
        <v>5552</v>
      </c>
      <c r="V4288" t="s">
        <v>12071</v>
      </c>
      <c r="Z4288" t="s">
        <v>61</v>
      </c>
      <c r="AA4288" s="1">
        <v>44747</v>
      </c>
      <c r="AC4288" s="1">
        <v>44804</v>
      </c>
      <c r="AD4288" s="1">
        <v>44992</v>
      </c>
    </row>
    <row r="4289" spans="1:30" x14ac:dyDescent="0.25">
      <c r="A4289">
        <v>518341</v>
      </c>
      <c r="B4289" t="s">
        <v>241</v>
      </c>
      <c r="C4289" t="s">
        <v>63</v>
      </c>
      <c r="D4289">
        <v>1</v>
      </c>
      <c r="E4289" t="s">
        <v>11398</v>
      </c>
      <c r="F4289" t="s">
        <v>1359</v>
      </c>
      <c r="G4289" t="s">
        <v>34</v>
      </c>
      <c r="H4289" t="s">
        <v>1360</v>
      </c>
      <c r="I4289">
        <v>0</v>
      </c>
      <c r="J4289" t="s">
        <v>216</v>
      </c>
      <c r="K4289" t="s">
        <v>36</v>
      </c>
      <c r="L4289" t="s">
        <v>37</v>
      </c>
      <c r="M4289">
        <v>64749</v>
      </c>
      <c r="N4289">
        <v>134280</v>
      </c>
      <c r="O4289" t="s">
        <v>38</v>
      </c>
      <c r="P4289" t="s">
        <v>11399</v>
      </c>
      <c r="Q4289" t="s">
        <v>484</v>
      </c>
      <c r="R4289" t="s">
        <v>11400</v>
      </c>
      <c r="S4289" t="s">
        <v>1363</v>
      </c>
      <c r="T4289" t="s">
        <v>11401</v>
      </c>
      <c r="U4289" t="s">
        <v>11402</v>
      </c>
      <c r="V4289" t="s">
        <v>347</v>
      </c>
      <c r="Z4289" t="s">
        <v>426</v>
      </c>
      <c r="AA4289" s="1">
        <v>44606</v>
      </c>
      <c r="AC4289" s="1">
        <v>44606</v>
      </c>
      <c r="AD4289" s="1">
        <v>44992</v>
      </c>
    </row>
    <row r="4290" spans="1:30" x14ac:dyDescent="0.25">
      <c r="A4290">
        <v>574386</v>
      </c>
      <c r="B4290" t="s">
        <v>1479</v>
      </c>
      <c r="C4290" t="s">
        <v>63</v>
      </c>
      <c r="D4290">
        <v>1</v>
      </c>
      <c r="E4290" t="s">
        <v>12717</v>
      </c>
      <c r="F4290" t="s">
        <v>12718</v>
      </c>
      <c r="G4290" t="s">
        <v>34</v>
      </c>
      <c r="H4290">
        <v>50415</v>
      </c>
      <c r="I4290">
        <v>0</v>
      </c>
      <c r="J4290" t="s">
        <v>1098</v>
      </c>
      <c r="K4290" t="s">
        <v>36</v>
      </c>
      <c r="L4290" t="s">
        <v>37</v>
      </c>
      <c r="M4290">
        <v>61990</v>
      </c>
      <c r="N4290">
        <v>71288</v>
      </c>
      <c r="O4290" t="s">
        <v>38</v>
      </c>
      <c r="P4290" t="s">
        <v>217</v>
      </c>
      <c r="Q4290" t="s">
        <v>12719</v>
      </c>
      <c r="R4290" t="s">
        <v>12720</v>
      </c>
      <c r="S4290" t="s">
        <v>12721</v>
      </c>
      <c r="T4290" t="s">
        <v>12722</v>
      </c>
      <c r="U4290" t="s">
        <v>12723</v>
      </c>
      <c r="V4290" t="s">
        <v>12724</v>
      </c>
      <c r="Z4290" t="s">
        <v>61</v>
      </c>
      <c r="AA4290" s="1">
        <v>44981</v>
      </c>
      <c r="AB4290" s="2">
        <v>45161</v>
      </c>
      <c r="AC4290" s="1">
        <v>44984</v>
      </c>
      <c r="AD4290" s="1">
        <v>44992</v>
      </c>
    </row>
    <row r="4291" spans="1:30" x14ac:dyDescent="0.25">
      <c r="A4291">
        <v>557782</v>
      </c>
      <c r="B4291" t="s">
        <v>241</v>
      </c>
      <c r="C4291" t="s">
        <v>63</v>
      </c>
      <c r="D4291">
        <v>1</v>
      </c>
      <c r="E4291" t="s">
        <v>10771</v>
      </c>
      <c r="F4291" t="s">
        <v>10772</v>
      </c>
      <c r="G4291" t="s">
        <v>51</v>
      </c>
      <c r="H4291">
        <v>80287</v>
      </c>
      <c r="I4291" t="s">
        <v>900</v>
      </c>
      <c r="J4291" t="s">
        <v>10773</v>
      </c>
      <c r="K4291" t="s">
        <v>36</v>
      </c>
      <c r="L4291" t="s">
        <v>37</v>
      </c>
      <c r="M4291">
        <v>140000</v>
      </c>
      <c r="N4291">
        <v>160000</v>
      </c>
      <c r="O4291" t="s">
        <v>38</v>
      </c>
      <c r="P4291" t="s">
        <v>8624</v>
      </c>
      <c r="Q4291" t="s">
        <v>8624</v>
      </c>
      <c r="R4291" t="s">
        <v>10774</v>
      </c>
      <c r="S4291" t="s">
        <v>10775</v>
      </c>
      <c r="T4291" t="s">
        <v>10776</v>
      </c>
      <c r="U4291" t="s">
        <v>10777</v>
      </c>
      <c r="V4291" t="s">
        <v>347</v>
      </c>
      <c r="Z4291" t="s">
        <v>426</v>
      </c>
      <c r="AA4291" s="1">
        <v>44894</v>
      </c>
      <c r="AC4291" s="1">
        <v>44972</v>
      </c>
      <c r="AD4291" s="1">
        <v>44992</v>
      </c>
    </row>
    <row r="4292" spans="1:30" x14ac:dyDescent="0.25">
      <c r="A4292">
        <v>558722</v>
      </c>
      <c r="B4292" t="s">
        <v>381</v>
      </c>
      <c r="C4292" t="s">
        <v>31</v>
      </c>
      <c r="D4292">
        <v>1</v>
      </c>
      <c r="E4292" t="s">
        <v>11707</v>
      </c>
      <c r="F4292" t="s">
        <v>11708</v>
      </c>
      <c r="G4292" t="s">
        <v>34</v>
      </c>
      <c r="H4292">
        <v>21015</v>
      </c>
      <c r="I4292">
        <v>2</v>
      </c>
      <c r="J4292" t="s">
        <v>35</v>
      </c>
      <c r="K4292" t="s">
        <v>36</v>
      </c>
      <c r="L4292" t="s">
        <v>37</v>
      </c>
      <c r="M4292">
        <v>67757</v>
      </c>
      <c r="N4292">
        <v>77921</v>
      </c>
      <c r="O4292" t="s">
        <v>38</v>
      </c>
      <c r="P4292" t="s">
        <v>873</v>
      </c>
      <c r="Q4292" t="s">
        <v>11709</v>
      </c>
      <c r="R4292" t="s">
        <v>11710</v>
      </c>
      <c r="S4292" t="s">
        <v>11711</v>
      </c>
      <c r="T4292" t="s">
        <v>11712</v>
      </c>
      <c r="V4292" t="s">
        <v>390</v>
      </c>
      <c r="W4292" t="s">
        <v>86</v>
      </c>
      <c r="X4292" t="s">
        <v>4321</v>
      </c>
      <c r="Z4292" t="s">
        <v>47</v>
      </c>
      <c r="AA4292" s="1">
        <v>44988</v>
      </c>
      <c r="AB4292" s="2">
        <v>45048</v>
      </c>
      <c r="AC4292" s="1">
        <v>44988</v>
      </c>
      <c r="AD4292" s="1">
        <v>44992</v>
      </c>
    </row>
    <row r="4293" spans="1:30" x14ac:dyDescent="0.25">
      <c r="A4293">
        <v>572916</v>
      </c>
      <c r="B4293" t="s">
        <v>62</v>
      </c>
      <c r="C4293" t="s">
        <v>31</v>
      </c>
      <c r="D4293">
        <v>1</v>
      </c>
      <c r="E4293" t="s">
        <v>12635</v>
      </c>
      <c r="F4293" t="s">
        <v>185</v>
      </c>
      <c r="G4293" t="s">
        <v>34</v>
      </c>
      <c r="H4293">
        <v>52408</v>
      </c>
      <c r="I4293">
        <v>0</v>
      </c>
      <c r="J4293" t="s">
        <v>115</v>
      </c>
      <c r="K4293" t="s">
        <v>36</v>
      </c>
      <c r="L4293" t="s">
        <v>37</v>
      </c>
      <c r="M4293">
        <v>73027</v>
      </c>
      <c r="N4293">
        <v>98484</v>
      </c>
      <c r="O4293" t="s">
        <v>38</v>
      </c>
      <c r="P4293" t="s">
        <v>116</v>
      </c>
      <c r="Q4293" t="s">
        <v>2715</v>
      </c>
      <c r="R4293" t="s">
        <v>12636</v>
      </c>
      <c r="S4293" t="s">
        <v>189</v>
      </c>
      <c r="U4293" t="s">
        <v>12637</v>
      </c>
      <c r="V4293" t="s">
        <v>12638</v>
      </c>
      <c r="Z4293" t="s">
        <v>61</v>
      </c>
      <c r="AA4293" s="1">
        <v>44979</v>
      </c>
      <c r="AB4293" s="2">
        <v>45009</v>
      </c>
      <c r="AC4293" s="1">
        <v>44979</v>
      </c>
      <c r="AD4293" s="1">
        <v>44992</v>
      </c>
    </row>
    <row r="4294" spans="1:30" x14ac:dyDescent="0.25">
      <c r="A4294">
        <v>572916</v>
      </c>
      <c r="B4294" t="s">
        <v>62</v>
      </c>
      <c r="C4294" t="s">
        <v>31</v>
      </c>
      <c r="D4294">
        <v>1</v>
      </c>
      <c r="E4294" t="s">
        <v>12635</v>
      </c>
      <c r="F4294" t="s">
        <v>185</v>
      </c>
      <c r="G4294" t="s">
        <v>34</v>
      </c>
      <c r="H4294">
        <v>52408</v>
      </c>
      <c r="I4294">
        <v>0</v>
      </c>
      <c r="J4294" t="s">
        <v>115</v>
      </c>
      <c r="K4294" t="s">
        <v>36</v>
      </c>
      <c r="L4294" t="s">
        <v>37</v>
      </c>
      <c r="M4294">
        <v>73027</v>
      </c>
      <c r="N4294">
        <v>98484</v>
      </c>
      <c r="O4294" t="s">
        <v>38</v>
      </c>
      <c r="P4294" t="s">
        <v>116</v>
      </c>
      <c r="Q4294" t="s">
        <v>2715</v>
      </c>
      <c r="R4294" t="s">
        <v>12636</v>
      </c>
      <c r="S4294" t="s">
        <v>189</v>
      </c>
      <c r="U4294" t="s">
        <v>12637</v>
      </c>
      <c r="V4294" t="s">
        <v>12638</v>
      </c>
      <c r="Z4294" t="s">
        <v>61</v>
      </c>
      <c r="AA4294" s="1">
        <v>44979</v>
      </c>
      <c r="AB4294" s="2">
        <v>45009</v>
      </c>
      <c r="AC4294" s="1">
        <v>44979</v>
      </c>
      <c r="AD4294" s="1">
        <v>44992</v>
      </c>
    </row>
    <row r="4295" spans="1:30" x14ac:dyDescent="0.25">
      <c r="A4295">
        <v>541417</v>
      </c>
      <c r="B4295" t="s">
        <v>76</v>
      </c>
      <c r="C4295" t="s">
        <v>63</v>
      </c>
      <c r="D4295">
        <v>1</v>
      </c>
      <c r="E4295" t="s">
        <v>78</v>
      </c>
      <c r="F4295" t="s">
        <v>78</v>
      </c>
      <c r="G4295" t="s">
        <v>34</v>
      </c>
      <c r="H4295">
        <v>20215</v>
      </c>
      <c r="I4295">
        <v>1</v>
      </c>
      <c r="J4295" t="s">
        <v>35</v>
      </c>
      <c r="K4295" t="s">
        <v>36</v>
      </c>
      <c r="L4295" t="s">
        <v>37</v>
      </c>
      <c r="M4295">
        <v>67757</v>
      </c>
      <c r="N4295">
        <v>98128</v>
      </c>
      <c r="O4295" t="s">
        <v>38</v>
      </c>
      <c r="P4295" t="s">
        <v>79</v>
      </c>
      <c r="Q4295" t="s">
        <v>850</v>
      </c>
      <c r="R4295" t="s">
        <v>12725</v>
      </c>
      <c r="S4295" t="s">
        <v>82</v>
      </c>
      <c r="T4295" t="s">
        <v>6416</v>
      </c>
      <c r="U4295" t="s">
        <v>12726</v>
      </c>
      <c r="V4295" t="s">
        <v>12727</v>
      </c>
      <c r="W4295" t="s">
        <v>10988</v>
      </c>
      <c r="X4295" t="s">
        <v>79</v>
      </c>
      <c r="Z4295" t="s">
        <v>87</v>
      </c>
      <c r="AA4295" s="1">
        <v>44816</v>
      </c>
      <c r="AC4295" s="1">
        <v>44816</v>
      </c>
      <c r="AD4295" s="1">
        <v>44992</v>
      </c>
    </row>
    <row r="4296" spans="1:30" x14ac:dyDescent="0.25">
      <c r="A4296">
        <v>574780</v>
      </c>
      <c r="B4296" t="s">
        <v>102</v>
      </c>
      <c r="C4296" t="s">
        <v>63</v>
      </c>
      <c r="D4296">
        <v>1</v>
      </c>
      <c r="E4296" t="s">
        <v>12728</v>
      </c>
      <c r="F4296" t="s">
        <v>144</v>
      </c>
      <c r="G4296" t="s">
        <v>51</v>
      </c>
      <c r="H4296">
        <v>10234</v>
      </c>
      <c r="I4296">
        <v>0</v>
      </c>
      <c r="J4296" t="s">
        <v>35</v>
      </c>
      <c r="K4296" t="s">
        <v>36</v>
      </c>
      <c r="L4296" t="s">
        <v>145</v>
      </c>
      <c r="M4296">
        <v>15</v>
      </c>
      <c r="N4296">
        <v>15</v>
      </c>
      <c r="O4296" t="s">
        <v>68</v>
      </c>
      <c r="P4296" t="s">
        <v>195</v>
      </c>
      <c r="Q4296" t="s">
        <v>12729</v>
      </c>
      <c r="R4296" t="s">
        <v>12730</v>
      </c>
      <c r="S4296" t="s">
        <v>149</v>
      </c>
      <c r="T4296" t="s">
        <v>12731</v>
      </c>
      <c r="U4296" t="s">
        <v>2253</v>
      </c>
      <c r="V4296" t="s">
        <v>151</v>
      </c>
      <c r="W4296" t="s">
        <v>307</v>
      </c>
      <c r="X4296" t="s">
        <v>12732</v>
      </c>
      <c r="Z4296" t="s">
        <v>154</v>
      </c>
      <c r="AA4296" s="1">
        <v>44980</v>
      </c>
      <c r="AB4296" s="2">
        <v>45079</v>
      </c>
      <c r="AC4296" s="1">
        <v>44980</v>
      </c>
      <c r="AD4296" s="1">
        <v>44992</v>
      </c>
    </row>
    <row r="4297" spans="1:30" x14ac:dyDescent="0.25">
      <c r="A4297">
        <v>533398</v>
      </c>
      <c r="B4297" t="s">
        <v>76</v>
      </c>
      <c r="C4297" t="s">
        <v>31</v>
      </c>
      <c r="D4297">
        <v>1</v>
      </c>
      <c r="E4297" t="s">
        <v>3680</v>
      </c>
      <c r="F4297" t="s">
        <v>135</v>
      </c>
      <c r="G4297" t="s">
        <v>51</v>
      </c>
      <c r="H4297">
        <v>21744</v>
      </c>
      <c r="I4297">
        <v>3</v>
      </c>
      <c r="J4297" t="s">
        <v>2453</v>
      </c>
      <c r="K4297" t="s">
        <v>36</v>
      </c>
      <c r="L4297" t="s">
        <v>37</v>
      </c>
      <c r="M4297">
        <v>84468</v>
      </c>
      <c r="N4297">
        <v>111003</v>
      </c>
      <c r="O4297" t="s">
        <v>38</v>
      </c>
      <c r="P4297" t="s">
        <v>79</v>
      </c>
      <c r="Q4297" t="s">
        <v>12733</v>
      </c>
      <c r="R4297" t="s">
        <v>12734</v>
      </c>
      <c r="S4297" t="s">
        <v>140</v>
      </c>
      <c r="T4297" t="s">
        <v>12735</v>
      </c>
      <c r="U4297" t="s">
        <v>12736</v>
      </c>
      <c r="V4297" t="s">
        <v>12737</v>
      </c>
      <c r="W4297" t="s">
        <v>152</v>
      </c>
      <c r="Z4297" t="s">
        <v>61</v>
      </c>
      <c r="AA4297" s="1">
        <v>44712</v>
      </c>
      <c r="AC4297" s="1">
        <v>44867</v>
      </c>
      <c r="AD4297" s="1">
        <v>44992</v>
      </c>
    </row>
    <row r="4298" spans="1:30" x14ac:dyDescent="0.25">
      <c r="A4298">
        <v>545587</v>
      </c>
      <c r="B4298" t="s">
        <v>102</v>
      </c>
      <c r="C4298" t="s">
        <v>31</v>
      </c>
      <c r="D4298">
        <v>1</v>
      </c>
      <c r="E4298" t="s">
        <v>2084</v>
      </c>
      <c r="F4298" t="s">
        <v>2085</v>
      </c>
      <c r="G4298" t="s">
        <v>34</v>
      </c>
      <c r="H4298">
        <v>91639</v>
      </c>
      <c r="I4298">
        <v>0</v>
      </c>
      <c r="J4298" t="s">
        <v>245</v>
      </c>
      <c r="K4298" t="s">
        <v>36</v>
      </c>
      <c r="L4298" t="s">
        <v>37</v>
      </c>
      <c r="M4298">
        <v>618.24</v>
      </c>
      <c r="N4298">
        <v>618.24</v>
      </c>
      <c r="O4298" t="s">
        <v>751</v>
      </c>
      <c r="P4298" t="s">
        <v>2086</v>
      </c>
      <c r="Q4298" t="s">
        <v>2087</v>
      </c>
      <c r="R4298" t="s">
        <v>2088</v>
      </c>
      <c r="S4298" t="s">
        <v>2089</v>
      </c>
      <c r="U4298" t="s">
        <v>2090</v>
      </c>
      <c r="V4298" t="s">
        <v>347</v>
      </c>
      <c r="Z4298" t="s">
        <v>61</v>
      </c>
      <c r="AA4298" s="1">
        <v>44785</v>
      </c>
      <c r="AC4298" s="1">
        <v>44785</v>
      </c>
      <c r="AD4298" s="1">
        <v>44992</v>
      </c>
    </row>
    <row r="4299" spans="1:30" x14ac:dyDescent="0.25">
      <c r="A4299">
        <v>572032</v>
      </c>
      <c r="B4299" t="s">
        <v>241</v>
      </c>
      <c r="C4299" t="s">
        <v>31</v>
      </c>
      <c r="D4299">
        <v>1</v>
      </c>
      <c r="E4299" t="s">
        <v>2141</v>
      </c>
      <c r="F4299" t="s">
        <v>2141</v>
      </c>
      <c r="G4299" t="s">
        <v>34</v>
      </c>
      <c r="H4299">
        <v>91717</v>
      </c>
      <c r="I4299">
        <v>0</v>
      </c>
      <c r="J4299" t="s">
        <v>245</v>
      </c>
      <c r="K4299" t="s">
        <v>36</v>
      </c>
      <c r="L4299" t="s">
        <v>37</v>
      </c>
      <c r="M4299">
        <v>62.88</v>
      </c>
      <c r="N4299">
        <v>62.88</v>
      </c>
      <c r="O4299" t="s">
        <v>68</v>
      </c>
      <c r="P4299" t="s">
        <v>8655</v>
      </c>
      <c r="Q4299" t="s">
        <v>1604</v>
      </c>
      <c r="R4299" t="s">
        <v>8656</v>
      </c>
      <c r="S4299" t="s">
        <v>2144</v>
      </c>
      <c r="U4299" t="s">
        <v>8657</v>
      </c>
      <c r="V4299" t="s">
        <v>347</v>
      </c>
      <c r="Z4299" t="s">
        <v>426</v>
      </c>
      <c r="AA4299" s="1">
        <v>44986</v>
      </c>
      <c r="AB4299" s="2">
        <v>44996</v>
      </c>
      <c r="AC4299" s="1">
        <v>44986</v>
      </c>
      <c r="AD4299" s="1">
        <v>44992</v>
      </c>
    </row>
    <row r="4300" spans="1:30" x14ac:dyDescent="0.25">
      <c r="A4300">
        <v>554140</v>
      </c>
      <c r="B4300" t="s">
        <v>102</v>
      </c>
      <c r="C4300" t="s">
        <v>63</v>
      </c>
      <c r="D4300">
        <v>1</v>
      </c>
      <c r="E4300" t="s">
        <v>372</v>
      </c>
      <c r="F4300" t="s">
        <v>193</v>
      </c>
      <c r="G4300" t="s">
        <v>34</v>
      </c>
      <c r="H4300">
        <v>83008</v>
      </c>
      <c r="I4300" t="s">
        <v>91</v>
      </c>
      <c r="J4300" t="s">
        <v>374</v>
      </c>
      <c r="K4300" t="s">
        <v>36</v>
      </c>
      <c r="L4300" t="s">
        <v>37</v>
      </c>
      <c r="M4300">
        <v>64922</v>
      </c>
      <c r="N4300">
        <v>173486</v>
      </c>
      <c r="O4300" t="s">
        <v>38</v>
      </c>
      <c r="P4300" t="s">
        <v>375</v>
      </c>
      <c r="Q4300" t="s">
        <v>376</v>
      </c>
      <c r="R4300" t="s">
        <v>12738</v>
      </c>
      <c r="S4300" t="s">
        <v>1688</v>
      </c>
      <c r="T4300" t="s">
        <v>12739</v>
      </c>
      <c r="V4300" t="s">
        <v>380</v>
      </c>
      <c r="X4300" t="s">
        <v>12740</v>
      </c>
      <c r="Z4300" t="s">
        <v>87</v>
      </c>
      <c r="AA4300" s="1">
        <v>44859</v>
      </c>
      <c r="AC4300" s="1">
        <v>44859</v>
      </c>
      <c r="AD4300" s="1">
        <v>44992</v>
      </c>
    </row>
    <row r="4301" spans="1:30" x14ac:dyDescent="0.25">
      <c r="A4301">
        <v>571099</v>
      </c>
      <c r="B4301" t="s">
        <v>102</v>
      </c>
      <c r="C4301" t="s">
        <v>31</v>
      </c>
      <c r="D4301">
        <v>3</v>
      </c>
      <c r="E4301" t="s">
        <v>7748</v>
      </c>
      <c r="F4301" t="s">
        <v>1148</v>
      </c>
      <c r="G4301" t="s">
        <v>34</v>
      </c>
      <c r="H4301">
        <v>91011</v>
      </c>
      <c r="I4301">
        <v>0</v>
      </c>
      <c r="J4301" t="s">
        <v>245</v>
      </c>
      <c r="K4301" t="s">
        <v>36</v>
      </c>
      <c r="L4301" t="s">
        <v>53</v>
      </c>
      <c r="M4301">
        <v>41033</v>
      </c>
      <c r="N4301">
        <v>60017</v>
      </c>
      <c r="O4301" t="s">
        <v>38</v>
      </c>
      <c r="P4301" t="s">
        <v>737</v>
      </c>
      <c r="Q4301" t="s">
        <v>3305</v>
      </c>
      <c r="R4301" t="s">
        <v>7749</v>
      </c>
      <c r="S4301" t="s">
        <v>1152</v>
      </c>
      <c r="T4301" t="s">
        <v>7750</v>
      </c>
      <c r="U4301" t="s">
        <v>3520</v>
      </c>
      <c r="V4301" t="s">
        <v>611</v>
      </c>
      <c r="W4301" t="s">
        <v>3308</v>
      </c>
      <c r="X4301" t="s">
        <v>3309</v>
      </c>
      <c r="Z4301" t="s">
        <v>154</v>
      </c>
      <c r="AA4301" s="1">
        <v>44956</v>
      </c>
      <c r="AB4301" s="2">
        <v>45016</v>
      </c>
      <c r="AC4301" s="1">
        <v>44956</v>
      </c>
      <c r="AD4301" s="1">
        <v>44992</v>
      </c>
    </row>
    <row r="4302" spans="1:30" x14ac:dyDescent="0.25">
      <c r="A4302">
        <v>540188</v>
      </c>
      <c r="B4302" t="s">
        <v>658</v>
      </c>
      <c r="C4302" t="s">
        <v>63</v>
      </c>
      <c r="D4302">
        <v>15</v>
      </c>
      <c r="E4302" t="s">
        <v>12741</v>
      </c>
      <c r="F4302" t="s">
        <v>952</v>
      </c>
      <c r="G4302" t="s">
        <v>566</v>
      </c>
      <c r="H4302">
        <v>30114</v>
      </c>
      <c r="I4302">
        <v>0</v>
      </c>
      <c r="J4302" t="s">
        <v>312</v>
      </c>
      <c r="K4302" t="s">
        <v>36</v>
      </c>
      <c r="L4302" t="s">
        <v>37</v>
      </c>
      <c r="M4302">
        <v>80000</v>
      </c>
      <c r="N4302">
        <v>167610</v>
      </c>
      <c r="O4302" t="s">
        <v>38</v>
      </c>
      <c r="P4302" t="s">
        <v>661</v>
      </c>
      <c r="Q4302" t="s">
        <v>2101</v>
      </c>
      <c r="R4302" t="s">
        <v>12742</v>
      </c>
      <c r="S4302" t="s">
        <v>12743</v>
      </c>
      <c r="V4302" t="s">
        <v>664</v>
      </c>
      <c r="Z4302" t="s">
        <v>2104</v>
      </c>
      <c r="AA4302" s="1">
        <v>44755</v>
      </c>
      <c r="AB4302" s="2">
        <v>45120</v>
      </c>
      <c r="AC4302" s="1">
        <v>44755</v>
      </c>
      <c r="AD4302" s="1">
        <v>44992</v>
      </c>
    </row>
    <row r="4303" spans="1:30" x14ac:dyDescent="0.25">
      <c r="A4303">
        <v>566640</v>
      </c>
      <c r="B4303" t="s">
        <v>950</v>
      </c>
      <c r="C4303" t="s">
        <v>31</v>
      </c>
      <c r="D4303">
        <v>1</v>
      </c>
      <c r="E4303" t="s">
        <v>10918</v>
      </c>
      <c r="F4303" t="s">
        <v>234</v>
      </c>
      <c r="G4303" t="s">
        <v>51</v>
      </c>
      <c r="H4303">
        <v>56057</v>
      </c>
      <c r="I4303">
        <v>0</v>
      </c>
      <c r="J4303" t="s">
        <v>175</v>
      </c>
      <c r="K4303" t="s">
        <v>36</v>
      </c>
      <c r="L4303" t="s">
        <v>53</v>
      </c>
      <c r="M4303">
        <v>50000</v>
      </c>
      <c r="N4303">
        <v>55000</v>
      </c>
      <c r="O4303" t="s">
        <v>38</v>
      </c>
      <c r="P4303" t="s">
        <v>953</v>
      </c>
      <c r="Q4303" t="s">
        <v>6353</v>
      </c>
      <c r="R4303" t="s">
        <v>10919</v>
      </c>
      <c r="S4303" t="s">
        <v>237</v>
      </c>
      <c r="T4303" t="s">
        <v>6355</v>
      </c>
      <c r="V4303" t="s">
        <v>10920</v>
      </c>
      <c r="Z4303" t="s">
        <v>61</v>
      </c>
      <c r="AA4303" s="1">
        <v>44923</v>
      </c>
      <c r="AC4303" s="1">
        <v>44923</v>
      </c>
      <c r="AD4303" s="1">
        <v>44992</v>
      </c>
    </row>
    <row r="4304" spans="1:30" x14ac:dyDescent="0.25">
      <c r="A4304">
        <v>564713</v>
      </c>
      <c r="B4304" t="s">
        <v>102</v>
      </c>
      <c r="C4304" t="s">
        <v>63</v>
      </c>
      <c r="D4304">
        <v>1</v>
      </c>
      <c r="E4304" t="s">
        <v>12517</v>
      </c>
      <c r="F4304" t="s">
        <v>1783</v>
      </c>
      <c r="G4304" t="s">
        <v>34</v>
      </c>
      <c r="H4304">
        <v>10015</v>
      </c>
      <c r="I4304" t="s">
        <v>91</v>
      </c>
      <c r="J4304" t="s">
        <v>35</v>
      </c>
      <c r="K4304" t="s">
        <v>36</v>
      </c>
      <c r="L4304" t="s">
        <v>93</v>
      </c>
      <c r="M4304">
        <v>64922</v>
      </c>
      <c r="N4304">
        <v>173486</v>
      </c>
      <c r="O4304" t="s">
        <v>38</v>
      </c>
      <c r="P4304" t="s">
        <v>195</v>
      </c>
      <c r="Q4304" t="s">
        <v>1143</v>
      </c>
      <c r="R4304" t="s">
        <v>12518</v>
      </c>
      <c r="S4304" t="s">
        <v>1786</v>
      </c>
      <c r="T4304" t="s">
        <v>12519</v>
      </c>
      <c r="U4304" t="s">
        <v>2427</v>
      </c>
      <c r="V4304" t="s">
        <v>2137</v>
      </c>
      <c r="W4304" t="s">
        <v>2138</v>
      </c>
      <c r="X4304" t="s">
        <v>2139</v>
      </c>
      <c r="Z4304" t="s">
        <v>87</v>
      </c>
      <c r="AA4304" s="1">
        <v>44935</v>
      </c>
      <c r="AC4304" s="1">
        <v>44935</v>
      </c>
      <c r="AD4304" s="1">
        <v>44992</v>
      </c>
    </row>
    <row r="4305" spans="1:30" x14ac:dyDescent="0.25">
      <c r="A4305">
        <v>469953</v>
      </c>
      <c r="B4305" t="s">
        <v>88</v>
      </c>
      <c r="C4305" t="s">
        <v>63</v>
      </c>
      <c r="D4305">
        <v>1</v>
      </c>
      <c r="E4305" t="s">
        <v>8306</v>
      </c>
      <c r="F4305" t="s">
        <v>555</v>
      </c>
      <c r="G4305" t="s">
        <v>34</v>
      </c>
      <c r="H4305">
        <v>12626</v>
      </c>
      <c r="I4305">
        <v>2</v>
      </c>
      <c r="J4305" t="s">
        <v>582</v>
      </c>
      <c r="K4305" t="s">
        <v>36</v>
      </c>
      <c r="L4305" t="s">
        <v>37</v>
      </c>
      <c r="M4305">
        <v>58152</v>
      </c>
      <c r="N4305">
        <v>71556</v>
      </c>
      <c r="O4305" t="s">
        <v>38</v>
      </c>
      <c r="P4305" t="s">
        <v>583</v>
      </c>
      <c r="Q4305" t="s">
        <v>8135</v>
      </c>
      <c r="R4305" t="s">
        <v>8307</v>
      </c>
      <c r="S4305" t="s">
        <v>559</v>
      </c>
      <c r="U4305" t="s">
        <v>729</v>
      </c>
      <c r="V4305" t="s">
        <v>8308</v>
      </c>
      <c r="Z4305" t="s">
        <v>61</v>
      </c>
      <c r="AA4305" s="1">
        <v>44403</v>
      </c>
      <c r="AC4305" s="1">
        <v>44729</v>
      </c>
      <c r="AD4305" s="1">
        <v>44992</v>
      </c>
    </row>
    <row r="4306" spans="1:30" x14ac:dyDescent="0.25">
      <c r="A4306">
        <v>555622</v>
      </c>
      <c r="B4306" t="s">
        <v>241</v>
      </c>
      <c r="C4306" t="s">
        <v>31</v>
      </c>
      <c r="D4306">
        <v>1</v>
      </c>
      <c r="E4306" t="s">
        <v>5042</v>
      </c>
      <c r="F4306" t="s">
        <v>65</v>
      </c>
      <c r="G4306" t="s">
        <v>51</v>
      </c>
      <c r="H4306">
        <v>56058</v>
      </c>
      <c r="I4306">
        <v>0</v>
      </c>
      <c r="J4306" t="s">
        <v>126</v>
      </c>
      <c r="K4306" t="s">
        <v>36</v>
      </c>
      <c r="L4306" t="s">
        <v>37</v>
      </c>
      <c r="M4306">
        <v>54100</v>
      </c>
      <c r="N4306">
        <v>83981</v>
      </c>
      <c r="O4306" t="s">
        <v>38</v>
      </c>
      <c r="P4306" t="s">
        <v>12744</v>
      </c>
      <c r="Q4306" t="s">
        <v>12745</v>
      </c>
      <c r="R4306" t="s">
        <v>12746</v>
      </c>
      <c r="S4306" t="s">
        <v>72</v>
      </c>
      <c r="T4306" t="s">
        <v>12747</v>
      </c>
      <c r="U4306" t="s">
        <v>982</v>
      </c>
      <c r="V4306" t="s">
        <v>347</v>
      </c>
      <c r="Z4306" t="s">
        <v>426</v>
      </c>
      <c r="AA4306" s="1">
        <v>44945</v>
      </c>
      <c r="AC4306" s="1">
        <v>44945</v>
      </c>
      <c r="AD4306" s="1">
        <v>44992</v>
      </c>
    </row>
    <row r="4307" spans="1:30" x14ac:dyDescent="0.25">
      <c r="A4307">
        <v>529215</v>
      </c>
      <c r="B4307" t="s">
        <v>88</v>
      </c>
      <c r="C4307" t="s">
        <v>31</v>
      </c>
      <c r="D4307">
        <v>1</v>
      </c>
      <c r="E4307" t="s">
        <v>10391</v>
      </c>
      <c r="F4307" t="s">
        <v>501</v>
      </c>
      <c r="G4307" t="s">
        <v>34</v>
      </c>
      <c r="H4307">
        <v>12627</v>
      </c>
      <c r="I4307">
        <v>0</v>
      </c>
      <c r="J4307" t="s">
        <v>8336</v>
      </c>
      <c r="K4307" t="s">
        <v>36</v>
      </c>
      <c r="L4307" t="s">
        <v>37</v>
      </c>
      <c r="M4307">
        <v>70611</v>
      </c>
      <c r="N4307">
        <v>86887</v>
      </c>
      <c r="O4307" t="s">
        <v>38</v>
      </c>
      <c r="P4307" t="s">
        <v>583</v>
      </c>
      <c r="Q4307" t="s">
        <v>8135</v>
      </c>
      <c r="R4307" t="s">
        <v>10392</v>
      </c>
      <c r="S4307" t="s">
        <v>504</v>
      </c>
      <c r="U4307" t="s">
        <v>729</v>
      </c>
      <c r="V4307" t="s">
        <v>10393</v>
      </c>
      <c r="Z4307" t="s">
        <v>61</v>
      </c>
      <c r="AA4307" s="1">
        <v>44669</v>
      </c>
      <c r="AC4307" s="1">
        <v>44795</v>
      </c>
      <c r="AD4307" s="1">
        <v>44992</v>
      </c>
    </row>
    <row r="4308" spans="1:30" x14ac:dyDescent="0.25">
      <c r="A4308">
        <v>570252</v>
      </c>
      <c r="B4308" t="s">
        <v>563</v>
      </c>
      <c r="C4308" t="s">
        <v>63</v>
      </c>
      <c r="D4308">
        <v>1</v>
      </c>
      <c r="E4308" t="s">
        <v>12465</v>
      </c>
      <c r="F4308" t="s">
        <v>807</v>
      </c>
      <c r="G4308" t="s">
        <v>34</v>
      </c>
      <c r="H4308">
        <v>10026</v>
      </c>
      <c r="I4308" t="s">
        <v>327</v>
      </c>
      <c r="J4308" t="s">
        <v>126</v>
      </c>
      <c r="K4308" t="s">
        <v>36</v>
      </c>
      <c r="L4308" t="s">
        <v>93</v>
      </c>
      <c r="M4308">
        <v>152721</v>
      </c>
      <c r="N4308">
        <v>152721</v>
      </c>
      <c r="O4308" t="s">
        <v>38</v>
      </c>
      <c r="P4308" t="s">
        <v>446</v>
      </c>
      <c r="Q4308" t="s">
        <v>1567</v>
      </c>
      <c r="R4308" t="s">
        <v>12466</v>
      </c>
      <c r="S4308" t="s">
        <v>1227</v>
      </c>
      <c r="T4308" t="s">
        <v>8099</v>
      </c>
      <c r="U4308" t="s">
        <v>12467</v>
      </c>
      <c r="V4308" t="s">
        <v>8101</v>
      </c>
      <c r="X4308" t="s">
        <v>446</v>
      </c>
      <c r="Z4308" t="s">
        <v>61</v>
      </c>
      <c r="AA4308" s="1">
        <v>44945</v>
      </c>
      <c r="AC4308" s="1">
        <v>44973</v>
      </c>
      <c r="AD4308" s="1">
        <v>44992</v>
      </c>
    </row>
    <row r="4309" spans="1:30" x14ac:dyDescent="0.25">
      <c r="A4309">
        <v>564907</v>
      </c>
      <c r="B4309" t="s">
        <v>350</v>
      </c>
      <c r="C4309" t="s">
        <v>63</v>
      </c>
      <c r="D4309">
        <v>1</v>
      </c>
      <c r="E4309" t="s">
        <v>4048</v>
      </c>
      <c r="F4309" t="s">
        <v>1834</v>
      </c>
      <c r="G4309" t="s">
        <v>51</v>
      </c>
      <c r="H4309">
        <v>95611</v>
      </c>
      <c r="I4309" t="s">
        <v>327</v>
      </c>
      <c r="J4309" t="s">
        <v>126</v>
      </c>
      <c r="K4309" t="s">
        <v>36</v>
      </c>
      <c r="L4309" t="s">
        <v>93</v>
      </c>
      <c r="M4309">
        <v>110000</v>
      </c>
      <c r="N4309">
        <v>130000</v>
      </c>
      <c r="O4309" t="s">
        <v>38</v>
      </c>
      <c r="P4309" t="s">
        <v>355</v>
      </c>
      <c r="Q4309" t="s">
        <v>1835</v>
      </c>
      <c r="R4309" t="s">
        <v>4049</v>
      </c>
      <c r="S4309" t="s">
        <v>4050</v>
      </c>
      <c r="T4309" t="s">
        <v>4051</v>
      </c>
      <c r="V4309" t="s">
        <v>4052</v>
      </c>
      <c r="Z4309" t="s">
        <v>61</v>
      </c>
      <c r="AA4309" s="1">
        <v>44910</v>
      </c>
      <c r="AC4309" s="1">
        <v>44910</v>
      </c>
      <c r="AD4309" s="1">
        <v>44992</v>
      </c>
    </row>
    <row r="4310" spans="1:30" x14ac:dyDescent="0.25">
      <c r="A4310">
        <v>569129</v>
      </c>
      <c r="B4310" t="s">
        <v>277</v>
      </c>
      <c r="C4310" t="s">
        <v>63</v>
      </c>
      <c r="D4310">
        <v>4</v>
      </c>
      <c r="E4310" t="s">
        <v>8658</v>
      </c>
      <c r="F4310" t="s">
        <v>507</v>
      </c>
      <c r="G4310" t="s">
        <v>51</v>
      </c>
      <c r="H4310">
        <v>31143</v>
      </c>
      <c r="I4310">
        <v>2</v>
      </c>
      <c r="J4310" t="s">
        <v>312</v>
      </c>
      <c r="K4310" t="s">
        <v>36</v>
      </c>
      <c r="L4310" t="s">
        <v>37</v>
      </c>
      <c r="M4310">
        <v>53956</v>
      </c>
      <c r="N4310">
        <v>70000</v>
      </c>
      <c r="O4310" t="s">
        <v>38</v>
      </c>
      <c r="P4310" t="s">
        <v>280</v>
      </c>
      <c r="Q4310" t="s">
        <v>4588</v>
      </c>
      <c r="R4310" t="s">
        <v>10509</v>
      </c>
      <c r="S4310" t="s">
        <v>510</v>
      </c>
      <c r="T4310" t="s">
        <v>10510</v>
      </c>
      <c r="V4310" t="s">
        <v>10511</v>
      </c>
      <c r="X4310" t="s">
        <v>280</v>
      </c>
      <c r="Z4310" t="s">
        <v>61</v>
      </c>
      <c r="AA4310" s="1">
        <v>44960</v>
      </c>
      <c r="AB4310" s="2">
        <v>45080</v>
      </c>
      <c r="AC4310" s="1">
        <v>44960</v>
      </c>
      <c r="AD4310" s="1">
        <v>44992</v>
      </c>
    </row>
    <row r="4311" spans="1:30" x14ac:dyDescent="0.25">
      <c r="A4311">
        <v>535240</v>
      </c>
      <c r="B4311" t="s">
        <v>62</v>
      </c>
      <c r="C4311" t="s">
        <v>63</v>
      </c>
      <c r="D4311">
        <v>2</v>
      </c>
      <c r="E4311" t="s">
        <v>2813</v>
      </c>
      <c r="F4311" t="s">
        <v>65</v>
      </c>
      <c r="G4311" t="s">
        <v>51</v>
      </c>
      <c r="H4311">
        <v>56058</v>
      </c>
      <c r="I4311">
        <v>0</v>
      </c>
      <c r="J4311" t="s">
        <v>115</v>
      </c>
      <c r="K4311" t="s">
        <v>36</v>
      </c>
      <c r="L4311" t="s">
        <v>37</v>
      </c>
      <c r="M4311">
        <v>54100</v>
      </c>
      <c r="N4311">
        <v>62215</v>
      </c>
      <c r="O4311" t="s">
        <v>38</v>
      </c>
      <c r="P4311" t="s">
        <v>39</v>
      </c>
      <c r="Q4311" t="s">
        <v>2814</v>
      </c>
      <c r="R4311" t="s">
        <v>2815</v>
      </c>
      <c r="S4311" t="s">
        <v>72</v>
      </c>
      <c r="U4311" t="s">
        <v>74</v>
      </c>
      <c r="V4311" t="s">
        <v>2816</v>
      </c>
      <c r="X4311" t="s">
        <v>2817</v>
      </c>
      <c r="Z4311" t="s">
        <v>61</v>
      </c>
      <c r="AA4311" s="1">
        <v>44938</v>
      </c>
      <c r="AC4311" s="1">
        <v>44938</v>
      </c>
      <c r="AD4311" s="1">
        <v>44992</v>
      </c>
    </row>
    <row r="4312" spans="1:30" x14ac:dyDescent="0.25">
      <c r="A4312">
        <v>571377</v>
      </c>
      <c r="B4312" t="s">
        <v>88</v>
      </c>
      <c r="C4312" t="s">
        <v>63</v>
      </c>
      <c r="D4312">
        <v>1</v>
      </c>
      <c r="E4312" t="s">
        <v>1772</v>
      </c>
      <c r="F4312" t="s">
        <v>135</v>
      </c>
      <c r="G4312" t="s">
        <v>51</v>
      </c>
      <c r="H4312">
        <v>21744</v>
      </c>
      <c r="I4312">
        <v>1</v>
      </c>
      <c r="J4312" t="s">
        <v>6842</v>
      </c>
      <c r="L4312" t="s">
        <v>37</v>
      </c>
      <c r="M4312">
        <v>64140</v>
      </c>
      <c r="N4312">
        <v>70554</v>
      </c>
      <c r="O4312" t="s">
        <v>38</v>
      </c>
      <c r="P4312" t="s">
        <v>583</v>
      </c>
      <c r="Q4312" t="s">
        <v>3669</v>
      </c>
      <c r="R4312" t="s">
        <v>11852</v>
      </c>
      <c r="S4312" t="s">
        <v>140</v>
      </c>
      <c r="T4312" t="s">
        <v>11853</v>
      </c>
      <c r="U4312" t="s">
        <v>11854</v>
      </c>
      <c r="V4312" t="s">
        <v>100</v>
      </c>
      <c r="W4312" t="s">
        <v>11855</v>
      </c>
      <c r="Z4312" t="s">
        <v>61</v>
      </c>
      <c r="AA4312" s="1">
        <v>44951</v>
      </c>
      <c r="AC4312" s="1">
        <v>44987</v>
      </c>
      <c r="AD4312" s="1">
        <v>44992</v>
      </c>
    </row>
    <row r="4313" spans="1:30" x14ac:dyDescent="0.25">
      <c r="A4313">
        <v>572716</v>
      </c>
      <c r="B4313" t="s">
        <v>638</v>
      </c>
      <c r="C4313" t="s">
        <v>31</v>
      </c>
      <c r="D4313">
        <v>2</v>
      </c>
      <c r="E4313" t="s">
        <v>9664</v>
      </c>
      <c r="F4313" t="s">
        <v>65</v>
      </c>
      <c r="G4313" t="s">
        <v>51</v>
      </c>
      <c r="H4313">
        <v>56058</v>
      </c>
      <c r="I4313">
        <v>0</v>
      </c>
      <c r="J4313" t="s">
        <v>216</v>
      </c>
      <c r="K4313" t="s">
        <v>36</v>
      </c>
      <c r="L4313" t="s">
        <v>37</v>
      </c>
      <c r="M4313">
        <v>54100</v>
      </c>
      <c r="N4313">
        <v>62215</v>
      </c>
      <c r="O4313" t="s">
        <v>38</v>
      </c>
      <c r="P4313" t="s">
        <v>642</v>
      </c>
      <c r="Q4313" t="s">
        <v>643</v>
      </c>
      <c r="R4313" t="s">
        <v>9665</v>
      </c>
      <c r="S4313" t="s">
        <v>72</v>
      </c>
      <c r="T4313" t="s">
        <v>9666</v>
      </c>
      <c r="U4313" t="s">
        <v>647</v>
      </c>
      <c r="V4313" t="s">
        <v>9667</v>
      </c>
      <c r="X4313" t="s">
        <v>1533</v>
      </c>
      <c r="Z4313" t="s">
        <v>1534</v>
      </c>
      <c r="AA4313" s="1">
        <v>44959</v>
      </c>
      <c r="AB4313" s="2">
        <v>45019</v>
      </c>
      <c r="AC4313" s="1">
        <v>44959</v>
      </c>
      <c r="AD4313" s="1">
        <v>44992</v>
      </c>
    </row>
    <row r="4314" spans="1:30" x14ac:dyDescent="0.25">
      <c r="A4314">
        <v>572524</v>
      </c>
      <c r="B4314" t="s">
        <v>202</v>
      </c>
      <c r="C4314" t="s">
        <v>31</v>
      </c>
      <c r="D4314">
        <v>1</v>
      </c>
      <c r="E4314" t="s">
        <v>12748</v>
      </c>
      <c r="F4314" t="s">
        <v>1752</v>
      </c>
      <c r="G4314" t="s">
        <v>34</v>
      </c>
      <c r="H4314" t="s">
        <v>1753</v>
      </c>
      <c r="I4314">
        <v>0</v>
      </c>
      <c r="J4314" t="s">
        <v>126</v>
      </c>
      <c r="K4314" t="s">
        <v>36</v>
      </c>
      <c r="L4314" t="s">
        <v>37</v>
      </c>
      <c r="M4314">
        <v>65232</v>
      </c>
      <c r="N4314">
        <v>151810</v>
      </c>
      <c r="O4314" t="s">
        <v>38</v>
      </c>
      <c r="P4314" t="s">
        <v>313</v>
      </c>
      <c r="Q4314" t="s">
        <v>1754</v>
      </c>
      <c r="R4314" t="s">
        <v>12749</v>
      </c>
      <c r="S4314" t="s">
        <v>1756</v>
      </c>
      <c r="T4314" t="s">
        <v>12750</v>
      </c>
      <c r="U4314" t="s">
        <v>12751</v>
      </c>
      <c r="V4314" t="s">
        <v>1759</v>
      </c>
      <c r="Z4314" t="s">
        <v>61</v>
      </c>
      <c r="AA4314" s="1">
        <v>44971</v>
      </c>
      <c r="AC4314" s="1">
        <v>44972</v>
      </c>
      <c r="AD4314" s="1">
        <v>44992</v>
      </c>
    </row>
    <row r="4315" spans="1:30" x14ac:dyDescent="0.25">
      <c r="A4315">
        <v>490582</v>
      </c>
      <c r="B4315" t="s">
        <v>88</v>
      </c>
      <c r="C4315" t="s">
        <v>31</v>
      </c>
      <c r="D4315">
        <v>3</v>
      </c>
      <c r="E4315" t="s">
        <v>11930</v>
      </c>
      <c r="F4315" t="s">
        <v>3139</v>
      </c>
      <c r="G4315" t="s">
        <v>34</v>
      </c>
      <c r="H4315">
        <v>13652</v>
      </c>
      <c r="I4315">
        <v>3</v>
      </c>
      <c r="J4315" t="s">
        <v>11931</v>
      </c>
      <c r="K4315" t="s">
        <v>36</v>
      </c>
      <c r="L4315" t="s">
        <v>37</v>
      </c>
      <c r="M4315">
        <v>92194</v>
      </c>
      <c r="N4315">
        <v>130372</v>
      </c>
      <c r="O4315" t="s">
        <v>38</v>
      </c>
      <c r="P4315" t="s">
        <v>984</v>
      </c>
      <c r="Q4315" t="s">
        <v>985</v>
      </c>
      <c r="R4315" t="s">
        <v>11932</v>
      </c>
      <c r="S4315" t="s">
        <v>3142</v>
      </c>
      <c r="T4315" t="s">
        <v>11933</v>
      </c>
      <c r="U4315" t="s">
        <v>11934</v>
      </c>
      <c r="V4315" t="s">
        <v>11935</v>
      </c>
      <c r="W4315" t="s">
        <v>172</v>
      </c>
      <c r="Z4315" t="s">
        <v>87</v>
      </c>
      <c r="AA4315" s="1">
        <v>44729</v>
      </c>
      <c r="AC4315" s="1">
        <v>44897</v>
      </c>
      <c r="AD4315" s="1">
        <v>44992</v>
      </c>
    </row>
    <row r="4316" spans="1:30" x14ac:dyDescent="0.25">
      <c r="A4316">
        <v>567116</v>
      </c>
      <c r="B4316" t="s">
        <v>76</v>
      </c>
      <c r="C4316" t="s">
        <v>31</v>
      </c>
      <c r="D4316">
        <v>4</v>
      </c>
      <c r="E4316" t="s">
        <v>12752</v>
      </c>
      <c r="F4316" t="s">
        <v>296</v>
      </c>
      <c r="G4316" t="s">
        <v>34</v>
      </c>
      <c r="H4316">
        <v>22122</v>
      </c>
      <c r="I4316">
        <v>4</v>
      </c>
      <c r="J4316" t="s">
        <v>35</v>
      </c>
      <c r="K4316" t="s">
        <v>36</v>
      </c>
      <c r="L4316" t="s">
        <v>37</v>
      </c>
      <c r="M4316">
        <v>78128</v>
      </c>
      <c r="N4316">
        <v>118657</v>
      </c>
      <c r="O4316" t="s">
        <v>38</v>
      </c>
      <c r="P4316" t="s">
        <v>79</v>
      </c>
      <c r="Q4316" t="s">
        <v>12753</v>
      </c>
      <c r="R4316" t="s">
        <v>12754</v>
      </c>
      <c r="S4316" t="s">
        <v>299</v>
      </c>
      <c r="T4316" t="s">
        <v>12755</v>
      </c>
      <c r="U4316" t="s">
        <v>12756</v>
      </c>
      <c r="V4316" t="s">
        <v>12757</v>
      </c>
      <c r="W4316" t="s">
        <v>7579</v>
      </c>
      <c r="X4316" t="s">
        <v>79</v>
      </c>
      <c r="Z4316" t="s">
        <v>61</v>
      </c>
      <c r="AA4316" s="1">
        <v>44991</v>
      </c>
      <c r="AB4316" s="2">
        <v>45005</v>
      </c>
      <c r="AC4316" s="1">
        <v>44991</v>
      </c>
      <c r="AD4316" s="1">
        <v>44992</v>
      </c>
    </row>
    <row r="4317" spans="1:30" x14ac:dyDescent="0.25">
      <c r="A4317">
        <v>568806</v>
      </c>
      <c r="B4317" t="s">
        <v>1550</v>
      </c>
      <c r="C4317" t="s">
        <v>31</v>
      </c>
      <c r="D4317">
        <v>1</v>
      </c>
      <c r="E4317" t="s">
        <v>12758</v>
      </c>
      <c r="F4317" t="s">
        <v>501</v>
      </c>
      <c r="G4317" t="s">
        <v>34</v>
      </c>
      <c r="H4317">
        <v>12627</v>
      </c>
      <c r="I4317">
        <v>0</v>
      </c>
      <c r="J4317" t="s">
        <v>216</v>
      </c>
      <c r="K4317" t="s">
        <v>36</v>
      </c>
      <c r="L4317" t="s">
        <v>93</v>
      </c>
      <c r="M4317">
        <v>70611</v>
      </c>
      <c r="N4317">
        <v>85000</v>
      </c>
      <c r="O4317" t="s">
        <v>38</v>
      </c>
      <c r="P4317" t="s">
        <v>1552</v>
      </c>
      <c r="Q4317" t="s">
        <v>7646</v>
      </c>
      <c r="R4317" t="s">
        <v>12759</v>
      </c>
      <c r="S4317" t="s">
        <v>504</v>
      </c>
      <c r="T4317" t="s">
        <v>12760</v>
      </c>
      <c r="V4317" t="s">
        <v>12761</v>
      </c>
      <c r="Z4317" t="s">
        <v>61</v>
      </c>
      <c r="AA4317" s="1">
        <v>44984</v>
      </c>
      <c r="AB4317" s="2">
        <v>45074</v>
      </c>
      <c r="AC4317" s="1">
        <v>44984</v>
      </c>
      <c r="AD4317" s="1">
        <v>44992</v>
      </c>
    </row>
    <row r="4318" spans="1:30" x14ac:dyDescent="0.25">
      <c r="A4318">
        <v>577048</v>
      </c>
      <c r="B4318" t="s">
        <v>435</v>
      </c>
      <c r="C4318" t="s">
        <v>31</v>
      </c>
      <c r="D4318">
        <v>1</v>
      </c>
      <c r="E4318" t="s">
        <v>12762</v>
      </c>
      <c r="F4318" t="s">
        <v>694</v>
      </c>
      <c r="G4318" t="s">
        <v>353</v>
      </c>
      <c r="H4318">
        <v>6797</v>
      </c>
      <c r="I4318">
        <v>0</v>
      </c>
      <c r="J4318" t="s">
        <v>256</v>
      </c>
      <c r="K4318" t="s">
        <v>36</v>
      </c>
      <c r="L4318" t="s">
        <v>37</v>
      </c>
      <c r="M4318">
        <v>90000</v>
      </c>
      <c r="N4318">
        <v>105000</v>
      </c>
      <c r="O4318" t="s">
        <v>38</v>
      </c>
      <c r="P4318" t="s">
        <v>438</v>
      </c>
      <c r="Q4318" t="s">
        <v>502</v>
      </c>
      <c r="R4318" t="s">
        <v>12763</v>
      </c>
      <c r="S4318" t="s">
        <v>2752</v>
      </c>
      <c r="T4318" t="s">
        <v>12764</v>
      </c>
      <c r="V4318" t="s">
        <v>441</v>
      </c>
      <c r="X4318" t="s">
        <v>438</v>
      </c>
      <c r="Z4318" t="s">
        <v>87</v>
      </c>
      <c r="AA4318" s="1">
        <v>44987</v>
      </c>
      <c r="AB4318" s="2">
        <v>44997</v>
      </c>
      <c r="AC4318" s="1">
        <v>44987</v>
      </c>
      <c r="AD4318" s="1">
        <v>44992</v>
      </c>
    </row>
    <row r="4319" spans="1:30" x14ac:dyDescent="0.25">
      <c r="A4319">
        <v>560635</v>
      </c>
      <c r="B4319" t="s">
        <v>241</v>
      </c>
      <c r="C4319" t="s">
        <v>63</v>
      </c>
      <c r="D4319">
        <v>1</v>
      </c>
      <c r="E4319" t="s">
        <v>6629</v>
      </c>
      <c r="F4319" t="s">
        <v>6630</v>
      </c>
      <c r="G4319" t="s">
        <v>34</v>
      </c>
      <c r="H4319">
        <v>10047</v>
      </c>
      <c r="I4319" t="s">
        <v>1842</v>
      </c>
      <c r="J4319" t="s">
        <v>6631</v>
      </c>
      <c r="K4319" t="s">
        <v>36</v>
      </c>
      <c r="L4319" t="s">
        <v>290</v>
      </c>
      <c r="M4319">
        <v>106729</v>
      </c>
      <c r="N4319">
        <v>241434</v>
      </c>
      <c r="O4319" t="s">
        <v>38</v>
      </c>
      <c r="P4319" t="s">
        <v>1578</v>
      </c>
      <c r="Q4319" t="s">
        <v>1579</v>
      </c>
      <c r="R4319" t="s">
        <v>6632</v>
      </c>
      <c r="S4319" t="s">
        <v>6633</v>
      </c>
      <c r="T4319" t="s">
        <v>6634</v>
      </c>
      <c r="U4319" t="s">
        <v>6635</v>
      </c>
      <c r="V4319" t="s">
        <v>347</v>
      </c>
      <c r="Z4319" t="s">
        <v>61</v>
      </c>
      <c r="AA4319" s="1">
        <v>44883</v>
      </c>
      <c r="AC4319" s="1">
        <v>44883</v>
      </c>
      <c r="AD4319" s="1">
        <v>44992</v>
      </c>
    </row>
    <row r="4320" spans="1:30" x14ac:dyDescent="0.25">
      <c r="A4320">
        <v>527815</v>
      </c>
      <c r="B4320" t="s">
        <v>241</v>
      </c>
      <c r="C4320" t="s">
        <v>31</v>
      </c>
      <c r="D4320">
        <v>1</v>
      </c>
      <c r="E4320" t="s">
        <v>6532</v>
      </c>
      <c r="F4320" t="s">
        <v>6533</v>
      </c>
      <c r="G4320" t="s">
        <v>34</v>
      </c>
      <c r="H4320">
        <v>90698</v>
      </c>
      <c r="I4320">
        <v>0</v>
      </c>
      <c r="J4320" t="s">
        <v>245</v>
      </c>
      <c r="K4320" t="s">
        <v>36</v>
      </c>
      <c r="L4320" t="s">
        <v>37</v>
      </c>
      <c r="M4320">
        <v>29.98</v>
      </c>
      <c r="N4320">
        <v>31.16</v>
      </c>
      <c r="O4320" t="s">
        <v>68</v>
      </c>
      <c r="P4320" t="s">
        <v>1573</v>
      </c>
      <c r="Q4320" t="s">
        <v>247</v>
      </c>
      <c r="R4320" t="s">
        <v>6534</v>
      </c>
      <c r="S4320" t="s">
        <v>6535</v>
      </c>
      <c r="U4320" t="s">
        <v>6536</v>
      </c>
      <c r="V4320" t="s">
        <v>347</v>
      </c>
      <c r="Z4320" t="s">
        <v>426</v>
      </c>
      <c r="AA4320" s="1">
        <v>44664</v>
      </c>
      <c r="AC4320" s="1">
        <v>44693</v>
      </c>
      <c r="AD4320" s="1">
        <v>44992</v>
      </c>
    </row>
    <row r="4321" spans="1:30" x14ac:dyDescent="0.25">
      <c r="A4321">
        <v>571700</v>
      </c>
      <c r="B4321" t="s">
        <v>102</v>
      </c>
      <c r="C4321" t="s">
        <v>63</v>
      </c>
      <c r="D4321">
        <v>1</v>
      </c>
      <c r="E4321" t="s">
        <v>372</v>
      </c>
      <c r="F4321" t="s">
        <v>373</v>
      </c>
      <c r="G4321" t="s">
        <v>34</v>
      </c>
      <c r="H4321">
        <v>20618</v>
      </c>
      <c r="I4321">
        <v>2</v>
      </c>
      <c r="J4321" t="s">
        <v>374</v>
      </c>
      <c r="K4321" t="s">
        <v>36</v>
      </c>
      <c r="L4321" t="s">
        <v>37</v>
      </c>
      <c r="M4321">
        <v>80557</v>
      </c>
      <c r="N4321">
        <v>111917</v>
      </c>
      <c r="O4321" t="s">
        <v>38</v>
      </c>
      <c r="P4321" t="s">
        <v>4221</v>
      </c>
      <c r="Q4321" t="s">
        <v>376</v>
      </c>
      <c r="R4321" t="s">
        <v>11506</v>
      </c>
      <c r="S4321" t="s">
        <v>378</v>
      </c>
      <c r="T4321" t="s">
        <v>11507</v>
      </c>
      <c r="V4321" t="s">
        <v>380</v>
      </c>
      <c r="X4321" t="s">
        <v>4224</v>
      </c>
      <c r="Z4321" t="s">
        <v>87</v>
      </c>
      <c r="AA4321" s="1">
        <v>44959</v>
      </c>
      <c r="AC4321" s="1">
        <v>44959</v>
      </c>
      <c r="AD4321" s="1">
        <v>44992</v>
      </c>
    </row>
    <row r="4322" spans="1:30" x14ac:dyDescent="0.25">
      <c r="A4322">
        <v>459790</v>
      </c>
      <c r="B4322" t="s">
        <v>88</v>
      </c>
      <c r="C4322" t="s">
        <v>63</v>
      </c>
      <c r="D4322">
        <v>1</v>
      </c>
      <c r="E4322" t="s">
        <v>5161</v>
      </c>
      <c r="F4322" t="s">
        <v>941</v>
      </c>
      <c r="G4322" t="s">
        <v>34</v>
      </c>
      <c r="H4322" t="s">
        <v>942</v>
      </c>
      <c r="I4322">
        <v>2</v>
      </c>
      <c r="J4322" t="s">
        <v>2438</v>
      </c>
      <c r="L4322" t="s">
        <v>93</v>
      </c>
      <c r="M4322">
        <v>76270</v>
      </c>
      <c r="N4322">
        <v>98830</v>
      </c>
      <c r="O4322" t="s">
        <v>38</v>
      </c>
      <c r="P4322" t="s">
        <v>94</v>
      </c>
      <c r="Q4322" t="s">
        <v>95</v>
      </c>
      <c r="R4322" t="s">
        <v>9280</v>
      </c>
      <c r="S4322" t="s">
        <v>946</v>
      </c>
      <c r="T4322" t="s">
        <v>9281</v>
      </c>
      <c r="U4322" t="s">
        <v>8401</v>
      </c>
      <c r="V4322" t="s">
        <v>9282</v>
      </c>
      <c r="W4322" t="s">
        <v>9283</v>
      </c>
      <c r="X4322" t="s">
        <v>94</v>
      </c>
      <c r="Z4322" t="s">
        <v>61</v>
      </c>
      <c r="AA4322" s="1">
        <v>44279</v>
      </c>
      <c r="AC4322" s="1">
        <v>44769</v>
      </c>
      <c r="AD4322" s="1">
        <v>44992</v>
      </c>
    </row>
    <row r="4323" spans="1:30" x14ac:dyDescent="0.25">
      <c r="A4323">
        <v>547694</v>
      </c>
      <c r="B4323" t="s">
        <v>76</v>
      </c>
      <c r="C4323" t="s">
        <v>31</v>
      </c>
      <c r="D4323">
        <v>1</v>
      </c>
      <c r="E4323" t="s">
        <v>2132</v>
      </c>
      <c r="F4323" t="s">
        <v>501</v>
      </c>
      <c r="G4323" t="s">
        <v>34</v>
      </c>
      <c r="H4323">
        <v>12627</v>
      </c>
      <c r="I4323">
        <v>0</v>
      </c>
      <c r="J4323" t="s">
        <v>1205</v>
      </c>
      <c r="K4323" t="s">
        <v>36</v>
      </c>
      <c r="L4323" t="s">
        <v>37</v>
      </c>
      <c r="M4323">
        <v>70611</v>
      </c>
      <c r="N4323">
        <v>105138</v>
      </c>
      <c r="O4323" t="s">
        <v>38</v>
      </c>
      <c r="P4323" t="s">
        <v>79</v>
      </c>
      <c r="Q4323" t="s">
        <v>850</v>
      </c>
      <c r="R4323" t="s">
        <v>12104</v>
      </c>
      <c r="S4323" t="s">
        <v>504</v>
      </c>
      <c r="T4323" t="s">
        <v>12105</v>
      </c>
      <c r="U4323" t="s">
        <v>12106</v>
      </c>
      <c r="V4323" t="s">
        <v>12107</v>
      </c>
      <c r="W4323" t="s">
        <v>12108</v>
      </c>
      <c r="X4323" t="s">
        <v>79</v>
      </c>
      <c r="Z4323" t="s">
        <v>61</v>
      </c>
      <c r="AA4323" s="1">
        <v>44886</v>
      </c>
      <c r="AC4323" s="1">
        <v>44886</v>
      </c>
      <c r="AD4323" s="1">
        <v>44992</v>
      </c>
    </row>
    <row r="4324" spans="1:30" x14ac:dyDescent="0.25">
      <c r="A4324">
        <v>440873</v>
      </c>
      <c r="B4324" t="s">
        <v>123</v>
      </c>
      <c r="C4324" t="s">
        <v>63</v>
      </c>
      <c r="D4324">
        <v>1</v>
      </c>
      <c r="E4324" t="s">
        <v>2291</v>
      </c>
      <c r="F4324" t="s">
        <v>762</v>
      </c>
      <c r="G4324" t="s">
        <v>34</v>
      </c>
      <c r="H4324">
        <v>51191</v>
      </c>
      <c r="I4324">
        <v>1</v>
      </c>
      <c r="J4324" t="s">
        <v>205</v>
      </c>
      <c r="K4324" t="s">
        <v>67</v>
      </c>
      <c r="L4324" t="s">
        <v>37</v>
      </c>
      <c r="M4324">
        <v>21.399000000000001</v>
      </c>
      <c r="N4324">
        <v>24.618600000000001</v>
      </c>
      <c r="O4324" t="s">
        <v>68</v>
      </c>
      <c r="P4324" t="s">
        <v>39</v>
      </c>
      <c r="Q4324" t="s">
        <v>2220</v>
      </c>
      <c r="R4324" t="s">
        <v>7983</v>
      </c>
      <c r="S4324" t="s">
        <v>767</v>
      </c>
      <c r="T4324" t="s">
        <v>7984</v>
      </c>
      <c r="U4324" t="s">
        <v>768</v>
      </c>
      <c r="V4324" t="s">
        <v>7985</v>
      </c>
      <c r="Z4324" t="s">
        <v>61</v>
      </c>
      <c r="AA4324" s="1">
        <v>44951</v>
      </c>
      <c r="AB4324" s="2">
        <v>45071</v>
      </c>
      <c r="AC4324" s="1">
        <v>44966</v>
      </c>
      <c r="AD4324" s="1">
        <v>44992</v>
      </c>
    </row>
    <row r="4325" spans="1:30" x14ac:dyDescent="0.25">
      <c r="A4325">
        <v>569377</v>
      </c>
      <c r="B4325" t="s">
        <v>102</v>
      </c>
      <c r="C4325" t="s">
        <v>63</v>
      </c>
      <c r="D4325">
        <v>1</v>
      </c>
      <c r="E4325" t="s">
        <v>4832</v>
      </c>
      <c r="F4325" t="s">
        <v>144</v>
      </c>
      <c r="G4325" t="s">
        <v>51</v>
      </c>
      <c r="H4325">
        <v>10234</v>
      </c>
      <c r="I4325">
        <v>0</v>
      </c>
      <c r="J4325" t="s">
        <v>35</v>
      </c>
      <c r="K4325" t="s">
        <v>36</v>
      </c>
      <c r="L4325" t="s">
        <v>145</v>
      </c>
      <c r="M4325">
        <v>15</v>
      </c>
      <c r="N4325">
        <v>15</v>
      </c>
      <c r="O4325" t="s">
        <v>68</v>
      </c>
      <c r="P4325" t="s">
        <v>4833</v>
      </c>
      <c r="Q4325" t="s">
        <v>4834</v>
      </c>
      <c r="R4325" t="s">
        <v>4835</v>
      </c>
      <c r="S4325" t="s">
        <v>149</v>
      </c>
      <c r="T4325" t="s">
        <v>4836</v>
      </c>
      <c r="V4325" t="s">
        <v>151</v>
      </c>
      <c r="X4325" t="s">
        <v>4837</v>
      </c>
      <c r="Z4325" t="s">
        <v>154</v>
      </c>
      <c r="AA4325" s="1">
        <v>44976</v>
      </c>
      <c r="AB4325" s="2">
        <v>45079</v>
      </c>
      <c r="AC4325" s="1">
        <v>44976</v>
      </c>
      <c r="AD4325" s="1">
        <v>44992</v>
      </c>
    </row>
    <row r="4326" spans="1:30" x14ac:dyDescent="0.25">
      <c r="A4326">
        <v>537544</v>
      </c>
      <c r="B4326" t="s">
        <v>1863</v>
      </c>
      <c r="C4326" t="s">
        <v>31</v>
      </c>
      <c r="D4326">
        <v>1</v>
      </c>
      <c r="E4326" t="s">
        <v>12765</v>
      </c>
      <c r="F4326" t="s">
        <v>4192</v>
      </c>
      <c r="G4326" t="s">
        <v>34</v>
      </c>
      <c r="H4326">
        <v>10056</v>
      </c>
      <c r="I4326" t="s">
        <v>327</v>
      </c>
      <c r="J4326" t="s">
        <v>1098</v>
      </c>
      <c r="K4326" t="s">
        <v>36</v>
      </c>
      <c r="L4326" t="s">
        <v>93</v>
      </c>
      <c r="M4326">
        <v>72038</v>
      </c>
      <c r="N4326">
        <v>125000</v>
      </c>
      <c r="O4326" t="s">
        <v>38</v>
      </c>
      <c r="P4326" t="s">
        <v>1537</v>
      </c>
      <c r="Q4326" t="s">
        <v>12766</v>
      </c>
      <c r="R4326" t="s">
        <v>12767</v>
      </c>
      <c r="S4326" t="s">
        <v>4427</v>
      </c>
      <c r="T4326" t="s">
        <v>12768</v>
      </c>
      <c r="U4326" t="s">
        <v>4682</v>
      </c>
      <c r="V4326" t="s">
        <v>12769</v>
      </c>
      <c r="W4326" t="s">
        <v>12770</v>
      </c>
      <c r="X4326" t="s">
        <v>1537</v>
      </c>
      <c r="Z4326" t="s">
        <v>87</v>
      </c>
      <c r="AA4326" s="1">
        <v>44858</v>
      </c>
      <c r="AC4326" s="1">
        <v>44923</v>
      </c>
      <c r="AD4326" s="1">
        <v>44992</v>
      </c>
    </row>
    <row r="4327" spans="1:30" x14ac:dyDescent="0.25">
      <c r="A4327">
        <v>529584</v>
      </c>
      <c r="B4327" t="s">
        <v>88</v>
      </c>
      <c r="C4327" t="s">
        <v>31</v>
      </c>
      <c r="D4327">
        <v>2</v>
      </c>
      <c r="E4327" t="s">
        <v>10221</v>
      </c>
      <c r="F4327" t="s">
        <v>125</v>
      </c>
      <c r="G4327" t="s">
        <v>34</v>
      </c>
      <c r="H4327">
        <v>40502</v>
      </c>
      <c r="I4327">
        <v>1</v>
      </c>
      <c r="J4327" t="s">
        <v>4102</v>
      </c>
      <c r="K4327" t="s">
        <v>36</v>
      </c>
      <c r="L4327" t="s">
        <v>37</v>
      </c>
      <c r="M4327">
        <v>56013</v>
      </c>
      <c r="N4327">
        <v>64415</v>
      </c>
      <c r="O4327" t="s">
        <v>38</v>
      </c>
      <c r="P4327" t="s">
        <v>583</v>
      </c>
      <c r="Q4327" t="s">
        <v>2439</v>
      </c>
      <c r="R4327" t="s">
        <v>10222</v>
      </c>
      <c r="S4327" t="s">
        <v>130</v>
      </c>
      <c r="T4327" t="s">
        <v>10223</v>
      </c>
      <c r="U4327" t="s">
        <v>5169</v>
      </c>
      <c r="V4327" t="s">
        <v>10224</v>
      </c>
      <c r="W4327" t="s">
        <v>10225</v>
      </c>
      <c r="Z4327" t="s">
        <v>61</v>
      </c>
      <c r="AA4327" s="1">
        <v>44757</v>
      </c>
      <c r="AC4327" s="1">
        <v>44826</v>
      </c>
      <c r="AD4327" s="1">
        <v>44992</v>
      </c>
    </row>
    <row r="4328" spans="1:30" x14ac:dyDescent="0.25">
      <c r="A4328">
        <v>559768</v>
      </c>
      <c r="B4328" t="s">
        <v>76</v>
      </c>
      <c r="C4328" t="s">
        <v>31</v>
      </c>
      <c r="D4328">
        <v>1</v>
      </c>
      <c r="E4328" t="s">
        <v>6912</v>
      </c>
      <c r="F4328" t="s">
        <v>135</v>
      </c>
      <c r="G4328" t="s">
        <v>51</v>
      </c>
      <c r="H4328">
        <v>21744</v>
      </c>
      <c r="I4328">
        <v>2</v>
      </c>
      <c r="J4328" t="s">
        <v>778</v>
      </c>
      <c r="K4328" t="s">
        <v>36</v>
      </c>
      <c r="L4328" t="s">
        <v>37</v>
      </c>
      <c r="M4328">
        <v>75504</v>
      </c>
      <c r="N4328">
        <v>94761</v>
      </c>
      <c r="O4328" t="s">
        <v>38</v>
      </c>
      <c r="P4328" t="s">
        <v>79</v>
      </c>
      <c r="Q4328" t="s">
        <v>2281</v>
      </c>
      <c r="R4328" t="s">
        <v>6913</v>
      </c>
      <c r="S4328" t="s">
        <v>140</v>
      </c>
      <c r="T4328" t="s">
        <v>6914</v>
      </c>
      <c r="U4328" t="s">
        <v>6915</v>
      </c>
      <c r="V4328" t="s">
        <v>6916</v>
      </c>
      <c r="W4328" t="s">
        <v>182</v>
      </c>
      <c r="X4328" t="s">
        <v>183</v>
      </c>
      <c r="Z4328" t="s">
        <v>61</v>
      </c>
      <c r="AA4328" s="1">
        <v>44872</v>
      </c>
      <c r="AC4328" s="1">
        <v>44872</v>
      </c>
      <c r="AD4328" s="1">
        <v>44992</v>
      </c>
    </row>
    <row r="4329" spans="1:30" x14ac:dyDescent="0.25">
      <c r="A4329">
        <v>572135</v>
      </c>
      <c r="B4329" t="s">
        <v>381</v>
      </c>
      <c r="C4329" t="s">
        <v>31</v>
      </c>
      <c r="D4329">
        <v>1</v>
      </c>
      <c r="E4329" t="s">
        <v>382</v>
      </c>
      <c r="F4329" t="s">
        <v>383</v>
      </c>
      <c r="G4329" t="s">
        <v>34</v>
      </c>
      <c r="H4329" t="s">
        <v>384</v>
      </c>
      <c r="I4329">
        <v>0</v>
      </c>
      <c r="J4329" t="s">
        <v>35</v>
      </c>
      <c r="K4329" t="s">
        <v>36</v>
      </c>
      <c r="L4329" t="s">
        <v>37</v>
      </c>
      <c r="M4329">
        <v>53702</v>
      </c>
      <c r="N4329">
        <v>118412</v>
      </c>
      <c r="O4329" t="s">
        <v>38</v>
      </c>
      <c r="P4329" t="s">
        <v>385</v>
      </c>
      <c r="Q4329" t="s">
        <v>386</v>
      </c>
      <c r="R4329" t="s">
        <v>387</v>
      </c>
      <c r="S4329" t="s">
        <v>388</v>
      </c>
      <c r="T4329" t="s">
        <v>389</v>
      </c>
      <c r="V4329" t="s">
        <v>390</v>
      </c>
      <c r="W4329" t="s">
        <v>86</v>
      </c>
      <c r="X4329" t="s">
        <v>391</v>
      </c>
      <c r="Z4329" t="s">
        <v>154</v>
      </c>
      <c r="AA4329" s="1">
        <v>44984</v>
      </c>
      <c r="AB4329" s="2">
        <v>45044</v>
      </c>
      <c r="AC4329" s="1">
        <v>44984</v>
      </c>
      <c r="AD4329" s="1">
        <v>44992</v>
      </c>
    </row>
    <row r="4330" spans="1:30" x14ac:dyDescent="0.25">
      <c r="A4330">
        <v>552473</v>
      </c>
      <c r="B4330" t="s">
        <v>76</v>
      </c>
      <c r="C4330" t="s">
        <v>31</v>
      </c>
      <c r="D4330">
        <v>1</v>
      </c>
      <c r="E4330" t="s">
        <v>7922</v>
      </c>
      <c r="F4330" t="s">
        <v>650</v>
      </c>
      <c r="G4330" t="s">
        <v>34</v>
      </c>
      <c r="H4330">
        <v>20202</v>
      </c>
      <c r="I4330">
        <v>0</v>
      </c>
      <c r="J4330" t="s">
        <v>35</v>
      </c>
      <c r="K4330" t="s">
        <v>36</v>
      </c>
      <c r="L4330" t="s">
        <v>37</v>
      </c>
      <c r="M4330">
        <v>51413</v>
      </c>
      <c r="N4330">
        <v>62260</v>
      </c>
      <c r="O4330" t="s">
        <v>38</v>
      </c>
      <c r="P4330" t="s">
        <v>79</v>
      </c>
      <c r="Q4330" t="s">
        <v>6925</v>
      </c>
      <c r="R4330" t="s">
        <v>12771</v>
      </c>
      <c r="S4330" t="s">
        <v>653</v>
      </c>
      <c r="T4330" t="s">
        <v>12772</v>
      </c>
      <c r="U4330" t="s">
        <v>12773</v>
      </c>
      <c r="V4330" t="s">
        <v>12774</v>
      </c>
      <c r="W4330" t="s">
        <v>86</v>
      </c>
      <c r="X4330" t="s">
        <v>79</v>
      </c>
      <c r="Z4330" t="s">
        <v>87</v>
      </c>
      <c r="AA4330" s="1">
        <v>44845</v>
      </c>
      <c r="AC4330" s="1">
        <v>44851</v>
      </c>
      <c r="AD4330" s="1">
        <v>44992</v>
      </c>
    </row>
    <row r="4331" spans="1:30" x14ac:dyDescent="0.25">
      <c r="A4331">
        <v>557087</v>
      </c>
      <c r="B4331" t="s">
        <v>889</v>
      </c>
      <c r="C4331" t="s">
        <v>63</v>
      </c>
      <c r="D4331">
        <v>4</v>
      </c>
      <c r="E4331" t="s">
        <v>5225</v>
      </c>
      <c r="F4331" t="s">
        <v>5226</v>
      </c>
      <c r="G4331" t="s">
        <v>34</v>
      </c>
      <c r="H4331">
        <v>91644</v>
      </c>
      <c r="I4331">
        <v>0</v>
      </c>
      <c r="J4331" t="s">
        <v>245</v>
      </c>
      <c r="K4331" t="s">
        <v>36</v>
      </c>
      <c r="L4331" t="s">
        <v>37</v>
      </c>
      <c r="M4331">
        <v>63.6</v>
      </c>
      <c r="N4331">
        <v>63.6</v>
      </c>
      <c r="O4331" t="s">
        <v>68</v>
      </c>
      <c r="P4331" t="s">
        <v>5227</v>
      </c>
      <c r="Q4331" t="s">
        <v>5228</v>
      </c>
      <c r="R4331" t="s">
        <v>5229</v>
      </c>
      <c r="S4331" t="s">
        <v>5230</v>
      </c>
      <c r="T4331" t="s">
        <v>5231</v>
      </c>
      <c r="U4331" t="s">
        <v>5232</v>
      </c>
      <c r="V4331" t="s">
        <v>5233</v>
      </c>
      <c r="W4331" t="s">
        <v>5234</v>
      </c>
      <c r="X4331" t="s">
        <v>5235</v>
      </c>
      <c r="Z4331" t="s">
        <v>898</v>
      </c>
      <c r="AA4331" s="1">
        <v>44855</v>
      </c>
      <c r="AC4331" s="1">
        <v>44880</v>
      </c>
      <c r="AD4331" s="1">
        <v>44992</v>
      </c>
    </row>
    <row r="4332" spans="1:30" x14ac:dyDescent="0.25">
      <c r="A4332">
        <v>474331</v>
      </c>
      <c r="B4332" t="s">
        <v>76</v>
      </c>
      <c r="C4332" t="s">
        <v>31</v>
      </c>
      <c r="D4332">
        <v>7</v>
      </c>
      <c r="E4332" t="s">
        <v>749</v>
      </c>
      <c r="F4332" t="s">
        <v>750</v>
      </c>
      <c r="G4332" t="s">
        <v>34</v>
      </c>
      <c r="H4332">
        <v>92610</v>
      </c>
      <c r="I4332">
        <v>0</v>
      </c>
      <c r="J4332" t="s">
        <v>2322</v>
      </c>
      <c r="K4332" t="s">
        <v>36</v>
      </c>
      <c r="L4332" t="s">
        <v>37</v>
      </c>
      <c r="M4332">
        <v>298.24</v>
      </c>
      <c r="N4332">
        <v>347.2</v>
      </c>
      <c r="O4332" t="s">
        <v>751</v>
      </c>
      <c r="P4332" t="s">
        <v>752</v>
      </c>
      <c r="Q4332" t="s">
        <v>753</v>
      </c>
      <c r="R4332" t="s">
        <v>754</v>
      </c>
      <c r="S4332" t="s">
        <v>755</v>
      </c>
      <c r="T4332" t="s">
        <v>756</v>
      </c>
      <c r="U4332" t="s">
        <v>11705</v>
      </c>
      <c r="V4332" t="s">
        <v>11706</v>
      </c>
      <c r="W4332" t="s">
        <v>759</v>
      </c>
      <c r="X4332" t="s">
        <v>760</v>
      </c>
      <c r="Z4332" t="s">
        <v>61</v>
      </c>
      <c r="AA4332" s="1">
        <v>44435</v>
      </c>
      <c r="AC4332" s="1">
        <v>44447</v>
      </c>
      <c r="AD4332" s="1">
        <v>44992</v>
      </c>
    </row>
    <row r="4333" spans="1:30" x14ac:dyDescent="0.25">
      <c r="A4333">
        <v>564828</v>
      </c>
      <c r="B4333" t="s">
        <v>350</v>
      </c>
      <c r="C4333" t="s">
        <v>31</v>
      </c>
      <c r="D4333">
        <v>1</v>
      </c>
      <c r="E4333" t="s">
        <v>2205</v>
      </c>
      <c r="F4333" t="s">
        <v>1834</v>
      </c>
      <c r="G4333" t="s">
        <v>51</v>
      </c>
      <c r="H4333">
        <v>95611</v>
      </c>
      <c r="I4333" t="s">
        <v>327</v>
      </c>
      <c r="J4333" t="s">
        <v>126</v>
      </c>
      <c r="K4333" t="s">
        <v>36</v>
      </c>
      <c r="L4333" t="s">
        <v>93</v>
      </c>
      <c r="M4333">
        <v>100000</v>
      </c>
      <c r="N4333">
        <v>115000</v>
      </c>
      <c r="O4333" t="s">
        <v>38</v>
      </c>
      <c r="P4333" t="s">
        <v>355</v>
      </c>
      <c r="Q4333" t="s">
        <v>1835</v>
      </c>
      <c r="R4333" t="s">
        <v>2206</v>
      </c>
      <c r="T4333" t="s">
        <v>2207</v>
      </c>
      <c r="V4333" t="s">
        <v>2208</v>
      </c>
      <c r="Z4333" t="s">
        <v>61</v>
      </c>
      <c r="AA4333" s="1">
        <v>44908</v>
      </c>
      <c r="AC4333" s="1">
        <v>44908</v>
      </c>
      <c r="AD4333" s="1">
        <v>44992</v>
      </c>
    </row>
    <row r="4334" spans="1:30" x14ac:dyDescent="0.25">
      <c r="A4334">
        <v>543828</v>
      </c>
      <c r="B4334" t="s">
        <v>123</v>
      </c>
      <c r="C4334" t="s">
        <v>31</v>
      </c>
      <c r="D4334">
        <v>2</v>
      </c>
      <c r="E4334" t="s">
        <v>11502</v>
      </c>
      <c r="F4334" t="s">
        <v>792</v>
      </c>
      <c r="G4334" t="s">
        <v>34</v>
      </c>
      <c r="H4334">
        <v>51613</v>
      </c>
      <c r="I4334">
        <v>0</v>
      </c>
      <c r="J4334" t="s">
        <v>205</v>
      </c>
      <c r="K4334" t="s">
        <v>36</v>
      </c>
      <c r="L4334" t="s">
        <v>37</v>
      </c>
      <c r="M4334">
        <v>66442</v>
      </c>
      <c r="N4334">
        <v>70000</v>
      </c>
      <c r="O4334" t="s">
        <v>38</v>
      </c>
      <c r="P4334" t="s">
        <v>127</v>
      </c>
      <c r="Q4334" t="s">
        <v>4842</v>
      </c>
      <c r="R4334" t="s">
        <v>11503</v>
      </c>
      <c r="S4334" t="s">
        <v>796</v>
      </c>
      <c r="T4334" t="s">
        <v>7643</v>
      </c>
      <c r="U4334" t="s">
        <v>11504</v>
      </c>
      <c r="V4334" t="s">
        <v>11505</v>
      </c>
      <c r="Z4334" t="s">
        <v>61</v>
      </c>
      <c r="AA4334" s="1">
        <v>44861</v>
      </c>
      <c r="AC4334" s="1">
        <v>44953</v>
      </c>
      <c r="AD4334" s="1">
        <v>44992</v>
      </c>
    </row>
    <row r="4335" spans="1:30" x14ac:dyDescent="0.25">
      <c r="A4335">
        <v>167179</v>
      </c>
      <c r="B4335" t="s">
        <v>2150</v>
      </c>
      <c r="C4335" t="s">
        <v>63</v>
      </c>
      <c r="D4335">
        <v>1</v>
      </c>
      <c r="E4335" t="s">
        <v>12775</v>
      </c>
      <c r="F4335" t="s">
        <v>10736</v>
      </c>
      <c r="G4335" t="s">
        <v>34</v>
      </c>
      <c r="H4335">
        <v>13642</v>
      </c>
      <c r="I4335">
        <v>4</v>
      </c>
      <c r="J4335" t="s">
        <v>10737</v>
      </c>
      <c r="K4335" t="s">
        <v>36</v>
      </c>
      <c r="L4335" t="s">
        <v>37</v>
      </c>
      <c r="M4335">
        <v>87203</v>
      </c>
      <c r="N4335">
        <v>131623</v>
      </c>
      <c r="O4335" t="s">
        <v>38</v>
      </c>
      <c r="P4335" t="s">
        <v>2151</v>
      </c>
      <c r="Q4335" t="s">
        <v>2152</v>
      </c>
      <c r="R4335" t="s">
        <v>12776</v>
      </c>
      <c r="S4335" t="s">
        <v>10739</v>
      </c>
      <c r="T4335" t="s">
        <v>12777</v>
      </c>
      <c r="V4335" t="s">
        <v>12778</v>
      </c>
      <c r="Z4335" t="s">
        <v>12779</v>
      </c>
      <c r="AA4335" s="1">
        <v>41962</v>
      </c>
      <c r="AC4335" s="1">
        <v>41962</v>
      </c>
      <c r="AD4335" s="1">
        <v>44992</v>
      </c>
    </row>
    <row r="4336" spans="1:30" x14ac:dyDescent="0.25">
      <c r="A4336">
        <v>543753</v>
      </c>
      <c r="B4336" t="s">
        <v>253</v>
      </c>
      <c r="C4336" t="s">
        <v>31</v>
      </c>
      <c r="D4336">
        <v>1</v>
      </c>
      <c r="E4336" t="s">
        <v>3330</v>
      </c>
      <c r="F4336" t="s">
        <v>724</v>
      </c>
      <c r="G4336" t="s">
        <v>34</v>
      </c>
      <c r="H4336">
        <v>12158</v>
      </c>
      <c r="I4336">
        <v>1</v>
      </c>
      <c r="J4336" t="s">
        <v>126</v>
      </c>
      <c r="K4336" t="s">
        <v>36</v>
      </c>
      <c r="L4336" t="s">
        <v>53</v>
      </c>
      <c r="M4336">
        <v>41395</v>
      </c>
      <c r="N4336">
        <v>50000</v>
      </c>
      <c r="O4336" t="s">
        <v>38</v>
      </c>
      <c r="P4336" t="s">
        <v>446</v>
      </c>
      <c r="Q4336" t="s">
        <v>3331</v>
      </c>
      <c r="R4336" t="s">
        <v>3332</v>
      </c>
      <c r="S4336" t="s">
        <v>728</v>
      </c>
      <c r="T4336" t="s">
        <v>3333</v>
      </c>
      <c r="V4336" t="s">
        <v>3334</v>
      </c>
      <c r="Z4336" t="s">
        <v>61</v>
      </c>
      <c r="AA4336" s="1">
        <v>44812</v>
      </c>
      <c r="AC4336" s="1">
        <v>44812</v>
      </c>
      <c r="AD4336" s="1">
        <v>44992</v>
      </c>
    </row>
    <row r="4337" spans="1:30" x14ac:dyDescent="0.25">
      <c r="A4337">
        <v>562271</v>
      </c>
      <c r="B4337" t="s">
        <v>76</v>
      </c>
      <c r="C4337" t="s">
        <v>31</v>
      </c>
      <c r="D4337">
        <v>1</v>
      </c>
      <c r="E4337" t="s">
        <v>2891</v>
      </c>
      <c r="F4337" t="s">
        <v>1752</v>
      </c>
      <c r="G4337" t="s">
        <v>34</v>
      </c>
      <c r="H4337" t="s">
        <v>1753</v>
      </c>
      <c r="I4337">
        <v>0</v>
      </c>
      <c r="J4337" t="s">
        <v>1205</v>
      </c>
      <c r="K4337" t="s">
        <v>36</v>
      </c>
      <c r="L4337" t="s">
        <v>37</v>
      </c>
      <c r="M4337">
        <v>65232</v>
      </c>
      <c r="N4337">
        <v>113550</v>
      </c>
      <c r="O4337" t="s">
        <v>38</v>
      </c>
      <c r="P4337" t="s">
        <v>79</v>
      </c>
      <c r="Q4337" t="s">
        <v>2892</v>
      </c>
      <c r="R4337" t="s">
        <v>2893</v>
      </c>
      <c r="S4337" t="s">
        <v>1756</v>
      </c>
      <c r="T4337" t="s">
        <v>2894</v>
      </c>
      <c r="V4337" t="s">
        <v>2895</v>
      </c>
      <c r="Z4337" t="s">
        <v>61</v>
      </c>
      <c r="AA4337" s="1">
        <v>44894</v>
      </c>
      <c r="AC4337" s="1">
        <v>44894</v>
      </c>
      <c r="AD4337" s="1">
        <v>44992</v>
      </c>
    </row>
    <row r="4338" spans="1:30" x14ac:dyDescent="0.25">
      <c r="A4338">
        <v>564335</v>
      </c>
      <c r="B4338" t="s">
        <v>3315</v>
      </c>
      <c r="C4338" t="s">
        <v>63</v>
      </c>
      <c r="D4338">
        <v>30</v>
      </c>
      <c r="E4338" t="s">
        <v>10662</v>
      </c>
      <c r="F4338" t="s">
        <v>10663</v>
      </c>
      <c r="G4338" t="s">
        <v>34</v>
      </c>
      <c r="H4338">
        <v>51810</v>
      </c>
      <c r="I4338">
        <v>0</v>
      </c>
      <c r="J4338" t="s">
        <v>66</v>
      </c>
      <c r="K4338" t="s">
        <v>36</v>
      </c>
      <c r="L4338" t="s">
        <v>37</v>
      </c>
      <c r="M4338">
        <v>45934</v>
      </c>
      <c r="N4338">
        <v>76483</v>
      </c>
      <c r="O4338" t="s">
        <v>38</v>
      </c>
      <c r="P4338" t="s">
        <v>438</v>
      </c>
      <c r="Q4338" t="s">
        <v>10664</v>
      </c>
      <c r="R4338" t="s">
        <v>10665</v>
      </c>
      <c r="S4338" t="s">
        <v>10666</v>
      </c>
      <c r="T4338" t="s">
        <v>10667</v>
      </c>
      <c r="U4338" t="s">
        <v>3403</v>
      </c>
      <c r="V4338" t="s">
        <v>10668</v>
      </c>
      <c r="Z4338" t="s">
        <v>3405</v>
      </c>
      <c r="AA4338" s="1">
        <v>44904</v>
      </c>
      <c r="AC4338" s="1">
        <v>44974</v>
      </c>
      <c r="AD4338" s="1">
        <v>44992</v>
      </c>
    </row>
    <row r="4339" spans="1:30" x14ac:dyDescent="0.25">
      <c r="A4339">
        <v>561635</v>
      </c>
      <c r="B4339" t="s">
        <v>102</v>
      </c>
      <c r="C4339" t="s">
        <v>31</v>
      </c>
      <c r="D4339">
        <v>1</v>
      </c>
      <c r="E4339" t="s">
        <v>1772</v>
      </c>
      <c r="F4339" t="s">
        <v>1680</v>
      </c>
      <c r="G4339" t="s">
        <v>34</v>
      </c>
      <c r="H4339">
        <v>22425</v>
      </c>
      <c r="I4339">
        <v>0</v>
      </c>
      <c r="J4339" t="s">
        <v>374</v>
      </c>
      <c r="K4339" t="s">
        <v>36</v>
      </c>
      <c r="L4339" t="s">
        <v>37</v>
      </c>
      <c r="M4339">
        <v>51535</v>
      </c>
      <c r="N4339">
        <v>59265</v>
      </c>
      <c r="O4339" t="s">
        <v>38</v>
      </c>
      <c r="P4339" t="s">
        <v>195</v>
      </c>
      <c r="Q4339" t="s">
        <v>625</v>
      </c>
      <c r="R4339" t="s">
        <v>7826</v>
      </c>
      <c r="S4339" t="s">
        <v>1682</v>
      </c>
      <c r="T4339" t="s">
        <v>7827</v>
      </c>
      <c r="V4339" t="s">
        <v>380</v>
      </c>
      <c r="Z4339" t="s">
        <v>61</v>
      </c>
      <c r="AA4339" s="1">
        <v>44883</v>
      </c>
      <c r="AC4339" s="1">
        <v>44900</v>
      </c>
      <c r="AD4339" s="1">
        <v>44992</v>
      </c>
    </row>
    <row r="4340" spans="1:30" x14ac:dyDescent="0.25">
      <c r="A4340">
        <v>558897</v>
      </c>
      <c r="B4340" t="s">
        <v>277</v>
      </c>
      <c r="C4340" t="s">
        <v>31</v>
      </c>
      <c r="D4340">
        <v>1</v>
      </c>
      <c r="E4340" t="s">
        <v>12629</v>
      </c>
      <c r="F4340" t="s">
        <v>507</v>
      </c>
      <c r="G4340" t="s">
        <v>51</v>
      </c>
      <c r="H4340">
        <v>31143</v>
      </c>
      <c r="I4340">
        <v>3</v>
      </c>
      <c r="J4340" t="s">
        <v>970</v>
      </c>
      <c r="K4340" t="s">
        <v>36</v>
      </c>
      <c r="L4340" t="s">
        <v>37</v>
      </c>
      <c r="M4340">
        <v>64230</v>
      </c>
      <c r="N4340">
        <v>90000</v>
      </c>
      <c r="O4340" t="s">
        <v>38</v>
      </c>
      <c r="P4340" t="s">
        <v>280</v>
      </c>
      <c r="Q4340" t="s">
        <v>508</v>
      </c>
      <c r="R4340" t="s">
        <v>12630</v>
      </c>
      <c r="S4340" t="s">
        <v>510</v>
      </c>
      <c r="T4340" t="s">
        <v>12631</v>
      </c>
      <c r="U4340" t="s">
        <v>12632</v>
      </c>
      <c r="V4340" t="s">
        <v>12633</v>
      </c>
      <c r="Z4340" t="s">
        <v>12634</v>
      </c>
      <c r="AA4340" s="1">
        <v>44974</v>
      </c>
      <c r="AB4340" s="2">
        <v>45154</v>
      </c>
      <c r="AC4340" s="1">
        <v>44974</v>
      </c>
      <c r="AD4340" s="1">
        <v>44992</v>
      </c>
    </row>
    <row r="4341" spans="1:30" x14ac:dyDescent="0.25">
      <c r="A4341">
        <v>555065</v>
      </c>
      <c r="B4341" t="s">
        <v>265</v>
      </c>
      <c r="C4341" t="s">
        <v>31</v>
      </c>
      <c r="D4341">
        <v>1</v>
      </c>
      <c r="E4341" t="s">
        <v>6831</v>
      </c>
      <c r="F4341" t="s">
        <v>234</v>
      </c>
      <c r="G4341" t="s">
        <v>51</v>
      </c>
      <c r="H4341">
        <v>56057</v>
      </c>
      <c r="I4341">
        <v>0</v>
      </c>
      <c r="J4341" t="s">
        <v>4402</v>
      </c>
      <c r="K4341" t="s">
        <v>36</v>
      </c>
      <c r="L4341" t="s">
        <v>37</v>
      </c>
      <c r="M4341">
        <v>38333</v>
      </c>
      <c r="N4341">
        <v>50000</v>
      </c>
      <c r="O4341" t="s">
        <v>38</v>
      </c>
      <c r="P4341" t="s">
        <v>355</v>
      </c>
      <c r="Q4341" t="s">
        <v>6832</v>
      </c>
      <c r="R4341" t="s">
        <v>6833</v>
      </c>
      <c r="S4341" t="s">
        <v>237</v>
      </c>
      <c r="T4341" t="s">
        <v>6834</v>
      </c>
      <c r="V4341" t="s">
        <v>6835</v>
      </c>
      <c r="W4341" t="s">
        <v>6836</v>
      </c>
      <c r="X4341" t="s">
        <v>3007</v>
      </c>
      <c r="Z4341" t="s">
        <v>61</v>
      </c>
      <c r="AA4341" s="1">
        <v>44923</v>
      </c>
      <c r="AC4341" s="1">
        <v>44923</v>
      </c>
      <c r="AD4341" s="1">
        <v>44992</v>
      </c>
    </row>
    <row r="4342" spans="1:30" x14ac:dyDescent="0.25">
      <c r="A4342">
        <v>544720</v>
      </c>
      <c r="B4342" t="s">
        <v>123</v>
      </c>
      <c r="C4342" t="s">
        <v>31</v>
      </c>
      <c r="D4342">
        <v>1</v>
      </c>
      <c r="E4342" t="s">
        <v>7394</v>
      </c>
      <c r="F4342" t="s">
        <v>135</v>
      </c>
      <c r="G4342" t="s">
        <v>51</v>
      </c>
      <c r="H4342">
        <v>21744</v>
      </c>
      <c r="I4342">
        <v>1</v>
      </c>
      <c r="J4342" t="s">
        <v>4705</v>
      </c>
      <c r="L4342" t="s">
        <v>37</v>
      </c>
      <c r="M4342">
        <v>64140</v>
      </c>
      <c r="N4342">
        <v>64140</v>
      </c>
      <c r="O4342" t="s">
        <v>38</v>
      </c>
      <c r="P4342" t="s">
        <v>415</v>
      </c>
      <c r="Q4342" t="s">
        <v>5082</v>
      </c>
      <c r="R4342" t="s">
        <v>7395</v>
      </c>
      <c r="S4342" t="s">
        <v>140</v>
      </c>
      <c r="T4342" t="s">
        <v>7396</v>
      </c>
      <c r="U4342" t="s">
        <v>7397</v>
      </c>
      <c r="V4342" t="s">
        <v>7398</v>
      </c>
      <c r="Z4342" t="s">
        <v>61</v>
      </c>
      <c r="AA4342" s="1">
        <v>44971</v>
      </c>
      <c r="AB4342" s="2">
        <v>45091</v>
      </c>
      <c r="AC4342" s="1">
        <v>44971</v>
      </c>
      <c r="AD4342" s="1">
        <v>44992</v>
      </c>
    </row>
    <row r="4343" spans="1:30" x14ac:dyDescent="0.25">
      <c r="A4343">
        <v>568586</v>
      </c>
      <c r="B4343" t="s">
        <v>76</v>
      </c>
      <c r="C4343" t="s">
        <v>63</v>
      </c>
      <c r="D4343">
        <v>1</v>
      </c>
      <c r="E4343" t="s">
        <v>6924</v>
      </c>
      <c r="F4343" t="s">
        <v>650</v>
      </c>
      <c r="G4343" t="s">
        <v>34</v>
      </c>
      <c r="H4343">
        <v>20202</v>
      </c>
      <c r="I4343">
        <v>0</v>
      </c>
      <c r="J4343" t="s">
        <v>35</v>
      </c>
      <c r="K4343" t="s">
        <v>36</v>
      </c>
      <c r="L4343" t="s">
        <v>37</v>
      </c>
      <c r="M4343">
        <v>51413</v>
      </c>
      <c r="N4343">
        <v>62260</v>
      </c>
      <c r="O4343" t="s">
        <v>38</v>
      </c>
      <c r="P4343" t="s">
        <v>79</v>
      </c>
      <c r="Q4343" t="s">
        <v>6925</v>
      </c>
      <c r="R4343" t="s">
        <v>6926</v>
      </c>
      <c r="S4343" t="s">
        <v>653</v>
      </c>
      <c r="T4343" t="s">
        <v>6927</v>
      </c>
      <c r="U4343" t="s">
        <v>6928</v>
      </c>
      <c r="V4343" t="s">
        <v>6929</v>
      </c>
      <c r="W4343" t="s">
        <v>86</v>
      </c>
      <c r="X4343" t="s">
        <v>79</v>
      </c>
      <c r="Z4343" t="s">
        <v>87</v>
      </c>
      <c r="AA4343" s="1">
        <v>44938</v>
      </c>
      <c r="AC4343" s="1">
        <v>44957</v>
      </c>
      <c r="AD4343" s="1">
        <v>44992</v>
      </c>
    </row>
    <row r="4344" spans="1:30" x14ac:dyDescent="0.25">
      <c r="A4344">
        <v>577637</v>
      </c>
      <c r="B4344" t="s">
        <v>435</v>
      </c>
      <c r="C4344" t="s">
        <v>31</v>
      </c>
      <c r="D4344">
        <v>1</v>
      </c>
      <c r="E4344" t="s">
        <v>12780</v>
      </c>
      <c r="F4344" t="s">
        <v>267</v>
      </c>
      <c r="G4344" t="s">
        <v>34</v>
      </c>
      <c r="H4344">
        <v>10050</v>
      </c>
      <c r="I4344" t="s">
        <v>327</v>
      </c>
      <c r="J4344" t="s">
        <v>256</v>
      </c>
      <c r="K4344" t="s">
        <v>36</v>
      </c>
      <c r="L4344" t="s">
        <v>93</v>
      </c>
      <c r="M4344">
        <v>134000</v>
      </c>
      <c r="N4344">
        <v>152000</v>
      </c>
      <c r="O4344" t="s">
        <v>38</v>
      </c>
      <c r="P4344" t="s">
        <v>438</v>
      </c>
      <c r="Q4344" t="s">
        <v>502</v>
      </c>
      <c r="R4344" t="s">
        <v>12781</v>
      </c>
      <c r="S4344" t="s">
        <v>272</v>
      </c>
      <c r="T4344" t="s">
        <v>12782</v>
      </c>
      <c r="V4344" t="s">
        <v>441</v>
      </c>
      <c r="X4344" t="s">
        <v>438</v>
      </c>
      <c r="Z4344" t="s">
        <v>87</v>
      </c>
      <c r="AA4344" s="1">
        <v>44991</v>
      </c>
      <c r="AC4344" s="1">
        <v>44991</v>
      </c>
      <c r="AD4344" s="1">
        <v>44992</v>
      </c>
    </row>
    <row r="4345" spans="1:30" x14ac:dyDescent="0.25">
      <c r="A4345">
        <v>546848</v>
      </c>
      <c r="B4345" t="s">
        <v>488</v>
      </c>
      <c r="C4345" t="s">
        <v>31</v>
      </c>
      <c r="D4345">
        <v>1</v>
      </c>
      <c r="E4345" t="s">
        <v>12522</v>
      </c>
      <c r="F4345" t="s">
        <v>135</v>
      </c>
      <c r="G4345" t="s">
        <v>51</v>
      </c>
      <c r="H4345">
        <v>21744</v>
      </c>
      <c r="I4345">
        <v>2</v>
      </c>
      <c r="J4345" t="s">
        <v>35</v>
      </c>
      <c r="K4345" t="s">
        <v>36</v>
      </c>
      <c r="L4345" t="s">
        <v>37</v>
      </c>
      <c r="M4345">
        <v>75504</v>
      </c>
      <c r="N4345">
        <v>86830</v>
      </c>
      <c r="O4345" t="s">
        <v>38</v>
      </c>
      <c r="P4345" t="s">
        <v>355</v>
      </c>
      <c r="Q4345" t="s">
        <v>490</v>
      </c>
      <c r="R4345" t="s">
        <v>12523</v>
      </c>
      <c r="S4345" t="s">
        <v>140</v>
      </c>
      <c r="T4345" t="s">
        <v>12524</v>
      </c>
      <c r="V4345" t="s">
        <v>12525</v>
      </c>
      <c r="Z4345" t="s">
        <v>61</v>
      </c>
      <c r="AA4345" s="1">
        <v>44967</v>
      </c>
      <c r="AB4345" s="2">
        <v>45027</v>
      </c>
      <c r="AC4345" s="1">
        <v>44973</v>
      </c>
      <c r="AD4345" s="1">
        <v>44992</v>
      </c>
    </row>
    <row r="4346" spans="1:30" x14ac:dyDescent="0.25">
      <c r="A4346">
        <v>537234</v>
      </c>
      <c r="B4346" t="s">
        <v>62</v>
      </c>
      <c r="C4346" t="s">
        <v>31</v>
      </c>
      <c r="D4346">
        <v>1</v>
      </c>
      <c r="E4346" t="s">
        <v>8368</v>
      </c>
      <c r="F4346" t="s">
        <v>4192</v>
      </c>
      <c r="G4346" t="s">
        <v>34</v>
      </c>
      <c r="H4346">
        <v>10056</v>
      </c>
      <c r="I4346" t="s">
        <v>327</v>
      </c>
      <c r="J4346" t="s">
        <v>115</v>
      </c>
      <c r="K4346" t="s">
        <v>36</v>
      </c>
      <c r="L4346" t="s">
        <v>93</v>
      </c>
      <c r="M4346">
        <v>72038</v>
      </c>
      <c r="N4346">
        <v>130000</v>
      </c>
      <c r="O4346" t="s">
        <v>38</v>
      </c>
      <c r="P4346" t="s">
        <v>616</v>
      </c>
      <c r="Q4346" t="s">
        <v>9506</v>
      </c>
      <c r="R4346" t="s">
        <v>9507</v>
      </c>
      <c r="S4346" t="s">
        <v>4427</v>
      </c>
      <c r="U4346" t="s">
        <v>74</v>
      </c>
      <c r="V4346" t="s">
        <v>1942</v>
      </c>
      <c r="Z4346" t="s">
        <v>87</v>
      </c>
      <c r="AA4346" s="1">
        <v>44741</v>
      </c>
      <c r="AC4346" s="1">
        <v>44741</v>
      </c>
      <c r="AD4346" s="1">
        <v>44992</v>
      </c>
    </row>
    <row r="4347" spans="1:30" x14ac:dyDescent="0.25">
      <c r="A4347">
        <v>542756</v>
      </c>
      <c r="B4347" t="s">
        <v>102</v>
      </c>
      <c r="C4347" t="s">
        <v>63</v>
      </c>
      <c r="D4347">
        <v>1</v>
      </c>
      <c r="E4347" t="s">
        <v>8681</v>
      </c>
      <c r="F4347" t="s">
        <v>807</v>
      </c>
      <c r="G4347" t="s">
        <v>34</v>
      </c>
      <c r="H4347" t="s">
        <v>4054</v>
      </c>
      <c r="I4347">
        <v>0</v>
      </c>
      <c r="J4347" t="s">
        <v>35</v>
      </c>
      <c r="K4347" t="s">
        <v>36</v>
      </c>
      <c r="L4347" t="s">
        <v>37</v>
      </c>
      <c r="M4347">
        <v>84451</v>
      </c>
      <c r="N4347">
        <v>113550</v>
      </c>
      <c r="O4347" t="s">
        <v>38</v>
      </c>
      <c r="P4347" t="s">
        <v>137</v>
      </c>
      <c r="Q4347" t="s">
        <v>4482</v>
      </c>
      <c r="R4347" t="s">
        <v>8682</v>
      </c>
      <c r="S4347" t="s">
        <v>1227</v>
      </c>
      <c r="T4347" t="s">
        <v>8683</v>
      </c>
      <c r="U4347" t="s">
        <v>4484</v>
      </c>
      <c r="V4347" t="s">
        <v>862</v>
      </c>
      <c r="W4347" t="s">
        <v>1857</v>
      </c>
      <c r="X4347" t="s">
        <v>4485</v>
      </c>
      <c r="Z4347" t="s">
        <v>61</v>
      </c>
      <c r="AA4347" s="1">
        <v>44774</v>
      </c>
      <c r="AC4347" s="1">
        <v>44774</v>
      </c>
      <c r="AD4347" s="1">
        <v>44992</v>
      </c>
    </row>
    <row r="4348" spans="1:30" x14ac:dyDescent="0.25">
      <c r="A4348">
        <v>540307</v>
      </c>
      <c r="B4348" t="s">
        <v>102</v>
      </c>
      <c r="C4348" t="s">
        <v>31</v>
      </c>
      <c r="D4348">
        <v>1</v>
      </c>
      <c r="E4348" t="s">
        <v>12783</v>
      </c>
      <c r="F4348" t="s">
        <v>1783</v>
      </c>
      <c r="G4348" t="s">
        <v>34</v>
      </c>
      <c r="H4348">
        <v>10015</v>
      </c>
      <c r="I4348" t="s">
        <v>91</v>
      </c>
      <c r="J4348" t="s">
        <v>35</v>
      </c>
      <c r="K4348" t="s">
        <v>36</v>
      </c>
      <c r="L4348" t="s">
        <v>93</v>
      </c>
      <c r="M4348">
        <v>64922</v>
      </c>
      <c r="N4348">
        <v>123436</v>
      </c>
      <c r="O4348" t="s">
        <v>38</v>
      </c>
      <c r="P4348" t="s">
        <v>137</v>
      </c>
      <c r="Q4348" t="s">
        <v>4173</v>
      </c>
      <c r="R4348" t="s">
        <v>12784</v>
      </c>
      <c r="S4348" t="s">
        <v>1786</v>
      </c>
      <c r="T4348" t="s">
        <v>12785</v>
      </c>
      <c r="U4348" t="s">
        <v>2946</v>
      </c>
      <c r="V4348" t="s">
        <v>1946</v>
      </c>
      <c r="Z4348" t="s">
        <v>87</v>
      </c>
      <c r="AA4348" s="1">
        <v>44767</v>
      </c>
      <c r="AC4348" s="1">
        <v>44767</v>
      </c>
      <c r="AD4348" s="1">
        <v>44992</v>
      </c>
    </row>
    <row r="4349" spans="1:30" x14ac:dyDescent="0.25">
      <c r="A4349">
        <v>572053</v>
      </c>
      <c r="B4349" t="s">
        <v>76</v>
      </c>
      <c r="C4349" t="s">
        <v>31</v>
      </c>
      <c r="D4349">
        <v>1</v>
      </c>
      <c r="E4349" t="s">
        <v>848</v>
      </c>
      <c r="F4349" t="s">
        <v>78</v>
      </c>
      <c r="G4349" t="s">
        <v>34</v>
      </c>
      <c r="H4349">
        <v>20215</v>
      </c>
      <c r="I4349">
        <v>1</v>
      </c>
      <c r="J4349" t="s">
        <v>35</v>
      </c>
      <c r="K4349" t="s">
        <v>36</v>
      </c>
      <c r="L4349" t="s">
        <v>37</v>
      </c>
      <c r="M4349">
        <v>67757</v>
      </c>
      <c r="N4349">
        <v>98128</v>
      </c>
      <c r="O4349" t="s">
        <v>38</v>
      </c>
      <c r="P4349" t="s">
        <v>79</v>
      </c>
      <c r="Q4349" t="s">
        <v>4260</v>
      </c>
      <c r="R4349" t="s">
        <v>12786</v>
      </c>
      <c r="S4349" t="s">
        <v>82</v>
      </c>
      <c r="T4349" t="s">
        <v>10376</v>
      </c>
      <c r="U4349" t="s">
        <v>6417</v>
      </c>
      <c r="V4349" t="s">
        <v>12787</v>
      </c>
      <c r="W4349" t="s">
        <v>86</v>
      </c>
      <c r="X4349" t="s">
        <v>79</v>
      </c>
      <c r="Z4349" t="s">
        <v>87</v>
      </c>
      <c r="AA4349" s="1">
        <v>44963</v>
      </c>
      <c r="AC4349" s="1">
        <v>44963</v>
      </c>
      <c r="AD4349" s="1">
        <v>44992</v>
      </c>
    </row>
    <row r="4350" spans="1:30" x14ac:dyDescent="0.25">
      <c r="A4350">
        <v>555559</v>
      </c>
      <c r="B4350" t="s">
        <v>102</v>
      </c>
      <c r="C4350" t="s">
        <v>31</v>
      </c>
      <c r="D4350">
        <v>1</v>
      </c>
      <c r="E4350" t="s">
        <v>12590</v>
      </c>
      <c r="F4350" t="s">
        <v>135</v>
      </c>
      <c r="G4350" t="s">
        <v>51</v>
      </c>
      <c r="H4350">
        <v>21744</v>
      </c>
      <c r="I4350">
        <v>3</v>
      </c>
      <c r="J4350" t="s">
        <v>778</v>
      </c>
      <c r="K4350" t="s">
        <v>36</v>
      </c>
      <c r="L4350" t="s">
        <v>37</v>
      </c>
      <c r="M4350">
        <v>84468</v>
      </c>
      <c r="N4350">
        <v>111003</v>
      </c>
      <c r="O4350" t="s">
        <v>38</v>
      </c>
      <c r="P4350" t="s">
        <v>365</v>
      </c>
      <c r="Q4350" t="s">
        <v>5249</v>
      </c>
      <c r="R4350" t="s">
        <v>12591</v>
      </c>
      <c r="S4350" t="s">
        <v>140</v>
      </c>
      <c r="T4350" t="s">
        <v>12592</v>
      </c>
      <c r="U4350" t="s">
        <v>141</v>
      </c>
      <c r="V4350" t="s">
        <v>5252</v>
      </c>
      <c r="W4350" t="s">
        <v>5253</v>
      </c>
      <c r="X4350" t="s">
        <v>365</v>
      </c>
      <c r="Z4350" t="s">
        <v>61</v>
      </c>
      <c r="AA4350" s="1">
        <v>44854</v>
      </c>
      <c r="AC4350" s="1">
        <v>44858</v>
      </c>
      <c r="AD4350" s="1">
        <v>44992</v>
      </c>
    </row>
    <row r="4351" spans="1:30" x14ac:dyDescent="0.25">
      <c r="A4351">
        <v>526173</v>
      </c>
      <c r="B4351" t="s">
        <v>638</v>
      </c>
      <c r="C4351" t="s">
        <v>31</v>
      </c>
      <c r="D4351">
        <v>1</v>
      </c>
      <c r="E4351" t="s">
        <v>12623</v>
      </c>
      <c r="F4351" t="s">
        <v>174</v>
      </c>
      <c r="G4351" t="s">
        <v>51</v>
      </c>
      <c r="H4351">
        <v>30087</v>
      </c>
      <c r="I4351">
        <v>4</v>
      </c>
      <c r="J4351" t="s">
        <v>175</v>
      </c>
      <c r="K4351" t="s">
        <v>36</v>
      </c>
      <c r="L4351" t="s">
        <v>37</v>
      </c>
      <c r="M4351">
        <v>83158</v>
      </c>
      <c r="N4351">
        <v>95632</v>
      </c>
      <c r="O4351" t="s">
        <v>38</v>
      </c>
      <c r="P4351" t="s">
        <v>642</v>
      </c>
      <c r="Q4351" t="s">
        <v>2668</v>
      </c>
      <c r="R4351" t="s">
        <v>12624</v>
      </c>
      <c r="S4351" t="s">
        <v>178</v>
      </c>
      <c r="T4351" t="s">
        <v>12625</v>
      </c>
      <c r="U4351" t="s">
        <v>647</v>
      </c>
      <c r="V4351" t="s">
        <v>12626</v>
      </c>
      <c r="Z4351" t="s">
        <v>61</v>
      </c>
      <c r="AA4351" s="1">
        <v>44643</v>
      </c>
      <c r="AC4351" s="1">
        <v>44644</v>
      </c>
      <c r="AD4351" s="1">
        <v>44992</v>
      </c>
    </row>
    <row r="4352" spans="1:30" x14ac:dyDescent="0.25">
      <c r="A4352">
        <v>562871</v>
      </c>
      <c r="B4352" t="s">
        <v>350</v>
      </c>
      <c r="C4352" t="s">
        <v>63</v>
      </c>
      <c r="D4352">
        <v>1</v>
      </c>
      <c r="E4352" t="s">
        <v>351</v>
      </c>
      <c r="F4352" t="s">
        <v>352</v>
      </c>
      <c r="G4352" t="s">
        <v>353</v>
      </c>
      <c r="H4352">
        <v>6711</v>
      </c>
      <c r="I4352">
        <v>0</v>
      </c>
      <c r="J4352" t="s">
        <v>354</v>
      </c>
      <c r="K4352" t="s">
        <v>36</v>
      </c>
      <c r="L4352" t="s">
        <v>37</v>
      </c>
      <c r="M4352">
        <v>75000</v>
      </c>
      <c r="N4352">
        <v>100000</v>
      </c>
      <c r="O4352" t="s">
        <v>38</v>
      </c>
      <c r="P4352" t="s">
        <v>355</v>
      </c>
      <c r="Q4352" t="s">
        <v>356</v>
      </c>
      <c r="R4352" t="s">
        <v>357</v>
      </c>
      <c r="S4352" t="s">
        <v>358</v>
      </c>
      <c r="T4352" t="s">
        <v>359</v>
      </c>
      <c r="U4352" t="s">
        <v>360</v>
      </c>
      <c r="V4352" t="s">
        <v>361</v>
      </c>
      <c r="Z4352" t="s">
        <v>61</v>
      </c>
      <c r="AA4352" s="1">
        <v>44894</v>
      </c>
      <c r="AC4352" s="1">
        <v>44894</v>
      </c>
      <c r="AD4352" s="1">
        <v>44992</v>
      </c>
    </row>
    <row r="4353" spans="1:30" x14ac:dyDescent="0.25">
      <c r="A4353">
        <v>571749</v>
      </c>
      <c r="B4353" t="s">
        <v>338</v>
      </c>
      <c r="C4353" t="s">
        <v>31</v>
      </c>
      <c r="D4353">
        <v>1</v>
      </c>
      <c r="E4353" t="s">
        <v>339</v>
      </c>
      <c r="F4353" t="s">
        <v>340</v>
      </c>
      <c r="G4353" t="s">
        <v>34</v>
      </c>
      <c r="H4353">
        <v>10144</v>
      </c>
      <c r="I4353">
        <v>0</v>
      </c>
      <c r="J4353" t="s">
        <v>465</v>
      </c>
      <c r="K4353" t="s">
        <v>36</v>
      </c>
      <c r="L4353" t="s">
        <v>37</v>
      </c>
      <c r="M4353">
        <v>36390</v>
      </c>
      <c r="N4353">
        <v>55228</v>
      </c>
      <c r="O4353" t="s">
        <v>38</v>
      </c>
      <c r="P4353" t="s">
        <v>12788</v>
      </c>
      <c r="Q4353" t="s">
        <v>12789</v>
      </c>
      <c r="R4353" t="s">
        <v>12790</v>
      </c>
      <c r="S4353" t="s">
        <v>344</v>
      </c>
      <c r="T4353" t="s">
        <v>12791</v>
      </c>
      <c r="U4353" t="s">
        <v>3554</v>
      </c>
      <c r="V4353" t="s">
        <v>10241</v>
      </c>
      <c r="W4353" t="s">
        <v>1678</v>
      </c>
      <c r="X4353" t="s">
        <v>12788</v>
      </c>
      <c r="Z4353" t="s">
        <v>61</v>
      </c>
      <c r="AA4353" s="1">
        <v>44957</v>
      </c>
      <c r="AC4353" s="1">
        <v>44957</v>
      </c>
      <c r="AD4353" s="1">
        <v>44992</v>
      </c>
    </row>
    <row r="4354" spans="1:30" x14ac:dyDescent="0.25">
      <c r="A4354">
        <v>561954</v>
      </c>
      <c r="B4354" t="s">
        <v>123</v>
      </c>
      <c r="C4354" t="s">
        <v>31</v>
      </c>
      <c r="D4354">
        <v>1</v>
      </c>
      <c r="E4354" t="s">
        <v>12792</v>
      </c>
      <c r="F4354" t="s">
        <v>1915</v>
      </c>
      <c r="G4354" t="s">
        <v>566</v>
      </c>
      <c r="H4354">
        <v>13402</v>
      </c>
      <c r="I4354">
        <v>0</v>
      </c>
      <c r="J4354" t="s">
        <v>205</v>
      </c>
      <c r="K4354" t="s">
        <v>36</v>
      </c>
      <c r="L4354" t="s">
        <v>93</v>
      </c>
      <c r="M4354">
        <v>40000</v>
      </c>
      <c r="N4354">
        <v>118000</v>
      </c>
      <c r="O4354" t="s">
        <v>38</v>
      </c>
      <c r="P4354" t="s">
        <v>415</v>
      </c>
      <c r="Q4354" t="s">
        <v>3475</v>
      </c>
      <c r="R4354" t="s">
        <v>12793</v>
      </c>
      <c r="S4354" t="s">
        <v>12794</v>
      </c>
      <c r="T4354" t="s">
        <v>12795</v>
      </c>
      <c r="U4354" t="s">
        <v>7663</v>
      </c>
      <c r="V4354" t="s">
        <v>12796</v>
      </c>
      <c r="Z4354" t="s">
        <v>61</v>
      </c>
      <c r="AA4354" s="1">
        <v>44970</v>
      </c>
      <c r="AB4354" s="2">
        <v>45090</v>
      </c>
      <c r="AC4354" s="1">
        <v>44970</v>
      </c>
      <c r="AD4354" s="1">
        <v>44992</v>
      </c>
    </row>
    <row r="4355" spans="1:30" x14ac:dyDescent="0.25">
      <c r="A4355">
        <v>563274</v>
      </c>
      <c r="B4355" t="s">
        <v>102</v>
      </c>
      <c r="C4355" t="s">
        <v>63</v>
      </c>
      <c r="D4355">
        <v>2</v>
      </c>
      <c r="E4355" t="s">
        <v>7042</v>
      </c>
      <c r="F4355" t="s">
        <v>849</v>
      </c>
      <c r="G4355" t="s">
        <v>34</v>
      </c>
      <c r="H4355">
        <v>20210</v>
      </c>
      <c r="I4355">
        <v>0</v>
      </c>
      <c r="J4355" t="s">
        <v>35</v>
      </c>
      <c r="K4355" t="s">
        <v>36</v>
      </c>
      <c r="L4355" t="s">
        <v>37</v>
      </c>
      <c r="M4355">
        <v>57078</v>
      </c>
      <c r="N4355">
        <v>85646</v>
      </c>
      <c r="O4355" t="s">
        <v>38</v>
      </c>
      <c r="P4355" t="s">
        <v>195</v>
      </c>
      <c r="Q4355" t="s">
        <v>528</v>
      </c>
      <c r="R4355" t="s">
        <v>12684</v>
      </c>
      <c r="S4355" t="s">
        <v>852</v>
      </c>
      <c r="T4355" t="s">
        <v>7044</v>
      </c>
      <c r="U4355" t="s">
        <v>7045</v>
      </c>
      <c r="V4355" t="s">
        <v>142</v>
      </c>
      <c r="Z4355" t="s">
        <v>87</v>
      </c>
      <c r="AA4355" s="1">
        <v>44935</v>
      </c>
      <c r="AC4355" s="1">
        <v>44935</v>
      </c>
      <c r="AD4355" s="1">
        <v>44992</v>
      </c>
    </row>
    <row r="4356" spans="1:30" x14ac:dyDescent="0.25">
      <c r="A4356">
        <v>490693</v>
      </c>
      <c r="B4356" t="s">
        <v>638</v>
      </c>
      <c r="C4356" t="s">
        <v>31</v>
      </c>
      <c r="D4356">
        <v>1</v>
      </c>
      <c r="E4356" t="s">
        <v>12797</v>
      </c>
      <c r="F4356" t="s">
        <v>1738</v>
      </c>
      <c r="G4356" t="s">
        <v>34</v>
      </c>
      <c r="H4356">
        <v>60948</v>
      </c>
      <c r="I4356">
        <v>3</v>
      </c>
      <c r="J4356" t="s">
        <v>1098</v>
      </c>
      <c r="K4356" t="s">
        <v>36</v>
      </c>
      <c r="L4356" t="s">
        <v>37</v>
      </c>
      <c r="M4356">
        <v>76408</v>
      </c>
      <c r="N4356">
        <v>91234</v>
      </c>
      <c r="O4356" t="s">
        <v>38</v>
      </c>
      <c r="P4356" t="s">
        <v>642</v>
      </c>
      <c r="Q4356" t="s">
        <v>643</v>
      </c>
      <c r="R4356" t="s">
        <v>12798</v>
      </c>
      <c r="S4356" t="s">
        <v>1740</v>
      </c>
      <c r="T4356" t="s">
        <v>12799</v>
      </c>
      <c r="U4356" t="s">
        <v>12800</v>
      </c>
      <c r="V4356" t="s">
        <v>12801</v>
      </c>
      <c r="Z4356" t="s">
        <v>61</v>
      </c>
      <c r="AA4356" s="1">
        <v>44476</v>
      </c>
      <c r="AC4356" s="1">
        <v>44565</v>
      </c>
      <c r="AD4356" s="1">
        <v>44992</v>
      </c>
    </row>
    <row r="4357" spans="1:30" x14ac:dyDescent="0.25">
      <c r="A4357">
        <v>557911</v>
      </c>
      <c r="B4357" t="s">
        <v>88</v>
      </c>
      <c r="C4357" t="s">
        <v>31</v>
      </c>
      <c r="D4357">
        <v>1</v>
      </c>
      <c r="E4357" t="s">
        <v>7844</v>
      </c>
      <c r="F4357" t="s">
        <v>65</v>
      </c>
      <c r="G4357" t="s">
        <v>51</v>
      </c>
      <c r="H4357">
        <v>56058</v>
      </c>
      <c r="I4357">
        <v>0</v>
      </c>
      <c r="J4357" t="s">
        <v>115</v>
      </c>
      <c r="K4357" t="s">
        <v>36</v>
      </c>
      <c r="L4357" t="s">
        <v>37</v>
      </c>
      <c r="M4357">
        <v>54100</v>
      </c>
      <c r="N4357">
        <v>66066</v>
      </c>
      <c r="O4357" t="s">
        <v>38</v>
      </c>
      <c r="P4357" t="s">
        <v>2924</v>
      </c>
      <c r="Q4357" t="s">
        <v>2925</v>
      </c>
      <c r="R4357" t="s">
        <v>7845</v>
      </c>
      <c r="S4357" t="s">
        <v>72</v>
      </c>
      <c r="T4357" t="s">
        <v>7846</v>
      </c>
      <c r="U4357" t="s">
        <v>7847</v>
      </c>
      <c r="V4357" t="s">
        <v>1104</v>
      </c>
      <c r="W4357" t="s">
        <v>7848</v>
      </c>
      <c r="X4357" t="s">
        <v>7849</v>
      </c>
      <c r="Z4357" t="s">
        <v>61</v>
      </c>
      <c r="AA4357" s="1">
        <v>44859</v>
      </c>
      <c r="AC4357" s="1">
        <v>44904</v>
      </c>
      <c r="AD4357" s="1">
        <v>44992</v>
      </c>
    </row>
    <row r="4358" spans="1:30" x14ac:dyDescent="0.25">
      <c r="A4358">
        <v>551982</v>
      </c>
      <c r="B4358" t="s">
        <v>123</v>
      </c>
      <c r="C4358" t="s">
        <v>31</v>
      </c>
      <c r="D4358">
        <v>1</v>
      </c>
      <c r="E4358" t="s">
        <v>9809</v>
      </c>
      <c r="F4358" t="s">
        <v>135</v>
      </c>
      <c r="G4358" t="s">
        <v>51</v>
      </c>
      <c r="H4358">
        <v>21744</v>
      </c>
      <c r="I4358">
        <v>3</v>
      </c>
      <c r="J4358" t="s">
        <v>2755</v>
      </c>
      <c r="K4358" t="s">
        <v>36</v>
      </c>
      <c r="L4358" t="s">
        <v>37</v>
      </c>
      <c r="M4358">
        <v>84468</v>
      </c>
      <c r="N4358">
        <v>97138</v>
      </c>
      <c r="O4358" t="s">
        <v>38</v>
      </c>
      <c r="P4358" t="s">
        <v>415</v>
      </c>
      <c r="Q4358" t="s">
        <v>7763</v>
      </c>
      <c r="R4358" t="s">
        <v>9810</v>
      </c>
      <c r="S4358" t="s">
        <v>140</v>
      </c>
      <c r="T4358" t="s">
        <v>9811</v>
      </c>
      <c r="U4358" t="s">
        <v>540</v>
      </c>
      <c r="V4358" t="s">
        <v>9812</v>
      </c>
      <c r="Z4358" t="s">
        <v>61</v>
      </c>
      <c r="AA4358" s="1">
        <v>44971</v>
      </c>
      <c r="AB4358" s="2">
        <v>45091</v>
      </c>
      <c r="AC4358" s="1">
        <v>44971</v>
      </c>
      <c r="AD4358" s="1">
        <v>44992</v>
      </c>
    </row>
    <row r="4359" spans="1:30" x14ac:dyDescent="0.25">
      <c r="A4359">
        <v>564358</v>
      </c>
      <c r="B4359" t="s">
        <v>563</v>
      </c>
      <c r="C4359" t="s">
        <v>31</v>
      </c>
      <c r="D4359">
        <v>1</v>
      </c>
      <c r="E4359" t="s">
        <v>5701</v>
      </c>
      <c r="F4359" t="s">
        <v>65</v>
      </c>
      <c r="G4359" t="s">
        <v>51</v>
      </c>
      <c r="H4359">
        <v>56058</v>
      </c>
      <c r="I4359">
        <v>0</v>
      </c>
      <c r="J4359" t="s">
        <v>175</v>
      </c>
      <c r="K4359" t="s">
        <v>36</v>
      </c>
      <c r="L4359" t="s">
        <v>37</v>
      </c>
      <c r="M4359">
        <v>54100</v>
      </c>
      <c r="N4359">
        <v>62215</v>
      </c>
      <c r="O4359" t="s">
        <v>38</v>
      </c>
      <c r="P4359" t="s">
        <v>12252</v>
      </c>
      <c r="Q4359" t="s">
        <v>7100</v>
      </c>
      <c r="R4359" t="s">
        <v>5704</v>
      </c>
      <c r="S4359" t="s">
        <v>72</v>
      </c>
      <c r="U4359" t="s">
        <v>5705</v>
      </c>
      <c r="V4359" t="s">
        <v>570</v>
      </c>
      <c r="Z4359" t="s">
        <v>61</v>
      </c>
      <c r="AA4359" s="1">
        <v>44909</v>
      </c>
      <c r="AC4359" s="1">
        <v>44909</v>
      </c>
      <c r="AD4359" s="1">
        <v>44992</v>
      </c>
    </row>
    <row r="4360" spans="1:30" x14ac:dyDescent="0.25">
      <c r="A4360">
        <v>568933</v>
      </c>
      <c r="B4360" t="s">
        <v>88</v>
      </c>
      <c r="C4360" t="s">
        <v>63</v>
      </c>
      <c r="D4360">
        <v>1</v>
      </c>
      <c r="E4360" t="s">
        <v>1287</v>
      </c>
      <c r="F4360" t="s">
        <v>1287</v>
      </c>
      <c r="G4360" t="s">
        <v>34</v>
      </c>
      <c r="H4360">
        <v>92005</v>
      </c>
      <c r="I4360">
        <v>0</v>
      </c>
      <c r="J4360" t="s">
        <v>582</v>
      </c>
      <c r="K4360" t="s">
        <v>36</v>
      </c>
      <c r="L4360" t="s">
        <v>37</v>
      </c>
      <c r="M4360">
        <v>375.06</v>
      </c>
      <c r="N4360">
        <v>375.06</v>
      </c>
      <c r="O4360" t="s">
        <v>751</v>
      </c>
      <c r="P4360" t="s">
        <v>1537</v>
      </c>
      <c r="Q4360" t="s">
        <v>4643</v>
      </c>
      <c r="R4360" t="s">
        <v>4644</v>
      </c>
      <c r="S4360" t="s">
        <v>1290</v>
      </c>
      <c r="U4360" t="s">
        <v>4645</v>
      </c>
      <c r="V4360" t="s">
        <v>4646</v>
      </c>
      <c r="W4360" t="s">
        <v>1407</v>
      </c>
      <c r="Z4360" t="s">
        <v>61</v>
      </c>
      <c r="AA4360" s="1">
        <v>44949</v>
      </c>
      <c r="AC4360" s="1">
        <v>44963</v>
      </c>
      <c r="AD4360" s="1">
        <v>44992</v>
      </c>
    </row>
    <row r="4361" spans="1:30" x14ac:dyDescent="0.25">
      <c r="A4361">
        <v>561461</v>
      </c>
      <c r="B4361" t="s">
        <v>155</v>
      </c>
      <c r="C4361" t="s">
        <v>31</v>
      </c>
      <c r="D4361">
        <v>1</v>
      </c>
      <c r="E4361" t="s">
        <v>2499</v>
      </c>
      <c r="F4361" t="s">
        <v>2500</v>
      </c>
      <c r="G4361" t="s">
        <v>34</v>
      </c>
      <c r="H4361">
        <v>90574</v>
      </c>
      <c r="I4361">
        <v>0</v>
      </c>
      <c r="J4361" t="s">
        <v>66</v>
      </c>
      <c r="K4361" t="s">
        <v>36</v>
      </c>
      <c r="L4361" t="s">
        <v>37</v>
      </c>
      <c r="M4361">
        <v>49290</v>
      </c>
      <c r="N4361">
        <v>56684</v>
      </c>
      <c r="O4361" t="s">
        <v>38</v>
      </c>
      <c r="P4361" t="s">
        <v>2263</v>
      </c>
      <c r="Q4361" t="s">
        <v>2501</v>
      </c>
      <c r="R4361" t="s">
        <v>2502</v>
      </c>
      <c r="S4361" t="s">
        <v>2503</v>
      </c>
      <c r="T4361" t="s">
        <v>2504</v>
      </c>
      <c r="U4361" t="s">
        <v>239</v>
      </c>
      <c r="V4361" t="s">
        <v>831</v>
      </c>
      <c r="X4361" t="s">
        <v>2263</v>
      </c>
      <c r="Z4361" t="s">
        <v>593</v>
      </c>
      <c r="AA4361" s="1">
        <v>44897</v>
      </c>
      <c r="AB4361" s="2">
        <v>45017</v>
      </c>
      <c r="AC4361" s="1">
        <v>44986</v>
      </c>
      <c r="AD4361" s="1">
        <v>44992</v>
      </c>
    </row>
    <row r="4362" spans="1:30" x14ac:dyDescent="0.25">
      <c r="A4362">
        <v>558987</v>
      </c>
      <c r="B4362" t="s">
        <v>102</v>
      </c>
      <c r="C4362" t="s">
        <v>31</v>
      </c>
      <c r="D4362">
        <v>1</v>
      </c>
      <c r="E4362" t="s">
        <v>372</v>
      </c>
      <c r="F4362" t="s">
        <v>1333</v>
      </c>
      <c r="G4362" t="s">
        <v>34</v>
      </c>
      <c r="H4362">
        <v>20415</v>
      </c>
      <c r="I4362">
        <v>2</v>
      </c>
      <c r="J4362" t="s">
        <v>374</v>
      </c>
      <c r="K4362" t="s">
        <v>36</v>
      </c>
      <c r="L4362" t="s">
        <v>37</v>
      </c>
      <c r="M4362">
        <v>80557</v>
      </c>
      <c r="N4362">
        <v>111917</v>
      </c>
      <c r="O4362" t="s">
        <v>38</v>
      </c>
      <c r="P4362" t="s">
        <v>4221</v>
      </c>
      <c r="Q4362" t="s">
        <v>625</v>
      </c>
      <c r="R4362" t="s">
        <v>5319</v>
      </c>
      <c r="S4362" t="s">
        <v>1336</v>
      </c>
      <c r="T4362" t="s">
        <v>5320</v>
      </c>
      <c r="V4362" t="s">
        <v>380</v>
      </c>
      <c r="X4362" t="s">
        <v>4224</v>
      </c>
      <c r="Z4362" t="s">
        <v>87</v>
      </c>
      <c r="AA4362" s="1">
        <v>44879</v>
      </c>
      <c r="AC4362" s="1">
        <v>44879</v>
      </c>
      <c r="AD4362" s="1">
        <v>44992</v>
      </c>
    </row>
    <row r="4363" spans="1:30" x14ac:dyDescent="0.25">
      <c r="A4363">
        <v>573457</v>
      </c>
      <c r="B4363" t="s">
        <v>102</v>
      </c>
      <c r="C4363" t="s">
        <v>63</v>
      </c>
      <c r="D4363">
        <v>2</v>
      </c>
      <c r="E4363" t="s">
        <v>5101</v>
      </c>
      <c r="F4363" t="s">
        <v>144</v>
      </c>
      <c r="G4363" t="s">
        <v>51</v>
      </c>
      <c r="H4363">
        <v>10234</v>
      </c>
      <c r="I4363">
        <v>0</v>
      </c>
      <c r="J4363" t="s">
        <v>35</v>
      </c>
      <c r="K4363" t="s">
        <v>36</v>
      </c>
      <c r="L4363" t="s">
        <v>145</v>
      </c>
      <c r="M4363">
        <v>15</v>
      </c>
      <c r="N4363">
        <v>15</v>
      </c>
      <c r="O4363" t="s">
        <v>68</v>
      </c>
      <c r="P4363" t="s">
        <v>195</v>
      </c>
      <c r="Q4363" t="s">
        <v>2015</v>
      </c>
      <c r="R4363" t="s">
        <v>5102</v>
      </c>
      <c r="S4363" t="s">
        <v>149</v>
      </c>
      <c r="T4363" t="s">
        <v>5103</v>
      </c>
      <c r="V4363" t="s">
        <v>151</v>
      </c>
      <c r="W4363" t="s">
        <v>307</v>
      </c>
      <c r="X4363" t="s">
        <v>2018</v>
      </c>
      <c r="Z4363" t="s">
        <v>309</v>
      </c>
      <c r="AA4363" s="1">
        <v>44984</v>
      </c>
      <c r="AB4363" s="2">
        <v>45079</v>
      </c>
      <c r="AC4363" s="1">
        <v>44984</v>
      </c>
      <c r="AD4363" s="1">
        <v>44992</v>
      </c>
    </row>
    <row r="4364" spans="1:30" x14ac:dyDescent="0.25">
      <c r="A4364">
        <v>571274</v>
      </c>
      <c r="B4364" t="s">
        <v>76</v>
      </c>
      <c r="C4364" t="s">
        <v>31</v>
      </c>
      <c r="D4364">
        <v>1</v>
      </c>
      <c r="E4364" t="s">
        <v>604</v>
      </c>
      <c r="F4364" t="s">
        <v>3054</v>
      </c>
      <c r="G4364" t="s">
        <v>34</v>
      </c>
      <c r="H4364">
        <v>20315</v>
      </c>
      <c r="I4364">
        <v>2</v>
      </c>
      <c r="J4364" t="s">
        <v>516</v>
      </c>
      <c r="K4364" t="s">
        <v>67</v>
      </c>
      <c r="L4364" t="s">
        <v>37</v>
      </c>
      <c r="M4364">
        <v>80557</v>
      </c>
      <c r="N4364">
        <v>111917</v>
      </c>
      <c r="O4364" t="s">
        <v>38</v>
      </c>
      <c r="P4364" t="s">
        <v>5181</v>
      </c>
      <c r="Q4364" t="s">
        <v>5182</v>
      </c>
      <c r="R4364" t="s">
        <v>5183</v>
      </c>
      <c r="S4364" t="s">
        <v>3056</v>
      </c>
      <c r="U4364" t="s">
        <v>5184</v>
      </c>
      <c r="V4364" t="s">
        <v>5185</v>
      </c>
      <c r="Z4364" t="s">
        <v>87</v>
      </c>
      <c r="AA4364" s="1">
        <v>44955</v>
      </c>
      <c r="AC4364" s="1">
        <v>44955</v>
      </c>
      <c r="AD4364" s="1">
        <v>44992</v>
      </c>
    </row>
    <row r="4365" spans="1:30" x14ac:dyDescent="0.25">
      <c r="A4365">
        <v>567227</v>
      </c>
      <c r="B4365" t="s">
        <v>123</v>
      </c>
      <c r="C4365" t="s">
        <v>31</v>
      </c>
      <c r="D4365">
        <v>1</v>
      </c>
      <c r="E4365" t="s">
        <v>6984</v>
      </c>
      <c r="F4365" t="s">
        <v>234</v>
      </c>
      <c r="G4365" t="s">
        <v>51</v>
      </c>
      <c r="H4365">
        <v>56057</v>
      </c>
      <c r="I4365">
        <v>0</v>
      </c>
      <c r="J4365" t="s">
        <v>205</v>
      </c>
      <c r="K4365" t="s">
        <v>36</v>
      </c>
      <c r="L4365" t="s">
        <v>37</v>
      </c>
      <c r="M4365">
        <v>38333</v>
      </c>
      <c r="N4365">
        <v>50000</v>
      </c>
      <c r="O4365" t="s">
        <v>38</v>
      </c>
      <c r="P4365" t="s">
        <v>962</v>
      </c>
      <c r="Q4365" t="s">
        <v>1022</v>
      </c>
      <c r="R4365" t="s">
        <v>12802</v>
      </c>
      <c r="S4365" t="s">
        <v>237</v>
      </c>
      <c r="T4365" t="s">
        <v>7349</v>
      </c>
      <c r="U4365" t="s">
        <v>5388</v>
      </c>
      <c r="V4365" t="s">
        <v>12803</v>
      </c>
      <c r="Z4365" t="s">
        <v>61</v>
      </c>
      <c r="AA4365" s="1">
        <v>44972</v>
      </c>
      <c r="AB4365" s="2">
        <v>45092</v>
      </c>
      <c r="AC4365" s="1">
        <v>44971</v>
      </c>
      <c r="AD4365" s="1">
        <v>44992</v>
      </c>
    </row>
    <row r="4366" spans="1:30" x14ac:dyDescent="0.25">
      <c r="A4366">
        <v>475859</v>
      </c>
      <c r="B4366" t="s">
        <v>638</v>
      </c>
      <c r="C4366" t="s">
        <v>31</v>
      </c>
      <c r="D4366">
        <v>1</v>
      </c>
      <c r="E4366" t="s">
        <v>4813</v>
      </c>
      <c r="F4366" t="s">
        <v>694</v>
      </c>
      <c r="G4366" t="s">
        <v>51</v>
      </c>
      <c r="H4366">
        <v>95710</v>
      </c>
      <c r="I4366">
        <v>0</v>
      </c>
      <c r="J4366" t="s">
        <v>256</v>
      </c>
      <c r="K4366" t="s">
        <v>36</v>
      </c>
      <c r="L4366" t="s">
        <v>93</v>
      </c>
      <c r="M4366">
        <v>75000</v>
      </c>
      <c r="N4366">
        <v>145000</v>
      </c>
      <c r="O4366" t="s">
        <v>38</v>
      </c>
      <c r="P4366" t="s">
        <v>642</v>
      </c>
      <c r="Q4366" t="s">
        <v>695</v>
      </c>
      <c r="R4366" t="s">
        <v>4814</v>
      </c>
      <c r="S4366" t="s">
        <v>697</v>
      </c>
      <c r="T4366" t="s">
        <v>4815</v>
      </c>
      <c r="V4366" t="s">
        <v>4816</v>
      </c>
      <c r="Z4366" t="s">
        <v>87</v>
      </c>
      <c r="AA4366" s="1">
        <v>44434</v>
      </c>
      <c r="AC4366" s="1">
        <v>44434</v>
      </c>
      <c r="AD4366" s="1">
        <v>44992</v>
      </c>
    </row>
    <row r="4367" spans="1:30" x14ac:dyDescent="0.25">
      <c r="A4367">
        <v>575175</v>
      </c>
      <c r="B4367" t="s">
        <v>563</v>
      </c>
      <c r="C4367" t="s">
        <v>31</v>
      </c>
      <c r="D4367">
        <v>1</v>
      </c>
      <c r="E4367" t="s">
        <v>8097</v>
      </c>
      <c r="F4367" t="s">
        <v>807</v>
      </c>
      <c r="G4367" t="s">
        <v>34</v>
      </c>
      <c r="H4367">
        <v>10026</v>
      </c>
      <c r="I4367" t="s">
        <v>327</v>
      </c>
      <c r="J4367" t="s">
        <v>1205</v>
      </c>
      <c r="K4367" t="s">
        <v>36</v>
      </c>
      <c r="L4367" t="s">
        <v>93</v>
      </c>
      <c r="M4367">
        <v>134330</v>
      </c>
      <c r="N4367">
        <v>134330</v>
      </c>
      <c r="O4367" t="s">
        <v>38</v>
      </c>
      <c r="P4367" t="s">
        <v>446</v>
      </c>
      <c r="Q4367" t="s">
        <v>1567</v>
      </c>
      <c r="R4367" t="s">
        <v>8098</v>
      </c>
      <c r="S4367" t="s">
        <v>1227</v>
      </c>
      <c r="T4367" t="s">
        <v>8099</v>
      </c>
      <c r="U4367" t="s">
        <v>8100</v>
      </c>
      <c r="V4367" t="s">
        <v>8101</v>
      </c>
      <c r="X4367" t="s">
        <v>8102</v>
      </c>
      <c r="Z4367" t="s">
        <v>61</v>
      </c>
      <c r="AA4367" s="1">
        <v>44973</v>
      </c>
      <c r="AC4367" s="1">
        <v>44984</v>
      </c>
      <c r="AD4367" s="1">
        <v>44992</v>
      </c>
    </row>
    <row r="4368" spans="1:30" x14ac:dyDescent="0.25">
      <c r="A4368">
        <v>571415</v>
      </c>
      <c r="B4368" t="s">
        <v>488</v>
      </c>
      <c r="C4368" t="s">
        <v>63</v>
      </c>
      <c r="D4368">
        <v>1</v>
      </c>
      <c r="E4368" t="s">
        <v>1464</v>
      </c>
      <c r="F4368" t="s">
        <v>135</v>
      </c>
      <c r="G4368" t="s">
        <v>51</v>
      </c>
      <c r="H4368">
        <v>21744</v>
      </c>
      <c r="I4368">
        <v>2</v>
      </c>
      <c r="J4368" t="s">
        <v>35</v>
      </c>
      <c r="K4368" t="s">
        <v>36</v>
      </c>
      <c r="L4368" t="s">
        <v>37</v>
      </c>
      <c r="M4368">
        <v>75504</v>
      </c>
      <c r="N4368">
        <v>86830</v>
      </c>
      <c r="O4368" t="s">
        <v>38</v>
      </c>
      <c r="P4368" t="s">
        <v>355</v>
      </c>
      <c r="Q4368" t="s">
        <v>490</v>
      </c>
      <c r="R4368" t="s">
        <v>1465</v>
      </c>
      <c r="S4368" t="s">
        <v>140</v>
      </c>
      <c r="T4368" t="s">
        <v>1466</v>
      </c>
      <c r="V4368" t="s">
        <v>1467</v>
      </c>
      <c r="Z4368" t="s">
        <v>61</v>
      </c>
      <c r="AA4368" s="1">
        <v>44981</v>
      </c>
      <c r="AB4368" s="2">
        <v>45041</v>
      </c>
      <c r="AC4368" s="1">
        <v>44981</v>
      </c>
      <c r="AD4368" s="1">
        <v>44992</v>
      </c>
    </row>
    <row r="4369" spans="1:30" x14ac:dyDescent="0.25">
      <c r="A4369">
        <v>569316</v>
      </c>
      <c r="B4369" t="s">
        <v>543</v>
      </c>
      <c r="C4369" t="s">
        <v>63</v>
      </c>
      <c r="D4369">
        <v>1</v>
      </c>
      <c r="E4369" t="s">
        <v>1460</v>
      </c>
      <c r="F4369" t="s">
        <v>8270</v>
      </c>
      <c r="G4369" t="s">
        <v>34</v>
      </c>
      <c r="H4369">
        <v>33997</v>
      </c>
      <c r="I4369">
        <v>1</v>
      </c>
      <c r="J4369" t="s">
        <v>66</v>
      </c>
      <c r="K4369" t="s">
        <v>36</v>
      </c>
      <c r="L4369" t="s">
        <v>37</v>
      </c>
      <c r="M4369">
        <v>42507</v>
      </c>
      <c r="N4369">
        <v>48883</v>
      </c>
      <c r="O4369" t="s">
        <v>38</v>
      </c>
      <c r="P4369" t="s">
        <v>546</v>
      </c>
      <c r="Q4369" t="s">
        <v>8271</v>
      </c>
      <c r="R4369" t="s">
        <v>8272</v>
      </c>
      <c r="S4369" t="s">
        <v>8273</v>
      </c>
      <c r="T4369" t="s">
        <v>8274</v>
      </c>
      <c r="U4369" t="s">
        <v>551</v>
      </c>
      <c r="V4369" t="s">
        <v>6281</v>
      </c>
      <c r="Z4369" t="s">
        <v>61</v>
      </c>
      <c r="AA4369" s="1">
        <v>44943</v>
      </c>
      <c r="AB4369" s="2">
        <v>44993</v>
      </c>
      <c r="AC4369" s="1">
        <v>44943</v>
      </c>
      <c r="AD4369" s="1">
        <v>44992</v>
      </c>
    </row>
    <row r="4370" spans="1:30" x14ac:dyDescent="0.25">
      <c r="A4370">
        <v>556820</v>
      </c>
      <c r="B4370" t="s">
        <v>102</v>
      </c>
      <c r="C4370" t="s">
        <v>31</v>
      </c>
      <c r="D4370">
        <v>2</v>
      </c>
      <c r="E4370" t="s">
        <v>12804</v>
      </c>
      <c r="F4370" t="s">
        <v>414</v>
      </c>
      <c r="G4370" t="s">
        <v>34</v>
      </c>
      <c r="H4370">
        <v>10124</v>
      </c>
      <c r="I4370">
        <v>2</v>
      </c>
      <c r="J4370" t="s">
        <v>216</v>
      </c>
      <c r="K4370" t="s">
        <v>36</v>
      </c>
      <c r="L4370" t="s">
        <v>37</v>
      </c>
      <c r="M4370">
        <v>53057</v>
      </c>
      <c r="N4370">
        <v>77124</v>
      </c>
      <c r="O4370" t="s">
        <v>38</v>
      </c>
      <c r="P4370" t="s">
        <v>137</v>
      </c>
      <c r="Q4370" t="s">
        <v>12805</v>
      </c>
      <c r="R4370" t="s">
        <v>12806</v>
      </c>
      <c r="S4370" t="s">
        <v>418</v>
      </c>
      <c r="T4370" t="s">
        <v>12807</v>
      </c>
      <c r="U4370" t="s">
        <v>1125</v>
      </c>
      <c r="V4370" t="s">
        <v>12808</v>
      </c>
      <c r="W4370" t="s">
        <v>12809</v>
      </c>
      <c r="X4370" t="s">
        <v>1015</v>
      </c>
      <c r="Z4370" t="s">
        <v>61</v>
      </c>
      <c r="AA4370" s="1">
        <v>44890</v>
      </c>
      <c r="AC4370" s="1">
        <v>44902</v>
      </c>
      <c r="AD4370" s="1">
        <v>44992</v>
      </c>
    </row>
    <row r="4371" spans="1:30" x14ac:dyDescent="0.25">
      <c r="A4371">
        <v>572875</v>
      </c>
      <c r="B4371" t="s">
        <v>102</v>
      </c>
      <c r="C4371" t="s">
        <v>31</v>
      </c>
      <c r="D4371">
        <v>1</v>
      </c>
      <c r="E4371" t="s">
        <v>332</v>
      </c>
      <c r="F4371" t="s">
        <v>144</v>
      </c>
      <c r="G4371" t="s">
        <v>51</v>
      </c>
      <c r="H4371">
        <v>10234</v>
      </c>
      <c r="I4371">
        <v>0</v>
      </c>
      <c r="J4371" t="s">
        <v>333</v>
      </c>
      <c r="K4371" t="s">
        <v>36</v>
      </c>
      <c r="L4371" t="s">
        <v>145</v>
      </c>
      <c r="M4371">
        <v>15</v>
      </c>
      <c r="N4371">
        <v>15</v>
      </c>
      <c r="O4371" t="s">
        <v>68</v>
      </c>
      <c r="P4371" t="s">
        <v>146</v>
      </c>
      <c r="Q4371" t="s">
        <v>334</v>
      </c>
      <c r="R4371" t="s">
        <v>335</v>
      </c>
      <c r="S4371" t="s">
        <v>149</v>
      </c>
      <c r="T4371" t="s">
        <v>336</v>
      </c>
      <c r="V4371" t="s">
        <v>151</v>
      </c>
      <c r="W4371" t="s">
        <v>152</v>
      </c>
      <c r="X4371" t="s">
        <v>337</v>
      </c>
      <c r="Z4371" t="s">
        <v>154</v>
      </c>
      <c r="AA4371" s="1">
        <v>44976</v>
      </c>
      <c r="AB4371" s="2">
        <v>45079</v>
      </c>
      <c r="AC4371" s="1">
        <v>44976</v>
      </c>
      <c r="AD4371" s="1">
        <v>44992</v>
      </c>
    </row>
    <row r="4372" spans="1:30" x14ac:dyDescent="0.25">
      <c r="A4372">
        <v>545252</v>
      </c>
      <c r="B4372" t="s">
        <v>88</v>
      </c>
      <c r="C4372" t="s">
        <v>63</v>
      </c>
      <c r="D4372">
        <v>1</v>
      </c>
      <c r="E4372" t="s">
        <v>6930</v>
      </c>
      <c r="F4372" t="s">
        <v>807</v>
      </c>
      <c r="G4372" t="s">
        <v>34</v>
      </c>
      <c r="H4372" t="s">
        <v>808</v>
      </c>
      <c r="I4372">
        <v>0</v>
      </c>
      <c r="J4372" t="s">
        <v>582</v>
      </c>
      <c r="K4372" t="s">
        <v>36</v>
      </c>
      <c r="L4372" t="s">
        <v>37</v>
      </c>
      <c r="M4372">
        <v>94715</v>
      </c>
      <c r="N4372">
        <v>94715</v>
      </c>
      <c r="O4372" t="s">
        <v>38</v>
      </c>
      <c r="P4372" t="s">
        <v>583</v>
      </c>
      <c r="Q4372" t="s">
        <v>726</v>
      </c>
      <c r="R4372" t="s">
        <v>6931</v>
      </c>
      <c r="S4372" t="s">
        <v>810</v>
      </c>
      <c r="T4372" t="s">
        <v>6932</v>
      </c>
      <c r="U4372" t="s">
        <v>729</v>
      </c>
      <c r="V4372" t="s">
        <v>6933</v>
      </c>
      <c r="Z4372" t="s">
        <v>61</v>
      </c>
      <c r="AA4372" s="1">
        <v>44789</v>
      </c>
      <c r="AC4372" s="1">
        <v>44798</v>
      </c>
      <c r="AD4372" s="1">
        <v>44992</v>
      </c>
    </row>
    <row r="4373" spans="1:30" x14ac:dyDescent="0.25">
      <c r="A4373">
        <v>572466</v>
      </c>
      <c r="B4373" t="s">
        <v>553</v>
      </c>
      <c r="C4373" t="s">
        <v>63</v>
      </c>
      <c r="D4373">
        <v>1</v>
      </c>
      <c r="E4373" t="s">
        <v>5027</v>
      </c>
      <c r="F4373" t="s">
        <v>1325</v>
      </c>
      <c r="G4373" t="s">
        <v>51</v>
      </c>
      <c r="H4373">
        <v>10209</v>
      </c>
      <c r="I4373">
        <v>1</v>
      </c>
      <c r="J4373" t="s">
        <v>256</v>
      </c>
      <c r="K4373" t="s">
        <v>36</v>
      </c>
      <c r="L4373" t="s">
        <v>145</v>
      </c>
      <c r="M4373">
        <v>15.5</v>
      </c>
      <c r="N4373">
        <v>16</v>
      </c>
      <c r="O4373" t="s">
        <v>68</v>
      </c>
      <c r="P4373" t="s">
        <v>79</v>
      </c>
      <c r="Q4373" t="s">
        <v>5028</v>
      </c>
      <c r="R4373" t="s">
        <v>5029</v>
      </c>
      <c r="S4373" t="s">
        <v>1328</v>
      </c>
      <c r="T4373" t="s">
        <v>5030</v>
      </c>
      <c r="V4373" t="s">
        <v>5031</v>
      </c>
      <c r="Z4373" t="s">
        <v>61</v>
      </c>
      <c r="AA4373" s="1">
        <v>44958</v>
      </c>
      <c r="AB4373" s="2">
        <v>44993</v>
      </c>
      <c r="AC4373" s="1">
        <v>44979</v>
      </c>
      <c r="AD4373" s="1">
        <v>44992</v>
      </c>
    </row>
    <row r="4374" spans="1:30" x14ac:dyDescent="0.25">
      <c r="A4374">
        <v>576393</v>
      </c>
      <c r="B4374" t="s">
        <v>155</v>
      </c>
      <c r="C4374" t="s">
        <v>31</v>
      </c>
      <c r="D4374">
        <v>1</v>
      </c>
      <c r="E4374" t="s">
        <v>7559</v>
      </c>
      <c r="F4374" t="s">
        <v>174</v>
      </c>
      <c r="G4374" t="s">
        <v>51</v>
      </c>
      <c r="H4374">
        <v>30087</v>
      </c>
      <c r="I4374">
        <v>3</v>
      </c>
      <c r="J4374" t="s">
        <v>175</v>
      </c>
      <c r="K4374" t="s">
        <v>36</v>
      </c>
      <c r="L4374" t="s">
        <v>37</v>
      </c>
      <c r="M4374">
        <v>100000</v>
      </c>
      <c r="N4374">
        <v>100000</v>
      </c>
      <c r="O4374" t="s">
        <v>38</v>
      </c>
      <c r="P4374" t="s">
        <v>158</v>
      </c>
      <c r="Q4374" t="s">
        <v>7560</v>
      </c>
      <c r="R4374" t="s">
        <v>7561</v>
      </c>
      <c r="S4374" t="s">
        <v>178</v>
      </c>
      <c r="T4374" t="s">
        <v>7562</v>
      </c>
      <c r="U4374" t="s">
        <v>325</v>
      </c>
      <c r="V4374" t="s">
        <v>163</v>
      </c>
      <c r="X4374" t="s">
        <v>158</v>
      </c>
      <c r="Z4374" t="s">
        <v>87</v>
      </c>
      <c r="AA4374" s="1">
        <v>44983</v>
      </c>
      <c r="AB4374" s="2">
        <v>44996</v>
      </c>
      <c r="AC4374" s="1">
        <v>44983</v>
      </c>
      <c r="AD4374" s="1">
        <v>44992</v>
      </c>
    </row>
    <row r="4375" spans="1:30" x14ac:dyDescent="0.25">
      <c r="A4375">
        <v>545183</v>
      </c>
      <c r="B4375" t="s">
        <v>1870</v>
      </c>
      <c r="C4375" t="s">
        <v>31</v>
      </c>
      <c r="D4375">
        <v>1</v>
      </c>
      <c r="E4375" t="s">
        <v>12810</v>
      </c>
      <c r="F4375" t="s">
        <v>667</v>
      </c>
      <c r="G4375" t="s">
        <v>51</v>
      </c>
      <c r="H4375">
        <v>95711</v>
      </c>
      <c r="I4375">
        <v>0</v>
      </c>
      <c r="J4375" t="s">
        <v>256</v>
      </c>
      <c r="L4375" t="s">
        <v>37</v>
      </c>
      <c r="M4375">
        <v>100000</v>
      </c>
      <c r="N4375">
        <v>105000</v>
      </c>
      <c r="O4375" t="s">
        <v>38</v>
      </c>
      <c r="P4375" t="s">
        <v>1872</v>
      </c>
      <c r="Q4375" t="s">
        <v>7992</v>
      </c>
      <c r="R4375" t="s">
        <v>12811</v>
      </c>
      <c r="S4375" t="s">
        <v>3772</v>
      </c>
      <c r="T4375" t="s">
        <v>12812</v>
      </c>
      <c r="U4375" t="s">
        <v>12813</v>
      </c>
      <c r="V4375" t="s">
        <v>12814</v>
      </c>
      <c r="W4375" t="s">
        <v>12815</v>
      </c>
      <c r="Z4375" t="s">
        <v>87</v>
      </c>
      <c r="AA4375" s="1">
        <v>44783</v>
      </c>
      <c r="AC4375" s="1">
        <v>44797</v>
      </c>
      <c r="AD4375" s="1">
        <v>44992</v>
      </c>
    </row>
    <row r="4376" spans="1:30" x14ac:dyDescent="0.25">
      <c r="A4376">
        <v>573102</v>
      </c>
      <c r="B4376" t="s">
        <v>350</v>
      </c>
      <c r="C4376" t="s">
        <v>63</v>
      </c>
      <c r="D4376">
        <v>1</v>
      </c>
      <c r="E4376" t="s">
        <v>9948</v>
      </c>
      <c r="F4376" t="s">
        <v>4183</v>
      </c>
      <c r="G4376" t="s">
        <v>244</v>
      </c>
      <c r="H4376">
        <v>90644</v>
      </c>
      <c r="I4376">
        <v>0</v>
      </c>
      <c r="J4376" t="s">
        <v>52</v>
      </c>
      <c r="K4376" t="s">
        <v>67</v>
      </c>
      <c r="L4376" t="s">
        <v>37</v>
      </c>
      <c r="M4376">
        <v>17.670000000000002</v>
      </c>
      <c r="N4376">
        <v>17.670000000000002</v>
      </c>
      <c r="O4376" t="s">
        <v>68</v>
      </c>
      <c r="P4376" t="s">
        <v>355</v>
      </c>
      <c r="Q4376" t="s">
        <v>9949</v>
      </c>
      <c r="R4376" t="s">
        <v>9950</v>
      </c>
      <c r="S4376" t="s">
        <v>4185</v>
      </c>
      <c r="T4376" t="s">
        <v>9951</v>
      </c>
      <c r="V4376" t="s">
        <v>9952</v>
      </c>
      <c r="Z4376" t="s">
        <v>61</v>
      </c>
      <c r="AA4376" s="1">
        <v>44960</v>
      </c>
      <c r="AC4376" s="1">
        <v>44960</v>
      </c>
      <c r="AD4376" s="1">
        <v>44992</v>
      </c>
    </row>
    <row r="4377" spans="1:30" x14ac:dyDescent="0.25">
      <c r="A4377">
        <v>544177</v>
      </c>
      <c r="B4377" t="s">
        <v>338</v>
      </c>
      <c r="C4377" t="s">
        <v>63</v>
      </c>
      <c r="D4377">
        <v>1</v>
      </c>
      <c r="E4377" t="s">
        <v>3054</v>
      </c>
      <c r="F4377" t="s">
        <v>3054</v>
      </c>
      <c r="G4377" t="s">
        <v>34</v>
      </c>
      <c r="H4377">
        <v>20315</v>
      </c>
      <c r="I4377">
        <v>2</v>
      </c>
      <c r="J4377" t="s">
        <v>35</v>
      </c>
      <c r="K4377" t="s">
        <v>36</v>
      </c>
      <c r="L4377" t="s">
        <v>37</v>
      </c>
      <c r="M4377">
        <v>80557</v>
      </c>
      <c r="N4377">
        <v>111917</v>
      </c>
      <c r="O4377" t="s">
        <v>38</v>
      </c>
      <c r="P4377" t="s">
        <v>1368</v>
      </c>
      <c r="Q4377" t="s">
        <v>5595</v>
      </c>
      <c r="R4377" t="s">
        <v>5596</v>
      </c>
      <c r="S4377" t="s">
        <v>3056</v>
      </c>
      <c r="T4377" t="s">
        <v>5597</v>
      </c>
      <c r="U4377" t="s">
        <v>5598</v>
      </c>
      <c r="V4377" t="s">
        <v>432</v>
      </c>
      <c r="W4377" t="s">
        <v>231</v>
      </c>
      <c r="X4377" t="s">
        <v>5599</v>
      </c>
      <c r="Z4377" t="s">
        <v>87</v>
      </c>
      <c r="AA4377" s="1">
        <v>44805</v>
      </c>
      <c r="AB4377" s="2">
        <v>45060</v>
      </c>
      <c r="AC4377" s="1">
        <v>44975</v>
      </c>
      <c r="AD4377" s="1">
        <v>44992</v>
      </c>
    </row>
    <row r="4378" spans="1:30" x14ac:dyDescent="0.25">
      <c r="A4378">
        <v>534310</v>
      </c>
      <c r="B4378" t="s">
        <v>253</v>
      </c>
      <c r="C4378" t="s">
        <v>31</v>
      </c>
      <c r="D4378">
        <v>2</v>
      </c>
      <c r="E4378" t="s">
        <v>12816</v>
      </c>
      <c r="F4378" t="s">
        <v>414</v>
      </c>
      <c r="G4378" t="s">
        <v>34</v>
      </c>
      <c r="H4378">
        <v>10124</v>
      </c>
      <c r="I4378">
        <v>1</v>
      </c>
      <c r="J4378" t="s">
        <v>245</v>
      </c>
      <c r="K4378" t="s">
        <v>36</v>
      </c>
      <c r="L4378" t="s">
        <v>37</v>
      </c>
      <c r="M4378">
        <v>47418</v>
      </c>
      <c r="N4378">
        <v>54531</v>
      </c>
      <c r="O4378" t="s">
        <v>38</v>
      </c>
      <c r="P4378" t="s">
        <v>39</v>
      </c>
      <c r="Q4378" t="s">
        <v>3331</v>
      </c>
      <c r="R4378" t="s">
        <v>12817</v>
      </c>
      <c r="S4378" t="s">
        <v>418</v>
      </c>
      <c r="T4378" t="s">
        <v>12818</v>
      </c>
      <c r="V4378" t="s">
        <v>12819</v>
      </c>
      <c r="Z4378" t="s">
        <v>61</v>
      </c>
      <c r="AA4378" s="1">
        <v>44812</v>
      </c>
      <c r="AC4378" s="1">
        <v>44812</v>
      </c>
      <c r="AD4378" s="1">
        <v>44992</v>
      </c>
    </row>
    <row r="4379" spans="1:30" x14ac:dyDescent="0.25">
      <c r="A4379">
        <v>566022</v>
      </c>
      <c r="B4379" t="s">
        <v>102</v>
      </c>
      <c r="C4379" t="s">
        <v>63</v>
      </c>
      <c r="D4379">
        <v>1</v>
      </c>
      <c r="E4379" t="s">
        <v>11953</v>
      </c>
      <c r="F4379" t="s">
        <v>650</v>
      </c>
      <c r="G4379" t="s">
        <v>34</v>
      </c>
      <c r="H4379">
        <v>20202</v>
      </c>
      <c r="I4379">
        <v>0</v>
      </c>
      <c r="J4379" t="s">
        <v>35</v>
      </c>
      <c r="K4379" t="s">
        <v>36</v>
      </c>
      <c r="L4379" t="s">
        <v>53</v>
      </c>
      <c r="M4379">
        <v>51413</v>
      </c>
      <c r="N4379">
        <v>62260</v>
      </c>
      <c r="O4379" t="s">
        <v>38</v>
      </c>
      <c r="P4379" t="s">
        <v>605</v>
      </c>
      <c r="Q4379" t="s">
        <v>606</v>
      </c>
      <c r="R4379" t="s">
        <v>11954</v>
      </c>
      <c r="S4379" t="s">
        <v>653</v>
      </c>
      <c r="T4379" t="s">
        <v>11955</v>
      </c>
      <c r="U4379" t="s">
        <v>610</v>
      </c>
      <c r="V4379" t="s">
        <v>611</v>
      </c>
      <c r="X4379" t="s">
        <v>613</v>
      </c>
      <c r="Z4379" t="s">
        <v>87</v>
      </c>
      <c r="AA4379" s="1">
        <v>44935</v>
      </c>
      <c r="AB4379" s="2">
        <v>44995</v>
      </c>
      <c r="AC4379" s="1">
        <v>44935</v>
      </c>
      <c r="AD4379" s="1">
        <v>44992</v>
      </c>
    </row>
    <row r="4380" spans="1:30" x14ac:dyDescent="0.25">
      <c r="A4380">
        <v>569439</v>
      </c>
      <c r="B4380" t="s">
        <v>102</v>
      </c>
      <c r="C4380" t="s">
        <v>31</v>
      </c>
      <c r="D4380">
        <v>1</v>
      </c>
      <c r="E4380" t="s">
        <v>12820</v>
      </c>
      <c r="F4380" t="s">
        <v>1042</v>
      </c>
      <c r="G4380" t="s">
        <v>51</v>
      </c>
      <c r="H4380">
        <v>10232</v>
      </c>
      <c r="I4380">
        <v>0</v>
      </c>
      <c r="J4380" t="s">
        <v>35</v>
      </c>
      <c r="K4380" t="s">
        <v>36</v>
      </c>
      <c r="L4380" t="s">
        <v>145</v>
      </c>
      <c r="M4380">
        <v>17</v>
      </c>
      <c r="N4380">
        <v>17</v>
      </c>
      <c r="O4380" t="s">
        <v>68</v>
      </c>
      <c r="P4380" t="s">
        <v>9641</v>
      </c>
      <c r="Q4380" t="s">
        <v>9642</v>
      </c>
      <c r="R4380" t="s">
        <v>12821</v>
      </c>
      <c r="S4380" t="s">
        <v>1047</v>
      </c>
      <c r="T4380" t="s">
        <v>12822</v>
      </c>
      <c r="V4380" t="s">
        <v>151</v>
      </c>
      <c r="W4380" t="s">
        <v>307</v>
      </c>
      <c r="X4380" t="s">
        <v>12823</v>
      </c>
      <c r="Z4380" t="s">
        <v>154</v>
      </c>
      <c r="AA4380" s="1">
        <v>44976</v>
      </c>
      <c r="AB4380" s="2">
        <v>45079</v>
      </c>
      <c r="AC4380" s="1">
        <v>44976</v>
      </c>
      <c r="AD4380" s="1">
        <v>44992</v>
      </c>
    </row>
    <row r="4381" spans="1:30" x14ac:dyDescent="0.25">
      <c r="A4381">
        <v>543064</v>
      </c>
      <c r="B4381" t="s">
        <v>241</v>
      </c>
      <c r="C4381" t="s">
        <v>63</v>
      </c>
      <c r="D4381">
        <v>9</v>
      </c>
      <c r="E4381" t="s">
        <v>11365</v>
      </c>
      <c r="F4381" t="s">
        <v>65</v>
      </c>
      <c r="G4381" t="s">
        <v>51</v>
      </c>
      <c r="H4381">
        <v>56058</v>
      </c>
      <c r="I4381">
        <v>0</v>
      </c>
      <c r="J4381" t="s">
        <v>3443</v>
      </c>
      <c r="K4381" t="s">
        <v>36</v>
      </c>
      <c r="L4381" t="s">
        <v>37</v>
      </c>
      <c r="M4381">
        <v>54100</v>
      </c>
      <c r="N4381">
        <v>83981</v>
      </c>
      <c r="O4381" t="s">
        <v>38</v>
      </c>
      <c r="P4381" t="s">
        <v>6197</v>
      </c>
      <c r="Q4381" t="s">
        <v>6197</v>
      </c>
      <c r="R4381" t="s">
        <v>11366</v>
      </c>
      <c r="S4381" t="s">
        <v>72</v>
      </c>
      <c r="T4381" t="s">
        <v>11367</v>
      </c>
      <c r="U4381" t="s">
        <v>425</v>
      </c>
      <c r="V4381" t="s">
        <v>347</v>
      </c>
      <c r="Z4381" t="s">
        <v>426</v>
      </c>
      <c r="AA4381" s="1">
        <v>44790</v>
      </c>
      <c r="AC4381" s="1">
        <v>44799</v>
      </c>
      <c r="AD4381" s="1">
        <v>44992</v>
      </c>
    </row>
    <row r="4382" spans="1:30" x14ac:dyDescent="0.25">
      <c r="A4382">
        <v>550540</v>
      </c>
      <c r="B4382" t="s">
        <v>123</v>
      </c>
      <c r="C4382" t="s">
        <v>31</v>
      </c>
      <c r="D4382">
        <v>1</v>
      </c>
      <c r="E4382" t="s">
        <v>10208</v>
      </c>
      <c r="F4382" t="s">
        <v>135</v>
      </c>
      <c r="G4382" t="s">
        <v>51</v>
      </c>
      <c r="H4382">
        <v>21744</v>
      </c>
      <c r="I4382">
        <v>2</v>
      </c>
      <c r="J4382" t="s">
        <v>4705</v>
      </c>
      <c r="K4382" t="s">
        <v>36</v>
      </c>
      <c r="L4382" t="s">
        <v>37</v>
      </c>
      <c r="M4382">
        <v>75504</v>
      </c>
      <c r="N4382">
        <v>86830</v>
      </c>
      <c r="O4382" t="s">
        <v>38</v>
      </c>
      <c r="P4382" t="s">
        <v>415</v>
      </c>
      <c r="Q4382" t="s">
        <v>10209</v>
      </c>
      <c r="R4382" t="s">
        <v>10210</v>
      </c>
      <c r="S4382" t="s">
        <v>140</v>
      </c>
      <c r="T4382" t="s">
        <v>10211</v>
      </c>
      <c r="U4382" t="s">
        <v>540</v>
      </c>
      <c r="V4382" t="s">
        <v>10212</v>
      </c>
      <c r="Z4382" t="s">
        <v>61</v>
      </c>
      <c r="AA4382" s="1">
        <v>44971</v>
      </c>
      <c r="AB4382" s="2">
        <v>45091</v>
      </c>
      <c r="AC4382" s="1">
        <v>44971</v>
      </c>
      <c r="AD4382" s="1">
        <v>44992</v>
      </c>
    </row>
    <row r="4383" spans="1:30" x14ac:dyDescent="0.25">
      <c r="A4383">
        <v>549402</v>
      </c>
      <c r="B4383" t="s">
        <v>563</v>
      </c>
      <c r="C4383" t="s">
        <v>31</v>
      </c>
      <c r="D4383">
        <v>1</v>
      </c>
      <c r="E4383" t="s">
        <v>12824</v>
      </c>
      <c r="F4383" t="s">
        <v>4233</v>
      </c>
      <c r="G4383" t="s">
        <v>34</v>
      </c>
      <c r="H4383">
        <v>30080</v>
      </c>
      <c r="I4383">
        <v>2</v>
      </c>
      <c r="J4383" t="s">
        <v>175</v>
      </c>
      <c r="K4383" t="s">
        <v>36</v>
      </c>
      <c r="L4383" t="s">
        <v>37</v>
      </c>
      <c r="M4383">
        <v>43197</v>
      </c>
      <c r="N4383">
        <v>60449</v>
      </c>
      <c r="O4383" t="s">
        <v>38</v>
      </c>
      <c r="P4383" t="s">
        <v>446</v>
      </c>
      <c r="Q4383" t="s">
        <v>9450</v>
      </c>
      <c r="R4383" t="s">
        <v>12825</v>
      </c>
      <c r="S4383" t="s">
        <v>4236</v>
      </c>
      <c r="T4383" t="s">
        <v>12826</v>
      </c>
      <c r="U4383" t="s">
        <v>12827</v>
      </c>
      <c r="V4383" t="s">
        <v>11554</v>
      </c>
      <c r="W4383" t="s">
        <v>7066</v>
      </c>
      <c r="Z4383" t="s">
        <v>61</v>
      </c>
      <c r="AA4383" s="1">
        <v>44811</v>
      </c>
      <c r="AC4383" s="1">
        <v>44839</v>
      </c>
      <c r="AD4383" s="1">
        <v>44992</v>
      </c>
    </row>
    <row r="4384" spans="1:30" x14ac:dyDescent="0.25">
      <c r="A4384">
        <v>549402</v>
      </c>
      <c r="B4384" t="s">
        <v>563</v>
      </c>
      <c r="C4384" t="s">
        <v>31</v>
      </c>
      <c r="D4384">
        <v>1</v>
      </c>
      <c r="E4384" t="s">
        <v>12824</v>
      </c>
      <c r="F4384" t="s">
        <v>4233</v>
      </c>
      <c r="G4384" t="s">
        <v>34</v>
      </c>
      <c r="H4384">
        <v>30080</v>
      </c>
      <c r="I4384">
        <v>2</v>
      </c>
      <c r="J4384" t="s">
        <v>175</v>
      </c>
      <c r="K4384" t="s">
        <v>36</v>
      </c>
      <c r="L4384" t="s">
        <v>37</v>
      </c>
      <c r="M4384">
        <v>43197</v>
      </c>
      <c r="N4384">
        <v>60449</v>
      </c>
      <c r="O4384" t="s">
        <v>38</v>
      </c>
      <c r="P4384" t="s">
        <v>446</v>
      </c>
      <c r="Q4384" t="s">
        <v>9450</v>
      </c>
      <c r="R4384" t="s">
        <v>12825</v>
      </c>
      <c r="S4384" t="s">
        <v>4236</v>
      </c>
      <c r="T4384" t="s">
        <v>12826</v>
      </c>
      <c r="U4384" t="s">
        <v>12827</v>
      </c>
      <c r="V4384" t="s">
        <v>11554</v>
      </c>
      <c r="W4384" t="s">
        <v>7066</v>
      </c>
      <c r="Z4384" t="s">
        <v>61</v>
      </c>
      <c r="AA4384" s="1">
        <v>44811</v>
      </c>
      <c r="AC4384" s="1">
        <v>44839</v>
      </c>
      <c r="AD4384" s="1">
        <v>44992</v>
      </c>
    </row>
    <row r="4385" spans="1:30" x14ac:dyDescent="0.25">
      <c r="A4385">
        <v>535321</v>
      </c>
      <c r="B4385" t="s">
        <v>102</v>
      </c>
      <c r="C4385" t="s">
        <v>31</v>
      </c>
      <c r="D4385">
        <v>1</v>
      </c>
      <c r="E4385" t="s">
        <v>12828</v>
      </c>
      <c r="F4385" t="s">
        <v>414</v>
      </c>
      <c r="G4385" t="s">
        <v>34</v>
      </c>
      <c r="H4385">
        <v>10124</v>
      </c>
      <c r="I4385">
        <v>3</v>
      </c>
      <c r="J4385" t="s">
        <v>2453</v>
      </c>
      <c r="K4385" t="s">
        <v>36</v>
      </c>
      <c r="L4385" t="s">
        <v>37</v>
      </c>
      <c r="M4385">
        <v>58695</v>
      </c>
      <c r="N4385">
        <v>67499</v>
      </c>
      <c r="O4385" t="s">
        <v>38</v>
      </c>
      <c r="P4385" t="s">
        <v>137</v>
      </c>
      <c r="Q4385" t="s">
        <v>11327</v>
      </c>
      <c r="R4385" t="s">
        <v>12829</v>
      </c>
      <c r="S4385" t="s">
        <v>418</v>
      </c>
      <c r="U4385" t="s">
        <v>462</v>
      </c>
      <c r="V4385" t="s">
        <v>463</v>
      </c>
      <c r="W4385" t="s">
        <v>307</v>
      </c>
      <c r="X4385" t="s">
        <v>464</v>
      </c>
      <c r="Z4385" t="s">
        <v>61</v>
      </c>
      <c r="AA4385" s="1">
        <v>44739</v>
      </c>
      <c r="AC4385" s="1">
        <v>44739</v>
      </c>
      <c r="AD4385" s="1">
        <v>44992</v>
      </c>
    </row>
    <row r="4386" spans="1:30" x14ac:dyDescent="0.25">
      <c r="A4386">
        <v>562914</v>
      </c>
      <c r="B4386" t="s">
        <v>543</v>
      </c>
      <c r="C4386" t="s">
        <v>31</v>
      </c>
      <c r="D4386">
        <v>1</v>
      </c>
      <c r="E4386" t="s">
        <v>9013</v>
      </c>
      <c r="F4386" t="s">
        <v>555</v>
      </c>
      <c r="G4386" t="s">
        <v>34</v>
      </c>
      <c r="H4386">
        <v>12626</v>
      </c>
      <c r="I4386">
        <v>1</v>
      </c>
      <c r="J4386" t="s">
        <v>126</v>
      </c>
      <c r="K4386" t="s">
        <v>36</v>
      </c>
      <c r="L4386" t="s">
        <v>37</v>
      </c>
      <c r="M4386">
        <v>53797</v>
      </c>
      <c r="N4386">
        <v>61866</v>
      </c>
      <c r="O4386" t="s">
        <v>38</v>
      </c>
      <c r="P4386" t="s">
        <v>546</v>
      </c>
      <c r="Q4386" t="s">
        <v>7331</v>
      </c>
      <c r="R4386" t="s">
        <v>11721</v>
      </c>
      <c r="S4386" t="s">
        <v>559</v>
      </c>
      <c r="T4386" t="s">
        <v>11722</v>
      </c>
      <c r="U4386" t="s">
        <v>551</v>
      </c>
      <c r="V4386" t="s">
        <v>552</v>
      </c>
      <c r="Z4386" t="s">
        <v>61</v>
      </c>
      <c r="AA4386" s="1">
        <v>44895</v>
      </c>
      <c r="AB4386" s="2">
        <v>45018</v>
      </c>
      <c r="AC4386" s="1">
        <v>44985</v>
      </c>
      <c r="AD4386" s="1">
        <v>44992</v>
      </c>
    </row>
    <row r="4387" spans="1:30" x14ac:dyDescent="0.25">
      <c r="A4387">
        <v>544209</v>
      </c>
      <c r="B4387" t="s">
        <v>102</v>
      </c>
      <c r="C4387" t="s">
        <v>63</v>
      </c>
      <c r="D4387">
        <v>1</v>
      </c>
      <c r="E4387" t="s">
        <v>7059</v>
      </c>
      <c r="F4387" t="s">
        <v>3054</v>
      </c>
      <c r="G4387" t="s">
        <v>34</v>
      </c>
      <c r="H4387">
        <v>20315</v>
      </c>
      <c r="I4387">
        <v>2</v>
      </c>
      <c r="J4387" t="s">
        <v>35</v>
      </c>
      <c r="K4387" t="s">
        <v>36</v>
      </c>
      <c r="L4387" t="s">
        <v>37</v>
      </c>
      <c r="M4387">
        <v>80557</v>
      </c>
      <c r="N4387">
        <v>111917</v>
      </c>
      <c r="O4387" t="s">
        <v>38</v>
      </c>
      <c r="P4387" t="s">
        <v>195</v>
      </c>
      <c r="Q4387" t="s">
        <v>2238</v>
      </c>
      <c r="R4387" t="s">
        <v>9303</v>
      </c>
      <c r="S4387" t="s">
        <v>3056</v>
      </c>
      <c r="T4387" t="s">
        <v>9304</v>
      </c>
      <c r="U4387" t="s">
        <v>2136</v>
      </c>
      <c r="V4387" t="s">
        <v>2428</v>
      </c>
      <c r="X4387" t="s">
        <v>9305</v>
      </c>
      <c r="Z4387" t="s">
        <v>9306</v>
      </c>
      <c r="AA4387" s="1">
        <v>44778</v>
      </c>
      <c r="AC4387" s="1">
        <v>44789</v>
      </c>
      <c r="AD4387" s="1">
        <v>44992</v>
      </c>
    </row>
    <row r="4388" spans="1:30" x14ac:dyDescent="0.25">
      <c r="A4388">
        <v>485137</v>
      </c>
      <c r="B4388" t="s">
        <v>62</v>
      </c>
      <c r="C4388" t="s">
        <v>31</v>
      </c>
      <c r="D4388">
        <v>1</v>
      </c>
      <c r="E4388" t="s">
        <v>858</v>
      </c>
      <c r="F4388" t="s">
        <v>694</v>
      </c>
      <c r="G4388" t="s">
        <v>51</v>
      </c>
      <c r="H4388">
        <v>95710</v>
      </c>
      <c r="I4388">
        <v>0</v>
      </c>
      <c r="J4388" t="s">
        <v>115</v>
      </c>
      <c r="K4388" t="s">
        <v>36</v>
      </c>
      <c r="L4388" t="s">
        <v>37</v>
      </c>
      <c r="M4388">
        <v>0</v>
      </c>
      <c r="N4388">
        <v>160000</v>
      </c>
      <c r="O4388" t="s">
        <v>38</v>
      </c>
      <c r="P4388" t="s">
        <v>616</v>
      </c>
      <c r="Q4388" t="s">
        <v>859</v>
      </c>
      <c r="R4388" t="s">
        <v>860</v>
      </c>
      <c r="S4388" t="s">
        <v>697</v>
      </c>
      <c r="T4388" t="s">
        <v>861</v>
      </c>
      <c r="U4388" t="s">
        <v>621</v>
      </c>
      <c r="V4388" t="s">
        <v>862</v>
      </c>
      <c r="Z4388" t="s">
        <v>87</v>
      </c>
      <c r="AA4388" s="1">
        <v>44749</v>
      </c>
      <c r="AC4388" s="1">
        <v>44925</v>
      </c>
      <c r="AD4388" s="1">
        <v>44992</v>
      </c>
    </row>
    <row r="4389" spans="1:30" x14ac:dyDescent="0.25">
      <c r="A4389">
        <v>570431</v>
      </c>
      <c r="B4389" t="s">
        <v>88</v>
      </c>
      <c r="C4389" t="s">
        <v>31</v>
      </c>
      <c r="D4389">
        <v>1</v>
      </c>
      <c r="E4389" t="s">
        <v>12830</v>
      </c>
      <c r="F4389" t="s">
        <v>414</v>
      </c>
      <c r="G4389" t="s">
        <v>34</v>
      </c>
      <c r="H4389">
        <v>10124</v>
      </c>
      <c r="I4389">
        <v>3</v>
      </c>
      <c r="J4389" t="s">
        <v>216</v>
      </c>
      <c r="K4389" t="s">
        <v>36</v>
      </c>
      <c r="L4389" t="s">
        <v>37</v>
      </c>
      <c r="M4389">
        <v>58695</v>
      </c>
      <c r="N4389">
        <v>67499</v>
      </c>
      <c r="O4389" t="s">
        <v>38</v>
      </c>
      <c r="P4389" t="s">
        <v>583</v>
      </c>
      <c r="Q4389" t="s">
        <v>1115</v>
      </c>
      <c r="R4389" t="s">
        <v>12831</v>
      </c>
      <c r="S4389" t="s">
        <v>418</v>
      </c>
      <c r="U4389" t="s">
        <v>8719</v>
      </c>
      <c r="V4389" t="s">
        <v>12832</v>
      </c>
      <c r="W4389" t="s">
        <v>1119</v>
      </c>
      <c r="X4389" t="s">
        <v>583</v>
      </c>
      <c r="Z4389" t="s">
        <v>61</v>
      </c>
      <c r="AA4389" s="1">
        <v>44945</v>
      </c>
      <c r="AC4389" s="1">
        <v>44945</v>
      </c>
      <c r="AD4389" s="1">
        <v>44992</v>
      </c>
    </row>
    <row r="4390" spans="1:30" x14ac:dyDescent="0.25">
      <c r="A4390">
        <v>575295</v>
      </c>
      <c r="B4390" t="s">
        <v>241</v>
      </c>
      <c r="C4390" t="s">
        <v>31</v>
      </c>
      <c r="D4390">
        <v>1</v>
      </c>
      <c r="E4390" t="s">
        <v>3919</v>
      </c>
      <c r="F4390" t="s">
        <v>1029</v>
      </c>
      <c r="G4390" t="s">
        <v>34</v>
      </c>
      <c r="H4390">
        <v>80305</v>
      </c>
      <c r="I4390">
        <v>0</v>
      </c>
      <c r="J4390" t="s">
        <v>245</v>
      </c>
      <c r="K4390" t="s">
        <v>36</v>
      </c>
      <c r="L4390" t="s">
        <v>53</v>
      </c>
      <c r="M4390">
        <v>49666</v>
      </c>
      <c r="N4390">
        <v>76064</v>
      </c>
      <c r="O4390" t="s">
        <v>38</v>
      </c>
      <c r="P4390" t="s">
        <v>10076</v>
      </c>
      <c r="Q4390" t="s">
        <v>914</v>
      </c>
      <c r="R4390" t="s">
        <v>5530</v>
      </c>
      <c r="S4390" t="s">
        <v>1033</v>
      </c>
      <c r="U4390" t="s">
        <v>10077</v>
      </c>
      <c r="V4390" t="s">
        <v>347</v>
      </c>
      <c r="Z4390" t="s">
        <v>426</v>
      </c>
      <c r="AA4390" s="1">
        <v>44985</v>
      </c>
      <c r="AB4390" s="2">
        <v>44995</v>
      </c>
      <c r="AC4390" s="1">
        <v>44985</v>
      </c>
      <c r="AD4390" s="1">
        <v>44992</v>
      </c>
    </row>
    <row r="4391" spans="1:30" x14ac:dyDescent="0.25">
      <c r="A4391">
        <v>571195</v>
      </c>
      <c r="B4391" t="s">
        <v>76</v>
      </c>
      <c r="C4391" t="s">
        <v>31</v>
      </c>
      <c r="D4391">
        <v>5</v>
      </c>
      <c r="E4391" t="s">
        <v>4709</v>
      </c>
      <c r="F4391" t="s">
        <v>4710</v>
      </c>
      <c r="G4391" t="s">
        <v>244</v>
      </c>
      <c r="H4391">
        <v>90692</v>
      </c>
      <c r="I4391">
        <v>0</v>
      </c>
      <c r="J4391" t="s">
        <v>66</v>
      </c>
      <c r="K4391" t="s">
        <v>36</v>
      </c>
      <c r="L4391" t="s">
        <v>53</v>
      </c>
      <c r="M4391">
        <v>22.734200000000001</v>
      </c>
      <c r="N4391">
        <v>29.376000000000001</v>
      </c>
      <c r="O4391" t="s">
        <v>68</v>
      </c>
      <c r="P4391" t="s">
        <v>39</v>
      </c>
      <c r="Q4391" t="s">
        <v>2949</v>
      </c>
      <c r="R4391" t="s">
        <v>4711</v>
      </c>
      <c r="S4391" t="s">
        <v>4712</v>
      </c>
      <c r="T4391" t="s">
        <v>4713</v>
      </c>
      <c r="U4391" t="s">
        <v>4714</v>
      </c>
      <c r="V4391" t="s">
        <v>4715</v>
      </c>
      <c r="W4391" t="s">
        <v>4716</v>
      </c>
      <c r="X4391" t="s">
        <v>39</v>
      </c>
      <c r="Z4391" t="s">
        <v>61</v>
      </c>
      <c r="AA4391" s="1">
        <v>44981</v>
      </c>
      <c r="AB4391" s="2">
        <v>44994</v>
      </c>
      <c r="AC4391" s="1">
        <v>44981</v>
      </c>
      <c r="AD4391" s="1">
        <v>44992</v>
      </c>
    </row>
    <row r="4392" spans="1:30" x14ac:dyDescent="0.25">
      <c r="A4392">
        <v>564150</v>
      </c>
      <c r="B4392" t="s">
        <v>287</v>
      </c>
      <c r="C4392" t="s">
        <v>31</v>
      </c>
      <c r="D4392">
        <v>3</v>
      </c>
      <c r="E4392" t="s">
        <v>4977</v>
      </c>
      <c r="F4392" t="s">
        <v>65</v>
      </c>
      <c r="G4392" t="s">
        <v>51</v>
      </c>
      <c r="H4392">
        <v>56058</v>
      </c>
      <c r="I4392">
        <v>0</v>
      </c>
      <c r="J4392" t="s">
        <v>35</v>
      </c>
      <c r="K4392" t="s">
        <v>36</v>
      </c>
      <c r="L4392" t="s">
        <v>37</v>
      </c>
      <c r="M4392">
        <v>54100</v>
      </c>
      <c r="N4392">
        <v>70000</v>
      </c>
      <c r="O4392" t="s">
        <v>38</v>
      </c>
      <c r="P4392" t="s">
        <v>289</v>
      </c>
      <c r="Q4392" t="s">
        <v>4978</v>
      </c>
      <c r="R4392" t="s">
        <v>4979</v>
      </c>
      <c r="S4392" t="s">
        <v>72</v>
      </c>
      <c r="T4392" t="s">
        <v>598</v>
      </c>
      <c r="V4392" t="s">
        <v>1472</v>
      </c>
      <c r="Z4392" t="s">
        <v>61</v>
      </c>
      <c r="AA4392" s="1">
        <v>44903</v>
      </c>
      <c r="AC4392" s="1">
        <v>44909</v>
      </c>
      <c r="AD4392" s="1">
        <v>44992</v>
      </c>
    </row>
    <row r="4393" spans="1:30" x14ac:dyDescent="0.25">
      <c r="A4393">
        <v>575342</v>
      </c>
      <c r="B4393" t="s">
        <v>543</v>
      </c>
      <c r="C4393" t="s">
        <v>63</v>
      </c>
      <c r="D4393">
        <v>1</v>
      </c>
      <c r="E4393" t="s">
        <v>124</v>
      </c>
      <c r="F4393" t="s">
        <v>279</v>
      </c>
      <c r="G4393" t="s">
        <v>34</v>
      </c>
      <c r="H4393">
        <v>10251</v>
      </c>
      <c r="I4393">
        <v>3</v>
      </c>
      <c r="J4393" t="s">
        <v>126</v>
      </c>
      <c r="K4393" t="s">
        <v>36</v>
      </c>
      <c r="L4393" t="s">
        <v>37</v>
      </c>
      <c r="M4393">
        <v>36390</v>
      </c>
      <c r="N4393">
        <v>41848</v>
      </c>
      <c r="O4393" t="s">
        <v>38</v>
      </c>
      <c r="P4393" t="s">
        <v>546</v>
      </c>
      <c r="Q4393" t="s">
        <v>5771</v>
      </c>
      <c r="R4393" t="s">
        <v>5772</v>
      </c>
      <c r="S4393" t="s">
        <v>283</v>
      </c>
      <c r="T4393" t="s">
        <v>5773</v>
      </c>
      <c r="U4393" t="s">
        <v>551</v>
      </c>
      <c r="V4393" t="s">
        <v>4454</v>
      </c>
      <c r="Z4393" t="s">
        <v>61</v>
      </c>
      <c r="AA4393" s="1">
        <v>44973</v>
      </c>
      <c r="AB4393" s="2">
        <v>45052</v>
      </c>
      <c r="AC4393" s="1">
        <v>44973</v>
      </c>
      <c r="AD4393" s="1">
        <v>44992</v>
      </c>
    </row>
    <row r="4394" spans="1:30" x14ac:dyDescent="0.25">
      <c r="A4394">
        <v>575753</v>
      </c>
      <c r="B4394" t="s">
        <v>350</v>
      </c>
      <c r="C4394" t="s">
        <v>63</v>
      </c>
      <c r="D4394">
        <v>1</v>
      </c>
      <c r="E4394" t="s">
        <v>7214</v>
      </c>
      <c r="F4394" t="s">
        <v>174</v>
      </c>
      <c r="G4394" t="s">
        <v>51</v>
      </c>
      <c r="H4394">
        <v>30087</v>
      </c>
      <c r="I4394">
        <v>1</v>
      </c>
      <c r="J4394" t="s">
        <v>175</v>
      </c>
      <c r="K4394" t="s">
        <v>36</v>
      </c>
      <c r="L4394" t="s">
        <v>37</v>
      </c>
      <c r="M4394">
        <v>85000</v>
      </c>
      <c r="N4394">
        <v>95000</v>
      </c>
      <c r="O4394" t="s">
        <v>38</v>
      </c>
      <c r="P4394" t="s">
        <v>355</v>
      </c>
      <c r="Q4394" t="s">
        <v>3754</v>
      </c>
      <c r="R4394" t="s">
        <v>7215</v>
      </c>
      <c r="S4394" t="s">
        <v>178</v>
      </c>
      <c r="T4394" t="e">
        <f>- proven negotiation skills.  - Exceptional analytical, organizational, and written and oral communication skills.  - the ability to prioritize and perform multiple tasks with minimal supervision and outstanding attention to detail.  - excellent interpersonal skills and ability to interact with all levels of management.   - Microsoft Office suite proficiency.</f>
        <v>#NAME?</v>
      </c>
      <c r="V4394" t="s">
        <v>7216</v>
      </c>
      <c r="Z4394" t="s">
        <v>61</v>
      </c>
      <c r="AA4394" s="1">
        <v>44983</v>
      </c>
      <c r="AC4394" s="1">
        <v>44983</v>
      </c>
      <c r="AD4394" s="1">
        <v>44992</v>
      </c>
    </row>
    <row r="4395" spans="1:30" x14ac:dyDescent="0.25">
      <c r="A4395">
        <v>541527</v>
      </c>
      <c r="B4395" t="s">
        <v>76</v>
      </c>
      <c r="C4395" t="s">
        <v>63</v>
      </c>
      <c r="D4395">
        <v>1</v>
      </c>
      <c r="E4395" t="s">
        <v>555</v>
      </c>
      <c r="F4395" t="s">
        <v>555</v>
      </c>
      <c r="G4395" t="s">
        <v>34</v>
      </c>
      <c r="H4395">
        <v>12626</v>
      </c>
      <c r="I4395">
        <v>1</v>
      </c>
      <c r="J4395" t="s">
        <v>354</v>
      </c>
      <c r="K4395" t="s">
        <v>36</v>
      </c>
      <c r="L4395" t="s">
        <v>37</v>
      </c>
      <c r="M4395">
        <v>53797</v>
      </c>
      <c r="N4395">
        <v>73243</v>
      </c>
      <c r="O4395" t="s">
        <v>38</v>
      </c>
      <c r="P4395" t="s">
        <v>79</v>
      </c>
      <c r="Q4395" t="s">
        <v>850</v>
      </c>
      <c r="R4395" t="s">
        <v>10984</v>
      </c>
      <c r="S4395" t="s">
        <v>559</v>
      </c>
      <c r="T4395" t="s">
        <v>10985</v>
      </c>
      <c r="U4395" t="s">
        <v>10986</v>
      </c>
      <c r="V4395" t="s">
        <v>10987</v>
      </c>
      <c r="W4395" t="s">
        <v>10988</v>
      </c>
      <c r="X4395" t="s">
        <v>79</v>
      </c>
      <c r="Z4395" t="s">
        <v>61</v>
      </c>
      <c r="AA4395" s="1">
        <v>44816</v>
      </c>
      <c r="AC4395" s="1">
        <v>44816</v>
      </c>
      <c r="AD4395" s="1">
        <v>44992</v>
      </c>
    </row>
    <row r="4396" spans="1:30" x14ac:dyDescent="0.25">
      <c r="A4396">
        <v>569574</v>
      </c>
      <c r="B4396" t="s">
        <v>62</v>
      </c>
      <c r="C4396" t="s">
        <v>63</v>
      </c>
      <c r="D4396">
        <v>6</v>
      </c>
      <c r="E4396" t="s">
        <v>6595</v>
      </c>
      <c r="F4396" t="s">
        <v>6596</v>
      </c>
      <c r="G4396" t="s">
        <v>51</v>
      </c>
      <c r="H4396">
        <v>52368</v>
      </c>
      <c r="I4396">
        <v>2</v>
      </c>
      <c r="J4396" t="s">
        <v>6597</v>
      </c>
      <c r="K4396" t="s">
        <v>36</v>
      </c>
      <c r="L4396" t="s">
        <v>37</v>
      </c>
      <c r="M4396">
        <v>61151</v>
      </c>
      <c r="N4396">
        <v>91912</v>
      </c>
      <c r="O4396" t="s">
        <v>38</v>
      </c>
      <c r="P4396" t="s">
        <v>616</v>
      </c>
      <c r="Q4396" t="s">
        <v>2982</v>
      </c>
      <c r="R4396" t="s">
        <v>6598</v>
      </c>
      <c r="S4396" t="s">
        <v>6599</v>
      </c>
      <c r="T4396" t="s">
        <v>6600</v>
      </c>
      <c r="U4396" t="s">
        <v>6601</v>
      </c>
      <c r="V4396" t="s">
        <v>6602</v>
      </c>
      <c r="Z4396" t="s">
        <v>87</v>
      </c>
      <c r="AA4396" s="1">
        <v>44945</v>
      </c>
      <c r="AC4396" s="1">
        <v>44951</v>
      </c>
      <c r="AD4396" s="1">
        <v>44992</v>
      </c>
    </row>
    <row r="4397" spans="1:30" x14ac:dyDescent="0.25">
      <c r="A4397">
        <v>538160</v>
      </c>
      <c r="B4397" t="s">
        <v>638</v>
      </c>
      <c r="C4397" t="s">
        <v>31</v>
      </c>
      <c r="D4397">
        <v>2</v>
      </c>
      <c r="E4397" t="s">
        <v>2818</v>
      </c>
      <c r="F4397" t="s">
        <v>174</v>
      </c>
      <c r="G4397" t="s">
        <v>51</v>
      </c>
      <c r="H4397">
        <v>30087</v>
      </c>
      <c r="I4397">
        <v>1</v>
      </c>
      <c r="J4397" t="s">
        <v>175</v>
      </c>
      <c r="K4397" t="s">
        <v>36</v>
      </c>
      <c r="L4397" t="s">
        <v>37</v>
      </c>
      <c r="M4397">
        <v>63228</v>
      </c>
      <c r="N4397">
        <v>72712</v>
      </c>
      <c r="O4397" t="s">
        <v>38</v>
      </c>
      <c r="P4397" t="s">
        <v>642</v>
      </c>
      <c r="Q4397" t="s">
        <v>1016</v>
      </c>
      <c r="R4397" t="s">
        <v>9119</v>
      </c>
      <c r="S4397" t="s">
        <v>178</v>
      </c>
      <c r="T4397" t="s">
        <v>9120</v>
      </c>
      <c r="U4397" t="s">
        <v>647</v>
      </c>
      <c r="V4397" t="s">
        <v>9121</v>
      </c>
      <c r="Z4397" t="s">
        <v>61</v>
      </c>
      <c r="AA4397" s="1">
        <v>44743</v>
      </c>
      <c r="AC4397" s="1">
        <v>44817</v>
      </c>
      <c r="AD4397" s="1">
        <v>44992</v>
      </c>
    </row>
    <row r="4398" spans="1:30" x14ac:dyDescent="0.25">
      <c r="A4398">
        <v>492332</v>
      </c>
      <c r="B4398" t="s">
        <v>638</v>
      </c>
      <c r="C4398" t="s">
        <v>63</v>
      </c>
      <c r="D4398">
        <v>1</v>
      </c>
      <c r="E4398" t="s">
        <v>4259</v>
      </c>
      <c r="F4398" t="s">
        <v>501</v>
      </c>
      <c r="G4398" t="s">
        <v>34</v>
      </c>
      <c r="H4398">
        <v>12627</v>
      </c>
      <c r="I4398">
        <v>0</v>
      </c>
      <c r="J4398" t="s">
        <v>907</v>
      </c>
      <c r="K4398" t="s">
        <v>36</v>
      </c>
      <c r="L4398" t="s">
        <v>37</v>
      </c>
      <c r="M4398">
        <v>65731</v>
      </c>
      <c r="N4398">
        <v>75591</v>
      </c>
      <c r="O4398" t="s">
        <v>38</v>
      </c>
      <c r="P4398" t="s">
        <v>642</v>
      </c>
      <c r="Q4398" t="s">
        <v>2233</v>
      </c>
      <c r="R4398" t="s">
        <v>12833</v>
      </c>
      <c r="S4398" t="s">
        <v>504</v>
      </c>
      <c r="T4398" t="s">
        <v>12834</v>
      </c>
      <c r="U4398" t="s">
        <v>12835</v>
      </c>
      <c r="V4398" t="s">
        <v>12836</v>
      </c>
      <c r="Z4398" t="s">
        <v>61</v>
      </c>
      <c r="AA4398" s="1">
        <v>44482</v>
      </c>
      <c r="AC4398" s="1">
        <v>44551</v>
      </c>
      <c r="AD4398" s="1">
        <v>44992</v>
      </c>
    </row>
    <row r="4399" spans="1:30" x14ac:dyDescent="0.25">
      <c r="A4399">
        <v>546930</v>
      </c>
      <c r="B4399" t="s">
        <v>123</v>
      </c>
      <c r="C4399" t="s">
        <v>63</v>
      </c>
      <c r="D4399">
        <v>1</v>
      </c>
      <c r="E4399" t="s">
        <v>1722</v>
      </c>
      <c r="F4399" t="s">
        <v>1723</v>
      </c>
      <c r="G4399" t="s">
        <v>34</v>
      </c>
      <c r="H4399">
        <v>13631</v>
      </c>
      <c r="I4399">
        <v>2</v>
      </c>
      <c r="J4399" t="s">
        <v>256</v>
      </c>
      <c r="K4399" t="s">
        <v>36</v>
      </c>
      <c r="L4399" t="s">
        <v>37</v>
      </c>
      <c r="M4399">
        <v>71707</v>
      </c>
      <c r="N4399">
        <v>85000</v>
      </c>
      <c r="O4399" t="s">
        <v>38</v>
      </c>
      <c r="P4399" t="s">
        <v>1724</v>
      </c>
      <c r="Q4399" t="s">
        <v>1725</v>
      </c>
      <c r="R4399" t="s">
        <v>1726</v>
      </c>
      <c r="S4399" t="s">
        <v>1727</v>
      </c>
      <c r="T4399" t="s">
        <v>1728</v>
      </c>
      <c r="U4399" t="s">
        <v>1729</v>
      </c>
      <c r="V4399" t="s">
        <v>1730</v>
      </c>
      <c r="Z4399" t="s">
        <v>87</v>
      </c>
      <c r="AA4399" s="1">
        <v>44972</v>
      </c>
      <c r="AB4399" s="2">
        <v>45092</v>
      </c>
      <c r="AC4399" s="1">
        <v>44987</v>
      </c>
      <c r="AD4399" s="1">
        <v>44992</v>
      </c>
    </row>
    <row r="4400" spans="1:30" x14ac:dyDescent="0.25">
      <c r="A4400">
        <v>544495</v>
      </c>
      <c r="B4400" t="s">
        <v>62</v>
      </c>
      <c r="C4400" t="s">
        <v>31</v>
      </c>
      <c r="D4400">
        <v>1</v>
      </c>
      <c r="E4400" t="s">
        <v>112</v>
      </c>
      <c r="F4400" t="s">
        <v>113</v>
      </c>
      <c r="G4400" t="s">
        <v>51</v>
      </c>
      <c r="H4400">
        <v>95600</v>
      </c>
      <c r="I4400" t="s">
        <v>114</v>
      </c>
      <c r="J4400" t="s">
        <v>115</v>
      </c>
      <c r="K4400" t="s">
        <v>36</v>
      </c>
      <c r="L4400" t="s">
        <v>37</v>
      </c>
      <c r="M4400">
        <v>58700</v>
      </c>
      <c r="N4400">
        <v>102226</v>
      </c>
      <c r="O4400" t="s">
        <v>38</v>
      </c>
      <c r="P4400" t="s">
        <v>7589</v>
      </c>
      <c r="Q4400" t="s">
        <v>7590</v>
      </c>
      <c r="R4400" t="s">
        <v>9556</v>
      </c>
      <c r="S4400" t="s">
        <v>119</v>
      </c>
      <c r="T4400" t="s">
        <v>120</v>
      </c>
      <c r="U4400" t="s">
        <v>74</v>
      </c>
      <c r="V4400" t="s">
        <v>9557</v>
      </c>
      <c r="Z4400" t="s">
        <v>87</v>
      </c>
      <c r="AA4400" s="1">
        <v>44793</v>
      </c>
      <c r="AC4400" s="1">
        <v>44812</v>
      </c>
      <c r="AD4400" s="1">
        <v>44992</v>
      </c>
    </row>
    <row r="4401" spans="1:30" x14ac:dyDescent="0.25">
      <c r="A4401">
        <v>562583</v>
      </c>
      <c r="B4401" t="s">
        <v>76</v>
      </c>
      <c r="C4401" t="s">
        <v>63</v>
      </c>
      <c r="D4401">
        <v>1</v>
      </c>
      <c r="E4401" t="s">
        <v>926</v>
      </c>
      <c r="F4401" t="s">
        <v>90</v>
      </c>
      <c r="G4401" t="s">
        <v>51</v>
      </c>
      <c r="H4401">
        <v>95005</v>
      </c>
      <c r="I4401" t="s">
        <v>327</v>
      </c>
      <c r="J4401" t="s">
        <v>437</v>
      </c>
      <c r="K4401" t="s">
        <v>36</v>
      </c>
      <c r="L4401" t="s">
        <v>290</v>
      </c>
      <c r="M4401">
        <v>100000</v>
      </c>
      <c r="N4401">
        <v>180000</v>
      </c>
      <c r="O4401" t="s">
        <v>38</v>
      </c>
      <c r="P4401" t="s">
        <v>79</v>
      </c>
      <c r="Q4401" t="s">
        <v>176</v>
      </c>
      <c r="R4401" t="s">
        <v>927</v>
      </c>
      <c r="S4401" t="s">
        <v>97</v>
      </c>
      <c r="T4401" t="s">
        <v>928</v>
      </c>
      <c r="V4401" t="s">
        <v>929</v>
      </c>
      <c r="W4401" t="s">
        <v>930</v>
      </c>
      <c r="X4401" t="s">
        <v>183</v>
      </c>
      <c r="Z4401" t="s">
        <v>87</v>
      </c>
      <c r="AA4401" s="1">
        <v>44893</v>
      </c>
      <c r="AC4401" s="1">
        <v>44895</v>
      </c>
      <c r="AD4401" s="1">
        <v>44992</v>
      </c>
    </row>
    <row r="4402" spans="1:30" x14ac:dyDescent="0.25">
      <c r="A4402">
        <v>547502</v>
      </c>
      <c r="B4402" t="s">
        <v>381</v>
      </c>
      <c r="C4402" t="s">
        <v>31</v>
      </c>
      <c r="D4402">
        <v>1</v>
      </c>
      <c r="E4402" t="s">
        <v>4139</v>
      </c>
      <c r="F4402" t="s">
        <v>295</v>
      </c>
      <c r="G4402" t="s">
        <v>34</v>
      </c>
      <c r="H4402">
        <v>22427</v>
      </c>
      <c r="I4402">
        <v>2</v>
      </c>
      <c r="J4402" t="s">
        <v>35</v>
      </c>
      <c r="K4402" t="s">
        <v>36</v>
      </c>
      <c r="L4402" t="s">
        <v>37</v>
      </c>
      <c r="M4402">
        <v>74650</v>
      </c>
      <c r="N4402">
        <v>85847</v>
      </c>
      <c r="O4402" t="s">
        <v>38</v>
      </c>
      <c r="P4402" t="s">
        <v>873</v>
      </c>
      <c r="Q4402" t="s">
        <v>4140</v>
      </c>
      <c r="R4402" t="s">
        <v>4141</v>
      </c>
      <c r="S4402" t="s">
        <v>608</v>
      </c>
      <c r="T4402" t="s">
        <v>4142</v>
      </c>
      <c r="V4402" t="s">
        <v>1898</v>
      </c>
      <c r="W4402" t="s">
        <v>86</v>
      </c>
      <c r="X4402" t="s">
        <v>1905</v>
      </c>
      <c r="Z4402" t="s">
        <v>47</v>
      </c>
      <c r="AA4402" s="1">
        <v>44980</v>
      </c>
      <c r="AB4402" s="2">
        <v>44993</v>
      </c>
      <c r="AC4402" s="1">
        <v>44980</v>
      </c>
      <c r="AD4402" s="1">
        <v>44992</v>
      </c>
    </row>
    <row r="4403" spans="1:30" x14ac:dyDescent="0.25">
      <c r="A4403">
        <v>572363</v>
      </c>
      <c r="B4403" t="s">
        <v>88</v>
      </c>
      <c r="C4403" t="s">
        <v>31</v>
      </c>
      <c r="D4403">
        <v>1</v>
      </c>
      <c r="E4403" t="s">
        <v>1619</v>
      </c>
      <c r="F4403" t="s">
        <v>807</v>
      </c>
      <c r="G4403" t="s">
        <v>34</v>
      </c>
      <c r="H4403" t="s">
        <v>1108</v>
      </c>
      <c r="I4403">
        <v>0</v>
      </c>
      <c r="J4403" t="s">
        <v>115</v>
      </c>
      <c r="K4403" t="s">
        <v>36</v>
      </c>
      <c r="L4403" t="s">
        <v>37</v>
      </c>
      <c r="M4403">
        <v>102292</v>
      </c>
      <c r="N4403">
        <v>145000</v>
      </c>
      <c r="O4403" t="s">
        <v>38</v>
      </c>
      <c r="P4403" t="s">
        <v>406</v>
      </c>
      <c r="Q4403" t="s">
        <v>1620</v>
      </c>
      <c r="R4403" t="s">
        <v>1621</v>
      </c>
      <c r="S4403" t="s">
        <v>810</v>
      </c>
      <c r="T4403" t="s">
        <v>1622</v>
      </c>
      <c r="U4403" t="s">
        <v>1623</v>
      </c>
      <c r="V4403" t="s">
        <v>813</v>
      </c>
      <c r="W4403" t="s">
        <v>1624</v>
      </c>
      <c r="Z4403" t="s">
        <v>61</v>
      </c>
      <c r="AA4403" s="1">
        <v>44957</v>
      </c>
      <c r="AC4403" s="1">
        <v>44957</v>
      </c>
      <c r="AD4403" s="1">
        <v>44992</v>
      </c>
    </row>
    <row r="4404" spans="1:30" x14ac:dyDescent="0.25">
      <c r="A4404">
        <v>535751</v>
      </c>
      <c r="B4404" t="s">
        <v>287</v>
      </c>
      <c r="C4404" t="s">
        <v>31</v>
      </c>
      <c r="D4404">
        <v>1</v>
      </c>
      <c r="E4404" t="s">
        <v>12837</v>
      </c>
      <c r="F4404" t="s">
        <v>999</v>
      </c>
      <c r="G4404" t="s">
        <v>34</v>
      </c>
      <c r="H4404" t="s">
        <v>1000</v>
      </c>
      <c r="I4404">
        <v>4</v>
      </c>
      <c r="J4404" t="s">
        <v>175</v>
      </c>
      <c r="K4404" t="s">
        <v>36</v>
      </c>
      <c r="L4404" t="s">
        <v>37</v>
      </c>
      <c r="M4404">
        <v>52123</v>
      </c>
      <c r="N4404">
        <v>60000</v>
      </c>
      <c r="O4404" t="s">
        <v>38</v>
      </c>
      <c r="P4404" t="s">
        <v>289</v>
      </c>
      <c r="Q4404" t="s">
        <v>12580</v>
      </c>
      <c r="R4404" t="s">
        <v>12838</v>
      </c>
      <c r="S4404" t="s">
        <v>1004</v>
      </c>
      <c r="T4404" t="s">
        <v>12839</v>
      </c>
      <c r="V4404" t="s">
        <v>1472</v>
      </c>
      <c r="Z4404" t="s">
        <v>61</v>
      </c>
      <c r="AA4404" s="1">
        <v>44729</v>
      </c>
      <c r="AC4404" s="1">
        <v>44867</v>
      </c>
      <c r="AD4404" s="1">
        <v>44992</v>
      </c>
    </row>
    <row r="4405" spans="1:30" x14ac:dyDescent="0.25">
      <c r="A4405">
        <v>465593</v>
      </c>
      <c r="B4405" t="s">
        <v>102</v>
      </c>
      <c r="C4405" t="s">
        <v>63</v>
      </c>
      <c r="D4405">
        <v>2</v>
      </c>
      <c r="E4405" t="s">
        <v>1853</v>
      </c>
      <c r="F4405" t="s">
        <v>501</v>
      </c>
      <c r="G4405" t="s">
        <v>34</v>
      </c>
      <c r="H4405">
        <v>12627</v>
      </c>
      <c r="I4405">
        <v>0</v>
      </c>
      <c r="J4405" t="s">
        <v>216</v>
      </c>
      <c r="K4405" t="s">
        <v>36</v>
      </c>
      <c r="L4405" t="s">
        <v>37</v>
      </c>
      <c r="M4405">
        <v>65731</v>
      </c>
      <c r="N4405">
        <v>97873</v>
      </c>
      <c r="O4405" t="s">
        <v>38</v>
      </c>
      <c r="P4405" t="s">
        <v>137</v>
      </c>
      <c r="Q4405" t="s">
        <v>933</v>
      </c>
      <c r="R4405" t="s">
        <v>6509</v>
      </c>
      <c r="S4405" t="s">
        <v>504</v>
      </c>
      <c r="T4405" t="s">
        <v>1855</v>
      </c>
      <c r="U4405" t="s">
        <v>6510</v>
      </c>
      <c r="V4405" t="s">
        <v>622</v>
      </c>
      <c r="W4405" t="s">
        <v>1857</v>
      </c>
      <c r="X4405" t="s">
        <v>1858</v>
      </c>
      <c r="Z4405" t="s">
        <v>61</v>
      </c>
      <c r="AA4405" s="1">
        <v>44358</v>
      </c>
      <c r="AC4405" s="1">
        <v>44358</v>
      </c>
      <c r="AD4405" s="1">
        <v>44992</v>
      </c>
    </row>
    <row r="4406" spans="1:30" x14ac:dyDescent="0.25">
      <c r="A4406">
        <v>566856</v>
      </c>
      <c r="B4406" t="s">
        <v>563</v>
      </c>
      <c r="C4406" t="s">
        <v>31</v>
      </c>
      <c r="D4406">
        <v>2</v>
      </c>
      <c r="E4406" t="s">
        <v>3490</v>
      </c>
      <c r="F4406" t="s">
        <v>3491</v>
      </c>
      <c r="G4406" t="s">
        <v>34</v>
      </c>
      <c r="H4406">
        <v>90622</v>
      </c>
      <c r="I4406">
        <v>1</v>
      </c>
      <c r="J4406" t="s">
        <v>3492</v>
      </c>
      <c r="K4406" t="s">
        <v>36</v>
      </c>
      <c r="L4406" t="s">
        <v>53</v>
      </c>
      <c r="M4406">
        <v>42798</v>
      </c>
      <c r="N4406">
        <v>49218</v>
      </c>
      <c r="O4406" t="s">
        <v>38</v>
      </c>
      <c r="P4406" t="s">
        <v>446</v>
      </c>
      <c r="Q4406" t="s">
        <v>687</v>
      </c>
      <c r="R4406" t="s">
        <v>3493</v>
      </c>
      <c r="S4406" t="s">
        <v>3494</v>
      </c>
      <c r="U4406" t="s">
        <v>3495</v>
      </c>
      <c r="V4406" t="s">
        <v>622</v>
      </c>
      <c r="Z4406" t="s">
        <v>61</v>
      </c>
      <c r="AA4406" s="1">
        <v>44932</v>
      </c>
      <c r="AC4406" s="1">
        <v>44932</v>
      </c>
      <c r="AD4406" s="1">
        <v>44992</v>
      </c>
    </row>
    <row r="4407" spans="1:30" x14ac:dyDescent="0.25">
      <c r="A4407">
        <v>509754</v>
      </c>
      <c r="B4407" t="s">
        <v>76</v>
      </c>
      <c r="C4407" t="s">
        <v>31</v>
      </c>
      <c r="D4407">
        <v>2</v>
      </c>
      <c r="E4407" t="s">
        <v>3652</v>
      </c>
      <c r="F4407" t="s">
        <v>414</v>
      </c>
      <c r="G4407" t="s">
        <v>34</v>
      </c>
      <c r="H4407">
        <v>10124</v>
      </c>
      <c r="I4407">
        <v>3</v>
      </c>
      <c r="J4407" t="s">
        <v>52</v>
      </c>
      <c r="L4407" t="s">
        <v>37</v>
      </c>
      <c r="M4407">
        <v>58695</v>
      </c>
      <c r="N4407">
        <v>89699</v>
      </c>
      <c r="O4407" t="s">
        <v>38</v>
      </c>
      <c r="P4407" t="s">
        <v>79</v>
      </c>
      <c r="Q4407" t="s">
        <v>3653</v>
      </c>
      <c r="R4407" t="s">
        <v>12840</v>
      </c>
      <c r="S4407" t="s">
        <v>418</v>
      </c>
      <c r="T4407" t="s">
        <v>3655</v>
      </c>
      <c r="U4407" t="s">
        <v>12841</v>
      </c>
      <c r="V4407" t="s">
        <v>12842</v>
      </c>
      <c r="X4407" t="s">
        <v>79</v>
      </c>
      <c r="Z4407" t="s">
        <v>61</v>
      </c>
      <c r="AA4407" s="1">
        <v>44560</v>
      </c>
      <c r="AC4407" s="1">
        <v>44560</v>
      </c>
      <c r="AD4407" s="1">
        <v>44992</v>
      </c>
    </row>
    <row r="4408" spans="1:30" x14ac:dyDescent="0.25">
      <c r="A4408">
        <v>546600</v>
      </c>
      <c r="B4408" t="s">
        <v>88</v>
      </c>
      <c r="C4408" t="s">
        <v>63</v>
      </c>
      <c r="D4408">
        <v>1</v>
      </c>
      <c r="E4408" t="s">
        <v>12526</v>
      </c>
      <c r="F4408" t="s">
        <v>267</v>
      </c>
      <c r="G4408" t="s">
        <v>34</v>
      </c>
      <c r="H4408">
        <v>10050</v>
      </c>
      <c r="I4408" t="s">
        <v>327</v>
      </c>
      <c r="J4408" t="s">
        <v>328</v>
      </c>
      <c r="K4408" t="s">
        <v>36</v>
      </c>
      <c r="L4408" t="s">
        <v>93</v>
      </c>
      <c r="M4408">
        <v>77688</v>
      </c>
      <c r="N4408">
        <v>152000</v>
      </c>
      <c r="O4408" t="s">
        <v>38</v>
      </c>
      <c r="P4408" t="s">
        <v>406</v>
      </c>
      <c r="Q4408" t="s">
        <v>10202</v>
      </c>
      <c r="R4408" t="s">
        <v>12527</v>
      </c>
      <c r="S4408" t="s">
        <v>272</v>
      </c>
      <c r="T4408" t="s">
        <v>12528</v>
      </c>
      <c r="U4408" t="s">
        <v>1623</v>
      </c>
      <c r="V4408" t="s">
        <v>11758</v>
      </c>
      <c r="W4408" t="s">
        <v>8290</v>
      </c>
      <c r="Z4408" t="s">
        <v>87</v>
      </c>
      <c r="AA4408" s="1">
        <v>44790</v>
      </c>
      <c r="AC4408" s="1">
        <v>44827</v>
      </c>
      <c r="AD4408" s="1">
        <v>44992</v>
      </c>
    </row>
    <row r="4409" spans="1:30" x14ac:dyDescent="0.25">
      <c r="A4409">
        <v>569337</v>
      </c>
      <c r="B4409" t="s">
        <v>102</v>
      </c>
      <c r="C4409" t="s">
        <v>31</v>
      </c>
      <c r="D4409">
        <v>1</v>
      </c>
      <c r="E4409" t="s">
        <v>1772</v>
      </c>
      <c r="F4409" t="s">
        <v>1773</v>
      </c>
      <c r="G4409" t="s">
        <v>34</v>
      </c>
      <c r="H4409">
        <v>20410</v>
      </c>
      <c r="I4409">
        <v>0</v>
      </c>
      <c r="J4409" t="s">
        <v>374</v>
      </c>
      <c r="K4409" t="s">
        <v>36</v>
      </c>
      <c r="L4409" t="s">
        <v>37</v>
      </c>
      <c r="M4409">
        <v>57078</v>
      </c>
      <c r="N4409">
        <v>85646</v>
      </c>
      <c r="O4409" t="s">
        <v>38</v>
      </c>
      <c r="P4409" t="s">
        <v>4221</v>
      </c>
      <c r="Q4409" t="s">
        <v>376</v>
      </c>
      <c r="R4409" t="s">
        <v>11354</v>
      </c>
      <c r="S4409" t="s">
        <v>1775</v>
      </c>
      <c r="T4409" t="s">
        <v>2464</v>
      </c>
      <c r="V4409" t="s">
        <v>380</v>
      </c>
      <c r="X4409" t="s">
        <v>4224</v>
      </c>
      <c r="Z4409" t="s">
        <v>87</v>
      </c>
      <c r="AA4409" s="1">
        <v>44972</v>
      </c>
      <c r="AC4409" s="1">
        <v>44972</v>
      </c>
      <c r="AD4409" s="1">
        <v>44992</v>
      </c>
    </row>
    <row r="4410" spans="1:30" x14ac:dyDescent="0.25">
      <c r="A4410">
        <v>563682</v>
      </c>
      <c r="B4410" t="s">
        <v>381</v>
      </c>
      <c r="C4410" t="s">
        <v>63</v>
      </c>
      <c r="D4410">
        <v>1</v>
      </c>
      <c r="E4410" t="s">
        <v>1964</v>
      </c>
      <c r="F4410" t="s">
        <v>295</v>
      </c>
      <c r="G4410" t="s">
        <v>34</v>
      </c>
      <c r="H4410">
        <v>22427</v>
      </c>
      <c r="I4410">
        <v>2</v>
      </c>
      <c r="J4410" t="s">
        <v>35</v>
      </c>
      <c r="K4410" t="s">
        <v>36</v>
      </c>
      <c r="L4410" t="s">
        <v>37</v>
      </c>
      <c r="M4410">
        <v>74650</v>
      </c>
      <c r="N4410">
        <v>95110</v>
      </c>
      <c r="O4410" t="s">
        <v>38</v>
      </c>
      <c r="P4410" t="s">
        <v>873</v>
      </c>
      <c r="Q4410" t="s">
        <v>3031</v>
      </c>
      <c r="R4410" t="s">
        <v>5254</v>
      </c>
      <c r="S4410" t="s">
        <v>608</v>
      </c>
      <c r="T4410" t="s">
        <v>5255</v>
      </c>
      <c r="V4410" t="s">
        <v>1684</v>
      </c>
      <c r="W4410" t="s">
        <v>86</v>
      </c>
      <c r="X4410" t="s">
        <v>878</v>
      </c>
      <c r="Z4410" t="s">
        <v>154</v>
      </c>
      <c r="AA4410" s="1">
        <v>44967</v>
      </c>
      <c r="AB4410" s="2">
        <v>45027</v>
      </c>
      <c r="AC4410" s="1">
        <v>44967</v>
      </c>
      <c r="AD4410" s="1">
        <v>44992</v>
      </c>
    </row>
    <row r="4411" spans="1:30" x14ac:dyDescent="0.25">
      <c r="A4411">
        <v>554142</v>
      </c>
      <c r="B4411" t="s">
        <v>102</v>
      </c>
      <c r="C4411" t="s">
        <v>31</v>
      </c>
      <c r="D4411">
        <v>6</v>
      </c>
      <c r="E4411" t="s">
        <v>8628</v>
      </c>
      <c r="F4411" t="s">
        <v>3417</v>
      </c>
      <c r="G4411" t="s">
        <v>34</v>
      </c>
      <c r="H4411">
        <v>91001</v>
      </c>
      <c r="I4411">
        <v>1</v>
      </c>
      <c r="J4411" t="s">
        <v>35</v>
      </c>
      <c r="K4411" t="s">
        <v>36</v>
      </c>
      <c r="L4411" t="s">
        <v>37</v>
      </c>
      <c r="M4411">
        <v>53641</v>
      </c>
      <c r="N4411">
        <v>55608</v>
      </c>
      <c r="O4411" t="s">
        <v>38</v>
      </c>
      <c r="P4411" t="s">
        <v>195</v>
      </c>
      <c r="Q4411" t="s">
        <v>1143</v>
      </c>
      <c r="R4411" t="s">
        <v>8629</v>
      </c>
      <c r="S4411" t="s">
        <v>3420</v>
      </c>
      <c r="U4411" t="s">
        <v>2329</v>
      </c>
      <c r="V4411" t="s">
        <v>2137</v>
      </c>
      <c r="W4411" t="s">
        <v>5323</v>
      </c>
      <c r="X4411" t="s">
        <v>433</v>
      </c>
      <c r="Z4411" t="s">
        <v>61</v>
      </c>
      <c r="AA4411" s="1">
        <v>44839</v>
      </c>
      <c r="AC4411" s="1">
        <v>44839</v>
      </c>
      <c r="AD4411" s="1">
        <v>44992</v>
      </c>
    </row>
    <row r="4412" spans="1:30" x14ac:dyDescent="0.25">
      <c r="A4412">
        <v>571505</v>
      </c>
      <c r="B4412" t="s">
        <v>102</v>
      </c>
      <c r="C4412" t="s">
        <v>63</v>
      </c>
      <c r="D4412">
        <v>1</v>
      </c>
      <c r="E4412" t="s">
        <v>2620</v>
      </c>
      <c r="F4412" t="s">
        <v>555</v>
      </c>
      <c r="G4412" t="s">
        <v>34</v>
      </c>
      <c r="H4412">
        <v>12626</v>
      </c>
      <c r="I4412">
        <v>2</v>
      </c>
      <c r="J4412" t="s">
        <v>126</v>
      </c>
      <c r="K4412" t="s">
        <v>36</v>
      </c>
      <c r="L4412" t="s">
        <v>37</v>
      </c>
      <c r="M4412">
        <v>62470</v>
      </c>
      <c r="N4412">
        <v>80008</v>
      </c>
      <c r="O4412" t="s">
        <v>38</v>
      </c>
      <c r="P4412" t="s">
        <v>605</v>
      </c>
      <c r="Q4412" t="s">
        <v>606</v>
      </c>
      <c r="R4412" t="s">
        <v>2621</v>
      </c>
      <c r="S4412" t="s">
        <v>559</v>
      </c>
      <c r="T4412" t="s">
        <v>2622</v>
      </c>
      <c r="U4412" t="s">
        <v>610</v>
      </c>
      <c r="V4412" t="s">
        <v>611</v>
      </c>
      <c r="W4412" t="s">
        <v>2623</v>
      </c>
      <c r="X4412" t="s">
        <v>613</v>
      </c>
      <c r="Z4412" t="s">
        <v>154</v>
      </c>
      <c r="AA4412" s="1">
        <v>44956</v>
      </c>
      <c r="AB4412" s="2">
        <v>45016</v>
      </c>
      <c r="AC4412" s="1">
        <v>44956</v>
      </c>
      <c r="AD4412" s="1">
        <v>44992</v>
      </c>
    </row>
    <row r="4413" spans="1:30" x14ac:dyDescent="0.25">
      <c r="A4413">
        <v>558648</v>
      </c>
      <c r="B4413" t="s">
        <v>381</v>
      </c>
      <c r="C4413" t="s">
        <v>31</v>
      </c>
      <c r="D4413">
        <v>1</v>
      </c>
      <c r="E4413" t="s">
        <v>10444</v>
      </c>
      <c r="F4413" t="s">
        <v>1344</v>
      </c>
      <c r="G4413" t="s">
        <v>34</v>
      </c>
      <c r="H4413">
        <v>22426</v>
      </c>
      <c r="I4413">
        <v>0</v>
      </c>
      <c r="J4413" t="s">
        <v>35</v>
      </c>
      <c r="K4413" t="s">
        <v>36</v>
      </c>
      <c r="L4413" t="s">
        <v>37</v>
      </c>
      <c r="M4413">
        <v>57078</v>
      </c>
      <c r="N4413">
        <v>65640</v>
      </c>
      <c r="O4413" t="s">
        <v>38</v>
      </c>
      <c r="P4413" t="s">
        <v>873</v>
      </c>
      <c r="Q4413" t="s">
        <v>10445</v>
      </c>
      <c r="R4413" t="s">
        <v>10446</v>
      </c>
      <c r="S4413" t="s">
        <v>1902</v>
      </c>
      <c r="T4413" t="s">
        <v>10447</v>
      </c>
      <c r="V4413" t="s">
        <v>390</v>
      </c>
      <c r="W4413" t="s">
        <v>86</v>
      </c>
      <c r="X4413" t="s">
        <v>2310</v>
      </c>
      <c r="Z4413" t="s">
        <v>61</v>
      </c>
      <c r="AA4413" s="1">
        <v>44902</v>
      </c>
      <c r="AB4413" s="2">
        <v>45022</v>
      </c>
      <c r="AC4413" s="1">
        <v>44967</v>
      </c>
      <c r="AD4413" s="1">
        <v>44992</v>
      </c>
    </row>
    <row r="4414" spans="1:30" x14ac:dyDescent="0.25">
      <c r="A4414">
        <v>534222</v>
      </c>
      <c r="B4414" t="s">
        <v>889</v>
      </c>
      <c r="C4414" t="s">
        <v>31</v>
      </c>
      <c r="D4414">
        <v>44</v>
      </c>
      <c r="E4414" t="s">
        <v>1814</v>
      </c>
      <c r="F4414" t="s">
        <v>1815</v>
      </c>
      <c r="G4414" t="s">
        <v>34</v>
      </c>
      <c r="H4414">
        <v>60430</v>
      </c>
      <c r="I4414">
        <v>0</v>
      </c>
      <c r="J4414" t="s">
        <v>216</v>
      </c>
      <c r="K4414" t="s">
        <v>36</v>
      </c>
      <c r="L4414" t="s">
        <v>53</v>
      </c>
      <c r="M4414">
        <v>41660</v>
      </c>
      <c r="N4414">
        <v>47909</v>
      </c>
      <c r="O4414" t="s">
        <v>38</v>
      </c>
      <c r="P4414" t="s">
        <v>1887</v>
      </c>
      <c r="Q4414" t="s">
        <v>2553</v>
      </c>
      <c r="R4414" t="s">
        <v>4313</v>
      </c>
      <c r="S4414" t="s">
        <v>1817</v>
      </c>
      <c r="T4414" t="s">
        <v>4314</v>
      </c>
      <c r="U4414" t="s">
        <v>4315</v>
      </c>
      <c r="V4414" t="s">
        <v>4316</v>
      </c>
      <c r="X4414" t="s">
        <v>1678</v>
      </c>
      <c r="Z4414" t="s">
        <v>1275</v>
      </c>
      <c r="AA4414" s="1">
        <v>44715</v>
      </c>
      <c r="AC4414" s="1">
        <v>44734</v>
      </c>
      <c r="AD4414" s="1">
        <v>44992</v>
      </c>
    </row>
    <row r="4415" spans="1:30" x14ac:dyDescent="0.25">
      <c r="A4415">
        <v>534222</v>
      </c>
      <c r="B4415" t="s">
        <v>889</v>
      </c>
      <c r="C4415" t="s">
        <v>31</v>
      </c>
      <c r="D4415">
        <v>44</v>
      </c>
      <c r="E4415" t="s">
        <v>1814</v>
      </c>
      <c r="F4415" t="s">
        <v>1815</v>
      </c>
      <c r="G4415" t="s">
        <v>34</v>
      </c>
      <c r="H4415">
        <v>60430</v>
      </c>
      <c r="I4415">
        <v>0</v>
      </c>
      <c r="J4415" t="s">
        <v>216</v>
      </c>
      <c r="K4415" t="s">
        <v>36</v>
      </c>
      <c r="L4415" t="s">
        <v>53</v>
      </c>
      <c r="M4415">
        <v>41660</v>
      </c>
      <c r="N4415">
        <v>47909</v>
      </c>
      <c r="O4415" t="s">
        <v>38</v>
      </c>
      <c r="P4415" t="s">
        <v>1887</v>
      </c>
      <c r="Q4415" t="s">
        <v>2553</v>
      </c>
      <c r="R4415" t="s">
        <v>4313</v>
      </c>
      <c r="S4415" t="s">
        <v>1817</v>
      </c>
      <c r="T4415" t="s">
        <v>4314</v>
      </c>
      <c r="U4415" t="s">
        <v>4315</v>
      </c>
      <c r="V4415" t="s">
        <v>4316</v>
      </c>
      <c r="X4415" t="s">
        <v>1678</v>
      </c>
      <c r="Z4415" t="s">
        <v>1275</v>
      </c>
      <c r="AA4415" s="1">
        <v>44715</v>
      </c>
      <c r="AC4415" s="1">
        <v>44734</v>
      </c>
      <c r="AD4415" s="1">
        <v>44992</v>
      </c>
    </row>
    <row r="4416" spans="1:30" x14ac:dyDescent="0.25">
      <c r="A4416">
        <v>542369</v>
      </c>
      <c r="B4416" t="s">
        <v>435</v>
      </c>
      <c r="C4416" t="s">
        <v>31</v>
      </c>
      <c r="D4416">
        <v>1</v>
      </c>
      <c r="E4416" t="s">
        <v>3857</v>
      </c>
      <c r="F4416" t="s">
        <v>555</v>
      </c>
      <c r="G4416" t="s">
        <v>34</v>
      </c>
      <c r="H4416">
        <v>12626</v>
      </c>
      <c r="I4416">
        <v>2</v>
      </c>
      <c r="J4416" t="s">
        <v>354</v>
      </c>
      <c r="K4416" t="s">
        <v>36</v>
      </c>
      <c r="L4416" t="s">
        <v>37</v>
      </c>
      <c r="M4416">
        <v>65000</v>
      </c>
      <c r="N4416">
        <v>80008</v>
      </c>
      <c r="O4416" t="s">
        <v>38</v>
      </c>
      <c r="P4416" t="s">
        <v>438</v>
      </c>
      <c r="Q4416" t="s">
        <v>3858</v>
      </c>
      <c r="R4416" t="s">
        <v>3859</v>
      </c>
      <c r="S4416" t="s">
        <v>559</v>
      </c>
      <c r="T4416" t="s">
        <v>3860</v>
      </c>
      <c r="U4416" t="s">
        <v>285</v>
      </c>
      <c r="V4416" t="s">
        <v>441</v>
      </c>
      <c r="X4416" t="s">
        <v>438</v>
      </c>
      <c r="Z4416" t="s">
        <v>61</v>
      </c>
      <c r="AA4416" s="1">
        <v>44768</v>
      </c>
      <c r="AC4416" s="1">
        <v>44768</v>
      </c>
      <c r="AD4416" s="1">
        <v>44992</v>
      </c>
    </row>
    <row r="4417" spans="1:30" x14ac:dyDescent="0.25">
      <c r="A4417">
        <v>561419</v>
      </c>
      <c r="B4417" t="s">
        <v>102</v>
      </c>
      <c r="C4417" t="s">
        <v>31</v>
      </c>
      <c r="D4417">
        <v>1</v>
      </c>
      <c r="E4417" t="s">
        <v>12843</v>
      </c>
      <c r="F4417" t="s">
        <v>941</v>
      </c>
      <c r="G4417" t="s">
        <v>34</v>
      </c>
      <c r="H4417" t="s">
        <v>942</v>
      </c>
      <c r="I4417">
        <v>1</v>
      </c>
      <c r="J4417" t="s">
        <v>216</v>
      </c>
      <c r="K4417" t="s">
        <v>36</v>
      </c>
      <c r="L4417" t="s">
        <v>37</v>
      </c>
      <c r="M4417">
        <v>60718</v>
      </c>
      <c r="N4417">
        <v>90773</v>
      </c>
      <c r="O4417" t="s">
        <v>38</v>
      </c>
      <c r="P4417" t="s">
        <v>137</v>
      </c>
      <c r="Q4417" t="s">
        <v>4403</v>
      </c>
      <c r="R4417" t="s">
        <v>12844</v>
      </c>
      <c r="S4417" t="s">
        <v>946</v>
      </c>
      <c r="T4417" t="s">
        <v>12845</v>
      </c>
      <c r="U4417" t="s">
        <v>1125</v>
      </c>
      <c r="V4417" t="s">
        <v>8904</v>
      </c>
      <c r="W4417" t="s">
        <v>8905</v>
      </c>
      <c r="X4417" t="s">
        <v>1015</v>
      </c>
      <c r="Z4417" t="s">
        <v>61</v>
      </c>
      <c r="AA4417" s="1">
        <v>44890</v>
      </c>
      <c r="AC4417" s="1">
        <v>44909</v>
      </c>
      <c r="AD4417" s="1">
        <v>44992</v>
      </c>
    </row>
    <row r="4418" spans="1:30" x14ac:dyDescent="0.25">
      <c r="A4418">
        <v>568594</v>
      </c>
      <c r="B4418" t="s">
        <v>48</v>
      </c>
      <c r="C4418" t="s">
        <v>63</v>
      </c>
      <c r="D4418">
        <v>1</v>
      </c>
      <c r="E4418" t="s">
        <v>7621</v>
      </c>
      <c r="F4418" t="s">
        <v>7622</v>
      </c>
      <c r="G4418" t="s">
        <v>51</v>
      </c>
      <c r="H4418">
        <v>13365</v>
      </c>
      <c r="I4418" t="s">
        <v>900</v>
      </c>
      <c r="J4418" t="s">
        <v>52</v>
      </c>
      <c r="K4418" t="s">
        <v>36</v>
      </c>
      <c r="L4418" t="s">
        <v>290</v>
      </c>
      <c r="M4418">
        <v>80931</v>
      </c>
      <c r="N4418">
        <v>208826</v>
      </c>
      <c r="O4418" t="s">
        <v>38</v>
      </c>
      <c r="P4418" t="s">
        <v>54</v>
      </c>
      <c r="Q4418" t="s">
        <v>290</v>
      </c>
      <c r="R4418" t="s">
        <v>7623</v>
      </c>
      <c r="S4418" t="s">
        <v>7624</v>
      </c>
      <c r="V4418" t="s">
        <v>7625</v>
      </c>
      <c r="X4418" t="s">
        <v>7626</v>
      </c>
      <c r="Z4418" t="s">
        <v>61</v>
      </c>
      <c r="AA4418" s="1">
        <v>44937</v>
      </c>
      <c r="AC4418" s="1">
        <v>44984</v>
      </c>
      <c r="AD4418" s="1">
        <v>44992</v>
      </c>
    </row>
    <row r="4419" spans="1:30" x14ac:dyDescent="0.25">
      <c r="A4419">
        <v>553606</v>
      </c>
      <c r="B4419" t="s">
        <v>815</v>
      </c>
      <c r="C4419" t="s">
        <v>63</v>
      </c>
      <c r="D4419">
        <v>1</v>
      </c>
      <c r="E4419" t="s">
        <v>3882</v>
      </c>
      <c r="F4419" t="s">
        <v>817</v>
      </c>
      <c r="G4419" t="s">
        <v>353</v>
      </c>
      <c r="H4419">
        <v>6766</v>
      </c>
      <c r="I4419">
        <v>1</v>
      </c>
      <c r="J4419" t="s">
        <v>3883</v>
      </c>
      <c r="K4419" t="s">
        <v>67</v>
      </c>
      <c r="L4419" t="s">
        <v>37</v>
      </c>
      <c r="M4419">
        <v>28</v>
      </c>
      <c r="N4419">
        <v>28</v>
      </c>
      <c r="O4419" t="s">
        <v>68</v>
      </c>
      <c r="P4419" t="s">
        <v>818</v>
      </c>
      <c r="Q4419" t="s">
        <v>3884</v>
      </c>
      <c r="R4419" t="s">
        <v>3885</v>
      </c>
      <c r="S4419" t="s">
        <v>821</v>
      </c>
      <c r="T4419" t="s">
        <v>3886</v>
      </c>
      <c r="U4419" t="s">
        <v>3887</v>
      </c>
      <c r="V4419" t="s">
        <v>3888</v>
      </c>
      <c r="W4419" t="s">
        <v>3889</v>
      </c>
      <c r="X4419" t="s">
        <v>826</v>
      </c>
      <c r="Z4419" t="s">
        <v>61</v>
      </c>
      <c r="AA4419" s="1">
        <v>44882</v>
      </c>
      <c r="AC4419" s="1">
        <v>44882</v>
      </c>
      <c r="AD4419" s="1">
        <v>44992</v>
      </c>
    </row>
    <row r="4420" spans="1:30" x14ac:dyDescent="0.25">
      <c r="A4420">
        <v>487203</v>
      </c>
      <c r="B4420" t="s">
        <v>88</v>
      </c>
      <c r="C4420" t="s">
        <v>63</v>
      </c>
      <c r="D4420">
        <v>2</v>
      </c>
      <c r="E4420" t="s">
        <v>6378</v>
      </c>
      <c r="F4420" t="s">
        <v>279</v>
      </c>
      <c r="G4420" t="s">
        <v>34</v>
      </c>
      <c r="H4420">
        <v>10251</v>
      </c>
      <c r="I4420">
        <v>3</v>
      </c>
      <c r="J4420" t="s">
        <v>582</v>
      </c>
      <c r="K4420" t="s">
        <v>36</v>
      </c>
      <c r="L4420" t="s">
        <v>37</v>
      </c>
      <c r="M4420">
        <v>36390</v>
      </c>
      <c r="N4420">
        <v>41848</v>
      </c>
      <c r="O4420" t="s">
        <v>38</v>
      </c>
      <c r="P4420" t="s">
        <v>474</v>
      </c>
      <c r="Q4420" t="s">
        <v>6758</v>
      </c>
      <c r="R4420" t="s">
        <v>8487</v>
      </c>
      <c r="S4420" t="s">
        <v>283</v>
      </c>
      <c r="U4420" t="s">
        <v>6760</v>
      </c>
      <c r="V4420" t="s">
        <v>8488</v>
      </c>
      <c r="W4420" t="s">
        <v>6762</v>
      </c>
      <c r="X4420" t="s">
        <v>6763</v>
      </c>
      <c r="Z4420" t="s">
        <v>61</v>
      </c>
      <c r="AA4420" s="1">
        <v>44469</v>
      </c>
      <c r="AC4420" s="1">
        <v>44757</v>
      </c>
      <c r="AD4420" s="1">
        <v>44992</v>
      </c>
    </row>
    <row r="4421" spans="1:30" x14ac:dyDescent="0.25">
      <c r="A4421">
        <v>537544</v>
      </c>
      <c r="B4421" t="s">
        <v>1863</v>
      </c>
      <c r="C4421" t="s">
        <v>63</v>
      </c>
      <c r="D4421">
        <v>1</v>
      </c>
      <c r="E4421" t="s">
        <v>12765</v>
      </c>
      <c r="F4421" t="s">
        <v>4192</v>
      </c>
      <c r="G4421" t="s">
        <v>34</v>
      </c>
      <c r="H4421">
        <v>10056</v>
      </c>
      <c r="I4421" t="s">
        <v>327</v>
      </c>
      <c r="J4421" t="s">
        <v>1098</v>
      </c>
      <c r="K4421" t="s">
        <v>36</v>
      </c>
      <c r="L4421" t="s">
        <v>93</v>
      </c>
      <c r="M4421">
        <v>72038</v>
      </c>
      <c r="N4421">
        <v>125000</v>
      </c>
      <c r="O4421" t="s">
        <v>38</v>
      </c>
      <c r="P4421" t="s">
        <v>1537</v>
      </c>
      <c r="Q4421" t="s">
        <v>12766</v>
      </c>
      <c r="R4421" t="s">
        <v>12767</v>
      </c>
      <c r="S4421" t="s">
        <v>4427</v>
      </c>
      <c r="T4421" t="s">
        <v>12768</v>
      </c>
      <c r="U4421" t="s">
        <v>4682</v>
      </c>
      <c r="V4421" t="s">
        <v>12769</v>
      </c>
      <c r="W4421" t="s">
        <v>12770</v>
      </c>
      <c r="X4421" t="s">
        <v>1537</v>
      </c>
      <c r="Z4421" t="s">
        <v>87</v>
      </c>
      <c r="AA4421" s="1">
        <v>44858</v>
      </c>
      <c r="AC4421" s="1">
        <v>44923</v>
      </c>
      <c r="AD4421" s="1">
        <v>44992</v>
      </c>
    </row>
    <row r="4422" spans="1:30" x14ac:dyDescent="0.25">
      <c r="A4422">
        <v>543554</v>
      </c>
      <c r="B4422" t="s">
        <v>202</v>
      </c>
      <c r="C4422" t="s">
        <v>31</v>
      </c>
      <c r="D4422">
        <v>1</v>
      </c>
      <c r="E4422" t="s">
        <v>11220</v>
      </c>
      <c r="F4422" t="s">
        <v>6165</v>
      </c>
      <c r="G4422" t="s">
        <v>34</v>
      </c>
      <c r="H4422" t="s">
        <v>6166</v>
      </c>
      <c r="I4422">
        <v>0</v>
      </c>
      <c r="J4422" t="s">
        <v>256</v>
      </c>
      <c r="K4422" t="s">
        <v>36</v>
      </c>
      <c r="L4422" t="s">
        <v>37</v>
      </c>
      <c r="M4422">
        <v>58700</v>
      </c>
      <c r="N4422">
        <v>135000</v>
      </c>
      <c r="O4422" t="s">
        <v>38</v>
      </c>
      <c r="P4422" t="s">
        <v>313</v>
      </c>
      <c r="Q4422" t="s">
        <v>1092</v>
      </c>
      <c r="R4422" t="s">
        <v>12846</v>
      </c>
      <c r="S4422" t="s">
        <v>5071</v>
      </c>
      <c r="T4422" t="s">
        <v>12847</v>
      </c>
      <c r="V4422" t="s">
        <v>319</v>
      </c>
      <c r="X4422" t="s">
        <v>313</v>
      </c>
      <c r="Z4422" t="s">
        <v>61</v>
      </c>
      <c r="AA4422" s="1">
        <v>44776</v>
      </c>
      <c r="AC4422" s="1">
        <v>44893</v>
      </c>
      <c r="AD4422" s="1">
        <v>44992</v>
      </c>
    </row>
    <row r="4423" spans="1:30" x14ac:dyDescent="0.25">
      <c r="A4423">
        <v>555923</v>
      </c>
      <c r="B4423" t="s">
        <v>488</v>
      </c>
      <c r="C4423" t="s">
        <v>63</v>
      </c>
      <c r="D4423">
        <v>1</v>
      </c>
      <c r="E4423" t="s">
        <v>12848</v>
      </c>
      <c r="F4423" t="s">
        <v>65</v>
      </c>
      <c r="G4423" t="s">
        <v>51</v>
      </c>
      <c r="H4423">
        <v>56058</v>
      </c>
      <c r="I4423">
        <v>0</v>
      </c>
      <c r="J4423" t="s">
        <v>126</v>
      </c>
      <c r="K4423" t="s">
        <v>36</v>
      </c>
      <c r="L4423" t="s">
        <v>37</v>
      </c>
      <c r="M4423">
        <v>54100</v>
      </c>
      <c r="N4423">
        <v>62215</v>
      </c>
      <c r="O4423" t="s">
        <v>38</v>
      </c>
      <c r="P4423" t="s">
        <v>355</v>
      </c>
      <c r="Q4423" t="s">
        <v>12849</v>
      </c>
      <c r="R4423" t="s">
        <v>12850</v>
      </c>
      <c r="S4423" t="s">
        <v>72</v>
      </c>
      <c r="T4423" t="s">
        <v>12851</v>
      </c>
      <c r="U4423" t="s">
        <v>12852</v>
      </c>
      <c r="V4423" t="s">
        <v>12853</v>
      </c>
      <c r="Z4423" t="s">
        <v>61</v>
      </c>
      <c r="AA4423" s="1">
        <v>44952</v>
      </c>
      <c r="AB4423" s="2">
        <v>45012</v>
      </c>
      <c r="AC4423" s="1">
        <v>44966</v>
      </c>
      <c r="AD4423" s="1">
        <v>44992</v>
      </c>
    </row>
    <row r="4424" spans="1:30" x14ac:dyDescent="0.25">
      <c r="A4424">
        <v>566342</v>
      </c>
      <c r="B4424" t="s">
        <v>123</v>
      </c>
      <c r="C4424" t="s">
        <v>63</v>
      </c>
      <c r="D4424">
        <v>1</v>
      </c>
      <c r="E4424" t="s">
        <v>12854</v>
      </c>
      <c r="F4424" t="s">
        <v>3591</v>
      </c>
      <c r="G4424" t="s">
        <v>34</v>
      </c>
      <c r="H4424">
        <v>31220</v>
      </c>
      <c r="I4424">
        <v>1</v>
      </c>
      <c r="J4424" t="s">
        <v>961</v>
      </c>
      <c r="K4424" t="s">
        <v>36</v>
      </c>
      <c r="L4424" t="s">
        <v>93</v>
      </c>
      <c r="M4424">
        <v>60437</v>
      </c>
      <c r="N4424">
        <v>93935</v>
      </c>
      <c r="O4424" t="s">
        <v>38</v>
      </c>
      <c r="P4424" t="s">
        <v>415</v>
      </c>
      <c r="Q4424" t="s">
        <v>1910</v>
      </c>
      <c r="R4424" t="s">
        <v>12855</v>
      </c>
      <c r="S4424" t="s">
        <v>3661</v>
      </c>
      <c r="U4424" t="s">
        <v>948</v>
      </c>
      <c r="V4424" t="s">
        <v>949</v>
      </c>
      <c r="Z4424" t="s">
        <v>61</v>
      </c>
      <c r="AA4424" s="1">
        <v>44959</v>
      </c>
      <c r="AB4424" s="2">
        <v>45079</v>
      </c>
      <c r="AC4424" s="1">
        <v>44959</v>
      </c>
      <c r="AD4424" s="1">
        <v>44992</v>
      </c>
    </row>
    <row r="4425" spans="1:30" x14ac:dyDescent="0.25">
      <c r="A4425">
        <v>518031</v>
      </c>
      <c r="B4425" t="s">
        <v>62</v>
      </c>
      <c r="C4425" t="s">
        <v>63</v>
      </c>
      <c r="D4425">
        <v>9</v>
      </c>
      <c r="E4425" t="s">
        <v>6421</v>
      </c>
      <c r="F4425" t="s">
        <v>2979</v>
      </c>
      <c r="G4425" t="s">
        <v>34</v>
      </c>
      <c r="H4425">
        <v>52367</v>
      </c>
      <c r="I4425">
        <v>2</v>
      </c>
      <c r="J4425" t="s">
        <v>115</v>
      </c>
      <c r="K4425" t="s">
        <v>36</v>
      </c>
      <c r="L4425" t="s">
        <v>37</v>
      </c>
      <c r="M4425">
        <v>86096</v>
      </c>
      <c r="N4425">
        <v>96000</v>
      </c>
      <c r="O4425" t="s">
        <v>38</v>
      </c>
      <c r="P4425" t="s">
        <v>116</v>
      </c>
      <c r="Q4425" t="s">
        <v>5734</v>
      </c>
      <c r="R4425" t="s">
        <v>6422</v>
      </c>
      <c r="S4425" t="s">
        <v>2984</v>
      </c>
      <c r="T4425" t="s">
        <v>120</v>
      </c>
      <c r="U4425" t="s">
        <v>74</v>
      </c>
      <c r="V4425" t="s">
        <v>6423</v>
      </c>
      <c r="Z4425" t="s">
        <v>87</v>
      </c>
      <c r="AA4425" s="1">
        <v>44742</v>
      </c>
      <c r="AC4425" s="1">
        <v>44742</v>
      </c>
      <c r="AD4425" s="1">
        <v>44992</v>
      </c>
    </row>
    <row r="4426" spans="1:30" x14ac:dyDescent="0.25">
      <c r="A4426">
        <v>568784</v>
      </c>
      <c r="B4426" t="s">
        <v>488</v>
      </c>
      <c r="C4426" t="s">
        <v>63</v>
      </c>
      <c r="D4426">
        <v>1</v>
      </c>
      <c r="E4426" t="s">
        <v>9578</v>
      </c>
      <c r="F4426" t="s">
        <v>4084</v>
      </c>
      <c r="G4426" t="s">
        <v>34</v>
      </c>
      <c r="H4426">
        <v>10035</v>
      </c>
      <c r="I4426" t="s">
        <v>114</v>
      </c>
      <c r="J4426" t="s">
        <v>35</v>
      </c>
      <c r="K4426" t="s">
        <v>36</v>
      </c>
      <c r="L4426" t="s">
        <v>93</v>
      </c>
      <c r="M4426">
        <v>90000</v>
      </c>
      <c r="N4426">
        <v>100000</v>
      </c>
      <c r="O4426" t="s">
        <v>38</v>
      </c>
      <c r="P4426" t="s">
        <v>355</v>
      </c>
      <c r="Q4426" t="s">
        <v>490</v>
      </c>
      <c r="R4426" t="s">
        <v>9579</v>
      </c>
      <c r="S4426" t="s">
        <v>4086</v>
      </c>
      <c r="T4426" t="s">
        <v>9580</v>
      </c>
      <c r="V4426" t="s">
        <v>9581</v>
      </c>
      <c r="Z4426" t="s">
        <v>87</v>
      </c>
      <c r="AA4426" s="1">
        <v>44960</v>
      </c>
      <c r="AB4426" s="2">
        <v>45020</v>
      </c>
      <c r="AC4426" s="1">
        <v>44981</v>
      </c>
      <c r="AD4426" s="1">
        <v>44992</v>
      </c>
    </row>
    <row r="4427" spans="1:30" x14ac:dyDescent="0.25">
      <c r="A4427">
        <v>531050</v>
      </c>
      <c r="B4427" t="s">
        <v>435</v>
      </c>
      <c r="C4427" t="s">
        <v>31</v>
      </c>
      <c r="D4427">
        <v>1</v>
      </c>
      <c r="E4427" t="s">
        <v>6282</v>
      </c>
      <c r="F4427" t="s">
        <v>296</v>
      </c>
      <c r="G4427" t="s">
        <v>34</v>
      </c>
      <c r="H4427">
        <v>22122</v>
      </c>
      <c r="I4427">
        <v>1</v>
      </c>
      <c r="J4427" t="s">
        <v>354</v>
      </c>
      <c r="K4427" t="s">
        <v>36</v>
      </c>
      <c r="L4427" t="s">
        <v>37</v>
      </c>
      <c r="M4427">
        <v>55208</v>
      </c>
      <c r="N4427">
        <v>70000</v>
      </c>
      <c r="O4427" t="s">
        <v>38</v>
      </c>
      <c r="P4427" t="s">
        <v>438</v>
      </c>
      <c r="Q4427" t="s">
        <v>3858</v>
      </c>
      <c r="R4427" t="s">
        <v>6283</v>
      </c>
      <c r="S4427" t="s">
        <v>299</v>
      </c>
      <c r="T4427" t="s">
        <v>6284</v>
      </c>
      <c r="U4427" t="s">
        <v>6285</v>
      </c>
      <c r="V4427" t="s">
        <v>441</v>
      </c>
      <c r="X4427" t="s">
        <v>438</v>
      </c>
      <c r="Z4427" t="s">
        <v>61</v>
      </c>
      <c r="AA4427" s="1">
        <v>44685</v>
      </c>
      <c r="AC4427" s="1">
        <v>44685</v>
      </c>
      <c r="AD4427" s="1">
        <v>44992</v>
      </c>
    </row>
    <row r="4428" spans="1:30" x14ac:dyDescent="0.25">
      <c r="A4428">
        <v>530258</v>
      </c>
      <c r="B4428" t="s">
        <v>338</v>
      </c>
      <c r="C4428" t="s">
        <v>31</v>
      </c>
      <c r="D4428">
        <v>5</v>
      </c>
      <c r="E4428" t="s">
        <v>339</v>
      </c>
      <c r="F4428" t="s">
        <v>340</v>
      </c>
      <c r="G4428" t="s">
        <v>34</v>
      </c>
      <c r="H4428">
        <v>10144</v>
      </c>
      <c r="I4428">
        <v>0</v>
      </c>
      <c r="J4428" t="s">
        <v>52</v>
      </c>
      <c r="K4428" t="s">
        <v>36</v>
      </c>
      <c r="L4428" t="s">
        <v>37</v>
      </c>
      <c r="M4428">
        <v>36390</v>
      </c>
      <c r="N4428">
        <v>55228</v>
      </c>
      <c r="O4428" t="s">
        <v>38</v>
      </c>
      <c r="P4428" t="s">
        <v>12856</v>
      </c>
      <c r="Q4428" t="s">
        <v>12857</v>
      </c>
      <c r="R4428" t="s">
        <v>12858</v>
      </c>
      <c r="S4428" t="s">
        <v>344</v>
      </c>
      <c r="T4428" t="s">
        <v>12859</v>
      </c>
      <c r="U4428" t="s">
        <v>12860</v>
      </c>
      <c r="V4428" t="s">
        <v>12861</v>
      </c>
      <c r="W4428" t="s">
        <v>12862</v>
      </c>
      <c r="X4428" t="s">
        <v>12856</v>
      </c>
      <c r="Z4428" t="s">
        <v>61</v>
      </c>
      <c r="AA4428" s="1">
        <v>44693</v>
      </c>
      <c r="AC4428" s="1">
        <v>44845</v>
      </c>
      <c r="AD4428" s="1">
        <v>44992</v>
      </c>
    </row>
    <row r="4429" spans="1:30" x14ac:dyDescent="0.25">
      <c r="A4429">
        <v>547139</v>
      </c>
      <c r="B4429" t="s">
        <v>62</v>
      </c>
      <c r="C4429" t="s">
        <v>63</v>
      </c>
      <c r="D4429">
        <v>1</v>
      </c>
      <c r="E4429" t="s">
        <v>7734</v>
      </c>
      <c r="F4429" t="s">
        <v>65</v>
      </c>
      <c r="G4429" t="s">
        <v>51</v>
      </c>
      <c r="H4429">
        <v>56058</v>
      </c>
      <c r="I4429">
        <v>0</v>
      </c>
      <c r="J4429" t="s">
        <v>52</v>
      </c>
      <c r="K4429" t="s">
        <v>36</v>
      </c>
      <c r="L4429" t="s">
        <v>37</v>
      </c>
      <c r="M4429">
        <v>54100</v>
      </c>
      <c r="N4429">
        <v>62215</v>
      </c>
      <c r="O4429" t="s">
        <v>38</v>
      </c>
      <c r="P4429" t="s">
        <v>616</v>
      </c>
      <c r="Q4429" t="s">
        <v>1939</v>
      </c>
      <c r="R4429" t="s">
        <v>7735</v>
      </c>
      <c r="S4429" t="s">
        <v>72</v>
      </c>
      <c r="T4429" t="s">
        <v>7736</v>
      </c>
      <c r="U4429" t="s">
        <v>7737</v>
      </c>
      <c r="V4429" t="s">
        <v>7738</v>
      </c>
      <c r="Z4429" t="s">
        <v>61</v>
      </c>
      <c r="AA4429" s="1">
        <v>44970</v>
      </c>
      <c r="AB4429" s="2">
        <v>45030</v>
      </c>
      <c r="AC4429" s="1">
        <v>44970</v>
      </c>
      <c r="AD4429" s="1">
        <v>44992</v>
      </c>
    </row>
    <row r="4430" spans="1:30" x14ac:dyDescent="0.25">
      <c r="A4430">
        <v>569354</v>
      </c>
      <c r="B4430" t="s">
        <v>443</v>
      </c>
      <c r="C4430" t="s">
        <v>31</v>
      </c>
      <c r="D4430">
        <v>1</v>
      </c>
      <c r="E4430" t="s">
        <v>12863</v>
      </c>
      <c r="F4430" t="s">
        <v>3269</v>
      </c>
      <c r="G4430" t="s">
        <v>353</v>
      </c>
      <c r="H4430" t="s">
        <v>3270</v>
      </c>
      <c r="I4430">
        <v>3</v>
      </c>
      <c r="J4430" t="s">
        <v>4567</v>
      </c>
      <c r="K4430" t="s">
        <v>36</v>
      </c>
      <c r="L4430" t="s">
        <v>93</v>
      </c>
      <c r="M4430">
        <v>100000</v>
      </c>
      <c r="N4430">
        <v>110000</v>
      </c>
      <c r="O4430" t="s">
        <v>38</v>
      </c>
      <c r="P4430" t="s">
        <v>446</v>
      </c>
      <c r="Q4430" t="s">
        <v>447</v>
      </c>
      <c r="R4430" t="s">
        <v>12864</v>
      </c>
      <c r="S4430" t="s">
        <v>12865</v>
      </c>
      <c r="T4430" t="s">
        <v>12866</v>
      </c>
      <c r="U4430" t="s">
        <v>3275</v>
      </c>
      <c r="V4430" t="s">
        <v>3710</v>
      </c>
      <c r="Z4430" t="s">
        <v>61</v>
      </c>
      <c r="AA4430" s="1">
        <v>44939</v>
      </c>
      <c r="AC4430" s="1">
        <v>44985</v>
      </c>
      <c r="AD4430" s="1">
        <v>44992</v>
      </c>
    </row>
    <row r="4431" spans="1:30" x14ac:dyDescent="0.25">
      <c r="A4431">
        <v>564420</v>
      </c>
      <c r="B4431" t="s">
        <v>214</v>
      </c>
      <c r="C4431" t="s">
        <v>31</v>
      </c>
      <c r="D4431">
        <v>1</v>
      </c>
      <c r="E4431" t="s">
        <v>10998</v>
      </c>
      <c r="F4431" t="s">
        <v>10999</v>
      </c>
      <c r="G4431" t="s">
        <v>51</v>
      </c>
      <c r="H4431">
        <v>51402</v>
      </c>
      <c r="I4431">
        <v>0</v>
      </c>
      <c r="J4431" t="s">
        <v>216</v>
      </c>
      <c r="K4431" t="s">
        <v>67</v>
      </c>
      <c r="L4431" t="s">
        <v>37</v>
      </c>
      <c r="M4431">
        <v>27.957899999999999</v>
      </c>
      <c r="N4431">
        <v>35.7258</v>
      </c>
      <c r="O4431" t="s">
        <v>68</v>
      </c>
      <c r="P4431" t="s">
        <v>217</v>
      </c>
      <c r="Q4431" t="s">
        <v>11000</v>
      </c>
      <c r="R4431" t="s">
        <v>11001</v>
      </c>
      <c r="S4431" t="s">
        <v>11002</v>
      </c>
      <c r="T4431" t="s">
        <v>11003</v>
      </c>
      <c r="V4431" t="s">
        <v>11004</v>
      </c>
      <c r="W4431" t="s">
        <v>11005</v>
      </c>
      <c r="X4431" t="s">
        <v>217</v>
      </c>
      <c r="Z4431" t="s">
        <v>61</v>
      </c>
      <c r="AA4431" s="1">
        <v>44946</v>
      </c>
      <c r="AC4431" s="1">
        <v>44946</v>
      </c>
      <c r="AD4431" s="1">
        <v>44992</v>
      </c>
    </row>
    <row r="4432" spans="1:30" x14ac:dyDescent="0.25">
      <c r="A4432">
        <v>575758</v>
      </c>
      <c r="B4432" t="s">
        <v>350</v>
      </c>
      <c r="C4432" t="s">
        <v>63</v>
      </c>
      <c r="D4432">
        <v>1</v>
      </c>
      <c r="E4432" t="s">
        <v>9953</v>
      </c>
      <c r="F4432" t="s">
        <v>976</v>
      </c>
      <c r="G4432" t="s">
        <v>34</v>
      </c>
      <c r="H4432">
        <v>10044</v>
      </c>
      <c r="I4432" t="s">
        <v>91</v>
      </c>
      <c r="J4432" t="s">
        <v>312</v>
      </c>
      <c r="K4432" t="s">
        <v>36</v>
      </c>
      <c r="L4432" t="s">
        <v>93</v>
      </c>
      <c r="M4432">
        <v>80000</v>
      </c>
      <c r="N4432">
        <v>95000</v>
      </c>
      <c r="O4432" t="s">
        <v>38</v>
      </c>
      <c r="P4432" t="s">
        <v>355</v>
      </c>
      <c r="Q4432" t="s">
        <v>3754</v>
      </c>
      <c r="R4432" t="s">
        <v>9954</v>
      </c>
      <c r="S4432" t="s">
        <v>9955</v>
      </c>
      <c r="T4432" t="s">
        <v>9956</v>
      </c>
      <c r="V4432" t="s">
        <v>6554</v>
      </c>
      <c r="Z4432" t="s">
        <v>61</v>
      </c>
      <c r="AA4432" s="1">
        <v>44983</v>
      </c>
      <c r="AC4432" s="1">
        <v>44983</v>
      </c>
      <c r="AD4432" s="1">
        <v>44992</v>
      </c>
    </row>
    <row r="4433" spans="1:30" x14ac:dyDescent="0.25">
      <c r="A4433">
        <v>577145</v>
      </c>
      <c r="B4433" t="s">
        <v>889</v>
      </c>
      <c r="C4433" t="s">
        <v>31</v>
      </c>
      <c r="D4433">
        <v>10</v>
      </c>
      <c r="E4433" t="s">
        <v>1265</v>
      </c>
      <c r="F4433" t="s">
        <v>1266</v>
      </c>
      <c r="G4433" t="s">
        <v>34</v>
      </c>
      <c r="H4433">
        <v>81106</v>
      </c>
      <c r="I4433">
        <v>0</v>
      </c>
      <c r="J4433" t="s">
        <v>245</v>
      </c>
      <c r="K4433" t="s">
        <v>36</v>
      </c>
      <c r="L4433" t="s">
        <v>37</v>
      </c>
      <c r="M4433">
        <v>21.76</v>
      </c>
      <c r="N4433">
        <v>21.76</v>
      </c>
      <c r="O4433" t="s">
        <v>68</v>
      </c>
      <c r="P4433" t="s">
        <v>5268</v>
      </c>
      <c r="Q4433" t="s">
        <v>5269</v>
      </c>
      <c r="R4433" t="s">
        <v>5270</v>
      </c>
      <c r="S4433" t="s">
        <v>1270</v>
      </c>
      <c r="T4433" t="s">
        <v>1271</v>
      </c>
      <c r="U4433" t="s">
        <v>5271</v>
      </c>
      <c r="V4433" t="s">
        <v>5272</v>
      </c>
      <c r="X4433" t="s">
        <v>5273</v>
      </c>
      <c r="Z4433" t="s">
        <v>1275</v>
      </c>
      <c r="AA4433" s="1">
        <v>44988</v>
      </c>
      <c r="AC4433" s="1">
        <v>44987</v>
      </c>
      <c r="AD4433" s="1">
        <v>44992</v>
      </c>
    </row>
    <row r="4434" spans="1:30" x14ac:dyDescent="0.25">
      <c r="A4434">
        <v>577145</v>
      </c>
      <c r="B4434" t="s">
        <v>889</v>
      </c>
      <c r="C4434" t="s">
        <v>31</v>
      </c>
      <c r="D4434">
        <v>10</v>
      </c>
      <c r="E4434" t="s">
        <v>1265</v>
      </c>
      <c r="F4434" t="s">
        <v>1266</v>
      </c>
      <c r="G4434" t="s">
        <v>34</v>
      </c>
      <c r="H4434">
        <v>81106</v>
      </c>
      <c r="I4434">
        <v>0</v>
      </c>
      <c r="J4434" t="s">
        <v>245</v>
      </c>
      <c r="K4434" t="s">
        <v>36</v>
      </c>
      <c r="L4434" t="s">
        <v>37</v>
      </c>
      <c r="M4434">
        <v>21.76</v>
      </c>
      <c r="N4434">
        <v>21.76</v>
      </c>
      <c r="O4434" t="s">
        <v>68</v>
      </c>
      <c r="P4434" t="s">
        <v>5268</v>
      </c>
      <c r="Q4434" t="s">
        <v>5269</v>
      </c>
      <c r="R4434" t="s">
        <v>5270</v>
      </c>
      <c r="S4434" t="s">
        <v>1270</v>
      </c>
      <c r="T4434" t="s">
        <v>1271</v>
      </c>
      <c r="U4434" t="s">
        <v>5271</v>
      </c>
      <c r="V4434" t="s">
        <v>5272</v>
      </c>
      <c r="X4434" t="s">
        <v>5273</v>
      </c>
      <c r="Z4434" t="s">
        <v>1275</v>
      </c>
      <c r="AA4434" s="1">
        <v>44988</v>
      </c>
      <c r="AC4434" s="1">
        <v>44987</v>
      </c>
      <c r="AD4434" s="1">
        <v>44992</v>
      </c>
    </row>
    <row r="4435" spans="1:30" x14ac:dyDescent="0.25">
      <c r="A4435">
        <v>550004</v>
      </c>
      <c r="B4435" t="s">
        <v>62</v>
      </c>
      <c r="C4435" t="s">
        <v>63</v>
      </c>
      <c r="D4435">
        <v>1</v>
      </c>
      <c r="E4435" t="s">
        <v>12181</v>
      </c>
      <c r="F4435" t="s">
        <v>807</v>
      </c>
      <c r="G4435" t="s">
        <v>34</v>
      </c>
      <c r="H4435" t="s">
        <v>1108</v>
      </c>
      <c r="I4435">
        <v>0</v>
      </c>
      <c r="J4435" t="s">
        <v>52</v>
      </c>
      <c r="K4435" t="s">
        <v>36</v>
      </c>
      <c r="L4435" t="s">
        <v>37</v>
      </c>
      <c r="M4435">
        <v>102292</v>
      </c>
      <c r="N4435">
        <v>130000</v>
      </c>
      <c r="O4435" t="s">
        <v>38</v>
      </c>
      <c r="P4435" t="s">
        <v>616</v>
      </c>
      <c r="Q4435" t="s">
        <v>1314</v>
      </c>
      <c r="R4435" t="s">
        <v>12182</v>
      </c>
      <c r="S4435" t="s">
        <v>810</v>
      </c>
      <c r="T4435" t="s">
        <v>12183</v>
      </c>
      <c r="U4435" t="s">
        <v>12184</v>
      </c>
      <c r="V4435" t="s">
        <v>12185</v>
      </c>
      <c r="Z4435" t="s">
        <v>61</v>
      </c>
      <c r="AA4435" s="1">
        <v>44837</v>
      </c>
      <c r="AB4435" s="2">
        <v>45022</v>
      </c>
      <c r="AC4435" s="1">
        <v>44991</v>
      </c>
      <c r="AD4435" s="1">
        <v>44992</v>
      </c>
    </row>
    <row r="4436" spans="1:30" x14ac:dyDescent="0.25">
      <c r="A4436">
        <v>556371</v>
      </c>
      <c r="B4436" t="s">
        <v>123</v>
      </c>
      <c r="C4436" t="s">
        <v>31</v>
      </c>
      <c r="D4436">
        <v>1</v>
      </c>
      <c r="E4436" t="s">
        <v>1391</v>
      </c>
      <c r="F4436" t="s">
        <v>1359</v>
      </c>
      <c r="G4436" t="s">
        <v>34</v>
      </c>
      <c r="H4436" t="s">
        <v>1360</v>
      </c>
      <c r="I4436">
        <v>0</v>
      </c>
      <c r="J4436" t="s">
        <v>763</v>
      </c>
      <c r="K4436" t="s">
        <v>36</v>
      </c>
      <c r="L4436" t="s">
        <v>37</v>
      </c>
      <c r="M4436">
        <v>64749</v>
      </c>
      <c r="N4436">
        <v>75302</v>
      </c>
      <c r="O4436" t="s">
        <v>38</v>
      </c>
      <c r="P4436" t="s">
        <v>1392</v>
      </c>
      <c r="Q4436" t="s">
        <v>1361</v>
      </c>
      <c r="R4436" t="s">
        <v>1393</v>
      </c>
      <c r="S4436" t="s">
        <v>1363</v>
      </c>
      <c r="T4436" t="s">
        <v>1394</v>
      </c>
      <c r="U4436" t="s">
        <v>540</v>
      </c>
      <c r="V4436" t="s">
        <v>1395</v>
      </c>
      <c r="Z4436" t="s">
        <v>61</v>
      </c>
      <c r="AA4436" s="1">
        <v>44931</v>
      </c>
      <c r="AB4436" s="2">
        <v>45051</v>
      </c>
      <c r="AC4436" s="1">
        <v>44931</v>
      </c>
      <c r="AD4436" s="1">
        <v>44992</v>
      </c>
    </row>
    <row r="4437" spans="1:30" x14ac:dyDescent="0.25">
      <c r="A4437">
        <v>571628</v>
      </c>
      <c r="B4437" t="s">
        <v>102</v>
      </c>
      <c r="C4437" t="s">
        <v>63</v>
      </c>
      <c r="D4437">
        <v>1</v>
      </c>
      <c r="E4437" t="s">
        <v>372</v>
      </c>
      <c r="F4437" t="s">
        <v>78</v>
      </c>
      <c r="G4437" t="s">
        <v>34</v>
      </c>
      <c r="H4437">
        <v>20215</v>
      </c>
      <c r="I4437">
        <v>2</v>
      </c>
      <c r="J4437" t="s">
        <v>374</v>
      </c>
      <c r="K4437" t="s">
        <v>36</v>
      </c>
      <c r="L4437" t="s">
        <v>37</v>
      </c>
      <c r="M4437">
        <v>80557</v>
      </c>
      <c r="N4437">
        <v>111917</v>
      </c>
      <c r="O4437" t="s">
        <v>38</v>
      </c>
      <c r="P4437" t="s">
        <v>4221</v>
      </c>
      <c r="Q4437" t="s">
        <v>376</v>
      </c>
      <c r="R4437" t="s">
        <v>12386</v>
      </c>
      <c r="S4437" t="s">
        <v>82</v>
      </c>
      <c r="T4437" t="s">
        <v>12387</v>
      </c>
      <c r="V4437" t="s">
        <v>380</v>
      </c>
      <c r="X4437" t="s">
        <v>4224</v>
      </c>
      <c r="Z4437" t="s">
        <v>87</v>
      </c>
      <c r="AA4437" s="1">
        <v>44959</v>
      </c>
      <c r="AC4437" s="1">
        <v>44959</v>
      </c>
      <c r="AD4437" s="1">
        <v>44992</v>
      </c>
    </row>
    <row r="4438" spans="1:30" x14ac:dyDescent="0.25">
      <c r="A4438">
        <v>563634</v>
      </c>
      <c r="B4438" t="s">
        <v>381</v>
      </c>
      <c r="C4438" t="s">
        <v>63</v>
      </c>
      <c r="D4438">
        <v>1</v>
      </c>
      <c r="E4438" t="s">
        <v>1964</v>
      </c>
      <c r="F4438" t="s">
        <v>193</v>
      </c>
      <c r="G4438" t="s">
        <v>34</v>
      </c>
      <c r="H4438" t="s">
        <v>194</v>
      </c>
      <c r="I4438">
        <v>0</v>
      </c>
      <c r="J4438" t="s">
        <v>35</v>
      </c>
      <c r="K4438" t="s">
        <v>36</v>
      </c>
      <c r="L4438" t="s">
        <v>37</v>
      </c>
      <c r="M4438">
        <v>53702</v>
      </c>
      <c r="N4438">
        <v>92700</v>
      </c>
      <c r="O4438" t="s">
        <v>38</v>
      </c>
      <c r="P4438" t="s">
        <v>873</v>
      </c>
      <c r="Q4438" t="s">
        <v>7328</v>
      </c>
      <c r="R4438" t="s">
        <v>7329</v>
      </c>
      <c r="S4438" t="s">
        <v>198</v>
      </c>
      <c r="T4438" t="s">
        <v>5255</v>
      </c>
      <c r="V4438" t="s">
        <v>1968</v>
      </c>
      <c r="W4438" t="s">
        <v>86</v>
      </c>
      <c r="X4438" t="s">
        <v>878</v>
      </c>
      <c r="Z4438" t="s">
        <v>154</v>
      </c>
      <c r="AA4438" s="1">
        <v>44967</v>
      </c>
      <c r="AB4438" s="2">
        <v>45027</v>
      </c>
      <c r="AC4438" s="1">
        <v>44967</v>
      </c>
      <c r="AD4438" s="1">
        <v>44992</v>
      </c>
    </row>
    <row r="4439" spans="1:30" x14ac:dyDescent="0.25">
      <c r="A4439">
        <v>573567</v>
      </c>
      <c r="B4439" t="s">
        <v>543</v>
      </c>
      <c r="C4439" t="s">
        <v>31</v>
      </c>
      <c r="D4439">
        <v>1</v>
      </c>
      <c r="E4439" t="s">
        <v>4647</v>
      </c>
      <c r="F4439" t="s">
        <v>279</v>
      </c>
      <c r="G4439" t="s">
        <v>34</v>
      </c>
      <c r="H4439">
        <v>10251</v>
      </c>
      <c r="I4439">
        <v>4</v>
      </c>
      <c r="J4439" t="s">
        <v>175</v>
      </c>
      <c r="K4439" t="s">
        <v>36</v>
      </c>
      <c r="L4439" t="s">
        <v>37</v>
      </c>
      <c r="M4439">
        <v>40017</v>
      </c>
      <c r="N4439">
        <v>52242</v>
      </c>
      <c r="O4439" t="s">
        <v>38</v>
      </c>
      <c r="P4439" t="s">
        <v>546</v>
      </c>
      <c r="Q4439" t="s">
        <v>4648</v>
      </c>
      <c r="R4439" t="s">
        <v>4649</v>
      </c>
      <c r="S4439" t="s">
        <v>283</v>
      </c>
      <c r="T4439" t="s">
        <v>4650</v>
      </c>
      <c r="U4439" t="s">
        <v>4651</v>
      </c>
      <c r="V4439" t="s">
        <v>4652</v>
      </c>
      <c r="Z4439" t="s">
        <v>61</v>
      </c>
      <c r="AA4439" s="1">
        <v>44964</v>
      </c>
      <c r="AB4439" s="2">
        <v>45017</v>
      </c>
      <c r="AC4439" s="1">
        <v>44964</v>
      </c>
      <c r="AD4439" s="1">
        <v>44992</v>
      </c>
    </row>
    <row r="4440" spans="1:30" x14ac:dyDescent="0.25">
      <c r="A4440">
        <v>577323</v>
      </c>
      <c r="B4440" t="s">
        <v>638</v>
      </c>
      <c r="C4440" t="s">
        <v>31</v>
      </c>
      <c r="D4440">
        <v>1</v>
      </c>
      <c r="E4440" t="s">
        <v>12867</v>
      </c>
      <c r="F4440" t="s">
        <v>12868</v>
      </c>
      <c r="G4440" t="s">
        <v>51</v>
      </c>
      <c r="H4440">
        <v>95042</v>
      </c>
      <c r="I4440" t="s">
        <v>900</v>
      </c>
      <c r="J4440" t="s">
        <v>256</v>
      </c>
      <c r="K4440" t="s">
        <v>36</v>
      </c>
      <c r="L4440" t="s">
        <v>290</v>
      </c>
      <c r="M4440">
        <v>180000</v>
      </c>
      <c r="N4440">
        <v>190000</v>
      </c>
      <c r="O4440" t="s">
        <v>38</v>
      </c>
      <c r="P4440" t="s">
        <v>642</v>
      </c>
      <c r="Q4440" t="s">
        <v>695</v>
      </c>
      <c r="R4440" t="s">
        <v>12869</v>
      </c>
      <c r="S4440" t="s">
        <v>12870</v>
      </c>
      <c r="T4440" t="s">
        <v>12871</v>
      </c>
      <c r="V4440" t="s">
        <v>12872</v>
      </c>
      <c r="Z4440" t="s">
        <v>61</v>
      </c>
      <c r="AA4440" s="1">
        <v>44988</v>
      </c>
      <c r="AC4440" s="1">
        <v>44991</v>
      </c>
      <c r="AD4440" s="1">
        <v>44992</v>
      </c>
    </row>
    <row r="4441" spans="1:30" x14ac:dyDescent="0.25">
      <c r="A4441">
        <v>572321</v>
      </c>
      <c r="B4441" t="s">
        <v>102</v>
      </c>
      <c r="C4441" t="s">
        <v>31</v>
      </c>
      <c r="D4441">
        <v>1</v>
      </c>
      <c r="E4441" t="s">
        <v>12873</v>
      </c>
      <c r="F4441" t="s">
        <v>144</v>
      </c>
      <c r="G4441" t="s">
        <v>51</v>
      </c>
      <c r="H4441">
        <v>10234</v>
      </c>
      <c r="I4441">
        <v>0</v>
      </c>
      <c r="J4441" t="s">
        <v>2250</v>
      </c>
      <c r="K4441" t="s">
        <v>36</v>
      </c>
      <c r="L4441" t="s">
        <v>145</v>
      </c>
      <c r="M4441">
        <v>15</v>
      </c>
      <c r="N4441">
        <v>15</v>
      </c>
      <c r="O4441" t="s">
        <v>68</v>
      </c>
      <c r="P4441" t="s">
        <v>137</v>
      </c>
      <c r="Q4441" t="s">
        <v>1010</v>
      </c>
      <c r="R4441" t="s">
        <v>12874</v>
      </c>
      <c r="S4441" t="s">
        <v>149</v>
      </c>
      <c r="T4441" t="s">
        <v>12875</v>
      </c>
      <c r="U4441" t="s">
        <v>2253</v>
      </c>
      <c r="V4441" t="s">
        <v>151</v>
      </c>
      <c r="X4441" t="s">
        <v>1015</v>
      </c>
      <c r="Z4441" t="s">
        <v>61</v>
      </c>
      <c r="AA4441" s="1">
        <v>44976</v>
      </c>
      <c r="AB4441" s="2">
        <v>45079</v>
      </c>
      <c r="AC4441" s="1">
        <v>44976</v>
      </c>
      <c r="AD4441" s="1">
        <v>44992</v>
      </c>
    </row>
    <row r="4442" spans="1:30" x14ac:dyDescent="0.25">
      <c r="A4442">
        <v>558349</v>
      </c>
      <c r="B4442" t="s">
        <v>102</v>
      </c>
      <c r="C4442" t="s">
        <v>63</v>
      </c>
      <c r="D4442">
        <v>1</v>
      </c>
      <c r="E4442" t="s">
        <v>2237</v>
      </c>
      <c r="F4442" t="s">
        <v>135</v>
      </c>
      <c r="G4442" t="s">
        <v>51</v>
      </c>
      <c r="H4442">
        <v>21744</v>
      </c>
      <c r="I4442" t="s">
        <v>1397</v>
      </c>
      <c r="J4442" t="s">
        <v>1880</v>
      </c>
      <c r="K4442" t="s">
        <v>36</v>
      </c>
      <c r="L4442" t="s">
        <v>93</v>
      </c>
      <c r="M4442">
        <v>94283</v>
      </c>
      <c r="N4442">
        <v>122290</v>
      </c>
      <c r="O4442" t="s">
        <v>38</v>
      </c>
      <c r="P4442" t="s">
        <v>195</v>
      </c>
      <c r="Q4442" t="s">
        <v>2238</v>
      </c>
      <c r="R4442" t="s">
        <v>11701</v>
      </c>
      <c r="S4442" t="s">
        <v>140</v>
      </c>
      <c r="T4442" t="s">
        <v>8381</v>
      </c>
      <c r="U4442" t="s">
        <v>2329</v>
      </c>
      <c r="V4442" t="s">
        <v>2137</v>
      </c>
      <c r="W4442" t="s">
        <v>2138</v>
      </c>
      <c r="X4442" t="s">
        <v>2139</v>
      </c>
      <c r="Z4442" t="s">
        <v>61</v>
      </c>
      <c r="AA4442" s="1">
        <v>44880</v>
      </c>
      <c r="AC4442" s="1">
        <v>44901</v>
      </c>
      <c r="AD4442" s="1">
        <v>44992</v>
      </c>
    </row>
    <row r="4443" spans="1:30" x14ac:dyDescent="0.25">
      <c r="A4443">
        <v>528811</v>
      </c>
      <c r="B4443" t="s">
        <v>102</v>
      </c>
      <c r="C4443" t="s">
        <v>63</v>
      </c>
      <c r="D4443">
        <v>1</v>
      </c>
      <c r="E4443" t="s">
        <v>11202</v>
      </c>
      <c r="F4443" t="s">
        <v>7089</v>
      </c>
      <c r="G4443" t="s">
        <v>34</v>
      </c>
      <c r="H4443" t="s">
        <v>7090</v>
      </c>
      <c r="I4443">
        <v>0</v>
      </c>
      <c r="J4443" t="s">
        <v>136</v>
      </c>
      <c r="K4443" t="s">
        <v>36</v>
      </c>
      <c r="L4443" t="s">
        <v>93</v>
      </c>
      <c r="M4443">
        <v>53702</v>
      </c>
      <c r="N4443">
        <v>102568</v>
      </c>
      <c r="O4443" t="s">
        <v>38</v>
      </c>
      <c r="P4443" t="s">
        <v>137</v>
      </c>
      <c r="Q4443" t="s">
        <v>138</v>
      </c>
      <c r="R4443" t="s">
        <v>11203</v>
      </c>
      <c r="S4443" t="s">
        <v>6727</v>
      </c>
      <c r="T4443" t="s">
        <v>11204</v>
      </c>
      <c r="U4443" t="s">
        <v>11205</v>
      </c>
      <c r="V4443" t="s">
        <v>142</v>
      </c>
      <c r="Z4443" t="s">
        <v>61</v>
      </c>
      <c r="AA4443" s="1">
        <v>44673</v>
      </c>
      <c r="AC4443" s="1">
        <v>44768</v>
      </c>
      <c r="AD4443" s="1">
        <v>44992</v>
      </c>
    </row>
    <row r="4444" spans="1:30" x14ac:dyDescent="0.25">
      <c r="A4444">
        <v>567833</v>
      </c>
      <c r="B4444" t="s">
        <v>1870</v>
      </c>
      <c r="C4444" t="s">
        <v>31</v>
      </c>
      <c r="D4444">
        <v>1</v>
      </c>
      <c r="E4444" t="s">
        <v>12876</v>
      </c>
      <c r="F4444" t="s">
        <v>4165</v>
      </c>
      <c r="G4444" t="s">
        <v>51</v>
      </c>
      <c r="H4444">
        <v>95714</v>
      </c>
      <c r="I4444">
        <v>0</v>
      </c>
      <c r="J4444" t="s">
        <v>256</v>
      </c>
      <c r="K4444" t="s">
        <v>36</v>
      </c>
      <c r="L4444" t="s">
        <v>37</v>
      </c>
      <c r="M4444">
        <v>130000</v>
      </c>
      <c r="N4444">
        <v>145000</v>
      </c>
      <c r="O4444" t="s">
        <v>38</v>
      </c>
      <c r="P4444" t="s">
        <v>1872</v>
      </c>
      <c r="Q4444" t="s">
        <v>9551</v>
      </c>
      <c r="R4444" t="s">
        <v>12877</v>
      </c>
      <c r="S4444" t="s">
        <v>4169</v>
      </c>
      <c r="T4444" t="s">
        <v>12878</v>
      </c>
      <c r="U4444" t="s">
        <v>12879</v>
      </c>
      <c r="V4444" t="s">
        <v>12880</v>
      </c>
      <c r="W4444" t="s">
        <v>2377</v>
      </c>
      <c r="Z4444" t="s">
        <v>47</v>
      </c>
      <c r="AA4444" s="1">
        <v>44935</v>
      </c>
      <c r="AC4444" s="1">
        <v>44980</v>
      </c>
      <c r="AD4444" s="1">
        <v>44992</v>
      </c>
    </row>
    <row r="4445" spans="1:30" x14ac:dyDescent="0.25">
      <c r="A4445">
        <v>576842</v>
      </c>
      <c r="B4445" t="s">
        <v>638</v>
      </c>
      <c r="C4445" t="s">
        <v>63</v>
      </c>
      <c r="D4445">
        <v>1</v>
      </c>
      <c r="E4445" t="s">
        <v>4738</v>
      </c>
      <c r="F4445" t="s">
        <v>4739</v>
      </c>
      <c r="G4445" t="s">
        <v>34</v>
      </c>
      <c r="H4445">
        <v>91825</v>
      </c>
      <c r="I4445">
        <v>0</v>
      </c>
      <c r="J4445" t="s">
        <v>245</v>
      </c>
      <c r="K4445" t="s">
        <v>36</v>
      </c>
      <c r="L4445" t="s">
        <v>37</v>
      </c>
      <c r="M4445">
        <v>274.57499999999999</v>
      </c>
      <c r="N4445">
        <v>274.57499999999999</v>
      </c>
      <c r="O4445" t="s">
        <v>751</v>
      </c>
      <c r="P4445" t="s">
        <v>4740</v>
      </c>
      <c r="Q4445" t="s">
        <v>4741</v>
      </c>
      <c r="R4445" t="s">
        <v>4742</v>
      </c>
      <c r="S4445" t="s">
        <v>4743</v>
      </c>
      <c r="T4445" t="s">
        <v>4744</v>
      </c>
      <c r="U4445" t="s">
        <v>4745</v>
      </c>
      <c r="V4445" t="s">
        <v>4746</v>
      </c>
      <c r="Z4445" t="s">
        <v>4747</v>
      </c>
      <c r="AA4445" s="1">
        <v>44986</v>
      </c>
      <c r="AB4445" s="2">
        <v>44999</v>
      </c>
      <c r="AC4445" s="1">
        <v>44986</v>
      </c>
      <c r="AD4445" s="1">
        <v>44992</v>
      </c>
    </row>
    <row r="4446" spans="1:30" x14ac:dyDescent="0.25">
      <c r="A4446">
        <v>566278</v>
      </c>
      <c r="B4446" t="s">
        <v>88</v>
      </c>
      <c r="C4446" t="s">
        <v>63</v>
      </c>
      <c r="D4446">
        <v>1</v>
      </c>
      <c r="E4446" t="s">
        <v>12881</v>
      </c>
      <c r="F4446" t="s">
        <v>807</v>
      </c>
      <c r="G4446" t="s">
        <v>34</v>
      </c>
      <c r="H4446" t="s">
        <v>808</v>
      </c>
      <c r="I4446">
        <v>0</v>
      </c>
      <c r="J4446" t="s">
        <v>216</v>
      </c>
      <c r="K4446" t="s">
        <v>36</v>
      </c>
      <c r="L4446" t="s">
        <v>37</v>
      </c>
      <c r="M4446">
        <v>94715</v>
      </c>
      <c r="N4446">
        <v>100000</v>
      </c>
      <c r="O4446" t="s">
        <v>38</v>
      </c>
      <c r="P4446" t="s">
        <v>583</v>
      </c>
      <c r="Q4446" t="s">
        <v>8135</v>
      </c>
      <c r="R4446" t="s">
        <v>12882</v>
      </c>
      <c r="S4446" t="s">
        <v>810</v>
      </c>
      <c r="T4446" t="s">
        <v>12883</v>
      </c>
      <c r="U4446" t="s">
        <v>7169</v>
      </c>
      <c r="V4446" t="s">
        <v>12884</v>
      </c>
      <c r="W4446" t="s">
        <v>7171</v>
      </c>
      <c r="X4446" t="s">
        <v>12885</v>
      </c>
      <c r="Z4446" t="s">
        <v>61</v>
      </c>
      <c r="AA4446" s="1">
        <v>44922</v>
      </c>
      <c r="AC4446" s="1">
        <v>44923</v>
      </c>
      <c r="AD4446" s="1">
        <v>44992</v>
      </c>
    </row>
    <row r="4447" spans="1:30" x14ac:dyDescent="0.25">
      <c r="A4447">
        <v>483469</v>
      </c>
      <c r="B4447" t="s">
        <v>88</v>
      </c>
      <c r="C4447" t="s">
        <v>63</v>
      </c>
      <c r="D4447">
        <v>1</v>
      </c>
      <c r="E4447" t="s">
        <v>6378</v>
      </c>
      <c r="F4447" t="s">
        <v>279</v>
      </c>
      <c r="G4447" t="s">
        <v>34</v>
      </c>
      <c r="H4447">
        <v>10251</v>
      </c>
      <c r="I4447">
        <v>3</v>
      </c>
      <c r="J4447" t="s">
        <v>115</v>
      </c>
      <c r="K4447" t="s">
        <v>36</v>
      </c>
      <c r="L4447" t="s">
        <v>37</v>
      </c>
      <c r="M4447">
        <v>36390</v>
      </c>
      <c r="N4447">
        <v>41848</v>
      </c>
      <c r="O4447" t="s">
        <v>38</v>
      </c>
      <c r="P4447" t="s">
        <v>583</v>
      </c>
      <c r="Q4447" t="s">
        <v>7385</v>
      </c>
      <c r="R4447" t="s">
        <v>12083</v>
      </c>
      <c r="S4447" t="s">
        <v>283</v>
      </c>
      <c r="U4447" t="s">
        <v>12084</v>
      </c>
      <c r="V4447" t="s">
        <v>10479</v>
      </c>
      <c r="W4447" t="s">
        <v>990</v>
      </c>
      <c r="Z4447" t="s">
        <v>61</v>
      </c>
      <c r="AA4447" s="1">
        <v>44452</v>
      </c>
      <c r="AC4447" s="1">
        <v>44757</v>
      </c>
      <c r="AD4447" s="1">
        <v>44992</v>
      </c>
    </row>
    <row r="4448" spans="1:30" x14ac:dyDescent="0.25">
      <c r="A4448">
        <v>558345</v>
      </c>
      <c r="B4448" t="s">
        <v>102</v>
      </c>
      <c r="C4448" t="s">
        <v>31</v>
      </c>
      <c r="D4448">
        <v>3</v>
      </c>
      <c r="E4448" t="s">
        <v>372</v>
      </c>
      <c r="F4448" t="s">
        <v>6462</v>
      </c>
      <c r="G4448" t="s">
        <v>34</v>
      </c>
      <c r="H4448">
        <v>20515</v>
      </c>
      <c r="I4448">
        <v>3</v>
      </c>
      <c r="J4448" t="s">
        <v>374</v>
      </c>
      <c r="K4448" t="s">
        <v>36</v>
      </c>
      <c r="L4448" t="s">
        <v>37</v>
      </c>
      <c r="M4448">
        <v>90114</v>
      </c>
      <c r="N4448">
        <v>122168</v>
      </c>
      <c r="O4448" t="s">
        <v>38</v>
      </c>
      <c r="P4448" t="s">
        <v>195</v>
      </c>
      <c r="Q4448" t="s">
        <v>625</v>
      </c>
      <c r="R4448" t="s">
        <v>6463</v>
      </c>
      <c r="S4448" t="s">
        <v>6464</v>
      </c>
      <c r="T4448" t="s">
        <v>628</v>
      </c>
      <c r="U4448" t="s">
        <v>6465</v>
      </c>
      <c r="V4448" t="s">
        <v>380</v>
      </c>
      <c r="Z4448" t="s">
        <v>87</v>
      </c>
      <c r="AA4448" s="1">
        <v>44879</v>
      </c>
      <c r="AC4448" s="1">
        <v>44900</v>
      </c>
      <c r="AD4448" s="1">
        <v>44992</v>
      </c>
    </row>
    <row r="4449" spans="1:30" x14ac:dyDescent="0.25">
      <c r="A4449">
        <v>536798</v>
      </c>
      <c r="B4449" t="s">
        <v>88</v>
      </c>
      <c r="C4449" t="s">
        <v>31</v>
      </c>
      <c r="D4449">
        <v>1</v>
      </c>
      <c r="E4449" t="s">
        <v>223</v>
      </c>
      <c r="F4449" t="s">
        <v>224</v>
      </c>
      <c r="G4449" t="s">
        <v>34</v>
      </c>
      <c r="H4449">
        <v>52316</v>
      </c>
      <c r="I4449">
        <v>3</v>
      </c>
      <c r="J4449" t="s">
        <v>115</v>
      </c>
      <c r="K4449" t="s">
        <v>36</v>
      </c>
      <c r="L4449" t="s">
        <v>37</v>
      </c>
      <c r="M4449">
        <v>67000</v>
      </c>
      <c r="N4449">
        <v>98484</v>
      </c>
      <c r="O4449" t="s">
        <v>38</v>
      </c>
      <c r="P4449" t="s">
        <v>225</v>
      </c>
      <c r="Q4449" t="s">
        <v>226</v>
      </c>
      <c r="R4449" t="s">
        <v>227</v>
      </c>
      <c r="S4449" t="s">
        <v>228</v>
      </c>
      <c r="U4449" t="s">
        <v>229</v>
      </c>
      <c r="V4449" t="s">
        <v>230</v>
      </c>
      <c r="W4449" t="s">
        <v>231</v>
      </c>
      <c r="X4449" t="s">
        <v>232</v>
      </c>
      <c r="Z4449" t="s">
        <v>87</v>
      </c>
      <c r="AA4449" s="1">
        <v>44742</v>
      </c>
      <c r="AC4449" s="1">
        <v>44774</v>
      </c>
      <c r="AD4449" s="1">
        <v>44992</v>
      </c>
    </row>
    <row r="4450" spans="1:30" x14ac:dyDescent="0.25">
      <c r="A4450">
        <v>572975</v>
      </c>
      <c r="B4450" t="s">
        <v>1744</v>
      </c>
      <c r="C4450" t="s">
        <v>31</v>
      </c>
      <c r="D4450">
        <v>1</v>
      </c>
      <c r="E4450" t="s">
        <v>1745</v>
      </c>
      <c r="F4450" t="s">
        <v>1746</v>
      </c>
      <c r="G4450" t="s">
        <v>34</v>
      </c>
      <c r="H4450">
        <v>40202</v>
      </c>
      <c r="I4450">
        <v>2</v>
      </c>
      <c r="J4450" t="s">
        <v>157</v>
      </c>
      <c r="K4450" t="s">
        <v>36</v>
      </c>
      <c r="L4450" t="s">
        <v>37</v>
      </c>
      <c r="M4450">
        <v>80638</v>
      </c>
      <c r="N4450">
        <v>90177</v>
      </c>
      <c r="O4450" t="s">
        <v>38</v>
      </c>
      <c r="P4450" t="s">
        <v>355</v>
      </c>
      <c r="Q4450" t="s">
        <v>1747</v>
      </c>
      <c r="R4450" t="s">
        <v>1748</v>
      </c>
      <c r="S4450" t="s">
        <v>1749</v>
      </c>
      <c r="V4450" t="s">
        <v>1750</v>
      </c>
      <c r="Z4450" t="s">
        <v>61</v>
      </c>
      <c r="AA4450" s="1">
        <v>44978</v>
      </c>
      <c r="AC4450" s="1">
        <v>44978</v>
      </c>
      <c r="AD4450" s="1">
        <v>44992</v>
      </c>
    </row>
    <row r="4451" spans="1:30" x14ac:dyDescent="0.25">
      <c r="A4451">
        <v>561225</v>
      </c>
      <c r="B4451" t="s">
        <v>488</v>
      </c>
      <c r="C4451" t="s">
        <v>63</v>
      </c>
      <c r="D4451">
        <v>1</v>
      </c>
      <c r="E4451" t="s">
        <v>9935</v>
      </c>
      <c r="F4451" t="s">
        <v>501</v>
      </c>
      <c r="G4451" t="s">
        <v>34</v>
      </c>
      <c r="H4451">
        <v>12627</v>
      </c>
      <c r="I4451">
        <v>0</v>
      </c>
      <c r="J4451" t="s">
        <v>126</v>
      </c>
      <c r="K4451" t="s">
        <v>36</v>
      </c>
      <c r="L4451" t="s">
        <v>37</v>
      </c>
      <c r="M4451">
        <v>70611</v>
      </c>
      <c r="N4451">
        <v>81203</v>
      </c>
      <c r="O4451" t="s">
        <v>38</v>
      </c>
      <c r="P4451" t="s">
        <v>355</v>
      </c>
      <c r="Q4451" t="s">
        <v>12886</v>
      </c>
      <c r="R4451" t="s">
        <v>12887</v>
      </c>
      <c r="S4451" t="s">
        <v>504</v>
      </c>
      <c r="T4451" t="s">
        <v>12888</v>
      </c>
      <c r="V4451" t="s">
        <v>12889</v>
      </c>
      <c r="Z4451" t="s">
        <v>61</v>
      </c>
      <c r="AA4451" s="1">
        <v>44952</v>
      </c>
      <c r="AB4451" s="2">
        <v>45042</v>
      </c>
      <c r="AC4451" s="1">
        <v>44963</v>
      </c>
      <c r="AD4451" s="1">
        <v>44992</v>
      </c>
    </row>
    <row r="4452" spans="1:30" x14ac:dyDescent="0.25">
      <c r="A4452">
        <v>537334</v>
      </c>
      <c r="B4452" t="s">
        <v>123</v>
      </c>
      <c r="C4452" t="s">
        <v>63</v>
      </c>
      <c r="D4452">
        <v>1</v>
      </c>
      <c r="E4452" t="s">
        <v>4699</v>
      </c>
      <c r="F4452" t="s">
        <v>204</v>
      </c>
      <c r="G4452" t="s">
        <v>51</v>
      </c>
      <c r="H4452">
        <v>53040</v>
      </c>
      <c r="I4452">
        <v>1</v>
      </c>
      <c r="J4452" t="s">
        <v>763</v>
      </c>
      <c r="K4452" t="s">
        <v>67</v>
      </c>
      <c r="L4452" t="s">
        <v>37</v>
      </c>
      <c r="M4452">
        <v>79.23</v>
      </c>
      <c r="N4452">
        <v>84.86</v>
      </c>
      <c r="O4452" t="s">
        <v>68</v>
      </c>
      <c r="P4452" t="s">
        <v>1167</v>
      </c>
      <c r="Q4452" t="s">
        <v>4178</v>
      </c>
      <c r="R4452" t="s">
        <v>4700</v>
      </c>
      <c r="S4452" t="s">
        <v>209</v>
      </c>
      <c r="T4452" t="s">
        <v>4701</v>
      </c>
      <c r="U4452" t="s">
        <v>4702</v>
      </c>
      <c r="V4452" t="s">
        <v>4703</v>
      </c>
      <c r="Z4452" t="s">
        <v>87</v>
      </c>
      <c r="AA4452" s="1">
        <v>44971</v>
      </c>
      <c r="AB4452" s="2">
        <v>45091</v>
      </c>
      <c r="AC4452" s="1">
        <v>44971</v>
      </c>
      <c r="AD4452" s="1">
        <v>44992</v>
      </c>
    </row>
    <row r="4453" spans="1:30" x14ac:dyDescent="0.25">
      <c r="A4453">
        <v>573919</v>
      </c>
      <c r="B4453" t="s">
        <v>155</v>
      </c>
      <c r="C4453" t="s">
        <v>63</v>
      </c>
      <c r="D4453">
        <v>1</v>
      </c>
      <c r="E4453" t="s">
        <v>233</v>
      </c>
      <c r="F4453" t="s">
        <v>234</v>
      </c>
      <c r="G4453" t="s">
        <v>51</v>
      </c>
      <c r="H4453">
        <v>56057</v>
      </c>
      <c r="I4453">
        <v>0</v>
      </c>
      <c r="J4453" t="s">
        <v>216</v>
      </c>
      <c r="K4453" t="s">
        <v>36</v>
      </c>
      <c r="L4453" t="s">
        <v>53</v>
      </c>
      <c r="M4453">
        <v>38333</v>
      </c>
      <c r="N4453">
        <v>44083</v>
      </c>
      <c r="O4453" t="s">
        <v>38</v>
      </c>
      <c r="P4453" t="s">
        <v>158</v>
      </c>
      <c r="Q4453" t="s">
        <v>6040</v>
      </c>
      <c r="R4453" t="s">
        <v>8335</v>
      </c>
      <c r="S4453" t="s">
        <v>237</v>
      </c>
      <c r="T4453" t="s">
        <v>238</v>
      </c>
      <c r="U4453" t="s">
        <v>2050</v>
      </c>
      <c r="V4453" t="s">
        <v>163</v>
      </c>
      <c r="X4453" t="s">
        <v>158</v>
      </c>
      <c r="Z4453" t="s">
        <v>61</v>
      </c>
      <c r="AA4453" s="1">
        <v>44966</v>
      </c>
      <c r="AB4453" s="2">
        <v>45026</v>
      </c>
      <c r="AC4453" s="1">
        <v>44966</v>
      </c>
      <c r="AD4453" s="1">
        <v>44992</v>
      </c>
    </row>
    <row r="4454" spans="1:30" x14ac:dyDescent="0.25">
      <c r="A4454">
        <v>570084</v>
      </c>
      <c r="B4454" t="s">
        <v>202</v>
      </c>
      <c r="C4454" t="s">
        <v>31</v>
      </c>
      <c r="D4454">
        <v>1</v>
      </c>
      <c r="E4454" t="s">
        <v>12890</v>
      </c>
      <c r="F4454" t="s">
        <v>1752</v>
      </c>
      <c r="G4454" t="s">
        <v>34</v>
      </c>
      <c r="H4454" t="s">
        <v>1753</v>
      </c>
      <c r="I4454">
        <v>0</v>
      </c>
      <c r="J4454" t="s">
        <v>126</v>
      </c>
      <c r="K4454" t="s">
        <v>36</v>
      </c>
      <c r="L4454" t="s">
        <v>37</v>
      </c>
      <c r="M4454">
        <v>35.7044</v>
      </c>
      <c r="N4454">
        <v>83.092500000000001</v>
      </c>
      <c r="O4454" t="s">
        <v>68</v>
      </c>
      <c r="P4454" t="s">
        <v>313</v>
      </c>
      <c r="Q4454" t="s">
        <v>1754</v>
      </c>
      <c r="R4454" t="s">
        <v>12891</v>
      </c>
      <c r="S4454" t="s">
        <v>1756</v>
      </c>
      <c r="U4454" t="s">
        <v>1095</v>
      </c>
      <c r="V4454" t="s">
        <v>12892</v>
      </c>
      <c r="Z4454" t="s">
        <v>61</v>
      </c>
      <c r="AA4454" s="1">
        <v>44965</v>
      </c>
      <c r="AC4454" s="1">
        <v>44965</v>
      </c>
      <c r="AD4454" s="1">
        <v>44992</v>
      </c>
    </row>
    <row r="4455" spans="1:30" x14ac:dyDescent="0.25">
      <c r="A4455">
        <v>493277</v>
      </c>
      <c r="B4455" t="s">
        <v>76</v>
      </c>
      <c r="C4455" t="s">
        <v>31</v>
      </c>
      <c r="D4455">
        <v>2</v>
      </c>
      <c r="E4455" t="s">
        <v>6142</v>
      </c>
      <c r="F4455" t="s">
        <v>6143</v>
      </c>
      <c r="G4455" t="s">
        <v>34</v>
      </c>
      <c r="H4455">
        <v>31305</v>
      </c>
      <c r="I4455">
        <v>2</v>
      </c>
      <c r="J4455" t="s">
        <v>465</v>
      </c>
      <c r="K4455" t="s">
        <v>36</v>
      </c>
      <c r="L4455" t="s">
        <v>37</v>
      </c>
      <c r="M4455">
        <v>56041</v>
      </c>
      <c r="N4455">
        <v>75318</v>
      </c>
      <c r="O4455" t="s">
        <v>38</v>
      </c>
      <c r="P4455" t="s">
        <v>79</v>
      </c>
      <c r="Q4455" t="s">
        <v>6144</v>
      </c>
      <c r="R4455" t="s">
        <v>6145</v>
      </c>
      <c r="S4455" t="s">
        <v>6146</v>
      </c>
      <c r="T4455" t="s">
        <v>6147</v>
      </c>
      <c r="U4455" t="s">
        <v>3656</v>
      </c>
      <c r="V4455" t="s">
        <v>6148</v>
      </c>
      <c r="X4455" t="s">
        <v>79</v>
      </c>
      <c r="Z4455" t="s">
        <v>61</v>
      </c>
      <c r="AA4455" s="1">
        <v>44487</v>
      </c>
      <c r="AC4455" s="1">
        <v>44487</v>
      </c>
      <c r="AD4455" s="1">
        <v>44992</v>
      </c>
    </row>
    <row r="4456" spans="1:30" x14ac:dyDescent="0.25">
      <c r="A4456">
        <v>536654</v>
      </c>
      <c r="B4456" t="s">
        <v>88</v>
      </c>
      <c r="C4456" t="s">
        <v>31</v>
      </c>
      <c r="D4456">
        <v>1</v>
      </c>
      <c r="E4456" t="s">
        <v>6695</v>
      </c>
      <c r="F4456" t="s">
        <v>501</v>
      </c>
      <c r="G4456" t="s">
        <v>34</v>
      </c>
      <c r="H4456">
        <v>12627</v>
      </c>
      <c r="I4456">
        <v>0</v>
      </c>
      <c r="J4456" t="s">
        <v>725</v>
      </c>
      <c r="K4456" t="s">
        <v>36</v>
      </c>
      <c r="L4456" t="s">
        <v>37</v>
      </c>
      <c r="M4456">
        <v>70611</v>
      </c>
      <c r="N4456">
        <v>105138</v>
      </c>
      <c r="O4456" t="s">
        <v>38</v>
      </c>
      <c r="P4456" t="s">
        <v>166</v>
      </c>
      <c r="Q4456" t="s">
        <v>95</v>
      </c>
      <c r="R4456" t="s">
        <v>6696</v>
      </c>
      <c r="S4456" t="s">
        <v>504</v>
      </c>
      <c r="T4456" t="s">
        <v>6697</v>
      </c>
      <c r="U4456" t="s">
        <v>6698</v>
      </c>
      <c r="V4456" t="s">
        <v>6699</v>
      </c>
      <c r="Z4456" t="s">
        <v>61</v>
      </c>
      <c r="AA4456" s="1">
        <v>44750</v>
      </c>
      <c r="AC4456" s="1">
        <v>44750</v>
      </c>
      <c r="AD4456" s="1">
        <v>44992</v>
      </c>
    </row>
    <row r="4457" spans="1:30" x14ac:dyDescent="0.25">
      <c r="A4457">
        <v>557066</v>
      </c>
      <c r="B4457" t="s">
        <v>435</v>
      </c>
      <c r="C4457" t="s">
        <v>63</v>
      </c>
      <c r="D4457">
        <v>1</v>
      </c>
      <c r="E4457" t="s">
        <v>6229</v>
      </c>
      <c r="F4457" t="s">
        <v>174</v>
      </c>
      <c r="G4457" t="s">
        <v>51</v>
      </c>
      <c r="H4457">
        <v>30087</v>
      </c>
      <c r="I4457">
        <v>3</v>
      </c>
      <c r="J4457" t="s">
        <v>175</v>
      </c>
      <c r="K4457" t="s">
        <v>36</v>
      </c>
      <c r="L4457" t="s">
        <v>37</v>
      </c>
      <c r="M4457">
        <v>79620</v>
      </c>
      <c r="N4457">
        <v>91563</v>
      </c>
      <c r="O4457" t="s">
        <v>38</v>
      </c>
      <c r="P4457" t="s">
        <v>438</v>
      </c>
      <c r="Q4457" t="s">
        <v>1821</v>
      </c>
      <c r="R4457" t="s">
        <v>6230</v>
      </c>
      <c r="S4457" t="s">
        <v>178</v>
      </c>
      <c r="T4457" t="s">
        <v>6231</v>
      </c>
      <c r="U4457" t="s">
        <v>285</v>
      </c>
      <c r="V4457" t="s">
        <v>441</v>
      </c>
      <c r="X4457" t="s">
        <v>438</v>
      </c>
      <c r="Z4457" t="s">
        <v>87</v>
      </c>
      <c r="AA4457" s="1">
        <v>44854</v>
      </c>
      <c r="AC4457" s="1">
        <v>44901</v>
      </c>
      <c r="AD4457" s="1">
        <v>44992</v>
      </c>
    </row>
    <row r="4458" spans="1:30" x14ac:dyDescent="0.25">
      <c r="A4458">
        <v>568572</v>
      </c>
      <c r="B4458" t="s">
        <v>102</v>
      </c>
      <c r="C4458" t="s">
        <v>31</v>
      </c>
      <c r="D4458">
        <v>1</v>
      </c>
      <c r="E4458" t="s">
        <v>8198</v>
      </c>
      <c r="F4458" t="s">
        <v>90</v>
      </c>
      <c r="G4458" t="s">
        <v>51</v>
      </c>
      <c r="H4458">
        <v>95005</v>
      </c>
      <c r="I4458" t="s">
        <v>327</v>
      </c>
      <c r="J4458" t="s">
        <v>175</v>
      </c>
      <c r="K4458" t="s">
        <v>36</v>
      </c>
      <c r="L4458" t="s">
        <v>93</v>
      </c>
      <c r="M4458">
        <v>72038</v>
      </c>
      <c r="N4458">
        <v>190000</v>
      </c>
      <c r="O4458" t="s">
        <v>38</v>
      </c>
      <c r="P4458" t="s">
        <v>137</v>
      </c>
      <c r="Q4458" t="s">
        <v>459</v>
      </c>
      <c r="R4458" t="s">
        <v>8199</v>
      </c>
      <c r="S4458" t="s">
        <v>97</v>
      </c>
      <c r="T4458" t="s">
        <v>8200</v>
      </c>
      <c r="U4458" t="s">
        <v>462</v>
      </c>
      <c r="V4458" t="s">
        <v>463</v>
      </c>
      <c r="W4458" t="s">
        <v>937</v>
      </c>
      <c r="X4458" t="s">
        <v>137</v>
      </c>
      <c r="Z4458" t="s">
        <v>8201</v>
      </c>
      <c r="AA4458" s="1">
        <v>44945</v>
      </c>
      <c r="AC4458" s="1">
        <v>44952</v>
      </c>
      <c r="AD4458" s="1">
        <v>44992</v>
      </c>
    </row>
    <row r="4459" spans="1:30" x14ac:dyDescent="0.25">
      <c r="A4459">
        <v>574589</v>
      </c>
      <c r="B4459" t="s">
        <v>3211</v>
      </c>
      <c r="C4459" t="s">
        <v>31</v>
      </c>
      <c r="D4459">
        <v>1</v>
      </c>
      <c r="E4459" t="s">
        <v>5976</v>
      </c>
      <c r="F4459" t="s">
        <v>90</v>
      </c>
      <c r="G4459" t="s">
        <v>51</v>
      </c>
      <c r="H4459">
        <v>95005</v>
      </c>
      <c r="I4459" t="s">
        <v>114</v>
      </c>
      <c r="J4459" t="s">
        <v>175</v>
      </c>
      <c r="K4459" t="s">
        <v>36</v>
      </c>
      <c r="L4459" t="s">
        <v>93</v>
      </c>
      <c r="M4459">
        <v>95000</v>
      </c>
      <c r="N4459">
        <v>115000</v>
      </c>
      <c r="O4459" t="s">
        <v>38</v>
      </c>
      <c r="P4459" t="s">
        <v>631</v>
      </c>
      <c r="Q4459" t="s">
        <v>3213</v>
      </c>
      <c r="R4459" t="s">
        <v>5977</v>
      </c>
      <c r="S4459" t="s">
        <v>97</v>
      </c>
      <c r="T4459" t="s">
        <v>5978</v>
      </c>
      <c r="V4459" t="s">
        <v>5979</v>
      </c>
      <c r="W4459" t="s">
        <v>5980</v>
      </c>
      <c r="X4459" t="s">
        <v>631</v>
      </c>
      <c r="Z4459" t="s">
        <v>87</v>
      </c>
      <c r="AA4459" s="1">
        <v>44970</v>
      </c>
      <c r="AC4459" s="1">
        <v>44970</v>
      </c>
      <c r="AD4459" s="1">
        <v>44992</v>
      </c>
    </row>
    <row r="4460" spans="1:30" x14ac:dyDescent="0.25">
      <c r="A4460">
        <v>565900</v>
      </c>
      <c r="B4460" t="s">
        <v>815</v>
      </c>
      <c r="C4460" t="s">
        <v>31</v>
      </c>
      <c r="D4460">
        <v>1</v>
      </c>
      <c r="E4460" t="s">
        <v>12893</v>
      </c>
      <c r="F4460" t="s">
        <v>1375</v>
      </c>
      <c r="G4460" t="s">
        <v>353</v>
      </c>
      <c r="H4460">
        <v>6765</v>
      </c>
      <c r="I4460">
        <v>0</v>
      </c>
      <c r="J4460" t="s">
        <v>3883</v>
      </c>
      <c r="K4460" t="s">
        <v>36</v>
      </c>
      <c r="L4460" t="s">
        <v>93</v>
      </c>
      <c r="M4460">
        <v>95000</v>
      </c>
      <c r="N4460">
        <v>110000</v>
      </c>
      <c r="O4460" t="s">
        <v>38</v>
      </c>
      <c r="P4460" t="s">
        <v>818</v>
      </c>
      <c r="Q4460" t="s">
        <v>3884</v>
      </c>
      <c r="R4460" t="s">
        <v>12894</v>
      </c>
      <c r="S4460" t="s">
        <v>1378</v>
      </c>
      <c r="T4460" t="s">
        <v>12895</v>
      </c>
      <c r="U4460" t="s">
        <v>11685</v>
      </c>
      <c r="V4460" t="s">
        <v>12896</v>
      </c>
      <c r="W4460" t="s">
        <v>12897</v>
      </c>
      <c r="X4460" t="s">
        <v>4535</v>
      </c>
      <c r="Z4460" t="s">
        <v>61</v>
      </c>
      <c r="AA4460" s="1">
        <v>44930</v>
      </c>
      <c r="AC4460" s="1">
        <v>44930</v>
      </c>
      <c r="AD4460" s="1">
        <v>44992</v>
      </c>
    </row>
    <row r="4461" spans="1:30" x14ac:dyDescent="0.25">
      <c r="A4461">
        <v>559773</v>
      </c>
      <c r="B4461" t="s">
        <v>76</v>
      </c>
      <c r="C4461" t="s">
        <v>31</v>
      </c>
      <c r="D4461">
        <v>1</v>
      </c>
      <c r="E4461" t="s">
        <v>6912</v>
      </c>
      <c r="F4461" t="s">
        <v>1428</v>
      </c>
      <c r="G4461" t="s">
        <v>34</v>
      </c>
      <c r="H4461">
        <v>40910</v>
      </c>
      <c r="I4461">
        <v>3</v>
      </c>
      <c r="J4461" t="s">
        <v>778</v>
      </c>
      <c r="K4461" t="s">
        <v>36</v>
      </c>
      <c r="L4461" t="s">
        <v>37</v>
      </c>
      <c r="M4461">
        <v>59422</v>
      </c>
      <c r="N4461">
        <v>92758</v>
      </c>
      <c r="O4461" t="s">
        <v>38</v>
      </c>
      <c r="P4461" t="s">
        <v>79</v>
      </c>
      <c r="Q4461" t="s">
        <v>2281</v>
      </c>
      <c r="R4461" t="s">
        <v>12333</v>
      </c>
      <c r="S4461" t="s">
        <v>1431</v>
      </c>
      <c r="T4461" t="s">
        <v>6914</v>
      </c>
      <c r="U4461" t="s">
        <v>6915</v>
      </c>
      <c r="V4461" t="s">
        <v>12334</v>
      </c>
      <c r="W4461" t="s">
        <v>182</v>
      </c>
      <c r="X4461" t="s">
        <v>183</v>
      </c>
      <c r="Z4461" t="s">
        <v>61</v>
      </c>
      <c r="AA4461" s="1">
        <v>44872</v>
      </c>
      <c r="AC4461" s="1">
        <v>44872</v>
      </c>
      <c r="AD4461" s="1">
        <v>44992</v>
      </c>
    </row>
    <row r="4462" spans="1:30" x14ac:dyDescent="0.25">
      <c r="A4462">
        <v>575095</v>
      </c>
      <c r="B4462" t="s">
        <v>102</v>
      </c>
      <c r="C4462" t="s">
        <v>63</v>
      </c>
      <c r="D4462">
        <v>2</v>
      </c>
      <c r="E4462" t="s">
        <v>12898</v>
      </c>
      <c r="F4462" t="s">
        <v>1042</v>
      </c>
      <c r="G4462" t="s">
        <v>51</v>
      </c>
      <c r="H4462">
        <v>10232</v>
      </c>
      <c r="I4462">
        <v>0</v>
      </c>
      <c r="J4462" t="s">
        <v>126</v>
      </c>
      <c r="K4462" t="s">
        <v>36</v>
      </c>
      <c r="L4462" t="s">
        <v>145</v>
      </c>
      <c r="M4462">
        <v>17</v>
      </c>
      <c r="N4462">
        <v>17</v>
      </c>
      <c r="O4462" t="s">
        <v>68</v>
      </c>
      <c r="P4462" t="s">
        <v>137</v>
      </c>
      <c r="Q4462" t="s">
        <v>4952</v>
      </c>
      <c r="R4462" t="s">
        <v>12899</v>
      </c>
      <c r="S4462" t="s">
        <v>1047</v>
      </c>
      <c r="T4462" t="s">
        <v>12900</v>
      </c>
      <c r="V4462" t="s">
        <v>151</v>
      </c>
      <c r="W4462" t="s">
        <v>307</v>
      </c>
      <c r="X4462" t="s">
        <v>12901</v>
      </c>
      <c r="Z4462" t="s">
        <v>12902</v>
      </c>
      <c r="AA4462" s="1">
        <v>44976</v>
      </c>
      <c r="AB4462" s="2">
        <v>45079</v>
      </c>
      <c r="AC4462" s="1">
        <v>44980</v>
      </c>
      <c r="AD4462" s="1">
        <v>44992</v>
      </c>
    </row>
    <row r="4463" spans="1:30" x14ac:dyDescent="0.25">
      <c r="A4463">
        <v>526514</v>
      </c>
      <c r="B4463" t="s">
        <v>241</v>
      </c>
      <c r="C4463" t="s">
        <v>63</v>
      </c>
      <c r="D4463">
        <v>16</v>
      </c>
      <c r="E4463" t="s">
        <v>6901</v>
      </c>
      <c r="F4463" t="s">
        <v>234</v>
      </c>
      <c r="G4463" t="s">
        <v>51</v>
      </c>
      <c r="H4463">
        <v>56057</v>
      </c>
      <c r="I4463">
        <v>0</v>
      </c>
      <c r="J4463" t="s">
        <v>516</v>
      </c>
      <c r="K4463" t="s">
        <v>36</v>
      </c>
      <c r="L4463" t="s">
        <v>53</v>
      </c>
      <c r="M4463">
        <v>38333</v>
      </c>
      <c r="N4463">
        <v>63794</v>
      </c>
      <c r="O4463" t="s">
        <v>38</v>
      </c>
      <c r="P4463" t="s">
        <v>6903</v>
      </c>
      <c r="Q4463" t="s">
        <v>6904</v>
      </c>
      <c r="R4463" t="s">
        <v>10480</v>
      </c>
      <c r="S4463" t="s">
        <v>237</v>
      </c>
      <c r="T4463" t="s">
        <v>6906</v>
      </c>
      <c r="U4463" t="s">
        <v>10481</v>
      </c>
      <c r="V4463" t="s">
        <v>347</v>
      </c>
      <c r="Z4463" t="s">
        <v>426</v>
      </c>
      <c r="AA4463" s="1">
        <v>44652</v>
      </c>
      <c r="AC4463" s="1">
        <v>44900</v>
      </c>
      <c r="AD4463" s="1">
        <v>44992</v>
      </c>
    </row>
    <row r="4464" spans="1:30" x14ac:dyDescent="0.25">
      <c r="A4464">
        <v>568162</v>
      </c>
      <c r="B4464" t="s">
        <v>155</v>
      </c>
      <c r="C4464" t="s">
        <v>63</v>
      </c>
      <c r="D4464">
        <v>1</v>
      </c>
      <c r="E4464" t="s">
        <v>1408</v>
      </c>
      <c r="F4464" t="s">
        <v>174</v>
      </c>
      <c r="G4464" t="s">
        <v>51</v>
      </c>
      <c r="H4464">
        <v>30087</v>
      </c>
      <c r="I4464">
        <v>2</v>
      </c>
      <c r="J4464" t="s">
        <v>175</v>
      </c>
      <c r="K4464" t="s">
        <v>36</v>
      </c>
      <c r="L4464" t="s">
        <v>37</v>
      </c>
      <c r="M4464">
        <v>85000</v>
      </c>
      <c r="N4464">
        <v>95000</v>
      </c>
      <c r="O4464" t="s">
        <v>38</v>
      </c>
      <c r="P4464" t="s">
        <v>158</v>
      </c>
      <c r="Q4464" t="s">
        <v>1409</v>
      </c>
      <c r="R4464" t="s">
        <v>1410</v>
      </c>
      <c r="S4464" t="s">
        <v>178</v>
      </c>
      <c r="T4464" t="s">
        <v>1411</v>
      </c>
      <c r="U4464" t="s">
        <v>239</v>
      </c>
      <c r="V4464" t="s">
        <v>831</v>
      </c>
      <c r="X4464" t="s">
        <v>158</v>
      </c>
      <c r="Z4464" t="s">
        <v>1412</v>
      </c>
      <c r="AA4464" s="1">
        <v>44935</v>
      </c>
      <c r="AB4464" s="2">
        <v>44995</v>
      </c>
      <c r="AC4464" s="1">
        <v>44942</v>
      </c>
      <c r="AD4464" s="1">
        <v>44992</v>
      </c>
    </row>
    <row r="4465" spans="1:30" x14ac:dyDescent="0.25">
      <c r="A4465">
        <v>563190</v>
      </c>
      <c r="B4465" t="s">
        <v>102</v>
      </c>
      <c r="C4465" t="s">
        <v>63</v>
      </c>
      <c r="D4465">
        <v>3</v>
      </c>
      <c r="E4465" t="s">
        <v>372</v>
      </c>
      <c r="F4465" t="s">
        <v>78</v>
      </c>
      <c r="G4465" t="s">
        <v>34</v>
      </c>
      <c r="H4465">
        <v>20215</v>
      </c>
      <c r="I4465">
        <v>3</v>
      </c>
      <c r="J4465" t="s">
        <v>374</v>
      </c>
      <c r="K4465" t="s">
        <v>36</v>
      </c>
      <c r="L4465" t="s">
        <v>37</v>
      </c>
      <c r="M4465">
        <v>90114</v>
      </c>
      <c r="N4465">
        <v>122168</v>
      </c>
      <c r="O4465" t="s">
        <v>38</v>
      </c>
      <c r="P4465" t="s">
        <v>195</v>
      </c>
      <c r="Q4465" t="s">
        <v>625</v>
      </c>
      <c r="R4465" t="s">
        <v>11914</v>
      </c>
      <c r="S4465" t="s">
        <v>82</v>
      </c>
      <c r="T4465" t="s">
        <v>11915</v>
      </c>
      <c r="V4465" t="s">
        <v>380</v>
      </c>
      <c r="Z4465" t="s">
        <v>87</v>
      </c>
      <c r="AA4465" s="1">
        <v>44915</v>
      </c>
      <c r="AC4465" s="1">
        <v>44915</v>
      </c>
      <c r="AD4465" s="1">
        <v>44992</v>
      </c>
    </row>
    <row r="4466" spans="1:30" x14ac:dyDescent="0.25">
      <c r="A4466">
        <v>576016</v>
      </c>
      <c r="B4466" t="s">
        <v>287</v>
      </c>
      <c r="C4466" t="s">
        <v>31</v>
      </c>
      <c r="D4466">
        <v>1</v>
      </c>
      <c r="E4466" t="s">
        <v>12163</v>
      </c>
      <c r="F4466" t="s">
        <v>6724</v>
      </c>
      <c r="G4466" t="s">
        <v>34</v>
      </c>
      <c r="H4466">
        <v>10053</v>
      </c>
      <c r="I4466" t="s">
        <v>2404</v>
      </c>
      <c r="J4466" t="s">
        <v>35</v>
      </c>
      <c r="K4466" t="s">
        <v>36</v>
      </c>
      <c r="L4466" t="s">
        <v>93</v>
      </c>
      <c r="M4466">
        <v>115000</v>
      </c>
      <c r="N4466">
        <v>125000</v>
      </c>
      <c r="O4466" t="s">
        <v>38</v>
      </c>
      <c r="P4466" t="s">
        <v>289</v>
      </c>
      <c r="Q4466" t="s">
        <v>12164</v>
      </c>
      <c r="R4466" t="s">
        <v>12165</v>
      </c>
      <c r="S4466" t="s">
        <v>6727</v>
      </c>
      <c r="T4466" t="s">
        <v>12166</v>
      </c>
      <c r="V4466" t="s">
        <v>12167</v>
      </c>
      <c r="Z4466" t="s">
        <v>61</v>
      </c>
      <c r="AA4466" s="1">
        <v>44981</v>
      </c>
      <c r="AC4466" s="1">
        <v>44981</v>
      </c>
      <c r="AD4466" s="1">
        <v>44992</v>
      </c>
    </row>
    <row r="4467" spans="1:30" x14ac:dyDescent="0.25">
      <c r="A4467">
        <v>548063</v>
      </c>
      <c r="B4467" t="s">
        <v>88</v>
      </c>
      <c r="C4467" t="s">
        <v>63</v>
      </c>
      <c r="D4467">
        <v>1</v>
      </c>
      <c r="E4467" t="s">
        <v>6930</v>
      </c>
      <c r="F4467" t="s">
        <v>807</v>
      </c>
      <c r="G4467" t="s">
        <v>34</v>
      </c>
      <c r="H4467" t="s">
        <v>808</v>
      </c>
      <c r="I4467">
        <v>0</v>
      </c>
      <c r="J4467" t="s">
        <v>52</v>
      </c>
      <c r="K4467" t="s">
        <v>36</v>
      </c>
      <c r="L4467" t="s">
        <v>37</v>
      </c>
      <c r="M4467">
        <v>94715</v>
      </c>
      <c r="N4467">
        <v>117000</v>
      </c>
      <c r="O4467" t="s">
        <v>38</v>
      </c>
      <c r="P4467" t="s">
        <v>583</v>
      </c>
      <c r="Q4467" t="s">
        <v>726</v>
      </c>
      <c r="R4467" t="s">
        <v>6931</v>
      </c>
      <c r="S4467" t="s">
        <v>810</v>
      </c>
      <c r="T4467" t="s">
        <v>6932</v>
      </c>
      <c r="U4467" t="s">
        <v>729</v>
      </c>
      <c r="V4467" t="s">
        <v>10176</v>
      </c>
      <c r="Z4467" t="s">
        <v>61</v>
      </c>
      <c r="AA4467" s="1">
        <v>44799</v>
      </c>
      <c r="AC4467" s="1">
        <v>44801</v>
      </c>
      <c r="AD4467" s="1">
        <v>44992</v>
      </c>
    </row>
    <row r="4468" spans="1:30" x14ac:dyDescent="0.25">
      <c r="A4468">
        <v>558035</v>
      </c>
      <c r="B4468" t="s">
        <v>102</v>
      </c>
      <c r="C4468" t="s">
        <v>63</v>
      </c>
      <c r="D4468">
        <v>3</v>
      </c>
      <c r="E4468" t="s">
        <v>12649</v>
      </c>
      <c r="F4468" t="s">
        <v>3286</v>
      </c>
      <c r="G4468" t="s">
        <v>34</v>
      </c>
      <c r="H4468">
        <v>21514</v>
      </c>
      <c r="I4468">
        <v>1</v>
      </c>
      <c r="J4468" t="s">
        <v>2453</v>
      </c>
      <c r="K4468" t="s">
        <v>36</v>
      </c>
      <c r="L4468" t="s">
        <v>37</v>
      </c>
      <c r="M4468">
        <v>63962</v>
      </c>
      <c r="N4468">
        <v>89003</v>
      </c>
      <c r="O4468" t="s">
        <v>38</v>
      </c>
      <c r="P4468" t="s">
        <v>365</v>
      </c>
      <c r="Q4468" t="s">
        <v>3287</v>
      </c>
      <c r="R4468" t="s">
        <v>12650</v>
      </c>
      <c r="S4468" t="s">
        <v>3289</v>
      </c>
      <c r="T4468" t="s">
        <v>12651</v>
      </c>
      <c r="U4468" t="s">
        <v>2427</v>
      </c>
      <c r="V4468" t="s">
        <v>110</v>
      </c>
      <c r="X4468" t="s">
        <v>365</v>
      </c>
      <c r="Z4468" t="s">
        <v>61</v>
      </c>
      <c r="AA4468" s="1">
        <v>44881</v>
      </c>
      <c r="AC4468" s="1">
        <v>44881</v>
      </c>
      <c r="AD4468" s="1">
        <v>44992</v>
      </c>
    </row>
    <row r="4469" spans="1:30" x14ac:dyDescent="0.25">
      <c r="A4469">
        <v>547221</v>
      </c>
      <c r="B4469" t="s">
        <v>76</v>
      </c>
      <c r="C4469" t="s">
        <v>31</v>
      </c>
      <c r="D4469">
        <v>1</v>
      </c>
      <c r="E4469" t="s">
        <v>1665</v>
      </c>
      <c r="F4469" t="s">
        <v>78</v>
      </c>
      <c r="G4469" t="s">
        <v>34</v>
      </c>
      <c r="H4469">
        <v>20215</v>
      </c>
      <c r="I4469">
        <v>2</v>
      </c>
      <c r="J4469" t="s">
        <v>10430</v>
      </c>
      <c r="K4469" t="s">
        <v>36</v>
      </c>
      <c r="L4469" t="s">
        <v>37</v>
      </c>
      <c r="M4469">
        <v>80557</v>
      </c>
      <c r="N4469">
        <v>111917</v>
      </c>
      <c r="O4469" t="s">
        <v>38</v>
      </c>
      <c r="P4469" t="s">
        <v>2679</v>
      </c>
      <c r="Q4469" t="s">
        <v>10431</v>
      </c>
      <c r="R4469" t="s">
        <v>10432</v>
      </c>
      <c r="S4469" t="s">
        <v>82</v>
      </c>
      <c r="T4469" t="s">
        <v>10433</v>
      </c>
      <c r="U4469" t="s">
        <v>10434</v>
      </c>
      <c r="V4469" t="s">
        <v>10435</v>
      </c>
      <c r="W4469" t="s">
        <v>10436</v>
      </c>
      <c r="X4469" t="s">
        <v>10437</v>
      </c>
      <c r="Z4469" t="s">
        <v>87</v>
      </c>
      <c r="AA4469" s="1">
        <v>44799</v>
      </c>
      <c r="AC4469" s="1">
        <v>44810</v>
      </c>
      <c r="AD4469" s="1">
        <v>44992</v>
      </c>
    </row>
    <row r="4470" spans="1:30" x14ac:dyDescent="0.25">
      <c r="A4470">
        <v>568975</v>
      </c>
      <c r="B4470" t="s">
        <v>638</v>
      </c>
      <c r="C4470" t="s">
        <v>63</v>
      </c>
      <c r="D4470">
        <v>1</v>
      </c>
      <c r="E4470" t="s">
        <v>2209</v>
      </c>
      <c r="F4470" t="s">
        <v>2210</v>
      </c>
      <c r="G4470" t="s">
        <v>34</v>
      </c>
      <c r="H4470">
        <v>60888</v>
      </c>
      <c r="I4470">
        <v>2</v>
      </c>
      <c r="J4470" t="s">
        <v>1482</v>
      </c>
      <c r="K4470" t="s">
        <v>36</v>
      </c>
      <c r="L4470" t="s">
        <v>53</v>
      </c>
      <c r="M4470">
        <v>51340</v>
      </c>
      <c r="N4470">
        <v>55364</v>
      </c>
      <c r="O4470" t="s">
        <v>38</v>
      </c>
      <c r="P4470" t="s">
        <v>710</v>
      </c>
      <c r="Q4470" t="s">
        <v>2211</v>
      </c>
      <c r="R4470" t="s">
        <v>2212</v>
      </c>
      <c r="S4470" t="s">
        <v>2213</v>
      </c>
      <c r="T4470" t="s">
        <v>2214</v>
      </c>
      <c r="U4470" t="s">
        <v>2215</v>
      </c>
      <c r="V4470" t="s">
        <v>2216</v>
      </c>
      <c r="Z4470" t="s">
        <v>2217</v>
      </c>
      <c r="AA4470" s="1">
        <v>44938</v>
      </c>
      <c r="AB4470" s="2">
        <v>45028</v>
      </c>
      <c r="AC4470" s="1">
        <v>44939</v>
      </c>
      <c r="AD4470" s="1">
        <v>44992</v>
      </c>
    </row>
    <row r="4471" spans="1:30" x14ac:dyDescent="0.25">
      <c r="A4471">
        <v>519444</v>
      </c>
      <c r="B4471" t="s">
        <v>88</v>
      </c>
      <c r="C4471" t="s">
        <v>31</v>
      </c>
      <c r="D4471">
        <v>1</v>
      </c>
      <c r="E4471" t="s">
        <v>1993</v>
      </c>
      <c r="F4471" t="s">
        <v>1993</v>
      </c>
      <c r="G4471" t="s">
        <v>51</v>
      </c>
      <c r="H4471">
        <v>30086</v>
      </c>
      <c r="I4471">
        <v>0</v>
      </c>
      <c r="J4471" t="s">
        <v>2037</v>
      </c>
      <c r="K4471" t="s">
        <v>36</v>
      </c>
      <c r="L4471" t="s">
        <v>37</v>
      </c>
      <c r="M4471">
        <v>62397</v>
      </c>
      <c r="N4471">
        <v>71757</v>
      </c>
      <c r="O4471" t="s">
        <v>38</v>
      </c>
      <c r="P4471" t="s">
        <v>583</v>
      </c>
      <c r="Q4471" t="s">
        <v>2192</v>
      </c>
      <c r="R4471" t="s">
        <v>5448</v>
      </c>
      <c r="S4471" t="s">
        <v>1996</v>
      </c>
      <c r="T4471" t="s">
        <v>5449</v>
      </c>
      <c r="U4471" t="s">
        <v>229</v>
      </c>
      <c r="V4471" t="s">
        <v>2195</v>
      </c>
      <c r="W4471" t="s">
        <v>5450</v>
      </c>
      <c r="X4471" t="s">
        <v>583</v>
      </c>
      <c r="Z4471" t="s">
        <v>61</v>
      </c>
      <c r="AA4471" s="1">
        <v>44599</v>
      </c>
      <c r="AC4471" s="1">
        <v>44915</v>
      </c>
      <c r="AD4471" s="1">
        <v>44992</v>
      </c>
    </row>
    <row r="4472" spans="1:30" x14ac:dyDescent="0.25">
      <c r="A4472">
        <v>556642</v>
      </c>
      <c r="B4472" t="s">
        <v>62</v>
      </c>
      <c r="C4472" t="s">
        <v>31</v>
      </c>
      <c r="D4472">
        <v>1</v>
      </c>
      <c r="E4472" t="s">
        <v>4306</v>
      </c>
      <c r="F4472" t="s">
        <v>1915</v>
      </c>
      <c r="G4472" t="s">
        <v>51</v>
      </c>
      <c r="H4472">
        <v>50942</v>
      </c>
      <c r="I4472">
        <v>0</v>
      </c>
      <c r="J4472" t="s">
        <v>52</v>
      </c>
      <c r="K4472" t="s">
        <v>36</v>
      </c>
      <c r="L4472" t="s">
        <v>37</v>
      </c>
      <c r="M4472">
        <v>90000</v>
      </c>
      <c r="N4472">
        <v>100812</v>
      </c>
      <c r="O4472" t="s">
        <v>38</v>
      </c>
      <c r="P4472" t="s">
        <v>616</v>
      </c>
      <c r="Q4472" t="s">
        <v>4307</v>
      </c>
      <c r="R4472" t="s">
        <v>4308</v>
      </c>
      <c r="S4472" t="s">
        <v>4309</v>
      </c>
      <c r="T4472" t="s">
        <v>4310</v>
      </c>
      <c r="U4472" t="s">
        <v>4311</v>
      </c>
      <c r="V4472" t="s">
        <v>4312</v>
      </c>
      <c r="Z4472" t="s">
        <v>61</v>
      </c>
      <c r="AA4472" s="1">
        <v>44972</v>
      </c>
      <c r="AB4472" s="2">
        <v>45002</v>
      </c>
      <c r="AC4472" s="1">
        <v>44972</v>
      </c>
      <c r="AD4472" s="1">
        <v>44992</v>
      </c>
    </row>
    <row r="4473" spans="1:30" x14ac:dyDescent="0.25">
      <c r="A4473">
        <v>545210</v>
      </c>
      <c r="B4473" t="s">
        <v>88</v>
      </c>
      <c r="C4473" t="s">
        <v>31</v>
      </c>
      <c r="D4473">
        <v>1</v>
      </c>
      <c r="E4473" t="s">
        <v>9064</v>
      </c>
      <c r="F4473" t="s">
        <v>501</v>
      </c>
      <c r="G4473" t="s">
        <v>34</v>
      </c>
      <c r="H4473">
        <v>12627</v>
      </c>
      <c r="I4473">
        <v>0</v>
      </c>
      <c r="J4473" t="s">
        <v>725</v>
      </c>
      <c r="K4473" t="s">
        <v>36</v>
      </c>
      <c r="L4473" t="s">
        <v>37</v>
      </c>
      <c r="M4473">
        <v>70611</v>
      </c>
      <c r="N4473">
        <v>81203</v>
      </c>
      <c r="O4473" t="s">
        <v>38</v>
      </c>
      <c r="P4473" t="s">
        <v>583</v>
      </c>
      <c r="Q4473" t="s">
        <v>726</v>
      </c>
      <c r="R4473" t="s">
        <v>9065</v>
      </c>
      <c r="S4473" t="s">
        <v>504</v>
      </c>
      <c r="U4473" t="s">
        <v>9066</v>
      </c>
      <c r="V4473" t="s">
        <v>9067</v>
      </c>
      <c r="Z4473" t="s">
        <v>61</v>
      </c>
      <c r="AA4473" s="1">
        <v>44783</v>
      </c>
      <c r="AC4473" s="1">
        <v>44803</v>
      </c>
      <c r="AD4473" s="1">
        <v>44992</v>
      </c>
    </row>
    <row r="4474" spans="1:30" x14ac:dyDescent="0.25">
      <c r="A4474">
        <v>535692</v>
      </c>
      <c r="B4474" t="s">
        <v>62</v>
      </c>
      <c r="C4474" t="s">
        <v>31</v>
      </c>
      <c r="D4474">
        <v>3</v>
      </c>
      <c r="E4474" t="s">
        <v>184</v>
      </c>
      <c r="F4474" t="s">
        <v>185</v>
      </c>
      <c r="G4474" t="s">
        <v>34</v>
      </c>
      <c r="H4474">
        <v>52408</v>
      </c>
      <c r="I4474">
        <v>0</v>
      </c>
      <c r="J4474" t="s">
        <v>115</v>
      </c>
      <c r="K4474" t="s">
        <v>36</v>
      </c>
      <c r="L4474" t="s">
        <v>37</v>
      </c>
      <c r="M4474">
        <v>73027</v>
      </c>
      <c r="N4474">
        <v>83981</v>
      </c>
      <c r="O4474" t="s">
        <v>38</v>
      </c>
      <c r="P4474" t="s">
        <v>186</v>
      </c>
      <c r="Q4474" t="s">
        <v>187</v>
      </c>
      <c r="R4474" t="s">
        <v>188</v>
      </c>
      <c r="S4474" t="s">
        <v>189</v>
      </c>
      <c r="T4474" t="s">
        <v>190</v>
      </c>
      <c r="U4474" t="s">
        <v>74</v>
      </c>
      <c r="V4474" t="s">
        <v>191</v>
      </c>
      <c r="Z4474" t="s">
        <v>61</v>
      </c>
      <c r="AA4474" s="1">
        <v>44881</v>
      </c>
      <c r="AC4474" s="1">
        <v>44881</v>
      </c>
      <c r="AD4474" s="1">
        <v>44992</v>
      </c>
    </row>
    <row r="4475" spans="1:30" x14ac:dyDescent="0.25">
      <c r="A4475">
        <v>542219</v>
      </c>
      <c r="B4475" t="s">
        <v>102</v>
      </c>
      <c r="C4475" t="s">
        <v>63</v>
      </c>
      <c r="D4475">
        <v>2</v>
      </c>
      <c r="E4475" t="s">
        <v>3958</v>
      </c>
      <c r="F4475" t="s">
        <v>373</v>
      </c>
      <c r="G4475" t="s">
        <v>34</v>
      </c>
      <c r="H4475">
        <v>20618</v>
      </c>
      <c r="I4475">
        <v>2</v>
      </c>
      <c r="J4475" t="s">
        <v>35</v>
      </c>
      <c r="K4475" t="s">
        <v>36</v>
      </c>
      <c r="L4475" t="s">
        <v>37</v>
      </c>
      <c r="M4475">
        <v>80557</v>
      </c>
      <c r="N4475">
        <v>111917</v>
      </c>
      <c r="O4475" t="s">
        <v>38</v>
      </c>
      <c r="P4475" t="s">
        <v>195</v>
      </c>
      <c r="Q4475" t="s">
        <v>2238</v>
      </c>
      <c r="R4475" t="s">
        <v>3959</v>
      </c>
      <c r="S4475" t="s">
        <v>378</v>
      </c>
      <c r="T4475" t="s">
        <v>3960</v>
      </c>
      <c r="U4475" t="s">
        <v>3961</v>
      </c>
      <c r="V4475" t="s">
        <v>2428</v>
      </c>
      <c r="X4475" t="s">
        <v>195</v>
      </c>
      <c r="Z4475" t="s">
        <v>87</v>
      </c>
      <c r="AA4475" s="1">
        <v>44767</v>
      </c>
      <c r="AC4475" s="1">
        <v>44789</v>
      </c>
      <c r="AD4475" s="1">
        <v>44992</v>
      </c>
    </row>
    <row r="4476" spans="1:30" x14ac:dyDescent="0.25">
      <c r="A4476">
        <v>575320</v>
      </c>
      <c r="B4476" t="s">
        <v>543</v>
      </c>
      <c r="C4476" t="s">
        <v>63</v>
      </c>
      <c r="D4476">
        <v>1</v>
      </c>
      <c r="E4476" t="s">
        <v>8210</v>
      </c>
      <c r="F4476" t="s">
        <v>414</v>
      </c>
      <c r="G4476" t="s">
        <v>34</v>
      </c>
      <c r="H4476">
        <v>10124</v>
      </c>
      <c r="I4476">
        <v>1</v>
      </c>
      <c r="J4476" t="s">
        <v>52</v>
      </c>
      <c r="K4476" t="s">
        <v>36</v>
      </c>
      <c r="L4476" t="s">
        <v>37</v>
      </c>
      <c r="M4476">
        <v>47418</v>
      </c>
      <c r="N4476">
        <v>65000</v>
      </c>
      <c r="O4476" t="s">
        <v>38</v>
      </c>
      <c r="P4476" t="s">
        <v>546</v>
      </c>
      <c r="Q4476" t="s">
        <v>8211</v>
      </c>
      <c r="R4476" t="s">
        <v>8212</v>
      </c>
      <c r="S4476" t="s">
        <v>418</v>
      </c>
      <c r="T4476" t="s">
        <v>8213</v>
      </c>
      <c r="U4476" t="s">
        <v>551</v>
      </c>
      <c r="V4476" t="s">
        <v>8214</v>
      </c>
      <c r="Z4476" t="s">
        <v>61</v>
      </c>
      <c r="AA4476" s="1">
        <v>44973</v>
      </c>
      <c r="AB4476" s="2">
        <v>45051</v>
      </c>
      <c r="AC4476" s="1">
        <v>44973</v>
      </c>
      <c r="AD4476" s="1">
        <v>44992</v>
      </c>
    </row>
    <row r="4477" spans="1:30" x14ac:dyDescent="0.25">
      <c r="A4477">
        <v>576062</v>
      </c>
      <c r="B4477" t="s">
        <v>155</v>
      </c>
      <c r="C4477" t="s">
        <v>63</v>
      </c>
      <c r="D4477">
        <v>1</v>
      </c>
      <c r="E4477" t="s">
        <v>6286</v>
      </c>
      <c r="F4477" t="s">
        <v>234</v>
      </c>
      <c r="G4477" t="s">
        <v>51</v>
      </c>
      <c r="H4477">
        <v>56057</v>
      </c>
      <c r="I4477">
        <v>0</v>
      </c>
      <c r="J4477" t="s">
        <v>216</v>
      </c>
      <c r="K4477" t="s">
        <v>36</v>
      </c>
      <c r="L4477" t="s">
        <v>37</v>
      </c>
      <c r="M4477">
        <v>38333</v>
      </c>
      <c r="N4477">
        <v>44083</v>
      </c>
      <c r="O4477" t="s">
        <v>38</v>
      </c>
      <c r="P4477" t="s">
        <v>158</v>
      </c>
      <c r="Q4477" t="s">
        <v>1303</v>
      </c>
      <c r="R4477" t="s">
        <v>6287</v>
      </c>
      <c r="S4477" t="s">
        <v>237</v>
      </c>
      <c r="T4477" t="s">
        <v>6288</v>
      </c>
      <c r="U4477" t="s">
        <v>325</v>
      </c>
      <c r="V4477" t="s">
        <v>163</v>
      </c>
      <c r="X4477" t="s">
        <v>158</v>
      </c>
      <c r="Z4477" t="s">
        <v>61</v>
      </c>
      <c r="AA4477" s="1">
        <v>44979</v>
      </c>
      <c r="AB4477" s="2">
        <v>45039</v>
      </c>
      <c r="AC4477" s="1">
        <v>44979</v>
      </c>
      <c r="AD4477" s="1">
        <v>44992</v>
      </c>
    </row>
    <row r="4478" spans="1:30" x14ac:dyDescent="0.25">
      <c r="A4478">
        <v>460742</v>
      </c>
      <c r="B4478" t="s">
        <v>241</v>
      </c>
      <c r="C4478" t="s">
        <v>31</v>
      </c>
      <c r="D4478">
        <v>3</v>
      </c>
      <c r="E4478" t="s">
        <v>2609</v>
      </c>
      <c r="F4478" t="s">
        <v>1414</v>
      </c>
      <c r="G4478" t="s">
        <v>34</v>
      </c>
      <c r="H4478">
        <v>20617</v>
      </c>
      <c r="I4478">
        <v>0</v>
      </c>
      <c r="J4478" t="s">
        <v>35</v>
      </c>
      <c r="K4478" t="s">
        <v>36</v>
      </c>
      <c r="L4478" t="s">
        <v>37</v>
      </c>
      <c r="M4478">
        <v>57078</v>
      </c>
      <c r="N4478">
        <v>85646</v>
      </c>
      <c r="O4478" t="s">
        <v>38</v>
      </c>
      <c r="P4478" t="s">
        <v>2610</v>
      </c>
      <c r="Q4478" t="s">
        <v>2611</v>
      </c>
      <c r="R4478" t="s">
        <v>2612</v>
      </c>
      <c r="S4478" t="s">
        <v>1417</v>
      </c>
      <c r="T4478" t="s">
        <v>2613</v>
      </c>
      <c r="U4478" t="s">
        <v>2614</v>
      </c>
      <c r="V4478" t="s">
        <v>347</v>
      </c>
      <c r="Z4478" t="s">
        <v>426</v>
      </c>
      <c r="AA4478" s="1">
        <v>44788</v>
      </c>
      <c r="AC4478" s="1">
        <v>44788</v>
      </c>
      <c r="AD4478" s="1">
        <v>44992</v>
      </c>
    </row>
    <row r="4479" spans="1:30" x14ac:dyDescent="0.25">
      <c r="A4479">
        <v>572629</v>
      </c>
      <c r="B4479" t="s">
        <v>155</v>
      </c>
      <c r="C4479" t="s">
        <v>31</v>
      </c>
      <c r="D4479">
        <v>1</v>
      </c>
      <c r="E4479" t="s">
        <v>1546</v>
      </c>
      <c r="F4479" t="s">
        <v>234</v>
      </c>
      <c r="G4479" t="s">
        <v>51</v>
      </c>
      <c r="H4479">
        <v>56057</v>
      </c>
      <c r="I4479">
        <v>0</v>
      </c>
      <c r="J4479" t="s">
        <v>216</v>
      </c>
      <c r="K4479" t="s">
        <v>36</v>
      </c>
      <c r="L4479" t="s">
        <v>53</v>
      </c>
      <c r="M4479">
        <v>51015</v>
      </c>
      <c r="N4479">
        <v>61015</v>
      </c>
      <c r="O4479" t="s">
        <v>38</v>
      </c>
      <c r="P4479" t="s">
        <v>158</v>
      </c>
      <c r="Q4479" t="s">
        <v>9806</v>
      </c>
      <c r="R4479" t="s">
        <v>9807</v>
      </c>
      <c r="S4479" t="s">
        <v>237</v>
      </c>
      <c r="T4479" t="s">
        <v>1549</v>
      </c>
      <c r="U4479" t="s">
        <v>162</v>
      </c>
      <c r="V4479" t="s">
        <v>163</v>
      </c>
      <c r="X4479" t="s">
        <v>158</v>
      </c>
      <c r="Z4479" t="s">
        <v>61</v>
      </c>
      <c r="AA4479" s="1">
        <v>44958</v>
      </c>
      <c r="AB4479" s="2">
        <v>45018</v>
      </c>
      <c r="AC4479" s="1">
        <v>44958</v>
      </c>
      <c r="AD4479" s="1">
        <v>44992</v>
      </c>
    </row>
    <row r="4480" spans="1:30" x14ac:dyDescent="0.25">
      <c r="A4480">
        <v>552433</v>
      </c>
      <c r="B4480" t="s">
        <v>563</v>
      </c>
      <c r="C4480" t="s">
        <v>31</v>
      </c>
      <c r="D4480">
        <v>1</v>
      </c>
      <c r="E4480" t="s">
        <v>8932</v>
      </c>
      <c r="F4480" t="s">
        <v>686</v>
      </c>
      <c r="G4480" t="s">
        <v>34</v>
      </c>
      <c r="H4480">
        <v>13620</v>
      </c>
      <c r="I4480">
        <v>2</v>
      </c>
      <c r="J4480" t="s">
        <v>256</v>
      </c>
      <c r="K4480" t="s">
        <v>67</v>
      </c>
      <c r="L4480" t="s">
        <v>37</v>
      </c>
      <c r="M4480">
        <v>24.304300000000001</v>
      </c>
      <c r="N4480">
        <v>27.950199999999999</v>
      </c>
      <c r="O4480" t="s">
        <v>68</v>
      </c>
      <c r="P4480" t="s">
        <v>446</v>
      </c>
      <c r="Q4480" t="s">
        <v>1958</v>
      </c>
      <c r="R4480" t="s">
        <v>8933</v>
      </c>
      <c r="S4480" t="s">
        <v>689</v>
      </c>
      <c r="T4480" t="s">
        <v>8934</v>
      </c>
      <c r="U4480" t="s">
        <v>691</v>
      </c>
      <c r="V4480" t="s">
        <v>570</v>
      </c>
      <c r="Z4480" t="s">
        <v>61</v>
      </c>
      <c r="AA4480" s="1">
        <v>44827</v>
      </c>
      <c r="AC4480" s="1">
        <v>44967</v>
      </c>
      <c r="AD4480" s="1">
        <v>44992</v>
      </c>
    </row>
    <row r="4481" spans="1:30" x14ac:dyDescent="0.25">
      <c r="A4481">
        <v>557874</v>
      </c>
      <c r="B4481" t="s">
        <v>338</v>
      </c>
      <c r="C4481" t="s">
        <v>31</v>
      </c>
      <c r="D4481">
        <v>1</v>
      </c>
      <c r="E4481" t="s">
        <v>12652</v>
      </c>
      <c r="F4481" t="s">
        <v>9942</v>
      </c>
      <c r="G4481" t="s">
        <v>34</v>
      </c>
      <c r="H4481">
        <v>71022</v>
      </c>
      <c r="I4481">
        <v>1</v>
      </c>
      <c r="J4481" t="s">
        <v>66</v>
      </c>
      <c r="K4481" t="s">
        <v>36</v>
      </c>
      <c r="L4481" t="s">
        <v>37</v>
      </c>
      <c r="M4481">
        <v>51345</v>
      </c>
      <c r="N4481">
        <v>73495</v>
      </c>
      <c r="O4481" t="s">
        <v>38</v>
      </c>
      <c r="P4481" t="s">
        <v>12903</v>
      </c>
      <c r="Q4481" t="s">
        <v>12904</v>
      </c>
      <c r="R4481" t="s">
        <v>12905</v>
      </c>
      <c r="S4481" t="s">
        <v>9945</v>
      </c>
      <c r="T4481" t="s">
        <v>12906</v>
      </c>
      <c r="U4481" t="s">
        <v>12656</v>
      </c>
      <c r="V4481" t="s">
        <v>11189</v>
      </c>
      <c r="W4481" t="s">
        <v>3517</v>
      </c>
      <c r="X4481" t="s">
        <v>12903</v>
      </c>
      <c r="Z4481" t="s">
        <v>61</v>
      </c>
      <c r="AA4481" s="1">
        <v>44859</v>
      </c>
      <c r="AC4481" s="1">
        <v>44886</v>
      </c>
      <c r="AD4481" s="1">
        <v>44992</v>
      </c>
    </row>
    <row r="4482" spans="1:30" x14ac:dyDescent="0.25">
      <c r="A4482">
        <v>562872</v>
      </c>
      <c r="B4482" t="s">
        <v>1479</v>
      </c>
      <c r="C4482" t="s">
        <v>31</v>
      </c>
      <c r="D4482">
        <v>1</v>
      </c>
      <c r="E4482" t="s">
        <v>12907</v>
      </c>
      <c r="F4482" t="s">
        <v>1481</v>
      </c>
      <c r="G4482" t="s">
        <v>34</v>
      </c>
      <c r="H4482">
        <v>10084</v>
      </c>
      <c r="I4482" t="s">
        <v>114</v>
      </c>
      <c r="J4482" t="s">
        <v>582</v>
      </c>
      <c r="K4482" t="s">
        <v>36</v>
      </c>
      <c r="L4482" t="s">
        <v>93</v>
      </c>
      <c r="M4482">
        <v>43.79</v>
      </c>
      <c r="N4482">
        <v>48.71</v>
      </c>
      <c r="O4482" t="s">
        <v>68</v>
      </c>
      <c r="P4482" t="s">
        <v>217</v>
      </c>
      <c r="Q4482" t="s">
        <v>2834</v>
      </c>
      <c r="R4482" t="s">
        <v>12908</v>
      </c>
      <c r="S4482" t="s">
        <v>1485</v>
      </c>
      <c r="T4482" t="s">
        <v>12909</v>
      </c>
      <c r="V4482" t="s">
        <v>12910</v>
      </c>
      <c r="Z4482" t="s">
        <v>61</v>
      </c>
      <c r="AA4482" s="1">
        <v>44944</v>
      </c>
      <c r="AB4482" s="2">
        <v>45124</v>
      </c>
      <c r="AC4482" s="1">
        <v>44944</v>
      </c>
      <c r="AD4482" s="1">
        <v>44992</v>
      </c>
    </row>
    <row r="4483" spans="1:30" x14ac:dyDescent="0.25">
      <c r="A4483">
        <v>577368</v>
      </c>
      <c r="B4483" t="s">
        <v>155</v>
      </c>
      <c r="C4483" t="s">
        <v>31</v>
      </c>
      <c r="D4483">
        <v>1</v>
      </c>
      <c r="E4483" t="s">
        <v>12911</v>
      </c>
      <c r="F4483" t="s">
        <v>3187</v>
      </c>
      <c r="G4483" t="s">
        <v>34</v>
      </c>
      <c r="H4483">
        <v>13622</v>
      </c>
      <c r="I4483">
        <v>0</v>
      </c>
      <c r="J4483" t="s">
        <v>256</v>
      </c>
      <c r="K4483" t="s">
        <v>36</v>
      </c>
      <c r="L4483" t="s">
        <v>37</v>
      </c>
      <c r="M4483">
        <v>84244</v>
      </c>
      <c r="N4483">
        <v>94244</v>
      </c>
      <c r="O4483" t="s">
        <v>38</v>
      </c>
      <c r="P4483" t="s">
        <v>158</v>
      </c>
      <c r="Q4483" t="s">
        <v>1811</v>
      </c>
      <c r="R4483" t="s">
        <v>12912</v>
      </c>
      <c r="S4483" t="s">
        <v>3189</v>
      </c>
      <c r="T4483" t="s">
        <v>12913</v>
      </c>
      <c r="U4483" t="s">
        <v>12914</v>
      </c>
      <c r="V4483" t="s">
        <v>163</v>
      </c>
      <c r="X4483" t="s">
        <v>158</v>
      </c>
      <c r="Z4483" t="s">
        <v>87</v>
      </c>
      <c r="AA4483" s="1">
        <v>44988</v>
      </c>
      <c r="AB4483" s="2">
        <v>45078</v>
      </c>
      <c r="AC4483" s="1">
        <v>44988</v>
      </c>
      <c r="AD4483" s="1">
        <v>44992</v>
      </c>
    </row>
    <row r="4484" spans="1:30" x14ac:dyDescent="0.25">
      <c r="A4484">
        <v>547514</v>
      </c>
      <c r="B4484" t="s">
        <v>381</v>
      </c>
      <c r="C4484" t="s">
        <v>63</v>
      </c>
      <c r="D4484">
        <v>1</v>
      </c>
      <c r="E4484" t="s">
        <v>12915</v>
      </c>
      <c r="F4484" t="s">
        <v>295</v>
      </c>
      <c r="G4484" t="s">
        <v>34</v>
      </c>
      <c r="H4484">
        <v>22427</v>
      </c>
      <c r="I4484">
        <v>2</v>
      </c>
      <c r="J4484" t="s">
        <v>35</v>
      </c>
      <c r="K4484" t="s">
        <v>36</v>
      </c>
      <c r="L4484" t="s">
        <v>37</v>
      </c>
      <c r="M4484">
        <v>74650</v>
      </c>
      <c r="N4484">
        <v>85847</v>
      </c>
      <c r="O4484" t="s">
        <v>38</v>
      </c>
      <c r="P4484" t="s">
        <v>873</v>
      </c>
      <c r="Q4484" t="s">
        <v>12916</v>
      </c>
      <c r="R4484" t="s">
        <v>12917</v>
      </c>
      <c r="S4484" t="s">
        <v>608</v>
      </c>
      <c r="T4484" t="s">
        <v>12918</v>
      </c>
      <c r="V4484" t="s">
        <v>925</v>
      </c>
      <c r="W4484">
        <v>35</v>
      </c>
      <c r="X4484" t="s">
        <v>1905</v>
      </c>
      <c r="Z4484" t="s">
        <v>154</v>
      </c>
      <c r="AA4484" s="1">
        <v>44980</v>
      </c>
      <c r="AB4484" s="2">
        <v>44993</v>
      </c>
      <c r="AC4484" s="1">
        <v>44980</v>
      </c>
      <c r="AD4484" s="1">
        <v>44992</v>
      </c>
    </row>
    <row r="4485" spans="1:30" x14ac:dyDescent="0.25">
      <c r="A4485">
        <v>484513</v>
      </c>
      <c r="B4485" t="s">
        <v>88</v>
      </c>
      <c r="C4485" t="s">
        <v>63</v>
      </c>
      <c r="D4485">
        <v>1</v>
      </c>
      <c r="E4485" t="s">
        <v>6757</v>
      </c>
      <c r="F4485" t="s">
        <v>279</v>
      </c>
      <c r="G4485" t="s">
        <v>34</v>
      </c>
      <c r="H4485">
        <v>10251</v>
      </c>
      <c r="I4485">
        <v>3</v>
      </c>
      <c r="J4485" t="s">
        <v>115</v>
      </c>
      <c r="K4485" t="s">
        <v>36</v>
      </c>
      <c r="L4485" t="s">
        <v>37</v>
      </c>
      <c r="M4485">
        <v>36390</v>
      </c>
      <c r="N4485">
        <v>41848</v>
      </c>
      <c r="O4485" t="s">
        <v>38</v>
      </c>
      <c r="P4485" t="s">
        <v>474</v>
      </c>
      <c r="Q4485" t="s">
        <v>6758</v>
      </c>
      <c r="R4485" t="s">
        <v>6759</v>
      </c>
      <c r="S4485" t="s">
        <v>283</v>
      </c>
      <c r="U4485" t="s">
        <v>6760</v>
      </c>
      <c r="V4485" t="s">
        <v>6761</v>
      </c>
      <c r="W4485" t="s">
        <v>6762</v>
      </c>
      <c r="X4485" t="s">
        <v>6763</v>
      </c>
      <c r="Z4485" t="s">
        <v>61</v>
      </c>
      <c r="AA4485" s="1">
        <v>44461</v>
      </c>
      <c r="AC4485" s="1">
        <v>44825</v>
      </c>
      <c r="AD4485" s="1">
        <v>44992</v>
      </c>
    </row>
    <row r="4486" spans="1:30" x14ac:dyDescent="0.25">
      <c r="A4486">
        <v>576715</v>
      </c>
      <c r="B4486" t="s">
        <v>338</v>
      </c>
      <c r="C4486" t="s">
        <v>31</v>
      </c>
      <c r="D4486">
        <v>2</v>
      </c>
      <c r="E4486" t="s">
        <v>12919</v>
      </c>
      <c r="F4486" t="s">
        <v>12920</v>
      </c>
      <c r="G4486" t="s">
        <v>51</v>
      </c>
      <c r="H4486" t="s">
        <v>12921</v>
      </c>
      <c r="I4486">
        <v>2</v>
      </c>
      <c r="J4486" t="s">
        <v>66</v>
      </c>
      <c r="K4486" t="s">
        <v>36</v>
      </c>
      <c r="L4486" t="s">
        <v>53</v>
      </c>
      <c r="M4486">
        <v>34619</v>
      </c>
      <c r="N4486">
        <v>34619</v>
      </c>
      <c r="O4486" t="s">
        <v>38</v>
      </c>
      <c r="P4486" t="s">
        <v>971</v>
      </c>
      <c r="Q4486" t="s">
        <v>3250</v>
      </c>
      <c r="R4486" t="s">
        <v>12922</v>
      </c>
      <c r="T4486" t="s">
        <v>12923</v>
      </c>
      <c r="U4486" t="s">
        <v>12924</v>
      </c>
      <c r="V4486" t="s">
        <v>12925</v>
      </c>
      <c r="W4486" t="s">
        <v>12926</v>
      </c>
      <c r="X4486" t="s">
        <v>12927</v>
      </c>
      <c r="Z4486" t="s">
        <v>61</v>
      </c>
      <c r="AA4486" s="1">
        <v>44985</v>
      </c>
      <c r="AB4486" s="2">
        <v>45030</v>
      </c>
      <c r="AC4486" s="1">
        <v>44986</v>
      </c>
      <c r="AD4486" s="1">
        <v>44992</v>
      </c>
    </row>
    <row r="4487" spans="1:30" x14ac:dyDescent="0.25">
      <c r="A4487">
        <v>465587</v>
      </c>
      <c r="B4487" t="s">
        <v>102</v>
      </c>
      <c r="C4487" t="s">
        <v>63</v>
      </c>
      <c r="D4487">
        <v>2</v>
      </c>
      <c r="E4487" t="s">
        <v>1853</v>
      </c>
      <c r="F4487" t="s">
        <v>555</v>
      </c>
      <c r="G4487" t="s">
        <v>34</v>
      </c>
      <c r="H4487">
        <v>12626</v>
      </c>
      <c r="I4487">
        <v>2</v>
      </c>
      <c r="J4487" t="s">
        <v>216</v>
      </c>
      <c r="K4487" t="s">
        <v>36</v>
      </c>
      <c r="L4487" t="s">
        <v>37</v>
      </c>
      <c r="M4487">
        <v>58152</v>
      </c>
      <c r="N4487">
        <v>74479</v>
      </c>
      <c r="O4487" t="s">
        <v>38</v>
      </c>
      <c r="P4487" t="s">
        <v>137</v>
      </c>
      <c r="Q4487" t="s">
        <v>933</v>
      </c>
      <c r="R4487" t="s">
        <v>7448</v>
      </c>
      <c r="S4487" t="s">
        <v>559</v>
      </c>
      <c r="T4487" t="s">
        <v>1855</v>
      </c>
      <c r="U4487" t="s">
        <v>6510</v>
      </c>
      <c r="V4487" t="s">
        <v>622</v>
      </c>
      <c r="W4487" t="s">
        <v>1857</v>
      </c>
      <c r="X4487" t="s">
        <v>7449</v>
      </c>
      <c r="Z4487" t="s">
        <v>61</v>
      </c>
      <c r="AA4487" s="1">
        <v>44358</v>
      </c>
      <c r="AC4487" s="1">
        <v>44358</v>
      </c>
      <c r="AD4487" s="1">
        <v>44992</v>
      </c>
    </row>
    <row r="4488" spans="1:30" x14ac:dyDescent="0.25">
      <c r="A4488">
        <v>562039</v>
      </c>
      <c r="B4488" t="s">
        <v>102</v>
      </c>
      <c r="C4488" t="s">
        <v>63</v>
      </c>
      <c r="D4488">
        <v>1</v>
      </c>
      <c r="E4488" t="s">
        <v>604</v>
      </c>
      <c r="F4488" t="s">
        <v>135</v>
      </c>
      <c r="G4488" t="s">
        <v>51</v>
      </c>
      <c r="H4488">
        <v>21744</v>
      </c>
      <c r="I4488">
        <v>1</v>
      </c>
      <c r="J4488" t="s">
        <v>778</v>
      </c>
      <c r="K4488" t="s">
        <v>36</v>
      </c>
      <c r="L4488" t="s">
        <v>37</v>
      </c>
      <c r="M4488">
        <v>64140</v>
      </c>
      <c r="N4488">
        <v>70554</v>
      </c>
      <c r="O4488" t="s">
        <v>38</v>
      </c>
      <c r="P4488" t="s">
        <v>158</v>
      </c>
      <c r="Q4488" t="s">
        <v>7535</v>
      </c>
      <c r="R4488" t="s">
        <v>12928</v>
      </c>
      <c r="S4488" t="s">
        <v>140</v>
      </c>
      <c r="T4488" t="s">
        <v>12929</v>
      </c>
      <c r="U4488" t="s">
        <v>1437</v>
      </c>
      <c r="V4488" t="s">
        <v>463</v>
      </c>
      <c r="W4488" t="s">
        <v>307</v>
      </c>
      <c r="X4488" t="s">
        <v>2120</v>
      </c>
      <c r="Z4488" t="s">
        <v>61</v>
      </c>
      <c r="AA4488" s="1">
        <v>44900</v>
      </c>
      <c r="AC4488" s="1">
        <v>44901</v>
      </c>
      <c r="AD4488" s="1">
        <v>44992</v>
      </c>
    </row>
    <row r="4489" spans="1:30" x14ac:dyDescent="0.25">
      <c r="A4489">
        <v>556566</v>
      </c>
      <c r="B4489" t="s">
        <v>102</v>
      </c>
      <c r="C4489" t="s">
        <v>63</v>
      </c>
      <c r="D4489">
        <v>1</v>
      </c>
      <c r="E4489" t="s">
        <v>3807</v>
      </c>
      <c r="F4489" t="s">
        <v>6724</v>
      </c>
      <c r="G4489" t="s">
        <v>34</v>
      </c>
      <c r="H4489">
        <v>10053</v>
      </c>
      <c r="I4489" t="s">
        <v>900</v>
      </c>
      <c r="J4489" t="s">
        <v>126</v>
      </c>
      <c r="K4489" t="s">
        <v>36</v>
      </c>
      <c r="L4489" t="s">
        <v>290</v>
      </c>
      <c r="M4489">
        <v>80931</v>
      </c>
      <c r="N4489">
        <v>208826</v>
      </c>
      <c r="O4489" t="s">
        <v>38</v>
      </c>
      <c r="P4489" t="s">
        <v>195</v>
      </c>
      <c r="Q4489" t="s">
        <v>1143</v>
      </c>
      <c r="R4489" t="s">
        <v>11131</v>
      </c>
      <c r="S4489" t="s">
        <v>6727</v>
      </c>
      <c r="T4489" t="s">
        <v>3809</v>
      </c>
      <c r="U4489" t="s">
        <v>2329</v>
      </c>
      <c r="V4489" t="s">
        <v>2137</v>
      </c>
      <c r="W4489" t="s">
        <v>2138</v>
      </c>
      <c r="X4489" t="s">
        <v>195</v>
      </c>
      <c r="Z4489" t="s">
        <v>47</v>
      </c>
      <c r="AA4489" s="1">
        <v>44859</v>
      </c>
      <c r="AC4489" s="1">
        <v>44860</v>
      </c>
      <c r="AD4489" s="1">
        <v>44992</v>
      </c>
    </row>
    <row r="4490" spans="1:30" x14ac:dyDescent="0.25">
      <c r="A4490">
        <v>567328</v>
      </c>
      <c r="B4490" t="s">
        <v>123</v>
      </c>
      <c r="C4490" t="s">
        <v>31</v>
      </c>
      <c r="D4490">
        <v>1</v>
      </c>
      <c r="E4490" t="s">
        <v>12930</v>
      </c>
      <c r="F4490" t="s">
        <v>135</v>
      </c>
      <c r="G4490" t="s">
        <v>51</v>
      </c>
      <c r="H4490">
        <v>21744</v>
      </c>
      <c r="I4490">
        <v>2</v>
      </c>
      <c r="J4490" t="s">
        <v>205</v>
      </c>
      <c r="K4490" t="s">
        <v>36</v>
      </c>
      <c r="L4490" t="s">
        <v>37</v>
      </c>
      <c r="M4490">
        <v>75504</v>
      </c>
      <c r="N4490">
        <v>86830</v>
      </c>
      <c r="O4490" t="s">
        <v>38</v>
      </c>
      <c r="P4490" t="s">
        <v>1167</v>
      </c>
      <c r="Q4490" t="s">
        <v>1933</v>
      </c>
      <c r="R4490" t="s">
        <v>12931</v>
      </c>
      <c r="S4490" t="s">
        <v>140</v>
      </c>
      <c r="T4490" t="s">
        <v>12932</v>
      </c>
      <c r="U4490" t="s">
        <v>768</v>
      </c>
      <c r="V4490" t="s">
        <v>12933</v>
      </c>
      <c r="Z4490" t="s">
        <v>9637</v>
      </c>
      <c r="AA4490" s="1">
        <v>44971</v>
      </c>
      <c r="AB4490" s="2">
        <v>45091</v>
      </c>
      <c r="AC4490" s="1">
        <v>44971</v>
      </c>
      <c r="AD4490" s="1">
        <v>44992</v>
      </c>
    </row>
    <row r="4491" spans="1:30" x14ac:dyDescent="0.25">
      <c r="A4491">
        <v>576450</v>
      </c>
      <c r="B4491" t="s">
        <v>253</v>
      </c>
      <c r="C4491" t="s">
        <v>63</v>
      </c>
      <c r="D4491">
        <v>1</v>
      </c>
      <c r="E4491" t="s">
        <v>12934</v>
      </c>
      <c r="F4491" t="s">
        <v>1325</v>
      </c>
      <c r="G4491" t="s">
        <v>51</v>
      </c>
      <c r="H4491">
        <v>10209</v>
      </c>
      <c r="I4491">
        <v>1</v>
      </c>
      <c r="J4491" t="s">
        <v>52</v>
      </c>
      <c r="K4491" t="s">
        <v>36</v>
      </c>
      <c r="L4491" t="s">
        <v>145</v>
      </c>
      <c r="M4491">
        <v>15.5</v>
      </c>
      <c r="N4491">
        <v>19.899999999999999</v>
      </c>
      <c r="O4491" t="s">
        <v>68</v>
      </c>
      <c r="P4491" t="s">
        <v>446</v>
      </c>
      <c r="Q4491" t="s">
        <v>3331</v>
      </c>
      <c r="R4491" t="s">
        <v>12935</v>
      </c>
      <c r="S4491" t="s">
        <v>1328</v>
      </c>
      <c r="T4491" t="s">
        <v>12936</v>
      </c>
      <c r="V4491" t="s">
        <v>4001</v>
      </c>
      <c r="Z4491" t="s">
        <v>61</v>
      </c>
      <c r="AA4491" s="1">
        <v>44984</v>
      </c>
      <c r="AB4491" s="2">
        <v>45074</v>
      </c>
      <c r="AC4491" s="1">
        <v>44991</v>
      </c>
      <c r="AD4491" s="1">
        <v>44992</v>
      </c>
    </row>
    <row r="4492" spans="1:30" x14ac:dyDescent="0.25">
      <c r="A4492">
        <v>571468</v>
      </c>
      <c r="B4492" t="s">
        <v>102</v>
      </c>
      <c r="C4492" t="s">
        <v>31</v>
      </c>
      <c r="D4492">
        <v>1</v>
      </c>
      <c r="E4492" t="s">
        <v>11160</v>
      </c>
      <c r="F4492" t="s">
        <v>3417</v>
      </c>
      <c r="G4492" t="s">
        <v>34</v>
      </c>
      <c r="H4492">
        <v>91001</v>
      </c>
      <c r="I4492">
        <v>3</v>
      </c>
      <c r="J4492" t="s">
        <v>245</v>
      </c>
      <c r="K4492" t="s">
        <v>36</v>
      </c>
      <c r="L4492" t="s">
        <v>37</v>
      </c>
      <c r="M4492">
        <v>74773</v>
      </c>
      <c r="N4492">
        <v>76650</v>
      </c>
      <c r="O4492" t="s">
        <v>38</v>
      </c>
      <c r="P4492" t="s">
        <v>4221</v>
      </c>
      <c r="Q4492" t="s">
        <v>6518</v>
      </c>
      <c r="R4492" t="s">
        <v>11161</v>
      </c>
      <c r="S4492" t="s">
        <v>3420</v>
      </c>
      <c r="T4492" t="s">
        <v>6520</v>
      </c>
      <c r="U4492" t="s">
        <v>6521</v>
      </c>
      <c r="V4492" t="s">
        <v>3854</v>
      </c>
      <c r="X4492" t="s">
        <v>6523</v>
      </c>
      <c r="Z4492" t="s">
        <v>154</v>
      </c>
      <c r="AA4492" s="1">
        <v>44956</v>
      </c>
      <c r="AB4492" s="2">
        <v>45016</v>
      </c>
      <c r="AC4492" s="1">
        <v>44956</v>
      </c>
      <c r="AD4492" s="1">
        <v>44992</v>
      </c>
    </row>
    <row r="4493" spans="1:30" x14ac:dyDescent="0.25">
      <c r="A4493">
        <v>558394</v>
      </c>
      <c r="B4493" t="s">
        <v>102</v>
      </c>
      <c r="C4493" t="s">
        <v>63</v>
      </c>
      <c r="D4493">
        <v>2</v>
      </c>
      <c r="E4493" t="s">
        <v>5042</v>
      </c>
      <c r="F4493" t="s">
        <v>65</v>
      </c>
      <c r="G4493" t="s">
        <v>51</v>
      </c>
      <c r="H4493">
        <v>56058</v>
      </c>
      <c r="I4493">
        <v>0</v>
      </c>
      <c r="J4493" t="s">
        <v>10361</v>
      </c>
      <c r="K4493" t="s">
        <v>36</v>
      </c>
      <c r="L4493" t="s">
        <v>53</v>
      </c>
      <c r="M4493">
        <v>54100</v>
      </c>
      <c r="N4493">
        <v>83981</v>
      </c>
      <c r="O4493" t="s">
        <v>38</v>
      </c>
      <c r="P4493" t="s">
        <v>365</v>
      </c>
      <c r="Q4493" t="s">
        <v>366</v>
      </c>
      <c r="R4493" t="s">
        <v>11105</v>
      </c>
      <c r="S4493" t="s">
        <v>72</v>
      </c>
      <c r="T4493" t="s">
        <v>11106</v>
      </c>
      <c r="U4493" t="s">
        <v>11107</v>
      </c>
      <c r="V4493" t="s">
        <v>142</v>
      </c>
      <c r="Z4493" t="s">
        <v>61</v>
      </c>
      <c r="AA4493" s="1">
        <v>44880</v>
      </c>
      <c r="AC4493" s="1">
        <v>44880</v>
      </c>
      <c r="AD4493" s="1">
        <v>44992</v>
      </c>
    </row>
    <row r="4494" spans="1:30" x14ac:dyDescent="0.25">
      <c r="A4494">
        <v>549698</v>
      </c>
      <c r="B4494" t="s">
        <v>338</v>
      </c>
      <c r="C4494" t="s">
        <v>63</v>
      </c>
      <c r="D4494">
        <v>1</v>
      </c>
      <c r="E4494" t="s">
        <v>12937</v>
      </c>
      <c r="F4494" t="s">
        <v>174</v>
      </c>
      <c r="G4494" t="s">
        <v>51</v>
      </c>
      <c r="H4494">
        <v>30087</v>
      </c>
      <c r="I4494">
        <v>1</v>
      </c>
      <c r="J4494" t="s">
        <v>175</v>
      </c>
      <c r="K4494" t="s">
        <v>36</v>
      </c>
      <c r="L4494" t="s">
        <v>37</v>
      </c>
      <c r="M4494">
        <v>63228</v>
      </c>
      <c r="N4494">
        <v>96526</v>
      </c>
      <c r="O4494" t="s">
        <v>38</v>
      </c>
      <c r="P4494" t="s">
        <v>1368</v>
      </c>
      <c r="Q4494" t="s">
        <v>6045</v>
      </c>
      <c r="R4494" t="s">
        <v>12938</v>
      </c>
      <c r="S4494" t="s">
        <v>178</v>
      </c>
      <c r="T4494" t="e">
        <f>- Strong communication skills both oral and written, excellent analytical and interpersonal skills as well. - organized, Detailed oriented, able to multi-task and meet deadlines for Time sensitive projects. - proficient Knowledge in Microsoft Office</f>
        <v>#NAME?</v>
      </c>
      <c r="U4494" t="s">
        <v>12939</v>
      </c>
      <c r="V4494" t="s">
        <v>12940</v>
      </c>
      <c r="X4494" t="s">
        <v>12941</v>
      </c>
      <c r="Z4494" t="s">
        <v>61</v>
      </c>
      <c r="AA4494" s="1">
        <v>44818</v>
      </c>
      <c r="AB4494" s="2">
        <v>45048</v>
      </c>
      <c r="AC4494" s="1">
        <v>44960</v>
      </c>
      <c r="AD4494" s="1">
        <v>44992</v>
      </c>
    </row>
    <row r="4495" spans="1:30" x14ac:dyDescent="0.25">
      <c r="A4495">
        <v>536664</v>
      </c>
      <c r="B4495" t="s">
        <v>88</v>
      </c>
      <c r="C4495" t="s">
        <v>31</v>
      </c>
      <c r="D4495">
        <v>1</v>
      </c>
      <c r="E4495" t="s">
        <v>12942</v>
      </c>
      <c r="F4495" t="s">
        <v>501</v>
      </c>
      <c r="G4495" t="s">
        <v>34</v>
      </c>
      <c r="H4495">
        <v>12627</v>
      </c>
      <c r="I4495">
        <v>0</v>
      </c>
      <c r="J4495" t="s">
        <v>582</v>
      </c>
      <c r="K4495" t="s">
        <v>36</v>
      </c>
      <c r="L4495" t="s">
        <v>37</v>
      </c>
      <c r="M4495">
        <v>70611</v>
      </c>
      <c r="N4495">
        <v>81203</v>
      </c>
      <c r="O4495" t="s">
        <v>38</v>
      </c>
      <c r="P4495" t="s">
        <v>583</v>
      </c>
      <c r="Q4495" t="s">
        <v>726</v>
      </c>
      <c r="R4495" t="s">
        <v>12943</v>
      </c>
      <c r="S4495" t="s">
        <v>504</v>
      </c>
      <c r="U4495" t="s">
        <v>99</v>
      </c>
      <c r="V4495" t="s">
        <v>9067</v>
      </c>
      <c r="Z4495" t="s">
        <v>61</v>
      </c>
      <c r="AA4495" s="1">
        <v>44783</v>
      </c>
      <c r="AC4495" s="1">
        <v>44966</v>
      </c>
      <c r="AD4495" s="1">
        <v>44992</v>
      </c>
    </row>
    <row r="4496" spans="1:30" x14ac:dyDescent="0.25">
      <c r="A4496">
        <v>575833</v>
      </c>
      <c r="B4496" t="s">
        <v>155</v>
      </c>
      <c r="C4496" t="s">
        <v>63</v>
      </c>
      <c r="D4496">
        <v>1</v>
      </c>
      <c r="E4496" t="s">
        <v>233</v>
      </c>
      <c r="F4496" t="s">
        <v>234</v>
      </c>
      <c r="G4496" t="s">
        <v>51</v>
      </c>
      <c r="H4496">
        <v>56057</v>
      </c>
      <c r="I4496">
        <v>0</v>
      </c>
      <c r="J4496" t="s">
        <v>216</v>
      </c>
      <c r="K4496" t="s">
        <v>36</v>
      </c>
      <c r="L4496" t="s">
        <v>53</v>
      </c>
      <c r="M4496">
        <v>38333</v>
      </c>
      <c r="N4496">
        <v>44083</v>
      </c>
      <c r="O4496" t="s">
        <v>38</v>
      </c>
      <c r="P4496" t="s">
        <v>158</v>
      </c>
      <c r="Q4496" t="s">
        <v>5860</v>
      </c>
      <c r="R4496" t="s">
        <v>5861</v>
      </c>
      <c r="S4496" t="s">
        <v>237</v>
      </c>
      <c r="T4496" t="s">
        <v>238</v>
      </c>
      <c r="U4496" t="s">
        <v>325</v>
      </c>
      <c r="V4496" t="s">
        <v>163</v>
      </c>
      <c r="X4496" t="s">
        <v>158</v>
      </c>
      <c r="Z4496" t="s">
        <v>61</v>
      </c>
      <c r="AA4496" s="1">
        <v>44978</v>
      </c>
      <c r="AB4496" s="2">
        <v>45038</v>
      </c>
      <c r="AC4496" s="1">
        <v>44978</v>
      </c>
      <c r="AD4496" s="1">
        <v>44992</v>
      </c>
    </row>
    <row r="4497" spans="1:30" x14ac:dyDescent="0.25">
      <c r="A4497">
        <v>572428</v>
      </c>
      <c r="B4497" t="s">
        <v>2150</v>
      </c>
      <c r="C4497" t="s">
        <v>63</v>
      </c>
      <c r="D4497">
        <v>1</v>
      </c>
      <c r="E4497" t="s">
        <v>5736</v>
      </c>
      <c r="F4497" t="s">
        <v>807</v>
      </c>
      <c r="G4497" t="s">
        <v>34</v>
      </c>
      <c r="H4497">
        <v>10026</v>
      </c>
      <c r="I4497" t="s">
        <v>1842</v>
      </c>
      <c r="J4497" t="s">
        <v>5737</v>
      </c>
      <c r="K4497" t="s">
        <v>36</v>
      </c>
      <c r="L4497" t="s">
        <v>290</v>
      </c>
      <c r="M4497">
        <v>106729</v>
      </c>
      <c r="N4497">
        <v>152000</v>
      </c>
      <c r="O4497" t="s">
        <v>38</v>
      </c>
      <c r="P4497" t="s">
        <v>2151</v>
      </c>
      <c r="Q4497" t="s">
        <v>2152</v>
      </c>
      <c r="R4497" t="s">
        <v>5738</v>
      </c>
      <c r="S4497" t="s">
        <v>1227</v>
      </c>
      <c r="T4497" t="s">
        <v>5739</v>
      </c>
      <c r="V4497" t="s">
        <v>5740</v>
      </c>
      <c r="Z4497" t="s">
        <v>61</v>
      </c>
      <c r="AA4497" s="1">
        <v>44967</v>
      </c>
      <c r="AC4497" s="1">
        <v>44967</v>
      </c>
      <c r="AD4497" s="1">
        <v>44992</v>
      </c>
    </row>
    <row r="4498" spans="1:30" x14ac:dyDescent="0.25">
      <c r="A4498">
        <v>535477</v>
      </c>
      <c r="B4498" t="s">
        <v>123</v>
      </c>
      <c r="C4498" t="s">
        <v>31</v>
      </c>
      <c r="D4498">
        <v>1</v>
      </c>
      <c r="E4498" t="s">
        <v>9707</v>
      </c>
      <c r="F4498" t="s">
        <v>9942</v>
      </c>
      <c r="G4498" t="s">
        <v>34</v>
      </c>
      <c r="H4498">
        <v>71022</v>
      </c>
      <c r="I4498">
        <v>2</v>
      </c>
      <c r="J4498" t="s">
        <v>205</v>
      </c>
      <c r="K4498" t="s">
        <v>36</v>
      </c>
      <c r="L4498" t="s">
        <v>37</v>
      </c>
      <c r="M4498">
        <v>59049</v>
      </c>
      <c r="N4498">
        <v>75000</v>
      </c>
      <c r="O4498" t="s">
        <v>38</v>
      </c>
      <c r="P4498" t="s">
        <v>127</v>
      </c>
      <c r="Q4498" t="s">
        <v>9943</v>
      </c>
      <c r="R4498" t="s">
        <v>12944</v>
      </c>
      <c r="S4498" t="s">
        <v>9945</v>
      </c>
      <c r="U4498" t="s">
        <v>9946</v>
      </c>
      <c r="V4498" t="s">
        <v>12945</v>
      </c>
      <c r="Z4498" t="s">
        <v>61</v>
      </c>
      <c r="AA4498" s="1">
        <v>44726</v>
      </c>
      <c r="AC4498" s="1">
        <v>44769</v>
      </c>
      <c r="AD4498" s="1">
        <v>44992</v>
      </c>
    </row>
    <row r="4499" spans="1:30" x14ac:dyDescent="0.25">
      <c r="A4499">
        <v>569897</v>
      </c>
      <c r="B4499" t="s">
        <v>3315</v>
      </c>
      <c r="C4499" t="s">
        <v>31</v>
      </c>
      <c r="D4499">
        <v>1</v>
      </c>
      <c r="E4499" t="s">
        <v>8979</v>
      </c>
      <c r="F4499" t="s">
        <v>2065</v>
      </c>
      <c r="G4499" t="s">
        <v>34</v>
      </c>
      <c r="H4499">
        <v>13611</v>
      </c>
      <c r="I4499">
        <v>1</v>
      </c>
      <c r="J4499" t="s">
        <v>256</v>
      </c>
      <c r="K4499" t="s">
        <v>36</v>
      </c>
      <c r="L4499" t="s">
        <v>53</v>
      </c>
      <c r="M4499">
        <v>51345</v>
      </c>
      <c r="N4499">
        <v>74762</v>
      </c>
      <c r="O4499" t="s">
        <v>38</v>
      </c>
      <c r="P4499" t="s">
        <v>438</v>
      </c>
      <c r="Q4499" t="s">
        <v>687</v>
      </c>
      <c r="R4499" t="s">
        <v>8980</v>
      </c>
      <c r="S4499" t="s">
        <v>2068</v>
      </c>
      <c r="T4499" t="s">
        <v>8981</v>
      </c>
      <c r="U4499" t="s">
        <v>8982</v>
      </c>
      <c r="V4499" t="s">
        <v>8983</v>
      </c>
      <c r="Z4499" t="s">
        <v>61</v>
      </c>
      <c r="AA4499" s="1">
        <v>44936</v>
      </c>
      <c r="AC4499" s="1">
        <v>44944</v>
      </c>
      <c r="AD4499" s="1">
        <v>44992</v>
      </c>
    </row>
    <row r="4500" spans="1:30" x14ac:dyDescent="0.25">
      <c r="A4500">
        <v>520270</v>
      </c>
      <c r="B4500" t="s">
        <v>102</v>
      </c>
      <c r="C4500" t="s">
        <v>63</v>
      </c>
      <c r="D4500">
        <v>2</v>
      </c>
      <c r="E4500" t="s">
        <v>1773</v>
      </c>
      <c r="F4500" t="s">
        <v>1773</v>
      </c>
      <c r="G4500" t="s">
        <v>34</v>
      </c>
      <c r="H4500">
        <v>20410</v>
      </c>
      <c r="I4500">
        <v>0</v>
      </c>
      <c r="J4500" t="s">
        <v>374</v>
      </c>
      <c r="K4500" t="s">
        <v>36</v>
      </c>
      <c r="L4500" t="s">
        <v>37</v>
      </c>
      <c r="M4500">
        <v>57078</v>
      </c>
      <c r="N4500">
        <v>85646</v>
      </c>
      <c r="O4500" t="s">
        <v>38</v>
      </c>
      <c r="P4500" t="s">
        <v>195</v>
      </c>
      <c r="Q4500" t="s">
        <v>4006</v>
      </c>
      <c r="R4500" t="s">
        <v>12946</v>
      </c>
      <c r="S4500" t="s">
        <v>1775</v>
      </c>
      <c r="T4500" t="s">
        <v>12947</v>
      </c>
      <c r="U4500" t="s">
        <v>12948</v>
      </c>
      <c r="V4500" t="s">
        <v>142</v>
      </c>
      <c r="Z4500" t="s">
        <v>87</v>
      </c>
      <c r="AA4500" s="1">
        <v>44642</v>
      </c>
      <c r="AC4500" s="1">
        <v>44642</v>
      </c>
      <c r="AD4500" s="1">
        <v>44992</v>
      </c>
    </row>
    <row r="4501" spans="1:30" x14ac:dyDescent="0.25">
      <c r="A4501">
        <v>570413</v>
      </c>
      <c r="B4501" t="s">
        <v>102</v>
      </c>
      <c r="C4501" t="s">
        <v>31</v>
      </c>
      <c r="D4501">
        <v>1</v>
      </c>
      <c r="E4501" t="s">
        <v>1914</v>
      </c>
      <c r="F4501" t="s">
        <v>234</v>
      </c>
      <c r="G4501" t="s">
        <v>51</v>
      </c>
      <c r="H4501">
        <v>56057</v>
      </c>
      <c r="I4501">
        <v>0</v>
      </c>
      <c r="J4501" t="s">
        <v>2595</v>
      </c>
      <c r="K4501" t="s">
        <v>36</v>
      </c>
      <c r="L4501" t="s">
        <v>53</v>
      </c>
      <c r="M4501">
        <v>38333</v>
      </c>
      <c r="N4501">
        <v>60000</v>
      </c>
      <c r="O4501" t="s">
        <v>38</v>
      </c>
      <c r="P4501" t="s">
        <v>137</v>
      </c>
      <c r="Q4501" t="s">
        <v>8782</v>
      </c>
      <c r="R4501" t="s">
        <v>12949</v>
      </c>
      <c r="S4501" t="s">
        <v>237</v>
      </c>
      <c r="T4501" t="s">
        <v>8784</v>
      </c>
      <c r="U4501" t="s">
        <v>462</v>
      </c>
      <c r="V4501" t="s">
        <v>463</v>
      </c>
      <c r="W4501" t="s">
        <v>937</v>
      </c>
      <c r="X4501" t="s">
        <v>137</v>
      </c>
      <c r="Z4501" t="s">
        <v>61</v>
      </c>
      <c r="AA4501" s="1">
        <v>44959</v>
      </c>
      <c r="AC4501" s="1">
        <v>44959</v>
      </c>
      <c r="AD4501" s="1">
        <v>44992</v>
      </c>
    </row>
    <row r="4502" spans="1:30" x14ac:dyDescent="0.25">
      <c r="A4502">
        <v>571840</v>
      </c>
      <c r="B4502" t="s">
        <v>155</v>
      </c>
      <c r="C4502" t="s">
        <v>31</v>
      </c>
      <c r="D4502">
        <v>1</v>
      </c>
      <c r="E4502" t="s">
        <v>233</v>
      </c>
      <c r="F4502" t="s">
        <v>234</v>
      </c>
      <c r="G4502" t="s">
        <v>51</v>
      </c>
      <c r="H4502">
        <v>56057</v>
      </c>
      <c r="I4502">
        <v>0</v>
      </c>
      <c r="J4502" t="s">
        <v>216</v>
      </c>
      <c r="K4502" t="s">
        <v>36</v>
      </c>
      <c r="L4502" t="s">
        <v>53</v>
      </c>
      <c r="M4502">
        <v>38333</v>
      </c>
      <c r="N4502">
        <v>44083</v>
      </c>
      <c r="O4502" t="s">
        <v>38</v>
      </c>
      <c r="P4502" t="s">
        <v>158</v>
      </c>
      <c r="Q4502" t="s">
        <v>1303</v>
      </c>
      <c r="R4502" t="s">
        <v>10271</v>
      </c>
      <c r="S4502" t="s">
        <v>237</v>
      </c>
      <c r="T4502" t="s">
        <v>10272</v>
      </c>
      <c r="U4502" t="s">
        <v>10273</v>
      </c>
      <c r="V4502" t="s">
        <v>831</v>
      </c>
      <c r="X4502" t="s">
        <v>158</v>
      </c>
      <c r="Z4502" t="s">
        <v>61</v>
      </c>
      <c r="AA4502" s="1">
        <v>44953</v>
      </c>
      <c r="AB4502" s="2">
        <v>45013</v>
      </c>
      <c r="AC4502" s="1">
        <v>44953</v>
      </c>
      <c r="AD4502" s="1">
        <v>44992</v>
      </c>
    </row>
    <row r="4503" spans="1:30" x14ac:dyDescent="0.25">
      <c r="A4503">
        <v>566805</v>
      </c>
      <c r="B4503" t="s">
        <v>1479</v>
      </c>
      <c r="C4503" t="s">
        <v>63</v>
      </c>
      <c r="D4503">
        <v>1</v>
      </c>
      <c r="E4503" t="s">
        <v>12950</v>
      </c>
      <c r="F4503" t="s">
        <v>2173</v>
      </c>
      <c r="G4503" t="s">
        <v>34</v>
      </c>
      <c r="H4503">
        <v>50410</v>
      </c>
      <c r="I4503">
        <v>1</v>
      </c>
      <c r="J4503" t="s">
        <v>1074</v>
      </c>
      <c r="K4503" t="s">
        <v>36</v>
      </c>
      <c r="L4503" t="s">
        <v>37</v>
      </c>
      <c r="M4503">
        <v>59338</v>
      </c>
      <c r="N4503">
        <v>68239</v>
      </c>
      <c r="O4503" t="s">
        <v>38</v>
      </c>
      <c r="P4503" t="s">
        <v>217</v>
      </c>
      <c r="Q4503" t="s">
        <v>2174</v>
      </c>
      <c r="R4503" t="s">
        <v>12951</v>
      </c>
      <c r="S4503" t="s">
        <v>2176</v>
      </c>
      <c r="T4503" t="s">
        <v>12952</v>
      </c>
      <c r="U4503" t="s">
        <v>2178</v>
      </c>
      <c r="V4503" t="s">
        <v>12953</v>
      </c>
      <c r="Z4503" t="s">
        <v>61</v>
      </c>
      <c r="AA4503" s="1">
        <v>44944</v>
      </c>
      <c r="AB4503" s="2">
        <v>45124</v>
      </c>
      <c r="AC4503" s="1">
        <v>44944</v>
      </c>
      <c r="AD4503" s="1">
        <v>44992</v>
      </c>
    </row>
    <row r="4504" spans="1:30" x14ac:dyDescent="0.25">
      <c r="A4504">
        <v>576450</v>
      </c>
      <c r="B4504" t="s">
        <v>253</v>
      </c>
      <c r="C4504" t="s">
        <v>31</v>
      </c>
      <c r="D4504">
        <v>1</v>
      </c>
      <c r="E4504" t="s">
        <v>12934</v>
      </c>
      <c r="F4504" t="s">
        <v>1325</v>
      </c>
      <c r="G4504" t="s">
        <v>51</v>
      </c>
      <c r="H4504">
        <v>10209</v>
      </c>
      <c r="I4504">
        <v>1</v>
      </c>
      <c r="J4504" t="s">
        <v>52</v>
      </c>
      <c r="K4504" t="s">
        <v>36</v>
      </c>
      <c r="L4504" t="s">
        <v>145</v>
      </c>
      <c r="M4504">
        <v>15.5</v>
      </c>
      <c r="N4504">
        <v>19.899999999999999</v>
      </c>
      <c r="O4504" t="s">
        <v>68</v>
      </c>
      <c r="P4504" t="s">
        <v>446</v>
      </c>
      <c r="Q4504" t="s">
        <v>3331</v>
      </c>
      <c r="R4504" t="s">
        <v>12935</v>
      </c>
      <c r="S4504" t="s">
        <v>1328</v>
      </c>
      <c r="T4504" t="s">
        <v>12936</v>
      </c>
      <c r="V4504" t="s">
        <v>4001</v>
      </c>
      <c r="Z4504" t="s">
        <v>61</v>
      </c>
      <c r="AA4504" s="1">
        <v>44984</v>
      </c>
      <c r="AB4504" s="2">
        <v>45074</v>
      </c>
      <c r="AC4504" s="1">
        <v>44991</v>
      </c>
      <c r="AD4504" s="1">
        <v>44992</v>
      </c>
    </row>
    <row r="4505" spans="1:30" x14ac:dyDescent="0.25">
      <c r="A4505">
        <v>555092</v>
      </c>
      <c r="B4505" t="s">
        <v>815</v>
      </c>
      <c r="C4505" t="s">
        <v>31</v>
      </c>
      <c r="D4505">
        <v>1</v>
      </c>
      <c r="E4505" t="s">
        <v>11940</v>
      </c>
      <c r="F4505" t="s">
        <v>817</v>
      </c>
      <c r="G4505" t="s">
        <v>353</v>
      </c>
      <c r="H4505">
        <v>6766</v>
      </c>
      <c r="I4505">
        <v>1</v>
      </c>
      <c r="J4505" t="s">
        <v>3271</v>
      </c>
      <c r="K4505" t="s">
        <v>67</v>
      </c>
      <c r="L4505" t="s">
        <v>37</v>
      </c>
      <c r="M4505">
        <v>28</v>
      </c>
      <c r="N4505">
        <v>28</v>
      </c>
      <c r="O4505" t="s">
        <v>68</v>
      </c>
      <c r="P4505" t="s">
        <v>818</v>
      </c>
      <c r="Q4505" t="s">
        <v>2512</v>
      </c>
      <c r="R4505" t="s">
        <v>11941</v>
      </c>
      <c r="S4505" t="s">
        <v>821</v>
      </c>
      <c r="T4505" t="s">
        <v>11942</v>
      </c>
      <c r="U4505" t="s">
        <v>11943</v>
      </c>
      <c r="V4505" t="s">
        <v>11944</v>
      </c>
      <c r="Z4505" t="s">
        <v>61</v>
      </c>
      <c r="AA4505" s="1">
        <v>44882</v>
      </c>
      <c r="AC4505" s="1">
        <v>44882</v>
      </c>
      <c r="AD4505" s="1">
        <v>44992</v>
      </c>
    </row>
    <row r="4506" spans="1:30" x14ac:dyDescent="0.25">
      <c r="A4506">
        <v>526955</v>
      </c>
      <c r="B4506" t="s">
        <v>287</v>
      </c>
      <c r="C4506" t="s">
        <v>31</v>
      </c>
      <c r="D4506">
        <v>1</v>
      </c>
      <c r="E4506" t="s">
        <v>12954</v>
      </c>
      <c r="F4506" t="s">
        <v>5833</v>
      </c>
      <c r="G4506" t="s">
        <v>34</v>
      </c>
      <c r="H4506">
        <v>22124</v>
      </c>
      <c r="I4506">
        <v>2</v>
      </c>
      <c r="J4506" t="s">
        <v>35</v>
      </c>
      <c r="K4506" t="s">
        <v>36</v>
      </c>
      <c r="L4506" t="s">
        <v>37</v>
      </c>
      <c r="M4506">
        <v>74650</v>
      </c>
      <c r="N4506">
        <v>85847</v>
      </c>
      <c r="O4506" t="s">
        <v>38</v>
      </c>
      <c r="P4506" t="s">
        <v>289</v>
      </c>
      <c r="Q4506" t="s">
        <v>596</v>
      </c>
      <c r="R4506" t="s">
        <v>12955</v>
      </c>
      <c r="S4506" t="s">
        <v>5835</v>
      </c>
      <c r="T4506" t="s">
        <v>12956</v>
      </c>
      <c r="V4506" t="s">
        <v>12957</v>
      </c>
      <c r="Z4506" t="s">
        <v>61</v>
      </c>
      <c r="AA4506" s="1">
        <v>44655</v>
      </c>
      <c r="AC4506" s="1">
        <v>44861</v>
      </c>
      <c r="AD4506" s="1">
        <v>44992</v>
      </c>
    </row>
    <row r="4507" spans="1:30" x14ac:dyDescent="0.25">
      <c r="A4507">
        <v>528557</v>
      </c>
      <c r="B4507" t="s">
        <v>76</v>
      </c>
      <c r="C4507" t="s">
        <v>31</v>
      </c>
      <c r="D4507">
        <v>1</v>
      </c>
      <c r="E4507" t="s">
        <v>5513</v>
      </c>
      <c r="F4507" t="s">
        <v>1325</v>
      </c>
      <c r="G4507" t="s">
        <v>51</v>
      </c>
      <c r="H4507">
        <v>10209</v>
      </c>
      <c r="I4507">
        <v>1</v>
      </c>
      <c r="J4507" t="s">
        <v>2322</v>
      </c>
      <c r="L4507" t="s">
        <v>145</v>
      </c>
      <c r="M4507">
        <v>17.3</v>
      </c>
      <c r="N4507">
        <v>19.899999999999999</v>
      </c>
      <c r="O4507" t="s">
        <v>68</v>
      </c>
      <c r="P4507" t="s">
        <v>5181</v>
      </c>
      <c r="Q4507" t="s">
        <v>5182</v>
      </c>
      <c r="R4507" t="s">
        <v>5514</v>
      </c>
      <c r="S4507" t="s">
        <v>1328</v>
      </c>
      <c r="T4507" t="s">
        <v>5515</v>
      </c>
      <c r="U4507" t="s">
        <v>285</v>
      </c>
      <c r="V4507" t="s">
        <v>5516</v>
      </c>
      <c r="Z4507" t="s">
        <v>61</v>
      </c>
      <c r="AA4507" s="1">
        <v>44672</v>
      </c>
      <c r="AC4507" s="1">
        <v>44672</v>
      </c>
      <c r="AD4507" s="1">
        <v>44992</v>
      </c>
    </row>
    <row r="4508" spans="1:30" x14ac:dyDescent="0.25">
      <c r="A4508">
        <v>568723</v>
      </c>
      <c r="B4508" t="s">
        <v>488</v>
      </c>
      <c r="C4508" t="s">
        <v>63</v>
      </c>
      <c r="D4508">
        <v>1</v>
      </c>
      <c r="E4508" t="s">
        <v>11443</v>
      </c>
      <c r="F4508" t="s">
        <v>135</v>
      </c>
      <c r="G4508" t="s">
        <v>51</v>
      </c>
      <c r="H4508">
        <v>21744</v>
      </c>
      <c r="I4508">
        <v>2</v>
      </c>
      <c r="J4508" t="s">
        <v>157</v>
      </c>
      <c r="K4508" t="s">
        <v>36</v>
      </c>
      <c r="L4508" t="s">
        <v>37</v>
      </c>
      <c r="M4508">
        <v>75504</v>
      </c>
      <c r="N4508">
        <v>86830</v>
      </c>
      <c r="O4508" t="s">
        <v>38</v>
      </c>
      <c r="P4508" t="s">
        <v>355</v>
      </c>
      <c r="Q4508" t="s">
        <v>490</v>
      </c>
      <c r="R4508" t="s">
        <v>11444</v>
      </c>
      <c r="S4508" t="s">
        <v>140</v>
      </c>
      <c r="T4508" t="s">
        <v>11445</v>
      </c>
      <c r="V4508" t="s">
        <v>11446</v>
      </c>
      <c r="Z4508" t="s">
        <v>61</v>
      </c>
      <c r="AA4508" s="1">
        <v>44952</v>
      </c>
      <c r="AB4508" s="2">
        <v>45012</v>
      </c>
      <c r="AC4508" s="1">
        <v>44987</v>
      </c>
      <c r="AD4508" s="1">
        <v>44992</v>
      </c>
    </row>
    <row r="4509" spans="1:30" x14ac:dyDescent="0.25">
      <c r="A4509">
        <v>571906</v>
      </c>
      <c r="B4509" t="s">
        <v>638</v>
      </c>
      <c r="C4509" t="s">
        <v>63</v>
      </c>
      <c r="D4509">
        <v>1</v>
      </c>
      <c r="E4509" t="s">
        <v>707</v>
      </c>
      <c r="F4509" t="s">
        <v>708</v>
      </c>
      <c r="G4509" t="s">
        <v>51</v>
      </c>
      <c r="H4509">
        <v>31142</v>
      </c>
      <c r="I4509" t="s">
        <v>114</v>
      </c>
      <c r="J4509" t="s">
        <v>709</v>
      </c>
      <c r="K4509" t="s">
        <v>36</v>
      </c>
      <c r="L4509" t="s">
        <v>93</v>
      </c>
      <c r="M4509">
        <v>58700</v>
      </c>
      <c r="N4509">
        <v>63301</v>
      </c>
      <c r="O4509" t="s">
        <v>38</v>
      </c>
      <c r="P4509" t="s">
        <v>710</v>
      </c>
      <c r="Q4509" t="s">
        <v>711</v>
      </c>
      <c r="R4509" t="s">
        <v>712</v>
      </c>
      <c r="S4509" t="s">
        <v>713</v>
      </c>
      <c r="T4509" t="s">
        <v>714</v>
      </c>
      <c r="U4509" t="s">
        <v>647</v>
      </c>
      <c r="V4509" t="s">
        <v>715</v>
      </c>
      <c r="Z4509" t="s">
        <v>593</v>
      </c>
      <c r="AA4509" s="1">
        <v>44958</v>
      </c>
      <c r="AB4509" s="2">
        <v>45018</v>
      </c>
      <c r="AC4509" s="1">
        <v>44958</v>
      </c>
      <c r="AD4509" s="1">
        <v>44992</v>
      </c>
    </row>
    <row r="4510" spans="1:30" x14ac:dyDescent="0.25">
      <c r="A4510">
        <v>570991</v>
      </c>
      <c r="B4510" t="s">
        <v>11407</v>
      </c>
      <c r="C4510" t="s">
        <v>31</v>
      </c>
      <c r="D4510">
        <v>1</v>
      </c>
      <c r="E4510" t="s">
        <v>5176</v>
      </c>
      <c r="F4510" t="s">
        <v>8863</v>
      </c>
      <c r="G4510" t="s">
        <v>34</v>
      </c>
      <c r="H4510">
        <v>40510</v>
      </c>
      <c r="I4510">
        <v>1</v>
      </c>
      <c r="J4510" t="s">
        <v>126</v>
      </c>
      <c r="K4510" t="s">
        <v>36</v>
      </c>
      <c r="L4510" t="s">
        <v>37</v>
      </c>
      <c r="M4510">
        <v>50217</v>
      </c>
      <c r="N4510">
        <v>65000</v>
      </c>
      <c r="O4510" t="s">
        <v>38</v>
      </c>
      <c r="P4510" t="s">
        <v>11409</v>
      </c>
      <c r="Q4510" t="s">
        <v>11410</v>
      </c>
      <c r="R4510" t="s">
        <v>12958</v>
      </c>
      <c r="S4510" t="s">
        <v>8866</v>
      </c>
      <c r="T4510" t="s">
        <v>12959</v>
      </c>
      <c r="U4510" t="s">
        <v>12960</v>
      </c>
      <c r="V4510" t="s">
        <v>12961</v>
      </c>
      <c r="W4510" t="s">
        <v>12962</v>
      </c>
      <c r="X4510" t="s">
        <v>11416</v>
      </c>
      <c r="Z4510" t="s">
        <v>61</v>
      </c>
      <c r="AA4510" s="1">
        <v>44951</v>
      </c>
      <c r="AC4510" s="1">
        <v>44951</v>
      </c>
      <c r="AD4510" s="1">
        <v>44992</v>
      </c>
    </row>
    <row r="4511" spans="1:30" x14ac:dyDescent="0.25">
      <c r="A4511">
        <v>570991</v>
      </c>
      <c r="B4511" t="s">
        <v>11407</v>
      </c>
      <c r="C4511" t="s">
        <v>31</v>
      </c>
      <c r="D4511">
        <v>1</v>
      </c>
      <c r="E4511" t="s">
        <v>5176</v>
      </c>
      <c r="F4511" t="s">
        <v>8863</v>
      </c>
      <c r="G4511" t="s">
        <v>34</v>
      </c>
      <c r="H4511">
        <v>40510</v>
      </c>
      <c r="I4511">
        <v>1</v>
      </c>
      <c r="J4511" t="s">
        <v>126</v>
      </c>
      <c r="K4511" t="s">
        <v>36</v>
      </c>
      <c r="L4511" t="s">
        <v>37</v>
      </c>
      <c r="M4511">
        <v>50217</v>
      </c>
      <c r="N4511">
        <v>65000</v>
      </c>
      <c r="O4511" t="s">
        <v>38</v>
      </c>
      <c r="P4511" t="s">
        <v>11409</v>
      </c>
      <c r="Q4511" t="s">
        <v>11410</v>
      </c>
      <c r="R4511" t="s">
        <v>12958</v>
      </c>
      <c r="S4511" t="s">
        <v>8866</v>
      </c>
      <c r="T4511" t="s">
        <v>12959</v>
      </c>
      <c r="U4511" t="s">
        <v>12960</v>
      </c>
      <c r="V4511" t="s">
        <v>12961</v>
      </c>
      <c r="W4511" t="s">
        <v>12962</v>
      </c>
      <c r="X4511" t="s">
        <v>11416</v>
      </c>
      <c r="Z4511" t="s">
        <v>61</v>
      </c>
      <c r="AA4511" s="1">
        <v>44951</v>
      </c>
      <c r="AC4511" s="1">
        <v>44951</v>
      </c>
      <c r="AD4511" s="1">
        <v>44992</v>
      </c>
    </row>
    <row r="4512" spans="1:30" x14ac:dyDescent="0.25">
      <c r="A4512">
        <v>557725</v>
      </c>
      <c r="B4512" t="s">
        <v>815</v>
      </c>
      <c r="C4512" t="s">
        <v>63</v>
      </c>
      <c r="D4512">
        <v>1</v>
      </c>
      <c r="E4512" t="s">
        <v>12963</v>
      </c>
      <c r="F4512" t="s">
        <v>817</v>
      </c>
      <c r="G4512" t="s">
        <v>353</v>
      </c>
      <c r="H4512">
        <v>6766</v>
      </c>
      <c r="I4512">
        <v>1</v>
      </c>
      <c r="J4512" t="s">
        <v>157</v>
      </c>
      <c r="K4512" t="s">
        <v>67</v>
      </c>
      <c r="L4512" t="s">
        <v>53</v>
      </c>
      <c r="M4512">
        <v>28</v>
      </c>
      <c r="N4512">
        <v>28</v>
      </c>
      <c r="O4512" t="s">
        <v>68</v>
      </c>
      <c r="P4512" t="s">
        <v>818</v>
      </c>
      <c r="Q4512" t="s">
        <v>1376</v>
      </c>
      <c r="R4512" t="s">
        <v>12964</v>
      </c>
      <c r="S4512" t="s">
        <v>821</v>
      </c>
      <c r="T4512" t="s">
        <v>12965</v>
      </c>
      <c r="U4512" t="s">
        <v>12966</v>
      </c>
      <c r="V4512" t="s">
        <v>12967</v>
      </c>
      <c r="W4512" t="s">
        <v>12968</v>
      </c>
      <c r="X4512" t="s">
        <v>826</v>
      </c>
      <c r="Z4512" t="s">
        <v>61</v>
      </c>
      <c r="AA4512" s="1">
        <v>44882</v>
      </c>
      <c r="AC4512" s="1">
        <v>44882</v>
      </c>
      <c r="AD4512" s="1">
        <v>44992</v>
      </c>
    </row>
    <row r="4513" spans="1:30" x14ac:dyDescent="0.25">
      <c r="A4513">
        <v>530606</v>
      </c>
      <c r="B4513" t="s">
        <v>1863</v>
      </c>
      <c r="C4513" t="s">
        <v>31</v>
      </c>
      <c r="D4513">
        <v>1</v>
      </c>
      <c r="E4513" t="s">
        <v>11520</v>
      </c>
      <c r="F4513" t="s">
        <v>65</v>
      </c>
      <c r="G4513" t="s">
        <v>51</v>
      </c>
      <c r="H4513">
        <v>56058</v>
      </c>
      <c r="I4513">
        <v>0</v>
      </c>
      <c r="J4513" t="s">
        <v>1098</v>
      </c>
      <c r="K4513" t="s">
        <v>36</v>
      </c>
      <c r="L4513" t="s">
        <v>37</v>
      </c>
      <c r="M4513">
        <v>54100</v>
      </c>
      <c r="N4513">
        <v>62215</v>
      </c>
      <c r="O4513" t="s">
        <v>38</v>
      </c>
      <c r="P4513" t="s">
        <v>11521</v>
      </c>
      <c r="Q4513" t="s">
        <v>4350</v>
      </c>
      <c r="R4513" t="s">
        <v>11522</v>
      </c>
      <c r="S4513" t="s">
        <v>72</v>
      </c>
      <c r="T4513" t="s">
        <v>11523</v>
      </c>
      <c r="U4513" t="s">
        <v>11524</v>
      </c>
      <c r="V4513" t="s">
        <v>2195</v>
      </c>
      <c r="W4513" t="s">
        <v>11525</v>
      </c>
      <c r="X4513" t="s">
        <v>11521</v>
      </c>
      <c r="Z4513" t="s">
        <v>61</v>
      </c>
      <c r="AA4513" s="1">
        <v>44693</v>
      </c>
      <c r="AC4513" s="1">
        <v>44775</v>
      </c>
      <c r="AD4513" s="1">
        <v>44992</v>
      </c>
    </row>
    <row r="4514" spans="1:30" x14ac:dyDescent="0.25">
      <c r="A4514">
        <v>569505</v>
      </c>
      <c r="B4514" t="s">
        <v>2505</v>
      </c>
      <c r="C4514" t="s">
        <v>63</v>
      </c>
      <c r="D4514">
        <v>6</v>
      </c>
      <c r="E4514" t="s">
        <v>5240</v>
      </c>
      <c r="F4514" t="s">
        <v>234</v>
      </c>
      <c r="G4514" t="s">
        <v>51</v>
      </c>
      <c r="H4514">
        <v>56057</v>
      </c>
      <c r="I4514">
        <v>0</v>
      </c>
      <c r="J4514" t="s">
        <v>175</v>
      </c>
      <c r="K4514" t="s">
        <v>36</v>
      </c>
      <c r="L4514" t="s">
        <v>37</v>
      </c>
      <c r="M4514">
        <v>44083</v>
      </c>
      <c r="N4514">
        <v>44083</v>
      </c>
      <c r="O4514" t="s">
        <v>38</v>
      </c>
      <c r="P4514" t="s">
        <v>5241</v>
      </c>
      <c r="Q4514" t="s">
        <v>5242</v>
      </c>
      <c r="R4514" t="s">
        <v>5243</v>
      </c>
      <c r="S4514" t="s">
        <v>237</v>
      </c>
      <c r="T4514" t="s">
        <v>5244</v>
      </c>
      <c r="U4514" t="s">
        <v>5245</v>
      </c>
      <c r="V4514" t="s">
        <v>5246</v>
      </c>
      <c r="W4514" t="s">
        <v>5247</v>
      </c>
      <c r="Z4514" t="s">
        <v>61</v>
      </c>
      <c r="AA4514" s="1">
        <v>44979</v>
      </c>
      <c r="AB4514" s="2">
        <v>45011</v>
      </c>
      <c r="AC4514" s="1">
        <v>44979</v>
      </c>
      <c r="AD4514" s="1">
        <v>44992</v>
      </c>
    </row>
    <row r="4515" spans="1:30" x14ac:dyDescent="0.25">
      <c r="A4515">
        <v>542027</v>
      </c>
      <c r="B4515" t="s">
        <v>1870</v>
      </c>
      <c r="C4515" t="s">
        <v>63</v>
      </c>
      <c r="D4515">
        <v>1</v>
      </c>
      <c r="E4515" t="s">
        <v>8120</v>
      </c>
      <c r="F4515" t="s">
        <v>90</v>
      </c>
      <c r="G4515" t="s">
        <v>51</v>
      </c>
      <c r="H4515">
        <v>95005</v>
      </c>
      <c r="I4515" t="s">
        <v>114</v>
      </c>
      <c r="J4515" t="s">
        <v>3492</v>
      </c>
      <c r="K4515" t="s">
        <v>36</v>
      </c>
      <c r="L4515" t="s">
        <v>290</v>
      </c>
      <c r="M4515">
        <v>58700</v>
      </c>
      <c r="N4515">
        <v>130000</v>
      </c>
      <c r="O4515" t="s">
        <v>38</v>
      </c>
      <c r="P4515" t="s">
        <v>1872</v>
      </c>
      <c r="Q4515" t="s">
        <v>5373</v>
      </c>
      <c r="R4515" t="s">
        <v>8121</v>
      </c>
      <c r="S4515" t="s">
        <v>97</v>
      </c>
      <c r="T4515" t="s">
        <v>8122</v>
      </c>
      <c r="U4515" t="s">
        <v>8123</v>
      </c>
      <c r="V4515" t="s">
        <v>8124</v>
      </c>
      <c r="W4515" t="s">
        <v>2377</v>
      </c>
      <c r="Z4515" t="s">
        <v>61</v>
      </c>
      <c r="AA4515" s="1">
        <v>44764</v>
      </c>
      <c r="AC4515" s="1">
        <v>44813</v>
      </c>
      <c r="AD4515" s="1">
        <v>44992</v>
      </c>
    </row>
    <row r="4516" spans="1:30" x14ac:dyDescent="0.25">
      <c r="A4516">
        <v>541835</v>
      </c>
      <c r="B4516" t="s">
        <v>350</v>
      </c>
      <c r="C4516" t="s">
        <v>31</v>
      </c>
      <c r="D4516">
        <v>1</v>
      </c>
      <c r="E4516" t="s">
        <v>7214</v>
      </c>
      <c r="F4516" t="s">
        <v>174</v>
      </c>
      <c r="G4516" t="s">
        <v>51</v>
      </c>
      <c r="H4516">
        <v>30087</v>
      </c>
      <c r="I4516">
        <v>1</v>
      </c>
      <c r="J4516" t="s">
        <v>175</v>
      </c>
      <c r="K4516" t="s">
        <v>36</v>
      </c>
      <c r="L4516" t="s">
        <v>37</v>
      </c>
      <c r="M4516">
        <v>77000</v>
      </c>
      <c r="N4516">
        <v>93500</v>
      </c>
      <c r="O4516" t="s">
        <v>38</v>
      </c>
      <c r="P4516" t="s">
        <v>355</v>
      </c>
      <c r="Q4516" t="s">
        <v>3754</v>
      </c>
      <c r="R4516" t="s">
        <v>9126</v>
      </c>
      <c r="S4516" t="s">
        <v>178</v>
      </c>
      <c r="T4516" t="e">
        <f>- proven negotiation skills.  - Exceptional analytical, organizational, and written and oral communication skills.  - the ability to prioritize and perform multiple tasks with minimal supervision and outstanding attention to detail.  - excellent interpersonal skills and ability to interact with all levels of management.   - Microsoft Office suite proficiency.</f>
        <v>#NAME?</v>
      </c>
      <c r="V4516" t="s">
        <v>3367</v>
      </c>
      <c r="Z4516" t="s">
        <v>61</v>
      </c>
      <c r="AA4516" s="1">
        <v>44763</v>
      </c>
      <c r="AC4516" s="1">
        <v>44811</v>
      </c>
      <c r="AD4516" s="1">
        <v>44992</v>
      </c>
    </row>
    <row r="4517" spans="1:30" x14ac:dyDescent="0.25">
      <c r="A4517">
        <v>540307</v>
      </c>
      <c r="B4517" t="s">
        <v>102</v>
      </c>
      <c r="C4517" t="s">
        <v>63</v>
      </c>
      <c r="D4517">
        <v>1</v>
      </c>
      <c r="E4517" t="s">
        <v>12783</v>
      </c>
      <c r="F4517" t="s">
        <v>1783</v>
      </c>
      <c r="G4517" t="s">
        <v>34</v>
      </c>
      <c r="H4517">
        <v>10015</v>
      </c>
      <c r="I4517" t="s">
        <v>91</v>
      </c>
      <c r="J4517" t="s">
        <v>35</v>
      </c>
      <c r="K4517" t="s">
        <v>36</v>
      </c>
      <c r="L4517" t="s">
        <v>93</v>
      </c>
      <c r="M4517">
        <v>64922</v>
      </c>
      <c r="N4517">
        <v>123436</v>
      </c>
      <c r="O4517" t="s">
        <v>38</v>
      </c>
      <c r="P4517" t="s">
        <v>137</v>
      </c>
      <c r="Q4517" t="s">
        <v>4173</v>
      </c>
      <c r="R4517" t="s">
        <v>12784</v>
      </c>
      <c r="S4517" t="s">
        <v>1786</v>
      </c>
      <c r="T4517" t="s">
        <v>12785</v>
      </c>
      <c r="U4517" t="s">
        <v>2946</v>
      </c>
      <c r="V4517" t="s">
        <v>1946</v>
      </c>
      <c r="Z4517" t="s">
        <v>87</v>
      </c>
      <c r="AA4517" s="1">
        <v>44767</v>
      </c>
      <c r="AC4517" s="1">
        <v>44767</v>
      </c>
      <c r="AD4517" s="1">
        <v>44992</v>
      </c>
    </row>
    <row r="4518" spans="1:30" x14ac:dyDescent="0.25">
      <c r="A4518">
        <v>558399</v>
      </c>
      <c r="B4518" t="s">
        <v>88</v>
      </c>
      <c r="C4518" t="s">
        <v>63</v>
      </c>
      <c r="D4518">
        <v>1</v>
      </c>
      <c r="E4518" t="s">
        <v>12969</v>
      </c>
      <c r="F4518" t="s">
        <v>501</v>
      </c>
      <c r="G4518" t="s">
        <v>34</v>
      </c>
      <c r="H4518">
        <v>12627</v>
      </c>
      <c r="I4518">
        <v>0</v>
      </c>
      <c r="J4518" t="s">
        <v>52</v>
      </c>
      <c r="K4518" t="s">
        <v>36</v>
      </c>
      <c r="L4518" t="s">
        <v>37</v>
      </c>
      <c r="M4518">
        <v>70611</v>
      </c>
      <c r="N4518">
        <v>81203</v>
      </c>
      <c r="O4518" t="s">
        <v>38</v>
      </c>
      <c r="P4518" t="s">
        <v>583</v>
      </c>
      <c r="Q4518" t="s">
        <v>726</v>
      </c>
      <c r="R4518" t="s">
        <v>12970</v>
      </c>
      <c r="S4518" t="s">
        <v>504</v>
      </c>
      <c r="T4518" t="s">
        <v>12971</v>
      </c>
      <c r="U4518" t="s">
        <v>229</v>
      </c>
      <c r="V4518" t="s">
        <v>12972</v>
      </c>
      <c r="W4518" t="s">
        <v>1407</v>
      </c>
      <c r="X4518" t="s">
        <v>583</v>
      </c>
      <c r="Z4518" t="s">
        <v>61</v>
      </c>
      <c r="AA4518" s="1">
        <v>44861</v>
      </c>
      <c r="AC4518" s="1">
        <v>44963</v>
      </c>
      <c r="AD4518" s="1">
        <v>44992</v>
      </c>
    </row>
    <row r="4519" spans="1:30" x14ac:dyDescent="0.25">
      <c r="A4519">
        <v>551215</v>
      </c>
      <c r="B4519" t="s">
        <v>1863</v>
      </c>
      <c r="C4519" t="s">
        <v>63</v>
      </c>
      <c r="D4519">
        <v>4</v>
      </c>
      <c r="E4519" t="s">
        <v>12973</v>
      </c>
      <c r="F4519" t="s">
        <v>4192</v>
      </c>
      <c r="G4519" t="s">
        <v>34</v>
      </c>
      <c r="H4519">
        <v>10056</v>
      </c>
      <c r="I4519" t="s">
        <v>327</v>
      </c>
      <c r="J4519" t="s">
        <v>582</v>
      </c>
      <c r="K4519" t="s">
        <v>36</v>
      </c>
      <c r="L4519" t="s">
        <v>93</v>
      </c>
      <c r="M4519">
        <v>72038</v>
      </c>
      <c r="N4519">
        <v>192152</v>
      </c>
      <c r="O4519" t="s">
        <v>38</v>
      </c>
      <c r="P4519" t="s">
        <v>438</v>
      </c>
      <c r="Q4519" t="s">
        <v>6102</v>
      </c>
      <c r="R4519" t="s">
        <v>12974</v>
      </c>
      <c r="S4519" t="s">
        <v>4427</v>
      </c>
      <c r="T4519" t="s">
        <v>12975</v>
      </c>
      <c r="U4519" t="s">
        <v>9066</v>
      </c>
      <c r="V4519" t="s">
        <v>12976</v>
      </c>
      <c r="Z4519" t="s">
        <v>87</v>
      </c>
      <c r="AA4519" s="1">
        <v>44818</v>
      </c>
      <c r="AC4519" s="1">
        <v>44907</v>
      </c>
      <c r="AD4519" s="1">
        <v>44992</v>
      </c>
    </row>
    <row r="4520" spans="1:30" x14ac:dyDescent="0.25">
      <c r="A4520">
        <v>558649</v>
      </c>
      <c r="B4520" t="s">
        <v>241</v>
      </c>
      <c r="C4520" t="s">
        <v>63</v>
      </c>
      <c r="D4520">
        <v>2</v>
      </c>
      <c r="E4520" t="s">
        <v>507</v>
      </c>
      <c r="F4520" t="s">
        <v>507</v>
      </c>
      <c r="G4520" t="s">
        <v>51</v>
      </c>
      <c r="H4520">
        <v>31143</v>
      </c>
      <c r="I4520">
        <v>2</v>
      </c>
      <c r="J4520" t="s">
        <v>66</v>
      </c>
      <c r="K4520" t="s">
        <v>36</v>
      </c>
      <c r="L4520" t="s">
        <v>37</v>
      </c>
      <c r="M4520">
        <v>53956</v>
      </c>
      <c r="N4520">
        <v>73140</v>
      </c>
      <c r="O4520" t="s">
        <v>38</v>
      </c>
      <c r="P4520" t="s">
        <v>2009</v>
      </c>
      <c r="Q4520" t="s">
        <v>2010</v>
      </c>
      <c r="R4520" t="s">
        <v>12977</v>
      </c>
      <c r="S4520" t="s">
        <v>510</v>
      </c>
      <c r="T4520" t="s">
        <v>12978</v>
      </c>
      <c r="U4520" t="s">
        <v>12979</v>
      </c>
      <c r="V4520" t="s">
        <v>347</v>
      </c>
      <c r="Z4520" t="s">
        <v>426</v>
      </c>
      <c r="AA4520" s="1">
        <v>44869</v>
      </c>
      <c r="AC4520" s="1">
        <v>44869</v>
      </c>
      <c r="AD4520" s="1">
        <v>44992</v>
      </c>
    </row>
    <row r="4521" spans="1:30" x14ac:dyDescent="0.25">
      <c r="A4521">
        <v>542916</v>
      </c>
      <c r="B4521" t="s">
        <v>123</v>
      </c>
      <c r="C4521" t="s">
        <v>31</v>
      </c>
      <c r="D4521">
        <v>1</v>
      </c>
      <c r="E4521" t="s">
        <v>2200</v>
      </c>
      <c r="F4521" t="s">
        <v>65</v>
      </c>
      <c r="G4521" t="s">
        <v>51</v>
      </c>
      <c r="H4521">
        <v>56058</v>
      </c>
      <c r="I4521">
        <v>0</v>
      </c>
      <c r="J4521" t="s">
        <v>763</v>
      </c>
      <c r="K4521" t="s">
        <v>36</v>
      </c>
      <c r="L4521" t="s">
        <v>37</v>
      </c>
      <c r="M4521">
        <v>54100</v>
      </c>
      <c r="N4521">
        <v>62215</v>
      </c>
      <c r="O4521" t="s">
        <v>38</v>
      </c>
      <c r="P4521" t="s">
        <v>1724</v>
      </c>
      <c r="Q4521" t="s">
        <v>1725</v>
      </c>
      <c r="R4521" t="s">
        <v>2201</v>
      </c>
      <c r="S4521" t="s">
        <v>72</v>
      </c>
      <c r="T4521" t="s">
        <v>2202</v>
      </c>
      <c r="U4521" t="s">
        <v>2203</v>
      </c>
      <c r="V4521" t="s">
        <v>2204</v>
      </c>
      <c r="Z4521" t="s">
        <v>61</v>
      </c>
      <c r="AA4521" s="1">
        <v>44929</v>
      </c>
      <c r="AB4521" s="2">
        <v>45049</v>
      </c>
      <c r="AC4521" s="1">
        <v>44929</v>
      </c>
      <c r="AD4521" s="1">
        <v>44992</v>
      </c>
    </row>
    <row r="4522" spans="1:30" x14ac:dyDescent="0.25">
      <c r="A4522">
        <v>574039</v>
      </c>
      <c r="B4522" t="s">
        <v>102</v>
      </c>
      <c r="C4522" t="s">
        <v>63</v>
      </c>
      <c r="D4522">
        <v>1</v>
      </c>
      <c r="E4522" t="s">
        <v>11162</v>
      </c>
      <c r="F4522" t="s">
        <v>3235</v>
      </c>
      <c r="G4522" t="s">
        <v>34</v>
      </c>
      <c r="H4522" t="s">
        <v>3236</v>
      </c>
      <c r="I4522">
        <v>0</v>
      </c>
      <c r="J4522" t="s">
        <v>35</v>
      </c>
      <c r="K4522" t="s">
        <v>36</v>
      </c>
      <c r="L4522" t="s">
        <v>37</v>
      </c>
      <c r="M4522">
        <v>110000</v>
      </c>
      <c r="N4522">
        <v>120000</v>
      </c>
      <c r="O4522" t="s">
        <v>38</v>
      </c>
      <c r="P4522" t="s">
        <v>146</v>
      </c>
      <c r="Q4522" t="s">
        <v>334</v>
      </c>
      <c r="R4522" t="s">
        <v>11163</v>
      </c>
      <c r="S4522" t="s">
        <v>3238</v>
      </c>
      <c r="T4522" t="s">
        <v>11164</v>
      </c>
      <c r="U4522" t="s">
        <v>11165</v>
      </c>
      <c r="V4522" t="s">
        <v>611</v>
      </c>
      <c r="W4522" t="s">
        <v>612</v>
      </c>
      <c r="X4522" t="s">
        <v>1179</v>
      </c>
      <c r="Z4522" t="s">
        <v>87</v>
      </c>
      <c r="AA4522" s="1">
        <v>44972</v>
      </c>
      <c r="AB4522" s="2">
        <v>45032</v>
      </c>
      <c r="AC4522" s="1">
        <v>44972</v>
      </c>
      <c r="AD4522" s="1">
        <v>44992</v>
      </c>
    </row>
    <row r="4523" spans="1:30" x14ac:dyDescent="0.25">
      <c r="A4523">
        <v>575880</v>
      </c>
      <c r="B4523" t="s">
        <v>241</v>
      </c>
      <c r="C4523" t="s">
        <v>31</v>
      </c>
      <c r="D4523">
        <v>1</v>
      </c>
      <c r="E4523" t="s">
        <v>3919</v>
      </c>
      <c r="F4523" t="s">
        <v>1029</v>
      </c>
      <c r="G4523" t="s">
        <v>34</v>
      </c>
      <c r="H4523">
        <v>80305</v>
      </c>
      <c r="I4523">
        <v>0</v>
      </c>
      <c r="J4523" t="s">
        <v>245</v>
      </c>
      <c r="K4523" t="s">
        <v>36</v>
      </c>
      <c r="L4523" t="s">
        <v>53</v>
      </c>
      <c r="M4523">
        <v>49666</v>
      </c>
      <c r="N4523">
        <v>76064</v>
      </c>
      <c r="O4523" t="s">
        <v>38</v>
      </c>
      <c r="P4523" t="s">
        <v>11096</v>
      </c>
      <c r="Q4523" t="s">
        <v>247</v>
      </c>
      <c r="R4523" t="s">
        <v>11097</v>
      </c>
      <c r="S4523" t="s">
        <v>1033</v>
      </c>
      <c r="U4523" t="s">
        <v>918</v>
      </c>
      <c r="V4523" t="s">
        <v>347</v>
      </c>
      <c r="Z4523" t="s">
        <v>426</v>
      </c>
      <c r="AA4523" s="1">
        <v>44986</v>
      </c>
      <c r="AB4523" s="2">
        <v>44996</v>
      </c>
      <c r="AC4523" s="1">
        <v>44986</v>
      </c>
      <c r="AD4523" s="1">
        <v>44992</v>
      </c>
    </row>
    <row r="4524" spans="1:30" x14ac:dyDescent="0.25">
      <c r="A4524">
        <v>550616</v>
      </c>
      <c r="B4524" t="s">
        <v>102</v>
      </c>
      <c r="C4524" t="s">
        <v>31</v>
      </c>
      <c r="D4524">
        <v>1</v>
      </c>
      <c r="E4524" t="s">
        <v>10630</v>
      </c>
      <c r="F4524" t="s">
        <v>3286</v>
      </c>
      <c r="G4524" t="s">
        <v>34</v>
      </c>
      <c r="H4524">
        <v>21514</v>
      </c>
      <c r="I4524">
        <v>3</v>
      </c>
      <c r="J4524" t="s">
        <v>35</v>
      </c>
      <c r="L4524" t="s">
        <v>37</v>
      </c>
      <c r="M4524">
        <v>83815</v>
      </c>
      <c r="N4524">
        <v>118585</v>
      </c>
      <c r="O4524" t="s">
        <v>38</v>
      </c>
      <c r="P4524" t="s">
        <v>365</v>
      </c>
      <c r="Q4524" t="s">
        <v>3287</v>
      </c>
      <c r="R4524" t="s">
        <v>10631</v>
      </c>
      <c r="S4524" t="s">
        <v>3289</v>
      </c>
      <c r="T4524" t="s">
        <v>10632</v>
      </c>
      <c r="U4524" t="s">
        <v>2427</v>
      </c>
      <c r="V4524" t="s">
        <v>2364</v>
      </c>
      <c r="X4524" t="s">
        <v>365</v>
      </c>
      <c r="Z4524" t="s">
        <v>61</v>
      </c>
      <c r="AA4524" s="1">
        <v>44818</v>
      </c>
      <c r="AC4524" s="1">
        <v>44818</v>
      </c>
      <c r="AD4524" s="1">
        <v>44992</v>
      </c>
    </row>
    <row r="4525" spans="1:30" x14ac:dyDescent="0.25">
      <c r="A4525">
        <v>568887</v>
      </c>
      <c r="B4525" t="s">
        <v>563</v>
      </c>
      <c r="C4525" t="s">
        <v>31</v>
      </c>
      <c r="D4525">
        <v>1</v>
      </c>
      <c r="E4525" t="s">
        <v>12325</v>
      </c>
      <c r="F4525" t="s">
        <v>501</v>
      </c>
      <c r="G4525" t="s">
        <v>34</v>
      </c>
      <c r="H4525">
        <v>12627</v>
      </c>
      <c r="I4525">
        <v>0</v>
      </c>
      <c r="J4525" t="s">
        <v>52</v>
      </c>
      <c r="K4525" t="s">
        <v>36</v>
      </c>
      <c r="L4525" t="s">
        <v>37</v>
      </c>
      <c r="M4525">
        <v>90000</v>
      </c>
      <c r="N4525">
        <v>90000</v>
      </c>
      <c r="O4525" t="s">
        <v>38</v>
      </c>
      <c r="P4525" t="s">
        <v>446</v>
      </c>
      <c r="Q4525" t="s">
        <v>1567</v>
      </c>
      <c r="R4525" t="s">
        <v>12326</v>
      </c>
      <c r="S4525" t="s">
        <v>504</v>
      </c>
      <c r="T4525" t="s">
        <v>12327</v>
      </c>
      <c r="V4525" t="s">
        <v>12328</v>
      </c>
      <c r="W4525" t="s">
        <v>12329</v>
      </c>
      <c r="X4525" t="s">
        <v>446</v>
      </c>
      <c r="Z4525" t="s">
        <v>61</v>
      </c>
      <c r="AA4525" s="1">
        <v>44938</v>
      </c>
      <c r="AC4525" s="1">
        <v>44938</v>
      </c>
      <c r="AD4525" s="1">
        <v>44992</v>
      </c>
    </row>
    <row r="4526" spans="1:30" x14ac:dyDescent="0.25">
      <c r="A4526">
        <v>574101</v>
      </c>
      <c r="B4526" t="s">
        <v>381</v>
      </c>
      <c r="C4526" t="s">
        <v>31</v>
      </c>
      <c r="D4526">
        <v>1</v>
      </c>
      <c r="E4526" t="s">
        <v>11019</v>
      </c>
      <c r="F4526" t="s">
        <v>11020</v>
      </c>
      <c r="G4526" t="s">
        <v>34</v>
      </c>
      <c r="H4526">
        <v>13651</v>
      </c>
      <c r="I4526">
        <v>1</v>
      </c>
      <c r="J4526" t="s">
        <v>256</v>
      </c>
      <c r="K4526" t="s">
        <v>67</v>
      </c>
      <c r="L4526" t="s">
        <v>37</v>
      </c>
      <c r="M4526">
        <v>28.042100000000001</v>
      </c>
      <c r="N4526">
        <v>33.56</v>
      </c>
      <c r="O4526" t="s">
        <v>68</v>
      </c>
      <c r="P4526" t="s">
        <v>873</v>
      </c>
      <c r="Q4526" t="s">
        <v>11021</v>
      </c>
      <c r="R4526" t="s">
        <v>11022</v>
      </c>
      <c r="S4526" t="s">
        <v>11023</v>
      </c>
      <c r="T4526" t="s">
        <v>11024</v>
      </c>
      <c r="V4526" t="s">
        <v>390</v>
      </c>
      <c r="W4526" t="s">
        <v>11025</v>
      </c>
      <c r="X4526" t="s">
        <v>1905</v>
      </c>
      <c r="Z4526" t="s">
        <v>154</v>
      </c>
      <c r="AA4526" s="1">
        <v>44972</v>
      </c>
      <c r="AB4526" s="2">
        <v>45032</v>
      </c>
      <c r="AC4526" s="1">
        <v>44973</v>
      </c>
      <c r="AD4526" s="1">
        <v>44992</v>
      </c>
    </row>
    <row r="4527" spans="1:30" x14ac:dyDescent="0.25">
      <c r="A4527">
        <v>511052</v>
      </c>
      <c r="B4527" t="s">
        <v>638</v>
      </c>
      <c r="C4527" t="s">
        <v>63</v>
      </c>
      <c r="D4527">
        <v>5</v>
      </c>
      <c r="E4527" t="s">
        <v>11490</v>
      </c>
      <c r="F4527" t="s">
        <v>279</v>
      </c>
      <c r="G4527" t="s">
        <v>34</v>
      </c>
      <c r="H4527">
        <v>10251</v>
      </c>
      <c r="I4527">
        <v>4</v>
      </c>
      <c r="J4527" t="s">
        <v>52</v>
      </c>
      <c r="L4527" t="s">
        <v>53</v>
      </c>
      <c r="M4527">
        <v>40017</v>
      </c>
      <c r="N4527">
        <v>46019</v>
      </c>
      <c r="O4527" t="s">
        <v>38</v>
      </c>
      <c r="P4527" t="s">
        <v>11491</v>
      </c>
      <c r="Q4527" t="s">
        <v>11492</v>
      </c>
      <c r="R4527" t="s">
        <v>11493</v>
      </c>
      <c r="S4527" t="s">
        <v>283</v>
      </c>
      <c r="U4527" t="s">
        <v>11494</v>
      </c>
      <c r="V4527" t="s">
        <v>11495</v>
      </c>
      <c r="Z4527" t="s">
        <v>61</v>
      </c>
      <c r="AA4527" s="1">
        <v>44557</v>
      </c>
      <c r="AC4527" s="1">
        <v>44557</v>
      </c>
      <c r="AD4527" s="1">
        <v>44992</v>
      </c>
    </row>
    <row r="4528" spans="1:30" x14ac:dyDescent="0.25">
      <c r="A4528">
        <v>563414</v>
      </c>
      <c r="B4528" t="s">
        <v>381</v>
      </c>
      <c r="C4528" t="s">
        <v>63</v>
      </c>
      <c r="D4528">
        <v>1</v>
      </c>
      <c r="E4528" t="s">
        <v>12980</v>
      </c>
      <c r="F4528" t="s">
        <v>2065</v>
      </c>
      <c r="G4528" t="s">
        <v>34</v>
      </c>
      <c r="H4528">
        <v>13611</v>
      </c>
      <c r="I4528">
        <v>2</v>
      </c>
      <c r="J4528" t="s">
        <v>256</v>
      </c>
      <c r="K4528" t="s">
        <v>36</v>
      </c>
      <c r="L4528" t="s">
        <v>37</v>
      </c>
      <c r="M4528">
        <v>61594</v>
      </c>
      <c r="N4528">
        <v>72408</v>
      </c>
      <c r="O4528" t="s">
        <v>38</v>
      </c>
      <c r="P4528" t="s">
        <v>873</v>
      </c>
      <c r="Q4528" t="s">
        <v>12981</v>
      </c>
      <c r="R4528" t="s">
        <v>12982</v>
      </c>
      <c r="S4528" t="s">
        <v>2068</v>
      </c>
      <c r="T4528" t="s">
        <v>12983</v>
      </c>
      <c r="V4528" t="s">
        <v>12984</v>
      </c>
      <c r="W4528" t="s">
        <v>86</v>
      </c>
      <c r="X4528" t="s">
        <v>878</v>
      </c>
      <c r="Z4528" t="s">
        <v>61</v>
      </c>
      <c r="AA4528" s="1">
        <v>44980</v>
      </c>
      <c r="AB4528" s="2">
        <v>45040</v>
      </c>
      <c r="AC4528" s="1">
        <v>44980</v>
      </c>
      <c r="AD4528" s="1">
        <v>44992</v>
      </c>
    </row>
    <row r="4529" spans="1:30" x14ac:dyDescent="0.25">
      <c r="A4529">
        <v>521932</v>
      </c>
      <c r="B4529" t="s">
        <v>76</v>
      </c>
      <c r="C4529" t="s">
        <v>31</v>
      </c>
      <c r="D4529">
        <v>2</v>
      </c>
      <c r="E4529" t="s">
        <v>12985</v>
      </c>
      <c r="F4529" t="s">
        <v>135</v>
      </c>
      <c r="G4529" t="s">
        <v>51</v>
      </c>
      <c r="H4529">
        <v>21744</v>
      </c>
      <c r="I4529">
        <v>2</v>
      </c>
      <c r="J4529" t="s">
        <v>157</v>
      </c>
      <c r="K4529" t="s">
        <v>36</v>
      </c>
      <c r="L4529" t="s">
        <v>37</v>
      </c>
      <c r="M4529">
        <v>75504</v>
      </c>
      <c r="N4529">
        <v>86830</v>
      </c>
      <c r="O4529" t="s">
        <v>38</v>
      </c>
      <c r="P4529" t="s">
        <v>79</v>
      </c>
      <c r="Q4529" t="s">
        <v>6248</v>
      </c>
      <c r="R4529" t="s">
        <v>12986</v>
      </c>
      <c r="S4529" t="s">
        <v>140</v>
      </c>
      <c r="T4529" t="s">
        <v>12987</v>
      </c>
      <c r="U4529" t="s">
        <v>12988</v>
      </c>
      <c r="V4529" t="s">
        <v>12989</v>
      </c>
      <c r="W4529" t="s">
        <v>12990</v>
      </c>
      <c r="X4529" t="s">
        <v>79</v>
      </c>
      <c r="Z4529" t="s">
        <v>61</v>
      </c>
      <c r="AA4529" s="1">
        <v>44618</v>
      </c>
      <c r="AC4529" s="1">
        <v>44636</v>
      </c>
      <c r="AD4529" s="1">
        <v>44992</v>
      </c>
    </row>
    <row r="4530" spans="1:30" x14ac:dyDescent="0.25">
      <c r="A4530">
        <v>542038</v>
      </c>
      <c r="B4530" t="s">
        <v>76</v>
      </c>
      <c r="C4530" t="s">
        <v>63</v>
      </c>
      <c r="D4530">
        <v>1</v>
      </c>
      <c r="E4530" t="s">
        <v>1992</v>
      </c>
      <c r="F4530" t="s">
        <v>174</v>
      </c>
      <c r="G4530" t="s">
        <v>51</v>
      </c>
      <c r="H4530">
        <v>30087</v>
      </c>
      <c r="I4530">
        <v>1</v>
      </c>
      <c r="J4530" t="s">
        <v>175</v>
      </c>
      <c r="K4530" t="s">
        <v>36</v>
      </c>
      <c r="L4530" t="s">
        <v>37</v>
      </c>
      <c r="M4530">
        <v>63228</v>
      </c>
      <c r="N4530">
        <v>96526</v>
      </c>
      <c r="O4530" t="s">
        <v>38</v>
      </c>
      <c r="P4530" t="s">
        <v>79</v>
      </c>
      <c r="Q4530" t="s">
        <v>175</v>
      </c>
      <c r="R4530" t="s">
        <v>4598</v>
      </c>
      <c r="S4530" t="s">
        <v>178</v>
      </c>
      <c r="T4530" t="s">
        <v>4599</v>
      </c>
      <c r="U4530" t="s">
        <v>3324</v>
      </c>
      <c r="V4530" t="s">
        <v>10576</v>
      </c>
      <c r="W4530" t="s">
        <v>182</v>
      </c>
      <c r="X4530" t="s">
        <v>183</v>
      </c>
      <c r="Z4530" t="s">
        <v>61</v>
      </c>
      <c r="AA4530" s="1">
        <v>44770</v>
      </c>
      <c r="AC4530" s="1">
        <v>44770</v>
      </c>
      <c r="AD4530" s="1">
        <v>44992</v>
      </c>
    </row>
    <row r="4531" spans="1:30" x14ac:dyDescent="0.25">
      <c r="A4531">
        <v>536578</v>
      </c>
      <c r="B4531" t="s">
        <v>88</v>
      </c>
      <c r="C4531" t="s">
        <v>31</v>
      </c>
      <c r="D4531">
        <v>1</v>
      </c>
      <c r="E4531" t="s">
        <v>11754</v>
      </c>
      <c r="F4531" t="s">
        <v>267</v>
      </c>
      <c r="G4531" t="s">
        <v>34</v>
      </c>
      <c r="H4531" t="s">
        <v>268</v>
      </c>
      <c r="I4531">
        <v>0</v>
      </c>
      <c r="J4531" t="s">
        <v>328</v>
      </c>
      <c r="K4531" t="s">
        <v>36</v>
      </c>
      <c r="L4531" t="s">
        <v>37</v>
      </c>
      <c r="M4531">
        <v>58700</v>
      </c>
      <c r="N4531">
        <v>173486</v>
      </c>
      <c r="O4531" t="s">
        <v>38</v>
      </c>
      <c r="P4531" t="s">
        <v>474</v>
      </c>
      <c r="Q4531" t="s">
        <v>1620</v>
      </c>
      <c r="R4531" t="s">
        <v>11755</v>
      </c>
      <c r="S4531" t="s">
        <v>272</v>
      </c>
      <c r="T4531" t="s">
        <v>11756</v>
      </c>
      <c r="U4531" t="s">
        <v>11757</v>
      </c>
      <c r="V4531" t="s">
        <v>11758</v>
      </c>
      <c r="Z4531" t="s">
        <v>87</v>
      </c>
      <c r="AA4531" s="1">
        <v>44845</v>
      </c>
      <c r="AC4531" s="1">
        <v>44845</v>
      </c>
      <c r="AD4531" s="1">
        <v>44992</v>
      </c>
    </row>
    <row r="4532" spans="1:30" x14ac:dyDescent="0.25">
      <c r="A4532">
        <v>576070</v>
      </c>
      <c r="B4532" t="s">
        <v>563</v>
      </c>
      <c r="C4532" t="s">
        <v>63</v>
      </c>
      <c r="D4532">
        <v>3</v>
      </c>
      <c r="E4532" t="s">
        <v>564</v>
      </c>
      <c r="F4532" t="s">
        <v>565</v>
      </c>
      <c r="G4532" t="s">
        <v>566</v>
      </c>
      <c r="H4532">
        <v>30112</v>
      </c>
      <c r="I4532">
        <v>0</v>
      </c>
      <c r="J4532" t="s">
        <v>175</v>
      </c>
      <c r="K4532" t="s">
        <v>36</v>
      </c>
      <c r="L4532" t="s">
        <v>37</v>
      </c>
      <c r="M4532">
        <v>73579</v>
      </c>
      <c r="N4532">
        <v>153666</v>
      </c>
      <c r="O4532" t="s">
        <v>38</v>
      </c>
      <c r="P4532" t="s">
        <v>446</v>
      </c>
      <c r="Q4532" t="s">
        <v>567</v>
      </c>
      <c r="R4532" t="s">
        <v>12991</v>
      </c>
      <c r="S4532" t="s">
        <v>569</v>
      </c>
      <c r="V4532" t="s">
        <v>570</v>
      </c>
      <c r="Z4532" t="s">
        <v>47</v>
      </c>
      <c r="AA4532" s="1">
        <v>44981</v>
      </c>
      <c r="AB4532" s="2">
        <v>45002</v>
      </c>
      <c r="AC4532" s="1">
        <v>44981</v>
      </c>
      <c r="AD4532" s="1">
        <v>44992</v>
      </c>
    </row>
    <row r="4533" spans="1:30" x14ac:dyDescent="0.25">
      <c r="A4533">
        <v>577351</v>
      </c>
      <c r="B4533" t="s">
        <v>563</v>
      </c>
      <c r="C4533" t="s">
        <v>31</v>
      </c>
      <c r="D4533">
        <v>1</v>
      </c>
      <c r="E4533" t="s">
        <v>3801</v>
      </c>
      <c r="F4533" t="s">
        <v>555</v>
      </c>
      <c r="G4533" t="s">
        <v>34</v>
      </c>
      <c r="H4533">
        <v>12626</v>
      </c>
      <c r="I4533">
        <v>1</v>
      </c>
      <c r="J4533" t="s">
        <v>175</v>
      </c>
      <c r="K4533" t="s">
        <v>36</v>
      </c>
      <c r="L4533" t="s">
        <v>37</v>
      </c>
      <c r="M4533">
        <v>53797</v>
      </c>
      <c r="N4533">
        <v>61866</v>
      </c>
      <c r="O4533" t="s">
        <v>38</v>
      </c>
      <c r="P4533" t="s">
        <v>12140</v>
      </c>
      <c r="Q4533" t="s">
        <v>7100</v>
      </c>
      <c r="R4533" t="s">
        <v>12141</v>
      </c>
      <c r="S4533" t="s">
        <v>559</v>
      </c>
      <c r="V4533" t="s">
        <v>570</v>
      </c>
      <c r="Z4533" t="s">
        <v>61</v>
      </c>
      <c r="AA4533" s="1">
        <v>44991</v>
      </c>
      <c r="AB4533" s="2">
        <v>45004</v>
      </c>
      <c r="AC4533" s="1">
        <v>44991</v>
      </c>
      <c r="AD4533" s="1">
        <v>44992</v>
      </c>
    </row>
    <row r="4534" spans="1:30" x14ac:dyDescent="0.25">
      <c r="A4534">
        <v>562758</v>
      </c>
      <c r="B4534" t="s">
        <v>1870</v>
      </c>
      <c r="C4534" t="s">
        <v>63</v>
      </c>
      <c r="D4534">
        <v>1</v>
      </c>
      <c r="E4534" t="s">
        <v>8120</v>
      </c>
      <c r="F4534" t="s">
        <v>90</v>
      </c>
      <c r="G4534" t="s">
        <v>51</v>
      </c>
      <c r="H4534">
        <v>95005</v>
      </c>
      <c r="I4534" t="s">
        <v>114</v>
      </c>
      <c r="J4534" t="s">
        <v>175</v>
      </c>
      <c r="K4534" t="s">
        <v>36</v>
      </c>
      <c r="L4534" t="s">
        <v>37</v>
      </c>
      <c r="M4534">
        <v>58700</v>
      </c>
      <c r="N4534">
        <v>130000</v>
      </c>
      <c r="O4534" t="s">
        <v>38</v>
      </c>
      <c r="P4534" t="s">
        <v>1872</v>
      </c>
      <c r="Q4534" t="s">
        <v>5373</v>
      </c>
      <c r="R4534" t="s">
        <v>9458</v>
      </c>
      <c r="S4534" t="s">
        <v>97</v>
      </c>
      <c r="T4534" t="s">
        <v>9459</v>
      </c>
      <c r="U4534" t="s">
        <v>9460</v>
      </c>
      <c r="V4534" t="s">
        <v>9461</v>
      </c>
      <c r="W4534" t="s">
        <v>2377</v>
      </c>
      <c r="Z4534" t="s">
        <v>47</v>
      </c>
      <c r="AA4534" s="1">
        <v>44894</v>
      </c>
      <c r="AC4534" s="1">
        <v>44894</v>
      </c>
      <c r="AD4534" s="1">
        <v>44992</v>
      </c>
    </row>
    <row r="4535" spans="1:30" x14ac:dyDescent="0.25">
      <c r="A4535">
        <v>567045</v>
      </c>
      <c r="B4535" t="s">
        <v>102</v>
      </c>
      <c r="C4535" t="s">
        <v>63</v>
      </c>
      <c r="D4535">
        <v>1</v>
      </c>
      <c r="E4535" t="s">
        <v>6869</v>
      </c>
      <c r="F4535" t="s">
        <v>3720</v>
      </c>
      <c r="G4535" t="s">
        <v>34</v>
      </c>
      <c r="H4535">
        <v>10022</v>
      </c>
      <c r="I4535" t="s">
        <v>900</v>
      </c>
      <c r="J4535" t="s">
        <v>52</v>
      </c>
      <c r="K4535" t="s">
        <v>36</v>
      </c>
      <c r="L4535" t="s">
        <v>93</v>
      </c>
      <c r="M4535">
        <v>80931</v>
      </c>
      <c r="N4535">
        <v>208826</v>
      </c>
      <c r="O4535" t="s">
        <v>38</v>
      </c>
      <c r="P4535" t="s">
        <v>195</v>
      </c>
      <c r="Q4535" t="s">
        <v>1143</v>
      </c>
      <c r="R4535" t="s">
        <v>6870</v>
      </c>
      <c r="S4535" t="s">
        <v>3723</v>
      </c>
      <c r="T4535" t="s">
        <v>6871</v>
      </c>
      <c r="U4535" t="s">
        <v>2136</v>
      </c>
      <c r="V4535" t="s">
        <v>110</v>
      </c>
      <c r="W4535" t="s">
        <v>2138</v>
      </c>
      <c r="X4535" t="s">
        <v>5080</v>
      </c>
      <c r="Z4535" t="s">
        <v>61</v>
      </c>
      <c r="AA4535" s="1">
        <v>44935</v>
      </c>
      <c r="AC4535" s="1">
        <v>44935</v>
      </c>
      <c r="AD4535" s="1">
        <v>44992</v>
      </c>
    </row>
    <row r="4536" spans="1:30" x14ac:dyDescent="0.25">
      <c r="A4536">
        <v>548438</v>
      </c>
      <c r="B4536" t="s">
        <v>123</v>
      </c>
      <c r="C4536" t="s">
        <v>63</v>
      </c>
      <c r="D4536">
        <v>1</v>
      </c>
      <c r="E4536" t="s">
        <v>9196</v>
      </c>
      <c r="F4536" t="s">
        <v>4330</v>
      </c>
      <c r="G4536" t="s">
        <v>34</v>
      </c>
      <c r="H4536">
        <v>52613</v>
      </c>
      <c r="I4536">
        <v>0</v>
      </c>
      <c r="J4536" t="s">
        <v>1074</v>
      </c>
      <c r="K4536" t="s">
        <v>36</v>
      </c>
      <c r="L4536" t="s">
        <v>37</v>
      </c>
      <c r="M4536">
        <v>51079</v>
      </c>
      <c r="N4536">
        <v>60000</v>
      </c>
      <c r="O4536" t="s">
        <v>38</v>
      </c>
      <c r="P4536" t="s">
        <v>6030</v>
      </c>
      <c r="Q4536" t="s">
        <v>765</v>
      </c>
      <c r="R4536" t="s">
        <v>9197</v>
      </c>
      <c r="S4536" t="s">
        <v>4333</v>
      </c>
      <c r="T4536" t="e">
        <f>-Bilingual Spanish/English  -Knowledge of STIs and HIV  -Experience with electronic Medical records.</f>
        <v>#NAME?</v>
      </c>
      <c r="U4536" t="s">
        <v>540</v>
      </c>
      <c r="V4536" t="s">
        <v>9198</v>
      </c>
      <c r="Z4536" t="s">
        <v>61</v>
      </c>
      <c r="AA4536" s="1">
        <v>44951</v>
      </c>
      <c r="AB4536" s="2">
        <v>45071</v>
      </c>
      <c r="AC4536" s="1">
        <v>44951</v>
      </c>
      <c r="AD4536" s="1">
        <v>44992</v>
      </c>
    </row>
    <row r="4537" spans="1:30" x14ac:dyDescent="0.25">
      <c r="A4537">
        <v>565830</v>
      </c>
      <c r="B4537" t="s">
        <v>102</v>
      </c>
      <c r="C4537" t="s">
        <v>31</v>
      </c>
      <c r="D4537">
        <v>1</v>
      </c>
      <c r="E4537" t="s">
        <v>7922</v>
      </c>
      <c r="F4537" t="s">
        <v>849</v>
      </c>
      <c r="G4537" t="s">
        <v>34</v>
      </c>
      <c r="H4537">
        <v>20210</v>
      </c>
      <c r="I4537">
        <v>0</v>
      </c>
      <c r="J4537" t="s">
        <v>35</v>
      </c>
      <c r="K4537" t="s">
        <v>36</v>
      </c>
      <c r="L4537" t="s">
        <v>53</v>
      </c>
      <c r="M4537">
        <v>57078</v>
      </c>
      <c r="N4537">
        <v>65640</v>
      </c>
      <c r="O4537" t="s">
        <v>38</v>
      </c>
      <c r="P4537" t="s">
        <v>1149</v>
      </c>
      <c r="Q4537" t="s">
        <v>4460</v>
      </c>
      <c r="R4537" t="s">
        <v>11108</v>
      </c>
      <c r="S4537" t="s">
        <v>852</v>
      </c>
      <c r="T4537" t="s">
        <v>11109</v>
      </c>
      <c r="U4537" t="s">
        <v>1154</v>
      </c>
      <c r="V4537" t="s">
        <v>3854</v>
      </c>
      <c r="W4537" t="s">
        <v>5958</v>
      </c>
      <c r="X4537" t="s">
        <v>1156</v>
      </c>
      <c r="Z4537" t="s">
        <v>87</v>
      </c>
      <c r="AA4537" s="1">
        <v>44935</v>
      </c>
      <c r="AB4537" s="2">
        <v>44995</v>
      </c>
      <c r="AC4537" s="1">
        <v>44935</v>
      </c>
      <c r="AD4537" s="1">
        <v>44992</v>
      </c>
    </row>
    <row r="4538" spans="1:30" x14ac:dyDescent="0.25">
      <c r="A4538">
        <v>574957</v>
      </c>
      <c r="B4538" t="s">
        <v>1040</v>
      </c>
      <c r="C4538" t="s">
        <v>31</v>
      </c>
      <c r="D4538">
        <v>1</v>
      </c>
      <c r="E4538" t="s">
        <v>12992</v>
      </c>
      <c r="F4538" t="s">
        <v>414</v>
      </c>
      <c r="G4538" t="s">
        <v>34</v>
      </c>
      <c r="H4538">
        <v>10124</v>
      </c>
      <c r="I4538">
        <v>3</v>
      </c>
      <c r="J4538" t="s">
        <v>3883</v>
      </c>
      <c r="K4538" t="s">
        <v>36</v>
      </c>
      <c r="L4538" t="s">
        <v>37</v>
      </c>
      <c r="M4538">
        <v>67499</v>
      </c>
      <c r="N4538">
        <v>80000</v>
      </c>
      <c r="O4538" t="s">
        <v>38</v>
      </c>
      <c r="P4538" t="s">
        <v>257</v>
      </c>
      <c r="Q4538" t="s">
        <v>3939</v>
      </c>
      <c r="R4538" t="s">
        <v>12993</v>
      </c>
      <c r="S4538" t="s">
        <v>418</v>
      </c>
      <c r="T4538" t="s">
        <v>12994</v>
      </c>
      <c r="U4538" t="s">
        <v>2599</v>
      </c>
      <c r="V4538" t="s">
        <v>577</v>
      </c>
      <c r="W4538" t="s">
        <v>1050</v>
      </c>
      <c r="X4538" t="s">
        <v>2601</v>
      </c>
      <c r="Z4538" t="s">
        <v>61</v>
      </c>
      <c r="AA4538" s="1">
        <v>44979</v>
      </c>
      <c r="AC4538" s="1">
        <v>44981</v>
      </c>
      <c r="AD4538" s="1">
        <v>44992</v>
      </c>
    </row>
    <row r="4539" spans="1:30" x14ac:dyDescent="0.25">
      <c r="A4539">
        <v>574334</v>
      </c>
      <c r="B4539" t="s">
        <v>202</v>
      </c>
      <c r="C4539" t="s">
        <v>31</v>
      </c>
      <c r="D4539">
        <v>1</v>
      </c>
      <c r="E4539" t="s">
        <v>12995</v>
      </c>
      <c r="F4539" t="s">
        <v>545</v>
      </c>
      <c r="G4539" t="s">
        <v>34</v>
      </c>
      <c r="H4539">
        <v>13632</v>
      </c>
      <c r="I4539">
        <v>4</v>
      </c>
      <c r="J4539" t="s">
        <v>256</v>
      </c>
      <c r="K4539" t="s">
        <v>36</v>
      </c>
      <c r="L4539" t="s">
        <v>37</v>
      </c>
      <c r="M4539">
        <v>98901</v>
      </c>
      <c r="N4539">
        <v>136951</v>
      </c>
      <c r="O4539" t="s">
        <v>38</v>
      </c>
      <c r="P4539" t="s">
        <v>313</v>
      </c>
      <c r="Q4539" t="s">
        <v>1092</v>
      </c>
      <c r="R4539" t="s">
        <v>12996</v>
      </c>
      <c r="S4539" t="s">
        <v>549</v>
      </c>
      <c r="T4539" t="s">
        <v>12997</v>
      </c>
      <c r="U4539" t="s">
        <v>12751</v>
      </c>
      <c r="V4539" t="s">
        <v>1759</v>
      </c>
      <c r="Z4539" t="s">
        <v>87</v>
      </c>
      <c r="AA4539" s="1">
        <v>44967</v>
      </c>
      <c r="AC4539" s="1">
        <v>44967</v>
      </c>
      <c r="AD4539" s="1">
        <v>44992</v>
      </c>
    </row>
    <row r="4540" spans="1:30" x14ac:dyDescent="0.25">
      <c r="A4540">
        <v>561616</v>
      </c>
      <c r="B4540" t="s">
        <v>102</v>
      </c>
      <c r="C4540" t="s">
        <v>31</v>
      </c>
      <c r="D4540">
        <v>1</v>
      </c>
      <c r="E4540" t="s">
        <v>372</v>
      </c>
      <c r="F4540" t="s">
        <v>6462</v>
      </c>
      <c r="G4540" t="s">
        <v>34</v>
      </c>
      <c r="H4540">
        <v>20515</v>
      </c>
      <c r="I4540">
        <v>2</v>
      </c>
      <c r="J4540" t="s">
        <v>374</v>
      </c>
      <c r="K4540" t="s">
        <v>36</v>
      </c>
      <c r="L4540" t="s">
        <v>37</v>
      </c>
      <c r="M4540">
        <v>80557</v>
      </c>
      <c r="N4540">
        <v>111917</v>
      </c>
      <c r="O4540" t="s">
        <v>38</v>
      </c>
      <c r="P4540" t="s">
        <v>375</v>
      </c>
      <c r="Q4540" t="s">
        <v>376</v>
      </c>
      <c r="R4540" t="s">
        <v>6476</v>
      </c>
      <c r="S4540" t="s">
        <v>6464</v>
      </c>
      <c r="T4540" t="s">
        <v>379</v>
      </c>
      <c r="V4540" t="s">
        <v>380</v>
      </c>
      <c r="Z4540" t="s">
        <v>87</v>
      </c>
      <c r="AA4540" s="1">
        <v>44890</v>
      </c>
      <c r="AC4540" s="1">
        <v>44890</v>
      </c>
      <c r="AD4540" s="1">
        <v>44992</v>
      </c>
    </row>
    <row r="4541" spans="1:30" x14ac:dyDescent="0.25">
      <c r="A4541">
        <v>550634</v>
      </c>
      <c r="B4541" t="s">
        <v>76</v>
      </c>
      <c r="C4541" t="s">
        <v>63</v>
      </c>
      <c r="D4541">
        <v>1</v>
      </c>
      <c r="E4541" t="s">
        <v>5176</v>
      </c>
      <c r="F4541" t="s">
        <v>125</v>
      </c>
      <c r="G4541" t="s">
        <v>34</v>
      </c>
      <c r="H4541">
        <v>40502</v>
      </c>
      <c r="I4541">
        <v>2</v>
      </c>
      <c r="J4541" t="s">
        <v>126</v>
      </c>
      <c r="K4541" t="s">
        <v>36</v>
      </c>
      <c r="L4541" t="s">
        <v>37</v>
      </c>
      <c r="M4541">
        <v>64857</v>
      </c>
      <c r="N4541">
        <v>98100</v>
      </c>
      <c r="O4541" t="s">
        <v>38</v>
      </c>
      <c r="P4541" t="s">
        <v>79</v>
      </c>
      <c r="Q4541" t="s">
        <v>2281</v>
      </c>
      <c r="R4541" t="s">
        <v>11143</v>
      </c>
      <c r="S4541" t="s">
        <v>130</v>
      </c>
      <c r="T4541" t="s">
        <v>8886</v>
      </c>
      <c r="U4541" t="s">
        <v>11144</v>
      </c>
      <c r="V4541" t="s">
        <v>11145</v>
      </c>
      <c r="W4541" t="s">
        <v>182</v>
      </c>
      <c r="X4541" t="s">
        <v>183</v>
      </c>
      <c r="Z4541" t="s">
        <v>61</v>
      </c>
      <c r="AA4541" s="1">
        <v>44823</v>
      </c>
      <c r="AC4541" s="1">
        <v>44823</v>
      </c>
      <c r="AD4541" s="1">
        <v>44992</v>
      </c>
    </row>
    <row r="4542" spans="1:30" x14ac:dyDescent="0.25">
      <c r="A4542">
        <v>561710</v>
      </c>
      <c r="B4542" t="s">
        <v>435</v>
      </c>
      <c r="C4542" t="s">
        <v>63</v>
      </c>
      <c r="D4542">
        <v>1</v>
      </c>
      <c r="E4542" t="s">
        <v>12998</v>
      </c>
      <c r="F4542" t="s">
        <v>135</v>
      </c>
      <c r="G4542" t="s">
        <v>51</v>
      </c>
      <c r="H4542">
        <v>21744</v>
      </c>
      <c r="I4542">
        <v>3</v>
      </c>
      <c r="J4542" t="s">
        <v>157</v>
      </c>
      <c r="K4542" t="s">
        <v>36</v>
      </c>
      <c r="L4542" t="s">
        <v>37</v>
      </c>
      <c r="M4542">
        <v>100000</v>
      </c>
      <c r="N4542">
        <v>110000</v>
      </c>
      <c r="O4542" t="s">
        <v>38</v>
      </c>
      <c r="P4542" t="s">
        <v>438</v>
      </c>
      <c r="Q4542" t="s">
        <v>7563</v>
      </c>
      <c r="R4542" t="s">
        <v>12999</v>
      </c>
      <c r="S4542" t="s">
        <v>140</v>
      </c>
      <c r="T4542" t="s">
        <v>13000</v>
      </c>
      <c r="V4542" t="s">
        <v>441</v>
      </c>
      <c r="X4542" t="s">
        <v>3303</v>
      </c>
      <c r="Z4542" t="s">
        <v>61</v>
      </c>
      <c r="AA4542" s="1">
        <v>44883</v>
      </c>
      <c r="AC4542" s="1">
        <v>44893</v>
      </c>
      <c r="AD4542" s="1">
        <v>44992</v>
      </c>
    </row>
    <row r="4543" spans="1:30" x14ac:dyDescent="0.25">
      <c r="A4543">
        <v>527837</v>
      </c>
      <c r="B4543" t="s">
        <v>638</v>
      </c>
      <c r="C4543" t="s">
        <v>63</v>
      </c>
      <c r="D4543">
        <v>2</v>
      </c>
      <c r="E4543" t="s">
        <v>9141</v>
      </c>
      <c r="F4543" t="s">
        <v>3523</v>
      </c>
      <c r="G4543" t="s">
        <v>34</v>
      </c>
      <c r="H4543">
        <v>52110</v>
      </c>
      <c r="I4543">
        <v>3</v>
      </c>
      <c r="J4543" t="s">
        <v>52</v>
      </c>
      <c r="K4543" t="s">
        <v>67</v>
      </c>
      <c r="L4543" t="s">
        <v>37</v>
      </c>
      <c r="M4543">
        <v>46.703899999999997</v>
      </c>
      <c r="N4543">
        <v>53.709400000000002</v>
      </c>
      <c r="O4543" t="s">
        <v>68</v>
      </c>
      <c r="P4543" t="s">
        <v>642</v>
      </c>
      <c r="Q4543" t="s">
        <v>2794</v>
      </c>
      <c r="R4543" t="s">
        <v>9142</v>
      </c>
      <c r="S4543" t="s">
        <v>3527</v>
      </c>
      <c r="U4543" t="s">
        <v>647</v>
      </c>
      <c r="V4543" t="s">
        <v>9143</v>
      </c>
      <c r="Z4543" t="s">
        <v>87</v>
      </c>
      <c r="AA4543" s="1">
        <v>44659</v>
      </c>
      <c r="AC4543" s="1">
        <v>44659</v>
      </c>
      <c r="AD4543" s="1">
        <v>44992</v>
      </c>
    </row>
    <row r="4544" spans="1:30" x14ac:dyDescent="0.25">
      <c r="A4544">
        <v>575862</v>
      </c>
      <c r="B4544" t="s">
        <v>155</v>
      </c>
      <c r="C4544" t="s">
        <v>63</v>
      </c>
      <c r="D4544">
        <v>2</v>
      </c>
      <c r="E4544" t="s">
        <v>13001</v>
      </c>
      <c r="F4544" t="s">
        <v>65</v>
      </c>
      <c r="G4544" t="s">
        <v>51</v>
      </c>
      <c r="H4544">
        <v>56058</v>
      </c>
      <c r="I4544">
        <v>0</v>
      </c>
      <c r="J4544" t="s">
        <v>216</v>
      </c>
      <c r="K4544" t="s">
        <v>36</v>
      </c>
      <c r="L4544" t="s">
        <v>37</v>
      </c>
      <c r="M4544">
        <v>60000</v>
      </c>
      <c r="N4544">
        <v>70000</v>
      </c>
      <c r="O4544" t="s">
        <v>38</v>
      </c>
      <c r="P4544" t="s">
        <v>158</v>
      </c>
      <c r="Q4544" t="s">
        <v>13002</v>
      </c>
      <c r="R4544" t="s">
        <v>13003</v>
      </c>
      <c r="S4544" t="s">
        <v>72</v>
      </c>
      <c r="T4544" t="s">
        <v>13004</v>
      </c>
      <c r="U4544" t="s">
        <v>325</v>
      </c>
      <c r="V4544" t="s">
        <v>163</v>
      </c>
      <c r="X4544" t="s">
        <v>158</v>
      </c>
      <c r="Z4544" t="s">
        <v>61</v>
      </c>
      <c r="AA4544" s="1">
        <v>44983</v>
      </c>
      <c r="AB4544" s="2">
        <v>45013</v>
      </c>
      <c r="AC4544" s="1">
        <v>44983</v>
      </c>
      <c r="AD4544" s="1">
        <v>44992</v>
      </c>
    </row>
    <row r="4545" spans="1:30" x14ac:dyDescent="0.25">
      <c r="A4545">
        <v>572680</v>
      </c>
      <c r="B4545" t="s">
        <v>102</v>
      </c>
      <c r="C4545" t="s">
        <v>31</v>
      </c>
      <c r="D4545">
        <v>1</v>
      </c>
      <c r="E4545" t="s">
        <v>3304</v>
      </c>
      <c r="F4545" t="s">
        <v>1148</v>
      </c>
      <c r="G4545" t="s">
        <v>34</v>
      </c>
      <c r="H4545">
        <v>91011</v>
      </c>
      <c r="I4545">
        <v>0</v>
      </c>
      <c r="J4545" t="s">
        <v>245</v>
      </c>
      <c r="K4545" t="s">
        <v>36</v>
      </c>
      <c r="L4545" t="s">
        <v>53</v>
      </c>
      <c r="M4545">
        <v>41033</v>
      </c>
      <c r="N4545">
        <v>60017</v>
      </c>
      <c r="O4545" t="s">
        <v>38</v>
      </c>
      <c r="P4545" t="s">
        <v>1149</v>
      </c>
      <c r="Q4545" t="s">
        <v>4460</v>
      </c>
      <c r="R4545" t="s">
        <v>9837</v>
      </c>
      <c r="S4545" t="s">
        <v>1152</v>
      </c>
      <c r="T4545" t="s">
        <v>9838</v>
      </c>
      <c r="U4545" t="s">
        <v>1154</v>
      </c>
      <c r="V4545" t="s">
        <v>611</v>
      </c>
      <c r="W4545" t="s">
        <v>1155</v>
      </c>
      <c r="X4545" t="s">
        <v>1156</v>
      </c>
      <c r="Z4545" t="s">
        <v>154</v>
      </c>
      <c r="AA4545" s="1">
        <v>44959</v>
      </c>
      <c r="AB4545" s="2">
        <v>45019</v>
      </c>
      <c r="AC4545" s="1">
        <v>44959</v>
      </c>
      <c r="AD4545" s="1">
        <v>44992</v>
      </c>
    </row>
    <row r="4546" spans="1:30" x14ac:dyDescent="0.25">
      <c r="A4546">
        <v>534244</v>
      </c>
      <c r="B4546" t="s">
        <v>202</v>
      </c>
      <c r="C4546" t="s">
        <v>63</v>
      </c>
      <c r="D4546">
        <v>1</v>
      </c>
      <c r="E4546" t="s">
        <v>4808</v>
      </c>
      <c r="F4546" t="s">
        <v>1752</v>
      </c>
      <c r="G4546" t="s">
        <v>34</v>
      </c>
      <c r="H4546" t="s">
        <v>1753</v>
      </c>
      <c r="I4546">
        <v>0</v>
      </c>
      <c r="J4546" t="s">
        <v>126</v>
      </c>
      <c r="K4546" t="s">
        <v>36</v>
      </c>
      <c r="L4546" t="s">
        <v>37</v>
      </c>
      <c r="M4546">
        <v>35.7044</v>
      </c>
      <c r="N4546">
        <v>83.092500000000001</v>
      </c>
      <c r="O4546" t="s">
        <v>68</v>
      </c>
      <c r="P4546" t="s">
        <v>313</v>
      </c>
      <c r="Q4546" t="s">
        <v>1754</v>
      </c>
      <c r="R4546" t="s">
        <v>13005</v>
      </c>
      <c r="S4546" t="s">
        <v>1756</v>
      </c>
      <c r="U4546" t="s">
        <v>4755</v>
      </c>
      <c r="V4546" t="s">
        <v>1759</v>
      </c>
      <c r="X4546" t="s">
        <v>8919</v>
      </c>
      <c r="Z4546" t="s">
        <v>61</v>
      </c>
      <c r="AA4546" s="1">
        <v>44897</v>
      </c>
      <c r="AC4546" s="1">
        <v>44897</v>
      </c>
      <c r="AD4546" s="1">
        <v>44992</v>
      </c>
    </row>
    <row r="4547" spans="1:30" x14ac:dyDescent="0.25">
      <c r="A4547">
        <v>569067</v>
      </c>
      <c r="B4547" t="s">
        <v>277</v>
      </c>
      <c r="C4547" t="s">
        <v>31</v>
      </c>
      <c r="D4547">
        <v>14</v>
      </c>
      <c r="E4547" t="s">
        <v>3099</v>
      </c>
      <c r="F4547" t="s">
        <v>507</v>
      </c>
      <c r="G4547" t="s">
        <v>51</v>
      </c>
      <c r="H4547">
        <v>31143</v>
      </c>
      <c r="I4547">
        <v>1</v>
      </c>
      <c r="J4547" t="s">
        <v>66</v>
      </c>
      <c r="K4547" t="s">
        <v>36</v>
      </c>
      <c r="L4547" t="s">
        <v>37</v>
      </c>
      <c r="M4547">
        <v>50000</v>
      </c>
      <c r="N4547">
        <v>50000</v>
      </c>
      <c r="O4547" t="s">
        <v>38</v>
      </c>
      <c r="P4547" t="s">
        <v>280</v>
      </c>
      <c r="Q4547" t="s">
        <v>4588</v>
      </c>
      <c r="R4547" t="s">
        <v>4589</v>
      </c>
      <c r="S4547" t="s">
        <v>510</v>
      </c>
      <c r="T4547" t="s">
        <v>4590</v>
      </c>
      <c r="V4547" t="s">
        <v>3176</v>
      </c>
      <c r="Z4547" t="s">
        <v>61</v>
      </c>
      <c r="AA4547" s="1">
        <v>44974</v>
      </c>
      <c r="AB4547" s="2">
        <v>45154</v>
      </c>
      <c r="AC4547" s="1">
        <v>44974</v>
      </c>
      <c r="AD4547" s="1">
        <v>44992</v>
      </c>
    </row>
    <row r="4548" spans="1:30" x14ac:dyDescent="0.25">
      <c r="A4548">
        <v>552473</v>
      </c>
      <c r="B4548" t="s">
        <v>76</v>
      </c>
      <c r="C4548" t="s">
        <v>63</v>
      </c>
      <c r="D4548">
        <v>1</v>
      </c>
      <c r="E4548" t="s">
        <v>7922</v>
      </c>
      <c r="F4548" t="s">
        <v>650</v>
      </c>
      <c r="G4548" t="s">
        <v>34</v>
      </c>
      <c r="H4548">
        <v>20202</v>
      </c>
      <c r="I4548">
        <v>0</v>
      </c>
      <c r="J4548" t="s">
        <v>35</v>
      </c>
      <c r="K4548" t="s">
        <v>36</v>
      </c>
      <c r="L4548" t="s">
        <v>37</v>
      </c>
      <c r="M4548">
        <v>51413</v>
      </c>
      <c r="N4548">
        <v>62260</v>
      </c>
      <c r="O4548" t="s">
        <v>38</v>
      </c>
      <c r="P4548" t="s">
        <v>79</v>
      </c>
      <c r="Q4548" t="s">
        <v>6925</v>
      </c>
      <c r="R4548" t="s">
        <v>12771</v>
      </c>
      <c r="S4548" t="s">
        <v>653</v>
      </c>
      <c r="T4548" t="s">
        <v>12772</v>
      </c>
      <c r="U4548" t="s">
        <v>12773</v>
      </c>
      <c r="V4548" t="s">
        <v>12774</v>
      </c>
      <c r="W4548" t="s">
        <v>86</v>
      </c>
      <c r="X4548" t="s">
        <v>79</v>
      </c>
      <c r="Z4548" t="s">
        <v>87</v>
      </c>
      <c r="AA4548" s="1">
        <v>44845</v>
      </c>
      <c r="AC4548" s="1">
        <v>44851</v>
      </c>
      <c r="AD4548" s="1">
        <v>44992</v>
      </c>
    </row>
    <row r="4549" spans="1:30" x14ac:dyDescent="0.25">
      <c r="A4549">
        <v>573424</v>
      </c>
      <c r="B4549" t="s">
        <v>76</v>
      </c>
      <c r="C4549" t="s">
        <v>31</v>
      </c>
      <c r="D4549">
        <v>1</v>
      </c>
      <c r="E4549" t="s">
        <v>11960</v>
      </c>
      <c r="F4549" t="s">
        <v>279</v>
      </c>
      <c r="G4549" t="s">
        <v>34</v>
      </c>
      <c r="H4549">
        <v>10251</v>
      </c>
      <c r="I4549">
        <v>4</v>
      </c>
      <c r="J4549" t="s">
        <v>52</v>
      </c>
      <c r="K4549" t="s">
        <v>36</v>
      </c>
      <c r="L4549" t="s">
        <v>37</v>
      </c>
      <c r="M4549">
        <v>40017</v>
      </c>
      <c r="N4549">
        <v>62820</v>
      </c>
      <c r="O4549" t="s">
        <v>38</v>
      </c>
      <c r="P4549" t="s">
        <v>79</v>
      </c>
      <c r="Q4549" t="s">
        <v>11961</v>
      </c>
      <c r="R4549" t="s">
        <v>11962</v>
      </c>
      <c r="S4549" t="s">
        <v>283</v>
      </c>
      <c r="T4549" t="s">
        <v>11963</v>
      </c>
      <c r="U4549" t="s">
        <v>11964</v>
      </c>
      <c r="V4549" t="s">
        <v>11965</v>
      </c>
      <c r="W4549" t="s">
        <v>11966</v>
      </c>
      <c r="X4549" t="s">
        <v>11967</v>
      </c>
      <c r="Z4549" t="s">
        <v>61</v>
      </c>
      <c r="AA4549" s="1">
        <v>44965</v>
      </c>
      <c r="AC4549" s="1">
        <v>44965</v>
      </c>
      <c r="AD4549" s="1">
        <v>44992</v>
      </c>
    </row>
    <row r="4550" spans="1:30" x14ac:dyDescent="0.25">
      <c r="A4550">
        <v>568117</v>
      </c>
      <c r="B4550" t="s">
        <v>443</v>
      </c>
      <c r="C4550" t="s">
        <v>63</v>
      </c>
      <c r="D4550">
        <v>1</v>
      </c>
      <c r="E4550" t="s">
        <v>8723</v>
      </c>
      <c r="F4550" t="s">
        <v>8724</v>
      </c>
      <c r="G4550" t="s">
        <v>353</v>
      </c>
      <c r="H4550">
        <v>6603</v>
      </c>
      <c r="I4550">
        <v>2</v>
      </c>
      <c r="J4550" t="s">
        <v>4302</v>
      </c>
      <c r="L4550" t="s">
        <v>37</v>
      </c>
      <c r="M4550">
        <v>35</v>
      </c>
      <c r="N4550">
        <v>35</v>
      </c>
      <c r="O4550" t="s">
        <v>68</v>
      </c>
      <c r="P4550" t="s">
        <v>446</v>
      </c>
      <c r="Q4550" t="s">
        <v>447</v>
      </c>
      <c r="R4550" t="s">
        <v>8725</v>
      </c>
      <c r="S4550" t="s">
        <v>8726</v>
      </c>
      <c r="T4550" t="s">
        <v>8727</v>
      </c>
      <c r="U4550" t="s">
        <v>3275</v>
      </c>
      <c r="V4550" t="s">
        <v>3710</v>
      </c>
      <c r="Z4550" t="s">
        <v>61</v>
      </c>
      <c r="AA4550" s="1">
        <v>44935</v>
      </c>
      <c r="AC4550" s="1">
        <v>44985</v>
      </c>
      <c r="AD4550" s="1">
        <v>44992</v>
      </c>
    </row>
    <row r="4551" spans="1:30" x14ac:dyDescent="0.25">
      <c r="A4551">
        <v>549704</v>
      </c>
      <c r="B4551" t="s">
        <v>202</v>
      </c>
      <c r="C4551" t="s">
        <v>63</v>
      </c>
      <c r="D4551">
        <v>1</v>
      </c>
      <c r="E4551" t="s">
        <v>5648</v>
      </c>
      <c r="F4551" t="s">
        <v>5649</v>
      </c>
      <c r="G4551" t="s">
        <v>566</v>
      </c>
      <c r="H4551">
        <v>13003</v>
      </c>
      <c r="I4551" t="s">
        <v>3608</v>
      </c>
      <c r="J4551" t="s">
        <v>785</v>
      </c>
      <c r="K4551" t="s">
        <v>36</v>
      </c>
      <c r="L4551" t="s">
        <v>93</v>
      </c>
      <c r="M4551">
        <v>116506</v>
      </c>
      <c r="N4551">
        <v>252165</v>
      </c>
      <c r="O4551" t="s">
        <v>38</v>
      </c>
      <c r="P4551" t="s">
        <v>313</v>
      </c>
      <c r="Q4551" t="s">
        <v>5650</v>
      </c>
      <c r="R4551" t="s">
        <v>5651</v>
      </c>
      <c r="S4551" t="s">
        <v>5652</v>
      </c>
      <c r="T4551" t="s">
        <v>5653</v>
      </c>
      <c r="U4551" t="s">
        <v>1095</v>
      </c>
      <c r="V4551" t="s">
        <v>319</v>
      </c>
      <c r="Z4551" t="s">
        <v>61</v>
      </c>
      <c r="AA4551" s="1">
        <v>44916</v>
      </c>
      <c r="AC4551" s="1">
        <v>44916</v>
      </c>
      <c r="AD4551" s="1">
        <v>44992</v>
      </c>
    </row>
    <row r="4552" spans="1:30" x14ac:dyDescent="0.25">
      <c r="A4552">
        <v>552699</v>
      </c>
      <c r="B4552" t="s">
        <v>123</v>
      </c>
      <c r="C4552" t="s">
        <v>31</v>
      </c>
      <c r="D4552">
        <v>1</v>
      </c>
      <c r="E4552" t="s">
        <v>6984</v>
      </c>
      <c r="F4552" t="s">
        <v>234</v>
      </c>
      <c r="G4552" t="s">
        <v>51</v>
      </c>
      <c r="H4552">
        <v>56057</v>
      </c>
      <c r="I4552">
        <v>0</v>
      </c>
      <c r="J4552" t="s">
        <v>961</v>
      </c>
      <c r="K4552" t="s">
        <v>36</v>
      </c>
      <c r="L4552" t="s">
        <v>37</v>
      </c>
      <c r="M4552">
        <v>38333</v>
      </c>
      <c r="N4552">
        <v>50000</v>
      </c>
      <c r="O4552" t="s">
        <v>38</v>
      </c>
      <c r="P4552" t="s">
        <v>962</v>
      </c>
      <c r="Q4552" t="s">
        <v>1022</v>
      </c>
      <c r="R4552" t="s">
        <v>6985</v>
      </c>
      <c r="S4552" t="s">
        <v>237</v>
      </c>
      <c r="T4552" t="s">
        <v>6986</v>
      </c>
      <c r="U4552" t="s">
        <v>3488</v>
      </c>
      <c r="V4552" t="s">
        <v>13006</v>
      </c>
      <c r="Z4552" t="s">
        <v>61</v>
      </c>
      <c r="AA4552" s="1">
        <v>44909</v>
      </c>
      <c r="AB4552" s="2">
        <v>45029</v>
      </c>
      <c r="AC4552" s="1">
        <v>44909</v>
      </c>
      <c r="AD4552" s="1">
        <v>44992</v>
      </c>
    </row>
    <row r="4553" spans="1:30" x14ac:dyDescent="0.25">
      <c r="A4553">
        <v>451048</v>
      </c>
      <c r="B4553" t="s">
        <v>62</v>
      </c>
      <c r="C4553" t="s">
        <v>31</v>
      </c>
      <c r="D4553">
        <v>1</v>
      </c>
      <c r="E4553" t="s">
        <v>7707</v>
      </c>
      <c r="F4553" t="s">
        <v>65</v>
      </c>
      <c r="G4553" t="s">
        <v>51</v>
      </c>
      <c r="H4553">
        <v>56058</v>
      </c>
      <c r="I4553">
        <v>0</v>
      </c>
      <c r="J4553" t="s">
        <v>115</v>
      </c>
      <c r="K4553" t="s">
        <v>36</v>
      </c>
      <c r="L4553" t="s">
        <v>37</v>
      </c>
      <c r="M4553">
        <v>54100</v>
      </c>
      <c r="N4553">
        <v>65415</v>
      </c>
      <c r="O4553" t="s">
        <v>38</v>
      </c>
      <c r="P4553" t="s">
        <v>616</v>
      </c>
      <c r="Q4553" t="s">
        <v>7708</v>
      </c>
      <c r="R4553" t="s">
        <v>7709</v>
      </c>
      <c r="S4553" t="s">
        <v>72</v>
      </c>
      <c r="U4553" t="s">
        <v>74</v>
      </c>
      <c r="V4553" t="s">
        <v>7710</v>
      </c>
      <c r="Z4553" t="s">
        <v>61</v>
      </c>
      <c r="AA4553" s="1">
        <v>44728</v>
      </c>
      <c r="AC4553" s="1">
        <v>44728</v>
      </c>
      <c r="AD4553" s="1">
        <v>44992</v>
      </c>
    </row>
    <row r="4554" spans="1:30" x14ac:dyDescent="0.25">
      <c r="A4554">
        <v>455567</v>
      </c>
      <c r="B4554" t="s">
        <v>62</v>
      </c>
      <c r="C4554" t="s">
        <v>31</v>
      </c>
      <c r="D4554">
        <v>1</v>
      </c>
      <c r="E4554" t="s">
        <v>413</v>
      </c>
      <c r="F4554" t="s">
        <v>694</v>
      </c>
      <c r="G4554" t="s">
        <v>51</v>
      </c>
      <c r="H4554">
        <v>95710</v>
      </c>
      <c r="I4554">
        <v>0</v>
      </c>
      <c r="J4554" t="s">
        <v>256</v>
      </c>
      <c r="K4554" t="s">
        <v>36</v>
      </c>
      <c r="L4554" t="s">
        <v>37</v>
      </c>
      <c r="M4554">
        <v>75000</v>
      </c>
      <c r="N4554">
        <v>90000</v>
      </c>
      <c r="O4554" t="s">
        <v>38</v>
      </c>
      <c r="P4554" t="s">
        <v>616</v>
      </c>
      <c r="Q4554" t="s">
        <v>859</v>
      </c>
      <c r="R4554" t="s">
        <v>7371</v>
      </c>
      <c r="S4554" t="s">
        <v>697</v>
      </c>
      <c r="T4554" t="s">
        <v>7372</v>
      </c>
      <c r="U4554" t="s">
        <v>7373</v>
      </c>
      <c r="V4554" t="s">
        <v>862</v>
      </c>
      <c r="Z4554" t="s">
        <v>87</v>
      </c>
      <c r="AA4554" s="1">
        <v>44916</v>
      </c>
      <c r="AC4554" s="1">
        <v>44916</v>
      </c>
      <c r="AD4554" s="1">
        <v>44992</v>
      </c>
    </row>
    <row r="4555" spans="1:30" x14ac:dyDescent="0.25">
      <c r="A4555">
        <v>576804</v>
      </c>
      <c r="B4555" t="s">
        <v>241</v>
      </c>
      <c r="C4555" t="s">
        <v>63</v>
      </c>
      <c r="D4555">
        <v>1</v>
      </c>
      <c r="E4555" t="s">
        <v>9846</v>
      </c>
      <c r="F4555" t="s">
        <v>9846</v>
      </c>
      <c r="G4555" t="s">
        <v>34</v>
      </c>
      <c r="H4555">
        <v>80210</v>
      </c>
      <c r="I4555">
        <v>0</v>
      </c>
      <c r="J4555" t="s">
        <v>245</v>
      </c>
      <c r="K4555" t="s">
        <v>36</v>
      </c>
      <c r="L4555" t="s">
        <v>37</v>
      </c>
      <c r="M4555">
        <v>62015</v>
      </c>
      <c r="N4555">
        <v>95934</v>
      </c>
      <c r="O4555" t="s">
        <v>38</v>
      </c>
      <c r="P4555" t="s">
        <v>1603</v>
      </c>
      <c r="Q4555" t="s">
        <v>1604</v>
      </c>
      <c r="R4555" t="s">
        <v>9847</v>
      </c>
      <c r="S4555" t="s">
        <v>9848</v>
      </c>
      <c r="T4555" t="s">
        <v>9849</v>
      </c>
      <c r="U4555" t="s">
        <v>9850</v>
      </c>
      <c r="V4555" t="s">
        <v>347</v>
      </c>
      <c r="Z4555" t="s">
        <v>426</v>
      </c>
      <c r="AA4555" s="1">
        <v>44988</v>
      </c>
      <c r="AB4555" s="2">
        <v>44998</v>
      </c>
      <c r="AC4555" s="1">
        <v>44988</v>
      </c>
      <c r="AD4555" s="1">
        <v>44992</v>
      </c>
    </row>
    <row r="4556" spans="1:30" x14ac:dyDescent="0.25">
      <c r="A4556">
        <v>571000</v>
      </c>
      <c r="B4556" t="s">
        <v>102</v>
      </c>
      <c r="C4556" t="s">
        <v>31</v>
      </c>
      <c r="D4556">
        <v>2</v>
      </c>
      <c r="E4556" t="s">
        <v>4601</v>
      </c>
      <c r="F4556" t="s">
        <v>1333</v>
      </c>
      <c r="G4556" t="s">
        <v>34</v>
      </c>
      <c r="H4556">
        <v>20415</v>
      </c>
      <c r="I4556">
        <v>3</v>
      </c>
      <c r="J4556" t="s">
        <v>374</v>
      </c>
      <c r="K4556" t="s">
        <v>36</v>
      </c>
      <c r="L4556" t="s">
        <v>37</v>
      </c>
      <c r="M4556">
        <v>90114</v>
      </c>
      <c r="N4556">
        <v>122168</v>
      </c>
      <c r="O4556" t="s">
        <v>38</v>
      </c>
      <c r="P4556" t="s">
        <v>195</v>
      </c>
      <c r="Q4556" t="s">
        <v>4006</v>
      </c>
      <c r="R4556" t="s">
        <v>13007</v>
      </c>
      <c r="S4556" t="s">
        <v>1336</v>
      </c>
      <c r="T4556" t="s">
        <v>13008</v>
      </c>
      <c r="U4556" t="s">
        <v>13009</v>
      </c>
      <c r="V4556" t="s">
        <v>142</v>
      </c>
      <c r="Z4556" t="s">
        <v>87</v>
      </c>
      <c r="AA4556" s="1">
        <v>44959</v>
      </c>
      <c r="AC4556" s="1">
        <v>44959</v>
      </c>
      <c r="AD4556" s="1">
        <v>44992</v>
      </c>
    </row>
    <row r="4557" spans="1:30" x14ac:dyDescent="0.25">
      <c r="A4557">
        <v>570515</v>
      </c>
      <c r="B4557" t="s">
        <v>102</v>
      </c>
      <c r="C4557" t="s">
        <v>63</v>
      </c>
      <c r="D4557">
        <v>1</v>
      </c>
      <c r="E4557" t="s">
        <v>12472</v>
      </c>
      <c r="F4557" t="s">
        <v>849</v>
      </c>
      <c r="G4557" t="s">
        <v>34</v>
      </c>
      <c r="H4557">
        <v>20210</v>
      </c>
      <c r="I4557">
        <v>0</v>
      </c>
      <c r="J4557" t="s">
        <v>35</v>
      </c>
      <c r="K4557" t="s">
        <v>36</v>
      </c>
      <c r="L4557" t="s">
        <v>53</v>
      </c>
      <c r="M4557">
        <v>57078</v>
      </c>
      <c r="N4557">
        <v>85646</v>
      </c>
      <c r="O4557" t="s">
        <v>38</v>
      </c>
      <c r="P4557" t="s">
        <v>146</v>
      </c>
      <c r="Q4557" t="s">
        <v>334</v>
      </c>
      <c r="R4557" t="s">
        <v>12473</v>
      </c>
      <c r="S4557" t="s">
        <v>852</v>
      </c>
      <c r="T4557" t="s">
        <v>12474</v>
      </c>
      <c r="U4557" t="s">
        <v>1177</v>
      </c>
      <c r="V4557" t="s">
        <v>611</v>
      </c>
      <c r="W4557" t="s">
        <v>1178</v>
      </c>
      <c r="X4557" t="s">
        <v>12432</v>
      </c>
      <c r="Z4557" t="s">
        <v>87</v>
      </c>
      <c r="AA4557" s="1">
        <v>44949</v>
      </c>
      <c r="AB4557" s="2">
        <v>45009</v>
      </c>
      <c r="AC4557" s="1">
        <v>44949</v>
      </c>
      <c r="AD4557" s="1">
        <v>44992</v>
      </c>
    </row>
    <row r="4558" spans="1:30" x14ac:dyDescent="0.25">
      <c r="A4558">
        <v>546158</v>
      </c>
      <c r="B4558" t="s">
        <v>62</v>
      </c>
      <c r="C4558" t="s">
        <v>63</v>
      </c>
      <c r="D4558">
        <v>20</v>
      </c>
      <c r="E4558" t="s">
        <v>3032</v>
      </c>
      <c r="F4558" t="s">
        <v>405</v>
      </c>
      <c r="G4558" t="s">
        <v>34</v>
      </c>
      <c r="H4558">
        <v>70810</v>
      </c>
      <c r="I4558">
        <v>0</v>
      </c>
      <c r="J4558" t="s">
        <v>709</v>
      </c>
      <c r="K4558" t="s">
        <v>36</v>
      </c>
      <c r="L4558" t="s">
        <v>37</v>
      </c>
      <c r="M4558">
        <v>34834</v>
      </c>
      <c r="N4558">
        <v>50207</v>
      </c>
      <c r="O4558" t="s">
        <v>38</v>
      </c>
      <c r="P4558" t="s">
        <v>3033</v>
      </c>
      <c r="Q4558" t="s">
        <v>3034</v>
      </c>
      <c r="R4558" t="s">
        <v>3035</v>
      </c>
      <c r="S4558" t="s">
        <v>409</v>
      </c>
      <c r="U4558" t="s">
        <v>3036</v>
      </c>
      <c r="V4558" t="s">
        <v>3037</v>
      </c>
      <c r="Z4558" t="s">
        <v>61</v>
      </c>
      <c r="AA4558" s="1">
        <v>44901</v>
      </c>
      <c r="AC4558" s="1">
        <v>44964</v>
      </c>
      <c r="AD4558" s="1">
        <v>44992</v>
      </c>
    </row>
    <row r="4559" spans="1:30" x14ac:dyDescent="0.25">
      <c r="A4559">
        <v>531088</v>
      </c>
      <c r="B4559" t="s">
        <v>950</v>
      </c>
      <c r="C4559" t="s">
        <v>31</v>
      </c>
      <c r="D4559">
        <v>1</v>
      </c>
      <c r="E4559" t="s">
        <v>2101</v>
      </c>
      <c r="F4559" t="s">
        <v>952</v>
      </c>
      <c r="G4559" t="s">
        <v>566</v>
      </c>
      <c r="H4559">
        <v>30114</v>
      </c>
      <c r="I4559">
        <v>0</v>
      </c>
      <c r="J4559" t="s">
        <v>175</v>
      </c>
      <c r="K4559" t="s">
        <v>36</v>
      </c>
      <c r="L4559" t="s">
        <v>93</v>
      </c>
      <c r="M4559">
        <v>0</v>
      </c>
      <c r="N4559">
        <v>73500</v>
      </c>
      <c r="O4559" t="s">
        <v>38</v>
      </c>
      <c r="P4559" t="s">
        <v>8852</v>
      </c>
      <c r="Q4559" t="s">
        <v>8853</v>
      </c>
      <c r="R4559" t="s">
        <v>13010</v>
      </c>
      <c r="S4559" t="s">
        <v>13011</v>
      </c>
      <c r="V4559" t="s">
        <v>13012</v>
      </c>
      <c r="Z4559" t="s">
        <v>61</v>
      </c>
      <c r="AA4559" s="1">
        <v>44686</v>
      </c>
      <c r="AC4559" s="1">
        <v>44686</v>
      </c>
      <c r="AD4559" s="1">
        <v>44992</v>
      </c>
    </row>
    <row r="4560" spans="1:30" x14ac:dyDescent="0.25">
      <c r="A4560">
        <v>451443</v>
      </c>
      <c r="B4560" t="s">
        <v>241</v>
      </c>
      <c r="C4560" t="s">
        <v>31</v>
      </c>
      <c r="D4560">
        <v>2</v>
      </c>
      <c r="E4560" t="s">
        <v>6700</v>
      </c>
      <c r="F4560" t="s">
        <v>1428</v>
      </c>
      <c r="G4560" t="s">
        <v>34</v>
      </c>
      <c r="H4560">
        <v>40910</v>
      </c>
      <c r="I4560">
        <v>2</v>
      </c>
      <c r="J4560" t="s">
        <v>126</v>
      </c>
      <c r="K4560" t="s">
        <v>36</v>
      </c>
      <c r="L4560" t="s">
        <v>37</v>
      </c>
      <c r="M4560">
        <v>56013</v>
      </c>
      <c r="N4560">
        <v>84862</v>
      </c>
      <c r="O4560" t="s">
        <v>38</v>
      </c>
      <c r="P4560" t="s">
        <v>6701</v>
      </c>
      <c r="Q4560" t="s">
        <v>484</v>
      </c>
      <c r="R4560" t="s">
        <v>11600</v>
      </c>
      <c r="S4560" t="s">
        <v>1431</v>
      </c>
      <c r="T4560" t="s">
        <v>6703</v>
      </c>
      <c r="U4560" t="s">
        <v>11601</v>
      </c>
      <c r="V4560" t="s">
        <v>347</v>
      </c>
      <c r="Z4560" t="s">
        <v>426</v>
      </c>
      <c r="AA4560" s="1">
        <v>44173</v>
      </c>
      <c r="AC4560" s="1">
        <v>44173</v>
      </c>
      <c r="AD4560" s="1">
        <v>44992</v>
      </c>
    </row>
    <row r="4561" spans="1:30" x14ac:dyDescent="0.25">
      <c r="A4561">
        <v>534228</v>
      </c>
      <c r="B4561" t="s">
        <v>488</v>
      </c>
      <c r="C4561" t="s">
        <v>63</v>
      </c>
      <c r="D4561">
        <v>1</v>
      </c>
      <c r="E4561" t="s">
        <v>11874</v>
      </c>
      <c r="F4561" t="s">
        <v>2339</v>
      </c>
      <c r="G4561" t="s">
        <v>34</v>
      </c>
      <c r="H4561">
        <v>82991</v>
      </c>
      <c r="I4561" t="s">
        <v>91</v>
      </c>
      <c r="J4561" t="s">
        <v>35</v>
      </c>
      <c r="K4561" t="s">
        <v>36</v>
      </c>
      <c r="L4561" t="s">
        <v>93</v>
      </c>
      <c r="M4561">
        <v>85000</v>
      </c>
      <c r="N4561">
        <v>100000</v>
      </c>
      <c r="O4561" t="s">
        <v>38</v>
      </c>
      <c r="P4561" t="s">
        <v>355</v>
      </c>
      <c r="Q4561" t="s">
        <v>3418</v>
      </c>
      <c r="R4561" t="s">
        <v>11875</v>
      </c>
      <c r="S4561" t="s">
        <v>2342</v>
      </c>
      <c r="T4561" t="s">
        <v>11876</v>
      </c>
      <c r="V4561" t="s">
        <v>11877</v>
      </c>
      <c r="Z4561" t="s">
        <v>87</v>
      </c>
      <c r="AA4561" s="1">
        <v>44813</v>
      </c>
      <c r="AC4561" s="1">
        <v>44823</v>
      </c>
      <c r="AD4561" s="1">
        <v>44992</v>
      </c>
    </row>
    <row r="4562" spans="1:30" x14ac:dyDescent="0.25">
      <c r="A4562">
        <v>573721</v>
      </c>
      <c r="B4562" t="s">
        <v>155</v>
      </c>
      <c r="C4562" t="s">
        <v>63</v>
      </c>
      <c r="D4562">
        <v>1</v>
      </c>
      <c r="E4562" t="s">
        <v>233</v>
      </c>
      <c r="F4562" t="s">
        <v>234</v>
      </c>
      <c r="G4562" t="s">
        <v>51</v>
      </c>
      <c r="H4562">
        <v>56057</v>
      </c>
      <c r="I4562">
        <v>0</v>
      </c>
      <c r="J4562" t="s">
        <v>216</v>
      </c>
      <c r="K4562" t="s">
        <v>36</v>
      </c>
      <c r="L4562" t="s">
        <v>53</v>
      </c>
      <c r="M4562">
        <v>38333</v>
      </c>
      <c r="N4562">
        <v>44083</v>
      </c>
      <c r="O4562" t="s">
        <v>38</v>
      </c>
      <c r="P4562" t="s">
        <v>158</v>
      </c>
      <c r="Q4562" t="s">
        <v>5219</v>
      </c>
      <c r="R4562" t="s">
        <v>5861</v>
      </c>
      <c r="S4562" t="s">
        <v>237</v>
      </c>
      <c r="T4562" t="s">
        <v>238</v>
      </c>
      <c r="U4562" t="s">
        <v>162</v>
      </c>
      <c r="V4562" t="s">
        <v>163</v>
      </c>
      <c r="X4562" t="s">
        <v>158</v>
      </c>
      <c r="Z4562" t="s">
        <v>61</v>
      </c>
      <c r="AA4562" s="1">
        <v>44965</v>
      </c>
      <c r="AB4562" s="2">
        <v>45025</v>
      </c>
      <c r="AC4562" s="1">
        <v>44965</v>
      </c>
      <c r="AD4562" s="1">
        <v>44992</v>
      </c>
    </row>
    <row r="4563" spans="1:30" x14ac:dyDescent="0.25">
      <c r="A4563">
        <v>560271</v>
      </c>
      <c r="B4563" t="s">
        <v>76</v>
      </c>
      <c r="C4563" t="s">
        <v>63</v>
      </c>
      <c r="D4563">
        <v>1</v>
      </c>
      <c r="E4563" t="s">
        <v>12318</v>
      </c>
      <c r="F4563" t="s">
        <v>1610</v>
      </c>
      <c r="G4563" t="s">
        <v>34</v>
      </c>
      <c r="H4563">
        <v>30726</v>
      </c>
      <c r="I4563">
        <v>1</v>
      </c>
      <c r="J4563" t="s">
        <v>126</v>
      </c>
      <c r="K4563" t="s">
        <v>36</v>
      </c>
      <c r="L4563" t="s">
        <v>37</v>
      </c>
      <c r="M4563">
        <v>22.705500000000001</v>
      </c>
      <c r="N4563">
        <v>36.253999999999998</v>
      </c>
      <c r="O4563" t="s">
        <v>68</v>
      </c>
      <c r="P4563" t="s">
        <v>79</v>
      </c>
      <c r="Q4563" t="s">
        <v>2281</v>
      </c>
      <c r="R4563" t="s">
        <v>12319</v>
      </c>
      <c r="S4563" t="s">
        <v>1613</v>
      </c>
      <c r="T4563" t="s">
        <v>5313</v>
      </c>
      <c r="U4563" t="s">
        <v>12320</v>
      </c>
      <c r="V4563" t="s">
        <v>12321</v>
      </c>
      <c r="W4563" t="s">
        <v>182</v>
      </c>
      <c r="X4563" t="s">
        <v>183</v>
      </c>
      <c r="Z4563" t="s">
        <v>61</v>
      </c>
      <c r="AA4563" s="1">
        <v>44880</v>
      </c>
      <c r="AC4563" s="1">
        <v>44880</v>
      </c>
      <c r="AD4563" s="1">
        <v>44992</v>
      </c>
    </row>
    <row r="4564" spans="1:30" x14ac:dyDescent="0.25">
      <c r="A4564">
        <v>554524</v>
      </c>
      <c r="B4564" t="s">
        <v>62</v>
      </c>
      <c r="C4564" t="s">
        <v>31</v>
      </c>
      <c r="D4564">
        <v>1</v>
      </c>
      <c r="E4564" t="s">
        <v>6424</v>
      </c>
      <c r="F4564" t="s">
        <v>6425</v>
      </c>
      <c r="G4564" t="s">
        <v>51</v>
      </c>
      <c r="H4564">
        <v>13691</v>
      </c>
      <c r="I4564">
        <v>3</v>
      </c>
      <c r="J4564" t="s">
        <v>256</v>
      </c>
      <c r="K4564" t="s">
        <v>36</v>
      </c>
      <c r="L4564" t="s">
        <v>37</v>
      </c>
      <c r="M4564">
        <v>92194</v>
      </c>
      <c r="N4564">
        <v>130372</v>
      </c>
      <c r="O4564" t="s">
        <v>38</v>
      </c>
      <c r="P4564" t="s">
        <v>616</v>
      </c>
      <c r="Q4564" t="s">
        <v>859</v>
      </c>
      <c r="R4564" t="s">
        <v>6426</v>
      </c>
      <c r="S4564" t="s">
        <v>6427</v>
      </c>
      <c r="T4564" t="s">
        <v>6428</v>
      </c>
      <c r="U4564" t="s">
        <v>6429</v>
      </c>
      <c r="V4564" t="s">
        <v>6430</v>
      </c>
      <c r="Z4564" t="s">
        <v>87</v>
      </c>
      <c r="AA4564" s="1">
        <v>44980</v>
      </c>
      <c r="AB4564" s="2">
        <v>45010</v>
      </c>
      <c r="AC4564" s="1">
        <v>44984</v>
      </c>
      <c r="AD4564" s="1">
        <v>44992</v>
      </c>
    </row>
    <row r="4565" spans="1:30" x14ac:dyDescent="0.25">
      <c r="A4565">
        <v>566272</v>
      </c>
      <c r="B4565" t="s">
        <v>88</v>
      </c>
      <c r="C4565" t="s">
        <v>63</v>
      </c>
      <c r="D4565">
        <v>1</v>
      </c>
      <c r="E4565" t="s">
        <v>13013</v>
      </c>
      <c r="F4565" t="s">
        <v>807</v>
      </c>
      <c r="G4565" t="s">
        <v>34</v>
      </c>
      <c r="H4565" t="s">
        <v>808</v>
      </c>
      <c r="I4565">
        <v>0</v>
      </c>
      <c r="J4565" t="s">
        <v>216</v>
      </c>
      <c r="K4565" t="s">
        <v>36</v>
      </c>
      <c r="L4565" t="s">
        <v>37</v>
      </c>
      <c r="M4565">
        <v>94715</v>
      </c>
      <c r="N4565">
        <v>100000</v>
      </c>
      <c r="O4565" t="s">
        <v>38</v>
      </c>
      <c r="P4565" t="s">
        <v>583</v>
      </c>
      <c r="Q4565" t="s">
        <v>8135</v>
      </c>
      <c r="R4565" t="s">
        <v>13014</v>
      </c>
      <c r="S4565" t="s">
        <v>810</v>
      </c>
      <c r="T4565" t="s">
        <v>12883</v>
      </c>
      <c r="U4565" t="s">
        <v>7169</v>
      </c>
      <c r="V4565" t="s">
        <v>12884</v>
      </c>
      <c r="W4565" t="s">
        <v>7171</v>
      </c>
      <c r="X4565" t="s">
        <v>12885</v>
      </c>
      <c r="Z4565" t="s">
        <v>61</v>
      </c>
      <c r="AA4565" s="1">
        <v>44922</v>
      </c>
      <c r="AC4565" s="1">
        <v>44923</v>
      </c>
      <c r="AD4565" s="1">
        <v>44992</v>
      </c>
    </row>
    <row r="4566" spans="1:30" x14ac:dyDescent="0.25">
      <c r="A4566">
        <v>562686</v>
      </c>
      <c r="B4566" t="s">
        <v>88</v>
      </c>
      <c r="C4566" t="s">
        <v>31</v>
      </c>
      <c r="D4566">
        <v>1</v>
      </c>
      <c r="E4566" t="s">
        <v>164</v>
      </c>
      <c r="F4566" t="s">
        <v>165</v>
      </c>
      <c r="G4566" t="s">
        <v>34</v>
      </c>
      <c r="H4566">
        <v>10104</v>
      </c>
      <c r="I4566">
        <v>2</v>
      </c>
      <c r="J4566" t="s">
        <v>115</v>
      </c>
      <c r="K4566" t="s">
        <v>36</v>
      </c>
      <c r="L4566" t="s">
        <v>37</v>
      </c>
      <c r="M4566">
        <v>37748</v>
      </c>
      <c r="N4566">
        <v>57043</v>
      </c>
      <c r="O4566" t="s">
        <v>38</v>
      </c>
      <c r="P4566" t="s">
        <v>166</v>
      </c>
      <c r="Q4566" t="s">
        <v>95</v>
      </c>
      <c r="R4566" t="s">
        <v>264</v>
      </c>
      <c r="S4566" t="s">
        <v>168</v>
      </c>
      <c r="T4566" t="s">
        <v>169</v>
      </c>
      <c r="U4566" t="s">
        <v>170</v>
      </c>
      <c r="V4566" t="s">
        <v>171</v>
      </c>
      <c r="W4566" t="s">
        <v>172</v>
      </c>
      <c r="Z4566" t="s">
        <v>61</v>
      </c>
      <c r="AA4566" s="1">
        <v>44925</v>
      </c>
      <c r="AC4566" s="1">
        <v>44925</v>
      </c>
      <c r="AD4566" s="1">
        <v>44992</v>
      </c>
    </row>
    <row r="4567" spans="1:30" x14ac:dyDescent="0.25">
      <c r="A4567">
        <v>567574</v>
      </c>
      <c r="B4567" t="s">
        <v>88</v>
      </c>
      <c r="C4567" t="s">
        <v>31</v>
      </c>
      <c r="D4567">
        <v>1</v>
      </c>
      <c r="E4567" t="s">
        <v>4728</v>
      </c>
      <c r="F4567" t="s">
        <v>1359</v>
      </c>
      <c r="G4567" t="s">
        <v>34</v>
      </c>
      <c r="H4567" t="s">
        <v>1360</v>
      </c>
      <c r="I4567">
        <v>0</v>
      </c>
      <c r="J4567" t="s">
        <v>115</v>
      </c>
      <c r="K4567" t="s">
        <v>36</v>
      </c>
      <c r="L4567" t="s">
        <v>37</v>
      </c>
      <c r="M4567">
        <v>64749</v>
      </c>
      <c r="N4567">
        <v>80000</v>
      </c>
      <c r="O4567" t="s">
        <v>38</v>
      </c>
      <c r="P4567" t="s">
        <v>2924</v>
      </c>
      <c r="Q4567" t="s">
        <v>2925</v>
      </c>
      <c r="R4567" t="s">
        <v>4729</v>
      </c>
      <c r="S4567" t="s">
        <v>1363</v>
      </c>
      <c r="T4567" t="s">
        <v>4730</v>
      </c>
      <c r="U4567" t="s">
        <v>1676</v>
      </c>
      <c r="V4567" t="s">
        <v>4731</v>
      </c>
      <c r="W4567" t="s">
        <v>4732</v>
      </c>
      <c r="X4567" t="s">
        <v>4733</v>
      </c>
      <c r="Z4567" t="s">
        <v>61</v>
      </c>
      <c r="AA4567" s="1">
        <v>44932</v>
      </c>
      <c r="AC4567" s="1">
        <v>44964</v>
      </c>
      <c r="AD4567" s="1">
        <v>44992</v>
      </c>
    </row>
    <row r="4568" spans="1:30" x14ac:dyDescent="0.25">
      <c r="A4568">
        <v>566148</v>
      </c>
      <c r="B4568" t="s">
        <v>102</v>
      </c>
      <c r="C4568" t="s">
        <v>31</v>
      </c>
      <c r="D4568">
        <v>1</v>
      </c>
      <c r="E4568" t="s">
        <v>13015</v>
      </c>
      <c r="F4568" t="s">
        <v>296</v>
      </c>
      <c r="G4568" t="s">
        <v>34</v>
      </c>
      <c r="H4568">
        <v>22122</v>
      </c>
      <c r="I4568">
        <v>2</v>
      </c>
      <c r="J4568" t="s">
        <v>35</v>
      </c>
      <c r="K4568" t="s">
        <v>36</v>
      </c>
      <c r="L4568" t="s">
        <v>37</v>
      </c>
      <c r="M4568">
        <v>65208</v>
      </c>
      <c r="N4568">
        <v>95993</v>
      </c>
      <c r="O4568" t="s">
        <v>38</v>
      </c>
      <c r="P4568" t="s">
        <v>605</v>
      </c>
      <c r="Q4568" t="s">
        <v>606</v>
      </c>
      <c r="R4568" t="s">
        <v>13016</v>
      </c>
      <c r="S4568" t="s">
        <v>299</v>
      </c>
      <c r="T4568" t="s">
        <v>13017</v>
      </c>
      <c r="U4568" t="s">
        <v>610</v>
      </c>
      <c r="V4568" t="s">
        <v>3854</v>
      </c>
      <c r="W4568" t="s">
        <v>2623</v>
      </c>
      <c r="X4568" t="s">
        <v>613</v>
      </c>
      <c r="Z4568" t="s">
        <v>61</v>
      </c>
      <c r="AA4568" s="1">
        <v>44935</v>
      </c>
      <c r="AB4568" s="2">
        <v>44995</v>
      </c>
      <c r="AC4568" s="1">
        <v>44937</v>
      </c>
      <c r="AD4568" s="1">
        <v>44992</v>
      </c>
    </row>
    <row r="4569" spans="1:30" x14ac:dyDescent="0.25">
      <c r="A4569">
        <v>531834</v>
      </c>
      <c r="B4569" t="s">
        <v>76</v>
      </c>
      <c r="C4569" t="s">
        <v>63</v>
      </c>
      <c r="D4569">
        <v>1</v>
      </c>
      <c r="E4569" t="s">
        <v>4259</v>
      </c>
      <c r="F4569" t="s">
        <v>1134</v>
      </c>
      <c r="G4569" t="s">
        <v>34</v>
      </c>
      <c r="H4569">
        <v>22316</v>
      </c>
      <c r="I4569">
        <v>2</v>
      </c>
      <c r="J4569" t="s">
        <v>35</v>
      </c>
      <c r="K4569" t="s">
        <v>36</v>
      </c>
      <c r="L4569" t="s">
        <v>37</v>
      </c>
      <c r="M4569">
        <v>67757</v>
      </c>
      <c r="N4569">
        <v>98128</v>
      </c>
      <c r="O4569" t="s">
        <v>38</v>
      </c>
      <c r="P4569" t="s">
        <v>79</v>
      </c>
      <c r="Q4569" t="s">
        <v>2431</v>
      </c>
      <c r="R4569" t="s">
        <v>12359</v>
      </c>
      <c r="S4569" t="s">
        <v>1137</v>
      </c>
      <c r="T4569" t="s">
        <v>12360</v>
      </c>
      <c r="U4569" t="s">
        <v>12361</v>
      </c>
      <c r="V4569" t="s">
        <v>12362</v>
      </c>
      <c r="W4569" t="s">
        <v>2436</v>
      </c>
      <c r="X4569" t="s">
        <v>79</v>
      </c>
      <c r="Z4569" t="s">
        <v>61</v>
      </c>
      <c r="AA4569" s="1">
        <v>44696</v>
      </c>
      <c r="AC4569" s="1">
        <v>44712</v>
      </c>
      <c r="AD4569" s="1">
        <v>44992</v>
      </c>
    </row>
    <row r="4570" spans="1:30" x14ac:dyDescent="0.25">
      <c r="A4570">
        <v>569023</v>
      </c>
      <c r="B4570" t="s">
        <v>102</v>
      </c>
      <c r="C4570" t="s">
        <v>31</v>
      </c>
      <c r="D4570">
        <v>1</v>
      </c>
      <c r="E4570" t="s">
        <v>13018</v>
      </c>
      <c r="F4570" t="s">
        <v>1783</v>
      </c>
      <c r="G4570" t="s">
        <v>34</v>
      </c>
      <c r="H4570">
        <v>10015</v>
      </c>
      <c r="I4570" t="s">
        <v>327</v>
      </c>
      <c r="J4570" t="s">
        <v>35</v>
      </c>
      <c r="K4570" t="s">
        <v>36</v>
      </c>
      <c r="L4570" t="s">
        <v>93</v>
      </c>
      <c r="M4570">
        <v>72038</v>
      </c>
      <c r="N4570">
        <v>192152</v>
      </c>
      <c r="O4570" t="s">
        <v>38</v>
      </c>
      <c r="P4570" t="s">
        <v>137</v>
      </c>
      <c r="Q4570" t="s">
        <v>2055</v>
      </c>
      <c r="R4570" t="s">
        <v>13019</v>
      </c>
      <c r="S4570" t="s">
        <v>1786</v>
      </c>
      <c r="T4570" t="s">
        <v>13020</v>
      </c>
      <c r="U4570" t="s">
        <v>3125</v>
      </c>
      <c r="V4570" t="s">
        <v>142</v>
      </c>
      <c r="Z4570" t="s">
        <v>87</v>
      </c>
      <c r="AA4570" s="1">
        <v>44944</v>
      </c>
      <c r="AC4570" s="1">
        <v>44944</v>
      </c>
      <c r="AD4570" s="1">
        <v>44992</v>
      </c>
    </row>
    <row r="4571" spans="1:30" x14ac:dyDescent="0.25">
      <c r="A4571">
        <v>569023</v>
      </c>
      <c r="B4571" t="s">
        <v>102</v>
      </c>
      <c r="C4571" t="s">
        <v>31</v>
      </c>
      <c r="D4571">
        <v>1</v>
      </c>
      <c r="E4571" t="s">
        <v>13018</v>
      </c>
      <c r="F4571" t="s">
        <v>1783</v>
      </c>
      <c r="G4571" t="s">
        <v>34</v>
      </c>
      <c r="H4571">
        <v>10015</v>
      </c>
      <c r="I4571" t="s">
        <v>327</v>
      </c>
      <c r="J4571" t="s">
        <v>35</v>
      </c>
      <c r="K4571" t="s">
        <v>36</v>
      </c>
      <c r="L4571" t="s">
        <v>93</v>
      </c>
      <c r="M4571">
        <v>72038</v>
      </c>
      <c r="N4571">
        <v>192152</v>
      </c>
      <c r="O4571" t="s">
        <v>38</v>
      </c>
      <c r="P4571" t="s">
        <v>137</v>
      </c>
      <c r="Q4571" t="s">
        <v>2055</v>
      </c>
      <c r="R4571" t="s">
        <v>13019</v>
      </c>
      <c r="S4571" t="s">
        <v>1786</v>
      </c>
      <c r="T4571" t="s">
        <v>13020</v>
      </c>
      <c r="U4571" t="s">
        <v>3125</v>
      </c>
      <c r="V4571" t="s">
        <v>142</v>
      </c>
      <c r="Z4571" t="s">
        <v>87</v>
      </c>
      <c r="AA4571" s="1">
        <v>44944</v>
      </c>
      <c r="AC4571" s="1">
        <v>44944</v>
      </c>
      <c r="AD4571" s="1">
        <v>44992</v>
      </c>
    </row>
    <row r="4572" spans="1:30" x14ac:dyDescent="0.25">
      <c r="A4572">
        <v>552515</v>
      </c>
      <c r="B4572" t="s">
        <v>277</v>
      </c>
      <c r="C4572" t="s">
        <v>63</v>
      </c>
      <c r="D4572">
        <v>1</v>
      </c>
      <c r="E4572" t="s">
        <v>7253</v>
      </c>
      <c r="F4572" t="s">
        <v>507</v>
      </c>
      <c r="G4572" t="s">
        <v>51</v>
      </c>
      <c r="H4572">
        <v>31143</v>
      </c>
      <c r="I4572">
        <v>1</v>
      </c>
      <c r="J4572" t="s">
        <v>66</v>
      </c>
      <c r="K4572" t="s">
        <v>36</v>
      </c>
      <c r="L4572" t="s">
        <v>37</v>
      </c>
      <c r="M4572">
        <v>45113</v>
      </c>
      <c r="N4572">
        <v>51500</v>
      </c>
      <c r="O4572" t="s">
        <v>38</v>
      </c>
      <c r="P4572" t="s">
        <v>280</v>
      </c>
      <c r="Q4572" t="s">
        <v>7254</v>
      </c>
      <c r="R4572" t="s">
        <v>7255</v>
      </c>
      <c r="S4572" t="s">
        <v>510</v>
      </c>
      <c r="T4572" t="s">
        <v>7256</v>
      </c>
      <c r="U4572" t="s">
        <v>285</v>
      </c>
      <c r="V4572" t="s">
        <v>7257</v>
      </c>
      <c r="X4572" t="s">
        <v>280</v>
      </c>
      <c r="Z4572" t="s">
        <v>61</v>
      </c>
      <c r="AA4572" s="1">
        <v>44974</v>
      </c>
      <c r="AB4572" s="2">
        <v>45094</v>
      </c>
      <c r="AC4572" s="1">
        <v>44974</v>
      </c>
      <c r="AD4572" s="1">
        <v>44992</v>
      </c>
    </row>
    <row r="4573" spans="1:30" x14ac:dyDescent="0.25">
      <c r="A4573">
        <v>566498</v>
      </c>
      <c r="B4573" t="s">
        <v>1347</v>
      </c>
      <c r="C4573" t="s">
        <v>31</v>
      </c>
      <c r="D4573">
        <v>1</v>
      </c>
      <c r="E4573" t="s">
        <v>1348</v>
      </c>
      <c r="F4573" t="s">
        <v>1349</v>
      </c>
      <c r="G4573" t="s">
        <v>34</v>
      </c>
      <c r="H4573">
        <v>10041</v>
      </c>
      <c r="I4573" t="s">
        <v>114</v>
      </c>
      <c r="J4573" t="s">
        <v>35</v>
      </c>
      <c r="K4573" t="s">
        <v>36</v>
      </c>
      <c r="L4573" t="s">
        <v>37</v>
      </c>
      <c r="M4573">
        <v>58700</v>
      </c>
      <c r="N4573">
        <v>120000</v>
      </c>
      <c r="O4573" t="s">
        <v>38</v>
      </c>
      <c r="P4573" t="s">
        <v>1350</v>
      </c>
      <c r="Q4573" t="s">
        <v>1351</v>
      </c>
      <c r="R4573" t="s">
        <v>1352</v>
      </c>
      <c r="S4573" t="s">
        <v>1353</v>
      </c>
      <c r="T4573" t="s">
        <v>1354</v>
      </c>
      <c r="U4573" t="s">
        <v>1355</v>
      </c>
      <c r="V4573" t="s">
        <v>1356</v>
      </c>
      <c r="W4573" t="s">
        <v>1357</v>
      </c>
      <c r="X4573" t="s">
        <v>1350</v>
      </c>
      <c r="Z4573" t="s">
        <v>61</v>
      </c>
      <c r="AA4573" s="1">
        <v>44953</v>
      </c>
      <c r="AC4573" s="1">
        <v>44967</v>
      </c>
      <c r="AD4573" s="1">
        <v>44992</v>
      </c>
    </row>
    <row r="4574" spans="1:30" x14ac:dyDescent="0.25">
      <c r="A4574">
        <v>531670</v>
      </c>
      <c r="B4574" t="s">
        <v>350</v>
      </c>
      <c r="C4574" t="s">
        <v>31</v>
      </c>
      <c r="D4574">
        <v>1</v>
      </c>
      <c r="E4574" t="s">
        <v>7427</v>
      </c>
      <c r="F4574" t="s">
        <v>1834</v>
      </c>
      <c r="G4574" t="s">
        <v>51</v>
      </c>
      <c r="H4574">
        <v>95611</v>
      </c>
      <c r="I4574" t="s">
        <v>900</v>
      </c>
      <c r="J4574" t="s">
        <v>126</v>
      </c>
      <c r="K4574" t="s">
        <v>36</v>
      </c>
      <c r="L4574" t="s">
        <v>93</v>
      </c>
      <c r="M4574">
        <v>110000</v>
      </c>
      <c r="N4574">
        <v>133900</v>
      </c>
      <c r="O4574" t="s">
        <v>38</v>
      </c>
      <c r="P4574" t="s">
        <v>355</v>
      </c>
      <c r="Q4574" t="s">
        <v>1835</v>
      </c>
      <c r="R4574" t="s">
        <v>7428</v>
      </c>
      <c r="T4574" t="s">
        <v>7429</v>
      </c>
      <c r="V4574" t="s">
        <v>4029</v>
      </c>
      <c r="Z4574" t="s">
        <v>61</v>
      </c>
      <c r="AA4574" s="1">
        <v>44692</v>
      </c>
      <c r="AC4574" s="1">
        <v>44692</v>
      </c>
      <c r="AD4574" s="1">
        <v>44992</v>
      </c>
    </row>
    <row r="4575" spans="1:30" x14ac:dyDescent="0.25">
      <c r="A4575">
        <v>573880</v>
      </c>
      <c r="B4575" t="s">
        <v>3315</v>
      </c>
      <c r="C4575" t="s">
        <v>63</v>
      </c>
      <c r="D4575">
        <v>1</v>
      </c>
      <c r="E4575" t="s">
        <v>10166</v>
      </c>
      <c r="F4575" t="s">
        <v>65</v>
      </c>
      <c r="G4575" t="s">
        <v>51</v>
      </c>
      <c r="H4575">
        <v>56058</v>
      </c>
      <c r="I4575">
        <v>0</v>
      </c>
      <c r="J4575" t="s">
        <v>1445</v>
      </c>
      <c r="K4575" t="s">
        <v>67</v>
      </c>
      <c r="L4575" t="s">
        <v>53</v>
      </c>
      <c r="M4575">
        <v>34.049999999999997</v>
      </c>
      <c r="N4575">
        <v>34.049999999999997</v>
      </c>
      <c r="O4575" t="s">
        <v>68</v>
      </c>
      <c r="P4575" t="s">
        <v>438</v>
      </c>
      <c r="Q4575" t="s">
        <v>3400</v>
      </c>
      <c r="R4575" t="s">
        <v>10167</v>
      </c>
      <c r="S4575" t="s">
        <v>72</v>
      </c>
      <c r="T4575" t="s">
        <v>10168</v>
      </c>
      <c r="U4575" t="s">
        <v>10169</v>
      </c>
      <c r="V4575" t="s">
        <v>10170</v>
      </c>
      <c r="Z4575" t="s">
        <v>3321</v>
      </c>
      <c r="AA4575" s="1">
        <v>44965</v>
      </c>
      <c r="AC4575" s="1">
        <v>44965</v>
      </c>
      <c r="AD4575" s="1">
        <v>44992</v>
      </c>
    </row>
    <row r="4576" spans="1:30" x14ac:dyDescent="0.25">
      <c r="A4576">
        <v>564899</v>
      </c>
      <c r="B4576" t="s">
        <v>123</v>
      </c>
      <c r="C4576" t="s">
        <v>31</v>
      </c>
      <c r="D4576">
        <v>1</v>
      </c>
      <c r="E4576" t="s">
        <v>6984</v>
      </c>
      <c r="F4576" t="s">
        <v>234</v>
      </c>
      <c r="G4576" t="s">
        <v>51</v>
      </c>
      <c r="H4576">
        <v>56057</v>
      </c>
      <c r="I4576">
        <v>0</v>
      </c>
      <c r="J4576" t="s">
        <v>216</v>
      </c>
      <c r="K4576" t="s">
        <v>36</v>
      </c>
      <c r="L4576" t="s">
        <v>53</v>
      </c>
      <c r="M4576">
        <v>38333</v>
      </c>
      <c r="N4576">
        <v>63794</v>
      </c>
      <c r="O4576" t="s">
        <v>38</v>
      </c>
      <c r="P4576" t="s">
        <v>7347</v>
      </c>
      <c r="Q4576" t="s">
        <v>1022</v>
      </c>
      <c r="R4576" t="s">
        <v>7348</v>
      </c>
      <c r="S4576" t="s">
        <v>237</v>
      </c>
      <c r="T4576" t="s">
        <v>7349</v>
      </c>
      <c r="U4576" t="s">
        <v>5388</v>
      </c>
      <c r="V4576" t="s">
        <v>7350</v>
      </c>
      <c r="Z4576" t="s">
        <v>61</v>
      </c>
      <c r="AA4576" s="1">
        <v>44909</v>
      </c>
      <c r="AB4576" s="2">
        <v>45029</v>
      </c>
      <c r="AC4576" s="1">
        <v>44929</v>
      </c>
      <c r="AD4576" s="1">
        <v>44992</v>
      </c>
    </row>
    <row r="4577" spans="1:30" x14ac:dyDescent="0.25">
      <c r="A4577">
        <v>550019</v>
      </c>
      <c r="B4577" t="s">
        <v>102</v>
      </c>
      <c r="C4577" t="s">
        <v>63</v>
      </c>
      <c r="D4577">
        <v>2</v>
      </c>
      <c r="E4577" t="s">
        <v>2942</v>
      </c>
      <c r="F4577" t="s">
        <v>650</v>
      </c>
      <c r="G4577" t="s">
        <v>34</v>
      </c>
      <c r="H4577">
        <v>20202</v>
      </c>
      <c r="I4577">
        <v>0</v>
      </c>
      <c r="J4577" t="s">
        <v>35</v>
      </c>
      <c r="L4577" t="s">
        <v>53</v>
      </c>
      <c r="M4577">
        <v>51413</v>
      </c>
      <c r="N4577">
        <v>59125</v>
      </c>
      <c r="O4577" t="s">
        <v>38</v>
      </c>
      <c r="P4577" t="s">
        <v>195</v>
      </c>
      <c r="Q4577" t="s">
        <v>3923</v>
      </c>
      <c r="R4577" t="s">
        <v>8949</v>
      </c>
      <c r="S4577" t="s">
        <v>653</v>
      </c>
      <c r="U4577" t="s">
        <v>2946</v>
      </c>
      <c r="V4577" t="s">
        <v>2063</v>
      </c>
      <c r="Z4577" t="s">
        <v>87</v>
      </c>
      <c r="AA4577" s="1">
        <v>44814</v>
      </c>
      <c r="AC4577" s="1">
        <v>44814</v>
      </c>
      <c r="AD4577" s="1">
        <v>44992</v>
      </c>
    </row>
    <row r="4578" spans="1:30" x14ac:dyDescent="0.25">
      <c r="A4578">
        <v>573089</v>
      </c>
      <c r="B4578" t="s">
        <v>102</v>
      </c>
      <c r="C4578" t="s">
        <v>31</v>
      </c>
      <c r="D4578">
        <v>1</v>
      </c>
      <c r="E4578" t="s">
        <v>11062</v>
      </c>
      <c r="F4578" t="s">
        <v>144</v>
      </c>
      <c r="G4578" t="s">
        <v>51</v>
      </c>
      <c r="H4578">
        <v>10234</v>
      </c>
      <c r="I4578">
        <v>0</v>
      </c>
      <c r="J4578" t="s">
        <v>778</v>
      </c>
      <c r="K4578" t="s">
        <v>36</v>
      </c>
      <c r="L4578" t="s">
        <v>145</v>
      </c>
      <c r="M4578">
        <v>15</v>
      </c>
      <c r="N4578">
        <v>15</v>
      </c>
      <c r="O4578" t="s">
        <v>68</v>
      </c>
      <c r="P4578" t="s">
        <v>137</v>
      </c>
      <c r="Q4578" t="s">
        <v>8782</v>
      </c>
      <c r="R4578" t="s">
        <v>11063</v>
      </c>
      <c r="S4578" t="s">
        <v>149</v>
      </c>
      <c r="T4578" t="s">
        <v>11064</v>
      </c>
      <c r="V4578" t="s">
        <v>151</v>
      </c>
      <c r="W4578" t="s">
        <v>307</v>
      </c>
      <c r="X4578" t="s">
        <v>1015</v>
      </c>
      <c r="Z4578" t="s">
        <v>154</v>
      </c>
      <c r="AA4578" s="1">
        <v>44976</v>
      </c>
      <c r="AB4578" s="2">
        <v>45079</v>
      </c>
      <c r="AC4578" s="1">
        <v>44987</v>
      </c>
      <c r="AD4578" s="1">
        <v>44992</v>
      </c>
    </row>
    <row r="4579" spans="1:30" x14ac:dyDescent="0.25">
      <c r="A4579">
        <v>564049</v>
      </c>
      <c r="B4579" t="s">
        <v>381</v>
      </c>
      <c r="C4579" t="s">
        <v>63</v>
      </c>
      <c r="D4579">
        <v>1</v>
      </c>
      <c r="E4579" t="s">
        <v>3149</v>
      </c>
      <c r="F4579" t="s">
        <v>1680</v>
      </c>
      <c r="G4579" t="s">
        <v>34</v>
      </c>
      <c r="H4579">
        <v>22425</v>
      </c>
      <c r="I4579">
        <v>0</v>
      </c>
      <c r="J4579" t="s">
        <v>35</v>
      </c>
      <c r="K4579" t="s">
        <v>36</v>
      </c>
      <c r="L4579" t="s">
        <v>53</v>
      </c>
      <c r="M4579">
        <v>51535</v>
      </c>
      <c r="N4579">
        <v>59265</v>
      </c>
      <c r="O4579" t="s">
        <v>38</v>
      </c>
      <c r="P4579" t="s">
        <v>873</v>
      </c>
      <c r="Q4579" t="s">
        <v>1900</v>
      </c>
      <c r="R4579" t="s">
        <v>13021</v>
      </c>
      <c r="S4579" t="s">
        <v>1682</v>
      </c>
      <c r="T4579" t="s">
        <v>3151</v>
      </c>
      <c r="V4579" t="s">
        <v>390</v>
      </c>
      <c r="W4579" t="s">
        <v>86</v>
      </c>
      <c r="X4579" t="s">
        <v>878</v>
      </c>
      <c r="Z4579" t="s">
        <v>61</v>
      </c>
      <c r="AA4579" s="1">
        <v>44986</v>
      </c>
      <c r="AB4579" s="2">
        <v>45046</v>
      </c>
      <c r="AC4579" s="1">
        <v>44986</v>
      </c>
      <c r="AD4579" s="1">
        <v>44992</v>
      </c>
    </row>
    <row r="4580" spans="1:30" x14ac:dyDescent="0.25">
      <c r="A4580">
        <v>537792</v>
      </c>
      <c r="B4580" t="s">
        <v>1863</v>
      </c>
      <c r="C4580" t="s">
        <v>63</v>
      </c>
      <c r="D4580">
        <v>2</v>
      </c>
      <c r="E4580" t="s">
        <v>65</v>
      </c>
      <c r="F4580" t="s">
        <v>65</v>
      </c>
      <c r="G4580" t="s">
        <v>51</v>
      </c>
      <c r="H4580">
        <v>56058</v>
      </c>
      <c r="I4580">
        <v>0</v>
      </c>
      <c r="J4580" t="s">
        <v>115</v>
      </c>
      <c r="K4580" t="s">
        <v>36</v>
      </c>
      <c r="L4580" t="s">
        <v>37</v>
      </c>
      <c r="M4580">
        <v>54100</v>
      </c>
      <c r="N4580">
        <v>83981</v>
      </c>
      <c r="O4580" t="s">
        <v>38</v>
      </c>
      <c r="P4580" t="s">
        <v>7456</v>
      </c>
      <c r="Q4580" t="s">
        <v>5478</v>
      </c>
      <c r="R4580" t="s">
        <v>13022</v>
      </c>
      <c r="S4580" t="s">
        <v>72</v>
      </c>
      <c r="T4580" t="s">
        <v>13023</v>
      </c>
      <c r="U4580" t="s">
        <v>4682</v>
      </c>
      <c r="V4580" t="s">
        <v>7526</v>
      </c>
      <c r="W4580" t="s">
        <v>13024</v>
      </c>
      <c r="X4580" t="s">
        <v>7456</v>
      </c>
      <c r="Z4580" t="s">
        <v>61</v>
      </c>
      <c r="AA4580" s="1">
        <v>44779</v>
      </c>
      <c r="AC4580" s="1">
        <v>44883</v>
      </c>
      <c r="AD4580" s="1">
        <v>44992</v>
      </c>
    </row>
    <row r="4581" spans="1:30" x14ac:dyDescent="0.25">
      <c r="A4581">
        <v>548261</v>
      </c>
      <c r="B4581" t="s">
        <v>88</v>
      </c>
      <c r="C4581" t="s">
        <v>31</v>
      </c>
      <c r="D4581">
        <v>2</v>
      </c>
      <c r="E4581" t="s">
        <v>5451</v>
      </c>
      <c r="F4581" t="s">
        <v>135</v>
      </c>
      <c r="G4581" t="s">
        <v>51</v>
      </c>
      <c r="H4581">
        <v>21744</v>
      </c>
      <c r="I4581" t="s">
        <v>1397</v>
      </c>
      <c r="J4581" t="s">
        <v>1482</v>
      </c>
      <c r="K4581" t="s">
        <v>36</v>
      </c>
      <c r="L4581" t="s">
        <v>93</v>
      </c>
      <c r="M4581">
        <v>94283</v>
      </c>
      <c r="N4581">
        <v>108426</v>
      </c>
      <c r="O4581" t="s">
        <v>38</v>
      </c>
      <c r="P4581" t="s">
        <v>94</v>
      </c>
      <c r="Q4581" t="s">
        <v>5452</v>
      </c>
      <c r="R4581" t="s">
        <v>5453</v>
      </c>
      <c r="S4581" t="s">
        <v>140</v>
      </c>
      <c r="T4581" t="s">
        <v>5454</v>
      </c>
      <c r="U4581" t="s">
        <v>988</v>
      </c>
      <c r="V4581" t="s">
        <v>3672</v>
      </c>
      <c r="W4581" t="s">
        <v>990</v>
      </c>
      <c r="Z4581" t="s">
        <v>61</v>
      </c>
      <c r="AA4581" s="1">
        <v>44802</v>
      </c>
      <c r="AC4581" s="1">
        <v>44935</v>
      </c>
      <c r="AD4581" s="1">
        <v>44992</v>
      </c>
    </row>
    <row r="4582" spans="1:30" x14ac:dyDescent="0.25">
      <c r="A4582">
        <v>549406</v>
      </c>
      <c r="B4582" t="s">
        <v>435</v>
      </c>
      <c r="C4582" t="s">
        <v>31</v>
      </c>
      <c r="D4582">
        <v>1</v>
      </c>
      <c r="E4582" t="s">
        <v>8215</v>
      </c>
      <c r="F4582" t="s">
        <v>555</v>
      </c>
      <c r="G4582" t="s">
        <v>34</v>
      </c>
      <c r="H4582">
        <v>12626</v>
      </c>
      <c r="I4582">
        <v>1</v>
      </c>
      <c r="J4582" t="s">
        <v>354</v>
      </c>
      <c r="K4582" t="s">
        <v>36</v>
      </c>
      <c r="L4582" t="s">
        <v>37</v>
      </c>
      <c r="M4582">
        <v>55000</v>
      </c>
      <c r="N4582">
        <v>65000</v>
      </c>
      <c r="O4582" t="s">
        <v>38</v>
      </c>
      <c r="P4582" t="s">
        <v>438</v>
      </c>
      <c r="Q4582" t="s">
        <v>4274</v>
      </c>
      <c r="R4582" t="s">
        <v>13025</v>
      </c>
      <c r="S4582" t="s">
        <v>559</v>
      </c>
      <c r="T4582" t="s">
        <v>8217</v>
      </c>
      <c r="U4582" t="s">
        <v>285</v>
      </c>
      <c r="V4582" t="s">
        <v>441</v>
      </c>
      <c r="X4582" t="s">
        <v>438</v>
      </c>
      <c r="Z4582" t="s">
        <v>61</v>
      </c>
      <c r="AA4582" s="1">
        <v>44806</v>
      </c>
      <c r="AC4582" s="1">
        <v>44806</v>
      </c>
      <c r="AD4582" s="1">
        <v>44992</v>
      </c>
    </row>
    <row r="4583" spans="1:30" x14ac:dyDescent="0.25">
      <c r="A4583">
        <v>576298</v>
      </c>
      <c r="B4583" t="s">
        <v>287</v>
      </c>
      <c r="C4583" t="s">
        <v>63</v>
      </c>
      <c r="D4583">
        <v>1</v>
      </c>
      <c r="E4583" t="s">
        <v>10252</v>
      </c>
      <c r="F4583" t="s">
        <v>555</v>
      </c>
      <c r="G4583" t="s">
        <v>34</v>
      </c>
      <c r="H4583">
        <v>12626</v>
      </c>
      <c r="I4583">
        <v>2</v>
      </c>
      <c r="J4583" t="s">
        <v>52</v>
      </c>
      <c r="K4583" t="s">
        <v>36</v>
      </c>
      <c r="L4583" t="s">
        <v>37</v>
      </c>
      <c r="M4583">
        <v>62470</v>
      </c>
      <c r="N4583">
        <v>75000</v>
      </c>
      <c r="O4583" t="s">
        <v>38</v>
      </c>
      <c r="P4583" t="s">
        <v>289</v>
      </c>
      <c r="Q4583" t="s">
        <v>7638</v>
      </c>
      <c r="R4583" t="s">
        <v>10253</v>
      </c>
      <c r="S4583" t="s">
        <v>559</v>
      </c>
      <c r="T4583" t="s">
        <v>10254</v>
      </c>
      <c r="V4583" t="s">
        <v>10255</v>
      </c>
      <c r="Z4583" t="s">
        <v>61</v>
      </c>
      <c r="AA4583" s="1">
        <v>44981</v>
      </c>
      <c r="AC4583" s="1">
        <v>44981</v>
      </c>
      <c r="AD4583" s="1">
        <v>44992</v>
      </c>
    </row>
    <row r="4584" spans="1:30" x14ac:dyDescent="0.25">
      <c r="A4584">
        <v>565532</v>
      </c>
      <c r="B4584" t="s">
        <v>338</v>
      </c>
      <c r="C4584" t="s">
        <v>31</v>
      </c>
      <c r="D4584">
        <v>1</v>
      </c>
      <c r="E4584" t="s">
        <v>3509</v>
      </c>
      <c r="F4584" t="s">
        <v>3510</v>
      </c>
      <c r="G4584" t="s">
        <v>34</v>
      </c>
      <c r="H4584">
        <v>10147</v>
      </c>
      <c r="I4584">
        <v>0</v>
      </c>
      <c r="J4584" t="s">
        <v>52</v>
      </c>
      <c r="K4584" t="s">
        <v>36</v>
      </c>
      <c r="L4584" t="s">
        <v>37</v>
      </c>
      <c r="M4584">
        <v>43929</v>
      </c>
      <c r="N4584">
        <v>57093</v>
      </c>
      <c r="O4584" t="s">
        <v>38</v>
      </c>
      <c r="P4584" t="s">
        <v>13026</v>
      </c>
      <c r="Q4584" t="s">
        <v>13027</v>
      </c>
      <c r="R4584" t="s">
        <v>13028</v>
      </c>
      <c r="S4584" t="s">
        <v>3514</v>
      </c>
      <c r="T4584" t="s">
        <v>13029</v>
      </c>
      <c r="U4584" t="s">
        <v>4526</v>
      </c>
      <c r="V4584" t="s">
        <v>347</v>
      </c>
      <c r="W4584" t="s">
        <v>3207</v>
      </c>
      <c r="X4584" t="s">
        <v>13030</v>
      </c>
      <c r="Z4584" t="s">
        <v>61</v>
      </c>
      <c r="AA4584" s="1">
        <v>44914</v>
      </c>
      <c r="AC4584" s="1">
        <v>44914</v>
      </c>
      <c r="AD4584" s="1">
        <v>44992</v>
      </c>
    </row>
    <row r="4585" spans="1:30" x14ac:dyDescent="0.25">
      <c r="A4585">
        <v>543899</v>
      </c>
      <c r="B4585" t="s">
        <v>950</v>
      </c>
      <c r="C4585" t="s">
        <v>63</v>
      </c>
      <c r="D4585">
        <v>2</v>
      </c>
      <c r="E4585" t="s">
        <v>2863</v>
      </c>
      <c r="F4585" t="s">
        <v>11020</v>
      </c>
      <c r="G4585" t="s">
        <v>34</v>
      </c>
      <c r="H4585">
        <v>13651</v>
      </c>
      <c r="I4585">
        <v>2</v>
      </c>
      <c r="J4585" t="s">
        <v>256</v>
      </c>
      <c r="K4585" t="s">
        <v>36</v>
      </c>
      <c r="L4585" t="s">
        <v>37</v>
      </c>
      <c r="M4585">
        <v>65000</v>
      </c>
      <c r="N4585">
        <v>78000</v>
      </c>
      <c r="O4585" t="s">
        <v>38</v>
      </c>
      <c r="P4585" t="s">
        <v>953</v>
      </c>
      <c r="Q4585" t="s">
        <v>2864</v>
      </c>
      <c r="R4585" t="s">
        <v>11337</v>
      </c>
      <c r="S4585" t="s">
        <v>11023</v>
      </c>
      <c r="T4585" t="s">
        <v>2866</v>
      </c>
      <c r="V4585" t="s">
        <v>11338</v>
      </c>
      <c r="Z4585" t="s">
        <v>87</v>
      </c>
      <c r="AA4585" s="1">
        <v>44775</v>
      </c>
      <c r="AC4585" s="1">
        <v>44775</v>
      </c>
      <c r="AD4585" s="1">
        <v>44992</v>
      </c>
    </row>
    <row r="4586" spans="1:30" x14ac:dyDescent="0.25">
      <c r="A4586">
        <v>550030</v>
      </c>
      <c r="B4586" t="s">
        <v>1870</v>
      </c>
      <c r="C4586" t="s">
        <v>31</v>
      </c>
      <c r="D4586">
        <v>1</v>
      </c>
      <c r="E4586" t="s">
        <v>1871</v>
      </c>
      <c r="F4586" t="s">
        <v>1197</v>
      </c>
      <c r="G4586" t="s">
        <v>51</v>
      </c>
      <c r="H4586">
        <v>95713</v>
      </c>
      <c r="I4586">
        <v>0</v>
      </c>
      <c r="J4586" t="s">
        <v>256</v>
      </c>
      <c r="K4586" t="s">
        <v>36</v>
      </c>
      <c r="L4586" t="s">
        <v>37</v>
      </c>
      <c r="M4586">
        <v>0</v>
      </c>
      <c r="N4586">
        <v>75000</v>
      </c>
      <c r="O4586" t="s">
        <v>38</v>
      </c>
      <c r="P4586" t="s">
        <v>1872</v>
      </c>
      <c r="Q4586" t="s">
        <v>1873</v>
      </c>
      <c r="R4586" t="s">
        <v>1874</v>
      </c>
      <c r="S4586" t="s">
        <v>1200</v>
      </c>
      <c r="T4586" t="s">
        <v>1875</v>
      </c>
      <c r="U4586" t="s">
        <v>1876</v>
      </c>
      <c r="V4586" t="s">
        <v>1877</v>
      </c>
      <c r="W4586" t="s">
        <v>1878</v>
      </c>
      <c r="Z4586" t="s">
        <v>47</v>
      </c>
      <c r="AA4586" s="1">
        <v>44812</v>
      </c>
      <c r="AC4586" s="1">
        <v>44812</v>
      </c>
      <c r="AD4586" s="1">
        <v>44992</v>
      </c>
    </row>
    <row r="4587" spans="1:30" x14ac:dyDescent="0.25">
      <c r="A4587">
        <v>571815</v>
      </c>
      <c r="B4587" t="s">
        <v>155</v>
      </c>
      <c r="C4587" t="s">
        <v>31</v>
      </c>
      <c r="D4587">
        <v>1</v>
      </c>
      <c r="E4587" t="s">
        <v>4811</v>
      </c>
      <c r="F4587" t="s">
        <v>234</v>
      </c>
      <c r="G4587" t="s">
        <v>51</v>
      </c>
      <c r="H4587">
        <v>56057</v>
      </c>
      <c r="I4587">
        <v>0</v>
      </c>
      <c r="J4587" t="s">
        <v>216</v>
      </c>
      <c r="K4587" t="s">
        <v>36</v>
      </c>
      <c r="L4587" t="s">
        <v>53</v>
      </c>
      <c r="M4587">
        <v>41456</v>
      </c>
      <c r="N4587">
        <v>51456</v>
      </c>
      <c r="O4587" t="s">
        <v>38</v>
      </c>
      <c r="P4587" t="s">
        <v>158</v>
      </c>
      <c r="Q4587" t="s">
        <v>235</v>
      </c>
      <c r="R4587" t="s">
        <v>4812</v>
      </c>
      <c r="S4587" t="s">
        <v>237</v>
      </c>
      <c r="T4587" t="s">
        <v>238</v>
      </c>
      <c r="U4587" t="s">
        <v>162</v>
      </c>
      <c r="V4587" t="s">
        <v>163</v>
      </c>
      <c r="X4587" t="s">
        <v>158</v>
      </c>
      <c r="Z4587" t="s">
        <v>61</v>
      </c>
      <c r="AA4587" s="1">
        <v>44958</v>
      </c>
      <c r="AB4587" s="2">
        <v>45018</v>
      </c>
      <c r="AC4587" s="1">
        <v>44958</v>
      </c>
      <c r="AD4587" s="1">
        <v>44992</v>
      </c>
    </row>
    <row r="4588" spans="1:30" x14ac:dyDescent="0.25">
      <c r="A4588">
        <v>509127</v>
      </c>
      <c r="B4588" t="s">
        <v>123</v>
      </c>
      <c r="C4588" t="s">
        <v>31</v>
      </c>
      <c r="D4588">
        <v>2</v>
      </c>
      <c r="E4588" t="s">
        <v>13031</v>
      </c>
      <c r="F4588" t="s">
        <v>135</v>
      </c>
      <c r="G4588" t="s">
        <v>51</v>
      </c>
      <c r="H4588">
        <v>21744</v>
      </c>
      <c r="I4588">
        <v>3</v>
      </c>
      <c r="J4588" t="s">
        <v>4705</v>
      </c>
      <c r="L4588" t="s">
        <v>37</v>
      </c>
      <c r="M4588">
        <v>84468</v>
      </c>
      <c r="N4588">
        <v>97138</v>
      </c>
      <c r="O4588" t="s">
        <v>38</v>
      </c>
      <c r="P4588" t="s">
        <v>1167</v>
      </c>
      <c r="Q4588" t="s">
        <v>13032</v>
      </c>
      <c r="R4588" t="s">
        <v>13033</v>
      </c>
      <c r="S4588" t="s">
        <v>140</v>
      </c>
      <c r="U4588" t="s">
        <v>886</v>
      </c>
      <c r="V4588" t="s">
        <v>13034</v>
      </c>
      <c r="Z4588" t="s">
        <v>61</v>
      </c>
      <c r="AA4588" s="1">
        <v>44916</v>
      </c>
      <c r="AB4588" s="2">
        <v>45158</v>
      </c>
      <c r="AC4588" s="1">
        <v>44916</v>
      </c>
      <c r="AD4588" s="1">
        <v>44992</v>
      </c>
    </row>
    <row r="4589" spans="1:30" x14ac:dyDescent="0.25">
      <c r="A4589">
        <v>571353</v>
      </c>
      <c r="B4589" t="s">
        <v>102</v>
      </c>
      <c r="C4589" t="s">
        <v>31</v>
      </c>
      <c r="D4589">
        <v>1</v>
      </c>
      <c r="E4589" t="s">
        <v>12363</v>
      </c>
      <c r="F4589" t="s">
        <v>1783</v>
      </c>
      <c r="G4589" t="s">
        <v>34</v>
      </c>
      <c r="H4589">
        <v>10015</v>
      </c>
      <c r="I4589" t="s">
        <v>327</v>
      </c>
      <c r="J4589" t="s">
        <v>1597</v>
      </c>
      <c r="K4589" t="s">
        <v>36</v>
      </c>
      <c r="L4589" t="s">
        <v>93</v>
      </c>
      <c r="M4589">
        <v>72038</v>
      </c>
      <c r="N4589">
        <v>192152</v>
      </c>
      <c r="O4589" t="s">
        <v>38</v>
      </c>
      <c r="P4589" t="s">
        <v>195</v>
      </c>
      <c r="Q4589" t="s">
        <v>304</v>
      </c>
      <c r="R4589" t="s">
        <v>13035</v>
      </c>
      <c r="S4589" t="s">
        <v>1786</v>
      </c>
      <c r="T4589" t="s">
        <v>12365</v>
      </c>
      <c r="U4589" t="s">
        <v>9074</v>
      </c>
      <c r="V4589" t="s">
        <v>142</v>
      </c>
      <c r="Z4589" t="s">
        <v>87</v>
      </c>
      <c r="AA4589" s="1">
        <v>44956</v>
      </c>
      <c r="AC4589" s="1">
        <v>44956</v>
      </c>
      <c r="AD4589" s="1">
        <v>44992</v>
      </c>
    </row>
    <row r="4590" spans="1:30" x14ac:dyDescent="0.25">
      <c r="A4590">
        <v>571361</v>
      </c>
      <c r="B4590" t="s">
        <v>102</v>
      </c>
      <c r="C4590" t="s">
        <v>31</v>
      </c>
      <c r="D4590">
        <v>1</v>
      </c>
      <c r="E4590" t="s">
        <v>12363</v>
      </c>
      <c r="F4590" t="s">
        <v>2339</v>
      </c>
      <c r="G4590" t="s">
        <v>34</v>
      </c>
      <c r="H4590">
        <v>82991</v>
      </c>
      <c r="I4590" t="s">
        <v>327</v>
      </c>
      <c r="J4590" t="s">
        <v>1597</v>
      </c>
      <c r="K4590" t="s">
        <v>36</v>
      </c>
      <c r="L4590" t="s">
        <v>93</v>
      </c>
      <c r="M4590">
        <v>72038</v>
      </c>
      <c r="N4590">
        <v>192152</v>
      </c>
      <c r="O4590" t="s">
        <v>38</v>
      </c>
      <c r="P4590" t="s">
        <v>195</v>
      </c>
      <c r="Q4590" t="s">
        <v>304</v>
      </c>
      <c r="R4590" t="s">
        <v>13036</v>
      </c>
      <c r="S4590" t="s">
        <v>2342</v>
      </c>
      <c r="T4590" t="s">
        <v>12365</v>
      </c>
      <c r="U4590" t="s">
        <v>1601</v>
      </c>
      <c r="V4590" t="s">
        <v>142</v>
      </c>
      <c r="Z4590" t="s">
        <v>87</v>
      </c>
      <c r="AA4590" s="1">
        <v>44956</v>
      </c>
      <c r="AC4590" s="1">
        <v>44956</v>
      </c>
      <c r="AD4590" s="1">
        <v>44992</v>
      </c>
    </row>
    <row r="4591" spans="1:30" x14ac:dyDescent="0.25">
      <c r="A4591">
        <v>576191</v>
      </c>
      <c r="B4591" t="s">
        <v>241</v>
      </c>
      <c r="C4591" t="s">
        <v>31</v>
      </c>
      <c r="D4591">
        <v>1</v>
      </c>
      <c r="E4591" t="s">
        <v>911</v>
      </c>
      <c r="F4591" t="s">
        <v>912</v>
      </c>
      <c r="G4591" t="s">
        <v>34</v>
      </c>
      <c r="H4591">
        <v>81350</v>
      </c>
      <c r="I4591">
        <v>0</v>
      </c>
      <c r="J4591" t="s">
        <v>245</v>
      </c>
      <c r="K4591" t="s">
        <v>36</v>
      </c>
      <c r="L4591" t="s">
        <v>53</v>
      </c>
      <c r="M4591">
        <v>40065</v>
      </c>
      <c r="N4591">
        <v>65449</v>
      </c>
      <c r="O4591" t="s">
        <v>38</v>
      </c>
      <c r="P4591" t="s">
        <v>9790</v>
      </c>
      <c r="Q4591" t="s">
        <v>1604</v>
      </c>
      <c r="R4591" t="s">
        <v>915</v>
      </c>
      <c r="S4591" t="s">
        <v>916</v>
      </c>
      <c r="T4591" t="s">
        <v>917</v>
      </c>
      <c r="U4591" t="s">
        <v>9791</v>
      </c>
      <c r="V4591" t="s">
        <v>347</v>
      </c>
      <c r="Z4591" t="s">
        <v>426</v>
      </c>
      <c r="AA4591" s="1">
        <v>44987</v>
      </c>
      <c r="AB4591" s="2">
        <v>44997</v>
      </c>
      <c r="AC4591" s="1">
        <v>44987</v>
      </c>
      <c r="AD4591" s="1">
        <v>44992</v>
      </c>
    </row>
    <row r="4592" spans="1:30" x14ac:dyDescent="0.25">
      <c r="A4592">
        <v>570504</v>
      </c>
      <c r="B4592" t="s">
        <v>488</v>
      </c>
      <c r="C4592" t="s">
        <v>31</v>
      </c>
      <c r="D4592">
        <v>1</v>
      </c>
      <c r="E4592" t="s">
        <v>5933</v>
      </c>
      <c r="F4592" t="s">
        <v>5934</v>
      </c>
      <c r="G4592" t="s">
        <v>51</v>
      </c>
      <c r="H4592">
        <v>95092</v>
      </c>
      <c r="I4592" t="s">
        <v>3608</v>
      </c>
      <c r="J4592" t="s">
        <v>66</v>
      </c>
      <c r="K4592" t="s">
        <v>36</v>
      </c>
      <c r="L4592" t="s">
        <v>93</v>
      </c>
      <c r="M4592">
        <v>213783</v>
      </c>
      <c r="N4592">
        <v>213783</v>
      </c>
      <c r="O4592" t="s">
        <v>38</v>
      </c>
      <c r="P4592" t="s">
        <v>355</v>
      </c>
      <c r="Q4592" t="s">
        <v>490</v>
      </c>
      <c r="R4592" t="s">
        <v>5935</v>
      </c>
      <c r="S4592" t="s">
        <v>5936</v>
      </c>
      <c r="T4592" t="s">
        <v>5937</v>
      </c>
      <c r="V4592" t="s">
        <v>5938</v>
      </c>
      <c r="Z4592" t="s">
        <v>47</v>
      </c>
      <c r="AA4592" s="1">
        <v>44946</v>
      </c>
      <c r="AB4592" s="2">
        <v>45046</v>
      </c>
      <c r="AC4592" s="1">
        <v>44978</v>
      </c>
      <c r="AD4592" s="1">
        <v>44992</v>
      </c>
    </row>
    <row r="4593" spans="1:30" x14ac:dyDescent="0.25">
      <c r="A4593">
        <v>563844</v>
      </c>
      <c r="B4593" t="s">
        <v>102</v>
      </c>
      <c r="C4593" t="s">
        <v>31</v>
      </c>
      <c r="D4593">
        <v>1</v>
      </c>
      <c r="E4593" t="s">
        <v>2237</v>
      </c>
      <c r="F4593" t="s">
        <v>78</v>
      </c>
      <c r="G4593" t="s">
        <v>34</v>
      </c>
      <c r="H4593">
        <v>20215</v>
      </c>
      <c r="I4593">
        <v>3</v>
      </c>
      <c r="J4593" t="s">
        <v>35</v>
      </c>
      <c r="K4593" t="s">
        <v>36</v>
      </c>
      <c r="L4593" t="s">
        <v>93</v>
      </c>
      <c r="M4593">
        <v>90114</v>
      </c>
      <c r="N4593">
        <v>122168</v>
      </c>
      <c r="O4593" t="s">
        <v>38</v>
      </c>
      <c r="P4593" t="s">
        <v>195</v>
      </c>
      <c r="Q4593" t="s">
        <v>2238</v>
      </c>
      <c r="R4593" t="s">
        <v>8209</v>
      </c>
      <c r="S4593" t="s">
        <v>82</v>
      </c>
      <c r="T4593" t="s">
        <v>2240</v>
      </c>
      <c r="U4593" t="s">
        <v>2241</v>
      </c>
      <c r="V4593" t="s">
        <v>2137</v>
      </c>
      <c r="W4593" t="s">
        <v>2138</v>
      </c>
      <c r="X4593" t="s">
        <v>2139</v>
      </c>
      <c r="Z4593" t="s">
        <v>61</v>
      </c>
      <c r="AA4593" s="1">
        <v>44907</v>
      </c>
      <c r="AC4593" s="1">
        <v>44907</v>
      </c>
      <c r="AD4593" s="1">
        <v>44992</v>
      </c>
    </row>
    <row r="4594" spans="1:30" x14ac:dyDescent="0.25">
      <c r="A4594">
        <v>443207</v>
      </c>
      <c r="B4594" t="s">
        <v>102</v>
      </c>
      <c r="C4594" t="s">
        <v>31</v>
      </c>
      <c r="D4594">
        <v>1</v>
      </c>
      <c r="E4594" t="s">
        <v>11903</v>
      </c>
      <c r="F4594" t="s">
        <v>295</v>
      </c>
      <c r="G4594" t="s">
        <v>34</v>
      </c>
      <c r="H4594">
        <v>22427</v>
      </c>
      <c r="I4594">
        <v>2</v>
      </c>
      <c r="J4594" t="s">
        <v>374</v>
      </c>
      <c r="K4594" t="s">
        <v>36</v>
      </c>
      <c r="L4594" t="s">
        <v>37</v>
      </c>
      <c r="M4594">
        <v>74650</v>
      </c>
      <c r="N4594">
        <v>109409</v>
      </c>
      <c r="O4594" t="s">
        <v>38</v>
      </c>
      <c r="P4594" t="s">
        <v>195</v>
      </c>
      <c r="Q4594" t="s">
        <v>2536</v>
      </c>
      <c r="R4594" t="s">
        <v>13037</v>
      </c>
      <c r="S4594" t="s">
        <v>11905</v>
      </c>
      <c r="T4594" t="s">
        <v>11906</v>
      </c>
      <c r="U4594" t="s">
        <v>13038</v>
      </c>
      <c r="V4594" t="s">
        <v>142</v>
      </c>
      <c r="Z4594" t="s">
        <v>87</v>
      </c>
      <c r="AA4594" s="1">
        <v>44088</v>
      </c>
      <c r="AC4594" s="1">
        <v>44088</v>
      </c>
      <c r="AD4594" s="1">
        <v>44992</v>
      </c>
    </row>
    <row r="4595" spans="1:30" x14ac:dyDescent="0.25">
      <c r="A4595">
        <v>543816</v>
      </c>
      <c r="B4595" t="s">
        <v>123</v>
      </c>
      <c r="C4595" t="s">
        <v>31</v>
      </c>
      <c r="D4595">
        <v>2</v>
      </c>
      <c r="E4595" t="s">
        <v>4840</v>
      </c>
      <c r="F4595" t="s">
        <v>4841</v>
      </c>
      <c r="G4595" t="s">
        <v>34</v>
      </c>
      <c r="H4595">
        <v>51638</v>
      </c>
      <c r="I4595">
        <v>0</v>
      </c>
      <c r="J4595" t="s">
        <v>205</v>
      </c>
      <c r="K4595" t="s">
        <v>36</v>
      </c>
      <c r="L4595" t="s">
        <v>37</v>
      </c>
      <c r="M4595">
        <v>71379</v>
      </c>
      <c r="N4595">
        <v>94000</v>
      </c>
      <c r="O4595" t="s">
        <v>38</v>
      </c>
      <c r="P4595" t="s">
        <v>127</v>
      </c>
      <c r="Q4595" t="s">
        <v>4842</v>
      </c>
      <c r="R4595" t="s">
        <v>4843</v>
      </c>
      <c r="S4595" t="s">
        <v>4844</v>
      </c>
      <c r="T4595" t="s">
        <v>4845</v>
      </c>
      <c r="U4595" t="s">
        <v>4846</v>
      </c>
      <c r="V4595" t="s">
        <v>4847</v>
      </c>
      <c r="Z4595" t="s">
        <v>61</v>
      </c>
      <c r="AA4595" s="1">
        <v>44861</v>
      </c>
      <c r="AC4595" s="1">
        <v>44953</v>
      </c>
      <c r="AD4595" s="1">
        <v>44992</v>
      </c>
    </row>
    <row r="4596" spans="1:30" x14ac:dyDescent="0.25">
      <c r="A4596">
        <v>561223</v>
      </c>
      <c r="B4596" t="s">
        <v>488</v>
      </c>
      <c r="C4596" t="s">
        <v>31</v>
      </c>
      <c r="D4596">
        <v>5</v>
      </c>
      <c r="E4596" t="s">
        <v>13039</v>
      </c>
      <c r="F4596" t="s">
        <v>13040</v>
      </c>
      <c r="G4596" t="s">
        <v>34</v>
      </c>
      <c r="H4596">
        <v>12704</v>
      </c>
      <c r="I4596">
        <v>2</v>
      </c>
      <c r="J4596" t="s">
        <v>52</v>
      </c>
      <c r="K4596" t="s">
        <v>36</v>
      </c>
      <c r="L4596" t="s">
        <v>37</v>
      </c>
      <c r="M4596">
        <v>62204</v>
      </c>
      <c r="N4596">
        <v>71535</v>
      </c>
      <c r="O4596" t="s">
        <v>38</v>
      </c>
      <c r="P4596" t="s">
        <v>355</v>
      </c>
      <c r="Q4596" t="s">
        <v>13041</v>
      </c>
      <c r="R4596" t="s">
        <v>13042</v>
      </c>
      <c r="S4596" t="s">
        <v>13043</v>
      </c>
      <c r="T4596" t="s">
        <v>13044</v>
      </c>
      <c r="V4596" t="s">
        <v>13045</v>
      </c>
      <c r="Z4596" t="s">
        <v>87</v>
      </c>
      <c r="AA4596" s="1">
        <v>44966</v>
      </c>
      <c r="AB4596" s="2">
        <v>44996</v>
      </c>
      <c r="AC4596" s="1">
        <v>44966</v>
      </c>
      <c r="AD4596" s="1">
        <v>44992</v>
      </c>
    </row>
    <row r="4597" spans="1:30" x14ac:dyDescent="0.25">
      <c r="A4597">
        <v>535137</v>
      </c>
      <c r="B4597" t="s">
        <v>241</v>
      </c>
      <c r="C4597" t="s">
        <v>31</v>
      </c>
      <c r="D4597">
        <v>1</v>
      </c>
      <c r="E4597" t="s">
        <v>6533</v>
      </c>
      <c r="F4597" t="s">
        <v>6533</v>
      </c>
      <c r="G4597" t="s">
        <v>34</v>
      </c>
      <c r="H4597">
        <v>90698</v>
      </c>
      <c r="I4597">
        <v>0</v>
      </c>
      <c r="J4597" t="s">
        <v>245</v>
      </c>
      <c r="K4597" t="s">
        <v>67</v>
      </c>
      <c r="L4597" t="s">
        <v>53</v>
      </c>
      <c r="M4597">
        <v>29.98</v>
      </c>
      <c r="N4597">
        <v>31.16</v>
      </c>
      <c r="O4597" t="s">
        <v>68</v>
      </c>
      <c r="P4597" t="s">
        <v>7012</v>
      </c>
      <c r="Q4597" t="s">
        <v>247</v>
      </c>
      <c r="R4597" t="s">
        <v>13046</v>
      </c>
      <c r="S4597" t="s">
        <v>6535</v>
      </c>
      <c r="U4597" t="s">
        <v>13047</v>
      </c>
      <c r="V4597" t="s">
        <v>347</v>
      </c>
      <c r="Z4597" t="s">
        <v>426</v>
      </c>
      <c r="AA4597" s="1">
        <v>44935</v>
      </c>
      <c r="AC4597" s="1">
        <v>44950</v>
      </c>
      <c r="AD4597" s="1">
        <v>44992</v>
      </c>
    </row>
    <row r="4598" spans="1:30" x14ac:dyDescent="0.25">
      <c r="A4598">
        <v>565820</v>
      </c>
      <c r="B4598" t="s">
        <v>102</v>
      </c>
      <c r="C4598" t="s">
        <v>31</v>
      </c>
      <c r="D4598">
        <v>1</v>
      </c>
      <c r="E4598" t="s">
        <v>6988</v>
      </c>
      <c r="F4598" t="s">
        <v>849</v>
      </c>
      <c r="G4598" t="s">
        <v>34</v>
      </c>
      <c r="H4598">
        <v>20210</v>
      </c>
      <c r="I4598">
        <v>0</v>
      </c>
      <c r="J4598" t="s">
        <v>35</v>
      </c>
      <c r="K4598" t="s">
        <v>36</v>
      </c>
      <c r="L4598" t="s">
        <v>53</v>
      </c>
      <c r="M4598">
        <v>57078</v>
      </c>
      <c r="N4598">
        <v>65640</v>
      </c>
      <c r="O4598" t="s">
        <v>38</v>
      </c>
      <c r="P4598" t="s">
        <v>6989</v>
      </c>
      <c r="Q4598" t="s">
        <v>6990</v>
      </c>
      <c r="R4598" t="s">
        <v>6991</v>
      </c>
      <c r="S4598" t="s">
        <v>852</v>
      </c>
      <c r="T4598" t="s">
        <v>6992</v>
      </c>
      <c r="U4598" t="s">
        <v>6993</v>
      </c>
      <c r="V4598" t="s">
        <v>3854</v>
      </c>
      <c r="W4598" t="s">
        <v>5958</v>
      </c>
      <c r="X4598" t="s">
        <v>6994</v>
      </c>
      <c r="Z4598" t="s">
        <v>87</v>
      </c>
      <c r="AA4598" s="1">
        <v>44935</v>
      </c>
      <c r="AB4598" s="2">
        <v>44995</v>
      </c>
      <c r="AC4598" s="1">
        <v>44936</v>
      </c>
      <c r="AD4598" s="1">
        <v>44992</v>
      </c>
    </row>
    <row r="4599" spans="1:30" x14ac:dyDescent="0.25">
      <c r="A4599">
        <v>561741</v>
      </c>
      <c r="B4599" t="s">
        <v>62</v>
      </c>
      <c r="C4599" t="s">
        <v>31</v>
      </c>
      <c r="D4599">
        <v>5</v>
      </c>
      <c r="E4599" t="s">
        <v>2712</v>
      </c>
      <c r="F4599" t="s">
        <v>2713</v>
      </c>
      <c r="G4599" t="s">
        <v>34</v>
      </c>
      <c r="H4599" t="s">
        <v>2714</v>
      </c>
      <c r="I4599">
        <v>1</v>
      </c>
      <c r="J4599" t="s">
        <v>115</v>
      </c>
      <c r="K4599" t="s">
        <v>36</v>
      </c>
      <c r="L4599" t="s">
        <v>37</v>
      </c>
      <c r="M4599">
        <v>42731</v>
      </c>
      <c r="N4599">
        <v>42731</v>
      </c>
      <c r="O4599" t="s">
        <v>38</v>
      </c>
      <c r="P4599" t="s">
        <v>116</v>
      </c>
      <c r="Q4599" t="s">
        <v>2715</v>
      </c>
      <c r="R4599" t="s">
        <v>13048</v>
      </c>
      <c r="S4599" t="s">
        <v>2717</v>
      </c>
      <c r="T4599" t="s">
        <v>13049</v>
      </c>
      <c r="U4599" t="s">
        <v>904</v>
      </c>
      <c r="V4599" t="s">
        <v>13050</v>
      </c>
      <c r="Z4599" t="s">
        <v>61</v>
      </c>
      <c r="AA4599" s="1">
        <v>44938</v>
      </c>
      <c r="AB4599" s="2">
        <v>44998</v>
      </c>
      <c r="AC4599" s="1">
        <v>44956</v>
      </c>
      <c r="AD4599" s="1">
        <v>44992</v>
      </c>
    </row>
    <row r="4600" spans="1:30" x14ac:dyDescent="0.25">
      <c r="A4600">
        <v>559494</v>
      </c>
      <c r="B4600" t="s">
        <v>88</v>
      </c>
      <c r="C4600" t="s">
        <v>31</v>
      </c>
      <c r="D4600">
        <v>1</v>
      </c>
      <c r="E4600" t="s">
        <v>405</v>
      </c>
      <c r="F4600" t="s">
        <v>405</v>
      </c>
      <c r="G4600" t="s">
        <v>34</v>
      </c>
      <c r="H4600">
        <v>70810</v>
      </c>
      <c r="I4600">
        <v>0</v>
      </c>
      <c r="J4600" t="s">
        <v>66</v>
      </c>
      <c r="K4600" t="s">
        <v>36</v>
      </c>
      <c r="L4600" t="s">
        <v>37</v>
      </c>
      <c r="M4600">
        <v>34834</v>
      </c>
      <c r="N4600">
        <v>50207</v>
      </c>
      <c r="O4600" t="s">
        <v>38</v>
      </c>
      <c r="P4600" t="s">
        <v>94</v>
      </c>
      <c r="Q4600" t="s">
        <v>407</v>
      </c>
      <c r="R4600" t="s">
        <v>8489</v>
      </c>
      <c r="S4600" t="s">
        <v>409</v>
      </c>
      <c r="U4600" t="s">
        <v>229</v>
      </c>
      <c r="V4600" t="s">
        <v>8490</v>
      </c>
      <c r="W4600" t="s">
        <v>411</v>
      </c>
      <c r="X4600" t="s">
        <v>412</v>
      </c>
      <c r="Z4600" t="s">
        <v>61</v>
      </c>
      <c r="AA4600" s="1">
        <v>44868</v>
      </c>
      <c r="AC4600" s="1">
        <v>44901</v>
      </c>
      <c r="AD4600" s="1">
        <v>44992</v>
      </c>
    </row>
    <row r="4601" spans="1:30" x14ac:dyDescent="0.25">
      <c r="A4601">
        <v>570517</v>
      </c>
      <c r="B4601" t="s">
        <v>338</v>
      </c>
      <c r="C4601" t="s">
        <v>31</v>
      </c>
      <c r="D4601">
        <v>1</v>
      </c>
      <c r="E4601" t="s">
        <v>339</v>
      </c>
      <c r="F4601" t="s">
        <v>340</v>
      </c>
      <c r="G4601" t="s">
        <v>34</v>
      </c>
      <c r="H4601">
        <v>10144</v>
      </c>
      <c r="I4601">
        <v>0</v>
      </c>
      <c r="J4601" t="s">
        <v>465</v>
      </c>
      <c r="K4601" t="s">
        <v>36</v>
      </c>
      <c r="L4601" t="s">
        <v>37</v>
      </c>
      <c r="M4601">
        <v>36390</v>
      </c>
      <c r="N4601">
        <v>55228</v>
      </c>
      <c r="O4601" t="s">
        <v>38</v>
      </c>
      <c r="P4601" t="s">
        <v>13051</v>
      </c>
      <c r="Q4601" t="s">
        <v>13052</v>
      </c>
      <c r="R4601" t="s">
        <v>13053</v>
      </c>
      <c r="S4601" t="s">
        <v>344</v>
      </c>
      <c r="T4601" t="s">
        <v>13054</v>
      </c>
      <c r="U4601" t="s">
        <v>11151</v>
      </c>
      <c r="V4601" t="s">
        <v>347</v>
      </c>
      <c r="W4601" t="s">
        <v>13055</v>
      </c>
      <c r="X4601" t="s">
        <v>13056</v>
      </c>
      <c r="Z4601" t="s">
        <v>61</v>
      </c>
      <c r="AA4601" s="1">
        <v>44946</v>
      </c>
      <c r="AC4601" s="1">
        <v>44949</v>
      </c>
      <c r="AD4601" s="1">
        <v>44992</v>
      </c>
    </row>
    <row r="4602" spans="1:30" x14ac:dyDescent="0.25">
      <c r="A4602">
        <v>372246</v>
      </c>
      <c r="B4602" t="s">
        <v>123</v>
      </c>
      <c r="C4602" t="s">
        <v>31</v>
      </c>
      <c r="D4602">
        <v>1</v>
      </c>
      <c r="E4602" t="s">
        <v>6896</v>
      </c>
      <c r="F4602" t="s">
        <v>724</v>
      </c>
      <c r="G4602" t="s">
        <v>34</v>
      </c>
      <c r="H4602">
        <v>12158</v>
      </c>
      <c r="I4602">
        <v>3</v>
      </c>
      <c r="J4602" t="s">
        <v>126</v>
      </c>
      <c r="K4602" t="s">
        <v>36</v>
      </c>
      <c r="L4602" t="s">
        <v>37</v>
      </c>
      <c r="M4602">
        <v>56981</v>
      </c>
      <c r="N4602">
        <v>93904</v>
      </c>
      <c r="O4602" t="s">
        <v>38</v>
      </c>
      <c r="P4602" t="s">
        <v>127</v>
      </c>
      <c r="Q4602" t="s">
        <v>6618</v>
      </c>
      <c r="R4602" t="s">
        <v>13057</v>
      </c>
      <c r="S4602" t="s">
        <v>728</v>
      </c>
      <c r="T4602" t="s">
        <v>13058</v>
      </c>
      <c r="U4602" t="s">
        <v>13059</v>
      </c>
      <c r="V4602" t="s">
        <v>13060</v>
      </c>
      <c r="Z4602" t="s">
        <v>61</v>
      </c>
      <c r="AA4602" s="1">
        <v>43397</v>
      </c>
      <c r="AC4602" s="1">
        <v>43397</v>
      </c>
      <c r="AD4602" s="1">
        <v>44992</v>
      </c>
    </row>
    <row r="4603" spans="1:30" x14ac:dyDescent="0.25">
      <c r="A4603">
        <v>527793</v>
      </c>
      <c r="B4603" t="s">
        <v>241</v>
      </c>
      <c r="C4603" t="s">
        <v>63</v>
      </c>
      <c r="D4603">
        <v>1</v>
      </c>
      <c r="E4603" t="s">
        <v>3949</v>
      </c>
      <c r="F4603" t="s">
        <v>3950</v>
      </c>
      <c r="G4603" t="s">
        <v>34</v>
      </c>
      <c r="H4603">
        <v>91916</v>
      </c>
      <c r="I4603">
        <v>0</v>
      </c>
      <c r="J4603" t="s">
        <v>245</v>
      </c>
      <c r="K4603" t="s">
        <v>36</v>
      </c>
      <c r="L4603" t="s">
        <v>37</v>
      </c>
      <c r="M4603">
        <v>36.950000000000003</v>
      </c>
      <c r="N4603">
        <v>36.950000000000003</v>
      </c>
      <c r="O4603" t="s">
        <v>68</v>
      </c>
      <c r="P4603" t="s">
        <v>1288</v>
      </c>
      <c r="Q4603" t="s">
        <v>914</v>
      </c>
      <c r="R4603" t="s">
        <v>13061</v>
      </c>
      <c r="S4603" t="s">
        <v>3953</v>
      </c>
      <c r="U4603" t="s">
        <v>5475</v>
      </c>
      <c r="V4603" t="s">
        <v>347</v>
      </c>
      <c r="Z4603" t="s">
        <v>426</v>
      </c>
      <c r="AA4603" s="1">
        <v>44662</v>
      </c>
      <c r="AC4603" s="1">
        <v>44693</v>
      </c>
      <c r="AD4603" s="1">
        <v>44992</v>
      </c>
    </row>
    <row r="4604" spans="1:30" x14ac:dyDescent="0.25">
      <c r="A4604">
        <v>539194</v>
      </c>
      <c r="B4604" t="s">
        <v>76</v>
      </c>
      <c r="C4604" t="s">
        <v>31</v>
      </c>
      <c r="D4604">
        <v>1</v>
      </c>
      <c r="E4604" t="s">
        <v>11026</v>
      </c>
      <c r="F4604" t="s">
        <v>2339</v>
      </c>
      <c r="G4604" t="s">
        <v>34</v>
      </c>
      <c r="H4604">
        <v>82991</v>
      </c>
      <c r="I4604" t="s">
        <v>900</v>
      </c>
      <c r="J4604" t="s">
        <v>35</v>
      </c>
      <c r="K4604" t="s">
        <v>36</v>
      </c>
      <c r="L4604" t="s">
        <v>93</v>
      </c>
      <c r="M4604">
        <v>80931</v>
      </c>
      <c r="N4604">
        <v>208826</v>
      </c>
      <c r="O4604" t="s">
        <v>38</v>
      </c>
      <c r="P4604" t="s">
        <v>79</v>
      </c>
      <c r="Q4604" t="s">
        <v>80</v>
      </c>
      <c r="R4604" t="s">
        <v>11670</v>
      </c>
      <c r="S4604" t="s">
        <v>2342</v>
      </c>
      <c r="T4604" t="s">
        <v>11671</v>
      </c>
      <c r="U4604" t="s">
        <v>11672</v>
      </c>
      <c r="V4604" t="s">
        <v>11673</v>
      </c>
      <c r="W4604" t="s">
        <v>10730</v>
      </c>
      <c r="X4604" t="s">
        <v>79</v>
      </c>
      <c r="Z4604" t="s">
        <v>87</v>
      </c>
      <c r="AA4604" s="1">
        <v>44756</v>
      </c>
      <c r="AC4604" s="1">
        <v>44760</v>
      </c>
      <c r="AD4604" s="1">
        <v>44992</v>
      </c>
    </row>
    <row r="4605" spans="1:30" x14ac:dyDescent="0.25">
      <c r="A4605">
        <v>541751</v>
      </c>
      <c r="B4605" t="s">
        <v>241</v>
      </c>
      <c r="C4605" t="s">
        <v>31</v>
      </c>
      <c r="D4605">
        <v>1</v>
      </c>
      <c r="E4605" t="s">
        <v>3949</v>
      </c>
      <c r="F4605" t="s">
        <v>3950</v>
      </c>
      <c r="G4605" t="s">
        <v>34</v>
      </c>
      <c r="H4605">
        <v>91916</v>
      </c>
      <c r="I4605">
        <v>0</v>
      </c>
      <c r="J4605" t="s">
        <v>245</v>
      </c>
      <c r="K4605" t="s">
        <v>36</v>
      </c>
      <c r="L4605" t="s">
        <v>53</v>
      </c>
      <c r="M4605">
        <v>36.950000000000003</v>
      </c>
      <c r="N4605">
        <v>36.950000000000003</v>
      </c>
      <c r="O4605" t="s">
        <v>68</v>
      </c>
      <c r="P4605" t="s">
        <v>7366</v>
      </c>
      <c r="Q4605" t="s">
        <v>7366</v>
      </c>
      <c r="R4605" t="s">
        <v>7367</v>
      </c>
      <c r="S4605" t="s">
        <v>3953</v>
      </c>
      <c r="U4605" t="s">
        <v>7368</v>
      </c>
      <c r="V4605" t="s">
        <v>347</v>
      </c>
      <c r="Z4605" t="s">
        <v>426</v>
      </c>
      <c r="AA4605" s="1">
        <v>44984</v>
      </c>
      <c r="AB4605" s="2">
        <v>44994</v>
      </c>
      <c r="AC4605" s="1">
        <v>44984</v>
      </c>
      <c r="AD4605" s="1">
        <v>44992</v>
      </c>
    </row>
    <row r="4606" spans="1:30" x14ac:dyDescent="0.25">
      <c r="A4606">
        <v>519839</v>
      </c>
      <c r="B4606" t="s">
        <v>76</v>
      </c>
      <c r="C4606" t="s">
        <v>63</v>
      </c>
      <c r="D4606">
        <v>1</v>
      </c>
      <c r="E4606" t="s">
        <v>13062</v>
      </c>
      <c r="F4606" t="s">
        <v>667</v>
      </c>
      <c r="G4606" t="s">
        <v>51</v>
      </c>
      <c r="H4606">
        <v>95711</v>
      </c>
      <c r="I4606">
        <v>0</v>
      </c>
      <c r="J4606" t="s">
        <v>256</v>
      </c>
      <c r="K4606" t="s">
        <v>36</v>
      </c>
      <c r="L4606" t="s">
        <v>37</v>
      </c>
      <c r="M4606">
        <v>100000</v>
      </c>
      <c r="N4606">
        <v>180000</v>
      </c>
      <c r="O4606" t="s">
        <v>38</v>
      </c>
      <c r="P4606" t="s">
        <v>79</v>
      </c>
      <c r="Q4606" t="s">
        <v>834</v>
      </c>
      <c r="R4606" t="s">
        <v>13063</v>
      </c>
      <c r="S4606" t="s">
        <v>3772</v>
      </c>
      <c r="T4606" t="s">
        <v>13064</v>
      </c>
      <c r="V4606" t="s">
        <v>13065</v>
      </c>
      <c r="X4606" t="s">
        <v>79</v>
      </c>
      <c r="Z4606" t="s">
        <v>87</v>
      </c>
      <c r="AA4606" s="1">
        <v>44602</v>
      </c>
      <c r="AC4606" s="1">
        <v>44602</v>
      </c>
      <c r="AD4606" s="1">
        <v>44992</v>
      </c>
    </row>
    <row r="4607" spans="1:30" x14ac:dyDescent="0.25">
      <c r="A4607">
        <v>576345</v>
      </c>
      <c r="B4607" t="s">
        <v>155</v>
      </c>
      <c r="C4607" t="s">
        <v>63</v>
      </c>
      <c r="D4607">
        <v>1</v>
      </c>
      <c r="E4607" t="s">
        <v>11652</v>
      </c>
      <c r="F4607" t="s">
        <v>65</v>
      </c>
      <c r="G4607" t="s">
        <v>51</v>
      </c>
      <c r="H4607">
        <v>56058</v>
      </c>
      <c r="I4607">
        <v>0</v>
      </c>
      <c r="J4607" t="s">
        <v>216</v>
      </c>
      <c r="K4607" t="s">
        <v>36</v>
      </c>
      <c r="L4607" t="s">
        <v>37</v>
      </c>
      <c r="M4607">
        <v>54100</v>
      </c>
      <c r="N4607">
        <v>62215</v>
      </c>
      <c r="O4607" t="s">
        <v>38</v>
      </c>
      <c r="P4607" t="s">
        <v>158</v>
      </c>
      <c r="Q4607" t="s">
        <v>11653</v>
      </c>
      <c r="R4607" t="s">
        <v>11654</v>
      </c>
      <c r="S4607" t="s">
        <v>72</v>
      </c>
      <c r="T4607" t="s">
        <v>11655</v>
      </c>
      <c r="U4607" t="s">
        <v>325</v>
      </c>
      <c r="V4607" t="s">
        <v>163</v>
      </c>
      <c r="X4607" t="s">
        <v>158</v>
      </c>
      <c r="Z4607" t="s">
        <v>61</v>
      </c>
      <c r="AA4607" s="1">
        <v>44981</v>
      </c>
      <c r="AB4607" s="2">
        <v>45011</v>
      </c>
      <c r="AC4607" s="1">
        <v>44981</v>
      </c>
      <c r="AD4607" s="1">
        <v>44992</v>
      </c>
    </row>
    <row r="4608" spans="1:30" x14ac:dyDescent="0.25">
      <c r="A4608">
        <v>575685</v>
      </c>
      <c r="B4608" t="s">
        <v>1040</v>
      </c>
      <c r="C4608" t="s">
        <v>31</v>
      </c>
      <c r="D4608">
        <v>1</v>
      </c>
      <c r="E4608" t="s">
        <v>1731</v>
      </c>
      <c r="F4608" t="s">
        <v>90</v>
      </c>
      <c r="G4608" t="s">
        <v>51</v>
      </c>
      <c r="H4608">
        <v>95005</v>
      </c>
      <c r="I4608" t="s">
        <v>114</v>
      </c>
      <c r="J4608" t="s">
        <v>175</v>
      </c>
      <c r="K4608" t="s">
        <v>36</v>
      </c>
      <c r="L4608" t="s">
        <v>37</v>
      </c>
      <c r="M4608">
        <v>120000</v>
      </c>
      <c r="N4608">
        <v>140000</v>
      </c>
      <c r="O4608" t="s">
        <v>38</v>
      </c>
      <c r="P4608" t="s">
        <v>1099</v>
      </c>
      <c r="Q4608" t="s">
        <v>1732</v>
      </c>
      <c r="R4608" t="s">
        <v>1733</v>
      </c>
      <c r="S4608" t="s">
        <v>97</v>
      </c>
      <c r="V4608" t="s">
        <v>577</v>
      </c>
      <c r="Z4608" t="s">
        <v>87</v>
      </c>
      <c r="AA4608" s="1">
        <v>44992</v>
      </c>
      <c r="AB4608" s="2">
        <v>44997</v>
      </c>
      <c r="AC4608" s="1">
        <v>44991</v>
      </c>
      <c r="AD4608" s="1">
        <v>44992</v>
      </c>
    </row>
    <row r="4609" spans="1:30" x14ac:dyDescent="0.25">
      <c r="A4609">
        <v>550759</v>
      </c>
      <c r="B4609" t="s">
        <v>76</v>
      </c>
      <c r="C4609" t="s">
        <v>63</v>
      </c>
      <c r="D4609">
        <v>2</v>
      </c>
      <c r="E4609" t="s">
        <v>5458</v>
      </c>
      <c r="F4609" t="s">
        <v>3235</v>
      </c>
      <c r="G4609" t="s">
        <v>34</v>
      </c>
      <c r="H4609" t="s">
        <v>3236</v>
      </c>
      <c r="I4609">
        <v>0</v>
      </c>
      <c r="J4609" t="s">
        <v>35</v>
      </c>
      <c r="K4609" t="s">
        <v>36</v>
      </c>
      <c r="L4609" t="s">
        <v>37</v>
      </c>
      <c r="M4609">
        <v>53702</v>
      </c>
      <c r="N4609">
        <v>146121</v>
      </c>
      <c r="O4609" t="s">
        <v>38</v>
      </c>
      <c r="P4609" t="s">
        <v>79</v>
      </c>
      <c r="Q4609" t="s">
        <v>1518</v>
      </c>
      <c r="R4609" t="s">
        <v>7630</v>
      </c>
      <c r="S4609" t="s">
        <v>3238</v>
      </c>
      <c r="T4609" t="s">
        <v>7631</v>
      </c>
      <c r="U4609" t="s">
        <v>7632</v>
      </c>
      <c r="V4609" t="s">
        <v>7633</v>
      </c>
      <c r="W4609" t="s">
        <v>7634</v>
      </c>
      <c r="X4609" t="s">
        <v>7635</v>
      </c>
      <c r="Z4609" t="s">
        <v>87</v>
      </c>
      <c r="AA4609" s="1">
        <v>44894</v>
      </c>
      <c r="AC4609" s="1">
        <v>44894</v>
      </c>
      <c r="AD4609" s="1">
        <v>44992</v>
      </c>
    </row>
    <row r="4610" spans="1:30" x14ac:dyDescent="0.25">
      <c r="A4610">
        <v>572192</v>
      </c>
      <c r="B4610" t="s">
        <v>435</v>
      </c>
      <c r="C4610" t="s">
        <v>63</v>
      </c>
      <c r="D4610">
        <v>1</v>
      </c>
      <c r="E4610" t="s">
        <v>1121</v>
      </c>
      <c r="F4610" t="s">
        <v>534</v>
      </c>
      <c r="G4610" t="s">
        <v>34</v>
      </c>
      <c r="H4610">
        <v>13633</v>
      </c>
      <c r="I4610">
        <v>2</v>
      </c>
      <c r="J4610" t="s">
        <v>256</v>
      </c>
      <c r="K4610" t="s">
        <v>36</v>
      </c>
      <c r="L4610" t="s">
        <v>37</v>
      </c>
      <c r="M4610">
        <v>78795</v>
      </c>
      <c r="N4610">
        <v>110000</v>
      </c>
      <c r="O4610" t="s">
        <v>38</v>
      </c>
      <c r="P4610" t="s">
        <v>438</v>
      </c>
      <c r="Q4610" t="s">
        <v>502</v>
      </c>
      <c r="R4610" t="s">
        <v>1511</v>
      </c>
      <c r="S4610" t="s">
        <v>538</v>
      </c>
      <c r="T4610" t="s">
        <v>1512</v>
      </c>
      <c r="V4610" t="s">
        <v>441</v>
      </c>
      <c r="X4610" t="s">
        <v>438</v>
      </c>
      <c r="Z4610" t="s">
        <v>61</v>
      </c>
      <c r="AA4610" s="1">
        <v>44957</v>
      </c>
      <c r="AC4610" s="1">
        <v>44964</v>
      </c>
      <c r="AD4610" s="1">
        <v>44992</v>
      </c>
    </row>
    <row r="4611" spans="1:30" x14ac:dyDescent="0.25">
      <c r="A4611">
        <v>574386</v>
      </c>
      <c r="B4611" t="s">
        <v>1479</v>
      </c>
      <c r="C4611" t="s">
        <v>31</v>
      </c>
      <c r="D4611">
        <v>1</v>
      </c>
      <c r="E4611" t="s">
        <v>12717</v>
      </c>
      <c r="F4611" t="s">
        <v>12718</v>
      </c>
      <c r="G4611" t="s">
        <v>34</v>
      </c>
      <c r="H4611">
        <v>50415</v>
      </c>
      <c r="I4611">
        <v>0</v>
      </c>
      <c r="J4611" t="s">
        <v>1098</v>
      </c>
      <c r="K4611" t="s">
        <v>36</v>
      </c>
      <c r="L4611" t="s">
        <v>37</v>
      </c>
      <c r="M4611">
        <v>61990</v>
      </c>
      <c r="N4611">
        <v>71288</v>
      </c>
      <c r="O4611" t="s">
        <v>38</v>
      </c>
      <c r="P4611" t="s">
        <v>217</v>
      </c>
      <c r="Q4611" t="s">
        <v>12719</v>
      </c>
      <c r="R4611" t="s">
        <v>12720</v>
      </c>
      <c r="S4611" t="s">
        <v>12721</v>
      </c>
      <c r="T4611" t="s">
        <v>12722</v>
      </c>
      <c r="U4611" t="s">
        <v>12723</v>
      </c>
      <c r="V4611" t="s">
        <v>12724</v>
      </c>
      <c r="Z4611" t="s">
        <v>61</v>
      </c>
      <c r="AA4611" s="1">
        <v>44981</v>
      </c>
      <c r="AB4611" s="2">
        <v>45161</v>
      </c>
      <c r="AC4611" s="1">
        <v>44984</v>
      </c>
      <c r="AD4611" s="1">
        <v>44992</v>
      </c>
    </row>
    <row r="4612" spans="1:30" x14ac:dyDescent="0.25">
      <c r="A4612">
        <v>561225</v>
      </c>
      <c r="B4612" t="s">
        <v>488</v>
      </c>
      <c r="C4612" t="s">
        <v>31</v>
      </c>
      <c r="D4612">
        <v>1</v>
      </c>
      <c r="E4612" t="s">
        <v>9935</v>
      </c>
      <c r="F4612" t="s">
        <v>501</v>
      </c>
      <c r="G4612" t="s">
        <v>34</v>
      </c>
      <c r="H4612">
        <v>12627</v>
      </c>
      <c r="I4612">
        <v>0</v>
      </c>
      <c r="J4612" t="s">
        <v>126</v>
      </c>
      <c r="K4612" t="s">
        <v>36</v>
      </c>
      <c r="L4612" t="s">
        <v>37</v>
      </c>
      <c r="M4612">
        <v>70611</v>
      </c>
      <c r="N4612">
        <v>81203</v>
      </c>
      <c r="O4612" t="s">
        <v>38</v>
      </c>
      <c r="P4612" t="s">
        <v>355</v>
      </c>
      <c r="Q4612" t="s">
        <v>12886</v>
      </c>
      <c r="R4612" t="s">
        <v>12887</v>
      </c>
      <c r="S4612" t="s">
        <v>504</v>
      </c>
      <c r="T4612" t="s">
        <v>12888</v>
      </c>
      <c r="V4612" t="s">
        <v>12889</v>
      </c>
      <c r="Z4612" t="s">
        <v>61</v>
      </c>
      <c r="AA4612" s="1">
        <v>44952</v>
      </c>
      <c r="AB4612" s="2">
        <v>45042</v>
      </c>
      <c r="AC4612" s="1">
        <v>44963</v>
      </c>
      <c r="AD4612" s="1">
        <v>44992</v>
      </c>
    </row>
    <row r="4613" spans="1:30" x14ac:dyDescent="0.25">
      <c r="A4613">
        <v>535886</v>
      </c>
      <c r="B4613" t="s">
        <v>815</v>
      </c>
      <c r="C4613" t="s">
        <v>31</v>
      </c>
      <c r="D4613">
        <v>1</v>
      </c>
      <c r="E4613" t="s">
        <v>7473</v>
      </c>
      <c r="F4613" t="s">
        <v>174</v>
      </c>
      <c r="G4613" t="s">
        <v>51</v>
      </c>
      <c r="H4613">
        <v>30087</v>
      </c>
      <c r="I4613">
        <v>2</v>
      </c>
      <c r="J4613" t="s">
        <v>175</v>
      </c>
      <c r="K4613" t="s">
        <v>36</v>
      </c>
      <c r="L4613" t="s">
        <v>37</v>
      </c>
      <c r="M4613">
        <v>71423</v>
      </c>
      <c r="N4613">
        <v>82137</v>
      </c>
      <c r="O4613" t="s">
        <v>38</v>
      </c>
      <c r="P4613" t="s">
        <v>818</v>
      </c>
      <c r="Q4613" t="s">
        <v>7474</v>
      </c>
      <c r="R4613" t="s">
        <v>7475</v>
      </c>
      <c r="S4613" t="s">
        <v>178</v>
      </c>
      <c r="T4613" t="s">
        <v>7476</v>
      </c>
      <c r="U4613" t="s">
        <v>7477</v>
      </c>
      <c r="V4613" t="s">
        <v>7478</v>
      </c>
      <c r="W4613" t="s">
        <v>7479</v>
      </c>
      <c r="X4613" t="s">
        <v>826</v>
      </c>
      <c r="Z4613" t="s">
        <v>7480</v>
      </c>
      <c r="AA4613" s="1">
        <v>44791</v>
      </c>
      <c r="AC4613" s="1">
        <v>44804</v>
      </c>
      <c r="AD4613" s="1">
        <v>44992</v>
      </c>
    </row>
    <row r="4614" spans="1:30" x14ac:dyDescent="0.25">
      <c r="A4614">
        <v>573918</v>
      </c>
      <c r="B4614" t="s">
        <v>155</v>
      </c>
      <c r="C4614" t="s">
        <v>31</v>
      </c>
      <c r="D4614">
        <v>1</v>
      </c>
      <c r="E4614" t="s">
        <v>233</v>
      </c>
      <c r="F4614" t="s">
        <v>234</v>
      </c>
      <c r="G4614" t="s">
        <v>51</v>
      </c>
      <c r="H4614">
        <v>56057</v>
      </c>
      <c r="I4614">
        <v>0</v>
      </c>
      <c r="J4614" t="s">
        <v>216</v>
      </c>
      <c r="K4614" t="s">
        <v>36</v>
      </c>
      <c r="L4614" t="s">
        <v>53</v>
      </c>
      <c r="M4614">
        <v>38333</v>
      </c>
      <c r="N4614">
        <v>44083</v>
      </c>
      <c r="O4614" t="s">
        <v>38</v>
      </c>
      <c r="P4614" t="s">
        <v>158</v>
      </c>
      <c r="Q4614" t="s">
        <v>235</v>
      </c>
      <c r="R4614" t="s">
        <v>8335</v>
      </c>
      <c r="S4614" t="s">
        <v>237</v>
      </c>
      <c r="T4614" t="s">
        <v>238</v>
      </c>
      <c r="U4614" t="s">
        <v>2050</v>
      </c>
      <c r="V4614" t="s">
        <v>163</v>
      </c>
      <c r="X4614" t="s">
        <v>158</v>
      </c>
      <c r="Z4614" t="s">
        <v>61</v>
      </c>
      <c r="AA4614" s="1">
        <v>44966</v>
      </c>
      <c r="AB4614" s="2">
        <v>45026</v>
      </c>
      <c r="AC4614" s="1">
        <v>44966</v>
      </c>
      <c r="AD4614" s="1">
        <v>44992</v>
      </c>
    </row>
    <row r="4615" spans="1:30" x14ac:dyDescent="0.25">
      <c r="A4615">
        <v>558009</v>
      </c>
      <c r="B4615" t="s">
        <v>1870</v>
      </c>
      <c r="C4615" t="s">
        <v>31</v>
      </c>
      <c r="D4615">
        <v>1</v>
      </c>
      <c r="E4615" t="s">
        <v>6443</v>
      </c>
      <c r="F4615" t="s">
        <v>667</v>
      </c>
      <c r="G4615" t="s">
        <v>51</v>
      </c>
      <c r="H4615">
        <v>95711</v>
      </c>
      <c r="I4615">
        <v>0</v>
      </c>
      <c r="J4615" t="s">
        <v>256</v>
      </c>
      <c r="K4615" t="s">
        <v>36</v>
      </c>
      <c r="L4615" t="s">
        <v>37</v>
      </c>
      <c r="M4615">
        <v>100000</v>
      </c>
      <c r="N4615">
        <v>145000</v>
      </c>
      <c r="O4615" t="s">
        <v>38</v>
      </c>
      <c r="P4615" t="s">
        <v>1872</v>
      </c>
      <c r="Q4615" t="s">
        <v>3988</v>
      </c>
      <c r="R4615" t="s">
        <v>6444</v>
      </c>
      <c r="S4615" t="s">
        <v>3772</v>
      </c>
      <c r="T4615" t="s">
        <v>9638</v>
      </c>
      <c r="U4615" t="s">
        <v>6446</v>
      </c>
      <c r="V4615" t="s">
        <v>9639</v>
      </c>
      <c r="W4615" t="s">
        <v>2377</v>
      </c>
      <c r="Z4615" t="s">
        <v>47</v>
      </c>
      <c r="AA4615" s="1">
        <v>44860</v>
      </c>
      <c r="AC4615" s="1">
        <v>44887</v>
      </c>
      <c r="AD4615" s="1">
        <v>44992</v>
      </c>
    </row>
    <row r="4616" spans="1:30" x14ac:dyDescent="0.25">
      <c r="A4616">
        <v>570886</v>
      </c>
      <c r="B4616" t="s">
        <v>1870</v>
      </c>
      <c r="C4616" t="s">
        <v>63</v>
      </c>
      <c r="D4616">
        <v>1</v>
      </c>
      <c r="E4616" t="s">
        <v>10708</v>
      </c>
      <c r="F4616" t="s">
        <v>4165</v>
      </c>
      <c r="G4616" t="s">
        <v>51</v>
      </c>
      <c r="H4616">
        <v>95714</v>
      </c>
      <c r="I4616">
        <v>0</v>
      </c>
      <c r="J4616" t="s">
        <v>256</v>
      </c>
      <c r="K4616" t="s">
        <v>36</v>
      </c>
      <c r="L4616" t="s">
        <v>37</v>
      </c>
      <c r="M4616">
        <v>110000</v>
      </c>
      <c r="N4616">
        <v>115000</v>
      </c>
      <c r="O4616" t="s">
        <v>38</v>
      </c>
      <c r="P4616" t="s">
        <v>1872</v>
      </c>
      <c r="Q4616" t="s">
        <v>5764</v>
      </c>
      <c r="R4616" t="s">
        <v>13066</v>
      </c>
      <c r="S4616" t="s">
        <v>4169</v>
      </c>
      <c r="T4616" t="s">
        <v>13067</v>
      </c>
      <c r="U4616" t="s">
        <v>5767</v>
      </c>
      <c r="V4616" t="s">
        <v>13068</v>
      </c>
      <c r="W4616" t="s">
        <v>2377</v>
      </c>
      <c r="Z4616" t="s">
        <v>47</v>
      </c>
      <c r="AA4616" s="1">
        <v>44949</v>
      </c>
      <c r="AC4616" s="1">
        <v>44949</v>
      </c>
      <c r="AD4616" s="1">
        <v>44992</v>
      </c>
    </row>
    <row r="4617" spans="1:30" x14ac:dyDescent="0.25">
      <c r="A4617">
        <v>560979</v>
      </c>
      <c r="B4617" t="s">
        <v>123</v>
      </c>
      <c r="C4617" t="s">
        <v>63</v>
      </c>
      <c r="D4617">
        <v>1</v>
      </c>
      <c r="E4617" t="s">
        <v>13069</v>
      </c>
      <c r="F4617" t="s">
        <v>762</v>
      </c>
      <c r="G4617" t="s">
        <v>34</v>
      </c>
      <c r="H4617">
        <v>51191</v>
      </c>
      <c r="I4617">
        <v>2</v>
      </c>
      <c r="J4617" t="s">
        <v>216</v>
      </c>
      <c r="K4617" t="s">
        <v>36</v>
      </c>
      <c r="L4617" t="s">
        <v>37</v>
      </c>
      <c r="M4617">
        <v>47155</v>
      </c>
      <c r="N4617">
        <v>54228</v>
      </c>
      <c r="O4617" t="s">
        <v>38</v>
      </c>
      <c r="P4617" t="s">
        <v>13070</v>
      </c>
      <c r="Q4617" t="s">
        <v>7788</v>
      </c>
      <c r="R4617" t="s">
        <v>13071</v>
      </c>
      <c r="S4617" t="s">
        <v>767</v>
      </c>
      <c r="T4617" t="s">
        <v>13072</v>
      </c>
      <c r="U4617" t="s">
        <v>1038</v>
      </c>
      <c r="V4617" t="s">
        <v>420</v>
      </c>
      <c r="Z4617" t="s">
        <v>61</v>
      </c>
      <c r="AA4617" s="1">
        <v>44880</v>
      </c>
      <c r="AB4617" s="2">
        <v>45000</v>
      </c>
      <c r="AC4617" s="1">
        <v>44935</v>
      </c>
      <c r="AD4617" s="1">
        <v>44992</v>
      </c>
    </row>
    <row r="4618" spans="1:30" x14ac:dyDescent="0.25">
      <c r="A4618">
        <v>537903</v>
      </c>
      <c r="B4618" t="s">
        <v>1863</v>
      </c>
      <c r="C4618" t="s">
        <v>31</v>
      </c>
      <c r="D4618">
        <v>3</v>
      </c>
      <c r="E4618" t="s">
        <v>5211</v>
      </c>
      <c r="F4618" t="s">
        <v>65</v>
      </c>
      <c r="G4618" t="s">
        <v>51</v>
      </c>
      <c r="H4618">
        <v>56058</v>
      </c>
      <c r="I4618">
        <v>0</v>
      </c>
      <c r="J4618" t="s">
        <v>582</v>
      </c>
      <c r="K4618" t="s">
        <v>36</v>
      </c>
      <c r="L4618" t="s">
        <v>37</v>
      </c>
      <c r="M4618">
        <v>54100</v>
      </c>
      <c r="N4618">
        <v>83981</v>
      </c>
      <c r="O4618" t="s">
        <v>38</v>
      </c>
      <c r="P4618" t="s">
        <v>4349</v>
      </c>
      <c r="Q4618" t="s">
        <v>4350</v>
      </c>
      <c r="R4618" t="s">
        <v>7524</v>
      </c>
      <c r="S4618" t="s">
        <v>72</v>
      </c>
      <c r="T4618" t="s">
        <v>7525</v>
      </c>
      <c r="U4618" t="s">
        <v>4682</v>
      </c>
      <c r="V4618" t="s">
        <v>7526</v>
      </c>
      <c r="W4618" t="s">
        <v>7527</v>
      </c>
      <c r="X4618" t="s">
        <v>4684</v>
      </c>
      <c r="Z4618" t="s">
        <v>61</v>
      </c>
      <c r="AA4618" s="1">
        <v>44849</v>
      </c>
      <c r="AC4618" s="1">
        <v>44887</v>
      </c>
      <c r="AD4618" s="1">
        <v>44992</v>
      </c>
    </row>
    <row r="4619" spans="1:30" x14ac:dyDescent="0.25">
      <c r="A4619">
        <v>541176</v>
      </c>
      <c r="B4619" t="s">
        <v>88</v>
      </c>
      <c r="C4619" t="s">
        <v>63</v>
      </c>
      <c r="D4619">
        <v>1</v>
      </c>
      <c r="E4619" t="s">
        <v>13073</v>
      </c>
      <c r="F4619" t="s">
        <v>992</v>
      </c>
      <c r="G4619" t="s">
        <v>34</v>
      </c>
      <c r="H4619">
        <v>22508</v>
      </c>
      <c r="I4619">
        <v>0</v>
      </c>
      <c r="J4619" t="s">
        <v>115</v>
      </c>
      <c r="K4619" t="s">
        <v>36</v>
      </c>
      <c r="L4619" t="s">
        <v>37</v>
      </c>
      <c r="M4619">
        <v>74650</v>
      </c>
      <c r="N4619">
        <v>92714</v>
      </c>
      <c r="O4619" t="s">
        <v>38</v>
      </c>
      <c r="P4619" t="s">
        <v>4491</v>
      </c>
      <c r="Q4619" t="s">
        <v>1100</v>
      </c>
      <c r="R4619" t="s">
        <v>13074</v>
      </c>
      <c r="S4619" t="s">
        <v>995</v>
      </c>
      <c r="T4619" t="s">
        <v>13075</v>
      </c>
      <c r="U4619" t="s">
        <v>729</v>
      </c>
      <c r="V4619" t="s">
        <v>13076</v>
      </c>
      <c r="W4619" t="s">
        <v>13077</v>
      </c>
      <c r="Z4619" t="s">
        <v>61</v>
      </c>
      <c r="AA4619" s="1">
        <v>44760</v>
      </c>
      <c r="AC4619" s="1">
        <v>44893</v>
      </c>
      <c r="AD4619" s="1">
        <v>44992</v>
      </c>
    </row>
    <row r="4620" spans="1:30" x14ac:dyDescent="0.25">
      <c r="A4620">
        <v>574708</v>
      </c>
      <c r="B4620" t="s">
        <v>102</v>
      </c>
      <c r="C4620" t="s">
        <v>63</v>
      </c>
      <c r="D4620">
        <v>2</v>
      </c>
      <c r="E4620" t="s">
        <v>8735</v>
      </c>
      <c r="F4620" t="s">
        <v>78</v>
      </c>
      <c r="G4620" t="s">
        <v>34</v>
      </c>
      <c r="H4620">
        <v>20215</v>
      </c>
      <c r="I4620">
        <v>1</v>
      </c>
      <c r="J4620" t="s">
        <v>35</v>
      </c>
      <c r="K4620" t="s">
        <v>36</v>
      </c>
      <c r="L4620" t="s">
        <v>37</v>
      </c>
      <c r="M4620">
        <v>67757</v>
      </c>
      <c r="N4620">
        <v>98128</v>
      </c>
      <c r="O4620" t="s">
        <v>38</v>
      </c>
      <c r="P4620" t="s">
        <v>146</v>
      </c>
      <c r="Q4620" t="s">
        <v>334</v>
      </c>
      <c r="R4620" t="s">
        <v>8736</v>
      </c>
      <c r="S4620" t="s">
        <v>82</v>
      </c>
      <c r="T4620" t="s">
        <v>8737</v>
      </c>
      <c r="U4620" t="s">
        <v>1177</v>
      </c>
      <c r="V4620" t="s">
        <v>611</v>
      </c>
      <c r="W4620" t="s">
        <v>5338</v>
      </c>
      <c r="X4620" t="s">
        <v>1179</v>
      </c>
      <c r="Z4620" t="s">
        <v>87</v>
      </c>
      <c r="AA4620" s="1">
        <v>44972</v>
      </c>
      <c r="AB4620" s="2">
        <v>45032</v>
      </c>
      <c r="AC4620" s="1">
        <v>44972</v>
      </c>
      <c r="AD4620" s="1">
        <v>44992</v>
      </c>
    </row>
    <row r="4621" spans="1:30" x14ac:dyDescent="0.25">
      <c r="A4621">
        <v>570249</v>
      </c>
      <c r="B4621" t="s">
        <v>563</v>
      </c>
      <c r="C4621" t="s">
        <v>63</v>
      </c>
      <c r="D4621">
        <v>1</v>
      </c>
      <c r="E4621" t="s">
        <v>5171</v>
      </c>
      <c r="F4621" t="s">
        <v>279</v>
      </c>
      <c r="G4621" t="s">
        <v>34</v>
      </c>
      <c r="H4621">
        <v>10251</v>
      </c>
      <c r="I4621">
        <v>3</v>
      </c>
      <c r="J4621" t="s">
        <v>1768</v>
      </c>
      <c r="K4621" t="s">
        <v>36</v>
      </c>
      <c r="L4621" t="s">
        <v>37</v>
      </c>
      <c r="M4621">
        <v>36390</v>
      </c>
      <c r="N4621">
        <v>41848</v>
      </c>
      <c r="O4621" t="s">
        <v>38</v>
      </c>
      <c r="P4621" t="s">
        <v>446</v>
      </c>
      <c r="Q4621" t="s">
        <v>1567</v>
      </c>
      <c r="R4621" t="s">
        <v>7522</v>
      </c>
      <c r="S4621" t="s">
        <v>283</v>
      </c>
      <c r="T4621" t="s">
        <v>7523</v>
      </c>
      <c r="U4621" t="s">
        <v>7452</v>
      </c>
      <c r="V4621" t="s">
        <v>570</v>
      </c>
      <c r="Z4621" t="s">
        <v>61</v>
      </c>
      <c r="AA4621" s="1">
        <v>44945</v>
      </c>
      <c r="AC4621" s="1">
        <v>44959</v>
      </c>
      <c r="AD4621" s="1">
        <v>44992</v>
      </c>
    </row>
    <row r="4622" spans="1:30" x14ac:dyDescent="0.25">
      <c r="A4622">
        <v>568485</v>
      </c>
      <c r="B4622" t="s">
        <v>88</v>
      </c>
      <c r="C4622" t="s">
        <v>31</v>
      </c>
      <c r="D4622">
        <v>1</v>
      </c>
      <c r="E4622" t="s">
        <v>7300</v>
      </c>
      <c r="F4622" t="s">
        <v>174</v>
      </c>
      <c r="G4622" t="s">
        <v>51</v>
      </c>
      <c r="H4622">
        <v>30087</v>
      </c>
      <c r="I4622">
        <v>4</v>
      </c>
      <c r="J4622" t="s">
        <v>582</v>
      </c>
      <c r="K4622" t="s">
        <v>36</v>
      </c>
      <c r="L4622" t="s">
        <v>37</v>
      </c>
      <c r="M4622">
        <v>83158</v>
      </c>
      <c r="N4622">
        <v>95632</v>
      </c>
      <c r="O4622" t="s">
        <v>38</v>
      </c>
      <c r="P4622" t="s">
        <v>2924</v>
      </c>
      <c r="Q4622" t="s">
        <v>2192</v>
      </c>
      <c r="R4622" t="s">
        <v>7301</v>
      </c>
      <c r="S4622" t="s">
        <v>178</v>
      </c>
      <c r="T4622" t="s">
        <v>7302</v>
      </c>
      <c r="U4622" t="s">
        <v>3765</v>
      </c>
      <c r="V4622" t="s">
        <v>7303</v>
      </c>
      <c r="W4622" t="s">
        <v>7304</v>
      </c>
      <c r="X4622" t="s">
        <v>7305</v>
      </c>
      <c r="Z4622" t="s">
        <v>87</v>
      </c>
      <c r="AA4622" s="1">
        <v>44936</v>
      </c>
      <c r="AC4622" s="1">
        <v>44963</v>
      </c>
      <c r="AD4622" s="1">
        <v>44992</v>
      </c>
    </row>
    <row r="4623" spans="1:30" x14ac:dyDescent="0.25">
      <c r="A4623">
        <v>571639</v>
      </c>
      <c r="B4623" t="s">
        <v>155</v>
      </c>
      <c r="C4623" t="s">
        <v>63</v>
      </c>
      <c r="D4623">
        <v>2</v>
      </c>
      <c r="E4623" t="s">
        <v>10482</v>
      </c>
      <c r="F4623" t="s">
        <v>65</v>
      </c>
      <c r="G4623" t="s">
        <v>51</v>
      </c>
      <c r="H4623">
        <v>56058</v>
      </c>
      <c r="I4623">
        <v>0</v>
      </c>
      <c r="J4623" t="s">
        <v>216</v>
      </c>
      <c r="K4623" t="s">
        <v>36</v>
      </c>
      <c r="L4623" t="s">
        <v>37</v>
      </c>
      <c r="M4623">
        <v>70000</v>
      </c>
      <c r="N4623">
        <v>77000</v>
      </c>
      <c r="O4623" t="s">
        <v>38</v>
      </c>
      <c r="P4623" t="s">
        <v>158</v>
      </c>
      <c r="Q4623" t="s">
        <v>3448</v>
      </c>
      <c r="R4623" t="s">
        <v>10483</v>
      </c>
      <c r="S4623" t="s">
        <v>72</v>
      </c>
      <c r="T4623" t="s">
        <v>10484</v>
      </c>
      <c r="U4623" t="s">
        <v>162</v>
      </c>
      <c r="V4623" t="s">
        <v>831</v>
      </c>
      <c r="X4623" t="s">
        <v>158</v>
      </c>
      <c r="Z4623" t="s">
        <v>61</v>
      </c>
      <c r="AA4623" s="1">
        <v>44953</v>
      </c>
      <c r="AB4623" s="2">
        <v>45013</v>
      </c>
      <c r="AC4623" s="1">
        <v>44953</v>
      </c>
      <c r="AD4623" s="1">
        <v>44992</v>
      </c>
    </row>
    <row r="4624" spans="1:30" x14ac:dyDescent="0.25">
      <c r="A4624">
        <v>529027</v>
      </c>
      <c r="B4624" t="s">
        <v>638</v>
      </c>
      <c r="C4624" t="s">
        <v>63</v>
      </c>
      <c r="D4624">
        <v>1</v>
      </c>
      <c r="E4624" t="s">
        <v>13078</v>
      </c>
      <c r="F4624" t="s">
        <v>4494</v>
      </c>
      <c r="G4624" t="s">
        <v>51</v>
      </c>
      <c r="H4624">
        <v>95041</v>
      </c>
      <c r="I4624" t="s">
        <v>900</v>
      </c>
      <c r="J4624" t="s">
        <v>205</v>
      </c>
      <c r="K4624" t="s">
        <v>36</v>
      </c>
      <c r="L4624" t="s">
        <v>290</v>
      </c>
      <c r="M4624">
        <v>150000</v>
      </c>
      <c r="N4624">
        <v>165000</v>
      </c>
      <c r="O4624" t="s">
        <v>38</v>
      </c>
      <c r="P4624" t="s">
        <v>137</v>
      </c>
      <c r="Q4624" t="s">
        <v>2367</v>
      </c>
      <c r="R4624" t="s">
        <v>13079</v>
      </c>
      <c r="S4624" t="s">
        <v>4497</v>
      </c>
      <c r="T4624" t="s">
        <v>13080</v>
      </c>
      <c r="U4624" t="s">
        <v>647</v>
      </c>
      <c r="V4624" t="s">
        <v>13081</v>
      </c>
      <c r="Z4624" t="s">
        <v>61</v>
      </c>
      <c r="AA4624" s="1">
        <v>44666</v>
      </c>
      <c r="AC4624" s="1">
        <v>44666</v>
      </c>
      <c r="AD4624" s="1">
        <v>44992</v>
      </c>
    </row>
    <row r="4625" spans="1:30" x14ac:dyDescent="0.25">
      <c r="A4625">
        <v>532784</v>
      </c>
      <c r="B4625" t="s">
        <v>638</v>
      </c>
      <c r="C4625" t="s">
        <v>31</v>
      </c>
      <c r="D4625">
        <v>1</v>
      </c>
      <c r="E4625" t="s">
        <v>13082</v>
      </c>
      <c r="F4625" t="s">
        <v>65</v>
      </c>
      <c r="G4625" t="s">
        <v>51</v>
      </c>
      <c r="H4625">
        <v>56058</v>
      </c>
      <c r="I4625">
        <v>0</v>
      </c>
      <c r="J4625" t="s">
        <v>52</v>
      </c>
      <c r="K4625" t="s">
        <v>36</v>
      </c>
      <c r="L4625" t="s">
        <v>37</v>
      </c>
      <c r="M4625">
        <v>54100</v>
      </c>
      <c r="N4625">
        <v>62215</v>
      </c>
      <c r="O4625" t="s">
        <v>38</v>
      </c>
      <c r="P4625" t="s">
        <v>642</v>
      </c>
      <c r="Q4625" t="s">
        <v>3336</v>
      </c>
      <c r="R4625" t="s">
        <v>13083</v>
      </c>
      <c r="S4625" t="s">
        <v>72</v>
      </c>
      <c r="T4625" t="s">
        <v>13084</v>
      </c>
      <c r="U4625" t="s">
        <v>647</v>
      </c>
      <c r="V4625" t="s">
        <v>13085</v>
      </c>
      <c r="Z4625" t="s">
        <v>61</v>
      </c>
      <c r="AA4625" s="1">
        <v>44699</v>
      </c>
      <c r="AC4625" s="1">
        <v>44699</v>
      </c>
      <c r="AD4625" s="1">
        <v>44992</v>
      </c>
    </row>
    <row r="4626" spans="1:30" x14ac:dyDescent="0.25">
      <c r="A4626">
        <v>576316</v>
      </c>
      <c r="B4626" t="s">
        <v>155</v>
      </c>
      <c r="C4626" t="s">
        <v>31</v>
      </c>
      <c r="D4626">
        <v>2</v>
      </c>
      <c r="E4626" t="s">
        <v>1302</v>
      </c>
      <c r="F4626" t="s">
        <v>65</v>
      </c>
      <c r="G4626" t="s">
        <v>51</v>
      </c>
      <c r="H4626">
        <v>56058</v>
      </c>
      <c r="I4626">
        <v>0</v>
      </c>
      <c r="J4626" t="s">
        <v>216</v>
      </c>
      <c r="K4626" t="s">
        <v>36</v>
      </c>
      <c r="L4626" t="s">
        <v>37</v>
      </c>
      <c r="M4626">
        <v>60000</v>
      </c>
      <c r="N4626">
        <v>70000</v>
      </c>
      <c r="O4626" t="s">
        <v>38</v>
      </c>
      <c r="P4626" t="s">
        <v>158</v>
      </c>
      <c r="Q4626" t="s">
        <v>235</v>
      </c>
      <c r="R4626" t="s">
        <v>9668</v>
      </c>
      <c r="S4626" t="s">
        <v>72</v>
      </c>
      <c r="T4626" t="s">
        <v>1305</v>
      </c>
      <c r="U4626" t="s">
        <v>325</v>
      </c>
      <c r="V4626" t="s">
        <v>163</v>
      </c>
      <c r="X4626" t="s">
        <v>158</v>
      </c>
      <c r="Z4626" t="s">
        <v>61</v>
      </c>
      <c r="AA4626" s="1">
        <v>44981</v>
      </c>
      <c r="AB4626" s="2">
        <v>45041</v>
      </c>
      <c r="AC4626" s="1">
        <v>44981</v>
      </c>
      <c r="AD4626" s="1">
        <v>44992</v>
      </c>
    </row>
    <row r="4627" spans="1:30" x14ac:dyDescent="0.25">
      <c r="A4627">
        <v>463556</v>
      </c>
      <c r="B4627" t="s">
        <v>102</v>
      </c>
      <c r="C4627" t="s">
        <v>63</v>
      </c>
      <c r="D4627">
        <v>1</v>
      </c>
      <c r="E4627" t="s">
        <v>6560</v>
      </c>
      <c r="F4627" t="s">
        <v>920</v>
      </c>
      <c r="G4627" t="s">
        <v>34</v>
      </c>
      <c r="H4627">
        <v>34202</v>
      </c>
      <c r="I4627">
        <v>1</v>
      </c>
      <c r="J4627" t="s">
        <v>245</v>
      </c>
      <c r="K4627" t="s">
        <v>36</v>
      </c>
      <c r="L4627" t="s">
        <v>53</v>
      </c>
      <c r="M4627">
        <v>31.241399999999999</v>
      </c>
      <c r="N4627">
        <v>46.877899999999997</v>
      </c>
      <c r="O4627" t="s">
        <v>68</v>
      </c>
      <c r="P4627" t="s">
        <v>7611</v>
      </c>
      <c r="Q4627" t="s">
        <v>7612</v>
      </c>
      <c r="R4627" t="s">
        <v>12520</v>
      </c>
      <c r="S4627" t="s">
        <v>923</v>
      </c>
      <c r="T4627" t="s">
        <v>12521</v>
      </c>
      <c r="U4627" t="s">
        <v>7615</v>
      </c>
      <c r="V4627" t="s">
        <v>611</v>
      </c>
      <c r="W4627" t="s">
        <v>7616</v>
      </c>
      <c r="X4627" t="s">
        <v>7910</v>
      </c>
      <c r="Z4627" t="s">
        <v>87</v>
      </c>
      <c r="AA4627" s="1">
        <v>44329</v>
      </c>
      <c r="AC4627" s="1">
        <v>44336</v>
      </c>
      <c r="AD4627" s="1">
        <v>44992</v>
      </c>
    </row>
    <row r="4628" spans="1:30" x14ac:dyDescent="0.25">
      <c r="A4628">
        <v>540473</v>
      </c>
      <c r="B4628" t="s">
        <v>658</v>
      </c>
      <c r="C4628" t="s">
        <v>31</v>
      </c>
      <c r="D4628">
        <v>5</v>
      </c>
      <c r="E4628" t="s">
        <v>6132</v>
      </c>
      <c r="F4628" t="s">
        <v>952</v>
      </c>
      <c r="G4628" t="s">
        <v>566</v>
      </c>
      <c r="H4628">
        <v>30114</v>
      </c>
      <c r="I4628">
        <v>0</v>
      </c>
      <c r="J4628" t="s">
        <v>312</v>
      </c>
      <c r="K4628" t="s">
        <v>36</v>
      </c>
      <c r="L4628" t="s">
        <v>37</v>
      </c>
      <c r="M4628">
        <v>80440</v>
      </c>
      <c r="N4628">
        <v>167610</v>
      </c>
      <c r="O4628" t="s">
        <v>38</v>
      </c>
      <c r="P4628" t="s">
        <v>661</v>
      </c>
      <c r="Q4628" t="s">
        <v>2101</v>
      </c>
      <c r="R4628" t="s">
        <v>6133</v>
      </c>
      <c r="S4628" t="s">
        <v>6134</v>
      </c>
      <c r="V4628" t="s">
        <v>664</v>
      </c>
      <c r="Z4628" t="s">
        <v>2104</v>
      </c>
      <c r="AA4628" s="1">
        <v>44756</v>
      </c>
      <c r="AB4628" s="2">
        <v>45121</v>
      </c>
      <c r="AC4628" s="1">
        <v>44756</v>
      </c>
      <c r="AD4628" s="1">
        <v>44992</v>
      </c>
    </row>
    <row r="4629" spans="1:30" x14ac:dyDescent="0.25">
      <c r="A4629">
        <v>567337</v>
      </c>
      <c r="B4629" t="s">
        <v>88</v>
      </c>
      <c r="C4629" t="s">
        <v>63</v>
      </c>
      <c r="D4629">
        <v>1</v>
      </c>
      <c r="E4629" t="s">
        <v>12666</v>
      </c>
      <c r="F4629" t="s">
        <v>279</v>
      </c>
      <c r="G4629" t="s">
        <v>34</v>
      </c>
      <c r="H4629">
        <v>10251</v>
      </c>
      <c r="I4629">
        <v>3</v>
      </c>
      <c r="J4629" t="s">
        <v>52</v>
      </c>
      <c r="K4629" t="s">
        <v>36</v>
      </c>
      <c r="L4629" t="s">
        <v>37</v>
      </c>
      <c r="M4629">
        <v>36390</v>
      </c>
      <c r="N4629">
        <v>41848</v>
      </c>
      <c r="O4629" t="s">
        <v>38</v>
      </c>
      <c r="P4629" t="s">
        <v>583</v>
      </c>
      <c r="Q4629" t="s">
        <v>726</v>
      </c>
      <c r="R4629" t="s">
        <v>12667</v>
      </c>
      <c r="S4629" t="s">
        <v>283</v>
      </c>
      <c r="U4629" t="s">
        <v>3243</v>
      </c>
      <c r="V4629" t="s">
        <v>12668</v>
      </c>
      <c r="W4629" t="s">
        <v>1407</v>
      </c>
      <c r="X4629" t="s">
        <v>583</v>
      </c>
      <c r="Z4629" t="s">
        <v>61</v>
      </c>
      <c r="AA4629" s="1">
        <v>44931</v>
      </c>
      <c r="AC4629" s="1">
        <v>44932</v>
      </c>
      <c r="AD4629" s="1">
        <v>44992</v>
      </c>
    </row>
    <row r="4630" spans="1:30" x14ac:dyDescent="0.25">
      <c r="A4630">
        <v>575318</v>
      </c>
      <c r="B4630" t="s">
        <v>102</v>
      </c>
      <c r="C4630" t="s">
        <v>31</v>
      </c>
      <c r="D4630">
        <v>1</v>
      </c>
      <c r="E4630" t="s">
        <v>1427</v>
      </c>
      <c r="F4630" t="s">
        <v>807</v>
      </c>
      <c r="G4630" t="s">
        <v>34</v>
      </c>
      <c r="H4630" t="s">
        <v>4054</v>
      </c>
      <c r="I4630">
        <v>0</v>
      </c>
      <c r="J4630" t="s">
        <v>1843</v>
      </c>
      <c r="K4630" t="s">
        <v>36</v>
      </c>
      <c r="L4630" t="s">
        <v>37</v>
      </c>
      <c r="M4630">
        <v>84451</v>
      </c>
      <c r="N4630">
        <v>113550</v>
      </c>
      <c r="O4630" t="s">
        <v>38</v>
      </c>
      <c r="P4630" t="s">
        <v>195</v>
      </c>
      <c r="Q4630" t="s">
        <v>1598</v>
      </c>
      <c r="R4630" t="s">
        <v>13086</v>
      </c>
      <c r="S4630" t="s">
        <v>1227</v>
      </c>
      <c r="T4630" t="s">
        <v>5947</v>
      </c>
      <c r="U4630" t="s">
        <v>13087</v>
      </c>
      <c r="V4630" t="s">
        <v>142</v>
      </c>
      <c r="Z4630" t="s">
        <v>61</v>
      </c>
      <c r="AA4630" s="1">
        <v>44984</v>
      </c>
      <c r="AC4630" s="1">
        <v>44984</v>
      </c>
      <c r="AD4630" s="1">
        <v>44992</v>
      </c>
    </row>
    <row r="4631" spans="1:30" x14ac:dyDescent="0.25">
      <c r="A4631">
        <v>550741</v>
      </c>
      <c r="B4631" t="s">
        <v>435</v>
      </c>
      <c r="C4631" t="s">
        <v>31</v>
      </c>
      <c r="D4631">
        <v>2</v>
      </c>
      <c r="E4631" t="s">
        <v>12330</v>
      </c>
      <c r="F4631" t="s">
        <v>279</v>
      </c>
      <c r="G4631" t="s">
        <v>34</v>
      </c>
      <c r="H4631">
        <v>10251</v>
      </c>
      <c r="I4631">
        <v>4</v>
      </c>
      <c r="J4631" t="s">
        <v>482</v>
      </c>
      <c r="K4631" t="s">
        <v>36</v>
      </c>
      <c r="L4631" t="s">
        <v>37</v>
      </c>
      <c r="M4631">
        <v>40017</v>
      </c>
      <c r="N4631">
        <v>62820</v>
      </c>
      <c r="O4631" t="s">
        <v>38</v>
      </c>
      <c r="P4631" t="s">
        <v>1820</v>
      </c>
      <c r="Q4631" t="s">
        <v>1821</v>
      </c>
      <c r="R4631" t="s">
        <v>12331</v>
      </c>
      <c r="S4631" t="s">
        <v>283</v>
      </c>
      <c r="T4631" t="s">
        <v>12332</v>
      </c>
      <c r="U4631" t="s">
        <v>285</v>
      </c>
      <c r="V4631" t="s">
        <v>441</v>
      </c>
      <c r="X4631" t="s">
        <v>1820</v>
      </c>
      <c r="Z4631" t="s">
        <v>61</v>
      </c>
      <c r="AA4631" s="1">
        <v>44816</v>
      </c>
      <c r="AC4631" s="1">
        <v>44816</v>
      </c>
      <c r="AD4631" s="1">
        <v>44992</v>
      </c>
    </row>
    <row r="4632" spans="1:30" x14ac:dyDescent="0.25">
      <c r="A4632">
        <v>566458</v>
      </c>
      <c r="B4632" t="s">
        <v>1870</v>
      </c>
      <c r="C4632" t="s">
        <v>31</v>
      </c>
      <c r="D4632">
        <v>1</v>
      </c>
      <c r="E4632" t="s">
        <v>13088</v>
      </c>
      <c r="F4632" t="s">
        <v>4165</v>
      </c>
      <c r="G4632" t="s">
        <v>51</v>
      </c>
      <c r="H4632">
        <v>95714</v>
      </c>
      <c r="I4632">
        <v>0</v>
      </c>
      <c r="J4632" t="s">
        <v>256</v>
      </c>
      <c r="L4632" t="s">
        <v>37</v>
      </c>
      <c r="M4632">
        <v>120000</v>
      </c>
      <c r="N4632">
        <v>130000</v>
      </c>
      <c r="O4632" t="s">
        <v>38</v>
      </c>
      <c r="P4632" t="s">
        <v>1872</v>
      </c>
      <c r="Q4632" t="s">
        <v>13089</v>
      </c>
      <c r="R4632" t="s">
        <v>13090</v>
      </c>
      <c r="S4632" t="s">
        <v>4169</v>
      </c>
      <c r="T4632" t="s">
        <v>13091</v>
      </c>
      <c r="U4632" t="s">
        <v>13092</v>
      </c>
      <c r="V4632" t="s">
        <v>13093</v>
      </c>
      <c r="W4632" t="s">
        <v>4922</v>
      </c>
      <c r="X4632" t="s">
        <v>1872</v>
      </c>
      <c r="Z4632" t="s">
        <v>87</v>
      </c>
      <c r="AA4632" s="1">
        <v>44923</v>
      </c>
      <c r="AC4632" s="1">
        <v>44935</v>
      </c>
      <c r="AD4632" s="1">
        <v>44992</v>
      </c>
    </row>
    <row r="4633" spans="1:30" x14ac:dyDescent="0.25">
      <c r="A4633">
        <v>565700</v>
      </c>
      <c r="B4633" t="s">
        <v>88</v>
      </c>
      <c r="C4633" t="s">
        <v>63</v>
      </c>
      <c r="D4633">
        <v>1</v>
      </c>
      <c r="E4633" t="s">
        <v>444</v>
      </c>
      <c r="F4633" t="s">
        <v>807</v>
      </c>
      <c r="G4633" t="s">
        <v>34</v>
      </c>
      <c r="H4633" t="s">
        <v>808</v>
      </c>
      <c r="I4633">
        <v>0</v>
      </c>
      <c r="J4633" t="s">
        <v>785</v>
      </c>
      <c r="K4633" t="s">
        <v>36</v>
      </c>
      <c r="L4633" t="s">
        <v>37</v>
      </c>
      <c r="M4633">
        <v>94715</v>
      </c>
      <c r="N4633">
        <v>105000</v>
      </c>
      <c r="O4633" t="s">
        <v>38</v>
      </c>
      <c r="P4633" t="s">
        <v>1099</v>
      </c>
      <c r="Q4633" t="s">
        <v>6823</v>
      </c>
      <c r="R4633" t="s">
        <v>9990</v>
      </c>
      <c r="S4633" t="s">
        <v>810</v>
      </c>
      <c r="T4633" t="s">
        <v>9991</v>
      </c>
      <c r="U4633" t="s">
        <v>3243</v>
      </c>
      <c r="V4633" t="s">
        <v>1406</v>
      </c>
      <c r="W4633" t="s">
        <v>9992</v>
      </c>
      <c r="X4633" t="s">
        <v>9993</v>
      </c>
      <c r="Z4633" t="s">
        <v>61</v>
      </c>
      <c r="AA4633" s="1">
        <v>44915</v>
      </c>
      <c r="AC4633" s="1">
        <v>44939</v>
      </c>
      <c r="AD4633" s="1">
        <v>44992</v>
      </c>
    </row>
    <row r="4634" spans="1:30" x14ac:dyDescent="0.25">
      <c r="A4634">
        <v>571361</v>
      </c>
      <c r="B4634" t="s">
        <v>102</v>
      </c>
      <c r="C4634" t="s">
        <v>63</v>
      </c>
      <c r="D4634">
        <v>1</v>
      </c>
      <c r="E4634" t="s">
        <v>12363</v>
      </c>
      <c r="F4634" t="s">
        <v>2339</v>
      </c>
      <c r="G4634" t="s">
        <v>34</v>
      </c>
      <c r="H4634">
        <v>82991</v>
      </c>
      <c r="I4634" t="s">
        <v>327</v>
      </c>
      <c r="J4634" t="s">
        <v>1597</v>
      </c>
      <c r="K4634" t="s">
        <v>36</v>
      </c>
      <c r="L4634" t="s">
        <v>93</v>
      </c>
      <c r="M4634">
        <v>72038</v>
      </c>
      <c r="N4634">
        <v>192152</v>
      </c>
      <c r="O4634" t="s">
        <v>38</v>
      </c>
      <c r="P4634" t="s">
        <v>195</v>
      </c>
      <c r="Q4634" t="s">
        <v>304</v>
      </c>
      <c r="R4634" t="s">
        <v>13036</v>
      </c>
      <c r="S4634" t="s">
        <v>2342</v>
      </c>
      <c r="T4634" t="s">
        <v>12365</v>
      </c>
      <c r="U4634" t="s">
        <v>1601</v>
      </c>
      <c r="V4634" t="s">
        <v>142</v>
      </c>
      <c r="Z4634" t="s">
        <v>87</v>
      </c>
      <c r="AA4634" s="1">
        <v>44956</v>
      </c>
      <c r="AC4634" s="1">
        <v>44956</v>
      </c>
      <c r="AD4634" s="1">
        <v>44992</v>
      </c>
    </row>
    <row r="4635" spans="1:30" x14ac:dyDescent="0.25">
      <c r="A4635">
        <v>536489</v>
      </c>
      <c r="B4635" t="s">
        <v>253</v>
      </c>
      <c r="C4635" t="s">
        <v>31</v>
      </c>
      <c r="D4635">
        <v>4</v>
      </c>
      <c r="E4635" t="s">
        <v>6448</v>
      </c>
      <c r="F4635" t="s">
        <v>90</v>
      </c>
      <c r="G4635" t="s">
        <v>51</v>
      </c>
      <c r="H4635">
        <v>95005</v>
      </c>
      <c r="I4635" t="s">
        <v>114</v>
      </c>
      <c r="J4635" t="s">
        <v>175</v>
      </c>
      <c r="K4635" t="s">
        <v>36</v>
      </c>
      <c r="L4635" t="s">
        <v>37</v>
      </c>
      <c r="M4635">
        <v>135000</v>
      </c>
      <c r="N4635">
        <v>140000</v>
      </c>
      <c r="O4635" t="s">
        <v>38</v>
      </c>
      <c r="P4635" t="s">
        <v>257</v>
      </c>
      <c r="Q4635" t="s">
        <v>1181</v>
      </c>
      <c r="R4635" t="s">
        <v>6449</v>
      </c>
      <c r="S4635" t="s">
        <v>97</v>
      </c>
      <c r="T4635" t="s">
        <v>6450</v>
      </c>
      <c r="V4635" t="s">
        <v>6451</v>
      </c>
      <c r="Z4635" t="s">
        <v>6452</v>
      </c>
      <c r="AA4635" s="1">
        <v>44924</v>
      </c>
      <c r="AC4635" s="1">
        <v>44924</v>
      </c>
      <c r="AD4635" s="1">
        <v>44992</v>
      </c>
    </row>
    <row r="4636" spans="1:30" x14ac:dyDescent="0.25">
      <c r="A4636">
        <v>565158</v>
      </c>
      <c r="B4636" t="s">
        <v>950</v>
      </c>
      <c r="C4636" t="s">
        <v>31</v>
      </c>
      <c r="D4636">
        <v>1</v>
      </c>
      <c r="E4636" t="s">
        <v>9396</v>
      </c>
      <c r="F4636" t="s">
        <v>8839</v>
      </c>
      <c r="G4636" t="s">
        <v>34</v>
      </c>
      <c r="H4636">
        <v>30827</v>
      </c>
      <c r="I4636">
        <v>0</v>
      </c>
      <c r="J4636" t="s">
        <v>66</v>
      </c>
      <c r="K4636" t="s">
        <v>36</v>
      </c>
      <c r="L4636" t="s">
        <v>37</v>
      </c>
      <c r="M4636">
        <v>66136</v>
      </c>
      <c r="N4636">
        <v>90000</v>
      </c>
      <c r="O4636" t="s">
        <v>38</v>
      </c>
      <c r="P4636" t="s">
        <v>953</v>
      </c>
      <c r="Q4636" t="s">
        <v>2901</v>
      </c>
      <c r="R4636" t="s">
        <v>9397</v>
      </c>
      <c r="S4636" t="s">
        <v>8841</v>
      </c>
      <c r="T4636" t="s">
        <v>9398</v>
      </c>
      <c r="V4636" t="s">
        <v>9399</v>
      </c>
      <c r="Z4636" t="s">
        <v>61</v>
      </c>
      <c r="AA4636" s="1">
        <v>44910</v>
      </c>
      <c r="AC4636" s="1">
        <v>44910</v>
      </c>
      <c r="AD4636" s="1">
        <v>44992</v>
      </c>
    </row>
    <row r="4637" spans="1:30" x14ac:dyDescent="0.25">
      <c r="A4637">
        <v>558830</v>
      </c>
      <c r="B4637" t="s">
        <v>214</v>
      </c>
      <c r="C4637" t="s">
        <v>63</v>
      </c>
      <c r="D4637">
        <v>1</v>
      </c>
      <c r="E4637" t="s">
        <v>6196</v>
      </c>
      <c r="F4637" t="s">
        <v>65</v>
      </c>
      <c r="G4637" t="s">
        <v>51</v>
      </c>
      <c r="H4637">
        <v>56058</v>
      </c>
      <c r="I4637">
        <v>0</v>
      </c>
      <c r="J4637" t="s">
        <v>216</v>
      </c>
      <c r="K4637" t="s">
        <v>36</v>
      </c>
      <c r="L4637" t="s">
        <v>37</v>
      </c>
      <c r="M4637">
        <v>54100</v>
      </c>
      <c r="N4637">
        <v>83981</v>
      </c>
      <c r="O4637" t="s">
        <v>38</v>
      </c>
      <c r="P4637" t="s">
        <v>217</v>
      </c>
      <c r="Q4637" t="s">
        <v>7687</v>
      </c>
      <c r="R4637" t="s">
        <v>7688</v>
      </c>
      <c r="S4637" t="s">
        <v>72</v>
      </c>
      <c r="T4637" t="s">
        <v>7689</v>
      </c>
      <c r="V4637" t="s">
        <v>7690</v>
      </c>
      <c r="W4637" t="s">
        <v>152</v>
      </c>
      <c r="X4637" t="s">
        <v>217</v>
      </c>
      <c r="Z4637" t="s">
        <v>61</v>
      </c>
      <c r="AA4637" s="1">
        <v>44911</v>
      </c>
      <c r="AC4637" s="1">
        <v>44931</v>
      </c>
      <c r="AD4637" s="1">
        <v>44992</v>
      </c>
    </row>
    <row r="4638" spans="1:30" x14ac:dyDescent="0.25">
      <c r="A4638">
        <v>577154</v>
      </c>
      <c r="B4638" t="s">
        <v>889</v>
      </c>
      <c r="C4638" t="s">
        <v>63</v>
      </c>
      <c r="D4638">
        <v>100</v>
      </c>
      <c r="E4638" t="s">
        <v>10697</v>
      </c>
      <c r="F4638" t="s">
        <v>2552</v>
      </c>
      <c r="G4638" t="s">
        <v>353</v>
      </c>
      <c r="H4638">
        <v>6664</v>
      </c>
      <c r="I4638">
        <v>0</v>
      </c>
      <c r="J4638" t="s">
        <v>216</v>
      </c>
      <c r="K4638" t="s">
        <v>36</v>
      </c>
      <c r="L4638" t="s">
        <v>53</v>
      </c>
      <c r="M4638">
        <v>17.72</v>
      </c>
      <c r="N4638">
        <v>17.72</v>
      </c>
      <c r="O4638" t="s">
        <v>68</v>
      </c>
      <c r="P4638" t="s">
        <v>1887</v>
      </c>
      <c r="Q4638" t="s">
        <v>2553</v>
      </c>
      <c r="R4638" t="s">
        <v>10698</v>
      </c>
      <c r="S4638" t="s">
        <v>2555</v>
      </c>
      <c r="T4638" t="s">
        <v>10699</v>
      </c>
      <c r="U4638" t="s">
        <v>10700</v>
      </c>
      <c r="V4638" t="s">
        <v>10701</v>
      </c>
      <c r="X4638" t="s">
        <v>40</v>
      </c>
      <c r="Z4638" t="s">
        <v>2559</v>
      </c>
      <c r="AA4638" s="1">
        <v>44988</v>
      </c>
      <c r="AC4638" s="1">
        <v>44987</v>
      </c>
      <c r="AD4638" s="1">
        <v>44992</v>
      </c>
    </row>
    <row r="4639" spans="1:30" x14ac:dyDescent="0.25">
      <c r="A4639">
        <v>551898</v>
      </c>
      <c r="B4639" t="s">
        <v>815</v>
      </c>
      <c r="C4639" t="s">
        <v>63</v>
      </c>
      <c r="D4639">
        <v>1</v>
      </c>
      <c r="E4639" t="s">
        <v>11084</v>
      </c>
      <c r="F4639" t="s">
        <v>817</v>
      </c>
      <c r="G4639" t="s">
        <v>353</v>
      </c>
      <c r="H4639">
        <v>6766</v>
      </c>
      <c r="I4639">
        <v>1</v>
      </c>
      <c r="J4639" t="s">
        <v>157</v>
      </c>
      <c r="K4639" t="s">
        <v>36</v>
      </c>
      <c r="L4639" t="s">
        <v>37</v>
      </c>
      <c r="M4639">
        <v>65000</v>
      </c>
      <c r="N4639">
        <v>79000</v>
      </c>
      <c r="O4639" t="s">
        <v>38</v>
      </c>
      <c r="P4639" t="s">
        <v>818</v>
      </c>
      <c r="Q4639" t="s">
        <v>1376</v>
      </c>
      <c r="R4639" t="s">
        <v>11085</v>
      </c>
      <c r="S4639" t="s">
        <v>821</v>
      </c>
      <c r="T4639" t="s">
        <v>11086</v>
      </c>
      <c r="U4639" t="s">
        <v>11087</v>
      </c>
      <c r="V4639" t="s">
        <v>11088</v>
      </c>
      <c r="W4639" t="s">
        <v>2480</v>
      </c>
      <c r="X4639" t="s">
        <v>826</v>
      </c>
      <c r="Z4639" t="s">
        <v>61</v>
      </c>
      <c r="AA4639" s="1">
        <v>44882</v>
      </c>
      <c r="AC4639" s="1">
        <v>44882</v>
      </c>
      <c r="AD4639" s="1">
        <v>44992</v>
      </c>
    </row>
    <row r="4640" spans="1:30" x14ac:dyDescent="0.25">
      <c r="A4640">
        <v>572558</v>
      </c>
      <c r="B4640" t="s">
        <v>155</v>
      </c>
      <c r="C4640" t="s">
        <v>31</v>
      </c>
      <c r="D4640">
        <v>1</v>
      </c>
      <c r="E4640" t="s">
        <v>1302</v>
      </c>
      <c r="F4640" t="s">
        <v>65</v>
      </c>
      <c r="G4640" t="s">
        <v>51</v>
      </c>
      <c r="H4640">
        <v>56058</v>
      </c>
      <c r="I4640">
        <v>0</v>
      </c>
      <c r="J4640" t="s">
        <v>216</v>
      </c>
      <c r="K4640" t="s">
        <v>36</v>
      </c>
      <c r="L4640" t="s">
        <v>37</v>
      </c>
      <c r="M4640">
        <v>60000</v>
      </c>
      <c r="N4640">
        <v>70000</v>
      </c>
      <c r="O4640" t="s">
        <v>38</v>
      </c>
      <c r="P4640" t="s">
        <v>158</v>
      </c>
      <c r="Q4640" t="s">
        <v>5219</v>
      </c>
      <c r="R4640" t="s">
        <v>10284</v>
      </c>
      <c r="S4640" t="s">
        <v>72</v>
      </c>
      <c r="T4640" t="s">
        <v>1305</v>
      </c>
      <c r="U4640" t="s">
        <v>162</v>
      </c>
      <c r="V4640" t="s">
        <v>831</v>
      </c>
      <c r="X4640" t="s">
        <v>158</v>
      </c>
      <c r="Z4640" t="s">
        <v>61</v>
      </c>
      <c r="AA4640" s="1">
        <v>44958</v>
      </c>
      <c r="AB4640" s="2">
        <v>45018</v>
      </c>
      <c r="AC4640" s="1">
        <v>44960</v>
      </c>
      <c r="AD4640" s="1">
        <v>44992</v>
      </c>
    </row>
    <row r="4641" spans="1:30" x14ac:dyDescent="0.25">
      <c r="A4641">
        <v>536135</v>
      </c>
      <c r="B4641" t="s">
        <v>815</v>
      </c>
      <c r="C4641" t="s">
        <v>63</v>
      </c>
      <c r="D4641">
        <v>1</v>
      </c>
      <c r="E4641" t="s">
        <v>12701</v>
      </c>
      <c r="F4641" t="s">
        <v>817</v>
      </c>
      <c r="G4641" t="s">
        <v>353</v>
      </c>
      <c r="H4641">
        <v>6766</v>
      </c>
      <c r="I4641">
        <v>1</v>
      </c>
      <c r="J4641" t="s">
        <v>1445</v>
      </c>
      <c r="K4641" t="s">
        <v>36</v>
      </c>
      <c r="L4641" t="s">
        <v>37</v>
      </c>
      <c r="M4641">
        <v>57500</v>
      </c>
      <c r="N4641">
        <v>65000</v>
      </c>
      <c r="O4641" t="s">
        <v>38</v>
      </c>
      <c r="P4641" t="s">
        <v>818</v>
      </c>
      <c r="Q4641" t="s">
        <v>12702</v>
      </c>
      <c r="R4641" t="s">
        <v>12703</v>
      </c>
      <c r="S4641" t="s">
        <v>821</v>
      </c>
      <c r="T4641" t="s">
        <v>12704</v>
      </c>
      <c r="U4641" t="s">
        <v>12705</v>
      </c>
      <c r="V4641" t="s">
        <v>12706</v>
      </c>
      <c r="W4641" t="s">
        <v>825</v>
      </c>
      <c r="X4641" t="s">
        <v>826</v>
      </c>
      <c r="Z4641" t="s">
        <v>61</v>
      </c>
      <c r="AA4641" s="1">
        <v>44930</v>
      </c>
      <c r="AC4641" s="1">
        <v>44939</v>
      </c>
      <c r="AD4641" s="1">
        <v>44992</v>
      </c>
    </row>
    <row r="4642" spans="1:30" x14ac:dyDescent="0.25">
      <c r="A4642">
        <v>569024</v>
      </c>
      <c r="B4642" t="s">
        <v>435</v>
      </c>
      <c r="C4642" t="s">
        <v>63</v>
      </c>
      <c r="D4642">
        <v>1</v>
      </c>
      <c r="E4642" t="s">
        <v>10994</v>
      </c>
      <c r="F4642" t="s">
        <v>279</v>
      </c>
      <c r="G4642" t="s">
        <v>34</v>
      </c>
      <c r="H4642">
        <v>10251</v>
      </c>
      <c r="I4642">
        <v>4</v>
      </c>
      <c r="J4642" t="s">
        <v>216</v>
      </c>
      <c r="K4642" t="s">
        <v>36</v>
      </c>
      <c r="L4642" t="s">
        <v>37</v>
      </c>
      <c r="M4642">
        <v>40017</v>
      </c>
      <c r="N4642">
        <v>62820</v>
      </c>
      <c r="O4642" t="s">
        <v>38</v>
      </c>
      <c r="P4642" t="s">
        <v>1820</v>
      </c>
      <c r="Q4642" t="s">
        <v>10995</v>
      </c>
      <c r="R4642" t="s">
        <v>10996</v>
      </c>
      <c r="S4642" t="s">
        <v>283</v>
      </c>
      <c r="T4642" t="s">
        <v>10997</v>
      </c>
      <c r="V4642" t="s">
        <v>441</v>
      </c>
      <c r="X4642" t="s">
        <v>1820</v>
      </c>
      <c r="Z4642" t="s">
        <v>61</v>
      </c>
      <c r="AA4642" s="1">
        <v>44938</v>
      </c>
      <c r="AC4642" s="1">
        <v>44965</v>
      </c>
      <c r="AD4642" s="1">
        <v>44992</v>
      </c>
    </row>
    <row r="4643" spans="1:30" x14ac:dyDescent="0.25">
      <c r="A4643">
        <v>554449</v>
      </c>
      <c r="B4643" t="s">
        <v>1870</v>
      </c>
      <c r="C4643" t="s">
        <v>31</v>
      </c>
      <c r="D4643">
        <v>1</v>
      </c>
      <c r="E4643" t="s">
        <v>4502</v>
      </c>
      <c r="F4643" t="s">
        <v>667</v>
      </c>
      <c r="G4643" t="s">
        <v>51</v>
      </c>
      <c r="H4643">
        <v>95711</v>
      </c>
      <c r="I4643">
        <v>0</v>
      </c>
      <c r="J4643" t="s">
        <v>256</v>
      </c>
      <c r="K4643" t="s">
        <v>36</v>
      </c>
      <c r="L4643" t="s">
        <v>37</v>
      </c>
      <c r="M4643">
        <v>100000</v>
      </c>
      <c r="N4643">
        <v>160000</v>
      </c>
      <c r="O4643" t="s">
        <v>38</v>
      </c>
      <c r="P4643" t="s">
        <v>1872</v>
      </c>
      <c r="Q4643" t="s">
        <v>3083</v>
      </c>
      <c r="R4643" t="s">
        <v>4503</v>
      </c>
      <c r="S4643" t="s">
        <v>3772</v>
      </c>
      <c r="T4643" t="s">
        <v>4504</v>
      </c>
      <c r="U4643" t="s">
        <v>4505</v>
      </c>
      <c r="V4643" t="s">
        <v>4506</v>
      </c>
      <c r="W4643" t="s">
        <v>4507</v>
      </c>
      <c r="Z4643" t="s">
        <v>47</v>
      </c>
      <c r="AA4643" s="1">
        <v>44840</v>
      </c>
      <c r="AC4643" s="1">
        <v>44840</v>
      </c>
      <c r="AD4643" s="1">
        <v>44992</v>
      </c>
    </row>
    <row r="4644" spans="1:30" x14ac:dyDescent="0.25">
      <c r="A4644">
        <v>565708</v>
      </c>
      <c r="B4644" t="s">
        <v>889</v>
      </c>
      <c r="C4644" t="s">
        <v>63</v>
      </c>
      <c r="D4644">
        <v>28</v>
      </c>
      <c r="E4644" t="s">
        <v>362</v>
      </c>
      <c r="F4644" t="s">
        <v>363</v>
      </c>
      <c r="G4644" t="s">
        <v>244</v>
      </c>
      <c r="H4644">
        <v>90641</v>
      </c>
      <c r="I4644">
        <v>0</v>
      </c>
      <c r="J4644" t="s">
        <v>245</v>
      </c>
      <c r="K4644" t="s">
        <v>36</v>
      </c>
      <c r="L4644" t="s">
        <v>53</v>
      </c>
      <c r="M4644">
        <v>16.6264</v>
      </c>
      <c r="N4644">
        <v>16.6264</v>
      </c>
      <c r="O4644" t="s">
        <v>68</v>
      </c>
      <c r="P4644" t="s">
        <v>5227</v>
      </c>
      <c r="Q4644" t="s">
        <v>8965</v>
      </c>
      <c r="R4644" t="s">
        <v>8966</v>
      </c>
      <c r="S4644" t="s">
        <v>368</v>
      </c>
      <c r="T4644" t="s">
        <v>8967</v>
      </c>
      <c r="U4644" t="s">
        <v>8968</v>
      </c>
      <c r="V4644" t="s">
        <v>8969</v>
      </c>
      <c r="W4644" t="s">
        <v>5234</v>
      </c>
      <c r="X4644" t="s">
        <v>8970</v>
      </c>
      <c r="Z4644" t="s">
        <v>1275</v>
      </c>
      <c r="AA4644" s="1">
        <v>44916</v>
      </c>
      <c r="AC4644" s="1">
        <v>44916</v>
      </c>
      <c r="AD4644" s="1">
        <v>44992</v>
      </c>
    </row>
    <row r="4645" spans="1:30" x14ac:dyDescent="0.25">
      <c r="A4645">
        <v>566278</v>
      </c>
      <c r="B4645" t="s">
        <v>88</v>
      </c>
      <c r="C4645" t="s">
        <v>31</v>
      </c>
      <c r="D4645">
        <v>1</v>
      </c>
      <c r="E4645" t="s">
        <v>12881</v>
      </c>
      <c r="F4645" t="s">
        <v>807</v>
      </c>
      <c r="G4645" t="s">
        <v>34</v>
      </c>
      <c r="H4645" t="s">
        <v>808</v>
      </c>
      <c r="I4645">
        <v>0</v>
      </c>
      <c r="J4645" t="s">
        <v>216</v>
      </c>
      <c r="K4645" t="s">
        <v>36</v>
      </c>
      <c r="L4645" t="s">
        <v>37</v>
      </c>
      <c r="M4645">
        <v>94715</v>
      </c>
      <c r="N4645">
        <v>100000</v>
      </c>
      <c r="O4645" t="s">
        <v>38</v>
      </c>
      <c r="P4645" t="s">
        <v>583</v>
      </c>
      <c r="Q4645" t="s">
        <v>8135</v>
      </c>
      <c r="R4645" t="s">
        <v>12882</v>
      </c>
      <c r="S4645" t="s">
        <v>810</v>
      </c>
      <c r="T4645" t="s">
        <v>12883</v>
      </c>
      <c r="U4645" t="s">
        <v>7169</v>
      </c>
      <c r="V4645" t="s">
        <v>12884</v>
      </c>
      <c r="W4645" t="s">
        <v>7171</v>
      </c>
      <c r="X4645" t="s">
        <v>12885</v>
      </c>
      <c r="Z4645" t="s">
        <v>61</v>
      </c>
      <c r="AA4645" s="1">
        <v>44922</v>
      </c>
      <c r="AC4645" s="1">
        <v>44923</v>
      </c>
      <c r="AD4645" s="1">
        <v>44992</v>
      </c>
    </row>
    <row r="4646" spans="1:30" x14ac:dyDescent="0.25">
      <c r="A4646">
        <v>537893</v>
      </c>
      <c r="B4646" t="s">
        <v>1863</v>
      </c>
      <c r="C4646" t="s">
        <v>31</v>
      </c>
      <c r="D4646">
        <v>3</v>
      </c>
      <c r="E4646" t="s">
        <v>4348</v>
      </c>
      <c r="F4646" t="s">
        <v>234</v>
      </c>
      <c r="G4646" t="s">
        <v>51</v>
      </c>
      <c r="H4646">
        <v>56057</v>
      </c>
      <c r="I4646">
        <v>0</v>
      </c>
      <c r="J4646" t="s">
        <v>2250</v>
      </c>
      <c r="K4646" t="s">
        <v>36</v>
      </c>
      <c r="L4646" t="s">
        <v>37</v>
      </c>
      <c r="M4646">
        <v>38333</v>
      </c>
      <c r="N4646">
        <v>44083</v>
      </c>
      <c r="O4646" t="s">
        <v>38</v>
      </c>
      <c r="P4646" t="s">
        <v>4349</v>
      </c>
      <c r="Q4646" t="s">
        <v>4350</v>
      </c>
      <c r="R4646" t="s">
        <v>7081</v>
      </c>
      <c r="S4646" t="s">
        <v>237</v>
      </c>
      <c r="T4646" t="s">
        <v>7082</v>
      </c>
      <c r="U4646" t="s">
        <v>7083</v>
      </c>
      <c r="V4646" t="s">
        <v>100</v>
      </c>
      <c r="W4646" t="s">
        <v>7084</v>
      </c>
      <c r="Z4646" t="s">
        <v>61</v>
      </c>
      <c r="AA4646" s="1">
        <v>44779</v>
      </c>
      <c r="AC4646" s="1">
        <v>44987</v>
      </c>
      <c r="AD4646" s="1">
        <v>44992</v>
      </c>
    </row>
    <row r="4647" spans="1:30" x14ac:dyDescent="0.25">
      <c r="A4647">
        <v>568454</v>
      </c>
      <c r="B4647" t="s">
        <v>3315</v>
      </c>
      <c r="C4647" t="s">
        <v>31</v>
      </c>
      <c r="D4647">
        <v>50</v>
      </c>
      <c r="E4647" t="s">
        <v>13094</v>
      </c>
      <c r="F4647" t="s">
        <v>13095</v>
      </c>
      <c r="G4647" t="s">
        <v>34</v>
      </c>
      <c r="H4647">
        <v>51801</v>
      </c>
      <c r="I4647">
        <v>0</v>
      </c>
      <c r="J4647" t="s">
        <v>66</v>
      </c>
      <c r="K4647" t="s">
        <v>36</v>
      </c>
      <c r="L4647" t="s">
        <v>53</v>
      </c>
      <c r="M4647">
        <v>40963</v>
      </c>
      <c r="N4647">
        <v>55196</v>
      </c>
      <c r="O4647" t="s">
        <v>38</v>
      </c>
      <c r="P4647" t="s">
        <v>438</v>
      </c>
      <c r="Q4647" t="s">
        <v>3400</v>
      </c>
      <c r="R4647" t="s">
        <v>13096</v>
      </c>
      <c r="S4647" t="s">
        <v>13097</v>
      </c>
      <c r="U4647" t="s">
        <v>13098</v>
      </c>
      <c r="V4647" t="s">
        <v>8145</v>
      </c>
      <c r="Z4647" t="s">
        <v>13099</v>
      </c>
      <c r="AA4647" s="1">
        <v>44946</v>
      </c>
      <c r="AC4647" s="1">
        <v>44987</v>
      </c>
      <c r="AD4647" s="1">
        <v>44992</v>
      </c>
    </row>
    <row r="4648" spans="1:30" x14ac:dyDescent="0.25">
      <c r="A4648">
        <v>460355</v>
      </c>
      <c r="B4648" t="s">
        <v>102</v>
      </c>
      <c r="C4648" t="s">
        <v>31</v>
      </c>
      <c r="D4648">
        <v>1</v>
      </c>
      <c r="E4648" t="s">
        <v>372</v>
      </c>
      <c r="F4648" t="s">
        <v>295</v>
      </c>
      <c r="G4648" t="s">
        <v>34</v>
      </c>
      <c r="H4648">
        <v>22427</v>
      </c>
      <c r="I4648">
        <v>3</v>
      </c>
      <c r="J4648" t="s">
        <v>374</v>
      </c>
      <c r="K4648" t="s">
        <v>36</v>
      </c>
      <c r="L4648" t="s">
        <v>37</v>
      </c>
      <c r="M4648">
        <v>90114</v>
      </c>
      <c r="N4648">
        <v>122168</v>
      </c>
      <c r="O4648" t="s">
        <v>38</v>
      </c>
      <c r="P4648" t="s">
        <v>2265</v>
      </c>
      <c r="Q4648" t="s">
        <v>376</v>
      </c>
      <c r="R4648" t="s">
        <v>13100</v>
      </c>
      <c r="S4648" t="s">
        <v>11905</v>
      </c>
      <c r="T4648" t="s">
        <v>13101</v>
      </c>
      <c r="U4648" t="s">
        <v>3565</v>
      </c>
      <c r="V4648" t="s">
        <v>13102</v>
      </c>
      <c r="X4648" t="s">
        <v>2265</v>
      </c>
      <c r="Z4648" t="s">
        <v>87</v>
      </c>
      <c r="AA4648" s="1">
        <v>44285</v>
      </c>
      <c r="AC4648" s="1">
        <v>44424</v>
      </c>
      <c r="AD4648" s="1">
        <v>44992</v>
      </c>
    </row>
    <row r="4649" spans="1:30" x14ac:dyDescent="0.25">
      <c r="A4649">
        <v>538095</v>
      </c>
      <c r="B4649" t="s">
        <v>638</v>
      </c>
      <c r="C4649" t="s">
        <v>31</v>
      </c>
      <c r="D4649">
        <v>1</v>
      </c>
      <c r="E4649" t="s">
        <v>3770</v>
      </c>
      <c r="F4649" t="s">
        <v>667</v>
      </c>
      <c r="G4649" t="s">
        <v>51</v>
      </c>
      <c r="H4649">
        <v>95711</v>
      </c>
      <c r="I4649">
        <v>0</v>
      </c>
      <c r="J4649" t="s">
        <v>256</v>
      </c>
      <c r="K4649" t="s">
        <v>36</v>
      </c>
      <c r="L4649" t="s">
        <v>37</v>
      </c>
      <c r="M4649">
        <v>100000</v>
      </c>
      <c r="N4649">
        <v>160000</v>
      </c>
      <c r="O4649" t="s">
        <v>38</v>
      </c>
      <c r="P4649" t="s">
        <v>642</v>
      </c>
      <c r="Q4649" t="s">
        <v>695</v>
      </c>
      <c r="R4649" t="s">
        <v>3771</v>
      </c>
      <c r="S4649" t="s">
        <v>3772</v>
      </c>
      <c r="T4649" t="s">
        <v>3773</v>
      </c>
      <c r="U4649" t="s">
        <v>647</v>
      </c>
      <c r="V4649" t="s">
        <v>3774</v>
      </c>
      <c r="Z4649" t="s">
        <v>87</v>
      </c>
      <c r="AA4649" s="1">
        <v>44797</v>
      </c>
      <c r="AC4649" s="1">
        <v>44798</v>
      </c>
      <c r="AD4649" s="1">
        <v>44992</v>
      </c>
    </row>
    <row r="4650" spans="1:30" x14ac:dyDescent="0.25">
      <c r="A4650">
        <v>542006</v>
      </c>
      <c r="B4650" t="s">
        <v>658</v>
      </c>
      <c r="C4650" t="s">
        <v>31</v>
      </c>
      <c r="D4650">
        <v>1</v>
      </c>
      <c r="E4650" t="s">
        <v>13103</v>
      </c>
      <c r="F4650" t="s">
        <v>3491</v>
      </c>
      <c r="G4650" t="s">
        <v>34</v>
      </c>
      <c r="H4650">
        <v>90622</v>
      </c>
      <c r="I4650">
        <v>2</v>
      </c>
      <c r="J4650" t="s">
        <v>312</v>
      </c>
      <c r="L4650" t="s">
        <v>37</v>
      </c>
      <c r="M4650">
        <v>58300</v>
      </c>
      <c r="N4650">
        <v>58300</v>
      </c>
      <c r="O4650" t="s">
        <v>38</v>
      </c>
      <c r="P4650" t="s">
        <v>661</v>
      </c>
      <c r="Q4650" t="s">
        <v>13104</v>
      </c>
      <c r="R4650" t="s">
        <v>13105</v>
      </c>
      <c r="S4650" t="s">
        <v>3494</v>
      </c>
      <c r="U4650" t="s">
        <v>13106</v>
      </c>
      <c r="V4650" t="s">
        <v>664</v>
      </c>
      <c r="Z4650" t="s">
        <v>665</v>
      </c>
      <c r="AA4650" s="1">
        <v>44764</v>
      </c>
      <c r="AB4650" s="2">
        <v>45129</v>
      </c>
      <c r="AC4650" s="1">
        <v>44764</v>
      </c>
      <c r="AD4650" s="1">
        <v>44992</v>
      </c>
    </row>
    <row r="4651" spans="1:30" x14ac:dyDescent="0.25">
      <c r="A4651">
        <v>568522</v>
      </c>
      <c r="B4651" t="s">
        <v>381</v>
      </c>
      <c r="C4651" t="s">
        <v>63</v>
      </c>
      <c r="D4651">
        <v>1</v>
      </c>
      <c r="E4651" t="s">
        <v>3861</v>
      </c>
      <c r="F4651" t="s">
        <v>849</v>
      </c>
      <c r="G4651" t="s">
        <v>34</v>
      </c>
      <c r="H4651">
        <v>20210</v>
      </c>
      <c r="I4651">
        <v>0</v>
      </c>
      <c r="J4651" t="s">
        <v>35</v>
      </c>
      <c r="K4651" t="s">
        <v>36</v>
      </c>
      <c r="L4651" t="s">
        <v>37</v>
      </c>
      <c r="M4651">
        <v>57078</v>
      </c>
      <c r="N4651">
        <v>65640</v>
      </c>
      <c r="O4651" t="s">
        <v>38</v>
      </c>
      <c r="P4651" t="s">
        <v>873</v>
      </c>
      <c r="Q4651" t="s">
        <v>2074</v>
      </c>
      <c r="R4651" t="s">
        <v>3862</v>
      </c>
      <c r="S4651" t="s">
        <v>852</v>
      </c>
      <c r="T4651" t="s">
        <v>3863</v>
      </c>
      <c r="V4651" t="s">
        <v>390</v>
      </c>
      <c r="W4651" t="s">
        <v>86</v>
      </c>
      <c r="X4651" t="s">
        <v>878</v>
      </c>
      <c r="Z4651" t="s">
        <v>154</v>
      </c>
      <c r="AA4651" s="1">
        <v>44970</v>
      </c>
      <c r="AB4651" s="2">
        <v>45030</v>
      </c>
      <c r="AC4651" s="1">
        <v>44980</v>
      </c>
      <c r="AD4651" s="1">
        <v>44992</v>
      </c>
    </row>
    <row r="4652" spans="1:30" x14ac:dyDescent="0.25">
      <c r="A4652">
        <v>573596</v>
      </c>
      <c r="B4652" t="s">
        <v>102</v>
      </c>
      <c r="C4652" t="s">
        <v>63</v>
      </c>
      <c r="D4652">
        <v>1</v>
      </c>
      <c r="E4652" t="s">
        <v>5176</v>
      </c>
      <c r="F4652" t="s">
        <v>501</v>
      </c>
      <c r="G4652" t="s">
        <v>34</v>
      </c>
      <c r="H4652">
        <v>12627</v>
      </c>
      <c r="I4652">
        <v>0</v>
      </c>
      <c r="J4652" t="s">
        <v>35</v>
      </c>
      <c r="K4652" t="s">
        <v>36</v>
      </c>
      <c r="L4652" t="s">
        <v>37</v>
      </c>
      <c r="M4652">
        <v>70611</v>
      </c>
      <c r="N4652">
        <v>105138</v>
      </c>
      <c r="O4652" t="s">
        <v>38</v>
      </c>
      <c r="P4652" t="s">
        <v>146</v>
      </c>
      <c r="Q4652" t="s">
        <v>334</v>
      </c>
      <c r="R4652" t="s">
        <v>6059</v>
      </c>
      <c r="S4652" t="s">
        <v>504</v>
      </c>
      <c r="T4652" t="s">
        <v>6060</v>
      </c>
      <c r="U4652" t="s">
        <v>1177</v>
      </c>
      <c r="V4652" t="s">
        <v>611</v>
      </c>
      <c r="W4652" t="s">
        <v>2623</v>
      </c>
      <c r="X4652" t="s">
        <v>1179</v>
      </c>
      <c r="Z4652" t="s">
        <v>154</v>
      </c>
      <c r="AA4652" s="1">
        <v>44965</v>
      </c>
      <c r="AB4652" s="2">
        <v>45025</v>
      </c>
      <c r="AC4652" s="1">
        <v>44971</v>
      </c>
      <c r="AD4652" s="1">
        <v>44992</v>
      </c>
    </row>
    <row r="4653" spans="1:30" x14ac:dyDescent="0.25">
      <c r="A4653">
        <v>576266</v>
      </c>
      <c r="B4653" t="s">
        <v>102</v>
      </c>
      <c r="C4653" t="s">
        <v>63</v>
      </c>
      <c r="D4653">
        <v>1</v>
      </c>
      <c r="E4653" t="s">
        <v>1920</v>
      </c>
      <c r="F4653" t="s">
        <v>144</v>
      </c>
      <c r="G4653" t="s">
        <v>51</v>
      </c>
      <c r="H4653">
        <v>10234</v>
      </c>
      <c r="I4653">
        <v>0</v>
      </c>
      <c r="J4653" t="s">
        <v>35</v>
      </c>
      <c r="K4653" t="s">
        <v>36</v>
      </c>
      <c r="L4653" t="s">
        <v>145</v>
      </c>
      <c r="M4653">
        <v>15</v>
      </c>
      <c r="N4653">
        <v>15</v>
      </c>
      <c r="O4653" t="s">
        <v>68</v>
      </c>
      <c r="P4653" t="s">
        <v>137</v>
      </c>
      <c r="Q4653" t="s">
        <v>1921</v>
      </c>
      <c r="R4653" t="s">
        <v>1922</v>
      </c>
      <c r="S4653" t="s">
        <v>149</v>
      </c>
      <c r="T4653" t="s">
        <v>1923</v>
      </c>
      <c r="V4653" t="s">
        <v>151</v>
      </c>
      <c r="W4653" t="s">
        <v>152</v>
      </c>
      <c r="X4653" t="s">
        <v>137</v>
      </c>
      <c r="Z4653" t="s">
        <v>154</v>
      </c>
      <c r="AA4653" s="1">
        <v>44986</v>
      </c>
      <c r="AB4653" s="2">
        <v>45079</v>
      </c>
      <c r="AC4653" s="1">
        <v>44986</v>
      </c>
      <c r="AD4653" s="1">
        <v>44992</v>
      </c>
    </row>
    <row r="4654" spans="1:30" x14ac:dyDescent="0.25">
      <c r="A4654">
        <v>551532</v>
      </c>
      <c r="B4654" t="s">
        <v>88</v>
      </c>
      <c r="C4654" t="s">
        <v>63</v>
      </c>
      <c r="D4654">
        <v>4</v>
      </c>
      <c r="E4654" t="s">
        <v>1097</v>
      </c>
      <c r="F4654" t="s">
        <v>65</v>
      </c>
      <c r="G4654" t="s">
        <v>51</v>
      </c>
      <c r="H4654">
        <v>56058</v>
      </c>
      <c r="I4654">
        <v>0</v>
      </c>
      <c r="J4654" t="s">
        <v>1098</v>
      </c>
      <c r="K4654" t="s">
        <v>36</v>
      </c>
      <c r="L4654" t="s">
        <v>37</v>
      </c>
      <c r="M4654">
        <v>54100</v>
      </c>
      <c r="N4654">
        <v>68048</v>
      </c>
      <c r="O4654" t="s">
        <v>38</v>
      </c>
      <c r="P4654" t="s">
        <v>1099</v>
      </c>
      <c r="Q4654" t="s">
        <v>1100</v>
      </c>
      <c r="R4654" t="s">
        <v>1101</v>
      </c>
      <c r="S4654" t="s">
        <v>72</v>
      </c>
      <c r="T4654" t="s">
        <v>1102</v>
      </c>
      <c r="U4654" t="s">
        <v>1103</v>
      </c>
      <c r="V4654" t="s">
        <v>1104</v>
      </c>
      <c r="W4654" t="s">
        <v>1105</v>
      </c>
      <c r="X4654" t="s">
        <v>1106</v>
      </c>
      <c r="Z4654" t="s">
        <v>61</v>
      </c>
      <c r="AA4654" s="1">
        <v>44824</v>
      </c>
      <c r="AC4654" s="1">
        <v>44897</v>
      </c>
      <c r="AD4654" s="1">
        <v>44992</v>
      </c>
    </row>
    <row r="4655" spans="1:30" x14ac:dyDescent="0.25">
      <c r="A4655">
        <v>564928</v>
      </c>
      <c r="B4655" t="s">
        <v>338</v>
      </c>
      <c r="C4655" t="s">
        <v>31</v>
      </c>
      <c r="D4655">
        <v>1</v>
      </c>
      <c r="E4655" t="s">
        <v>571</v>
      </c>
      <c r="F4655" t="s">
        <v>555</v>
      </c>
      <c r="G4655" t="s">
        <v>34</v>
      </c>
      <c r="H4655">
        <v>12626</v>
      </c>
      <c r="I4655">
        <v>1</v>
      </c>
      <c r="J4655" t="s">
        <v>52</v>
      </c>
      <c r="K4655" t="s">
        <v>36</v>
      </c>
      <c r="L4655" t="s">
        <v>37</v>
      </c>
      <c r="M4655">
        <v>53797</v>
      </c>
      <c r="N4655">
        <v>73243</v>
      </c>
      <c r="O4655" t="s">
        <v>38</v>
      </c>
      <c r="P4655" t="s">
        <v>1368</v>
      </c>
      <c r="Q4655" t="s">
        <v>12445</v>
      </c>
      <c r="R4655" t="s">
        <v>12446</v>
      </c>
      <c r="S4655" t="s">
        <v>559</v>
      </c>
      <c r="T4655" t="s">
        <v>12447</v>
      </c>
      <c r="U4655" t="s">
        <v>12448</v>
      </c>
      <c r="V4655" t="s">
        <v>110</v>
      </c>
      <c r="W4655" t="s">
        <v>12449</v>
      </c>
      <c r="X4655" t="s">
        <v>12450</v>
      </c>
      <c r="Z4655" t="s">
        <v>61</v>
      </c>
      <c r="AA4655" s="1">
        <v>44971</v>
      </c>
      <c r="AB4655" s="2">
        <v>45031</v>
      </c>
      <c r="AC4655" s="1">
        <v>44971</v>
      </c>
      <c r="AD4655" s="1">
        <v>44992</v>
      </c>
    </row>
    <row r="4656" spans="1:30" x14ac:dyDescent="0.25">
      <c r="A4656">
        <v>516807</v>
      </c>
      <c r="B4656" t="s">
        <v>88</v>
      </c>
      <c r="C4656" t="s">
        <v>31</v>
      </c>
      <c r="D4656">
        <v>1</v>
      </c>
      <c r="E4656" t="s">
        <v>5920</v>
      </c>
      <c r="F4656" t="s">
        <v>694</v>
      </c>
      <c r="G4656" t="s">
        <v>51</v>
      </c>
      <c r="H4656">
        <v>95710</v>
      </c>
      <c r="I4656">
        <v>0</v>
      </c>
      <c r="J4656" t="s">
        <v>328</v>
      </c>
      <c r="K4656" t="s">
        <v>36</v>
      </c>
      <c r="L4656" t="s">
        <v>37</v>
      </c>
      <c r="M4656">
        <v>90000</v>
      </c>
      <c r="N4656">
        <v>115000</v>
      </c>
      <c r="O4656" t="s">
        <v>38</v>
      </c>
      <c r="P4656" t="s">
        <v>2924</v>
      </c>
      <c r="Q4656" t="s">
        <v>6823</v>
      </c>
      <c r="R4656" t="s">
        <v>12219</v>
      </c>
      <c r="S4656" t="s">
        <v>697</v>
      </c>
      <c r="T4656" t="s">
        <v>12220</v>
      </c>
      <c r="U4656" t="s">
        <v>729</v>
      </c>
      <c r="V4656" t="s">
        <v>7365</v>
      </c>
      <c r="Z4656" t="s">
        <v>87</v>
      </c>
      <c r="AA4656" s="1">
        <v>44585</v>
      </c>
      <c r="AC4656" s="1">
        <v>44824</v>
      </c>
      <c r="AD4656" s="1">
        <v>44992</v>
      </c>
    </row>
    <row r="4657" spans="1:30" x14ac:dyDescent="0.25">
      <c r="A4657">
        <v>546011</v>
      </c>
      <c r="B4657" t="s">
        <v>102</v>
      </c>
      <c r="C4657" t="s">
        <v>63</v>
      </c>
      <c r="D4657">
        <v>1</v>
      </c>
      <c r="E4657" t="s">
        <v>12420</v>
      </c>
      <c r="F4657" t="s">
        <v>267</v>
      </c>
      <c r="G4657" t="s">
        <v>34</v>
      </c>
      <c r="H4657">
        <v>10050</v>
      </c>
      <c r="I4657" t="s">
        <v>900</v>
      </c>
      <c r="J4657" t="s">
        <v>35</v>
      </c>
      <c r="K4657" t="s">
        <v>36</v>
      </c>
      <c r="L4657" t="s">
        <v>37</v>
      </c>
      <c r="M4657">
        <v>80931</v>
      </c>
      <c r="N4657">
        <v>208826</v>
      </c>
      <c r="O4657" t="s">
        <v>38</v>
      </c>
      <c r="P4657" t="s">
        <v>195</v>
      </c>
      <c r="Q4657" t="s">
        <v>1143</v>
      </c>
      <c r="R4657" t="s">
        <v>12421</v>
      </c>
      <c r="S4657" t="s">
        <v>272</v>
      </c>
      <c r="T4657" t="s">
        <v>12422</v>
      </c>
      <c r="U4657" t="s">
        <v>2136</v>
      </c>
      <c r="V4657" t="s">
        <v>2428</v>
      </c>
      <c r="X4657" t="s">
        <v>195</v>
      </c>
      <c r="Z4657" t="s">
        <v>87</v>
      </c>
      <c r="AA4657" s="1">
        <v>44795</v>
      </c>
      <c r="AC4657" s="1">
        <v>44795</v>
      </c>
      <c r="AD4657" s="1">
        <v>44992</v>
      </c>
    </row>
    <row r="4658" spans="1:30" x14ac:dyDescent="0.25">
      <c r="A4658">
        <v>576687</v>
      </c>
      <c r="B4658" t="s">
        <v>241</v>
      </c>
      <c r="C4658" t="s">
        <v>31</v>
      </c>
      <c r="D4658">
        <v>1</v>
      </c>
      <c r="E4658" t="s">
        <v>1602</v>
      </c>
      <c r="F4658" t="s">
        <v>243</v>
      </c>
      <c r="G4658" t="s">
        <v>244</v>
      </c>
      <c r="H4658">
        <v>90645</v>
      </c>
      <c r="I4658">
        <v>0</v>
      </c>
      <c r="J4658" t="s">
        <v>245</v>
      </c>
      <c r="K4658" t="s">
        <v>36</v>
      </c>
      <c r="L4658" t="s">
        <v>53</v>
      </c>
      <c r="M4658">
        <v>31836</v>
      </c>
      <c r="N4658">
        <v>46278</v>
      </c>
      <c r="O4658" t="s">
        <v>38</v>
      </c>
      <c r="P4658" t="s">
        <v>1603</v>
      </c>
      <c r="Q4658" t="s">
        <v>1604</v>
      </c>
      <c r="R4658" t="s">
        <v>248</v>
      </c>
      <c r="S4658" t="s">
        <v>249</v>
      </c>
      <c r="U4658" t="s">
        <v>250</v>
      </c>
      <c r="V4658" t="s">
        <v>251</v>
      </c>
      <c r="Z4658" t="s">
        <v>252</v>
      </c>
      <c r="AA4658" s="1">
        <v>44988</v>
      </c>
      <c r="AB4658" s="2">
        <v>44998</v>
      </c>
      <c r="AC4658" s="1">
        <v>44988</v>
      </c>
      <c r="AD4658" s="1">
        <v>44992</v>
      </c>
    </row>
    <row r="4659" spans="1:30" x14ac:dyDescent="0.25">
      <c r="A4659">
        <v>561341</v>
      </c>
      <c r="B4659" t="s">
        <v>102</v>
      </c>
      <c r="C4659" t="s">
        <v>63</v>
      </c>
      <c r="D4659">
        <v>1</v>
      </c>
      <c r="E4659" t="s">
        <v>5005</v>
      </c>
      <c r="F4659" t="s">
        <v>807</v>
      </c>
      <c r="G4659" t="s">
        <v>34</v>
      </c>
      <c r="H4659" t="s">
        <v>4054</v>
      </c>
      <c r="I4659">
        <v>0</v>
      </c>
      <c r="J4659" t="s">
        <v>1843</v>
      </c>
      <c r="K4659" t="s">
        <v>36</v>
      </c>
      <c r="L4659" t="s">
        <v>37</v>
      </c>
      <c r="M4659">
        <v>84451</v>
      </c>
      <c r="N4659">
        <v>113550</v>
      </c>
      <c r="O4659" t="s">
        <v>38</v>
      </c>
      <c r="P4659" t="s">
        <v>195</v>
      </c>
      <c r="Q4659" t="s">
        <v>1143</v>
      </c>
      <c r="R4659" t="s">
        <v>13107</v>
      </c>
      <c r="S4659" t="s">
        <v>1227</v>
      </c>
      <c r="T4659" t="s">
        <v>10835</v>
      </c>
      <c r="U4659" t="s">
        <v>2136</v>
      </c>
      <c r="V4659" t="s">
        <v>2137</v>
      </c>
      <c r="W4659" t="s">
        <v>2138</v>
      </c>
      <c r="X4659" t="s">
        <v>2139</v>
      </c>
      <c r="Z4659" t="s">
        <v>61</v>
      </c>
      <c r="AA4659" s="1">
        <v>44915</v>
      </c>
      <c r="AC4659" s="1">
        <v>44915</v>
      </c>
      <c r="AD4659" s="1">
        <v>44992</v>
      </c>
    </row>
    <row r="4660" spans="1:30" x14ac:dyDescent="0.25">
      <c r="A4660">
        <v>568881</v>
      </c>
      <c r="B4660" t="s">
        <v>1550</v>
      </c>
      <c r="C4660" t="s">
        <v>31</v>
      </c>
      <c r="D4660">
        <v>1</v>
      </c>
      <c r="E4660" t="s">
        <v>1551</v>
      </c>
      <c r="F4660" t="s">
        <v>501</v>
      </c>
      <c r="G4660" t="s">
        <v>34</v>
      </c>
      <c r="H4660">
        <v>12627</v>
      </c>
      <c r="I4660">
        <v>0</v>
      </c>
      <c r="J4660" t="s">
        <v>126</v>
      </c>
      <c r="K4660" t="s">
        <v>36</v>
      </c>
      <c r="L4660" t="s">
        <v>93</v>
      </c>
      <c r="M4660">
        <v>70611</v>
      </c>
      <c r="N4660">
        <v>105138</v>
      </c>
      <c r="O4660" t="s">
        <v>38</v>
      </c>
      <c r="P4660" t="s">
        <v>1552</v>
      </c>
      <c r="Q4660" t="s">
        <v>1553</v>
      </c>
      <c r="R4660" t="s">
        <v>1554</v>
      </c>
      <c r="S4660" t="s">
        <v>504</v>
      </c>
      <c r="T4660" t="s">
        <v>1555</v>
      </c>
      <c r="V4660" t="s">
        <v>1556</v>
      </c>
      <c r="Z4660" t="s">
        <v>61</v>
      </c>
      <c r="AA4660" s="1">
        <v>44956</v>
      </c>
      <c r="AB4660" s="2">
        <v>45046</v>
      </c>
      <c r="AC4660" s="1">
        <v>44956</v>
      </c>
      <c r="AD4660" s="1">
        <v>44992</v>
      </c>
    </row>
    <row r="4661" spans="1:30" x14ac:dyDescent="0.25">
      <c r="A4661">
        <v>558094</v>
      </c>
      <c r="B4661" t="s">
        <v>202</v>
      </c>
      <c r="C4661" t="s">
        <v>31</v>
      </c>
      <c r="D4661">
        <v>1</v>
      </c>
      <c r="E4661" t="s">
        <v>11135</v>
      </c>
      <c r="F4661" t="s">
        <v>1009</v>
      </c>
      <c r="G4661" t="s">
        <v>566</v>
      </c>
      <c r="H4661">
        <v>13385</v>
      </c>
      <c r="I4661" t="s">
        <v>327</v>
      </c>
      <c r="J4661" t="s">
        <v>126</v>
      </c>
      <c r="K4661" t="s">
        <v>36</v>
      </c>
      <c r="L4661" t="s">
        <v>93</v>
      </c>
      <c r="M4661">
        <v>72038</v>
      </c>
      <c r="N4661">
        <v>192152</v>
      </c>
      <c r="O4661" t="s">
        <v>38</v>
      </c>
      <c r="P4661" t="s">
        <v>313</v>
      </c>
      <c r="Q4661" t="s">
        <v>1754</v>
      </c>
      <c r="R4661" t="s">
        <v>11136</v>
      </c>
      <c r="S4661" t="s">
        <v>11137</v>
      </c>
      <c r="T4661" t="s">
        <v>1757</v>
      </c>
      <c r="U4661" t="s">
        <v>11138</v>
      </c>
      <c r="V4661" t="s">
        <v>319</v>
      </c>
      <c r="Z4661" t="s">
        <v>61</v>
      </c>
      <c r="AA4661" s="1">
        <v>44860</v>
      </c>
      <c r="AC4661" s="1">
        <v>44860</v>
      </c>
      <c r="AD4661" s="1">
        <v>44992</v>
      </c>
    </row>
    <row r="4662" spans="1:30" x14ac:dyDescent="0.25">
      <c r="A4662">
        <v>546806</v>
      </c>
      <c r="B4662" t="s">
        <v>488</v>
      </c>
      <c r="C4662" t="s">
        <v>31</v>
      </c>
      <c r="D4662">
        <v>1</v>
      </c>
      <c r="E4662" t="s">
        <v>489</v>
      </c>
      <c r="F4662" t="s">
        <v>65</v>
      </c>
      <c r="G4662" t="s">
        <v>51</v>
      </c>
      <c r="H4662">
        <v>56058</v>
      </c>
      <c r="I4662">
        <v>0</v>
      </c>
      <c r="J4662" t="s">
        <v>35</v>
      </c>
      <c r="K4662" t="s">
        <v>36</v>
      </c>
      <c r="L4662" t="s">
        <v>37</v>
      </c>
      <c r="M4662">
        <v>54100</v>
      </c>
      <c r="N4662">
        <v>62215</v>
      </c>
      <c r="O4662" t="s">
        <v>38</v>
      </c>
      <c r="P4662" t="s">
        <v>355</v>
      </c>
      <c r="Q4662" t="s">
        <v>490</v>
      </c>
      <c r="R4662" t="s">
        <v>491</v>
      </c>
      <c r="S4662" t="s">
        <v>72</v>
      </c>
      <c r="T4662" t="s">
        <v>492</v>
      </c>
      <c r="V4662" t="s">
        <v>493</v>
      </c>
      <c r="Z4662" t="s">
        <v>61</v>
      </c>
      <c r="AA4662" s="1">
        <v>44973</v>
      </c>
      <c r="AB4662" s="2">
        <v>45033</v>
      </c>
      <c r="AC4662" s="1">
        <v>44981</v>
      </c>
      <c r="AD4662" s="1">
        <v>44992</v>
      </c>
    </row>
    <row r="4663" spans="1:30" x14ac:dyDescent="0.25">
      <c r="A4663">
        <v>567783</v>
      </c>
      <c r="B4663" t="s">
        <v>1347</v>
      </c>
      <c r="C4663" t="s">
        <v>31</v>
      </c>
      <c r="D4663">
        <v>1</v>
      </c>
      <c r="E4663" t="s">
        <v>1695</v>
      </c>
      <c r="F4663" t="s">
        <v>1696</v>
      </c>
      <c r="G4663" t="s">
        <v>34</v>
      </c>
      <c r="H4663">
        <v>60217</v>
      </c>
      <c r="I4663">
        <v>1</v>
      </c>
      <c r="J4663" t="s">
        <v>157</v>
      </c>
      <c r="K4663" t="s">
        <v>36</v>
      </c>
      <c r="L4663" t="s">
        <v>37</v>
      </c>
      <c r="M4663">
        <v>54517</v>
      </c>
      <c r="N4663">
        <v>62694</v>
      </c>
      <c r="O4663" t="s">
        <v>38</v>
      </c>
      <c r="P4663" t="s">
        <v>1350</v>
      </c>
      <c r="Q4663" t="s">
        <v>1351</v>
      </c>
      <c r="R4663" t="s">
        <v>1697</v>
      </c>
      <c r="S4663" t="s">
        <v>1698</v>
      </c>
      <c r="T4663" t="s">
        <v>1699</v>
      </c>
      <c r="U4663" t="s">
        <v>285</v>
      </c>
      <c r="V4663" t="s">
        <v>1700</v>
      </c>
      <c r="W4663" t="s">
        <v>1701</v>
      </c>
      <c r="X4663" t="s">
        <v>1702</v>
      </c>
      <c r="Z4663" t="s">
        <v>61</v>
      </c>
      <c r="AA4663" s="1">
        <v>44953</v>
      </c>
      <c r="AC4663" s="1">
        <v>44967</v>
      </c>
      <c r="AD4663" s="1">
        <v>44992</v>
      </c>
    </row>
    <row r="4664" spans="1:30" x14ac:dyDescent="0.25">
      <c r="A4664">
        <v>576390</v>
      </c>
      <c r="B4664" t="s">
        <v>155</v>
      </c>
      <c r="C4664" t="s">
        <v>63</v>
      </c>
      <c r="D4664">
        <v>1</v>
      </c>
      <c r="E4664" t="s">
        <v>8202</v>
      </c>
      <c r="F4664" t="s">
        <v>65</v>
      </c>
      <c r="G4664" t="s">
        <v>51</v>
      </c>
      <c r="H4664">
        <v>56058</v>
      </c>
      <c r="I4664">
        <v>0</v>
      </c>
      <c r="J4664" t="s">
        <v>52</v>
      </c>
      <c r="K4664" t="s">
        <v>36</v>
      </c>
      <c r="L4664" t="s">
        <v>37</v>
      </c>
      <c r="M4664">
        <v>54100</v>
      </c>
      <c r="N4664">
        <v>62215</v>
      </c>
      <c r="O4664" t="s">
        <v>38</v>
      </c>
      <c r="P4664" t="s">
        <v>158</v>
      </c>
      <c r="Q4664" t="s">
        <v>8203</v>
      </c>
      <c r="R4664" t="s">
        <v>8204</v>
      </c>
      <c r="S4664" t="s">
        <v>72</v>
      </c>
      <c r="T4664" t="s">
        <v>8205</v>
      </c>
      <c r="U4664" t="s">
        <v>325</v>
      </c>
      <c r="V4664" t="s">
        <v>163</v>
      </c>
      <c r="X4664" t="s">
        <v>158</v>
      </c>
      <c r="Z4664" t="s">
        <v>61</v>
      </c>
      <c r="AA4664" s="1">
        <v>44983</v>
      </c>
      <c r="AB4664" s="2">
        <v>44996</v>
      </c>
      <c r="AC4664" s="1">
        <v>44983</v>
      </c>
      <c r="AD4664" s="1">
        <v>44992</v>
      </c>
    </row>
    <row r="4665" spans="1:30" x14ac:dyDescent="0.25">
      <c r="A4665">
        <v>567833</v>
      </c>
      <c r="B4665" t="s">
        <v>1870</v>
      </c>
      <c r="C4665" t="s">
        <v>63</v>
      </c>
      <c r="D4665">
        <v>1</v>
      </c>
      <c r="E4665" t="s">
        <v>12876</v>
      </c>
      <c r="F4665" t="s">
        <v>4165</v>
      </c>
      <c r="G4665" t="s">
        <v>51</v>
      </c>
      <c r="H4665">
        <v>95714</v>
      </c>
      <c r="I4665">
        <v>0</v>
      </c>
      <c r="J4665" t="s">
        <v>256</v>
      </c>
      <c r="K4665" t="s">
        <v>36</v>
      </c>
      <c r="L4665" t="s">
        <v>37</v>
      </c>
      <c r="M4665">
        <v>130000</v>
      </c>
      <c r="N4665">
        <v>145000</v>
      </c>
      <c r="O4665" t="s">
        <v>38</v>
      </c>
      <c r="P4665" t="s">
        <v>1872</v>
      </c>
      <c r="Q4665" t="s">
        <v>9551</v>
      </c>
      <c r="R4665" t="s">
        <v>12877</v>
      </c>
      <c r="S4665" t="s">
        <v>4169</v>
      </c>
      <c r="T4665" t="s">
        <v>12878</v>
      </c>
      <c r="U4665" t="s">
        <v>12879</v>
      </c>
      <c r="V4665" t="s">
        <v>12880</v>
      </c>
      <c r="W4665" t="s">
        <v>2377</v>
      </c>
      <c r="Z4665" t="s">
        <v>47</v>
      </c>
      <c r="AA4665" s="1">
        <v>44935</v>
      </c>
      <c r="AC4665" s="1">
        <v>44980</v>
      </c>
      <c r="AD4665" s="1">
        <v>44992</v>
      </c>
    </row>
    <row r="4666" spans="1:30" x14ac:dyDescent="0.25">
      <c r="A4666">
        <v>197941</v>
      </c>
      <c r="B4666" t="s">
        <v>123</v>
      </c>
      <c r="C4666" t="s">
        <v>63</v>
      </c>
      <c r="D4666">
        <v>5</v>
      </c>
      <c r="E4666" t="s">
        <v>12617</v>
      </c>
      <c r="F4666" t="s">
        <v>2882</v>
      </c>
      <c r="G4666" t="s">
        <v>34</v>
      </c>
      <c r="H4666">
        <v>51022</v>
      </c>
      <c r="I4666">
        <v>1</v>
      </c>
      <c r="J4666" t="s">
        <v>205</v>
      </c>
      <c r="K4666" t="s">
        <v>67</v>
      </c>
      <c r="L4666" t="s">
        <v>37</v>
      </c>
      <c r="M4666">
        <v>32.11</v>
      </c>
      <c r="N4666">
        <v>36.93</v>
      </c>
      <c r="O4666" t="s">
        <v>68</v>
      </c>
      <c r="P4666" t="s">
        <v>2883</v>
      </c>
      <c r="Q4666" t="s">
        <v>2884</v>
      </c>
      <c r="R4666" t="s">
        <v>12618</v>
      </c>
      <c r="S4666" t="s">
        <v>2886</v>
      </c>
      <c r="T4666" t="s">
        <v>12619</v>
      </c>
      <c r="U4666" t="s">
        <v>12620</v>
      </c>
      <c r="V4666" t="s">
        <v>12621</v>
      </c>
      <c r="X4666" t="s">
        <v>12622</v>
      </c>
      <c r="Z4666" t="s">
        <v>87</v>
      </c>
      <c r="AA4666" s="1">
        <v>42186</v>
      </c>
      <c r="AC4666" s="1">
        <v>42244</v>
      </c>
      <c r="AD4666" s="1">
        <v>44992</v>
      </c>
    </row>
    <row r="4667" spans="1:30" x14ac:dyDescent="0.25">
      <c r="A4667">
        <v>556717</v>
      </c>
      <c r="B4667" t="s">
        <v>102</v>
      </c>
      <c r="C4667" t="s">
        <v>63</v>
      </c>
      <c r="D4667">
        <v>3</v>
      </c>
      <c r="E4667" t="s">
        <v>749</v>
      </c>
      <c r="F4667" t="s">
        <v>750</v>
      </c>
      <c r="G4667" t="s">
        <v>34</v>
      </c>
      <c r="H4667">
        <v>92610</v>
      </c>
      <c r="I4667">
        <v>0</v>
      </c>
      <c r="J4667" t="s">
        <v>245</v>
      </c>
      <c r="K4667" t="s">
        <v>36</v>
      </c>
      <c r="L4667" t="s">
        <v>37</v>
      </c>
      <c r="M4667">
        <v>298.24</v>
      </c>
      <c r="N4667">
        <v>347.2</v>
      </c>
      <c r="O4667" t="s">
        <v>751</v>
      </c>
      <c r="P4667" t="s">
        <v>195</v>
      </c>
      <c r="Q4667" t="s">
        <v>1143</v>
      </c>
      <c r="R4667" t="s">
        <v>12266</v>
      </c>
      <c r="S4667" t="s">
        <v>755</v>
      </c>
      <c r="T4667" t="s">
        <v>12267</v>
      </c>
      <c r="U4667" t="s">
        <v>2136</v>
      </c>
      <c r="V4667" t="s">
        <v>2137</v>
      </c>
      <c r="W4667" t="s">
        <v>5277</v>
      </c>
      <c r="X4667" t="s">
        <v>12268</v>
      </c>
      <c r="Z4667" t="s">
        <v>61</v>
      </c>
      <c r="AA4667" s="1">
        <v>44854</v>
      </c>
      <c r="AC4667" s="1">
        <v>44859</v>
      </c>
      <c r="AD4667" s="1">
        <v>44992</v>
      </c>
    </row>
    <row r="4668" spans="1:30" x14ac:dyDescent="0.25">
      <c r="A4668">
        <v>569590</v>
      </c>
      <c r="B4668" t="s">
        <v>350</v>
      </c>
      <c r="C4668" t="s">
        <v>63</v>
      </c>
      <c r="D4668">
        <v>1</v>
      </c>
      <c r="E4668" t="s">
        <v>10942</v>
      </c>
      <c r="F4668" t="s">
        <v>1783</v>
      </c>
      <c r="G4668" t="s">
        <v>34</v>
      </c>
      <c r="H4668">
        <v>10015</v>
      </c>
      <c r="I4668" t="s">
        <v>91</v>
      </c>
      <c r="J4668" t="s">
        <v>35</v>
      </c>
      <c r="K4668" t="s">
        <v>36</v>
      </c>
      <c r="L4668" t="s">
        <v>93</v>
      </c>
      <c r="M4668">
        <v>102000</v>
      </c>
      <c r="N4668">
        <v>116000</v>
      </c>
      <c r="O4668" t="s">
        <v>38</v>
      </c>
      <c r="P4668" t="s">
        <v>355</v>
      </c>
      <c r="Q4668" t="s">
        <v>10943</v>
      </c>
      <c r="R4668" t="s">
        <v>10944</v>
      </c>
      <c r="S4668" t="s">
        <v>1786</v>
      </c>
      <c r="T4668" t="s">
        <v>10945</v>
      </c>
      <c r="V4668" t="s">
        <v>790</v>
      </c>
      <c r="Z4668" t="s">
        <v>87</v>
      </c>
      <c r="AA4668" s="1">
        <v>44950</v>
      </c>
      <c r="AC4668" s="1">
        <v>44950</v>
      </c>
      <c r="AD4668" s="1">
        <v>44992</v>
      </c>
    </row>
    <row r="4669" spans="1:30" x14ac:dyDescent="0.25">
      <c r="A4669">
        <v>430362</v>
      </c>
      <c r="B4669" t="s">
        <v>62</v>
      </c>
      <c r="C4669" t="s">
        <v>31</v>
      </c>
      <c r="D4669">
        <v>1</v>
      </c>
      <c r="E4669" t="s">
        <v>7482</v>
      </c>
      <c r="F4669" t="s">
        <v>4165</v>
      </c>
      <c r="G4669" t="s">
        <v>51</v>
      </c>
      <c r="H4669">
        <v>95714</v>
      </c>
      <c r="I4669">
        <v>0</v>
      </c>
      <c r="J4669" t="s">
        <v>328</v>
      </c>
      <c r="K4669" t="s">
        <v>36</v>
      </c>
      <c r="L4669" t="s">
        <v>37</v>
      </c>
      <c r="M4669">
        <v>75000</v>
      </c>
      <c r="N4669">
        <v>90000</v>
      </c>
      <c r="O4669" t="s">
        <v>38</v>
      </c>
      <c r="P4669" t="s">
        <v>616</v>
      </c>
      <c r="Q4669" t="s">
        <v>859</v>
      </c>
      <c r="R4669" t="s">
        <v>7483</v>
      </c>
      <c r="S4669" t="s">
        <v>4169</v>
      </c>
      <c r="T4669" t="s">
        <v>7484</v>
      </c>
      <c r="U4669" t="s">
        <v>7485</v>
      </c>
      <c r="V4669" t="s">
        <v>862</v>
      </c>
      <c r="Z4669" t="s">
        <v>87</v>
      </c>
      <c r="AA4669" s="1">
        <v>44916</v>
      </c>
      <c r="AC4669" s="1">
        <v>44916</v>
      </c>
      <c r="AD4669" s="1">
        <v>44992</v>
      </c>
    </row>
    <row r="4670" spans="1:30" x14ac:dyDescent="0.25">
      <c r="A4670">
        <v>559779</v>
      </c>
      <c r="B4670" t="s">
        <v>241</v>
      </c>
      <c r="C4670" t="s">
        <v>31</v>
      </c>
      <c r="D4670">
        <v>1</v>
      </c>
      <c r="E4670" t="s">
        <v>13108</v>
      </c>
      <c r="F4670" t="s">
        <v>90</v>
      </c>
      <c r="G4670" t="s">
        <v>51</v>
      </c>
      <c r="H4670">
        <v>95005</v>
      </c>
      <c r="I4670" t="s">
        <v>1842</v>
      </c>
      <c r="J4670" t="s">
        <v>785</v>
      </c>
      <c r="K4670" t="s">
        <v>36</v>
      </c>
      <c r="L4670" t="s">
        <v>290</v>
      </c>
      <c r="M4670">
        <v>106729</v>
      </c>
      <c r="N4670">
        <v>241434</v>
      </c>
      <c r="O4670" t="s">
        <v>38</v>
      </c>
      <c r="P4670" t="s">
        <v>1578</v>
      </c>
      <c r="Q4670" t="s">
        <v>1579</v>
      </c>
      <c r="R4670" t="s">
        <v>13109</v>
      </c>
      <c r="S4670" t="s">
        <v>97</v>
      </c>
      <c r="T4670" t="s">
        <v>13110</v>
      </c>
      <c r="V4670" t="s">
        <v>347</v>
      </c>
      <c r="Z4670" t="s">
        <v>61</v>
      </c>
      <c r="AA4670" s="1">
        <v>44893</v>
      </c>
      <c r="AC4670" s="1">
        <v>44883</v>
      </c>
      <c r="AD4670" s="1">
        <v>44992</v>
      </c>
    </row>
    <row r="4671" spans="1:30" x14ac:dyDescent="0.25">
      <c r="A4671">
        <v>535965</v>
      </c>
      <c r="B4671" t="s">
        <v>563</v>
      </c>
      <c r="C4671" t="s">
        <v>31</v>
      </c>
      <c r="D4671">
        <v>1</v>
      </c>
      <c r="E4671" t="s">
        <v>10184</v>
      </c>
      <c r="F4671" t="s">
        <v>279</v>
      </c>
      <c r="G4671" t="s">
        <v>34</v>
      </c>
      <c r="H4671">
        <v>10251</v>
      </c>
      <c r="I4671">
        <v>3</v>
      </c>
      <c r="J4671" t="s">
        <v>175</v>
      </c>
      <c r="K4671" t="s">
        <v>67</v>
      </c>
      <c r="L4671" t="s">
        <v>53</v>
      </c>
      <c r="M4671">
        <v>19.917899999999999</v>
      </c>
      <c r="N4671">
        <v>22.9053</v>
      </c>
      <c r="O4671" t="s">
        <v>68</v>
      </c>
      <c r="P4671" t="s">
        <v>446</v>
      </c>
      <c r="Q4671" t="s">
        <v>10185</v>
      </c>
      <c r="R4671" t="s">
        <v>10186</v>
      </c>
      <c r="S4671" t="s">
        <v>283</v>
      </c>
      <c r="U4671" t="s">
        <v>691</v>
      </c>
      <c r="V4671" t="s">
        <v>9934</v>
      </c>
      <c r="W4671" t="s">
        <v>10187</v>
      </c>
      <c r="Z4671" t="s">
        <v>61</v>
      </c>
      <c r="AA4671" s="1">
        <v>44735</v>
      </c>
      <c r="AC4671" s="1">
        <v>44861</v>
      </c>
      <c r="AD4671" s="1">
        <v>44992</v>
      </c>
    </row>
    <row r="4672" spans="1:30" x14ac:dyDescent="0.25">
      <c r="A4672">
        <v>575995</v>
      </c>
      <c r="B4672" t="s">
        <v>241</v>
      </c>
      <c r="C4672" t="s">
        <v>31</v>
      </c>
      <c r="D4672">
        <v>1</v>
      </c>
      <c r="E4672" t="s">
        <v>3843</v>
      </c>
      <c r="F4672" t="s">
        <v>295</v>
      </c>
      <c r="G4672" t="s">
        <v>34</v>
      </c>
      <c r="H4672">
        <v>22427</v>
      </c>
      <c r="I4672">
        <v>2</v>
      </c>
      <c r="J4672" t="s">
        <v>35</v>
      </c>
      <c r="K4672" t="s">
        <v>36</v>
      </c>
      <c r="L4672" t="s">
        <v>37</v>
      </c>
      <c r="M4672">
        <v>74650</v>
      </c>
      <c r="N4672">
        <v>109409</v>
      </c>
      <c r="O4672" t="s">
        <v>38</v>
      </c>
      <c r="P4672" t="s">
        <v>3844</v>
      </c>
      <c r="Q4672" t="s">
        <v>3845</v>
      </c>
      <c r="R4672" t="s">
        <v>9533</v>
      </c>
      <c r="S4672" t="s">
        <v>608</v>
      </c>
      <c r="T4672" t="s">
        <v>3847</v>
      </c>
      <c r="U4672" t="s">
        <v>9534</v>
      </c>
      <c r="V4672" t="s">
        <v>347</v>
      </c>
      <c r="Z4672" t="s">
        <v>426</v>
      </c>
      <c r="AA4672" s="1">
        <v>44981</v>
      </c>
      <c r="AC4672" s="1">
        <v>44985</v>
      </c>
      <c r="AD4672" s="1">
        <v>44992</v>
      </c>
    </row>
    <row r="4673" spans="1:30" x14ac:dyDescent="0.25">
      <c r="A4673">
        <v>568705</v>
      </c>
      <c r="B4673" t="s">
        <v>488</v>
      </c>
      <c r="C4673" t="s">
        <v>63</v>
      </c>
      <c r="D4673">
        <v>1</v>
      </c>
      <c r="E4673" t="s">
        <v>13111</v>
      </c>
      <c r="F4673" t="s">
        <v>135</v>
      </c>
      <c r="G4673" t="s">
        <v>51</v>
      </c>
      <c r="H4673">
        <v>21744</v>
      </c>
      <c r="I4673">
        <v>3</v>
      </c>
      <c r="J4673" t="s">
        <v>157</v>
      </c>
      <c r="K4673" t="s">
        <v>36</v>
      </c>
      <c r="L4673" t="s">
        <v>37</v>
      </c>
      <c r="M4673">
        <v>84468</v>
      </c>
      <c r="N4673">
        <v>97138</v>
      </c>
      <c r="O4673" t="s">
        <v>38</v>
      </c>
      <c r="P4673" t="s">
        <v>355</v>
      </c>
      <c r="Q4673" t="s">
        <v>490</v>
      </c>
      <c r="R4673" t="s">
        <v>13112</v>
      </c>
      <c r="S4673" t="s">
        <v>140</v>
      </c>
      <c r="T4673" t="s">
        <v>13113</v>
      </c>
      <c r="V4673" t="s">
        <v>13114</v>
      </c>
      <c r="Z4673" t="s">
        <v>61</v>
      </c>
      <c r="AA4673" s="1">
        <v>44952</v>
      </c>
      <c r="AB4673" s="2">
        <v>45012</v>
      </c>
      <c r="AC4673" s="1">
        <v>44987</v>
      </c>
      <c r="AD4673" s="1">
        <v>44992</v>
      </c>
    </row>
    <row r="4674" spans="1:30" x14ac:dyDescent="0.25">
      <c r="A4674">
        <v>572995</v>
      </c>
      <c r="B4674" t="s">
        <v>1040</v>
      </c>
      <c r="C4674" t="s">
        <v>63</v>
      </c>
      <c r="D4674">
        <v>1</v>
      </c>
      <c r="E4674" t="s">
        <v>11634</v>
      </c>
      <c r="F4674" t="s">
        <v>1042</v>
      </c>
      <c r="G4674" t="s">
        <v>51</v>
      </c>
      <c r="H4674">
        <v>10232</v>
      </c>
      <c r="I4674">
        <v>0</v>
      </c>
      <c r="J4674" t="s">
        <v>1205</v>
      </c>
      <c r="K4674" t="s">
        <v>36</v>
      </c>
      <c r="L4674" t="s">
        <v>145</v>
      </c>
      <c r="M4674">
        <v>19.93</v>
      </c>
      <c r="N4674">
        <v>24.73</v>
      </c>
      <c r="O4674" t="s">
        <v>68</v>
      </c>
      <c r="P4674" t="s">
        <v>1044</v>
      </c>
      <c r="Q4674" t="s">
        <v>11635</v>
      </c>
      <c r="R4674" t="s">
        <v>11636</v>
      </c>
      <c r="S4674" t="s">
        <v>1047</v>
      </c>
      <c r="T4674" t="s">
        <v>11637</v>
      </c>
      <c r="U4674" t="s">
        <v>2357</v>
      </c>
      <c r="V4674" t="s">
        <v>577</v>
      </c>
      <c r="W4674" t="s">
        <v>1050</v>
      </c>
      <c r="X4674" t="s">
        <v>3137</v>
      </c>
      <c r="Z4674" t="s">
        <v>61</v>
      </c>
      <c r="AA4674" s="1">
        <v>44980</v>
      </c>
      <c r="AB4674" s="2">
        <v>44994</v>
      </c>
      <c r="AC4674" s="1">
        <v>44979</v>
      </c>
      <c r="AD4674" s="1">
        <v>44992</v>
      </c>
    </row>
    <row r="4675" spans="1:30" x14ac:dyDescent="0.25">
      <c r="A4675">
        <v>567792</v>
      </c>
      <c r="B4675" t="s">
        <v>1347</v>
      </c>
      <c r="C4675" t="s">
        <v>31</v>
      </c>
      <c r="D4675">
        <v>1</v>
      </c>
      <c r="E4675" t="s">
        <v>6499</v>
      </c>
      <c r="F4675" t="s">
        <v>234</v>
      </c>
      <c r="G4675" t="s">
        <v>51</v>
      </c>
      <c r="H4675">
        <v>56057</v>
      </c>
      <c r="I4675">
        <v>0</v>
      </c>
      <c r="J4675" t="s">
        <v>52</v>
      </c>
      <c r="K4675" t="s">
        <v>67</v>
      </c>
      <c r="L4675" t="s">
        <v>37</v>
      </c>
      <c r="M4675">
        <v>20.981400000000001</v>
      </c>
      <c r="N4675">
        <v>34.917400000000001</v>
      </c>
      <c r="O4675" t="s">
        <v>68</v>
      </c>
      <c r="P4675" t="s">
        <v>1350</v>
      </c>
      <c r="Q4675" t="s">
        <v>6500</v>
      </c>
      <c r="R4675" t="s">
        <v>6501</v>
      </c>
      <c r="S4675" t="s">
        <v>237</v>
      </c>
      <c r="T4675" t="s">
        <v>6502</v>
      </c>
      <c r="V4675" t="s">
        <v>6503</v>
      </c>
      <c r="W4675" t="s">
        <v>6504</v>
      </c>
      <c r="X4675" t="s">
        <v>1350</v>
      </c>
      <c r="Z4675" t="s">
        <v>61</v>
      </c>
      <c r="AA4675" s="1">
        <v>44963</v>
      </c>
      <c r="AC4675" s="1">
        <v>44967</v>
      </c>
      <c r="AD4675" s="1">
        <v>44992</v>
      </c>
    </row>
    <row r="4676" spans="1:30" x14ac:dyDescent="0.25">
      <c r="A4676">
        <v>568806</v>
      </c>
      <c r="B4676" t="s">
        <v>1550</v>
      </c>
      <c r="C4676" t="s">
        <v>63</v>
      </c>
      <c r="D4676">
        <v>1</v>
      </c>
      <c r="E4676" t="s">
        <v>12758</v>
      </c>
      <c r="F4676" t="s">
        <v>501</v>
      </c>
      <c r="G4676" t="s">
        <v>34</v>
      </c>
      <c r="H4676">
        <v>12627</v>
      </c>
      <c r="I4676">
        <v>0</v>
      </c>
      <c r="J4676" t="s">
        <v>216</v>
      </c>
      <c r="K4676" t="s">
        <v>36</v>
      </c>
      <c r="L4676" t="s">
        <v>93</v>
      </c>
      <c r="M4676">
        <v>70611</v>
      </c>
      <c r="N4676">
        <v>85000</v>
      </c>
      <c r="O4676" t="s">
        <v>38</v>
      </c>
      <c r="P4676" t="s">
        <v>1552</v>
      </c>
      <c r="Q4676" t="s">
        <v>7646</v>
      </c>
      <c r="R4676" t="s">
        <v>12759</v>
      </c>
      <c r="S4676" t="s">
        <v>504</v>
      </c>
      <c r="T4676" t="s">
        <v>12760</v>
      </c>
      <c r="V4676" t="s">
        <v>12761</v>
      </c>
      <c r="Z4676" t="s">
        <v>61</v>
      </c>
      <c r="AA4676" s="1">
        <v>44984</v>
      </c>
      <c r="AB4676" s="2">
        <v>45074</v>
      </c>
      <c r="AC4676" s="1">
        <v>44984</v>
      </c>
      <c r="AD4676" s="1">
        <v>44992</v>
      </c>
    </row>
    <row r="4677" spans="1:30" x14ac:dyDescent="0.25">
      <c r="A4677">
        <v>540308</v>
      </c>
      <c r="B4677" t="s">
        <v>123</v>
      </c>
      <c r="C4677" t="s">
        <v>31</v>
      </c>
      <c r="D4677">
        <v>1</v>
      </c>
      <c r="E4677" t="s">
        <v>13115</v>
      </c>
      <c r="F4677" t="s">
        <v>3286</v>
      </c>
      <c r="G4677" t="s">
        <v>34</v>
      </c>
      <c r="H4677">
        <v>21514</v>
      </c>
      <c r="I4677">
        <v>1</v>
      </c>
      <c r="J4677" t="s">
        <v>205</v>
      </c>
      <c r="K4677" t="s">
        <v>36</v>
      </c>
      <c r="L4677" t="s">
        <v>37</v>
      </c>
      <c r="M4677">
        <v>63962</v>
      </c>
      <c r="N4677">
        <v>75000</v>
      </c>
      <c r="O4677" t="s">
        <v>38</v>
      </c>
      <c r="P4677" t="s">
        <v>881</v>
      </c>
      <c r="Q4677" t="s">
        <v>882</v>
      </c>
      <c r="R4677" t="s">
        <v>13116</v>
      </c>
      <c r="S4677" t="s">
        <v>3289</v>
      </c>
      <c r="T4677" t="s">
        <v>13117</v>
      </c>
      <c r="U4677" t="s">
        <v>540</v>
      </c>
      <c r="V4677" t="s">
        <v>13118</v>
      </c>
      <c r="Z4677" t="s">
        <v>13119</v>
      </c>
      <c r="AA4677" s="1">
        <v>44971</v>
      </c>
      <c r="AB4677" s="2">
        <v>45156</v>
      </c>
      <c r="AC4677" s="1">
        <v>44971</v>
      </c>
      <c r="AD4677" s="1">
        <v>44992</v>
      </c>
    </row>
    <row r="4678" spans="1:30" x14ac:dyDescent="0.25">
      <c r="A4678">
        <v>570722</v>
      </c>
      <c r="B4678" t="s">
        <v>676</v>
      </c>
      <c r="C4678" t="s">
        <v>31</v>
      </c>
      <c r="D4678">
        <v>1</v>
      </c>
      <c r="E4678" t="s">
        <v>677</v>
      </c>
      <c r="F4678" t="s">
        <v>678</v>
      </c>
      <c r="G4678" t="s">
        <v>353</v>
      </c>
      <c r="H4678">
        <v>6088</v>
      </c>
      <c r="I4678">
        <v>1</v>
      </c>
      <c r="J4678" t="s">
        <v>354</v>
      </c>
      <c r="K4678" t="s">
        <v>36</v>
      </c>
      <c r="L4678" t="s">
        <v>37</v>
      </c>
      <c r="M4678">
        <v>51550</v>
      </c>
      <c r="N4678">
        <v>65604</v>
      </c>
      <c r="O4678" t="s">
        <v>38</v>
      </c>
      <c r="P4678" t="s">
        <v>679</v>
      </c>
      <c r="Q4678" t="s">
        <v>115</v>
      </c>
      <c r="R4678" t="s">
        <v>680</v>
      </c>
      <c r="S4678" t="s">
        <v>681</v>
      </c>
      <c r="T4678" t="s">
        <v>682</v>
      </c>
      <c r="U4678" t="s">
        <v>683</v>
      </c>
      <c r="V4678" t="s">
        <v>684</v>
      </c>
      <c r="X4678" t="s">
        <v>679</v>
      </c>
      <c r="Z4678" t="s">
        <v>61</v>
      </c>
      <c r="AA4678" s="1">
        <v>44946</v>
      </c>
      <c r="AC4678" s="1">
        <v>44946</v>
      </c>
      <c r="AD4678" s="1">
        <v>44992</v>
      </c>
    </row>
    <row r="4679" spans="1:30" x14ac:dyDescent="0.25">
      <c r="A4679">
        <v>570431</v>
      </c>
      <c r="B4679" t="s">
        <v>88</v>
      </c>
      <c r="C4679" t="s">
        <v>63</v>
      </c>
      <c r="D4679">
        <v>1</v>
      </c>
      <c r="E4679" t="s">
        <v>12830</v>
      </c>
      <c r="F4679" t="s">
        <v>414</v>
      </c>
      <c r="G4679" t="s">
        <v>34</v>
      </c>
      <c r="H4679">
        <v>10124</v>
      </c>
      <c r="I4679">
        <v>3</v>
      </c>
      <c r="J4679" t="s">
        <v>216</v>
      </c>
      <c r="K4679" t="s">
        <v>36</v>
      </c>
      <c r="L4679" t="s">
        <v>37</v>
      </c>
      <c r="M4679">
        <v>58695</v>
      </c>
      <c r="N4679">
        <v>67499</v>
      </c>
      <c r="O4679" t="s">
        <v>38</v>
      </c>
      <c r="P4679" t="s">
        <v>583</v>
      </c>
      <c r="Q4679" t="s">
        <v>1115</v>
      </c>
      <c r="R4679" t="s">
        <v>12831</v>
      </c>
      <c r="S4679" t="s">
        <v>418</v>
      </c>
      <c r="U4679" t="s">
        <v>8719</v>
      </c>
      <c r="V4679" t="s">
        <v>12832</v>
      </c>
      <c r="W4679" t="s">
        <v>1119</v>
      </c>
      <c r="X4679" t="s">
        <v>583</v>
      </c>
      <c r="Z4679" t="s">
        <v>61</v>
      </c>
      <c r="AA4679" s="1">
        <v>44945</v>
      </c>
      <c r="AC4679" s="1">
        <v>44945</v>
      </c>
      <c r="AD4679" s="1">
        <v>44992</v>
      </c>
    </row>
    <row r="4680" spans="1:30" x14ac:dyDescent="0.25">
      <c r="A4680">
        <v>569837</v>
      </c>
      <c r="B4680" t="s">
        <v>658</v>
      </c>
      <c r="C4680" t="s">
        <v>31</v>
      </c>
      <c r="D4680">
        <v>5</v>
      </c>
      <c r="E4680" t="s">
        <v>13103</v>
      </c>
      <c r="F4680" t="s">
        <v>3491</v>
      </c>
      <c r="G4680" t="s">
        <v>34</v>
      </c>
      <c r="H4680">
        <v>90622</v>
      </c>
      <c r="I4680">
        <v>2</v>
      </c>
      <c r="J4680" t="s">
        <v>13120</v>
      </c>
      <c r="K4680" t="s">
        <v>36</v>
      </c>
      <c r="L4680" t="s">
        <v>37</v>
      </c>
      <c r="M4680">
        <v>58300</v>
      </c>
      <c r="N4680">
        <v>58300</v>
      </c>
      <c r="O4680" t="s">
        <v>38</v>
      </c>
      <c r="P4680" t="s">
        <v>661</v>
      </c>
      <c r="Q4680" t="s">
        <v>13104</v>
      </c>
      <c r="R4680" t="s">
        <v>13121</v>
      </c>
      <c r="S4680" t="s">
        <v>3494</v>
      </c>
      <c r="V4680" t="s">
        <v>664</v>
      </c>
      <c r="Z4680" t="s">
        <v>665</v>
      </c>
      <c r="AA4680" s="1">
        <v>44943</v>
      </c>
      <c r="AB4680" s="2">
        <v>45123</v>
      </c>
      <c r="AC4680" s="1">
        <v>44943</v>
      </c>
      <c r="AD4680" s="1">
        <v>44992</v>
      </c>
    </row>
    <row r="4681" spans="1:30" x14ac:dyDescent="0.25">
      <c r="A4681">
        <v>552172</v>
      </c>
      <c r="B4681" t="s">
        <v>815</v>
      </c>
      <c r="C4681" t="s">
        <v>63</v>
      </c>
      <c r="D4681">
        <v>1</v>
      </c>
      <c r="E4681" t="s">
        <v>11682</v>
      </c>
      <c r="F4681" t="s">
        <v>817</v>
      </c>
      <c r="G4681" t="s">
        <v>353</v>
      </c>
      <c r="H4681">
        <v>6766</v>
      </c>
      <c r="I4681">
        <v>1</v>
      </c>
      <c r="J4681" t="s">
        <v>3883</v>
      </c>
      <c r="K4681" t="s">
        <v>36</v>
      </c>
      <c r="L4681" t="s">
        <v>37</v>
      </c>
      <c r="M4681">
        <v>57500</v>
      </c>
      <c r="N4681">
        <v>69500</v>
      </c>
      <c r="O4681" t="s">
        <v>38</v>
      </c>
      <c r="P4681" t="s">
        <v>818</v>
      </c>
      <c r="Q4681" t="s">
        <v>3884</v>
      </c>
      <c r="R4681" t="s">
        <v>11683</v>
      </c>
      <c r="S4681" t="s">
        <v>821</v>
      </c>
      <c r="T4681" t="s">
        <v>11684</v>
      </c>
      <c r="U4681" t="s">
        <v>11685</v>
      </c>
      <c r="V4681" t="s">
        <v>11686</v>
      </c>
      <c r="W4681" t="s">
        <v>825</v>
      </c>
      <c r="X4681" t="s">
        <v>826</v>
      </c>
      <c r="Z4681" t="s">
        <v>61</v>
      </c>
      <c r="AA4681" s="1">
        <v>44888</v>
      </c>
      <c r="AC4681" s="1">
        <v>44984</v>
      </c>
      <c r="AD4681" s="1">
        <v>44992</v>
      </c>
    </row>
    <row r="4682" spans="1:30" x14ac:dyDescent="0.25">
      <c r="A4682">
        <v>541382</v>
      </c>
      <c r="B4682" t="s">
        <v>488</v>
      </c>
      <c r="C4682" t="s">
        <v>63</v>
      </c>
      <c r="D4682">
        <v>1</v>
      </c>
      <c r="E4682" t="s">
        <v>13122</v>
      </c>
      <c r="F4682" t="s">
        <v>90</v>
      </c>
      <c r="G4682" t="s">
        <v>51</v>
      </c>
      <c r="H4682">
        <v>95005</v>
      </c>
      <c r="I4682" t="s">
        <v>900</v>
      </c>
      <c r="J4682" t="s">
        <v>175</v>
      </c>
      <c r="K4682" t="s">
        <v>36</v>
      </c>
      <c r="L4682" t="s">
        <v>290</v>
      </c>
      <c r="M4682">
        <v>179215</v>
      </c>
      <c r="N4682">
        <v>179215</v>
      </c>
      <c r="O4682" t="s">
        <v>38</v>
      </c>
      <c r="P4682" t="s">
        <v>355</v>
      </c>
      <c r="Q4682" t="s">
        <v>10118</v>
      </c>
      <c r="R4682" t="s">
        <v>13123</v>
      </c>
      <c r="S4682" t="s">
        <v>97</v>
      </c>
      <c r="V4682" t="s">
        <v>13124</v>
      </c>
      <c r="Z4682" t="s">
        <v>61</v>
      </c>
      <c r="AA4682" s="1">
        <v>44980</v>
      </c>
      <c r="AB4682" s="2">
        <v>45093</v>
      </c>
      <c r="AC4682" s="1">
        <v>44980</v>
      </c>
      <c r="AD4682" s="1">
        <v>44992</v>
      </c>
    </row>
    <row r="4683" spans="1:30" x14ac:dyDescent="0.25">
      <c r="A4683">
        <v>567051</v>
      </c>
      <c r="B4683" t="s">
        <v>102</v>
      </c>
      <c r="C4683" t="s">
        <v>63</v>
      </c>
      <c r="D4683">
        <v>1</v>
      </c>
      <c r="E4683" t="s">
        <v>6869</v>
      </c>
      <c r="F4683" t="s">
        <v>2078</v>
      </c>
      <c r="G4683" t="s">
        <v>34</v>
      </c>
      <c r="H4683">
        <v>10025</v>
      </c>
      <c r="I4683" t="s">
        <v>900</v>
      </c>
      <c r="J4683" t="s">
        <v>52</v>
      </c>
      <c r="K4683" t="s">
        <v>36</v>
      </c>
      <c r="L4683" t="s">
        <v>93</v>
      </c>
      <c r="M4683">
        <v>80931</v>
      </c>
      <c r="N4683">
        <v>208826</v>
      </c>
      <c r="O4683" t="s">
        <v>38</v>
      </c>
      <c r="P4683" t="s">
        <v>195</v>
      </c>
      <c r="Q4683" t="s">
        <v>1143</v>
      </c>
      <c r="R4683" t="s">
        <v>7933</v>
      </c>
      <c r="S4683" t="s">
        <v>2080</v>
      </c>
      <c r="T4683" t="s">
        <v>7934</v>
      </c>
      <c r="U4683" t="s">
        <v>2136</v>
      </c>
      <c r="V4683" t="s">
        <v>110</v>
      </c>
      <c r="W4683" t="s">
        <v>2138</v>
      </c>
      <c r="X4683" t="s">
        <v>5080</v>
      </c>
      <c r="Z4683" t="s">
        <v>61</v>
      </c>
      <c r="AA4683" s="1">
        <v>44935</v>
      </c>
      <c r="AC4683" s="1">
        <v>44935</v>
      </c>
      <c r="AD4683" s="1">
        <v>44992</v>
      </c>
    </row>
    <row r="4684" spans="1:30" x14ac:dyDescent="0.25">
      <c r="A4684">
        <v>559083</v>
      </c>
      <c r="B4684" t="s">
        <v>102</v>
      </c>
      <c r="C4684" t="s">
        <v>31</v>
      </c>
      <c r="D4684">
        <v>12</v>
      </c>
      <c r="E4684" t="s">
        <v>1148</v>
      </c>
      <c r="F4684" t="s">
        <v>1148</v>
      </c>
      <c r="G4684" t="s">
        <v>34</v>
      </c>
      <c r="H4684">
        <v>91011</v>
      </c>
      <c r="I4684">
        <v>0</v>
      </c>
      <c r="J4684" t="s">
        <v>245</v>
      </c>
      <c r="K4684" t="s">
        <v>36</v>
      </c>
      <c r="L4684" t="s">
        <v>53</v>
      </c>
      <c r="M4684">
        <v>41033</v>
      </c>
      <c r="N4684">
        <v>60017</v>
      </c>
      <c r="O4684" t="s">
        <v>38</v>
      </c>
      <c r="P4684" t="s">
        <v>9443</v>
      </c>
      <c r="Q4684" t="s">
        <v>1859</v>
      </c>
      <c r="R4684" t="s">
        <v>10705</v>
      </c>
      <c r="S4684" t="s">
        <v>1152</v>
      </c>
      <c r="U4684" t="s">
        <v>10706</v>
      </c>
      <c r="V4684" t="s">
        <v>2063</v>
      </c>
      <c r="Z4684" t="s">
        <v>61</v>
      </c>
      <c r="AA4684" s="1">
        <v>44880</v>
      </c>
      <c r="AC4684" s="1">
        <v>44880</v>
      </c>
      <c r="AD4684" s="1">
        <v>44992</v>
      </c>
    </row>
    <row r="4685" spans="1:30" x14ac:dyDescent="0.25">
      <c r="A4685">
        <v>458064</v>
      </c>
      <c r="B4685" t="s">
        <v>241</v>
      </c>
      <c r="C4685" t="s">
        <v>31</v>
      </c>
      <c r="D4685">
        <v>1</v>
      </c>
      <c r="E4685" t="s">
        <v>13125</v>
      </c>
      <c r="F4685" t="s">
        <v>1349</v>
      </c>
      <c r="G4685" t="s">
        <v>34</v>
      </c>
      <c r="H4685">
        <v>10041</v>
      </c>
      <c r="I4685" t="s">
        <v>327</v>
      </c>
      <c r="J4685" t="s">
        <v>482</v>
      </c>
      <c r="K4685" t="s">
        <v>36</v>
      </c>
      <c r="L4685" t="s">
        <v>93</v>
      </c>
      <c r="M4685">
        <v>72038</v>
      </c>
      <c r="N4685">
        <v>192152</v>
      </c>
      <c r="O4685" t="s">
        <v>38</v>
      </c>
      <c r="P4685" t="s">
        <v>13126</v>
      </c>
      <c r="Q4685" t="s">
        <v>484</v>
      </c>
      <c r="R4685" t="s">
        <v>13127</v>
      </c>
      <c r="S4685" t="s">
        <v>1353</v>
      </c>
      <c r="T4685" t="s">
        <v>13128</v>
      </c>
      <c r="U4685" t="s">
        <v>487</v>
      </c>
      <c r="V4685" t="s">
        <v>347</v>
      </c>
      <c r="Z4685" t="s">
        <v>426</v>
      </c>
      <c r="AA4685" s="1">
        <v>44236</v>
      </c>
      <c r="AC4685" s="1">
        <v>44236</v>
      </c>
      <c r="AD4685" s="1">
        <v>44992</v>
      </c>
    </row>
    <row r="4686" spans="1:30" x14ac:dyDescent="0.25">
      <c r="A4686">
        <v>571710</v>
      </c>
      <c r="B4686" t="s">
        <v>102</v>
      </c>
      <c r="C4686" t="s">
        <v>63</v>
      </c>
      <c r="D4686">
        <v>1</v>
      </c>
      <c r="E4686" t="s">
        <v>372</v>
      </c>
      <c r="F4686" t="s">
        <v>1333</v>
      </c>
      <c r="G4686" t="s">
        <v>34</v>
      </c>
      <c r="H4686">
        <v>20415</v>
      </c>
      <c r="I4686">
        <v>2</v>
      </c>
      <c r="J4686" t="s">
        <v>374</v>
      </c>
      <c r="K4686" t="s">
        <v>36</v>
      </c>
      <c r="L4686" t="s">
        <v>37</v>
      </c>
      <c r="M4686">
        <v>80557</v>
      </c>
      <c r="N4686">
        <v>111917</v>
      </c>
      <c r="O4686" t="s">
        <v>38</v>
      </c>
      <c r="P4686" t="s">
        <v>4221</v>
      </c>
      <c r="Q4686" t="s">
        <v>376</v>
      </c>
      <c r="R4686" t="s">
        <v>4222</v>
      </c>
      <c r="S4686" t="s">
        <v>1336</v>
      </c>
      <c r="T4686" t="s">
        <v>4223</v>
      </c>
      <c r="V4686" t="s">
        <v>380</v>
      </c>
      <c r="X4686" t="s">
        <v>4224</v>
      </c>
      <c r="Z4686" t="s">
        <v>87</v>
      </c>
      <c r="AA4686" s="1">
        <v>44959</v>
      </c>
      <c r="AC4686" s="1">
        <v>44959</v>
      </c>
      <c r="AD4686" s="1">
        <v>44992</v>
      </c>
    </row>
    <row r="4687" spans="1:30" x14ac:dyDescent="0.25">
      <c r="A4687">
        <v>533578</v>
      </c>
      <c r="B4687" t="s">
        <v>241</v>
      </c>
      <c r="C4687" t="s">
        <v>31</v>
      </c>
      <c r="D4687">
        <v>3</v>
      </c>
      <c r="E4687" t="s">
        <v>1703</v>
      </c>
      <c r="F4687" t="s">
        <v>1703</v>
      </c>
      <c r="G4687" t="s">
        <v>34</v>
      </c>
      <c r="H4687">
        <v>31312</v>
      </c>
      <c r="I4687">
        <v>0</v>
      </c>
      <c r="J4687" t="s">
        <v>516</v>
      </c>
      <c r="K4687" t="s">
        <v>36</v>
      </c>
      <c r="L4687" t="s">
        <v>37</v>
      </c>
      <c r="M4687">
        <v>54410</v>
      </c>
      <c r="N4687">
        <v>81645</v>
      </c>
      <c r="O4687" t="s">
        <v>38</v>
      </c>
      <c r="P4687" t="s">
        <v>1704</v>
      </c>
      <c r="Q4687" t="s">
        <v>1705</v>
      </c>
      <c r="R4687" t="s">
        <v>11245</v>
      </c>
      <c r="S4687" t="s">
        <v>1707</v>
      </c>
      <c r="T4687" t="s">
        <v>1708</v>
      </c>
      <c r="U4687" t="s">
        <v>11246</v>
      </c>
      <c r="V4687" t="s">
        <v>2063</v>
      </c>
      <c r="Z4687" t="s">
        <v>11247</v>
      </c>
      <c r="AA4687" s="1">
        <v>44988</v>
      </c>
      <c r="AB4687" s="2">
        <v>44998</v>
      </c>
      <c r="AC4687" s="1">
        <v>44988</v>
      </c>
      <c r="AD4687" s="1">
        <v>44992</v>
      </c>
    </row>
    <row r="4688" spans="1:30" x14ac:dyDescent="0.25">
      <c r="A4688">
        <v>577111</v>
      </c>
      <c r="B4688" t="s">
        <v>889</v>
      </c>
      <c r="C4688" t="s">
        <v>31</v>
      </c>
      <c r="D4688">
        <v>1</v>
      </c>
      <c r="E4688" t="s">
        <v>7486</v>
      </c>
      <c r="F4688" t="s">
        <v>1197</v>
      </c>
      <c r="G4688" t="s">
        <v>51</v>
      </c>
      <c r="H4688">
        <v>95713</v>
      </c>
      <c r="I4688">
        <v>0</v>
      </c>
      <c r="J4688" t="s">
        <v>256</v>
      </c>
      <c r="K4688" t="s">
        <v>36</v>
      </c>
      <c r="L4688" t="s">
        <v>37</v>
      </c>
      <c r="M4688">
        <v>89000</v>
      </c>
      <c r="N4688">
        <v>94000</v>
      </c>
      <c r="O4688" t="s">
        <v>38</v>
      </c>
      <c r="P4688" t="s">
        <v>1198</v>
      </c>
      <c r="Q4688" t="s">
        <v>687</v>
      </c>
      <c r="R4688" t="s">
        <v>7487</v>
      </c>
      <c r="S4688" t="s">
        <v>1200</v>
      </c>
      <c r="T4688" t="s">
        <v>7488</v>
      </c>
      <c r="U4688" t="s">
        <v>7489</v>
      </c>
      <c r="V4688" t="s">
        <v>7490</v>
      </c>
      <c r="X4688" t="s">
        <v>1203</v>
      </c>
      <c r="Z4688" t="s">
        <v>898</v>
      </c>
      <c r="AA4688" s="1">
        <v>44988</v>
      </c>
      <c r="AC4688" s="1">
        <v>44987</v>
      </c>
      <c r="AD4688" s="1">
        <v>44992</v>
      </c>
    </row>
    <row r="4689" spans="1:30" x14ac:dyDescent="0.25">
      <c r="A4689">
        <v>577111</v>
      </c>
      <c r="B4689" t="s">
        <v>889</v>
      </c>
      <c r="C4689" t="s">
        <v>31</v>
      </c>
      <c r="D4689">
        <v>1</v>
      </c>
      <c r="E4689" t="s">
        <v>7486</v>
      </c>
      <c r="F4689" t="s">
        <v>1197</v>
      </c>
      <c r="G4689" t="s">
        <v>51</v>
      </c>
      <c r="H4689">
        <v>95713</v>
      </c>
      <c r="I4689">
        <v>0</v>
      </c>
      <c r="J4689" t="s">
        <v>256</v>
      </c>
      <c r="K4689" t="s">
        <v>36</v>
      </c>
      <c r="L4689" t="s">
        <v>37</v>
      </c>
      <c r="M4689">
        <v>89000</v>
      </c>
      <c r="N4689">
        <v>94000</v>
      </c>
      <c r="O4689" t="s">
        <v>38</v>
      </c>
      <c r="P4689" t="s">
        <v>1198</v>
      </c>
      <c r="Q4689" t="s">
        <v>687</v>
      </c>
      <c r="R4689" t="s">
        <v>7487</v>
      </c>
      <c r="S4689" t="s">
        <v>1200</v>
      </c>
      <c r="T4689" t="s">
        <v>7488</v>
      </c>
      <c r="U4689" t="s">
        <v>7489</v>
      </c>
      <c r="V4689" t="s">
        <v>7490</v>
      </c>
      <c r="X4689" t="s">
        <v>1203</v>
      </c>
      <c r="Z4689" t="s">
        <v>898</v>
      </c>
      <c r="AA4689" s="1">
        <v>44988</v>
      </c>
      <c r="AC4689" s="1">
        <v>44987</v>
      </c>
      <c r="AD4689" s="1">
        <v>44992</v>
      </c>
    </row>
    <row r="4690" spans="1:30" x14ac:dyDescent="0.25">
      <c r="A4690">
        <v>571703</v>
      </c>
      <c r="B4690" t="s">
        <v>435</v>
      </c>
      <c r="C4690" t="s">
        <v>63</v>
      </c>
      <c r="D4690">
        <v>1</v>
      </c>
      <c r="E4690" t="s">
        <v>13129</v>
      </c>
      <c r="F4690" t="s">
        <v>1325</v>
      </c>
      <c r="G4690" t="s">
        <v>51</v>
      </c>
      <c r="H4690">
        <v>10209</v>
      </c>
      <c r="I4690">
        <v>1</v>
      </c>
      <c r="J4690" t="s">
        <v>256</v>
      </c>
      <c r="K4690" t="s">
        <v>67</v>
      </c>
      <c r="L4690" t="s">
        <v>145</v>
      </c>
      <c r="M4690">
        <v>15.5</v>
      </c>
      <c r="N4690">
        <v>19.899999999999999</v>
      </c>
      <c r="O4690" t="s">
        <v>68</v>
      </c>
      <c r="P4690" t="s">
        <v>1820</v>
      </c>
      <c r="Q4690" t="s">
        <v>502</v>
      </c>
      <c r="R4690" t="s">
        <v>13130</v>
      </c>
      <c r="S4690" t="s">
        <v>1328</v>
      </c>
      <c r="T4690" t="s">
        <v>13131</v>
      </c>
      <c r="V4690" t="s">
        <v>13132</v>
      </c>
      <c r="X4690" t="s">
        <v>1820</v>
      </c>
      <c r="Z4690" t="s">
        <v>61</v>
      </c>
      <c r="AA4690" s="1">
        <v>44953</v>
      </c>
      <c r="AC4690" s="1">
        <v>44953</v>
      </c>
      <c r="AD4690" s="1">
        <v>44992</v>
      </c>
    </row>
    <row r="4691" spans="1:30" x14ac:dyDescent="0.25">
      <c r="A4691">
        <v>569592</v>
      </c>
      <c r="B4691" t="s">
        <v>76</v>
      </c>
      <c r="C4691" t="s">
        <v>63</v>
      </c>
      <c r="D4691">
        <v>2</v>
      </c>
      <c r="E4691" t="s">
        <v>5171</v>
      </c>
      <c r="F4691" t="s">
        <v>414</v>
      </c>
      <c r="G4691" t="s">
        <v>34</v>
      </c>
      <c r="H4691">
        <v>10124</v>
      </c>
      <c r="I4691">
        <v>1</v>
      </c>
      <c r="J4691" t="s">
        <v>52</v>
      </c>
      <c r="K4691" t="s">
        <v>36</v>
      </c>
      <c r="L4691" t="s">
        <v>37</v>
      </c>
      <c r="M4691">
        <v>47418</v>
      </c>
      <c r="N4691">
        <v>69462</v>
      </c>
      <c r="O4691" t="s">
        <v>38</v>
      </c>
      <c r="P4691" t="s">
        <v>79</v>
      </c>
      <c r="Q4691" t="s">
        <v>3653</v>
      </c>
      <c r="R4691" t="s">
        <v>10317</v>
      </c>
      <c r="S4691" t="s">
        <v>418</v>
      </c>
      <c r="U4691" t="s">
        <v>3698</v>
      </c>
      <c r="V4691" t="s">
        <v>10318</v>
      </c>
      <c r="W4691" t="s">
        <v>182</v>
      </c>
      <c r="X4691" t="s">
        <v>10319</v>
      </c>
      <c r="Z4691" t="s">
        <v>61</v>
      </c>
      <c r="AA4691" s="1">
        <v>44981</v>
      </c>
      <c r="AB4691" s="2">
        <v>44994</v>
      </c>
      <c r="AC4691" s="1">
        <v>44981</v>
      </c>
      <c r="AD4691" s="1">
        <v>44992</v>
      </c>
    </row>
    <row r="4692" spans="1:30" x14ac:dyDescent="0.25">
      <c r="A4692">
        <v>572862</v>
      </c>
      <c r="B4692" t="s">
        <v>102</v>
      </c>
      <c r="C4692" t="s">
        <v>63</v>
      </c>
      <c r="D4692">
        <v>1</v>
      </c>
      <c r="E4692" t="s">
        <v>7324</v>
      </c>
      <c r="F4692" t="s">
        <v>1414</v>
      </c>
      <c r="G4692" t="s">
        <v>34</v>
      </c>
      <c r="H4692">
        <v>20617</v>
      </c>
      <c r="I4692">
        <v>0</v>
      </c>
      <c r="J4692" t="s">
        <v>374</v>
      </c>
      <c r="K4692" t="s">
        <v>36</v>
      </c>
      <c r="L4692" t="s">
        <v>37</v>
      </c>
      <c r="M4692">
        <v>57078</v>
      </c>
      <c r="N4692">
        <v>85646</v>
      </c>
      <c r="O4692" t="s">
        <v>38</v>
      </c>
      <c r="P4692" t="s">
        <v>195</v>
      </c>
      <c r="Q4692" t="s">
        <v>7325</v>
      </c>
      <c r="R4692" t="s">
        <v>7326</v>
      </c>
      <c r="S4692" t="s">
        <v>1417</v>
      </c>
      <c r="T4692" t="s">
        <v>7327</v>
      </c>
      <c r="U4692" t="s">
        <v>532</v>
      </c>
      <c r="V4692" t="s">
        <v>142</v>
      </c>
      <c r="Z4692" t="s">
        <v>87</v>
      </c>
      <c r="AA4692" s="1">
        <v>44984</v>
      </c>
      <c r="AC4692" s="1">
        <v>44984</v>
      </c>
      <c r="AD4692" s="1">
        <v>44992</v>
      </c>
    </row>
    <row r="4693" spans="1:30" x14ac:dyDescent="0.25">
      <c r="A4693">
        <v>495779</v>
      </c>
      <c r="B4693" t="s">
        <v>638</v>
      </c>
      <c r="C4693" t="s">
        <v>31</v>
      </c>
      <c r="D4693">
        <v>1</v>
      </c>
      <c r="E4693" t="s">
        <v>2792</v>
      </c>
      <c r="F4693" t="s">
        <v>2793</v>
      </c>
      <c r="G4693" t="s">
        <v>51</v>
      </c>
      <c r="H4693">
        <v>50910</v>
      </c>
      <c r="I4693">
        <v>0</v>
      </c>
      <c r="J4693" t="s">
        <v>205</v>
      </c>
      <c r="K4693" t="s">
        <v>67</v>
      </c>
      <c r="L4693" t="s">
        <v>37</v>
      </c>
      <c r="M4693">
        <v>40.586199999999998</v>
      </c>
      <c r="N4693">
        <v>40.586199999999998</v>
      </c>
      <c r="O4693" t="s">
        <v>68</v>
      </c>
      <c r="P4693" t="s">
        <v>642</v>
      </c>
      <c r="Q4693" t="s">
        <v>2794</v>
      </c>
      <c r="R4693" t="s">
        <v>2795</v>
      </c>
      <c r="S4693" t="s">
        <v>2796</v>
      </c>
      <c r="T4693" t="s">
        <v>2797</v>
      </c>
      <c r="V4693" t="s">
        <v>2798</v>
      </c>
      <c r="Z4693" t="s">
        <v>61</v>
      </c>
      <c r="AA4693" s="1">
        <v>44491</v>
      </c>
      <c r="AC4693" s="1">
        <v>44491</v>
      </c>
      <c r="AD4693" s="1">
        <v>44992</v>
      </c>
    </row>
    <row r="4694" spans="1:30" x14ac:dyDescent="0.25">
      <c r="A4694">
        <v>574933</v>
      </c>
      <c r="B4694" t="s">
        <v>563</v>
      </c>
      <c r="C4694" t="s">
        <v>63</v>
      </c>
      <c r="D4694">
        <v>1</v>
      </c>
      <c r="E4694" t="s">
        <v>4717</v>
      </c>
      <c r="F4694" t="s">
        <v>565</v>
      </c>
      <c r="G4694" t="s">
        <v>566</v>
      </c>
      <c r="H4694">
        <v>30112</v>
      </c>
      <c r="I4694">
        <v>0</v>
      </c>
      <c r="J4694" t="s">
        <v>175</v>
      </c>
      <c r="K4694" t="s">
        <v>36</v>
      </c>
      <c r="L4694" t="s">
        <v>37</v>
      </c>
      <c r="M4694">
        <v>73579</v>
      </c>
      <c r="N4694">
        <v>84206</v>
      </c>
      <c r="O4694" t="s">
        <v>38</v>
      </c>
      <c r="P4694" t="s">
        <v>446</v>
      </c>
      <c r="Q4694" t="s">
        <v>4718</v>
      </c>
      <c r="R4694" t="s">
        <v>4719</v>
      </c>
      <c r="S4694" t="s">
        <v>4720</v>
      </c>
      <c r="T4694" t="s">
        <v>4721</v>
      </c>
      <c r="U4694" t="s">
        <v>4722</v>
      </c>
      <c r="V4694" t="s">
        <v>2290</v>
      </c>
      <c r="X4694" t="s">
        <v>4723</v>
      </c>
      <c r="Z4694" t="s">
        <v>4724</v>
      </c>
      <c r="AA4694" s="1">
        <v>44972</v>
      </c>
      <c r="AB4694" s="2">
        <v>44993</v>
      </c>
      <c r="AC4694" s="1">
        <v>44972</v>
      </c>
      <c r="AD4694" s="1">
        <v>44992</v>
      </c>
    </row>
    <row r="4695" spans="1:30" x14ac:dyDescent="0.25">
      <c r="A4695">
        <v>526438</v>
      </c>
      <c r="B4695" t="s">
        <v>5011</v>
      </c>
      <c r="C4695" t="s">
        <v>63</v>
      </c>
      <c r="D4695">
        <v>1</v>
      </c>
      <c r="E4695" t="s">
        <v>5792</v>
      </c>
      <c r="F4695" t="s">
        <v>5792</v>
      </c>
      <c r="G4695" t="s">
        <v>51</v>
      </c>
      <c r="H4695">
        <v>10142</v>
      </c>
      <c r="I4695">
        <v>0</v>
      </c>
      <c r="J4695" t="s">
        <v>66</v>
      </c>
      <c r="K4695" t="s">
        <v>36</v>
      </c>
      <c r="L4695" t="s">
        <v>53</v>
      </c>
      <c r="M4695">
        <v>41483</v>
      </c>
      <c r="N4695">
        <v>63794</v>
      </c>
      <c r="O4695" t="s">
        <v>38</v>
      </c>
      <c r="P4695" t="s">
        <v>1350</v>
      </c>
      <c r="Q4695" t="s">
        <v>5013</v>
      </c>
      <c r="R4695" t="s">
        <v>5793</v>
      </c>
      <c r="S4695" t="s">
        <v>5794</v>
      </c>
      <c r="V4695" t="s">
        <v>5795</v>
      </c>
      <c r="Z4695" t="s">
        <v>665</v>
      </c>
      <c r="AA4695" s="1">
        <v>44645</v>
      </c>
      <c r="AC4695" s="1">
        <v>44645</v>
      </c>
      <c r="AD4695" s="1">
        <v>44992</v>
      </c>
    </row>
    <row r="4696" spans="1:30" x14ac:dyDescent="0.25">
      <c r="A4696">
        <v>570413</v>
      </c>
      <c r="B4696" t="s">
        <v>102</v>
      </c>
      <c r="C4696" t="s">
        <v>63</v>
      </c>
      <c r="D4696">
        <v>1</v>
      </c>
      <c r="E4696" t="s">
        <v>1914</v>
      </c>
      <c r="F4696" t="s">
        <v>234</v>
      </c>
      <c r="G4696" t="s">
        <v>51</v>
      </c>
      <c r="H4696">
        <v>56057</v>
      </c>
      <c r="I4696">
        <v>0</v>
      </c>
      <c r="J4696" t="s">
        <v>2595</v>
      </c>
      <c r="K4696" t="s">
        <v>36</v>
      </c>
      <c r="L4696" t="s">
        <v>53</v>
      </c>
      <c r="M4696">
        <v>38333</v>
      </c>
      <c r="N4696">
        <v>60000</v>
      </c>
      <c r="O4696" t="s">
        <v>38</v>
      </c>
      <c r="P4696" t="s">
        <v>137</v>
      </c>
      <c r="Q4696" t="s">
        <v>8782</v>
      </c>
      <c r="R4696" t="s">
        <v>12949</v>
      </c>
      <c r="S4696" t="s">
        <v>237</v>
      </c>
      <c r="T4696" t="s">
        <v>8784</v>
      </c>
      <c r="U4696" t="s">
        <v>462</v>
      </c>
      <c r="V4696" t="s">
        <v>463</v>
      </c>
      <c r="W4696" t="s">
        <v>937</v>
      </c>
      <c r="X4696" t="s">
        <v>137</v>
      </c>
      <c r="Z4696" t="s">
        <v>61</v>
      </c>
      <c r="AA4696" s="1">
        <v>44959</v>
      </c>
      <c r="AC4696" s="1">
        <v>44959</v>
      </c>
      <c r="AD4696" s="1">
        <v>44992</v>
      </c>
    </row>
    <row r="4697" spans="1:30" x14ac:dyDescent="0.25">
      <c r="A4697">
        <v>465164</v>
      </c>
      <c r="B4697" t="s">
        <v>638</v>
      </c>
      <c r="C4697" t="s">
        <v>63</v>
      </c>
      <c r="D4697">
        <v>2</v>
      </c>
      <c r="E4697" t="s">
        <v>13133</v>
      </c>
      <c r="F4697" t="s">
        <v>640</v>
      </c>
      <c r="G4697" t="s">
        <v>34</v>
      </c>
      <c r="H4697">
        <v>30081</v>
      </c>
      <c r="I4697">
        <v>0</v>
      </c>
      <c r="J4697" t="s">
        <v>5509</v>
      </c>
      <c r="L4697" t="s">
        <v>37</v>
      </c>
      <c r="M4697">
        <v>47418</v>
      </c>
      <c r="N4697">
        <v>54531</v>
      </c>
      <c r="O4697" t="s">
        <v>38</v>
      </c>
      <c r="P4697" t="s">
        <v>642</v>
      </c>
      <c r="Q4697" t="s">
        <v>643</v>
      </c>
      <c r="R4697" t="s">
        <v>13134</v>
      </c>
      <c r="S4697" t="s">
        <v>645</v>
      </c>
      <c r="T4697" t="s">
        <v>11895</v>
      </c>
      <c r="U4697" t="s">
        <v>13135</v>
      </c>
      <c r="V4697" t="s">
        <v>13136</v>
      </c>
      <c r="Z4697" t="s">
        <v>61</v>
      </c>
      <c r="AA4697" s="1">
        <v>44351</v>
      </c>
      <c r="AC4697" s="1">
        <v>44645</v>
      </c>
      <c r="AD4697" s="1">
        <v>44992</v>
      </c>
    </row>
    <row r="4698" spans="1:30" x14ac:dyDescent="0.25">
      <c r="A4698">
        <v>565901</v>
      </c>
      <c r="B4698" t="s">
        <v>102</v>
      </c>
      <c r="C4698" t="s">
        <v>63</v>
      </c>
      <c r="D4698">
        <v>1</v>
      </c>
      <c r="E4698" t="s">
        <v>1772</v>
      </c>
      <c r="F4698" t="s">
        <v>3038</v>
      </c>
      <c r="G4698" t="s">
        <v>34</v>
      </c>
      <c r="H4698">
        <v>20310</v>
      </c>
      <c r="I4698">
        <v>0</v>
      </c>
      <c r="J4698" t="s">
        <v>374</v>
      </c>
      <c r="K4698" t="s">
        <v>36</v>
      </c>
      <c r="L4698" t="s">
        <v>37</v>
      </c>
      <c r="M4698">
        <v>57078</v>
      </c>
      <c r="N4698">
        <v>85646</v>
      </c>
      <c r="O4698" t="s">
        <v>38</v>
      </c>
      <c r="P4698" t="s">
        <v>195</v>
      </c>
      <c r="Q4698" t="s">
        <v>625</v>
      </c>
      <c r="R4698" t="s">
        <v>6201</v>
      </c>
      <c r="S4698" t="s">
        <v>3041</v>
      </c>
      <c r="T4698" t="s">
        <v>6202</v>
      </c>
      <c r="V4698" t="s">
        <v>6203</v>
      </c>
      <c r="Z4698" t="s">
        <v>87</v>
      </c>
      <c r="AA4698" s="1">
        <v>44935</v>
      </c>
      <c r="AC4698" s="1">
        <v>44935</v>
      </c>
      <c r="AD4698" s="1">
        <v>44992</v>
      </c>
    </row>
    <row r="4699" spans="1:30" x14ac:dyDescent="0.25">
      <c r="A4699">
        <v>458064</v>
      </c>
      <c r="B4699" t="s">
        <v>241</v>
      </c>
      <c r="C4699" t="s">
        <v>63</v>
      </c>
      <c r="D4699">
        <v>1</v>
      </c>
      <c r="E4699" t="s">
        <v>13125</v>
      </c>
      <c r="F4699" t="s">
        <v>1349</v>
      </c>
      <c r="G4699" t="s">
        <v>34</v>
      </c>
      <c r="H4699">
        <v>10041</v>
      </c>
      <c r="I4699" t="s">
        <v>327</v>
      </c>
      <c r="J4699" t="s">
        <v>482</v>
      </c>
      <c r="K4699" t="s">
        <v>36</v>
      </c>
      <c r="L4699" t="s">
        <v>93</v>
      </c>
      <c r="M4699">
        <v>72038</v>
      </c>
      <c r="N4699">
        <v>192152</v>
      </c>
      <c r="O4699" t="s">
        <v>38</v>
      </c>
      <c r="P4699" t="s">
        <v>13126</v>
      </c>
      <c r="Q4699" t="s">
        <v>484</v>
      </c>
      <c r="R4699" t="s">
        <v>13127</v>
      </c>
      <c r="S4699" t="s">
        <v>1353</v>
      </c>
      <c r="T4699" t="s">
        <v>13128</v>
      </c>
      <c r="U4699" t="s">
        <v>487</v>
      </c>
      <c r="V4699" t="s">
        <v>347</v>
      </c>
      <c r="Z4699" t="s">
        <v>426</v>
      </c>
      <c r="AA4699" s="1">
        <v>44236</v>
      </c>
      <c r="AC4699" s="1">
        <v>44236</v>
      </c>
      <c r="AD4699" s="1">
        <v>44992</v>
      </c>
    </row>
    <row r="4700" spans="1:30" x14ac:dyDescent="0.25">
      <c r="A4700">
        <v>573917</v>
      </c>
      <c r="B4700" t="s">
        <v>155</v>
      </c>
      <c r="C4700" t="s">
        <v>31</v>
      </c>
      <c r="D4700">
        <v>1</v>
      </c>
      <c r="E4700" t="s">
        <v>4517</v>
      </c>
      <c r="F4700" t="s">
        <v>267</v>
      </c>
      <c r="G4700" t="s">
        <v>34</v>
      </c>
      <c r="H4700" t="s">
        <v>268</v>
      </c>
      <c r="I4700">
        <v>0</v>
      </c>
      <c r="J4700" t="s">
        <v>256</v>
      </c>
      <c r="K4700" t="s">
        <v>36</v>
      </c>
      <c r="L4700" t="s">
        <v>37</v>
      </c>
      <c r="M4700">
        <v>110000</v>
      </c>
      <c r="N4700">
        <v>120000</v>
      </c>
      <c r="O4700" t="s">
        <v>38</v>
      </c>
      <c r="P4700" t="s">
        <v>158</v>
      </c>
      <c r="Q4700" t="s">
        <v>1811</v>
      </c>
      <c r="R4700" t="s">
        <v>4518</v>
      </c>
      <c r="S4700" t="s">
        <v>272</v>
      </c>
      <c r="T4700" t="s">
        <v>4519</v>
      </c>
      <c r="U4700" t="s">
        <v>4520</v>
      </c>
      <c r="V4700" t="s">
        <v>163</v>
      </c>
      <c r="X4700" t="s">
        <v>4521</v>
      </c>
      <c r="Z4700" t="s">
        <v>87</v>
      </c>
      <c r="AA4700" s="1">
        <v>44972</v>
      </c>
      <c r="AB4700" s="2">
        <v>45062</v>
      </c>
      <c r="AC4700" s="1">
        <v>44972</v>
      </c>
      <c r="AD4700" s="1">
        <v>44992</v>
      </c>
    </row>
    <row r="4701" spans="1:30" x14ac:dyDescent="0.25">
      <c r="A4701">
        <v>556821</v>
      </c>
      <c r="B4701" t="s">
        <v>62</v>
      </c>
      <c r="C4701" t="s">
        <v>31</v>
      </c>
      <c r="D4701">
        <v>125</v>
      </c>
      <c r="E4701" t="s">
        <v>11898</v>
      </c>
      <c r="F4701" t="s">
        <v>11899</v>
      </c>
      <c r="G4701" t="s">
        <v>34</v>
      </c>
      <c r="H4701">
        <v>52366</v>
      </c>
      <c r="I4701">
        <v>1</v>
      </c>
      <c r="J4701" t="s">
        <v>115</v>
      </c>
      <c r="K4701" t="s">
        <v>36</v>
      </c>
      <c r="L4701" t="s">
        <v>37</v>
      </c>
      <c r="M4701">
        <v>50757</v>
      </c>
      <c r="N4701">
        <v>50757</v>
      </c>
      <c r="O4701" t="s">
        <v>38</v>
      </c>
      <c r="P4701" t="s">
        <v>3255</v>
      </c>
      <c r="Q4701" t="s">
        <v>5734</v>
      </c>
      <c r="R4701" t="s">
        <v>11900</v>
      </c>
      <c r="S4701" t="s">
        <v>11901</v>
      </c>
      <c r="U4701" t="s">
        <v>4311</v>
      </c>
      <c r="V4701" t="s">
        <v>11902</v>
      </c>
      <c r="Z4701" t="s">
        <v>87</v>
      </c>
      <c r="AA4701" s="1">
        <v>44915</v>
      </c>
      <c r="AB4701" s="2">
        <v>45005</v>
      </c>
      <c r="AC4701" s="1">
        <v>44915</v>
      </c>
      <c r="AD4701" s="1">
        <v>44992</v>
      </c>
    </row>
    <row r="4702" spans="1:30" x14ac:dyDescent="0.25">
      <c r="A4702">
        <v>565224</v>
      </c>
      <c r="B4702" t="s">
        <v>102</v>
      </c>
      <c r="C4702" t="s">
        <v>63</v>
      </c>
      <c r="D4702">
        <v>1</v>
      </c>
      <c r="E4702" t="s">
        <v>2327</v>
      </c>
      <c r="F4702" t="s">
        <v>1773</v>
      </c>
      <c r="G4702" t="s">
        <v>34</v>
      </c>
      <c r="H4702">
        <v>20410</v>
      </c>
      <c r="I4702">
        <v>0</v>
      </c>
      <c r="J4702" t="s">
        <v>35</v>
      </c>
      <c r="K4702" t="s">
        <v>36</v>
      </c>
      <c r="L4702" t="s">
        <v>53</v>
      </c>
      <c r="M4702">
        <v>65640</v>
      </c>
      <c r="N4702">
        <v>65640</v>
      </c>
      <c r="O4702" t="s">
        <v>38</v>
      </c>
      <c r="P4702" t="s">
        <v>137</v>
      </c>
      <c r="Q4702" t="s">
        <v>7496</v>
      </c>
      <c r="R4702" t="s">
        <v>8491</v>
      </c>
      <c r="S4702" t="s">
        <v>1775</v>
      </c>
      <c r="T4702" t="s">
        <v>8492</v>
      </c>
      <c r="U4702" t="s">
        <v>8493</v>
      </c>
      <c r="V4702" t="s">
        <v>142</v>
      </c>
      <c r="W4702" t="s">
        <v>8494</v>
      </c>
      <c r="X4702" t="s">
        <v>137</v>
      </c>
      <c r="Z4702" t="s">
        <v>87</v>
      </c>
      <c r="AA4702" s="1">
        <v>44915</v>
      </c>
      <c r="AC4702" s="1">
        <v>44915</v>
      </c>
      <c r="AD4702" s="1">
        <v>44992</v>
      </c>
    </row>
    <row r="4703" spans="1:30" x14ac:dyDescent="0.25">
      <c r="A4703">
        <v>567483</v>
      </c>
      <c r="B4703" t="s">
        <v>338</v>
      </c>
      <c r="C4703" t="s">
        <v>31</v>
      </c>
      <c r="D4703">
        <v>1</v>
      </c>
      <c r="E4703" t="s">
        <v>339</v>
      </c>
      <c r="F4703" t="s">
        <v>340</v>
      </c>
      <c r="G4703" t="s">
        <v>34</v>
      </c>
      <c r="H4703">
        <v>10144</v>
      </c>
      <c r="I4703">
        <v>0</v>
      </c>
      <c r="J4703" t="s">
        <v>465</v>
      </c>
      <c r="K4703" t="s">
        <v>36</v>
      </c>
      <c r="L4703" t="s">
        <v>37</v>
      </c>
      <c r="M4703">
        <v>36390</v>
      </c>
      <c r="N4703">
        <v>55228</v>
      </c>
      <c r="O4703" t="s">
        <v>38</v>
      </c>
      <c r="P4703" t="s">
        <v>971</v>
      </c>
      <c r="Q4703" t="s">
        <v>13137</v>
      </c>
      <c r="R4703" t="s">
        <v>11995</v>
      </c>
      <c r="S4703" t="s">
        <v>344</v>
      </c>
      <c r="T4703" t="s">
        <v>469</v>
      </c>
      <c r="U4703" t="s">
        <v>13138</v>
      </c>
      <c r="V4703" t="s">
        <v>13139</v>
      </c>
      <c r="W4703" t="s">
        <v>472</v>
      </c>
      <c r="X4703" t="s">
        <v>13140</v>
      </c>
      <c r="Z4703" t="s">
        <v>61</v>
      </c>
      <c r="AA4703" s="1">
        <v>44939</v>
      </c>
      <c r="AC4703" s="1">
        <v>44943</v>
      </c>
      <c r="AD4703" s="1">
        <v>44992</v>
      </c>
    </row>
    <row r="4704" spans="1:30" x14ac:dyDescent="0.25">
      <c r="A4704">
        <v>570399</v>
      </c>
      <c r="B4704" t="s">
        <v>889</v>
      </c>
      <c r="C4704" t="s">
        <v>63</v>
      </c>
      <c r="D4704">
        <v>250</v>
      </c>
      <c r="E4704" t="s">
        <v>5890</v>
      </c>
      <c r="F4704" t="s">
        <v>3059</v>
      </c>
      <c r="G4704" t="s">
        <v>51</v>
      </c>
      <c r="H4704">
        <v>91406</v>
      </c>
      <c r="I4704">
        <v>0</v>
      </c>
      <c r="J4704" t="s">
        <v>66</v>
      </c>
      <c r="K4704" t="s">
        <v>36</v>
      </c>
      <c r="L4704" t="s">
        <v>53</v>
      </c>
      <c r="M4704">
        <v>15.45</v>
      </c>
      <c r="N4704">
        <v>15.45</v>
      </c>
      <c r="O4704" t="s">
        <v>68</v>
      </c>
      <c r="P4704" t="s">
        <v>1887</v>
      </c>
      <c r="Q4704" t="s">
        <v>1888</v>
      </c>
      <c r="R4704" t="s">
        <v>5891</v>
      </c>
      <c r="S4704" t="s">
        <v>3061</v>
      </c>
      <c r="T4704" t="s">
        <v>5892</v>
      </c>
      <c r="U4704" t="s">
        <v>5893</v>
      </c>
      <c r="V4704" t="s">
        <v>5894</v>
      </c>
      <c r="X4704" t="s">
        <v>5235</v>
      </c>
      <c r="Z4704" t="s">
        <v>1275</v>
      </c>
      <c r="AA4704" s="1">
        <v>44946</v>
      </c>
      <c r="AC4704" s="1">
        <v>44974</v>
      </c>
      <c r="AD4704" s="1">
        <v>44992</v>
      </c>
    </row>
    <row r="4705" spans="1:30" x14ac:dyDescent="0.25">
      <c r="A4705">
        <v>509885</v>
      </c>
      <c r="B4705" t="s">
        <v>638</v>
      </c>
      <c r="C4705" t="s">
        <v>31</v>
      </c>
      <c r="D4705">
        <v>1</v>
      </c>
      <c r="E4705" t="s">
        <v>3775</v>
      </c>
      <c r="F4705" t="s">
        <v>135</v>
      </c>
      <c r="G4705" t="s">
        <v>51</v>
      </c>
      <c r="H4705">
        <v>21744</v>
      </c>
      <c r="I4705">
        <v>3</v>
      </c>
      <c r="J4705" t="s">
        <v>3776</v>
      </c>
      <c r="K4705" t="s">
        <v>36</v>
      </c>
      <c r="L4705" t="s">
        <v>37</v>
      </c>
      <c r="M4705">
        <v>84468</v>
      </c>
      <c r="N4705">
        <v>97138</v>
      </c>
      <c r="O4705" t="s">
        <v>38</v>
      </c>
      <c r="P4705" t="s">
        <v>710</v>
      </c>
      <c r="Q4705" t="s">
        <v>2211</v>
      </c>
      <c r="R4705" t="s">
        <v>3777</v>
      </c>
      <c r="S4705" t="s">
        <v>140</v>
      </c>
      <c r="T4705" t="s">
        <v>3778</v>
      </c>
      <c r="V4705" t="s">
        <v>3779</v>
      </c>
      <c r="Z4705" t="s">
        <v>61</v>
      </c>
      <c r="AA4705" s="1">
        <v>44545</v>
      </c>
      <c r="AC4705" s="1">
        <v>44736</v>
      </c>
      <c r="AD4705" s="1">
        <v>44992</v>
      </c>
    </row>
    <row r="4706" spans="1:30" x14ac:dyDescent="0.25">
      <c r="A4706">
        <v>552055</v>
      </c>
      <c r="B4706" t="s">
        <v>638</v>
      </c>
      <c r="C4706" t="s">
        <v>63</v>
      </c>
      <c r="D4706">
        <v>1</v>
      </c>
      <c r="E4706" t="s">
        <v>742</v>
      </c>
      <c r="F4706" t="s">
        <v>743</v>
      </c>
      <c r="G4706" t="s">
        <v>51</v>
      </c>
      <c r="H4706">
        <v>95712</v>
      </c>
      <c r="I4706">
        <v>0</v>
      </c>
      <c r="J4706" t="s">
        <v>256</v>
      </c>
      <c r="K4706" t="s">
        <v>36</v>
      </c>
      <c r="L4706" t="s">
        <v>37</v>
      </c>
      <c r="M4706">
        <v>100000</v>
      </c>
      <c r="N4706">
        <v>140000</v>
      </c>
      <c r="O4706" t="s">
        <v>38</v>
      </c>
      <c r="P4706" t="s">
        <v>642</v>
      </c>
      <c r="Q4706" t="s">
        <v>695</v>
      </c>
      <c r="R4706" t="s">
        <v>1906</v>
      </c>
      <c r="S4706" t="s">
        <v>1187</v>
      </c>
      <c r="T4706" t="s">
        <v>1907</v>
      </c>
      <c r="U4706" t="s">
        <v>647</v>
      </c>
      <c r="V4706" t="s">
        <v>1908</v>
      </c>
      <c r="Z4706" t="s">
        <v>87</v>
      </c>
      <c r="AA4706" s="1">
        <v>44824</v>
      </c>
      <c r="AC4706" s="1">
        <v>44887</v>
      </c>
      <c r="AD4706" s="1">
        <v>44992</v>
      </c>
    </row>
    <row r="4707" spans="1:30" x14ac:dyDescent="0.25">
      <c r="A4707">
        <v>574724</v>
      </c>
      <c r="B4707" t="s">
        <v>102</v>
      </c>
      <c r="C4707" t="s">
        <v>63</v>
      </c>
      <c r="D4707">
        <v>1</v>
      </c>
      <c r="E4707" t="s">
        <v>2156</v>
      </c>
      <c r="F4707" t="s">
        <v>144</v>
      </c>
      <c r="G4707" t="s">
        <v>51</v>
      </c>
      <c r="H4707">
        <v>10234</v>
      </c>
      <c r="I4707">
        <v>0</v>
      </c>
      <c r="J4707" t="s">
        <v>1205</v>
      </c>
      <c r="K4707" t="s">
        <v>36</v>
      </c>
      <c r="L4707" t="s">
        <v>145</v>
      </c>
      <c r="M4707">
        <v>15</v>
      </c>
      <c r="N4707">
        <v>15</v>
      </c>
      <c r="O4707" t="s">
        <v>68</v>
      </c>
      <c r="P4707" t="s">
        <v>195</v>
      </c>
      <c r="Q4707" t="s">
        <v>1143</v>
      </c>
      <c r="R4707" t="s">
        <v>2157</v>
      </c>
      <c r="S4707" t="s">
        <v>149</v>
      </c>
      <c r="T4707" t="s">
        <v>2158</v>
      </c>
      <c r="V4707" t="s">
        <v>151</v>
      </c>
      <c r="Z4707" t="s">
        <v>309</v>
      </c>
      <c r="AA4707" s="1">
        <v>44971</v>
      </c>
      <c r="AB4707" s="2">
        <v>45079</v>
      </c>
      <c r="AC4707" s="1">
        <v>44980</v>
      </c>
      <c r="AD4707" s="1">
        <v>44992</v>
      </c>
    </row>
    <row r="4708" spans="1:30" x14ac:dyDescent="0.25">
      <c r="A4708">
        <v>566342</v>
      </c>
      <c r="B4708" t="s">
        <v>123</v>
      </c>
      <c r="C4708" t="s">
        <v>31</v>
      </c>
      <c r="D4708">
        <v>1</v>
      </c>
      <c r="E4708" t="s">
        <v>12854</v>
      </c>
      <c r="F4708" t="s">
        <v>3591</v>
      </c>
      <c r="G4708" t="s">
        <v>34</v>
      </c>
      <c r="H4708">
        <v>31220</v>
      </c>
      <c r="I4708">
        <v>1</v>
      </c>
      <c r="J4708" t="s">
        <v>961</v>
      </c>
      <c r="K4708" t="s">
        <v>36</v>
      </c>
      <c r="L4708" t="s">
        <v>93</v>
      </c>
      <c r="M4708">
        <v>60437</v>
      </c>
      <c r="N4708">
        <v>93935</v>
      </c>
      <c r="O4708" t="s">
        <v>38</v>
      </c>
      <c r="P4708" t="s">
        <v>415</v>
      </c>
      <c r="Q4708" t="s">
        <v>1910</v>
      </c>
      <c r="R4708" t="s">
        <v>12855</v>
      </c>
      <c r="S4708" t="s">
        <v>3661</v>
      </c>
      <c r="U4708" t="s">
        <v>948</v>
      </c>
      <c r="V4708" t="s">
        <v>949</v>
      </c>
      <c r="Z4708" t="s">
        <v>61</v>
      </c>
      <c r="AA4708" s="1">
        <v>44959</v>
      </c>
      <c r="AB4708" s="2">
        <v>45079</v>
      </c>
      <c r="AC4708" s="1">
        <v>44959</v>
      </c>
      <c r="AD4708" s="1">
        <v>44992</v>
      </c>
    </row>
    <row r="4709" spans="1:30" x14ac:dyDescent="0.25">
      <c r="A4709">
        <v>559019</v>
      </c>
      <c r="B4709" t="s">
        <v>123</v>
      </c>
      <c r="C4709" t="s">
        <v>63</v>
      </c>
      <c r="D4709">
        <v>1</v>
      </c>
      <c r="E4709" t="s">
        <v>6093</v>
      </c>
      <c r="F4709" t="s">
        <v>414</v>
      </c>
      <c r="G4709" t="s">
        <v>34</v>
      </c>
      <c r="H4709">
        <v>10124</v>
      </c>
      <c r="I4709">
        <v>1</v>
      </c>
      <c r="J4709" t="s">
        <v>763</v>
      </c>
      <c r="K4709" t="s">
        <v>36</v>
      </c>
      <c r="L4709" t="s">
        <v>37</v>
      </c>
      <c r="M4709">
        <v>47418</v>
      </c>
      <c r="N4709">
        <v>69462</v>
      </c>
      <c r="O4709" t="s">
        <v>38</v>
      </c>
      <c r="P4709" t="s">
        <v>6030</v>
      </c>
      <c r="Q4709" t="s">
        <v>1910</v>
      </c>
      <c r="R4709" t="s">
        <v>13141</v>
      </c>
      <c r="S4709" t="s">
        <v>418</v>
      </c>
      <c r="U4709" t="s">
        <v>1038</v>
      </c>
      <c r="V4709" t="s">
        <v>13142</v>
      </c>
      <c r="Z4709" t="s">
        <v>61</v>
      </c>
      <c r="AA4709" s="1">
        <v>44932</v>
      </c>
      <c r="AB4709" s="2">
        <v>45052</v>
      </c>
      <c r="AC4709" s="1">
        <v>44932</v>
      </c>
      <c r="AD4709" s="1">
        <v>44992</v>
      </c>
    </row>
    <row r="4710" spans="1:30" x14ac:dyDescent="0.25">
      <c r="A4710">
        <v>569107</v>
      </c>
      <c r="B4710" t="s">
        <v>1863</v>
      </c>
      <c r="C4710" t="s">
        <v>63</v>
      </c>
      <c r="D4710">
        <v>1</v>
      </c>
      <c r="E4710" t="s">
        <v>8150</v>
      </c>
      <c r="F4710" t="s">
        <v>807</v>
      </c>
      <c r="G4710" t="s">
        <v>34</v>
      </c>
      <c r="H4710" t="s">
        <v>4054</v>
      </c>
      <c r="I4710">
        <v>0</v>
      </c>
      <c r="J4710" t="s">
        <v>582</v>
      </c>
      <c r="K4710" t="s">
        <v>36</v>
      </c>
      <c r="L4710" t="s">
        <v>37</v>
      </c>
      <c r="M4710">
        <v>84451</v>
      </c>
      <c r="N4710">
        <v>113550</v>
      </c>
      <c r="O4710" t="s">
        <v>38</v>
      </c>
      <c r="P4710" t="s">
        <v>438</v>
      </c>
      <c r="Q4710" t="s">
        <v>8151</v>
      </c>
      <c r="R4710" t="s">
        <v>8152</v>
      </c>
      <c r="S4710" t="s">
        <v>1227</v>
      </c>
      <c r="U4710" t="s">
        <v>8153</v>
      </c>
      <c r="V4710" t="s">
        <v>8154</v>
      </c>
      <c r="W4710" t="s">
        <v>7421</v>
      </c>
      <c r="X4710" t="s">
        <v>3303</v>
      </c>
      <c r="Z4710" t="s">
        <v>61</v>
      </c>
      <c r="AA4710" s="1">
        <v>44952</v>
      </c>
      <c r="AC4710" s="1">
        <v>44974</v>
      </c>
      <c r="AD4710" s="1">
        <v>44992</v>
      </c>
    </row>
    <row r="4711" spans="1:30" x14ac:dyDescent="0.25">
      <c r="A4711">
        <v>553410</v>
      </c>
      <c r="B4711" t="s">
        <v>563</v>
      </c>
      <c r="C4711" t="s">
        <v>63</v>
      </c>
      <c r="D4711">
        <v>2</v>
      </c>
      <c r="E4711" t="s">
        <v>9449</v>
      </c>
      <c r="F4711" t="s">
        <v>4233</v>
      </c>
      <c r="G4711" t="s">
        <v>34</v>
      </c>
      <c r="H4711">
        <v>30080</v>
      </c>
      <c r="I4711">
        <v>2</v>
      </c>
      <c r="J4711" t="s">
        <v>175</v>
      </c>
      <c r="K4711" t="s">
        <v>36</v>
      </c>
      <c r="L4711" t="s">
        <v>37</v>
      </c>
      <c r="M4711">
        <v>43197</v>
      </c>
      <c r="N4711">
        <v>49677</v>
      </c>
      <c r="O4711" t="s">
        <v>38</v>
      </c>
      <c r="P4711" t="s">
        <v>446</v>
      </c>
      <c r="Q4711" t="s">
        <v>9450</v>
      </c>
      <c r="R4711" t="s">
        <v>9451</v>
      </c>
      <c r="S4711" t="s">
        <v>4236</v>
      </c>
      <c r="T4711" t="s">
        <v>9452</v>
      </c>
      <c r="U4711" t="s">
        <v>9453</v>
      </c>
      <c r="V4711" t="s">
        <v>3184</v>
      </c>
      <c r="W4711" t="s">
        <v>7066</v>
      </c>
      <c r="X4711" t="s">
        <v>1618</v>
      </c>
      <c r="Z4711" t="s">
        <v>61</v>
      </c>
      <c r="AA4711" s="1">
        <v>44833</v>
      </c>
      <c r="AC4711" s="1">
        <v>44847</v>
      </c>
      <c r="AD4711" s="1">
        <v>44992</v>
      </c>
    </row>
    <row r="4712" spans="1:30" x14ac:dyDescent="0.25">
      <c r="A4712">
        <v>509756</v>
      </c>
      <c r="B4712" t="s">
        <v>1870</v>
      </c>
      <c r="C4712" t="s">
        <v>31</v>
      </c>
      <c r="D4712">
        <v>1</v>
      </c>
      <c r="E4712" t="s">
        <v>5949</v>
      </c>
      <c r="F4712" t="s">
        <v>667</v>
      </c>
      <c r="G4712" t="s">
        <v>51</v>
      </c>
      <c r="H4712">
        <v>95711</v>
      </c>
      <c r="I4712">
        <v>0</v>
      </c>
      <c r="J4712" t="s">
        <v>256</v>
      </c>
      <c r="K4712" t="s">
        <v>36</v>
      </c>
      <c r="L4712" t="s">
        <v>37</v>
      </c>
      <c r="M4712">
        <v>100000</v>
      </c>
      <c r="N4712">
        <v>110000</v>
      </c>
      <c r="O4712" t="s">
        <v>38</v>
      </c>
      <c r="P4712" t="s">
        <v>1872</v>
      </c>
      <c r="Q4712" t="s">
        <v>13143</v>
      </c>
      <c r="R4712" t="s">
        <v>13144</v>
      </c>
      <c r="S4712" t="s">
        <v>3772</v>
      </c>
      <c r="T4712" t="s">
        <v>13145</v>
      </c>
      <c r="U4712" t="s">
        <v>13146</v>
      </c>
      <c r="V4712" t="s">
        <v>13147</v>
      </c>
      <c r="W4712" t="s">
        <v>3024</v>
      </c>
      <c r="Z4712" t="s">
        <v>47</v>
      </c>
      <c r="AA4712" s="1">
        <v>44545</v>
      </c>
      <c r="AC4712" s="1">
        <v>44602</v>
      </c>
      <c r="AD4712" s="1">
        <v>44992</v>
      </c>
    </row>
    <row r="4713" spans="1:30" x14ac:dyDescent="0.25">
      <c r="A4713">
        <v>556745</v>
      </c>
      <c r="B4713" t="s">
        <v>102</v>
      </c>
      <c r="C4713" t="s">
        <v>31</v>
      </c>
      <c r="D4713">
        <v>2</v>
      </c>
      <c r="E4713" t="s">
        <v>3417</v>
      </c>
      <c r="F4713" t="s">
        <v>3417</v>
      </c>
      <c r="G4713" t="s">
        <v>34</v>
      </c>
      <c r="H4713">
        <v>91001</v>
      </c>
      <c r="I4713">
        <v>3</v>
      </c>
      <c r="J4713" t="s">
        <v>256</v>
      </c>
      <c r="K4713" t="s">
        <v>36</v>
      </c>
      <c r="L4713" t="s">
        <v>37</v>
      </c>
      <c r="M4713">
        <v>74773</v>
      </c>
      <c r="N4713">
        <v>76650</v>
      </c>
      <c r="O4713" t="s">
        <v>38</v>
      </c>
      <c r="P4713" t="s">
        <v>195</v>
      </c>
      <c r="Q4713" t="s">
        <v>1143</v>
      </c>
      <c r="R4713" t="s">
        <v>7181</v>
      </c>
      <c r="S4713" t="s">
        <v>3420</v>
      </c>
      <c r="T4713" t="s">
        <v>7182</v>
      </c>
      <c r="U4713" t="s">
        <v>2329</v>
      </c>
      <c r="V4713" t="s">
        <v>110</v>
      </c>
      <c r="W4713" t="s">
        <v>2138</v>
      </c>
      <c r="X4713" t="s">
        <v>40</v>
      </c>
      <c r="Z4713" t="s">
        <v>61</v>
      </c>
      <c r="AA4713" s="1">
        <v>44854</v>
      </c>
      <c r="AC4713" s="1">
        <v>44859</v>
      </c>
      <c r="AD4713" s="1">
        <v>44992</v>
      </c>
    </row>
    <row r="4714" spans="1:30" x14ac:dyDescent="0.25">
      <c r="A4714">
        <v>520786</v>
      </c>
      <c r="B4714" t="s">
        <v>76</v>
      </c>
      <c r="C4714" t="s">
        <v>31</v>
      </c>
      <c r="D4714">
        <v>2</v>
      </c>
      <c r="E4714" t="s">
        <v>13148</v>
      </c>
      <c r="F4714" t="s">
        <v>1134</v>
      </c>
      <c r="G4714" t="s">
        <v>34</v>
      </c>
      <c r="H4714">
        <v>22316</v>
      </c>
      <c r="I4714">
        <v>3</v>
      </c>
      <c r="J4714" t="s">
        <v>35</v>
      </c>
      <c r="K4714" t="s">
        <v>36</v>
      </c>
      <c r="L4714" t="s">
        <v>37</v>
      </c>
      <c r="M4714">
        <v>74650</v>
      </c>
      <c r="N4714">
        <v>109409</v>
      </c>
      <c r="O4714" t="s">
        <v>38</v>
      </c>
      <c r="P4714" t="s">
        <v>79</v>
      </c>
      <c r="Q4714" t="s">
        <v>6248</v>
      </c>
      <c r="R4714" t="s">
        <v>13149</v>
      </c>
      <c r="S4714" t="s">
        <v>1137</v>
      </c>
      <c r="T4714" t="s">
        <v>13150</v>
      </c>
      <c r="U4714" t="s">
        <v>13151</v>
      </c>
      <c r="V4714" t="s">
        <v>13152</v>
      </c>
      <c r="W4714" t="s">
        <v>2436</v>
      </c>
      <c r="X4714" t="s">
        <v>79</v>
      </c>
      <c r="Z4714" t="s">
        <v>61</v>
      </c>
      <c r="AA4714" s="1">
        <v>44616</v>
      </c>
      <c r="AC4714" s="1">
        <v>44636</v>
      </c>
      <c r="AD4714" s="1">
        <v>44992</v>
      </c>
    </row>
    <row r="4715" spans="1:30" x14ac:dyDescent="0.25">
      <c r="A4715">
        <v>542263</v>
      </c>
      <c r="B4715" t="s">
        <v>658</v>
      </c>
      <c r="C4715" t="s">
        <v>63</v>
      </c>
      <c r="D4715">
        <v>3</v>
      </c>
      <c r="E4715" t="s">
        <v>12079</v>
      </c>
      <c r="F4715" t="s">
        <v>234</v>
      </c>
      <c r="G4715" t="s">
        <v>51</v>
      </c>
      <c r="H4715">
        <v>56057</v>
      </c>
      <c r="I4715">
        <v>0</v>
      </c>
      <c r="J4715" t="s">
        <v>312</v>
      </c>
      <c r="K4715" t="s">
        <v>36</v>
      </c>
      <c r="L4715" t="s">
        <v>37</v>
      </c>
      <c r="M4715">
        <v>50000</v>
      </c>
      <c r="N4715">
        <v>50000</v>
      </c>
      <c r="O4715" t="s">
        <v>38</v>
      </c>
      <c r="P4715" t="s">
        <v>3163</v>
      </c>
      <c r="Q4715" t="s">
        <v>662</v>
      </c>
      <c r="R4715" t="s">
        <v>12080</v>
      </c>
      <c r="S4715" t="s">
        <v>237</v>
      </c>
      <c r="U4715" t="s">
        <v>1055</v>
      </c>
      <c r="V4715" t="s">
        <v>664</v>
      </c>
      <c r="Z4715" t="s">
        <v>665</v>
      </c>
      <c r="AA4715" s="1">
        <v>44767</v>
      </c>
      <c r="AB4715" s="2">
        <v>45132</v>
      </c>
      <c r="AC4715" s="1">
        <v>44893</v>
      </c>
      <c r="AD4715" s="1">
        <v>44992</v>
      </c>
    </row>
    <row r="4716" spans="1:30" x14ac:dyDescent="0.25">
      <c r="A4716">
        <v>563090</v>
      </c>
      <c r="B4716" t="s">
        <v>123</v>
      </c>
      <c r="C4716" t="s">
        <v>63</v>
      </c>
      <c r="D4716">
        <v>1</v>
      </c>
      <c r="E4716" t="s">
        <v>959</v>
      </c>
      <c r="F4716" t="s">
        <v>960</v>
      </c>
      <c r="G4716" t="s">
        <v>34</v>
      </c>
      <c r="H4716">
        <v>31215</v>
      </c>
      <c r="I4716">
        <v>1</v>
      </c>
      <c r="J4716" t="s">
        <v>961</v>
      </c>
      <c r="K4716" t="s">
        <v>36</v>
      </c>
      <c r="L4716" t="s">
        <v>37</v>
      </c>
      <c r="M4716">
        <v>45722</v>
      </c>
      <c r="N4716">
        <v>45722</v>
      </c>
      <c r="O4716" t="s">
        <v>38</v>
      </c>
      <c r="P4716" t="s">
        <v>54</v>
      </c>
      <c r="Q4716" t="s">
        <v>963</v>
      </c>
      <c r="R4716" t="s">
        <v>8155</v>
      </c>
      <c r="S4716" t="s">
        <v>965</v>
      </c>
      <c r="T4716" t="s">
        <v>8156</v>
      </c>
      <c r="U4716" t="s">
        <v>8157</v>
      </c>
      <c r="V4716" t="s">
        <v>8158</v>
      </c>
      <c r="Z4716" t="s">
        <v>61</v>
      </c>
      <c r="AA4716" s="1">
        <v>44917</v>
      </c>
      <c r="AB4716" s="2">
        <v>45037</v>
      </c>
      <c r="AC4716" s="1">
        <v>44987</v>
      </c>
      <c r="AD4716" s="1">
        <v>44992</v>
      </c>
    </row>
    <row r="4717" spans="1:30" x14ac:dyDescent="0.25">
      <c r="A4717">
        <v>540533</v>
      </c>
      <c r="B4717" t="s">
        <v>658</v>
      </c>
      <c r="C4717" t="s">
        <v>31</v>
      </c>
      <c r="D4717">
        <v>5</v>
      </c>
      <c r="E4717" t="s">
        <v>11276</v>
      </c>
      <c r="F4717" t="s">
        <v>952</v>
      </c>
      <c r="G4717" t="s">
        <v>566</v>
      </c>
      <c r="H4717">
        <v>30114</v>
      </c>
      <c r="I4717">
        <v>0</v>
      </c>
      <c r="J4717" t="s">
        <v>312</v>
      </c>
      <c r="K4717" t="s">
        <v>36</v>
      </c>
      <c r="L4717" t="s">
        <v>37</v>
      </c>
      <c r="M4717">
        <v>80000</v>
      </c>
      <c r="N4717">
        <v>167610</v>
      </c>
      <c r="O4717" t="s">
        <v>38</v>
      </c>
      <c r="P4717" t="s">
        <v>661</v>
      </c>
      <c r="Q4717" t="s">
        <v>2101</v>
      </c>
      <c r="R4717" t="s">
        <v>11277</v>
      </c>
      <c r="S4717" t="s">
        <v>11278</v>
      </c>
      <c r="V4717" t="s">
        <v>664</v>
      </c>
      <c r="Z4717" t="s">
        <v>2104</v>
      </c>
      <c r="AA4717" s="1">
        <v>44756</v>
      </c>
      <c r="AB4717" s="2">
        <v>45121</v>
      </c>
      <c r="AC4717" s="1">
        <v>44895</v>
      </c>
      <c r="AD4717" s="1">
        <v>44992</v>
      </c>
    </row>
    <row r="4718" spans="1:30" x14ac:dyDescent="0.25">
      <c r="A4718">
        <v>573531</v>
      </c>
      <c r="B4718" t="s">
        <v>102</v>
      </c>
      <c r="C4718" t="s">
        <v>31</v>
      </c>
      <c r="D4718">
        <v>2</v>
      </c>
      <c r="E4718" t="s">
        <v>13153</v>
      </c>
      <c r="F4718" t="s">
        <v>234</v>
      </c>
      <c r="G4718" t="s">
        <v>51</v>
      </c>
      <c r="H4718">
        <v>56057</v>
      </c>
      <c r="I4718">
        <v>0</v>
      </c>
      <c r="J4718" t="s">
        <v>126</v>
      </c>
      <c r="K4718" t="s">
        <v>36</v>
      </c>
      <c r="L4718" t="s">
        <v>53</v>
      </c>
      <c r="M4718">
        <v>38333</v>
      </c>
      <c r="N4718">
        <v>63794</v>
      </c>
      <c r="O4718" t="s">
        <v>38</v>
      </c>
      <c r="P4718" t="s">
        <v>137</v>
      </c>
      <c r="Q4718" t="s">
        <v>2055</v>
      </c>
      <c r="R4718" t="s">
        <v>13154</v>
      </c>
      <c r="S4718" t="s">
        <v>237</v>
      </c>
      <c r="T4718" t="s">
        <v>13155</v>
      </c>
      <c r="U4718" t="s">
        <v>13156</v>
      </c>
      <c r="V4718" t="s">
        <v>142</v>
      </c>
      <c r="Z4718" t="s">
        <v>61</v>
      </c>
      <c r="AA4718" s="1">
        <v>44965</v>
      </c>
      <c r="AC4718" s="1">
        <v>44965</v>
      </c>
      <c r="AD4718" s="1">
        <v>44992</v>
      </c>
    </row>
    <row r="4719" spans="1:30" x14ac:dyDescent="0.25">
      <c r="A4719">
        <v>565898</v>
      </c>
      <c r="B4719" t="s">
        <v>102</v>
      </c>
      <c r="C4719" t="s">
        <v>31</v>
      </c>
      <c r="D4719">
        <v>1</v>
      </c>
      <c r="E4719" t="s">
        <v>1772</v>
      </c>
      <c r="F4719" t="s">
        <v>849</v>
      </c>
      <c r="G4719" t="s">
        <v>34</v>
      </c>
      <c r="H4719">
        <v>20210</v>
      </c>
      <c r="I4719">
        <v>0</v>
      </c>
      <c r="J4719" t="s">
        <v>374</v>
      </c>
      <c r="K4719" t="s">
        <v>36</v>
      </c>
      <c r="L4719" t="s">
        <v>37</v>
      </c>
      <c r="M4719">
        <v>57078</v>
      </c>
      <c r="N4719">
        <v>85646</v>
      </c>
      <c r="O4719" t="s">
        <v>38</v>
      </c>
      <c r="P4719" t="s">
        <v>195</v>
      </c>
      <c r="Q4719" t="s">
        <v>625</v>
      </c>
      <c r="R4719" t="s">
        <v>13157</v>
      </c>
      <c r="S4719" t="s">
        <v>852</v>
      </c>
      <c r="T4719" t="s">
        <v>6202</v>
      </c>
      <c r="U4719" t="s">
        <v>11566</v>
      </c>
      <c r="V4719" t="s">
        <v>6203</v>
      </c>
      <c r="Z4719" t="s">
        <v>87</v>
      </c>
      <c r="AA4719" s="1">
        <v>44935</v>
      </c>
      <c r="AC4719" s="1">
        <v>44980</v>
      </c>
      <c r="AD4719" s="1">
        <v>44992</v>
      </c>
    </row>
    <row r="4720" spans="1:30" x14ac:dyDescent="0.25">
      <c r="A4720">
        <v>544735</v>
      </c>
      <c r="B4720" t="s">
        <v>76</v>
      </c>
      <c r="C4720" t="s">
        <v>63</v>
      </c>
      <c r="D4720">
        <v>1</v>
      </c>
      <c r="E4720" t="s">
        <v>13158</v>
      </c>
      <c r="F4720" t="s">
        <v>807</v>
      </c>
      <c r="G4720" t="s">
        <v>34</v>
      </c>
      <c r="H4720" t="s">
        <v>4054</v>
      </c>
      <c r="I4720">
        <v>0</v>
      </c>
      <c r="J4720" t="s">
        <v>126</v>
      </c>
      <c r="K4720" t="s">
        <v>36</v>
      </c>
      <c r="L4720" t="s">
        <v>37</v>
      </c>
      <c r="M4720">
        <v>84451</v>
      </c>
      <c r="N4720">
        <v>113550</v>
      </c>
      <c r="O4720" t="s">
        <v>38</v>
      </c>
      <c r="P4720" t="s">
        <v>79</v>
      </c>
      <c r="Q4720" t="s">
        <v>4260</v>
      </c>
      <c r="R4720" t="s">
        <v>13159</v>
      </c>
      <c r="S4720" t="s">
        <v>1227</v>
      </c>
      <c r="T4720" t="s">
        <v>13160</v>
      </c>
      <c r="U4720" t="s">
        <v>13161</v>
      </c>
      <c r="V4720" t="s">
        <v>13162</v>
      </c>
      <c r="W4720" t="s">
        <v>6949</v>
      </c>
      <c r="X4720" t="s">
        <v>13163</v>
      </c>
      <c r="Z4720" t="s">
        <v>61</v>
      </c>
      <c r="AA4720" s="1">
        <v>44816</v>
      </c>
      <c r="AC4720" s="1">
        <v>44817</v>
      </c>
      <c r="AD4720" s="1">
        <v>44992</v>
      </c>
    </row>
    <row r="4721" spans="1:30" x14ac:dyDescent="0.25">
      <c r="A4721">
        <v>548755</v>
      </c>
      <c r="B4721" t="s">
        <v>214</v>
      </c>
      <c r="C4721" t="s">
        <v>31</v>
      </c>
      <c r="D4721">
        <v>1</v>
      </c>
      <c r="E4721" t="s">
        <v>13164</v>
      </c>
      <c r="F4721" t="s">
        <v>13165</v>
      </c>
      <c r="G4721" t="s">
        <v>51</v>
      </c>
      <c r="H4721">
        <v>95671</v>
      </c>
      <c r="I4721" t="s">
        <v>2404</v>
      </c>
      <c r="J4721" t="s">
        <v>13166</v>
      </c>
      <c r="K4721" t="s">
        <v>36</v>
      </c>
      <c r="L4721" t="s">
        <v>93</v>
      </c>
      <c r="M4721">
        <v>88936</v>
      </c>
      <c r="N4721">
        <v>160000</v>
      </c>
      <c r="O4721" t="s">
        <v>38</v>
      </c>
      <c r="P4721" t="s">
        <v>217</v>
      </c>
      <c r="Q4721" t="s">
        <v>11000</v>
      </c>
      <c r="R4721" t="s">
        <v>13167</v>
      </c>
      <c r="S4721" t="s">
        <v>13168</v>
      </c>
      <c r="T4721" t="s">
        <v>13169</v>
      </c>
      <c r="V4721" t="s">
        <v>13170</v>
      </c>
      <c r="W4721" t="s">
        <v>152</v>
      </c>
      <c r="X4721" t="s">
        <v>217</v>
      </c>
      <c r="Z4721" t="s">
        <v>61</v>
      </c>
      <c r="AA4721" s="1">
        <v>44862</v>
      </c>
      <c r="AC4721" s="1">
        <v>44862</v>
      </c>
      <c r="AD4721" s="1">
        <v>44992</v>
      </c>
    </row>
    <row r="4722" spans="1:30" x14ac:dyDescent="0.25">
      <c r="A4722">
        <v>508616</v>
      </c>
      <c r="B4722" t="s">
        <v>241</v>
      </c>
      <c r="C4722" t="s">
        <v>63</v>
      </c>
      <c r="D4722">
        <v>2</v>
      </c>
      <c r="E4722" t="s">
        <v>8911</v>
      </c>
      <c r="F4722" t="s">
        <v>8482</v>
      </c>
      <c r="G4722" t="s">
        <v>34</v>
      </c>
      <c r="H4722">
        <v>22507</v>
      </c>
      <c r="I4722">
        <v>2</v>
      </c>
      <c r="J4722" t="s">
        <v>126</v>
      </c>
      <c r="K4722" t="s">
        <v>36</v>
      </c>
      <c r="L4722" t="s">
        <v>37</v>
      </c>
      <c r="M4722">
        <v>67757</v>
      </c>
      <c r="N4722">
        <v>100088</v>
      </c>
      <c r="O4722" t="s">
        <v>38</v>
      </c>
      <c r="P4722" t="s">
        <v>8912</v>
      </c>
      <c r="Q4722" t="s">
        <v>484</v>
      </c>
      <c r="R4722" t="s">
        <v>8913</v>
      </c>
      <c r="S4722" t="s">
        <v>8484</v>
      </c>
      <c r="T4722" t="s">
        <v>8914</v>
      </c>
      <c r="U4722" t="s">
        <v>8915</v>
      </c>
      <c r="V4722" t="s">
        <v>347</v>
      </c>
      <c r="Z4722" t="s">
        <v>426</v>
      </c>
      <c r="AA4722" s="1">
        <v>44816</v>
      </c>
      <c r="AC4722" s="1">
        <v>44816</v>
      </c>
      <c r="AD4722" s="1">
        <v>44992</v>
      </c>
    </row>
    <row r="4723" spans="1:30" x14ac:dyDescent="0.25">
      <c r="A4723">
        <v>562919</v>
      </c>
      <c r="B4723" t="s">
        <v>1479</v>
      </c>
      <c r="C4723" t="s">
        <v>31</v>
      </c>
      <c r="D4723">
        <v>1</v>
      </c>
      <c r="E4723" t="s">
        <v>13171</v>
      </c>
      <c r="F4723" t="s">
        <v>1481</v>
      </c>
      <c r="G4723" t="s">
        <v>34</v>
      </c>
      <c r="H4723">
        <v>10084</v>
      </c>
      <c r="I4723" t="s">
        <v>114</v>
      </c>
      <c r="J4723" t="s">
        <v>1074</v>
      </c>
      <c r="K4723" t="s">
        <v>36</v>
      </c>
      <c r="L4723" t="s">
        <v>93</v>
      </c>
      <c r="M4723">
        <v>100000</v>
      </c>
      <c r="N4723">
        <v>110000</v>
      </c>
      <c r="O4723" t="s">
        <v>38</v>
      </c>
      <c r="P4723" t="s">
        <v>217</v>
      </c>
      <c r="Q4723" t="s">
        <v>13172</v>
      </c>
      <c r="R4723" t="s">
        <v>13173</v>
      </c>
      <c r="S4723" t="s">
        <v>1485</v>
      </c>
      <c r="T4723" t="s">
        <v>13174</v>
      </c>
      <c r="V4723" t="s">
        <v>13175</v>
      </c>
      <c r="Z4723" t="s">
        <v>61</v>
      </c>
      <c r="AA4723" s="1">
        <v>44945</v>
      </c>
      <c r="AB4723" s="2">
        <v>45125</v>
      </c>
      <c r="AC4723" s="1">
        <v>44946</v>
      </c>
      <c r="AD4723" s="1">
        <v>44992</v>
      </c>
    </row>
    <row r="4724" spans="1:30" x14ac:dyDescent="0.25">
      <c r="A4724">
        <v>545694</v>
      </c>
      <c r="B4724" t="s">
        <v>1870</v>
      </c>
      <c r="C4724" t="s">
        <v>31</v>
      </c>
      <c r="D4724">
        <v>1</v>
      </c>
      <c r="E4724" t="s">
        <v>6443</v>
      </c>
      <c r="F4724" t="s">
        <v>667</v>
      </c>
      <c r="G4724" t="s">
        <v>51</v>
      </c>
      <c r="H4724">
        <v>95711</v>
      </c>
      <c r="I4724">
        <v>0</v>
      </c>
      <c r="J4724" t="s">
        <v>256</v>
      </c>
      <c r="K4724" t="s">
        <v>36</v>
      </c>
      <c r="L4724" t="s">
        <v>37</v>
      </c>
      <c r="M4724">
        <v>100000</v>
      </c>
      <c r="N4724">
        <v>145000</v>
      </c>
      <c r="O4724" t="s">
        <v>38</v>
      </c>
      <c r="P4724" t="s">
        <v>1872</v>
      </c>
      <c r="Q4724" t="s">
        <v>3988</v>
      </c>
      <c r="R4724" t="s">
        <v>6444</v>
      </c>
      <c r="S4724" t="s">
        <v>3772</v>
      </c>
      <c r="T4724" t="s">
        <v>6445</v>
      </c>
      <c r="U4724" t="s">
        <v>6446</v>
      </c>
      <c r="V4724" t="s">
        <v>6447</v>
      </c>
      <c r="W4724" t="s">
        <v>2377</v>
      </c>
      <c r="Z4724" t="s">
        <v>47</v>
      </c>
      <c r="AA4724" s="1">
        <v>44788</v>
      </c>
      <c r="AC4724" s="1">
        <v>44860</v>
      </c>
      <c r="AD4724" s="1">
        <v>44992</v>
      </c>
    </row>
    <row r="4725" spans="1:30" x14ac:dyDescent="0.25">
      <c r="A4725">
        <v>509756</v>
      </c>
      <c r="B4725" t="s">
        <v>1870</v>
      </c>
      <c r="C4725" t="s">
        <v>63</v>
      </c>
      <c r="D4725">
        <v>1</v>
      </c>
      <c r="E4725" t="s">
        <v>5949</v>
      </c>
      <c r="F4725" t="s">
        <v>667</v>
      </c>
      <c r="G4725" t="s">
        <v>51</v>
      </c>
      <c r="H4725">
        <v>95711</v>
      </c>
      <c r="I4725">
        <v>0</v>
      </c>
      <c r="J4725" t="s">
        <v>256</v>
      </c>
      <c r="K4725" t="s">
        <v>36</v>
      </c>
      <c r="L4725" t="s">
        <v>37</v>
      </c>
      <c r="M4725">
        <v>100000</v>
      </c>
      <c r="N4725">
        <v>110000</v>
      </c>
      <c r="O4725" t="s">
        <v>38</v>
      </c>
      <c r="P4725" t="s">
        <v>1872</v>
      </c>
      <c r="Q4725" t="s">
        <v>13143</v>
      </c>
      <c r="R4725" t="s">
        <v>13144</v>
      </c>
      <c r="S4725" t="s">
        <v>3772</v>
      </c>
      <c r="T4725" t="s">
        <v>13145</v>
      </c>
      <c r="U4725" t="s">
        <v>13146</v>
      </c>
      <c r="V4725" t="s">
        <v>13147</v>
      </c>
      <c r="W4725" t="s">
        <v>3024</v>
      </c>
      <c r="Z4725" t="s">
        <v>47</v>
      </c>
      <c r="AA4725" s="1">
        <v>44545</v>
      </c>
      <c r="AC4725" s="1">
        <v>44602</v>
      </c>
      <c r="AD4725" s="1">
        <v>44992</v>
      </c>
    </row>
    <row r="4726" spans="1:30" x14ac:dyDescent="0.25">
      <c r="A4726">
        <v>573604</v>
      </c>
      <c r="B4726" t="s">
        <v>102</v>
      </c>
      <c r="C4726" t="s">
        <v>31</v>
      </c>
      <c r="D4726">
        <v>1</v>
      </c>
      <c r="E4726" t="s">
        <v>3864</v>
      </c>
      <c r="F4726" t="s">
        <v>296</v>
      </c>
      <c r="G4726" t="s">
        <v>34</v>
      </c>
      <c r="H4726">
        <v>22122</v>
      </c>
      <c r="I4726">
        <v>2</v>
      </c>
      <c r="J4726" t="s">
        <v>35</v>
      </c>
      <c r="K4726" t="s">
        <v>36</v>
      </c>
      <c r="L4726" t="s">
        <v>37</v>
      </c>
      <c r="M4726">
        <v>65208</v>
      </c>
      <c r="N4726">
        <v>95993</v>
      </c>
      <c r="O4726" t="s">
        <v>38</v>
      </c>
      <c r="P4726" t="s">
        <v>146</v>
      </c>
      <c r="Q4726" t="s">
        <v>334</v>
      </c>
      <c r="R4726" t="s">
        <v>3865</v>
      </c>
      <c r="S4726" t="s">
        <v>299</v>
      </c>
      <c r="T4726" t="s">
        <v>3866</v>
      </c>
      <c r="U4726" t="s">
        <v>1177</v>
      </c>
      <c r="V4726" t="s">
        <v>611</v>
      </c>
      <c r="W4726" t="s">
        <v>2623</v>
      </c>
      <c r="X4726" t="s">
        <v>1179</v>
      </c>
      <c r="Z4726" t="s">
        <v>154</v>
      </c>
      <c r="AA4726" s="1">
        <v>44965</v>
      </c>
      <c r="AB4726" s="2">
        <v>45025</v>
      </c>
      <c r="AC4726" s="1">
        <v>44971</v>
      </c>
      <c r="AD4726" s="1">
        <v>44992</v>
      </c>
    </row>
    <row r="4727" spans="1:30" x14ac:dyDescent="0.25">
      <c r="A4727">
        <v>573038</v>
      </c>
      <c r="B4727" t="s">
        <v>1040</v>
      </c>
      <c r="C4727" t="s">
        <v>63</v>
      </c>
      <c r="D4727">
        <v>1</v>
      </c>
      <c r="E4727" t="s">
        <v>11287</v>
      </c>
      <c r="F4727" t="s">
        <v>144</v>
      </c>
      <c r="G4727" t="s">
        <v>51</v>
      </c>
      <c r="H4727">
        <v>10234</v>
      </c>
      <c r="I4727">
        <v>0</v>
      </c>
      <c r="J4727" t="s">
        <v>256</v>
      </c>
      <c r="K4727" t="s">
        <v>36</v>
      </c>
      <c r="L4727" t="s">
        <v>145</v>
      </c>
      <c r="M4727">
        <v>15</v>
      </c>
      <c r="N4727">
        <v>17.5</v>
      </c>
      <c r="O4727" t="s">
        <v>68</v>
      </c>
      <c r="P4727" t="s">
        <v>257</v>
      </c>
      <c r="Q4727" t="s">
        <v>11288</v>
      </c>
      <c r="R4727" t="s">
        <v>11289</v>
      </c>
      <c r="S4727" t="s">
        <v>149</v>
      </c>
      <c r="T4727" t="s">
        <v>11290</v>
      </c>
      <c r="U4727" t="s">
        <v>11291</v>
      </c>
      <c r="V4727" t="s">
        <v>577</v>
      </c>
      <c r="W4727" t="s">
        <v>1050</v>
      </c>
      <c r="X4727" t="s">
        <v>2358</v>
      </c>
      <c r="Z4727" t="s">
        <v>61</v>
      </c>
      <c r="AA4727" s="1">
        <v>44980</v>
      </c>
      <c r="AB4727" s="2">
        <v>44994</v>
      </c>
      <c r="AC4727" s="1">
        <v>44979</v>
      </c>
      <c r="AD4727" s="1">
        <v>44992</v>
      </c>
    </row>
    <row r="4728" spans="1:30" x14ac:dyDescent="0.25">
      <c r="A4728">
        <v>533187</v>
      </c>
      <c r="B4728" t="s">
        <v>638</v>
      </c>
      <c r="C4728" t="s">
        <v>63</v>
      </c>
      <c r="D4728">
        <v>1</v>
      </c>
      <c r="E4728" t="s">
        <v>13176</v>
      </c>
      <c r="F4728" t="s">
        <v>555</v>
      </c>
      <c r="G4728" t="s">
        <v>34</v>
      </c>
      <c r="H4728">
        <v>12626</v>
      </c>
      <c r="I4728">
        <v>1</v>
      </c>
      <c r="J4728" t="s">
        <v>52</v>
      </c>
      <c r="K4728" t="s">
        <v>36</v>
      </c>
      <c r="L4728" t="s">
        <v>37</v>
      </c>
      <c r="M4728">
        <v>53797</v>
      </c>
      <c r="N4728">
        <v>61866</v>
      </c>
      <c r="O4728" t="s">
        <v>38</v>
      </c>
      <c r="P4728" t="s">
        <v>13177</v>
      </c>
      <c r="Q4728" t="s">
        <v>13178</v>
      </c>
      <c r="R4728" t="s">
        <v>13179</v>
      </c>
      <c r="S4728" t="s">
        <v>559</v>
      </c>
      <c r="U4728" t="s">
        <v>13180</v>
      </c>
      <c r="V4728" t="s">
        <v>13181</v>
      </c>
      <c r="Z4728" t="s">
        <v>61</v>
      </c>
      <c r="AA4728" s="1">
        <v>44719</v>
      </c>
      <c r="AC4728" s="1">
        <v>44853</v>
      </c>
      <c r="AD4728" s="1">
        <v>44992</v>
      </c>
    </row>
    <row r="4729" spans="1:30" x14ac:dyDescent="0.25">
      <c r="A4729">
        <v>549686</v>
      </c>
      <c r="B4729" t="s">
        <v>277</v>
      </c>
      <c r="C4729" t="s">
        <v>31</v>
      </c>
      <c r="D4729">
        <v>1</v>
      </c>
      <c r="E4729" t="s">
        <v>4861</v>
      </c>
      <c r="F4729" t="s">
        <v>4764</v>
      </c>
      <c r="G4729" t="s">
        <v>51</v>
      </c>
      <c r="H4729">
        <v>31145</v>
      </c>
      <c r="I4729" t="s">
        <v>900</v>
      </c>
      <c r="J4729" t="s">
        <v>1735</v>
      </c>
      <c r="K4729" t="s">
        <v>36</v>
      </c>
      <c r="L4729" t="s">
        <v>93</v>
      </c>
      <c r="M4729">
        <v>170000</v>
      </c>
      <c r="N4729">
        <v>200000</v>
      </c>
      <c r="O4729" t="s">
        <v>38</v>
      </c>
      <c r="P4729" t="s">
        <v>280</v>
      </c>
      <c r="Q4729" t="s">
        <v>2541</v>
      </c>
      <c r="R4729" t="s">
        <v>4862</v>
      </c>
      <c r="S4729" t="s">
        <v>704</v>
      </c>
      <c r="T4729" t="s">
        <v>4863</v>
      </c>
      <c r="U4729" t="s">
        <v>4864</v>
      </c>
      <c r="V4729" t="s">
        <v>4865</v>
      </c>
      <c r="X4729" t="s">
        <v>280</v>
      </c>
      <c r="Z4729" t="s">
        <v>61</v>
      </c>
      <c r="AA4729" s="1">
        <v>44875</v>
      </c>
      <c r="AB4729" s="2">
        <v>44995</v>
      </c>
      <c r="AC4729" s="1">
        <v>44875</v>
      </c>
      <c r="AD4729" s="1">
        <v>44992</v>
      </c>
    </row>
    <row r="4730" spans="1:30" x14ac:dyDescent="0.25">
      <c r="A4730">
        <v>572497</v>
      </c>
      <c r="B4730" t="s">
        <v>3211</v>
      </c>
      <c r="C4730" t="s">
        <v>31</v>
      </c>
      <c r="D4730">
        <v>1</v>
      </c>
      <c r="E4730" t="s">
        <v>11319</v>
      </c>
      <c r="F4730" t="s">
        <v>11320</v>
      </c>
      <c r="G4730" t="s">
        <v>34</v>
      </c>
      <c r="H4730">
        <v>55038</v>
      </c>
      <c r="I4730">
        <v>1</v>
      </c>
      <c r="J4730" t="s">
        <v>216</v>
      </c>
      <c r="K4730" t="s">
        <v>36</v>
      </c>
      <c r="L4730" t="s">
        <v>37</v>
      </c>
      <c r="M4730">
        <v>58449</v>
      </c>
      <c r="N4730">
        <v>67216</v>
      </c>
      <c r="O4730" t="s">
        <v>38</v>
      </c>
      <c r="P4730" t="s">
        <v>631</v>
      </c>
      <c r="Q4730" t="s">
        <v>7219</v>
      </c>
      <c r="R4730" t="s">
        <v>11321</v>
      </c>
      <c r="S4730" t="s">
        <v>11322</v>
      </c>
      <c r="T4730" t="s">
        <v>11323</v>
      </c>
      <c r="V4730" t="s">
        <v>11324</v>
      </c>
      <c r="W4730" t="s">
        <v>11325</v>
      </c>
      <c r="X4730" t="s">
        <v>631</v>
      </c>
      <c r="Z4730" t="s">
        <v>61</v>
      </c>
      <c r="AA4730" s="1">
        <v>44958</v>
      </c>
      <c r="AC4730" s="1">
        <v>44965</v>
      </c>
      <c r="AD4730" s="1">
        <v>44992</v>
      </c>
    </row>
    <row r="4731" spans="1:30" x14ac:dyDescent="0.25">
      <c r="A4731">
        <v>574179</v>
      </c>
      <c r="B4731" t="s">
        <v>1040</v>
      </c>
      <c r="C4731" t="s">
        <v>31</v>
      </c>
      <c r="D4731">
        <v>1</v>
      </c>
      <c r="E4731" t="s">
        <v>1042</v>
      </c>
      <c r="F4731" t="s">
        <v>1042</v>
      </c>
      <c r="G4731" t="s">
        <v>51</v>
      </c>
      <c r="H4731">
        <v>10232</v>
      </c>
      <c r="I4731">
        <v>0</v>
      </c>
      <c r="J4731" t="s">
        <v>256</v>
      </c>
      <c r="K4731" t="s">
        <v>36</v>
      </c>
      <c r="L4731" t="s">
        <v>145</v>
      </c>
      <c r="M4731">
        <v>19.93</v>
      </c>
      <c r="N4731">
        <v>24.73</v>
      </c>
      <c r="O4731" t="s">
        <v>68</v>
      </c>
      <c r="P4731" t="s">
        <v>257</v>
      </c>
      <c r="Q4731" t="s">
        <v>13182</v>
      </c>
      <c r="R4731" t="s">
        <v>13183</v>
      </c>
      <c r="S4731" t="s">
        <v>1047</v>
      </c>
      <c r="T4731" t="s">
        <v>13184</v>
      </c>
      <c r="U4731" t="s">
        <v>13185</v>
      </c>
      <c r="V4731" t="s">
        <v>577</v>
      </c>
      <c r="W4731" t="s">
        <v>1050</v>
      </c>
      <c r="X4731" t="s">
        <v>2358</v>
      </c>
      <c r="Z4731" t="s">
        <v>61</v>
      </c>
      <c r="AA4731" s="1">
        <v>44980</v>
      </c>
      <c r="AB4731" s="2">
        <v>44994</v>
      </c>
      <c r="AC4731" s="1">
        <v>44979</v>
      </c>
      <c r="AD4731" s="1">
        <v>44992</v>
      </c>
    </row>
    <row r="4732" spans="1:30" x14ac:dyDescent="0.25">
      <c r="A4732">
        <v>560501</v>
      </c>
      <c r="B4732" t="s">
        <v>123</v>
      </c>
      <c r="C4732" t="s">
        <v>31</v>
      </c>
      <c r="D4732">
        <v>1</v>
      </c>
      <c r="E4732" t="s">
        <v>1313</v>
      </c>
      <c r="F4732" t="s">
        <v>414</v>
      </c>
      <c r="G4732" t="s">
        <v>34</v>
      </c>
      <c r="H4732">
        <v>10124</v>
      </c>
      <c r="I4732">
        <v>1</v>
      </c>
      <c r="J4732" t="s">
        <v>2379</v>
      </c>
      <c r="K4732" t="s">
        <v>36</v>
      </c>
      <c r="L4732" t="s">
        <v>53</v>
      </c>
      <c r="M4732">
        <v>47418</v>
      </c>
      <c r="N4732">
        <v>69462</v>
      </c>
      <c r="O4732" t="s">
        <v>38</v>
      </c>
      <c r="P4732" t="s">
        <v>415</v>
      </c>
      <c r="Q4732" t="s">
        <v>416</v>
      </c>
      <c r="R4732" t="s">
        <v>10636</v>
      </c>
      <c r="S4732" t="s">
        <v>418</v>
      </c>
      <c r="U4732" t="s">
        <v>1038</v>
      </c>
      <c r="V4732" t="s">
        <v>10637</v>
      </c>
      <c r="Z4732" t="s">
        <v>61</v>
      </c>
      <c r="AA4732" s="1">
        <v>44931</v>
      </c>
      <c r="AB4732" s="2">
        <v>45051</v>
      </c>
      <c r="AC4732" s="1">
        <v>44931</v>
      </c>
      <c r="AD4732" s="1">
        <v>44992</v>
      </c>
    </row>
    <row r="4733" spans="1:30" x14ac:dyDescent="0.25">
      <c r="A4733">
        <v>563890</v>
      </c>
      <c r="B4733" t="s">
        <v>350</v>
      </c>
      <c r="C4733" t="s">
        <v>63</v>
      </c>
      <c r="D4733">
        <v>1</v>
      </c>
      <c r="E4733" t="s">
        <v>10849</v>
      </c>
      <c r="F4733" t="s">
        <v>1610</v>
      </c>
      <c r="G4733" t="s">
        <v>34</v>
      </c>
      <c r="H4733">
        <v>30726</v>
      </c>
      <c r="I4733">
        <v>2</v>
      </c>
      <c r="J4733" t="s">
        <v>175</v>
      </c>
      <c r="K4733" t="s">
        <v>36</v>
      </c>
      <c r="L4733" t="s">
        <v>37</v>
      </c>
      <c r="M4733">
        <v>51079</v>
      </c>
      <c r="N4733">
        <v>58741</v>
      </c>
      <c r="O4733" t="s">
        <v>38</v>
      </c>
      <c r="P4733" t="s">
        <v>355</v>
      </c>
      <c r="Q4733" t="s">
        <v>3754</v>
      </c>
      <c r="R4733" t="s">
        <v>10850</v>
      </c>
      <c r="S4733" t="s">
        <v>1613</v>
      </c>
      <c r="T4733" t="s">
        <v>10851</v>
      </c>
      <c r="U4733" t="s">
        <v>360</v>
      </c>
      <c r="V4733" t="s">
        <v>10852</v>
      </c>
      <c r="Z4733" t="s">
        <v>61</v>
      </c>
      <c r="AA4733" s="1">
        <v>44901</v>
      </c>
      <c r="AC4733" s="1">
        <v>44901</v>
      </c>
      <c r="AD4733" s="1">
        <v>44992</v>
      </c>
    </row>
    <row r="4734" spans="1:30" x14ac:dyDescent="0.25">
      <c r="A4734">
        <v>532643</v>
      </c>
      <c r="B4734" t="s">
        <v>638</v>
      </c>
      <c r="C4734" t="s">
        <v>63</v>
      </c>
      <c r="D4734">
        <v>1</v>
      </c>
      <c r="E4734" t="s">
        <v>9826</v>
      </c>
      <c r="F4734" t="s">
        <v>135</v>
      </c>
      <c r="G4734" t="s">
        <v>51</v>
      </c>
      <c r="H4734">
        <v>21744</v>
      </c>
      <c r="I4734">
        <v>2</v>
      </c>
      <c r="J4734" t="s">
        <v>157</v>
      </c>
      <c r="K4734" t="s">
        <v>36</v>
      </c>
      <c r="L4734" t="s">
        <v>37</v>
      </c>
      <c r="M4734">
        <v>75504</v>
      </c>
      <c r="N4734">
        <v>86830</v>
      </c>
      <c r="O4734" t="s">
        <v>38</v>
      </c>
      <c r="P4734" t="s">
        <v>710</v>
      </c>
      <c r="Q4734" t="s">
        <v>2211</v>
      </c>
      <c r="R4734" t="s">
        <v>9827</v>
      </c>
      <c r="S4734" t="s">
        <v>140</v>
      </c>
      <c r="T4734" t="s">
        <v>9828</v>
      </c>
      <c r="U4734" t="s">
        <v>647</v>
      </c>
      <c r="V4734" t="s">
        <v>9829</v>
      </c>
      <c r="Z4734" t="s">
        <v>61</v>
      </c>
      <c r="AA4734" s="1">
        <v>44701</v>
      </c>
      <c r="AC4734" s="1">
        <v>44790</v>
      </c>
      <c r="AD4734" s="1">
        <v>44992</v>
      </c>
    </row>
    <row r="4735" spans="1:30" x14ac:dyDescent="0.25">
      <c r="A4735">
        <v>569308</v>
      </c>
      <c r="B4735" t="s">
        <v>543</v>
      </c>
      <c r="C4735" t="s">
        <v>31</v>
      </c>
      <c r="D4735">
        <v>1</v>
      </c>
      <c r="E4735" t="s">
        <v>1460</v>
      </c>
      <c r="F4735" t="s">
        <v>8270</v>
      </c>
      <c r="G4735" t="s">
        <v>34</v>
      </c>
      <c r="H4735">
        <v>33997</v>
      </c>
      <c r="I4735">
        <v>1</v>
      </c>
      <c r="J4735" t="s">
        <v>66</v>
      </c>
      <c r="K4735" t="s">
        <v>36</v>
      </c>
      <c r="L4735" t="s">
        <v>37</v>
      </c>
      <c r="M4735">
        <v>42507</v>
      </c>
      <c r="N4735">
        <v>48883</v>
      </c>
      <c r="O4735" t="s">
        <v>38</v>
      </c>
      <c r="P4735" t="s">
        <v>546</v>
      </c>
      <c r="Q4735" t="s">
        <v>8271</v>
      </c>
      <c r="R4735" t="s">
        <v>8272</v>
      </c>
      <c r="S4735" t="s">
        <v>8273</v>
      </c>
      <c r="T4735" t="s">
        <v>8274</v>
      </c>
      <c r="U4735" t="s">
        <v>551</v>
      </c>
      <c r="V4735" t="s">
        <v>6281</v>
      </c>
      <c r="Z4735" t="s">
        <v>61</v>
      </c>
      <c r="AA4735" s="1">
        <v>44943</v>
      </c>
      <c r="AB4735" s="2">
        <v>45018</v>
      </c>
      <c r="AC4735" s="1">
        <v>44985</v>
      </c>
      <c r="AD4735" s="1">
        <v>44992</v>
      </c>
    </row>
    <row r="4736" spans="1:30" x14ac:dyDescent="0.25">
      <c r="A4736">
        <v>465115</v>
      </c>
      <c r="B4736" t="s">
        <v>638</v>
      </c>
      <c r="C4736" t="s">
        <v>31</v>
      </c>
      <c r="D4736">
        <v>2</v>
      </c>
      <c r="E4736" t="s">
        <v>639</v>
      </c>
      <c r="F4736" t="s">
        <v>640</v>
      </c>
      <c r="G4736" t="s">
        <v>34</v>
      </c>
      <c r="H4736">
        <v>30081</v>
      </c>
      <c r="I4736">
        <v>0</v>
      </c>
      <c r="J4736" t="s">
        <v>5509</v>
      </c>
      <c r="K4736" t="s">
        <v>36</v>
      </c>
      <c r="L4736" t="s">
        <v>37</v>
      </c>
      <c r="M4736">
        <v>47418</v>
      </c>
      <c r="N4736">
        <v>54531</v>
      </c>
      <c r="O4736" t="s">
        <v>38</v>
      </c>
      <c r="P4736" t="s">
        <v>642</v>
      </c>
      <c r="Q4736" t="s">
        <v>643</v>
      </c>
      <c r="R4736" t="s">
        <v>13186</v>
      </c>
      <c r="S4736" t="s">
        <v>645</v>
      </c>
      <c r="T4736" t="s">
        <v>13187</v>
      </c>
      <c r="U4736" t="s">
        <v>13188</v>
      </c>
      <c r="V4736" t="s">
        <v>13189</v>
      </c>
      <c r="Z4736" t="s">
        <v>61</v>
      </c>
      <c r="AA4736" s="1">
        <v>44438</v>
      </c>
      <c r="AC4736" s="1">
        <v>44645</v>
      </c>
      <c r="AD4736" s="1">
        <v>44992</v>
      </c>
    </row>
    <row r="4737" spans="1:30" x14ac:dyDescent="0.25">
      <c r="A4737">
        <v>571847</v>
      </c>
      <c r="B4737" t="s">
        <v>155</v>
      </c>
      <c r="C4737" t="s">
        <v>63</v>
      </c>
      <c r="D4737">
        <v>1</v>
      </c>
      <c r="E4737" t="s">
        <v>10827</v>
      </c>
      <c r="F4737" t="s">
        <v>801</v>
      </c>
      <c r="G4737" t="s">
        <v>51</v>
      </c>
      <c r="H4737">
        <v>95566</v>
      </c>
      <c r="I4737" t="s">
        <v>114</v>
      </c>
      <c r="J4737" t="s">
        <v>157</v>
      </c>
      <c r="K4737" t="s">
        <v>36</v>
      </c>
      <c r="L4737" t="s">
        <v>93</v>
      </c>
      <c r="M4737">
        <v>100000</v>
      </c>
      <c r="N4737">
        <v>105000</v>
      </c>
      <c r="O4737" t="s">
        <v>38</v>
      </c>
      <c r="P4737" t="s">
        <v>158</v>
      </c>
      <c r="Q4737" t="s">
        <v>10828</v>
      </c>
      <c r="R4737" t="s">
        <v>10829</v>
      </c>
      <c r="S4737" t="s">
        <v>804</v>
      </c>
      <c r="T4737" t="s">
        <v>10830</v>
      </c>
      <c r="U4737" t="s">
        <v>162</v>
      </c>
      <c r="V4737" t="s">
        <v>163</v>
      </c>
      <c r="X4737" t="s">
        <v>158</v>
      </c>
      <c r="Z4737" t="s">
        <v>61</v>
      </c>
      <c r="AA4737" s="1">
        <v>44953</v>
      </c>
      <c r="AB4737" s="2">
        <v>45018</v>
      </c>
      <c r="AC4737" s="1">
        <v>44988</v>
      </c>
      <c r="AD4737" s="1">
        <v>44992</v>
      </c>
    </row>
    <row r="4738" spans="1:30" x14ac:dyDescent="0.25">
      <c r="A4738">
        <v>570886</v>
      </c>
      <c r="B4738" t="s">
        <v>1870</v>
      </c>
      <c r="C4738" t="s">
        <v>31</v>
      </c>
      <c r="D4738">
        <v>1</v>
      </c>
      <c r="E4738" t="s">
        <v>10708</v>
      </c>
      <c r="F4738" t="s">
        <v>4165</v>
      </c>
      <c r="G4738" t="s">
        <v>51</v>
      </c>
      <c r="H4738">
        <v>95714</v>
      </c>
      <c r="I4738">
        <v>0</v>
      </c>
      <c r="J4738" t="s">
        <v>256</v>
      </c>
      <c r="K4738" t="s">
        <v>36</v>
      </c>
      <c r="L4738" t="s">
        <v>37</v>
      </c>
      <c r="M4738">
        <v>110000</v>
      </c>
      <c r="N4738">
        <v>115000</v>
      </c>
      <c r="O4738" t="s">
        <v>38</v>
      </c>
      <c r="P4738" t="s">
        <v>1872</v>
      </c>
      <c r="Q4738" t="s">
        <v>5764</v>
      </c>
      <c r="R4738" t="s">
        <v>13066</v>
      </c>
      <c r="S4738" t="s">
        <v>4169</v>
      </c>
      <c r="T4738" t="s">
        <v>13067</v>
      </c>
      <c r="U4738" t="s">
        <v>5767</v>
      </c>
      <c r="V4738" t="s">
        <v>13068</v>
      </c>
      <c r="W4738" t="s">
        <v>2377</v>
      </c>
      <c r="Z4738" t="s">
        <v>47</v>
      </c>
      <c r="AA4738" s="1">
        <v>44949</v>
      </c>
      <c r="AC4738" s="1">
        <v>44949</v>
      </c>
      <c r="AD4738" s="1">
        <v>44992</v>
      </c>
    </row>
    <row r="4739" spans="1:30" x14ac:dyDescent="0.25">
      <c r="A4739">
        <v>571330</v>
      </c>
      <c r="B4739" t="s">
        <v>123</v>
      </c>
      <c r="C4739" t="s">
        <v>31</v>
      </c>
      <c r="D4739">
        <v>1</v>
      </c>
      <c r="E4739" t="s">
        <v>6257</v>
      </c>
      <c r="F4739" t="s">
        <v>3872</v>
      </c>
      <c r="G4739" t="s">
        <v>34</v>
      </c>
      <c r="H4739" t="s">
        <v>3873</v>
      </c>
      <c r="I4739">
        <v>0</v>
      </c>
      <c r="J4739" t="s">
        <v>205</v>
      </c>
      <c r="K4739" t="s">
        <v>36</v>
      </c>
      <c r="L4739" t="s">
        <v>37</v>
      </c>
      <c r="M4739">
        <v>109000</v>
      </c>
      <c r="N4739">
        <v>113550</v>
      </c>
      <c r="O4739" t="s">
        <v>38</v>
      </c>
      <c r="P4739" t="s">
        <v>415</v>
      </c>
      <c r="Q4739" t="s">
        <v>6258</v>
      </c>
      <c r="R4739" t="s">
        <v>6259</v>
      </c>
      <c r="S4739" t="s">
        <v>3875</v>
      </c>
      <c r="U4739" t="s">
        <v>3876</v>
      </c>
      <c r="V4739" t="s">
        <v>6260</v>
      </c>
      <c r="Z4739" t="s">
        <v>61</v>
      </c>
      <c r="AA4739" s="1">
        <v>44979</v>
      </c>
      <c r="AB4739" s="2">
        <v>45099</v>
      </c>
      <c r="AC4739" s="1">
        <v>44979</v>
      </c>
      <c r="AD4739" s="1">
        <v>44992</v>
      </c>
    </row>
    <row r="4740" spans="1:30" x14ac:dyDescent="0.25">
      <c r="A4740">
        <v>567636</v>
      </c>
      <c r="B4740" t="s">
        <v>381</v>
      </c>
      <c r="C4740" t="s">
        <v>31</v>
      </c>
      <c r="D4740">
        <v>1</v>
      </c>
      <c r="E4740" t="s">
        <v>4890</v>
      </c>
      <c r="F4740" t="s">
        <v>393</v>
      </c>
      <c r="G4740" t="s">
        <v>34</v>
      </c>
      <c r="H4740">
        <v>21315</v>
      </c>
      <c r="I4740">
        <v>2</v>
      </c>
      <c r="J4740" t="s">
        <v>35</v>
      </c>
      <c r="K4740" t="s">
        <v>36</v>
      </c>
      <c r="L4740" t="s">
        <v>37</v>
      </c>
      <c r="M4740">
        <v>101016</v>
      </c>
      <c r="N4740">
        <v>105000</v>
      </c>
      <c r="O4740" t="s">
        <v>38</v>
      </c>
      <c r="P4740" t="s">
        <v>873</v>
      </c>
      <c r="Q4740" t="s">
        <v>2225</v>
      </c>
      <c r="R4740" t="s">
        <v>4891</v>
      </c>
      <c r="S4740" t="s">
        <v>396</v>
      </c>
      <c r="T4740" t="s">
        <v>4892</v>
      </c>
      <c r="V4740" t="s">
        <v>925</v>
      </c>
      <c r="W4740" t="s">
        <v>86</v>
      </c>
      <c r="X4740" t="s">
        <v>1235</v>
      </c>
      <c r="Z4740" t="s">
        <v>87</v>
      </c>
      <c r="AA4740" s="1">
        <v>44935</v>
      </c>
      <c r="AB4740" s="2">
        <v>44995</v>
      </c>
      <c r="AC4740" s="1">
        <v>44985</v>
      </c>
      <c r="AD4740" s="1">
        <v>44992</v>
      </c>
    </row>
    <row r="4741" spans="1:30" x14ac:dyDescent="0.25">
      <c r="A4741">
        <v>534056</v>
      </c>
      <c r="B4741" t="s">
        <v>76</v>
      </c>
      <c r="C4741" t="s">
        <v>31</v>
      </c>
      <c r="D4741">
        <v>1</v>
      </c>
      <c r="E4741" t="s">
        <v>1992</v>
      </c>
      <c r="F4741" t="s">
        <v>174</v>
      </c>
      <c r="G4741" t="s">
        <v>51</v>
      </c>
      <c r="H4741">
        <v>30087</v>
      </c>
      <c r="I4741">
        <v>2</v>
      </c>
      <c r="J4741" t="s">
        <v>175</v>
      </c>
      <c r="K4741" t="s">
        <v>36</v>
      </c>
      <c r="L4741" t="s">
        <v>37</v>
      </c>
      <c r="M4741">
        <v>71423</v>
      </c>
      <c r="N4741">
        <v>107032</v>
      </c>
      <c r="O4741" t="s">
        <v>38</v>
      </c>
      <c r="P4741" t="s">
        <v>79</v>
      </c>
      <c r="Q4741" t="s">
        <v>175</v>
      </c>
      <c r="R4741" t="s">
        <v>3069</v>
      </c>
      <c r="S4741" t="s">
        <v>178</v>
      </c>
      <c r="T4741" t="s">
        <v>3070</v>
      </c>
      <c r="U4741" t="s">
        <v>3071</v>
      </c>
      <c r="V4741" t="s">
        <v>5960</v>
      </c>
      <c r="W4741" t="s">
        <v>182</v>
      </c>
      <c r="X4741" t="s">
        <v>183</v>
      </c>
      <c r="Z4741" t="s">
        <v>61</v>
      </c>
      <c r="AA4741" s="1">
        <v>44714</v>
      </c>
      <c r="AC4741" s="1">
        <v>44714</v>
      </c>
      <c r="AD4741" s="1">
        <v>44992</v>
      </c>
    </row>
    <row r="4742" spans="1:30" x14ac:dyDescent="0.25">
      <c r="A4742">
        <v>546492</v>
      </c>
      <c r="B4742" t="s">
        <v>102</v>
      </c>
      <c r="C4742" t="s">
        <v>63</v>
      </c>
      <c r="D4742">
        <v>1</v>
      </c>
      <c r="E4742" t="s">
        <v>604</v>
      </c>
      <c r="F4742" t="s">
        <v>849</v>
      </c>
      <c r="G4742" t="s">
        <v>34</v>
      </c>
      <c r="H4742">
        <v>20210</v>
      </c>
      <c r="I4742">
        <v>0</v>
      </c>
      <c r="J4742" t="s">
        <v>35</v>
      </c>
      <c r="K4742" t="s">
        <v>36</v>
      </c>
      <c r="L4742" t="s">
        <v>53</v>
      </c>
      <c r="M4742">
        <v>57078</v>
      </c>
      <c r="N4742">
        <v>85646</v>
      </c>
      <c r="O4742" t="s">
        <v>38</v>
      </c>
      <c r="P4742" t="s">
        <v>137</v>
      </c>
      <c r="Q4742" t="s">
        <v>2055</v>
      </c>
      <c r="R4742" t="s">
        <v>7759</v>
      </c>
      <c r="S4742" t="s">
        <v>852</v>
      </c>
      <c r="T4742" t="s">
        <v>7760</v>
      </c>
      <c r="U4742" t="s">
        <v>2329</v>
      </c>
      <c r="V4742" t="s">
        <v>6472</v>
      </c>
      <c r="W4742" t="s">
        <v>7761</v>
      </c>
      <c r="X4742" t="s">
        <v>137</v>
      </c>
      <c r="Z4742" t="s">
        <v>87</v>
      </c>
      <c r="AA4742" s="1">
        <v>44795</v>
      </c>
      <c r="AC4742" s="1">
        <v>44795</v>
      </c>
      <c r="AD4742" s="1">
        <v>44992</v>
      </c>
    </row>
    <row r="4743" spans="1:30" x14ac:dyDescent="0.25">
      <c r="A4743">
        <v>571463</v>
      </c>
      <c r="B4743" t="s">
        <v>102</v>
      </c>
      <c r="C4743" t="s">
        <v>63</v>
      </c>
      <c r="D4743">
        <v>1</v>
      </c>
      <c r="E4743" t="s">
        <v>6517</v>
      </c>
      <c r="F4743" t="s">
        <v>3417</v>
      </c>
      <c r="G4743" t="s">
        <v>34</v>
      </c>
      <c r="H4743">
        <v>91001</v>
      </c>
      <c r="I4743">
        <v>2</v>
      </c>
      <c r="J4743" t="s">
        <v>245</v>
      </c>
      <c r="K4743" t="s">
        <v>36</v>
      </c>
      <c r="L4743" t="s">
        <v>37</v>
      </c>
      <c r="M4743">
        <v>64997</v>
      </c>
      <c r="N4743">
        <v>67632</v>
      </c>
      <c r="O4743" t="s">
        <v>38</v>
      </c>
      <c r="P4743" t="s">
        <v>4221</v>
      </c>
      <c r="Q4743" t="s">
        <v>6518</v>
      </c>
      <c r="R4743" t="s">
        <v>6519</v>
      </c>
      <c r="S4743" t="s">
        <v>3420</v>
      </c>
      <c r="T4743" t="s">
        <v>6520</v>
      </c>
      <c r="U4743" t="s">
        <v>6521</v>
      </c>
      <c r="V4743" t="s">
        <v>611</v>
      </c>
      <c r="W4743" t="s">
        <v>6522</v>
      </c>
      <c r="X4743" t="s">
        <v>6523</v>
      </c>
      <c r="Z4743" t="s">
        <v>6524</v>
      </c>
      <c r="AA4743" s="1">
        <v>44956</v>
      </c>
      <c r="AB4743" s="2">
        <v>45016</v>
      </c>
      <c r="AC4743" s="1">
        <v>44956</v>
      </c>
      <c r="AD4743" s="1">
        <v>44992</v>
      </c>
    </row>
    <row r="4744" spans="1:30" x14ac:dyDescent="0.25">
      <c r="A4744">
        <v>571472</v>
      </c>
      <c r="B4744" t="s">
        <v>350</v>
      </c>
      <c r="C4744" t="s">
        <v>63</v>
      </c>
      <c r="D4744">
        <v>1</v>
      </c>
      <c r="E4744" t="s">
        <v>1879</v>
      </c>
      <c r="F4744" t="s">
        <v>1783</v>
      </c>
      <c r="G4744" t="s">
        <v>34</v>
      </c>
      <c r="H4744">
        <v>10015</v>
      </c>
      <c r="I4744" t="s">
        <v>327</v>
      </c>
      <c r="J4744" t="s">
        <v>1880</v>
      </c>
      <c r="K4744" t="s">
        <v>36</v>
      </c>
      <c r="L4744" t="s">
        <v>93</v>
      </c>
      <c r="M4744">
        <v>105000</v>
      </c>
      <c r="N4744">
        <v>115000</v>
      </c>
      <c r="O4744" t="s">
        <v>38</v>
      </c>
      <c r="P4744" t="s">
        <v>355</v>
      </c>
      <c r="Q4744" t="s">
        <v>10943</v>
      </c>
      <c r="R4744" t="s">
        <v>1883</v>
      </c>
      <c r="S4744" t="s">
        <v>1786</v>
      </c>
      <c r="T4744" t="s">
        <v>1884</v>
      </c>
      <c r="V4744" t="s">
        <v>790</v>
      </c>
      <c r="Z4744" t="s">
        <v>87</v>
      </c>
      <c r="AA4744" s="1">
        <v>44952</v>
      </c>
      <c r="AC4744" s="1">
        <v>44952</v>
      </c>
      <c r="AD4744" s="1">
        <v>44992</v>
      </c>
    </row>
    <row r="4745" spans="1:30" x14ac:dyDescent="0.25">
      <c r="A4745">
        <v>542644</v>
      </c>
      <c r="B4745" t="s">
        <v>202</v>
      </c>
      <c r="C4745" t="s">
        <v>31</v>
      </c>
      <c r="D4745">
        <v>1</v>
      </c>
      <c r="E4745" t="s">
        <v>13190</v>
      </c>
      <c r="F4745" t="s">
        <v>414</v>
      </c>
      <c r="G4745" t="s">
        <v>34</v>
      </c>
      <c r="H4745">
        <v>10124</v>
      </c>
      <c r="I4745">
        <v>1</v>
      </c>
      <c r="J4745" t="s">
        <v>11835</v>
      </c>
      <c r="K4745" t="s">
        <v>36</v>
      </c>
      <c r="L4745" t="s">
        <v>37</v>
      </c>
      <c r="M4745">
        <v>47418</v>
      </c>
      <c r="N4745">
        <v>69462</v>
      </c>
      <c r="O4745" t="s">
        <v>38</v>
      </c>
      <c r="P4745" t="s">
        <v>313</v>
      </c>
      <c r="Q4745" t="s">
        <v>2161</v>
      </c>
      <c r="R4745" t="s">
        <v>13191</v>
      </c>
      <c r="S4745" t="s">
        <v>418</v>
      </c>
      <c r="U4745" t="s">
        <v>13192</v>
      </c>
      <c r="V4745" t="s">
        <v>1759</v>
      </c>
      <c r="Z4745" t="s">
        <v>61</v>
      </c>
      <c r="AA4745" s="1">
        <v>44859</v>
      </c>
      <c r="AC4745" s="1">
        <v>44861</v>
      </c>
      <c r="AD4745" s="1">
        <v>44992</v>
      </c>
    </row>
    <row r="4746" spans="1:30" x14ac:dyDescent="0.25">
      <c r="A4746">
        <v>561710</v>
      </c>
      <c r="B4746" t="s">
        <v>435</v>
      </c>
      <c r="C4746" t="s">
        <v>31</v>
      </c>
      <c r="D4746">
        <v>1</v>
      </c>
      <c r="E4746" t="s">
        <v>12998</v>
      </c>
      <c r="F4746" t="s">
        <v>135</v>
      </c>
      <c r="G4746" t="s">
        <v>51</v>
      </c>
      <c r="H4746">
        <v>21744</v>
      </c>
      <c r="I4746">
        <v>3</v>
      </c>
      <c r="J4746" t="s">
        <v>157</v>
      </c>
      <c r="K4746" t="s">
        <v>36</v>
      </c>
      <c r="L4746" t="s">
        <v>37</v>
      </c>
      <c r="M4746">
        <v>100000</v>
      </c>
      <c r="N4746">
        <v>110000</v>
      </c>
      <c r="O4746" t="s">
        <v>38</v>
      </c>
      <c r="P4746" t="s">
        <v>438</v>
      </c>
      <c r="Q4746" t="s">
        <v>7563</v>
      </c>
      <c r="R4746" t="s">
        <v>12999</v>
      </c>
      <c r="S4746" t="s">
        <v>140</v>
      </c>
      <c r="T4746" t="s">
        <v>13000</v>
      </c>
      <c r="V4746" t="s">
        <v>441</v>
      </c>
      <c r="X4746" t="s">
        <v>3303</v>
      </c>
      <c r="Z4746" t="s">
        <v>61</v>
      </c>
      <c r="AA4746" s="1">
        <v>44883</v>
      </c>
      <c r="AC4746" s="1">
        <v>44893</v>
      </c>
      <c r="AD4746" s="1">
        <v>44992</v>
      </c>
    </row>
    <row r="4747" spans="1:30" x14ac:dyDescent="0.25">
      <c r="A4747">
        <v>574550</v>
      </c>
      <c r="B4747" t="s">
        <v>1040</v>
      </c>
      <c r="C4747" t="s">
        <v>31</v>
      </c>
      <c r="D4747">
        <v>1</v>
      </c>
      <c r="E4747" t="s">
        <v>1121</v>
      </c>
      <c r="F4747" t="s">
        <v>267</v>
      </c>
      <c r="G4747" t="s">
        <v>34</v>
      </c>
      <c r="H4747" t="s">
        <v>268</v>
      </c>
      <c r="I4747">
        <v>0</v>
      </c>
      <c r="J4747" t="s">
        <v>6290</v>
      </c>
      <c r="L4747" t="s">
        <v>37</v>
      </c>
      <c r="M4747">
        <v>100000</v>
      </c>
      <c r="N4747">
        <v>120000</v>
      </c>
      <c r="O4747" t="s">
        <v>38</v>
      </c>
      <c r="P4747" t="s">
        <v>1044</v>
      </c>
      <c r="Q4747" t="s">
        <v>11333</v>
      </c>
      <c r="R4747" t="s">
        <v>13193</v>
      </c>
      <c r="S4747" t="s">
        <v>272</v>
      </c>
      <c r="T4747" t="s">
        <v>13194</v>
      </c>
      <c r="U4747" t="s">
        <v>13195</v>
      </c>
      <c r="V4747" t="s">
        <v>577</v>
      </c>
      <c r="W4747" t="s">
        <v>1050</v>
      </c>
      <c r="X4747" t="s">
        <v>11336</v>
      </c>
      <c r="Z4747" t="s">
        <v>87</v>
      </c>
      <c r="AA4747" s="1">
        <v>44980</v>
      </c>
      <c r="AB4747" s="2">
        <v>44994</v>
      </c>
      <c r="AC4747" s="1">
        <v>44979</v>
      </c>
      <c r="AD4747" s="1">
        <v>44992</v>
      </c>
    </row>
    <row r="4748" spans="1:30" x14ac:dyDescent="0.25">
      <c r="A4748">
        <v>550374</v>
      </c>
      <c r="B4748" t="s">
        <v>88</v>
      </c>
      <c r="C4748" t="s">
        <v>31</v>
      </c>
      <c r="D4748">
        <v>2</v>
      </c>
      <c r="E4748" t="s">
        <v>5108</v>
      </c>
      <c r="F4748" t="s">
        <v>65</v>
      </c>
      <c r="G4748" t="s">
        <v>51</v>
      </c>
      <c r="H4748">
        <v>56058</v>
      </c>
      <c r="I4748">
        <v>0</v>
      </c>
      <c r="J4748" t="s">
        <v>115</v>
      </c>
      <c r="K4748" t="s">
        <v>36</v>
      </c>
      <c r="L4748" t="s">
        <v>37</v>
      </c>
      <c r="M4748">
        <v>54100</v>
      </c>
      <c r="N4748">
        <v>68048</v>
      </c>
      <c r="O4748" t="s">
        <v>38</v>
      </c>
      <c r="P4748" t="s">
        <v>1537</v>
      </c>
      <c r="Q4748" t="s">
        <v>1100</v>
      </c>
      <c r="R4748" t="s">
        <v>5109</v>
      </c>
      <c r="S4748" t="s">
        <v>72</v>
      </c>
      <c r="T4748" t="s">
        <v>5110</v>
      </c>
      <c r="U4748" t="s">
        <v>1103</v>
      </c>
      <c r="V4748" t="s">
        <v>1104</v>
      </c>
      <c r="W4748" t="s">
        <v>5111</v>
      </c>
      <c r="X4748" t="s">
        <v>5112</v>
      </c>
      <c r="Z4748" t="s">
        <v>61</v>
      </c>
      <c r="AA4748" s="1">
        <v>44813</v>
      </c>
      <c r="AC4748" s="1">
        <v>44893</v>
      </c>
      <c r="AD4748" s="1">
        <v>44992</v>
      </c>
    </row>
    <row r="4749" spans="1:30" x14ac:dyDescent="0.25">
      <c r="A4749">
        <v>469360</v>
      </c>
      <c r="B4749" t="s">
        <v>241</v>
      </c>
      <c r="C4749" t="s">
        <v>63</v>
      </c>
      <c r="D4749">
        <v>1</v>
      </c>
      <c r="E4749" t="s">
        <v>13196</v>
      </c>
      <c r="F4749" t="s">
        <v>90</v>
      </c>
      <c r="G4749" t="s">
        <v>51</v>
      </c>
      <c r="H4749">
        <v>95005</v>
      </c>
      <c r="I4749" t="s">
        <v>114</v>
      </c>
      <c r="J4749" t="s">
        <v>175</v>
      </c>
      <c r="K4749" t="s">
        <v>36</v>
      </c>
      <c r="L4749" t="s">
        <v>93</v>
      </c>
      <c r="M4749">
        <v>58700</v>
      </c>
      <c r="N4749">
        <v>122000</v>
      </c>
      <c r="O4749" t="s">
        <v>38</v>
      </c>
      <c r="P4749" t="s">
        <v>13197</v>
      </c>
      <c r="Q4749" t="s">
        <v>484</v>
      </c>
      <c r="R4749" t="s">
        <v>13198</v>
      </c>
      <c r="S4749" t="s">
        <v>97</v>
      </c>
      <c r="T4749" t="s">
        <v>13199</v>
      </c>
      <c r="U4749" t="s">
        <v>13200</v>
      </c>
      <c r="V4749" t="s">
        <v>347</v>
      </c>
      <c r="Z4749" t="s">
        <v>426</v>
      </c>
      <c r="AA4749" s="1">
        <v>44407</v>
      </c>
      <c r="AC4749" s="1">
        <v>44433</v>
      </c>
      <c r="AD4749" s="1">
        <v>44992</v>
      </c>
    </row>
    <row r="4750" spans="1:30" x14ac:dyDescent="0.25">
      <c r="A4750">
        <v>575680</v>
      </c>
      <c r="B4750" t="s">
        <v>435</v>
      </c>
      <c r="C4750" t="s">
        <v>63</v>
      </c>
      <c r="D4750">
        <v>1</v>
      </c>
      <c r="E4750" t="s">
        <v>5324</v>
      </c>
      <c r="F4750" t="s">
        <v>279</v>
      </c>
      <c r="G4750" t="s">
        <v>34</v>
      </c>
      <c r="H4750">
        <v>10251</v>
      </c>
      <c r="I4750">
        <v>3</v>
      </c>
      <c r="J4750" t="s">
        <v>641</v>
      </c>
      <c r="K4750" t="s">
        <v>36</v>
      </c>
      <c r="L4750" t="s">
        <v>37</v>
      </c>
      <c r="M4750">
        <v>36390</v>
      </c>
      <c r="N4750">
        <v>58953</v>
      </c>
      <c r="O4750" t="s">
        <v>38</v>
      </c>
      <c r="P4750" t="s">
        <v>1820</v>
      </c>
      <c r="Q4750" t="s">
        <v>1821</v>
      </c>
      <c r="R4750" t="s">
        <v>10256</v>
      </c>
      <c r="S4750" t="s">
        <v>283</v>
      </c>
      <c r="T4750" t="s">
        <v>3727</v>
      </c>
      <c r="V4750" t="s">
        <v>441</v>
      </c>
      <c r="X4750" t="s">
        <v>1820</v>
      </c>
      <c r="Z4750" t="s">
        <v>61</v>
      </c>
      <c r="AA4750" s="1">
        <v>44974</v>
      </c>
      <c r="AC4750" s="1">
        <v>44974</v>
      </c>
      <c r="AD4750" s="1">
        <v>44992</v>
      </c>
    </row>
    <row r="4751" spans="1:30" x14ac:dyDescent="0.25">
      <c r="A4751">
        <v>575977</v>
      </c>
      <c r="B4751" t="s">
        <v>338</v>
      </c>
      <c r="C4751" t="s">
        <v>31</v>
      </c>
      <c r="D4751">
        <v>1</v>
      </c>
      <c r="E4751" t="s">
        <v>13201</v>
      </c>
      <c r="F4751" t="s">
        <v>414</v>
      </c>
      <c r="G4751" t="s">
        <v>34</v>
      </c>
      <c r="H4751">
        <v>10124</v>
      </c>
      <c r="I4751">
        <v>2</v>
      </c>
      <c r="J4751" t="s">
        <v>52</v>
      </c>
      <c r="K4751" t="s">
        <v>36</v>
      </c>
      <c r="L4751" t="s">
        <v>37</v>
      </c>
      <c r="M4751">
        <v>53057</v>
      </c>
      <c r="N4751">
        <v>77124</v>
      </c>
      <c r="O4751" t="s">
        <v>38</v>
      </c>
      <c r="P4751" t="s">
        <v>13202</v>
      </c>
      <c r="Q4751" t="s">
        <v>13203</v>
      </c>
      <c r="R4751" t="s">
        <v>13204</v>
      </c>
      <c r="S4751" t="s">
        <v>418</v>
      </c>
      <c r="T4751" t="s">
        <v>13205</v>
      </c>
      <c r="V4751" t="s">
        <v>347</v>
      </c>
      <c r="W4751" t="s">
        <v>13206</v>
      </c>
      <c r="X4751" t="s">
        <v>13207</v>
      </c>
      <c r="Z4751" t="s">
        <v>6099</v>
      </c>
      <c r="AA4751" s="1">
        <v>44979</v>
      </c>
      <c r="AC4751" s="1">
        <v>44981</v>
      </c>
      <c r="AD4751" s="1">
        <v>44992</v>
      </c>
    </row>
    <row r="4752" spans="1:30" x14ac:dyDescent="0.25">
      <c r="A4752">
        <v>562692</v>
      </c>
      <c r="B4752" t="s">
        <v>88</v>
      </c>
      <c r="C4752" t="s">
        <v>31</v>
      </c>
      <c r="D4752">
        <v>1</v>
      </c>
      <c r="E4752" t="s">
        <v>164</v>
      </c>
      <c r="F4752" t="s">
        <v>165</v>
      </c>
      <c r="G4752" t="s">
        <v>34</v>
      </c>
      <c r="H4752">
        <v>10104</v>
      </c>
      <c r="I4752">
        <v>2</v>
      </c>
      <c r="J4752" t="s">
        <v>115</v>
      </c>
      <c r="K4752" t="s">
        <v>36</v>
      </c>
      <c r="L4752" t="s">
        <v>37</v>
      </c>
      <c r="M4752">
        <v>37748</v>
      </c>
      <c r="N4752">
        <v>57043</v>
      </c>
      <c r="O4752" t="s">
        <v>38</v>
      </c>
      <c r="P4752" t="s">
        <v>94</v>
      </c>
      <c r="Q4752" t="s">
        <v>95</v>
      </c>
      <c r="R4752" t="s">
        <v>264</v>
      </c>
      <c r="S4752" t="s">
        <v>168</v>
      </c>
      <c r="T4752" t="s">
        <v>169</v>
      </c>
      <c r="U4752" t="s">
        <v>170</v>
      </c>
      <c r="V4752" t="s">
        <v>171</v>
      </c>
      <c r="W4752" t="s">
        <v>172</v>
      </c>
      <c r="Z4752" t="s">
        <v>61</v>
      </c>
      <c r="AA4752" s="1">
        <v>44901</v>
      </c>
      <c r="AC4752" s="1">
        <v>44925</v>
      </c>
      <c r="AD4752" s="1">
        <v>44992</v>
      </c>
    </row>
    <row r="4753" spans="1:30" x14ac:dyDescent="0.25">
      <c r="A4753">
        <v>532083</v>
      </c>
      <c r="B4753" t="s">
        <v>76</v>
      </c>
      <c r="C4753" t="s">
        <v>31</v>
      </c>
      <c r="D4753">
        <v>2</v>
      </c>
      <c r="E4753" t="s">
        <v>13208</v>
      </c>
      <c r="F4753" t="s">
        <v>174</v>
      </c>
      <c r="G4753" t="s">
        <v>51</v>
      </c>
      <c r="H4753">
        <v>30087</v>
      </c>
      <c r="I4753">
        <v>1</v>
      </c>
      <c r="J4753" t="s">
        <v>175</v>
      </c>
      <c r="K4753" t="s">
        <v>36</v>
      </c>
      <c r="L4753" t="s">
        <v>37</v>
      </c>
      <c r="M4753">
        <v>63228</v>
      </c>
      <c r="N4753">
        <v>96526</v>
      </c>
      <c r="O4753" t="s">
        <v>38</v>
      </c>
      <c r="P4753" t="s">
        <v>79</v>
      </c>
      <c r="Q4753" t="s">
        <v>176</v>
      </c>
      <c r="R4753" t="s">
        <v>13209</v>
      </c>
      <c r="S4753" t="s">
        <v>178</v>
      </c>
      <c r="U4753" t="s">
        <v>13210</v>
      </c>
      <c r="V4753" t="s">
        <v>13211</v>
      </c>
      <c r="X4753" t="s">
        <v>79</v>
      </c>
      <c r="Z4753" t="s">
        <v>61</v>
      </c>
      <c r="AA4753" s="1">
        <v>44700</v>
      </c>
      <c r="AC4753" s="1">
        <v>44718</v>
      </c>
      <c r="AD4753" s="1">
        <v>44992</v>
      </c>
    </row>
    <row r="4754" spans="1:30" x14ac:dyDescent="0.25">
      <c r="A4754">
        <v>576181</v>
      </c>
      <c r="B4754" t="s">
        <v>563</v>
      </c>
      <c r="C4754" t="s">
        <v>31</v>
      </c>
      <c r="D4754">
        <v>1</v>
      </c>
      <c r="E4754" t="s">
        <v>11098</v>
      </c>
      <c r="F4754" t="s">
        <v>1718</v>
      </c>
      <c r="G4754" t="s">
        <v>34</v>
      </c>
      <c r="H4754">
        <v>80609</v>
      </c>
      <c r="I4754">
        <v>3</v>
      </c>
      <c r="J4754" t="s">
        <v>245</v>
      </c>
      <c r="K4754" t="s">
        <v>36</v>
      </c>
      <c r="L4754" t="s">
        <v>37</v>
      </c>
      <c r="M4754">
        <v>45811</v>
      </c>
      <c r="N4754">
        <v>51766</v>
      </c>
      <c r="O4754" t="s">
        <v>38</v>
      </c>
      <c r="P4754" t="s">
        <v>446</v>
      </c>
      <c r="Q4754" t="s">
        <v>1567</v>
      </c>
      <c r="R4754" t="s">
        <v>11099</v>
      </c>
      <c r="S4754" t="s">
        <v>1720</v>
      </c>
      <c r="T4754" t="s">
        <v>11100</v>
      </c>
      <c r="U4754" t="s">
        <v>11101</v>
      </c>
      <c r="V4754" t="s">
        <v>3184</v>
      </c>
      <c r="Z4754" t="s">
        <v>61</v>
      </c>
      <c r="AA4754" s="1">
        <v>44980</v>
      </c>
      <c r="AC4754" s="1">
        <v>44980</v>
      </c>
      <c r="AD4754" s="1">
        <v>44992</v>
      </c>
    </row>
    <row r="4755" spans="1:30" x14ac:dyDescent="0.25">
      <c r="A4755">
        <v>538107</v>
      </c>
      <c r="B4755" t="s">
        <v>202</v>
      </c>
      <c r="C4755" t="s">
        <v>31</v>
      </c>
      <c r="D4755">
        <v>1</v>
      </c>
      <c r="E4755" t="s">
        <v>5429</v>
      </c>
      <c r="F4755" t="s">
        <v>234</v>
      </c>
      <c r="G4755" t="s">
        <v>51</v>
      </c>
      <c r="H4755">
        <v>56057</v>
      </c>
      <c r="I4755">
        <v>0</v>
      </c>
      <c r="J4755" t="s">
        <v>205</v>
      </c>
      <c r="K4755" t="s">
        <v>36</v>
      </c>
      <c r="L4755" t="s">
        <v>37</v>
      </c>
      <c r="M4755">
        <v>38333</v>
      </c>
      <c r="N4755">
        <v>63794</v>
      </c>
      <c r="O4755" t="s">
        <v>38</v>
      </c>
      <c r="P4755" t="s">
        <v>313</v>
      </c>
      <c r="Q4755" t="s">
        <v>2161</v>
      </c>
      <c r="R4755" t="s">
        <v>5430</v>
      </c>
      <c r="S4755" t="s">
        <v>237</v>
      </c>
      <c r="T4755" t="s">
        <v>5431</v>
      </c>
      <c r="U4755" t="s">
        <v>318</v>
      </c>
      <c r="V4755" t="s">
        <v>319</v>
      </c>
      <c r="Z4755" t="s">
        <v>61</v>
      </c>
      <c r="AA4755" s="1">
        <v>44742</v>
      </c>
      <c r="AC4755" s="1">
        <v>44742</v>
      </c>
      <c r="AD4755" s="1">
        <v>44992</v>
      </c>
    </row>
    <row r="4756" spans="1:30" x14ac:dyDescent="0.25">
      <c r="A4756">
        <v>556333</v>
      </c>
      <c r="B4756" t="s">
        <v>88</v>
      </c>
      <c r="C4756" t="s">
        <v>63</v>
      </c>
      <c r="D4756">
        <v>1</v>
      </c>
      <c r="E4756" t="s">
        <v>13212</v>
      </c>
      <c r="F4756" t="s">
        <v>65</v>
      </c>
      <c r="G4756" t="s">
        <v>51</v>
      </c>
      <c r="H4756">
        <v>56058</v>
      </c>
      <c r="I4756">
        <v>0</v>
      </c>
      <c r="J4756" t="s">
        <v>115</v>
      </c>
      <c r="K4756" t="s">
        <v>36</v>
      </c>
      <c r="L4756" t="s">
        <v>37</v>
      </c>
      <c r="M4756">
        <v>54100</v>
      </c>
      <c r="N4756">
        <v>77921</v>
      </c>
      <c r="O4756" t="s">
        <v>38</v>
      </c>
      <c r="P4756" t="s">
        <v>1537</v>
      </c>
      <c r="Q4756" t="s">
        <v>1100</v>
      </c>
      <c r="R4756" t="s">
        <v>13213</v>
      </c>
      <c r="S4756" t="s">
        <v>72</v>
      </c>
      <c r="T4756" t="s">
        <v>13214</v>
      </c>
      <c r="U4756" t="s">
        <v>1103</v>
      </c>
      <c r="V4756" t="s">
        <v>1104</v>
      </c>
      <c r="W4756" t="s">
        <v>13215</v>
      </c>
      <c r="X4756" t="s">
        <v>13216</v>
      </c>
      <c r="Z4756" t="s">
        <v>61</v>
      </c>
      <c r="AA4756" s="1">
        <v>44851</v>
      </c>
      <c r="AC4756" s="1">
        <v>44883</v>
      </c>
      <c r="AD4756" s="1">
        <v>44992</v>
      </c>
    </row>
    <row r="4757" spans="1:30" x14ac:dyDescent="0.25">
      <c r="A4757">
        <v>519839</v>
      </c>
      <c r="B4757" t="s">
        <v>76</v>
      </c>
      <c r="C4757" t="s">
        <v>31</v>
      </c>
      <c r="D4757">
        <v>1</v>
      </c>
      <c r="E4757" t="s">
        <v>13062</v>
      </c>
      <c r="F4757" t="s">
        <v>667</v>
      </c>
      <c r="G4757" t="s">
        <v>51</v>
      </c>
      <c r="H4757">
        <v>95711</v>
      </c>
      <c r="I4757">
        <v>0</v>
      </c>
      <c r="J4757" t="s">
        <v>256</v>
      </c>
      <c r="K4757" t="s">
        <v>36</v>
      </c>
      <c r="L4757" t="s">
        <v>37</v>
      </c>
      <c r="M4757">
        <v>100000</v>
      </c>
      <c r="N4757">
        <v>180000</v>
      </c>
      <c r="O4757" t="s">
        <v>38</v>
      </c>
      <c r="P4757" t="s">
        <v>79</v>
      </c>
      <c r="Q4757" t="s">
        <v>834</v>
      </c>
      <c r="R4757" t="s">
        <v>13063</v>
      </c>
      <c r="S4757" t="s">
        <v>3772</v>
      </c>
      <c r="T4757" t="s">
        <v>13064</v>
      </c>
      <c r="V4757" t="s">
        <v>13065</v>
      </c>
      <c r="X4757" t="s">
        <v>79</v>
      </c>
      <c r="Z4757" t="s">
        <v>87</v>
      </c>
      <c r="AA4757" s="1">
        <v>44602</v>
      </c>
      <c r="AC4757" s="1">
        <v>44602</v>
      </c>
      <c r="AD4757" s="1">
        <v>44992</v>
      </c>
    </row>
    <row r="4758" spans="1:30" x14ac:dyDescent="0.25">
      <c r="A4758">
        <v>552548</v>
      </c>
      <c r="B4758" t="s">
        <v>76</v>
      </c>
      <c r="C4758" t="s">
        <v>31</v>
      </c>
      <c r="D4758">
        <v>2</v>
      </c>
      <c r="E4758" t="s">
        <v>604</v>
      </c>
      <c r="F4758" t="s">
        <v>78</v>
      </c>
      <c r="G4758" t="s">
        <v>34</v>
      </c>
      <c r="H4758">
        <v>20215</v>
      </c>
      <c r="I4758">
        <v>2</v>
      </c>
      <c r="J4758" t="s">
        <v>35</v>
      </c>
      <c r="K4758" t="s">
        <v>36</v>
      </c>
      <c r="L4758" t="s">
        <v>37</v>
      </c>
      <c r="M4758">
        <v>80557</v>
      </c>
      <c r="N4758">
        <v>111917</v>
      </c>
      <c r="O4758" t="s">
        <v>38</v>
      </c>
      <c r="P4758" t="s">
        <v>79</v>
      </c>
      <c r="Q4758" t="s">
        <v>8602</v>
      </c>
      <c r="R4758" t="s">
        <v>8603</v>
      </c>
      <c r="S4758" t="s">
        <v>82</v>
      </c>
      <c r="T4758" t="s">
        <v>8604</v>
      </c>
      <c r="U4758" t="s">
        <v>8605</v>
      </c>
      <c r="V4758" t="s">
        <v>8606</v>
      </c>
      <c r="W4758" t="s">
        <v>86</v>
      </c>
      <c r="X4758" t="s">
        <v>79</v>
      </c>
      <c r="Z4758" t="s">
        <v>87</v>
      </c>
      <c r="AA4758" s="1">
        <v>44827</v>
      </c>
      <c r="AC4758" s="1">
        <v>44833</v>
      </c>
      <c r="AD4758" s="1">
        <v>44992</v>
      </c>
    </row>
    <row r="4759" spans="1:30" x14ac:dyDescent="0.25">
      <c r="A4759">
        <v>564358</v>
      </c>
      <c r="B4759" t="s">
        <v>563</v>
      </c>
      <c r="C4759" t="s">
        <v>63</v>
      </c>
      <c r="D4759">
        <v>1</v>
      </c>
      <c r="E4759" t="s">
        <v>5701</v>
      </c>
      <c r="F4759" t="s">
        <v>65</v>
      </c>
      <c r="G4759" t="s">
        <v>51</v>
      </c>
      <c r="H4759">
        <v>56058</v>
      </c>
      <c r="I4759">
        <v>0</v>
      </c>
      <c r="J4759" t="s">
        <v>175</v>
      </c>
      <c r="K4759" t="s">
        <v>36</v>
      </c>
      <c r="L4759" t="s">
        <v>37</v>
      </c>
      <c r="M4759">
        <v>54100</v>
      </c>
      <c r="N4759">
        <v>62215</v>
      </c>
      <c r="O4759" t="s">
        <v>38</v>
      </c>
      <c r="P4759" t="s">
        <v>12252</v>
      </c>
      <c r="Q4759" t="s">
        <v>7100</v>
      </c>
      <c r="R4759" t="s">
        <v>5704</v>
      </c>
      <c r="S4759" t="s">
        <v>72</v>
      </c>
      <c r="U4759" t="s">
        <v>5705</v>
      </c>
      <c r="V4759" t="s">
        <v>570</v>
      </c>
      <c r="Z4759" t="s">
        <v>61</v>
      </c>
      <c r="AA4759" s="1">
        <v>44909</v>
      </c>
      <c r="AC4759" s="1">
        <v>44909</v>
      </c>
      <c r="AD4759" s="1">
        <v>44992</v>
      </c>
    </row>
    <row r="4760" spans="1:30" x14ac:dyDescent="0.25">
      <c r="A4760">
        <v>521200</v>
      </c>
      <c r="B4760" t="s">
        <v>76</v>
      </c>
      <c r="C4760" t="s">
        <v>63</v>
      </c>
      <c r="D4760">
        <v>2</v>
      </c>
      <c r="E4760" t="s">
        <v>7020</v>
      </c>
      <c r="F4760" t="s">
        <v>1134</v>
      </c>
      <c r="G4760" t="s">
        <v>34</v>
      </c>
      <c r="H4760">
        <v>22316</v>
      </c>
      <c r="I4760">
        <v>2</v>
      </c>
      <c r="J4760" t="s">
        <v>35</v>
      </c>
      <c r="K4760" t="s">
        <v>36</v>
      </c>
      <c r="L4760" t="s">
        <v>37</v>
      </c>
      <c r="M4760">
        <v>67757</v>
      </c>
      <c r="N4760">
        <v>80000</v>
      </c>
      <c r="O4760" t="s">
        <v>38</v>
      </c>
      <c r="P4760" t="s">
        <v>79</v>
      </c>
      <c r="Q4760" t="s">
        <v>2431</v>
      </c>
      <c r="R4760" t="s">
        <v>13217</v>
      </c>
      <c r="S4760" t="s">
        <v>1137</v>
      </c>
      <c r="T4760" t="s">
        <v>13218</v>
      </c>
      <c r="U4760" t="s">
        <v>13219</v>
      </c>
      <c r="V4760" t="s">
        <v>13220</v>
      </c>
      <c r="W4760" t="s">
        <v>2436</v>
      </c>
      <c r="X4760" t="s">
        <v>79</v>
      </c>
      <c r="Z4760" t="s">
        <v>61</v>
      </c>
      <c r="AA4760" s="1">
        <v>44618</v>
      </c>
      <c r="AC4760" s="1">
        <v>44636</v>
      </c>
      <c r="AD4760" s="1">
        <v>44992</v>
      </c>
    </row>
    <row r="4761" spans="1:30" x14ac:dyDescent="0.25">
      <c r="A4761">
        <v>550638</v>
      </c>
      <c r="B4761" t="s">
        <v>76</v>
      </c>
      <c r="C4761" t="s">
        <v>63</v>
      </c>
      <c r="D4761">
        <v>3</v>
      </c>
      <c r="E4761" t="s">
        <v>604</v>
      </c>
      <c r="F4761" t="s">
        <v>1680</v>
      </c>
      <c r="G4761" t="s">
        <v>34</v>
      </c>
      <c r="H4761">
        <v>22425</v>
      </c>
      <c r="I4761">
        <v>0</v>
      </c>
      <c r="J4761" t="s">
        <v>35</v>
      </c>
      <c r="K4761" t="s">
        <v>36</v>
      </c>
      <c r="L4761" t="s">
        <v>37</v>
      </c>
      <c r="M4761">
        <v>51535</v>
      </c>
      <c r="N4761">
        <v>59265</v>
      </c>
      <c r="O4761" t="s">
        <v>38</v>
      </c>
      <c r="P4761" t="s">
        <v>79</v>
      </c>
      <c r="Q4761" t="s">
        <v>8789</v>
      </c>
      <c r="R4761" t="s">
        <v>8790</v>
      </c>
      <c r="S4761" t="s">
        <v>1682</v>
      </c>
      <c r="T4761" t="s">
        <v>8791</v>
      </c>
      <c r="U4761" t="s">
        <v>3324</v>
      </c>
      <c r="V4761" t="s">
        <v>8792</v>
      </c>
      <c r="W4761" t="s">
        <v>182</v>
      </c>
      <c r="X4761" t="s">
        <v>8793</v>
      </c>
      <c r="Z4761" t="s">
        <v>61</v>
      </c>
      <c r="AA4761" s="1">
        <v>44823</v>
      </c>
      <c r="AC4761" s="1">
        <v>44949</v>
      </c>
      <c r="AD4761" s="1">
        <v>44992</v>
      </c>
    </row>
    <row r="4762" spans="1:30" x14ac:dyDescent="0.25">
      <c r="A4762">
        <v>533544</v>
      </c>
      <c r="B4762" t="s">
        <v>62</v>
      </c>
      <c r="C4762" t="s">
        <v>31</v>
      </c>
      <c r="D4762">
        <v>1</v>
      </c>
      <c r="E4762" t="s">
        <v>64</v>
      </c>
      <c r="F4762" t="s">
        <v>65</v>
      </c>
      <c r="G4762" t="s">
        <v>51</v>
      </c>
      <c r="H4762">
        <v>56058</v>
      </c>
      <c r="I4762">
        <v>0</v>
      </c>
      <c r="J4762" t="s">
        <v>66</v>
      </c>
      <c r="K4762" t="s">
        <v>67</v>
      </c>
      <c r="L4762" t="s">
        <v>37</v>
      </c>
      <c r="M4762">
        <v>30</v>
      </c>
      <c r="N4762">
        <v>45.9666</v>
      </c>
      <c r="O4762" t="s">
        <v>68</v>
      </c>
      <c r="P4762" t="s">
        <v>69</v>
      </c>
      <c r="Q4762" t="s">
        <v>70</v>
      </c>
      <c r="R4762" t="s">
        <v>71</v>
      </c>
      <c r="S4762" t="s">
        <v>72</v>
      </c>
      <c r="T4762" t="s">
        <v>73</v>
      </c>
      <c r="U4762" t="s">
        <v>74</v>
      </c>
      <c r="V4762" t="s">
        <v>75</v>
      </c>
      <c r="Z4762" t="s">
        <v>61</v>
      </c>
      <c r="AA4762" s="1">
        <v>44792</v>
      </c>
      <c r="AC4762" s="1">
        <v>44792</v>
      </c>
      <c r="AD4762" s="1">
        <v>44992</v>
      </c>
    </row>
    <row r="4763" spans="1:30" x14ac:dyDescent="0.25">
      <c r="A4763">
        <v>566200</v>
      </c>
      <c r="B4763" t="s">
        <v>123</v>
      </c>
      <c r="C4763" t="s">
        <v>31</v>
      </c>
      <c r="D4763">
        <v>1</v>
      </c>
      <c r="E4763" t="s">
        <v>13221</v>
      </c>
      <c r="F4763" t="s">
        <v>279</v>
      </c>
      <c r="G4763" t="s">
        <v>34</v>
      </c>
      <c r="H4763">
        <v>10251</v>
      </c>
      <c r="I4763">
        <v>4</v>
      </c>
      <c r="J4763" t="s">
        <v>205</v>
      </c>
      <c r="L4763" t="s">
        <v>37</v>
      </c>
      <c r="M4763">
        <v>40017</v>
      </c>
      <c r="N4763">
        <v>46019</v>
      </c>
      <c r="O4763" t="s">
        <v>38</v>
      </c>
      <c r="P4763" t="s">
        <v>2380</v>
      </c>
      <c r="Q4763" t="s">
        <v>1910</v>
      </c>
      <c r="R4763" t="s">
        <v>13222</v>
      </c>
      <c r="S4763" t="s">
        <v>283</v>
      </c>
      <c r="U4763" t="s">
        <v>768</v>
      </c>
      <c r="V4763" t="s">
        <v>13223</v>
      </c>
      <c r="Z4763" t="s">
        <v>61</v>
      </c>
      <c r="AA4763" s="1">
        <v>44959</v>
      </c>
      <c r="AB4763" s="2">
        <v>45079</v>
      </c>
      <c r="AC4763" s="1">
        <v>44959</v>
      </c>
      <c r="AD4763" s="1">
        <v>44992</v>
      </c>
    </row>
    <row r="4764" spans="1:30" x14ac:dyDescent="0.25">
      <c r="A4764">
        <v>540477</v>
      </c>
      <c r="B4764" t="s">
        <v>658</v>
      </c>
      <c r="C4764" t="s">
        <v>63</v>
      </c>
      <c r="D4764">
        <v>5</v>
      </c>
      <c r="E4764" t="s">
        <v>9938</v>
      </c>
      <c r="F4764" t="s">
        <v>952</v>
      </c>
      <c r="G4764" t="s">
        <v>566</v>
      </c>
      <c r="H4764">
        <v>30114</v>
      </c>
      <c r="I4764">
        <v>0</v>
      </c>
      <c r="J4764" t="s">
        <v>312</v>
      </c>
      <c r="K4764" t="s">
        <v>36</v>
      </c>
      <c r="L4764" t="s">
        <v>37</v>
      </c>
      <c r="M4764">
        <v>80440</v>
      </c>
      <c r="N4764">
        <v>167610</v>
      </c>
      <c r="O4764" t="s">
        <v>38</v>
      </c>
      <c r="P4764" t="s">
        <v>661</v>
      </c>
      <c r="Q4764" t="s">
        <v>2101</v>
      </c>
      <c r="R4764" t="s">
        <v>9939</v>
      </c>
      <c r="S4764" t="s">
        <v>9940</v>
      </c>
      <c r="V4764" t="s">
        <v>664</v>
      </c>
      <c r="Z4764" t="s">
        <v>2104</v>
      </c>
      <c r="AA4764" s="1">
        <v>44756</v>
      </c>
      <c r="AB4764" s="2">
        <v>45121</v>
      </c>
      <c r="AC4764" s="1">
        <v>44756</v>
      </c>
      <c r="AD4764" s="1">
        <v>44992</v>
      </c>
    </row>
    <row r="4765" spans="1:30" x14ac:dyDescent="0.25">
      <c r="A4765">
        <v>575069</v>
      </c>
      <c r="B4765" t="s">
        <v>241</v>
      </c>
      <c r="C4765" t="s">
        <v>31</v>
      </c>
      <c r="D4765">
        <v>1</v>
      </c>
      <c r="E4765" t="s">
        <v>13224</v>
      </c>
      <c r="F4765" t="s">
        <v>243</v>
      </c>
      <c r="G4765" t="s">
        <v>244</v>
      </c>
      <c r="H4765">
        <v>90645</v>
      </c>
      <c r="I4765">
        <v>0</v>
      </c>
      <c r="J4765" t="s">
        <v>245</v>
      </c>
      <c r="K4765" t="s">
        <v>36</v>
      </c>
      <c r="L4765" t="s">
        <v>53</v>
      </c>
      <c r="M4765">
        <v>31836</v>
      </c>
      <c r="N4765">
        <v>46278</v>
      </c>
      <c r="O4765" t="s">
        <v>38</v>
      </c>
      <c r="P4765" t="s">
        <v>13225</v>
      </c>
      <c r="Q4765" t="s">
        <v>914</v>
      </c>
      <c r="R4765" t="s">
        <v>248</v>
      </c>
      <c r="S4765" t="s">
        <v>249</v>
      </c>
      <c r="U4765" t="s">
        <v>250</v>
      </c>
      <c r="V4765" t="s">
        <v>251</v>
      </c>
      <c r="Z4765" t="s">
        <v>252</v>
      </c>
      <c r="AA4765" s="1">
        <v>44985</v>
      </c>
      <c r="AB4765" s="2">
        <v>44995</v>
      </c>
      <c r="AC4765" s="1">
        <v>44985</v>
      </c>
      <c r="AD4765" s="1">
        <v>44992</v>
      </c>
    </row>
    <row r="4766" spans="1:30" x14ac:dyDescent="0.25">
      <c r="A4766">
        <v>560240</v>
      </c>
      <c r="B4766" t="s">
        <v>241</v>
      </c>
      <c r="C4766" t="s">
        <v>63</v>
      </c>
      <c r="D4766">
        <v>1</v>
      </c>
      <c r="E4766" t="s">
        <v>13226</v>
      </c>
      <c r="F4766" t="s">
        <v>5997</v>
      </c>
      <c r="G4766" t="s">
        <v>34</v>
      </c>
      <c r="H4766">
        <v>91415</v>
      </c>
      <c r="I4766">
        <v>2</v>
      </c>
      <c r="J4766" t="s">
        <v>2340</v>
      </c>
      <c r="K4766" t="s">
        <v>36</v>
      </c>
      <c r="L4766" t="s">
        <v>37</v>
      </c>
      <c r="M4766">
        <v>75000</v>
      </c>
      <c r="N4766">
        <v>75000</v>
      </c>
      <c r="O4766" t="s">
        <v>38</v>
      </c>
      <c r="P4766" t="s">
        <v>6197</v>
      </c>
      <c r="Q4766" t="s">
        <v>6197</v>
      </c>
      <c r="R4766" t="s">
        <v>13227</v>
      </c>
      <c r="S4766" t="s">
        <v>5999</v>
      </c>
      <c r="T4766" t="s">
        <v>13228</v>
      </c>
      <c r="U4766" t="s">
        <v>13229</v>
      </c>
      <c r="V4766" t="s">
        <v>347</v>
      </c>
      <c r="Z4766" t="s">
        <v>426</v>
      </c>
      <c r="AA4766" s="1">
        <v>44935</v>
      </c>
      <c r="AC4766" s="1">
        <v>44935</v>
      </c>
      <c r="AD4766" s="1">
        <v>44992</v>
      </c>
    </row>
    <row r="4767" spans="1:30" x14ac:dyDescent="0.25">
      <c r="A4767">
        <v>565725</v>
      </c>
      <c r="B4767" t="s">
        <v>102</v>
      </c>
      <c r="C4767" t="s">
        <v>31</v>
      </c>
      <c r="D4767">
        <v>1</v>
      </c>
      <c r="E4767" t="s">
        <v>9441</v>
      </c>
      <c r="F4767" t="s">
        <v>9442</v>
      </c>
      <c r="G4767" t="s">
        <v>34</v>
      </c>
      <c r="H4767">
        <v>91314</v>
      </c>
      <c r="I4767">
        <v>1</v>
      </c>
      <c r="J4767" t="s">
        <v>245</v>
      </c>
      <c r="K4767" t="s">
        <v>36</v>
      </c>
      <c r="L4767" t="s">
        <v>37</v>
      </c>
      <c r="M4767">
        <v>63150</v>
      </c>
      <c r="N4767">
        <v>72623</v>
      </c>
      <c r="O4767" t="s">
        <v>38</v>
      </c>
      <c r="P4767" t="s">
        <v>9443</v>
      </c>
      <c r="Q4767" t="s">
        <v>1859</v>
      </c>
      <c r="R4767" t="s">
        <v>9444</v>
      </c>
      <c r="S4767" t="s">
        <v>9445</v>
      </c>
      <c r="U4767" t="s">
        <v>9446</v>
      </c>
      <c r="V4767" t="s">
        <v>2063</v>
      </c>
      <c r="Z4767" t="s">
        <v>61</v>
      </c>
      <c r="AA4767" s="1">
        <v>44935</v>
      </c>
      <c r="AC4767" s="1">
        <v>44935</v>
      </c>
      <c r="AD4767" s="1">
        <v>44992</v>
      </c>
    </row>
    <row r="4768" spans="1:30" x14ac:dyDescent="0.25">
      <c r="A4768">
        <v>558167</v>
      </c>
      <c r="B4768" t="s">
        <v>102</v>
      </c>
      <c r="C4768" t="s">
        <v>31</v>
      </c>
      <c r="D4768">
        <v>3</v>
      </c>
      <c r="E4768" t="s">
        <v>372</v>
      </c>
      <c r="F4768" t="s">
        <v>3235</v>
      </c>
      <c r="G4768" t="s">
        <v>34</v>
      </c>
      <c r="H4768" t="s">
        <v>3236</v>
      </c>
      <c r="I4768">
        <v>0</v>
      </c>
      <c r="J4768" t="s">
        <v>374</v>
      </c>
      <c r="K4768" t="s">
        <v>36</v>
      </c>
      <c r="L4768" t="s">
        <v>37</v>
      </c>
      <c r="M4768">
        <v>53702</v>
      </c>
      <c r="N4768">
        <v>146121</v>
      </c>
      <c r="O4768" t="s">
        <v>38</v>
      </c>
      <c r="P4768" t="s">
        <v>195</v>
      </c>
      <c r="Q4768" t="s">
        <v>625</v>
      </c>
      <c r="R4768" t="s">
        <v>12269</v>
      </c>
      <c r="S4768" t="s">
        <v>3238</v>
      </c>
      <c r="T4768" t="s">
        <v>628</v>
      </c>
      <c r="U4768" t="s">
        <v>3239</v>
      </c>
      <c r="V4768" t="s">
        <v>380</v>
      </c>
      <c r="Z4768" t="s">
        <v>87</v>
      </c>
      <c r="AA4768" s="1">
        <v>44879</v>
      </c>
      <c r="AC4768" s="1">
        <v>44900</v>
      </c>
      <c r="AD4768" s="1">
        <v>44992</v>
      </c>
    </row>
    <row r="4769" spans="1:30" x14ac:dyDescent="0.25">
      <c r="A4769">
        <v>573918</v>
      </c>
      <c r="B4769" t="s">
        <v>155</v>
      </c>
      <c r="C4769" t="s">
        <v>63</v>
      </c>
      <c r="D4769">
        <v>1</v>
      </c>
      <c r="E4769" t="s">
        <v>233</v>
      </c>
      <c r="F4769" t="s">
        <v>234</v>
      </c>
      <c r="G4769" t="s">
        <v>51</v>
      </c>
      <c r="H4769">
        <v>56057</v>
      </c>
      <c r="I4769">
        <v>0</v>
      </c>
      <c r="J4769" t="s">
        <v>216</v>
      </c>
      <c r="K4769" t="s">
        <v>36</v>
      </c>
      <c r="L4769" t="s">
        <v>53</v>
      </c>
      <c r="M4769">
        <v>38333</v>
      </c>
      <c r="N4769">
        <v>44083</v>
      </c>
      <c r="O4769" t="s">
        <v>38</v>
      </c>
      <c r="P4769" t="s">
        <v>158</v>
      </c>
      <c r="Q4769" t="s">
        <v>235</v>
      </c>
      <c r="R4769" t="s">
        <v>8335</v>
      </c>
      <c r="S4769" t="s">
        <v>237</v>
      </c>
      <c r="T4769" t="s">
        <v>238</v>
      </c>
      <c r="U4769" t="s">
        <v>2050</v>
      </c>
      <c r="V4769" t="s">
        <v>163</v>
      </c>
      <c r="X4769" t="s">
        <v>158</v>
      </c>
      <c r="Z4769" t="s">
        <v>61</v>
      </c>
      <c r="AA4769" s="1">
        <v>44966</v>
      </c>
      <c r="AB4769" s="2">
        <v>45026</v>
      </c>
      <c r="AC4769" s="1">
        <v>44966</v>
      </c>
      <c r="AD4769" s="1">
        <v>44992</v>
      </c>
    </row>
    <row r="4770" spans="1:30" x14ac:dyDescent="0.25">
      <c r="A4770">
        <v>572481</v>
      </c>
      <c r="B4770" t="s">
        <v>102</v>
      </c>
      <c r="C4770" t="s">
        <v>63</v>
      </c>
      <c r="D4770">
        <v>1</v>
      </c>
      <c r="E4770" t="s">
        <v>11926</v>
      </c>
      <c r="F4770" t="s">
        <v>144</v>
      </c>
      <c r="G4770" t="s">
        <v>51</v>
      </c>
      <c r="H4770">
        <v>10234</v>
      </c>
      <c r="I4770">
        <v>0</v>
      </c>
      <c r="J4770" t="s">
        <v>205</v>
      </c>
      <c r="K4770" t="s">
        <v>36</v>
      </c>
      <c r="L4770" t="s">
        <v>145</v>
      </c>
      <c r="M4770">
        <v>15</v>
      </c>
      <c r="N4770">
        <v>15</v>
      </c>
      <c r="O4770" t="s">
        <v>68</v>
      </c>
      <c r="P4770" t="s">
        <v>195</v>
      </c>
      <c r="Q4770" t="s">
        <v>1211</v>
      </c>
      <c r="R4770" t="s">
        <v>11927</v>
      </c>
      <c r="S4770" t="s">
        <v>149</v>
      </c>
      <c r="T4770" t="s">
        <v>11928</v>
      </c>
      <c r="V4770" t="s">
        <v>151</v>
      </c>
      <c r="X4770" t="s">
        <v>11929</v>
      </c>
      <c r="Z4770" t="s">
        <v>154</v>
      </c>
      <c r="AA4770" s="1">
        <v>44976</v>
      </c>
      <c r="AB4770" s="2">
        <v>45079</v>
      </c>
      <c r="AC4770" s="1">
        <v>44976</v>
      </c>
      <c r="AD4770" s="1">
        <v>44992</v>
      </c>
    </row>
    <row r="4771" spans="1:30" x14ac:dyDescent="0.25">
      <c r="A4771">
        <v>554397</v>
      </c>
      <c r="B4771" t="s">
        <v>676</v>
      </c>
      <c r="C4771" t="s">
        <v>63</v>
      </c>
      <c r="D4771">
        <v>1</v>
      </c>
      <c r="E4771" t="s">
        <v>10823</v>
      </c>
      <c r="F4771" t="s">
        <v>678</v>
      </c>
      <c r="G4771" t="s">
        <v>353</v>
      </c>
      <c r="H4771">
        <v>6088</v>
      </c>
      <c r="I4771">
        <v>2</v>
      </c>
      <c r="J4771" t="s">
        <v>354</v>
      </c>
      <c r="K4771" t="s">
        <v>36</v>
      </c>
      <c r="L4771" t="s">
        <v>93</v>
      </c>
      <c r="M4771">
        <v>83399</v>
      </c>
      <c r="N4771">
        <v>103307</v>
      </c>
      <c r="O4771" t="s">
        <v>38</v>
      </c>
      <c r="P4771" t="s">
        <v>679</v>
      </c>
      <c r="Q4771" t="s">
        <v>2482</v>
      </c>
      <c r="R4771" t="s">
        <v>10824</v>
      </c>
      <c r="S4771" t="s">
        <v>681</v>
      </c>
      <c r="T4771" t="s">
        <v>10825</v>
      </c>
      <c r="U4771" t="s">
        <v>10826</v>
      </c>
      <c r="V4771" t="s">
        <v>684</v>
      </c>
      <c r="X4771" t="s">
        <v>679</v>
      </c>
      <c r="Z4771" t="s">
        <v>61</v>
      </c>
      <c r="AA4771" s="1">
        <v>44840</v>
      </c>
      <c r="AC4771" s="1">
        <v>44840</v>
      </c>
      <c r="AD4771" s="1">
        <v>44992</v>
      </c>
    </row>
    <row r="4772" spans="1:30" x14ac:dyDescent="0.25">
      <c r="A4772">
        <v>551873</v>
      </c>
      <c r="B4772" t="s">
        <v>1040</v>
      </c>
      <c r="C4772" t="s">
        <v>31</v>
      </c>
      <c r="D4772">
        <v>2</v>
      </c>
      <c r="E4772" t="s">
        <v>6934</v>
      </c>
      <c r="F4772" t="s">
        <v>174</v>
      </c>
      <c r="G4772" t="s">
        <v>51</v>
      </c>
      <c r="H4772">
        <v>30087</v>
      </c>
      <c r="I4772">
        <v>2</v>
      </c>
      <c r="J4772" t="s">
        <v>482</v>
      </c>
      <c r="K4772" t="s">
        <v>36</v>
      </c>
      <c r="L4772" t="s">
        <v>37</v>
      </c>
      <c r="M4772">
        <v>71423</v>
      </c>
      <c r="N4772">
        <v>82137</v>
      </c>
      <c r="O4772" t="s">
        <v>38</v>
      </c>
      <c r="P4772" t="s">
        <v>94</v>
      </c>
      <c r="Q4772" t="s">
        <v>6935</v>
      </c>
      <c r="R4772" t="s">
        <v>6936</v>
      </c>
      <c r="S4772" t="s">
        <v>178</v>
      </c>
      <c r="T4772" t="s">
        <v>6937</v>
      </c>
      <c r="U4772" t="s">
        <v>6938</v>
      </c>
      <c r="V4772" t="s">
        <v>577</v>
      </c>
      <c r="W4772" t="s">
        <v>1050</v>
      </c>
      <c r="X4772" t="s">
        <v>6939</v>
      </c>
      <c r="Z4772" t="s">
        <v>47</v>
      </c>
      <c r="AA4772" s="1">
        <v>44841</v>
      </c>
      <c r="AB4772" s="2">
        <v>45016</v>
      </c>
      <c r="AC4772" s="1">
        <v>44985</v>
      </c>
      <c r="AD4772" s="1">
        <v>44992</v>
      </c>
    </row>
    <row r="4773" spans="1:30" x14ac:dyDescent="0.25">
      <c r="A4773">
        <v>568902</v>
      </c>
      <c r="B4773" t="s">
        <v>488</v>
      </c>
      <c r="C4773" t="s">
        <v>63</v>
      </c>
      <c r="D4773">
        <v>1</v>
      </c>
      <c r="E4773" t="s">
        <v>11713</v>
      </c>
      <c r="F4773" t="s">
        <v>135</v>
      </c>
      <c r="G4773" t="s">
        <v>51</v>
      </c>
      <c r="H4773">
        <v>21744</v>
      </c>
      <c r="I4773">
        <v>3</v>
      </c>
      <c r="J4773" t="s">
        <v>35</v>
      </c>
      <c r="K4773" t="s">
        <v>36</v>
      </c>
      <c r="L4773" t="s">
        <v>37</v>
      </c>
      <c r="M4773">
        <v>84468</v>
      </c>
      <c r="N4773">
        <v>97138</v>
      </c>
      <c r="O4773" t="s">
        <v>38</v>
      </c>
      <c r="P4773" t="s">
        <v>355</v>
      </c>
      <c r="Q4773" t="s">
        <v>490</v>
      </c>
      <c r="R4773" t="s">
        <v>11714</v>
      </c>
      <c r="S4773" t="s">
        <v>140</v>
      </c>
      <c r="T4773" t="s">
        <v>11715</v>
      </c>
      <c r="V4773" t="s">
        <v>11716</v>
      </c>
      <c r="Z4773" t="s">
        <v>61</v>
      </c>
      <c r="AA4773" s="1">
        <v>44952</v>
      </c>
      <c r="AB4773" s="2">
        <v>45012</v>
      </c>
      <c r="AC4773" s="1">
        <v>44981</v>
      </c>
      <c r="AD4773" s="1">
        <v>44992</v>
      </c>
    </row>
    <row r="4774" spans="1:30" x14ac:dyDescent="0.25">
      <c r="A4774">
        <v>569405</v>
      </c>
      <c r="B4774" t="s">
        <v>488</v>
      </c>
      <c r="C4774" t="s">
        <v>31</v>
      </c>
      <c r="D4774">
        <v>1</v>
      </c>
      <c r="E4774" t="s">
        <v>11848</v>
      </c>
      <c r="F4774" t="s">
        <v>1325</v>
      </c>
      <c r="G4774" t="s">
        <v>51</v>
      </c>
      <c r="H4774">
        <v>10209</v>
      </c>
      <c r="I4774">
        <v>1</v>
      </c>
      <c r="J4774" t="s">
        <v>157</v>
      </c>
      <c r="K4774" t="s">
        <v>67</v>
      </c>
      <c r="L4774" t="s">
        <v>145</v>
      </c>
      <c r="M4774">
        <v>16</v>
      </c>
      <c r="N4774">
        <v>19</v>
      </c>
      <c r="O4774" t="s">
        <v>68</v>
      </c>
      <c r="P4774" t="s">
        <v>355</v>
      </c>
      <c r="Q4774" t="s">
        <v>5156</v>
      </c>
      <c r="R4774" t="s">
        <v>11849</v>
      </c>
      <c r="S4774" t="s">
        <v>1328</v>
      </c>
      <c r="T4774" t="s">
        <v>11850</v>
      </c>
      <c r="V4774" t="s">
        <v>11851</v>
      </c>
      <c r="Z4774" t="s">
        <v>61</v>
      </c>
      <c r="AA4774" s="1">
        <v>44939</v>
      </c>
      <c r="AB4774" s="2">
        <v>44999</v>
      </c>
      <c r="AC4774" s="1">
        <v>44939</v>
      </c>
      <c r="AD4774" s="1">
        <v>44992</v>
      </c>
    </row>
    <row r="4775" spans="1:30" x14ac:dyDescent="0.25">
      <c r="A4775">
        <v>562839</v>
      </c>
      <c r="B4775" t="s">
        <v>123</v>
      </c>
      <c r="C4775" t="s">
        <v>31</v>
      </c>
      <c r="D4775">
        <v>2</v>
      </c>
      <c r="E4775" t="s">
        <v>9497</v>
      </c>
      <c r="F4775" t="s">
        <v>9498</v>
      </c>
      <c r="G4775" t="s">
        <v>244</v>
      </c>
      <c r="H4775">
        <v>90643</v>
      </c>
      <c r="I4775">
        <v>0</v>
      </c>
      <c r="J4775" t="s">
        <v>961</v>
      </c>
      <c r="K4775" t="s">
        <v>36</v>
      </c>
      <c r="L4775" t="s">
        <v>37</v>
      </c>
      <c r="M4775">
        <v>31377</v>
      </c>
      <c r="N4775">
        <v>31377</v>
      </c>
      <c r="O4775" t="s">
        <v>38</v>
      </c>
      <c r="P4775" t="s">
        <v>54</v>
      </c>
      <c r="Q4775" t="s">
        <v>963</v>
      </c>
      <c r="R4775" t="s">
        <v>11436</v>
      </c>
      <c r="S4775" t="s">
        <v>249</v>
      </c>
      <c r="T4775" t="s">
        <v>6016</v>
      </c>
      <c r="U4775" t="s">
        <v>768</v>
      </c>
      <c r="V4775" t="s">
        <v>11437</v>
      </c>
      <c r="Z4775" t="s">
        <v>61</v>
      </c>
      <c r="AA4775" s="1">
        <v>44917</v>
      </c>
      <c r="AB4775" s="2">
        <v>45037</v>
      </c>
      <c r="AC4775" s="1">
        <v>44917</v>
      </c>
      <c r="AD4775" s="1">
        <v>44992</v>
      </c>
    </row>
    <row r="4776" spans="1:30" x14ac:dyDescent="0.25">
      <c r="A4776">
        <v>540813</v>
      </c>
      <c r="B4776" t="s">
        <v>202</v>
      </c>
      <c r="C4776" t="s">
        <v>31</v>
      </c>
      <c r="D4776">
        <v>1</v>
      </c>
      <c r="E4776" t="s">
        <v>13230</v>
      </c>
      <c r="F4776" t="s">
        <v>90</v>
      </c>
      <c r="G4776" t="s">
        <v>51</v>
      </c>
      <c r="H4776">
        <v>95005</v>
      </c>
      <c r="I4776" t="s">
        <v>114</v>
      </c>
      <c r="J4776" t="s">
        <v>175</v>
      </c>
      <c r="K4776" t="s">
        <v>36</v>
      </c>
      <c r="L4776" t="s">
        <v>37</v>
      </c>
      <c r="M4776">
        <v>58700</v>
      </c>
      <c r="N4776">
        <v>161534</v>
      </c>
      <c r="O4776" t="s">
        <v>38</v>
      </c>
      <c r="P4776" t="s">
        <v>313</v>
      </c>
      <c r="Q4776" t="s">
        <v>1929</v>
      </c>
      <c r="R4776" t="s">
        <v>13231</v>
      </c>
      <c r="S4776" t="s">
        <v>97</v>
      </c>
      <c r="T4776" t="s">
        <v>13232</v>
      </c>
      <c r="U4776" t="s">
        <v>4755</v>
      </c>
      <c r="V4776" t="s">
        <v>319</v>
      </c>
      <c r="Z4776" t="s">
        <v>61</v>
      </c>
      <c r="AA4776" s="1">
        <v>44761</v>
      </c>
      <c r="AC4776" s="1">
        <v>44762</v>
      </c>
      <c r="AD4776" s="1">
        <v>44992</v>
      </c>
    </row>
    <row r="4777" spans="1:30" x14ac:dyDescent="0.25">
      <c r="A4777">
        <v>566746</v>
      </c>
      <c r="B4777" t="s">
        <v>76</v>
      </c>
      <c r="C4777" t="s">
        <v>31</v>
      </c>
      <c r="D4777">
        <v>1</v>
      </c>
      <c r="E4777" t="s">
        <v>8749</v>
      </c>
      <c r="F4777" t="s">
        <v>3504</v>
      </c>
      <c r="G4777" t="s">
        <v>51</v>
      </c>
      <c r="H4777">
        <v>54738</v>
      </c>
      <c r="I4777">
        <v>0</v>
      </c>
      <c r="J4777" t="s">
        <v>157</v>
      </c>
      <c r="K4777" t="s">
        <v>36</v>
      </c>
      <c r="L4777" t="s">
        <v>37</v>
      </c>
      <c r="M4777">
        <v>74710</v>
      </c>
      <c r="N4777">
        <v>100812</v>
      </c>
      <c r="O4777" t="s">
        <v>38</v>
      </c>
      <c r="P4777" t="s">
        <v>79</v>
      </c>
      <c r="Q4777" t="s">
        <v>6706</v>
      </c>
      <c r="R4777" t="s">
        <v>8750</v>
      </c>
      <c r="S4777" t="s">
        <v>8751</v>
      </c>
      <c r="T4777" t="s">
        <v>6708</v>
      </c>
      <c r="U4777" t="s">
        <v>180</v>
      </c>
      <c r="V4777" t="s">
        <v>8752</v>
      </c>
      <c r="W4777" t="s">
        <v>182</v>
      </c>
      <c r="X4777" t="s">
        <v>183</v>
      </c>
      <c r="Z4777" t="s">
        <v>61</v>
      </c>
      <c r="AA4777" s="1">
        <v>44938</v>
      </c>
      <c r="AC4777" s="1">
        <v>44938</v>
      </c>
      <c r="AD4777" s="1">
        <v>44992</v>
      </c>
    </row>
    <row r="4778" spans="1:30" x14ac:dyDescent="0.25">
      <c r="A4778">
        <v>554096</v>
      </c>
      <c r="B4778" t="s">
        <v>76</v>
      </c>
      <c r="C4778" t="s">
        <v>63</v>
      </c>
      <c r="D4778">
        <v>1</v>
      </c>
      <c r="E4778" t="s">
        <v>2280</v>
      </c>
      <c r="F4778" t="s">
        <v>941</v>
      </c>
      <c r="G4778" t="s">
        <v>34</v>
      </c>
      <c r="H4778" t="s">
        <v>942</v>
      </c>
      <c r="I4778">
        <v>3</v>
      </c>
      <c r="J4778" t="s">
        <v>216</v>
      </c>
      <c r="K4778" t="s">
        <v>36</v>
      </c>
      <c r="L4778" t="s">
        <v>37</v>
      </c>
      <c r="M4778">
        <v>74730</v>
      </c>
      <c r="N4778">
        <v>161534</v>
      </c>
      <c r="O4778" t="s">
        <v>38</v>
      </c>
      <c r="P4778" t="s">
        <v>79</v>
      </c>
      <c r="Q4778" t="s">
        <v>2281</v>
      </c>
      <c r="R4778" t="s">
        <v>11878</v>
      </c>
      <c r="S4778" t="s">
        <v>946</v>
      </c>
      <c r="T4778" t="s">
        <v>2283</v>
      </c>
      <c r="U4778" t="s">
        <v>11879</v>
      </c>
      <c r="V4778" t="s">
        <v>11880</v>
      </c>
      <c r="W4778" t="s">
        <v>182</v>
      </c>
      <c r="X4778" t="s">
        <v>183</v>
      </c>
      <c r="Z4778" t="s">
        <v>61</v>
      </c>
      <c r="AA4778" s="1">
        <v>44840</v>
      </c>
      <c r="AC4778" s="1">
        <v>44840</v>
      </c>
      <c r="AD4778" s="1">
        <v>44992</v>
      </c>
    </row>
    <row r="4779" spans="1:30" x14ac:dyDescent="0.25">
      <c r="A4779">
        <v>562892</v>
      </c>
      <c r="B4779" t="s">
        <v>123</v>
      </c>
      <c r="C4779" t="s">
        <v>63</v>
      </c>
      <c r="D4779">
        <v>1</v>
      </c>
      <c r="E4779" t="s">
        <v>959</v>
      </c>
      <c r="F4779" t="s">
        <v>960</v>
      </c>
      <c r="G4779" t="s">
        <v>34</v>
      </c>
      <c r="H4779">
        <v>31215</v>
      </c>
      <c r="I4779">
        <v>1</v>
      </c>
      <c r="J4779" t="s">
        <v>205</v>
      </c>
      <c r="K4779" t="s">
        <v>36</v>
      </c>
      <c r="L4779" t="s">
        <v>37</v>
      </c>
      <c r="M4779">
        <v>45722</v>
      </c>
      <c r="N4779">
        <v>45722</v>
      </c>
      <c r="O4779" t="s">
        <v>38</v>
      </c>
      <c r="P4779" t="s">
        <v>54</v>
      </c>
      <c r="Q4779" t="s">
        <v>963</v>
      </c>
      <c r="R4779" t="s">
        <v>1653</v>
      </c>
      <c r="S4779" t="s">
        <v>965</v>
      </c>
      <c r="T4779" t="s">
        <v>1654</v>
      </c>
      <c r="U4779" t="s">
        <v>1655</v>
      </c>
      <c r="V4779" t="s">
        <v>1656</v>
      </c>
      <c r="Z4779" t="s">
        <v>61</v>
      </c>
      <c r="AA4779" s="1">
        <v>44911</v>
      </c>
      <c r="AB4779" s="2">
        <v>45031</v>
      </c>
      <c r="AC4779" s="1">
        <v>44987</v>
      </c>
      <c r="AD4779" s="1">
        <v>44992</v>
      </c>
    </row>
    <row r="4780" spans="1:30" x14ac:dyDescent="0.25">
      <c r="A4780">
        <v>540813</v>
      </c>
      <c r="B4780" t="s">
        <v>202</v>
      </c>
      <c r="C4780" t="s">
        <v>63</v>
      </c>
      <c r="D4780">
        <v>1</v>
      </c>
      <c r="E4780" t="s">
        <v>13230</v>
      </c>
      <c r="F4780" t="s">
        <v>90</v>
      </c>
      <c r="G4780" t="s">
        <v>51</v>
      </c>
      <c r="H4780">
        <v>95005</v>
      </c>
      <c r="I4780" t="s">
        <v>114</v>
      </c>
      <c r="J4780" t="s">
        <v>175</v>
      </c>
      <c r="K4780" t="s">
        <v>36</v>
      </c>
      <c r="L4780" t="s">
        <v>37</v>
      </c>
      <c r="M4780">
        <v>58700</v>
      </c>
      <c r="N4780">
        <v>161534</v>
      </c>
      <c r="O4780" t="s">
        <v>38</v>
      </c>
      <c r="P4780" t="s">
        <v>313</v>
      </c>
      <c r="Q4780" t="s">
        <v>1929</v>
      </c>
      <c r="R4780" t="s">
        <v>13231</v>
      </c>
      <c r="S4780" t="s">
        <v>97</v>
      </c>
      <c r="T4780" t="s">
        <v>13232</v>
      </c>
      <c r="U4780" t="s">
        <v>4755</v>
      </c>
      <c r="V4780" t="s">
        <v>319</v>
      </c>
      <c r="Z4780" t="s">
        <v>61</v>
      </c>
      <c r="AA4780" s="1">
        <v>44761</v>
      </c>
      <c r="AC4780" s="1">
        <v>44762</v>
      </c>
      <c r="AD4780" s="1">
        <v>44992</v>
      </c>
    </row>
    <row r="4781" spans="1:30" x14ac:dyDescent="0.25">
      <c r="A4781">
        <v>569346</v>
      </c>
      <c r="B4781" t="s">
        <v>102</v>
      </c>
      <c r="C4781" t="s">
        <v>31</v>
      </c>
      <c r="D4781">
        <v>3</v>
      </c>
      <c r="E4781" t="s">
        <v>9404</v>
      </c>
      <c r="F4781" t="s">
        <v>9404</v>
      </c>
      <c r="G4781" t="s">
        <v>34</v>
      </c>
      <c r="H4781">
        <v>91501</v>
      </c>
      <c r="I4781">
        <v>0</v>
      </c>
      <c r="J4781" t="s">
        <v>66</v>
      </c>
      <c r="K4781" t="s">
        <v>36</v>
      </c>
      <c r="L4781" t="s">
        <v>37</v>
      </c>
      <c r="M4781">
        <v>68962</v>
      </c>
      <c r="N4781">
        <v>68962</v>
      </c>
      <c r="O4781" t="s">
        <v>38</v>
      </c>
      <c r="P4781" t="s">
        <v>104</v>
      </c>
      <c r="Q4781" t="s">
        <v>105</v>
      </c>
      <c r="R4781" t="s">
        <v>9405</v>
      </c>
      <c r="S4781" t="s">
        <v>9406</v>
      </c>
      <c r="U4781" t="s">
        <v>9407</v>
      </c>
      <c r="V4781" t="s">
        <v>110</v>
      </c>
      <c r="W4781" t="s">
        <v>111</v>
      </c>
      <c r="X4781" t="s">
        <v>9408</v>
      </c>
      <c r="Z4781" t="s">
        <v>61</v>
      </c>
      <c r="AA4781" s="1">
        <v>44944</v>
      </c>
      <c r="AC4781" s="1">
        <v>44944</v>
      </c>
      <c r="AD4781" s="1">
        <v>44992</v>
      </c>
    </row>
    <row r="4782" spans="1:30" x14ac:dyDescent="0.25">
      <c r="A4782">
        <v>562718</v>
      </c>
      <c r="B4782" t="s">
        <v>88</v>
      </c>
      <c r="C4782" t="s">
        <v>63</v>
      </c>
      <c r="D4782">
        <v>1</v>
      </c>
      <c r="E4782" t="s">
        <v>164</v>
      </c>
      <c r="F4782" t="s">
        <v>165</v>
      </c>
      <c r="G4782" t="s">
        <v>34</v>
      </c>
      <c r="H4782">
        <v>10104</v>
      </c>
      <c r="I4782">
        <v>2</v>
      </c>
      <c r="J4782" t="s">
        <v>115</v>
      </c>
      <c r="K4782" t="s">
        <v>36</v>
      </c>
      <c r="L4782" t="s">
        <v>37</v>
      </c>
      <c r="M4782">
        <v>37748</v>
      </c>
      <c r="N4782">
        <v>57043</v>
      </c>
      <c r="O4782" t="s">
        <v>38</v>
      </c>
      <c r="P4782" t="s">
        <v>94</v>
      </c>
      <c r="Q4782" t="s">
        <v>95</v>
      </c>
      <c r="R4782" t="s">
        <v>264</v>
      </c>
      <c r="S4782" t="s">
        <v>168</v>
      </c>
      <c r="T4782" t="s">
        <v>169</v>
      </c>
      <c r="U4782" t="s">
        <v>99</v>
      </c>
      <c r="V4782" t="s">
        <v>171</v>
      </c>
      <c r="W4782" t="s">
        <v>172</v>
      </c>
      <c r="Z4782" t="s">
        <v>61</v>
      </c>
      <c r="AA4782" s="1">
        <v>44925</v>
      </c>
      <c r="AC4782" s="1">
        <v>44925</v>
      </c>
      <c r="AD4782" s="1">
        <v>44992</v>
      </c>
    </row>
    <row r="4783" spans="1:30" x14ac:dyDescent="0.25">
      <c r="A4783">
        <v>569589</v>
      </c>
      <c r="B4783" t="s">
        <v>350</v>
      </c>
      <c r="C4783" t="s">
        <v>63</v>
      </c>
      <c r="D4783">
        <v>1</v>
      </c>
      <c r="E4783" t="s">
        <v>11862</v>
      </c>
      <c r="F4783" t="s">
        <v>1783</v>
      </c>
      <c r="G4783" t="s">
        <v>34</v>
      </c>
      <c r="H4783">
        <v>10015</v>
      </c>
      <c r="I4783" t="s">
        <v>91</v>
      </c>
      <c r="J4783" t="s">
        <v>35</v>
      </c>
      <c r="K4783" t="s">
        <v>36</v>
      </c>
      <c r="L4783" t="s">
        <v>93</v>
      </c>
      <c r="M4783">
        <v>102000</v>
      </c>
      <c r="N4783">
        <v>116000</v>
      </c>
      <c r="O4783" t="s">
        <v>38</v>
      </c>
      <c r="P4783" t="s">
        <v>355</v>
      </c>
      <c r="Q4783" t="s">
        <v>10943</v>
      </c>
      <c r="R4783" t="s">
        <v>10944</v>
      </c>
      <c r="S4783" t="s">
        <v>1786</v>
      </c>
      <c r="T4783" t="s">
        <v>10945</v>
      </c>
      <c r="V4783" t="s">
        <v>790</v>
      </c>
      <c r="Z4783" t="s">
        <v>87</v>
      </c>
      <c r="AA4783" s="1">
        <v>44950</v>
      </c>
      <c r="AC4783" s="1">
        <v>44950</v>
      </c>
      <c r="AD4783" s="1">
        <v>44992</v>
      </c>
    </row>
    <row r="4784" spans="1:30" x14ac:dyDescent="0.25">
      <c r="A4784">
        <v>462030</v>
      </c>
      <c r="B4784" t="s">
        <v>76</v>
      </c>
      <c r="C4784" t="s">
        <v>63</v>
      </c>
      <c r="D4784">
        <v>1</v>
      </c>
      <c r="E4784" t="s">
        <v>13233</v>
      </c>
      <c r="F4784" t="s">
        <v>1134</v>
      </c>
      <c r="G4784" t="s">
        <v>34</v>
      </c>
      <c r="H4784">
        <v>22316</v>
      </c>
      <c r="I4784">
        <v>1</v>
      </c>
      <c r="J4784" t="s">
        <v>157</v>
      </c>
      <c r="K4784" t="s">
        <v>36</v>
      </c>
      <c r="L4784" t="s">
        <v>37</v>
      </c>
      <c r="M4784">
        <v>57078</v>
      </c>
      <c r="N4784">
        <v>85646</v>
      </c>
      <c r="O4784" t="s">
        <v>38</v>
      </c>
      <c r="P4784" t="s">
        <v>2679</v>
      </c>
      <c r="Q4784" t="s">
        <v>2680</v>
      </c>
      <c r="R4784" t="s">
        <v>13234</v>
      </c>
      <c r="S4784" t="s">
        <v>1137</v>
      </c>
      <c r="T4784" t="s">
        <v>13235</v>
      </c>
      <c r="U4784" t="s">
        <v>3656</v>
      </c>
      <c r="V4784" t="s">
        <v>13236</v>
      </c>
      <c r="W4784" t="s">
        <v>13237</v>
      </c>
      <c r="X4784" t="s">
        <v>2686</v>
      </c>
      <c r="Z4784" t="s">
        <v>61</v>
      </c>
      <c r="AA4784" s="1">
        <v>44385</v>
      </c>
      <c r="AC4784" s="1">
        <v>44420</v>
      </c>
      <c r="AD4784" s="1">
        <v>44992</v>
      </c>
    </row>
    <row r="4785" spans="1:30" x14ac:dyDescent="0.25">
      <c r="A4785">
        <v>569808</v>
      </c>
      <c r="B4785" t="s">
        <v>4879</v>
      </c>
      <c r="C4785" t="s">
        <v>63</v>
      </c>
      <c r="D4785">
        <v>1</v>
      </c>
      <c r="E4785" t="s">
        <v>8008</v>
      </c>
      <c r="F4785" t="s">
        <v>8009</v>
      </c>
      <c r="G4785" t="s">
        <v>34</v>
      </c>
      <c r="H4785">
        <v>92508</v>
      </c>
      <c r="I4785">
        <v>2</v>
      </c>
      <c r="J4785" t="s">
        <v>245</v>
      </c>
      <c r="K4785" t="s">
        <v>36</v>
      </c>
      <c r="L4785" t="s">
        <v>37</v>
      </c>
      <c r="M4785">
        <v>42712</v>
      </c>
      <c r="N4785">
        <v>54386</v>
      </c>
      <c r="O4785" t="s">
        <v>38</v>
      </c>
      <c r="P4785" t="s">
        <v>8010</v>
      </c>
      <c r="Q4785" t="s">
        <v>8011</v>
      </c>
      <c r="R4785" t="s">
        <v>8012</v>
      </c>
      <c r="S4785" t="s">
        <v>8013</v>
      </c>
      <c r="V4785" t="s">
        <v>8014</v>
      </c>
      <c r="Z4785" t="s">
        <v>61</v>
      </c>
      <c r="AA4785" s="1">
        <v>44943</v>
      </c>
      <c r="AC4785" s="1">
        <v>44981</v>
      </c>
      <c r="AD4785" s="1">
        <v>44992</v>
      </c>
    </row>
    <row r="4786" spans="1:30" x14ac:dyDescent="0.25">
      <c r="A4786">
        <v>541745</v>
      </c>
      <c r="B4786" t="s">
        <v>76</v>
      </c>
      <c r="C4786" t="s">
        <v>31</v>
      </c>
      <c r="D4786">
        <v>1</v>
      </c>
      <c r="E4786" t="s">
        <v>1992</v>
      </c>
      <c r="F4786" t="s">
        <v>1993</v>
      </c>
      <c r="G4786" t="s">
        <v>51</v>
      </c>
      <c r="H4786">
        <v>30086</v>
      </c>
      <c r="I4786">
        <v>0</v>
      </c>
      <c r="J4786" t="s">
        <v>175</v>
      </c>
      <c r="K4786" t="s">
        <v>36</v>
      </c>
      <c r="L4786" t="s">
        <v>37</v>
      </c>
      <c r="M4786">
        <v>62397</v>
      </c>
      <c r="N4786">
        <v>75760</v>
      </c>
      <c r="O4786" t="s">
        <v>38</v>
      </c>
      <c r="P4786" t="s">
        <v>79</v>
      </c>
      <c r="Q4786" t="s">
        <v>175</v>
      </c>
      <c r="R4786" t="s">
        <v>5820</v>
      </c>
      <c r="S4786" t="s">
        <v>1996</v>
      </c>
      <c r="T4786" t="s">
        <v>5821</v>
      </c>
      <c r="U4786" t="s">
        <v>3324</v>
      </c>
      <c r="V4786" t="s">
        <v>8297</v>
      </c>
      <c r="W4786" t="s">
        <v>182</v>
      </c>
      <c r="X4786" t="s">
        <v>183</v>
      </c>
      <c r="Z4786" t="s">
        <v>61</v>
      </c>
      <c r="AA4786" s="1">
        <v>44769</v>
      </c>
      <c r="AC4786" s="1">
        <v>44769</v>
      </c>
      <c r="AD4786" s="1">
        <v>44992</v>
      </c>
    </row>
    <row r="4787" spans="1:30" x14ac:dyDescent="0.25">
      <c r="A4787">
        <v>572760</v>
      </c>
      <c r="B4787" t="s">
        <v>102</v>
      </c>
      <c r="C4787" t="s">
        <v>63</v>
      </c>
      <c r="D4787">
        <v>2</v>
      </c>
      <c r="E4787" t="s">
        <v>143</v>
      </c>
      <c r="F4787" t="s">
        <v>144</v>
      </c>
      <c r="G4787" t="s">
        <v>51</v>
      </c>
      <c r="H4787">
        <v>10234</v>
      </c>
      <c r="I4787">
        <v>0</v>
      </c>
      <c r="J4787" t="s">
        <v>35</v>
      </c>
      <c r="K4787" t="s">
        <v>36</v>
      </c>
      <c r="L4787" t="s">
        <v>145</v>
      </c>
      <c r="M4787">
        <v>15</v>
      </c>
      <c r="N4787">
        <v>15</v>
      </c>
      <c r="O4787" t="s">
        <v>68</v>
      </c>
      <c r="P4787" t="s">
        <v>146</v>
      </c>
      <c r="Q4787" t="s">
        <v>147</v>
      </c>
      <c r="R4787" t="s">
        <v>148</v>
      </c>
      <c r="S4787" t="s">
        <v>149</v>
      </c>
      <c r="T4787" t="s">
        <v>150</v>
      </c>
      <c r="V4787" t="s">
        <v>151</v>
      </c>
      <c r="W4787" t="s">
        <v>152</v>
      </c>
      <c r="X4787" t="s">
        <v>153</v>
      </c>
      <c r="Z4787" t="s">
        <v>154</v>
      </c>
      <c r="AA4787" s="1">
        <v>44976</v>
      </c>
      <c r="AB4787" s="2">
        <v>45079</v>
      </c>
      <c r="AC4787" s="1">
        <v>44981</v>
      </c>
      <c r="AD4787" s="1">
        <v>44992</v>
      </c>
    </row>
    <row r="4788" spans="1:30" x14ac:dyDescent="0.25">
      <c r="A4788">
        <v>465898</v>
      </c>
      <c r="B4788" t="s">
        <v>638</v>
      </c>
      <c r="C4788" t="s">
        <v>63</v>
      </c>
      <c r="D4788">
        <v>2</v>
      </c>
      <c r="E4788" t="s">
        <v>7767</v>
      </c>
      <c r="F4788" t="s">
        <v>4165</v>
      </c>
      <c r="G4788" t="s">
        <v>51</v>
      </c>
      <c r="H4788">
        <v>95714</v>
      </c>
      <c r="I4788">
        <v>0</v>
      </c>
      <c r="J4788" t="s">
        <v>256</v>
      </c>
      <c r="L4788" t="s">
        <v>37</v>
      </c>
      <c r="M4788">
        <v>75000</v>
      </c>
      <c r="N4788">
        <v>120000</v>
      </c>
      <c r="O4788" t="s">
        <v>38</v>
      </c>
      <c r="P4788" t="s">
        <v>642</v>
      </c>
      <c r="Q4788" t="s">
        <v>695</v>
      </c>
      <c r="R4788" t="s">
        <v>7768</v>
      </c>
      <c r="S4788" t="s">
        <v>4169</v>
      </c>
      <c r="V4788" t="s">
        <v>7769</v>
      </c>
      <c r="Z4788" t="s">
        <v>87</v>
      </c>
      <c r="AA4788" s="1">
        <v>44363</v>
      </c>
      <c r="AC4788" s="1">
        <v>44364</v>
      </c>
      <c r="AD4788" s="1">
        <v>44992</v>
      </c>
    </row>
    <row r="4789" spans="1:30" x14ac:dyDescent="0.25">
      <c r="A4789">
        <v>541333</v>
      </c>
      <c r="B4789" t="s">
        <v>350</v>
      </c>
      <c r="C4789" t="s">
        <v>31</v>
      </c>
      <c r="D4789">
        <v>1</v>
      </c>
      <c r="E4789" t="s">
        <v>13238</v>
      </c>
      <c r="F4789" t="s">
        <v>976</v>
      </c>
      <c r="G4789" t="s">
        <v>34</v>
      </c>
      <c r="H4789" t="s">
        <v>977</v>
      </c>
      <c r="I4789">
        <v>0</v>
      </c>
      <c r="J4789" t="s">
        <v>175</v>
      </c>
      <c r="K4789" t="s">
        <v>36</v>
      </c>
      <c r="L4789" t="s">
        <v>37</v>
      </c>
      <c r="M4789">
        <v>75000</v>
      </c>
      <c r="N4789">
        <v>85000</v>
      </c>
      <c r="O4789" t="s">
        <v>38</v>
      </c>
      <c r="P4789" t="s">
        <v>355</v>
      </c>
      <c r="Q4789" t="s">
        <v>3754</v>
      </c>
      <c r="R4789" t="s">
        <v>13239</v>
      </c>
      <c r="S4789" t="s">
        <v>980</v>
      </c>
      <c r="T4789" t="s">
        <v>13240</v>
      </c>
      <c r="V4789" t="s">
        <v>3367</v>
      </c>
      <c r="Z4789" t="s">
        <v>61</v>
      </c>
      <c r="AA4789" s="1">
        <v>44762</v>
      </c>
      <c r="AC4789" s="1">
        <v>44762</v>
      </c>
      <c r="AD4789" s="1">
        <v>44992</v>
      </c>
    </row>
    <row r="4790" spans="1:30" x14ac:dyDescent="0.25">
      <c r="A4790">
        <v>568454</v>
      </c>
      <c r="B4790" t="s">
        <v>3315</v>
      </c>
      <c r="C4790" t="s">
        <v>63</v>
      </c>
      <c r="D4790">
        <v>50</v>
      </c>
      <c r="E4790" t="s">
        <v>13094</v>
      </c>
      <c r="F4790" t="s">
        <v>13095</v>
      </c>
      <c r="G4790" t="s">
        <v>34</v>
      </c>
      <c r="H4790">
        <v>51801</v>
      </c>
      <c r="I4790">
        <v>0</v>
      </c>
      <c r="J4790" t="s">
        <v>66</v>
      </c>
      <c r="K4790" t="s">
        <v>36</v>
      </c>
      <c r="L4790" t="s">
        <v>53</v>
      </c>
      <c r="M4790">
        <v>40963</v>
      </c>
      <c r="N4790">
        <v>55196</v>
      </c>
      <c r="O4790" t="s">
        <v>38</v>
      </c>
      <c r="P4790" t="s">
        <v>438</v>
      </c>
      <c r="Q4790" t="s">
        <v>3400</v>
      </c>
      <c r="R4790" t="s">
        <v>13096</v>
      </c>
      <c r="S4790" t="s">
        <v>13097</v>
      </c>
      <c r="U4790" t="s">
        <v>13098</v>
      </c>
      <c r="V4790" t="s">
        <v>8145</v>
      </c>
      <c r="Z4790" t="s">
        <v>13099</v>
      </c>
      <c r="AA4790" s="1">
        <v>44936</v>
      </c>
      <c r="AC4790" s="1">
        <v>44987</v>
      </c>
      <c r="AD4790" s="1">
        <v>44992</v>
      </c>
    </row>
    <row r="4791" spans="1:30" x14ac:dyDescent="0.25">
      <c r="A4791">
        <v>564208</v>
      </c>
      <c r="B4791" t="s">
        <v>123</v>
      </c>
      <c r="C4791" t="s">
        <v>31</v>
      </c>
      <c r="D4791">
        <v>1</v>
      </c>
      <c r="E4791" t="s">
        <v>959</v>
      </c>
      <c r="F4791" t="s">
        <v>960</v>
      </c>
      <c r="G4791" t="s">
        <v>34</v>
      </c>
      <c r="H4791">
        <v>31215</v>
      </c>
      <c r="I4791">
        <v>1</v>
      </c>
      <c r="J4791" t="s">
        <v>961</v>
      </c>
      <c r="K4791" t="s">
        <v>36</v>
      </c>
      <c r="L4791" t="s">
        <v>37</v>
      </c>
      <c r="M4791">
        <v>45722</v>
      </c>
      <c r="N4791">
        <v>45722</v>
      </c>
      <c r="O4791" t="s">
        <v>38</v>
      </c>
      <c r="P4791" t="s">
        <v>6013</v>
      </c>
      <c r="Q4791" t="s">
        <v>963</v>
      </c>
      <c r="R4791" t="s">
        <v>7662</v>
      </c>
      <c r="S4791" t="s">
        <v>965</v>
      </c>
      <c r="T4791" t="s">
        <v>966</v>
      </c>
      <c r="U4791" t="s">
        <v>7663</v>
      </c>
      <c r="V4791" t="s">
        <v>7664</v>
      </c>
      <c r="Z4791" t="s">
        <v>61</v>
      </c>
      <c r="AA4791" s="1">
        <v>44949</v>
      </c>
      <c r="AB4791" s="2">
        <v>45069</v>
      </c>
      <c r="AC4791" s="1">
        <v>44987</v>
      </c>
      <c r="AD4791" s="1">
        <v>44992</v>
      </c>
    </row>
    <row r="4792" spans="1:30" x14ac:dyDescent="0.25">
      <c r="A4792">
        <v>570580</v>
      </c>
      <c r="B4792" t="s">
        <v>543</v>
      </c>
      <c r="C4792" t="s">
        <v>63</v>
      </c>
      <c r="D4792">
        <v>1</v>
      </c>
      <c r="E4792" t="s">
        <v>7330</v>
      </c>
      <c r="F4792" t="s">
        <v>279</v>
      </c>
      <c r="G4792" t="s">
        <v>34</v>
      </c>
      <c r="H4792">
        <v>10251</v>
      </c>
      <c r="I4792">
        <v>4</v>
      </c>
      <c r="J4792" t="s">
        <v>52</v>
      </c>
      <c r="K4792" t="s">
        <v>36</v>
      </c>
      <c r="L4792" t="s">
        <v>37</v>
      </c>
      <c r="M4792">
        <v>40017</v>
      </c>
      <c r="N4792">
        <v>46019</v>
      </c>
      <c r="O4792" t="s">
        <v>38</v>
      </c>
      <c r="P4792" t="s">
        <v>546</v>
      </c>
      <c r="Q4792" t="s">
        <v>7331</v>
      </c>
      <c r="R4792" t="s">
        <v>7332</v>
      </c>
      <c r="S4792" t="s">
        <v>283</v>
      </c>
      <c r="T4792" t="s">
        <v>7333</v>
      </c>
      <c r="U4792" t="s">
        <v>551</v>
      </c>
      <c r="V4792" t="s">
        <v>6281</v>
      </c>
      <c r="Z4792" t="s">
        <v>61</v>
      </c>
      <c r="AA4792" s="1">
        <v>44951</v>
      </c>
      <c r="AB4792" s="2">
        <v>44994</v>
      </c>
      <c r="AC4792" s="1">
        <v>44985</v>
      </c>
      <c r="AD4792" s="1">
        <v>44992</v>
      </c>
    </row>
    <row r="4793" spans="1:30" x14ac:dyDescent="0.25">
      <c r="A4793">
        <v>559779</v>
      </c>
      <c r="B4793" t="s">
        <v>241</v>
      </c>
      <c r="C4793" t="s">
        <v>63</v>
      </c>
      <c r="D4793">
        <v>1</v>
      </c>
      <c r="E4793" t="s">
        <v>13108</v>
      </c>
      <c r="F4793" t="s">
        <v>90</v>
      </c>
      <c r="G4793" t="s">
        <v>51</v>
      </c>
      <c r="H4793">
        <v>95005</v>
      </c>
      <c r="I4793" t="s">
        <v>1842</v>
      </c>
      <c r="J4793" t="s">
        <v>785</v>
      </c>
      <c r="K4793" t="s">
        <v>36</v>
      </c>
      <c r="L4793" t="s">
        <v>290</v>
      </c>
      <c r="M4793">
        <v>106729</v>
      </c>
      <c r="N4793">
        <v>241434</v>
      </c>
      <c r="O4793" t="s">
        <v>38</v>
      </c>
      <c r="P4793" t="s">
        <v>1578</v>
      </c>
      <c r="Q4793" t="s">
        <v>1579</v>
      </c>
      <c r="R4793" t="s">
        <v>13109</v>
      </c>
      <c r="S4793" t="s">
        <v>97</v>
      </c>
      <c r="T4793" t="s">
        <v>13110</v>
      </c>
      <c r="V4793" t="s">
        <v>347</v>
      </c>
      <c r="Z4793" t="s">
        <v>61</v>
      </c>
      <c r="AA4793" s="1">
        <v>44883</v>
      </c>
      <c r="AC4793" s="1">
        <v>44883</v>
      </c>
      <c r="AD4793" s="1">
        <v>44992</v>
      </c>
    </row>
    <row r="4794" spans="1:30" x14ac:dyDescent="0.25">
      <c r="A4794">
        <v>531798</v>
      </c>
      <c r="B4794" t="s">
        <v>287</v>
      </c>
      <c r="C4794" t="s">
        <v>31</v>
      </c>
      <c r="D4794">
        <v>1</v>
      </c>
      <c r="E4794" t="s">
        <v>11363</v>
      </c>
      <c r="F4794" t="s">
        <v>545</v>
      </c>
      <c r="G4794" t="s">
        <v>34</v>
      </c>
      <c r="H4794">
        <v>13632</v>
      </c>
      <c r="I4794">
        <v>1</v>
      </c>
      <c r="J4794" t="s">
        <v>256</v>
      </c>
      <c r="L4794" t="s">
        <v>37</v>
      </c>
      <c r="M4794">
        <v>81951</v>
      </c>
      <c r="N4794">
        <v>90000</v>
      </c>
      <c r="O4794" t="s">
        <v>38</v>
      </c>
      <c r="P4794" t="s">
        <v>289</v>
      </c>
      <c r="Q4794" t="s">
        <v>1469</v>
      </c>
      <c r="R4794" t="s">
        <v>11364</v>
      </c>
      <c r="S4794" t="s">
        <v>549</v>
      </c>
      <c r="V4794" t="s">
        <v>1472</v>
      </c>
      <c r="Z4794" t="s">
        <v>87</v>
      </c>
      <c r="AA4794" s="1">
        <v>44694</v>
      </c>
      <c r="AC4794" s="1">
        <v>44973</v>
      </c>
      <c r="AD4794" s="1">
        <v>44992</v>
      </c>
    </row>
    <row r="4795" spans="1:30" x14ac:dyDescent="0.25">
      <c r="A4795">
        <v>572316</v>
      </c>
      <c r="B4795" t="s">
        <v>381</v>
      </c>
      <c r="C4795" t="s">
        <v>63</v>
      </c>
      <c r="D4795">
        <v>1</v>
      </c>
      <c r="E4795" t="s">
        <v>1894</v>
      </c>
      <c r="F4795" t="s">
        <v>193</v>
      </c>
      <c r="G4795" t="s">
        <v>34</v>
      </c>
      <c r="H4795">
        <v>83008</v>
      </c>
      <c r="I4795" t="s">
        <v>91</v>
      </c>
      <c r="J4795" t="s">
        <v>157</v>
      </c>
      <c r="K4795" t="s">
        <v>36</v>
      </c>
      <c r="L4795" t="s">
        <v>93</v>
      </c>
      <c r="M4795">
        <v>64922</v>
      </c>
      <c r="N4795">
        <v>134678</v>
      </c>
      <c r="O4795" t="s">
        <v>38</v>
      </c>
      <c r="P4795" t="s">
        <v>873</v>
      </c>
      <c r="Q4795" t="s">
        <v>4290</v>
      </c>
      <c r="R4795" t="s">
        <v>13241</v>
      </c>
      <c r="S4795" t="s">
        <v>1688</v>
      </c>
      <c r="T4795" t="s">
        <v>13242</v>
      </c>
      <c r="V4795" t="s">
        <v>390</v>
      </c>
      <c r="W4795" t="s">
        <v>86</v>
      </c>
      <c r="X4795" t="s">
        <v>4321</v>
      </c>
      <c r="Z4795" t="s">
        <v>154</v>
      </c>
      <c r="AA4795" s="1">
        <v>44965</v>
      </c>
      <c r="AB4795" s="2">
        <v>45025</v>
      </c>
      <c r="AC4795" s="1">
        <v>44965</v>
      </c>
      <c r="AD4795" s="1">
        <v>44992</v>
      </c>
    </row>
    <row r="4796" spans="1:30" x14ac:dyDescent="0.25">
      <c r="A4796">
        <v>561653</v>
      </c>
      <c r="B4796" t="s">
        <v>62</v>
      </c>
      <c r="C4796" t="s">
        <v>63</v>
      </c>
      <c r="D4796">
        <v>1</v>
      </c>
      <c r="E4796" t="s">
        <v>10563</v>
      </c>
      <c r="F4796" t="s">
        <v>501</v>
      </c>
      <c r="G4796" t="s">
        <v>34</v>
      </c>
      <c r="H4796">
        <v>12627</v>
      </c>
      <c r="I4796">
        <v>0</v>
      </c>
      <c r="J4796" t="s">
        <v>582</v>
      </c>
      <c r="K4796" t="s">
        <v>36</v>
      </c>
      <c r="L4796" t="s">
        <v>37</v>
      </c>
      <c r="M4796">
        <v>70611</v>
      </c>
      <c r="N4796">
        <v>81203</v>
      </c>
      <c r="O4796" t="s">
        <v>38</v>
      </c>
      <c r="P4796" t="s">
        <v>257</v>
      </c>
      <c r="Q4796" t="s">
        <v>10564</v>
      </c>
      <c r="R4796" t="s">
        <v>10565</v>
      </c>
      <c r="S4796" t="s">
        <v>504</v>
      </c>
      <c r="T4796" t="s">
        <v>10566</v>
      </c>
      <c r="U4796" t="s">
        <v>5329</v>
      </c>
      <c r="V4796" t="s">
        <v>10567</v>
      </c>
      <c r="Z4796" t="s">
        <v>61</v>
      </c>
      <c r="AA4796" s="1">
        <v>44986</v>
      </c>
      <c r="AB4796" s="2">
        <v>45000</v>
      </c>
      <c r="AC4796" s="1">
        <v>44986</v>
      </c>
      <c r="AD4796" s="1">
        <v>44992</v>
      </c>
    </row>
    <row r="4797" spans="1:30" x14ac:dyDescent="0.25">
      <c r="A4797">
        <v>534310</v>
      </c>
      <c r="B4797" t="s">
        <v>253</v>
      </c>
      <c r="C4797" t="s">
        <v>63</v>
      </c>
      <c r="D4797">
        <v>2</v>
      </c>
      <c r="E4797" t="s">
        <v>12816</v>
      </c>
      <c r="F4797" t="s">
        <v>414</v>
      </c>
      <c r="G4797" t="s">
        <v>34</v>
      </c>
      <c r="H4797">
        <v>10124</v>
      </c>
      <c r="I4797">
        <v>1</v>
      </c>
      <c r="J4797" t="s">
        <v>245</v>
      </c>
      <c r="K4797" t="s">
        <v>36</v>
      </c>
      <c r="L4797" t="s">
        <v>37</v>
      </c>
      <c r="M4797">
        <v>47418</v>
      </c>
      <c r="N4797">
        <v>54531</v>
      </c>
      <c r="O4797" t="s">
        <v>38</v>
      </c>
      <c r="P4797" t="s">
        <v>39</v>
      </c>
      <c r="Q4797" t="s">
        <v>3331</v>
      </c>
      <c r="R4797" t="s">
        <v>12817</v>
      </c>
      <c r="S4797" t="s">
        <v>418</v>
      </c>
      <c r="T4797" t="s">
        <v>12818</v>
      </c>
      <c r="V4797" t="s">
        <v>12819</v>
      </c>
      <c r="Z4797" t="s">
        <v>61</v>
      </c>
      <c r="AA4797" s="1">
        <v>44812</v>
      </c>
      <c r="AC4797" s="1">
        <v>44812</v>
      </c>
      <c r="AD4797" s="1">
        <v>44992</v>
      </c>
    </row>
    <row r="4798" spans="1:30" x14ac:dyDescent="0.25">
      <c r="A4798">
        <v>520280</v>
      </c>
      <c r="B4798" t="s">
        <v>102</v>
      </c>
      <c r="C4798" t="s">
        <v>31</v>
      </c>
      <c r="D4798">
        <v>1</v>
      </c>
      <c r="E4798" t="s">
        <v>2808</v>
      </c>
      <c r="F4798" t="s">
        <v>1783</v>
      </c>
      <c r="G4798" t="s">
        <v>34</v>
      </c>
      <c r="H4798">
        <v>10015</v>
      </c>
      <c r="I4798" t="s">
        <v>91</v>
      </c>
      <c r="J4798" t="s">
        <v>527</v>
      </c>
      <c r="K4798" t="s">
        <v>36</v>
      </c>
      <c r="L4798" t="s">
        <v>93</v>
      </c>
      <c r="M4798">
        <v>64922</v>
      </c>
      <c r="N4798">
        <v>173486</v>
      </c>
      <c r="O4798" t="s">
        <v>38</v>
      </c>
      <c r="P4798" t="s">
        <v>195</v>
      </c>
      <c r="Q4798" t="s">
        <v>2809</v>
      </c>
      <c r="R4798" t="s">
        <v>2810</v>
      </c>
      <c r="S4798" t="s">
        <v>1786</v>
      </c>
      <c r="T4798" t="s">
        <v>2811</v>
      </c>
      <c r="U4798" t="s">
        <v>2812</v>
      </c>
      <c r="V4798" t="s">
        <v>142</v>
      </c>
      <c r="Z4798" t="s">
        <v>87</v>
      </c>
      <c r="AA4798" s="1">
        <v>44638</v>
      </c>
      <c r="AC4798" s="1">
        <v>44638</v>
      </c>
      <c r="AD4798" s="1">
        <v>44992</v>
      </c>
    </row>
    <row r="4799" spans="1:30" x14ac:dyDescent="0.25">
      <c r="A4799">
        <v>552206</v>
      </c>
      <c r="B4799" t="s">
        <v>102</v>
      </c>
      <c r="C4799" t="s">
        <v>31</v>
      </c>
      <c r="D4799">
        <v>1</v>
      </c>
      <c r="E4799" t="s">
        <v>6310</v>
      </c>
      <c r="F4799" t="s">
        <v>2244</v>
      </c>
      <c r="G4799" t="s">
        <v>34</v>
      </c>
      <c r="H4799">
        <v>13643</v>
      </c>
      <c r="I4799">
        <v>1</v>
      </c>
      <c r="J4799" t="s">
        <v>256</v>
      </c>
      <c r="K4799" t="s">
        <v>36</v>
      </c>
      <c r="L4799" t="s">
        <v>37</v>
      </c>
      <c r="M4799">
        <v>81951</v>
      </c>
      <c r="N4799">
        <v>111330</v>
      </c>
      <c r="O4799" t="s">
        <v>38</v>
      </c>
      <c r="P4799" t="s">
        <v>137</v>
      </c>
      <c r="Q4799" t="s">
        <v>1415</v>
      </c>
      <c r="R4799" t="s">
        <v>6474</v>
      </c>
      <c r="S4799" t="s">
        <v>2246</v>
      </c>
      <c r="T4799" t="s">
        <v>6475</v>
      </c>
      <c r="U4799" t="s">
        <v>3125</v>
      </c>
      <c r="V4799" t="s">
        <v>142</v>
      </c>
      <c r="Z4799" t="s">
        <v>87</v>
      </c>
      <c r="AA4799" s="1">
        <v>44839</v>
      </c>
      <c r="AC4799" s="1">
        <v>44839</v>
      </c>
      <c r="AD4799" s="1">
        <v>44992</v>
      </c>
    </row>
    <row r="4800" spans="1:30" x14ac:dyDescent="0.25">
      <c r="A4800">
        <v>566167</v>
      </c>
      <c r="B4800" t="s">
        <v>123</v>
      </c>
      <c r="C4800" t="s">
        <v>31</v>
      </c>
      <c r="D4800">
        <v>1</v>
      </c>
      <c r="E4800" t="s">
        <v>13243</v>
      </c>
      <c r="F4800" t="s">
        <v>414</v>
      </c>
      <c r="G4800" t="s">
        <v>34</v>
      </c>
      <c r="H4800">
        <v>10124</v>
      </c>
      <c r="I4800">
        <v>2</v>
      </c>
      <c r="J4800" t="s">
        <v>763</v>
      </c>
      <c r="K4800" t="s">
        <v>36</v>
      </c>
      <c r="L4800" t="s">
        <v>37</v>
      </c>
      <c r="M4800">
        <v>53057</v>
      </c>
      <c r="N4800">
        <v>65000</v>
      </c>
      <c r="O4800" t="s">
        <v>38</v>
      </c>
      <c r="P4800" t="s">
        <v>415</v>
      </c>
      <c r="Q4800" t="s">
        <v>7763</v>
      </c>
      <c r="R4800" t="s">
        <v>13244</v>
      </c>
      <c r="S4800" t="s">
        <v>418</v>
      </c>
      <c r="T4800" t="s">
        <v>13245</v>
      </c>
      <c r="U4800" t="s">
        <v>13246</v>
      </c>
      <c r="V4800" t="s">
        <v>13247</v>
      </c>
      <c r="Z4800" t="s">
        <v>61</v>
      </c>
      <c r="AA4800" s="1">
        <v>44959</v>
      </c>
      <c r="AB4800" s="2">
        <v>45079</v>
      </c>
      <c r="AC4800" s="1">
        <v>44959</v>
      </c>
      <c r="AD4800" s="1">
        <v>44992</v>
      </c>
    </row>
    <row r="4801" spans="1:30" x14ac:dyDescent="0.25">
      <c r="A4801">
        <v>577003</v>
      </c>
      <c r="B4801" t="s">
        <v>155</v>
      </c>
      <c r="C4801" t="s">
        <v>31</v>
      </c>
      <c r="D4801">
        <v>1</v>
      </c>
      <c r="E4801" t="s">
        <v>10898</v>
      </c>
      <c r="F4801" t="s">
        <v>65</v>
      </c>
      <c r="G4801" t="s">
        <v>51</v>
      </c>
      <c r="H4801">
        <v>56058</v>
      </c>
      <c r="I4801">
        <v>0</v>
      </c>
      <c r="J4801" t="s">
        <v>126</v>
      </c>
      <c r="K4801" t="s">
        <v>36</v>
      </c>
      <c r="L4801" t="s">
        <v>37</v>
      </c>
      <c r="M4801">
        <v>54100</v>
      </c>
      <c r="N4801">
        <v>62215</v>
      </c>
      <c r="O4801" t="s">
        <v>38</v>
      </c>
      <c r="P4801" t="s">
        <v>158</v>
      </c>
      <c r="Q4801" t="s">
        <v>10847</v>
      </c>
      <c r="R4801" t="s">
        <v>10899</v>
      </c>
      <c r="S4801" t="s">
        <v>72</v>
      </c>
      <c r="T4801" t="s">
        <v>9026</v>
      </c>
      <c r="U4801" t="s">
        <v>325</v>
      </c>
      <c r="V4801" t="s">
        <v>163</v>
      </c>
      <c r="X4801" t="s">
        <v>158</v>
      </c>
      <c r="Z4801" t="s">
        <v>61</v>
      </c>
      <c r="AA4801" s="1">
        <v>44987</v>
      </c>
      <c r="AB4801" s="2">
        <v>45000</v>
      </c>
      <c r="AC4801" s="1">
        <v>44987</v>
      </c>
      <c r="AD4801" s="1">
        <v>44992</v>
      </c>
    </row>
    <row r="4802" spans="1:30" x14ac:dyDescent="0.25">
      <c r="A4802">
        <v>569486</v>
      </c>
      <c r="B4802" t="s">
        <v>62</v>
      </c>
      <c r="C4802" t="s">
        <v>63</v>
      </c>
      <c r="D4802">
        <v>13</v>
      </c>
      <c r="E4802" t="s">
        <v>13248</v>
      </c>
      <c r="F4802" t="s">
        <v>6596</v>
      </c>
      <c r="G4802" t="s">
        <v>51</v>
      </c>
      <c r="H4802">
        <v>52368</v>
      </c>
      <c r="I4802">
        <v>1</v>
      </c>
      <c r="J4802" t="s">
        <v>6597</v>
      </c>
      <c r="K4802" t="s">
        <v>36</v>
      </c>
      <c r="L4802" t="s">
        <v>37</v>
      </c>
      <c r="M4802">
        <v>58095</v>
      </c>
      <c r="N4802">
        <v>89113</v>
      </c>
      <c r="O4802" t="s">
        <v>38</v>
      </c>
      <c r="P4802" t="s">
        <v>616</v>
      </c>
      <c r="Q4802" t="s">
        <v>2982</v>
      </c>
      <c r="R4802" t="s">
        <v>13249</v>
      </c>
      <c r="S4802" t="s">
        <v>6599</v>
      </c>
      <c r="T4802" t="s">
        <v>13250</v>
      </c>
      <c r="U4802" t="s">
        <v>5329</v>
      </c>
      <c r="V4802" t="s">
        <v>13251</v>
      </c>
      <c r="Z4802" t="s">
        <v>87</v>
      </c>
      <c r="AA4802" s="1">
        <v>44946</v>
      </c>
      <c r="AB4802" s="2">
        <v>45066</v>
      </c>
      <c r="AC4802" s="1">
        <v>44946</v>
      </c>
      <c r="AD4802" s="1">
        <v>44992</v>
      </c>
    </row>
    <row r="4803" spans="1:30" x14ac:dyDescent="0.25">
      <c r="A4803">
        <v>535760</v>
      </c>
      <c r="B4803" t="s">
        <v>102</v>
      </c>
      <c r="C4803" t="s">
        <v>31</v>
      </c>
      <c r="D4803">
        <v>1</v>
      </c>
      <c r="E4803" t="s">
        <v>12563</v>
      </c>
      <c r="F4803" t="s">
        <v>5391</v>
      </c>
      <c r="G4803" t="s">
        <v>34</v>
      </c>
      <c r="H4803">
        <v>20113</v>
      </c>
      <c r="I4803">
        <v>2</v>
      </c>
      <c r="J4803" t="s">
        <v>35</v>
      </c>
      <c r="L4803" t="s">
        <v>37</v>
      </c>
      <c r="M4803">
        <v>42114</v>
      </c>
      <c r="N4803">
        <v>48431</v>
      </c>
      <c r="O4803" t="s">
        <v>38</v>
      </c>
      <c r="P4803" t="s">
        <v>195</v>
      </c>
      <c r="Q4803" t="s">
        <v>4902</v>
      </c>
      <c r="R4803" t="s">
        <v>12564</v>
      </c>
      <c r="S4803" t="s">
        <v>5394</v>
      </c>
      <c r="U4803" t="s">
        <v>12565</v>
      </c>
      <c r="V4803" t="s">
        <v>1946</v>
      </c>
      <c r="Z4803" t="s">
        <v>61</v>
      </c>
      <c r="AA4803" s="1">
        <v>44739</v>
      </c>
      <c r="AC4803" s="1">
        <v>44739</v>
      </c>
      <c r="AD4803" s="1">
        <v>44992</v>
      </c>
    </row>
    <row r="4804" spans="1:30" x14ac:dyDescent="0.25">
      <c r="A4804">
        <v>530322</v>
      </c>
      <c r="B4804" t="s">
        <v>88</v>
      </c>
      <c r="C4804" t="s">
        <v>63</v>
      </c>
      <c r="D4804">
        <v>1</v>
      </c>
      <c r="E4804" t="s">
        <v>8744</v>
      </c>
      <c r="F4804" t="s">
        <v>279</v>
      </c>
      <c r="G4804" t="s">
        <v>34</v>
      </c>
      <c r="H4804">
        <v>10251</v>
      </c>
      <c r="I4804">
        <v>3</v>
      </c>
      <c r="J4804" t="s">
        <v>4102</v>
      </c>
      <c r="K4804" t="s">
        <v>36</v>
      </c>
      <c r="L4804" t="s">
        <v>37</v>
      </c>
      <c r="M4804">
        <v>36390</v>
      </c>
      <c r="N4804">
        <v>41848</v>
      </c>
      <c r="O4804" t="s">
        <v>38</v>
      </c>
      <c r="P4804" t="s">
        <v>94</v>
      </c>
      <c r="Q4804" t="s">
        <v>95</v>
      </c>
      <c r="R4804" t="s">
        <v>8745</v>
      </c>
      <c r="S4804" t="s">
        <v>283</v>
      </c>
      <c r="T4804" t="s">
        <v>8746</v>
      </c>
      <c r="U4804" t="s">
        <v>8747</v>
      </c>
      <c r="V4804" t="s">
        <v>8748</v>
      </c>
      <c r="Z4804" t="s">
        <v>61</v>
      </c>
      <c r="AA4804" s="1">
        <v>44756</v>
      </c>
      <c r="AC4804" s="1">
        <v>44756</v>
      </c>
      <c r="AD4804" s="1">
        <v>44992</v>
      </c>
    </row>
    <row r="4805" spans="1:30" x14ac:dyDescent="0.25">
      <c r="A4805">
        <v>551597</v>
      </c>
      <c r="B4805" t="s">
        <v>488</v>
      </c>
      <c r="C4805" t="s">
        <v>31</v>
      </c>
      <c r="D4805">
        <v>1</v>
      </c>
      <c r="E4805" t="s">
        <v>10767</v>
      </c>
      <c r="F4805" t="s">
        <v>4367</v>
      </c>
      <c r="G4805" t="s">
        <v>34</v>
      </c>
      <c r="H4805">
        <v>10037</v>
      </c>
      <c r="I4805" t="s">
        <v>327</v>
      </c>
      <c r="J4805" t="s">
        <v>157</v>
      </c>
      <c r="K4805" t="s">
        <v>36</v>
      </c>
      <c r="L4805" t="s">
        <v>93</v>
      </c>
      <c r="M4805">
        <v>90000</v>
      </c>
      <c r="N4805">
        <v>120000</v>
      </c>
      <c r="O4805" t="s">
        <v>38</v>
      </c>
      <c r="P4805" t="s">
        <v>355</v>
      </c>
      <c r="Q4805" t="s">
        <v>490</v>
      </c>
      <c r="R4805" t="s">
        <v>10768</v>
      </c>
      <c r="S4805" t="s">
        <v>4369</v>
      </c>
      <c r="T4805" t="s">
        <v>10769</v>
      </c>
      <c r="V4805" t="s">
        <v>10770</v>
      </c>
      <c r="Z4805" t="s">
        <v>61</v>
      </c>
      <c r="AA4805" s="1">
        <v>44973</v>
      </c>
      <c r="AB4805" s="2">
        <v>45033</v>
      </c>
      <c r="AC4805" s="1">
        <v>44973</v>
      </c>
      <c r="AD4805" s="1">
        <v>44992</v>
      </c>
    </row>
    <row r="4806" spans="1:30" x14ac:dyDescent="0.25">
      <c r="A4806">
        <v>573485</v>
      </c>
      <c r="B4806" t="s">
        <v>102</v>
      </c>
      <c r="C4806" t="s">
        <v>63</v>
      </c>
      <c r="D4806">
        <v>1</v>
      </c>
      <c r="E4806" t="s">
        <v>13252</v>
      </c>
      <c r="F4806" t="s">
        <v>144</v>
      </c>
      <c r="G4806" t="s">
        <v>51</v>
      </c>
      <c r="H4806">
        <v>10234</v>
      </c>
      <c r="I4806">
        <v>0</v>
      </c>
      <c r="J4806" t="s">
        <v>35</v>
      </c>
      <c r="K4806" t="s">
        <v>36</v>
      </c>
      <c r="L4806" t="s">
        <v>145</v>
      </c>
      <c r="M4806">
        <v>15</v>
      </c>
      <c r="N4806">
        <v>15</v>
      </c>
      <c r="O4806" t="s">
        <v>68</v>
      </c>
      <c r="P4806" t="s">
        <v>195</v>
      </c>
      <c r="Q4806" t="s">
        <v>2015</v>
      </c>
      <c r="R4806" t="s">
        <v>13253</v>
      </c>
      <c r="S4806" t="s">
        <v>149</v>
      </c>
      <c r="T4806" t="s">
        <v>13254</v>
      </c>
      <c r="V4806" t="s">
        <v>151</v>
      </c>
      <c r="W4806" t="s">
        <v>152</v>
      </c>
      <c r="Z4806" t="s">
        <v>154</v>
      </c>
      <c r="AA4806" s="1">
        <v>44976</v>
      </c>
      <c r="AB4806" s="2">
        <v>45079</v>
      </c>
      <c r="AC4806" s="1">
        <v>44976</v>
      </c>
      <c r="AD4806" s="1">
        <v>44992</v>
      </c>
    </row>
    <row r="4807" spans="1:30" x14ac:dyDescent="0.25">
      <c r="A4807">
        <v>574851</v>
      </c>
      <c r="B4807" t="s">
        <v>102</v>
      </c>
      <c r="C4807" t="s">
        <v>63</v>
      </c>
      <c r="D4807">
        <v>1</v>
      </c>
      <c r="E4807" t="s">
        <v>13255</v>
      </c>
      <c r="F4807" t="s">
        <v>1042</v>
      </c>
      <c r="G4807" t="s">
        <v>51</v>
      </c>
      <c r="H4807">
        <v>10232</v>
      </c>
      <c r="I4807">
        <v>0</v>
      </c>
      <c r="J4807" t="s">
        <v>13256</v>
      </c>
      <c r="K4807" t="s">
        <v>36</v>
      </c>
      <c r="L4807" t="s">
        <v>145</v>
      </c>
      <c r="M4807">
        <v>17</v>
      </c>
      <c r="N4807">
        <v>17</v>
      </c>
      <c r="O4807" t="s">
        <v>68</v>
      </c>
      <c r="P4807" t="s">
        <v>195</v>
      </c>
      <c r="Q4807" t="s">
        <v>8104</v>
      </c>
      <c r="R4807" t="s">
        <v>13257</v>
      </c>
      <c r="S4807" t="s">
        <v>1047</v>
      </c>
      <c r="T4807" t="s">
        <v>13258</v>
      </c>
      <c r="V4807" t="s">
        <v>151</v>
      </c>
      <c r="W4807" t="s">
        <v>307</v>
      </c>
      <c r="X4807" t="s">
        <v>2018</v>
      </c>
      <c r="Z4807" t="s">
        <v>309</v>
      </c>
      <c r="AA4807" s="1">
        <v>44971</v>
      </c>
      <c r="AB4807" s="2">
        <v>45079</v>
      </c>
      <c r="AC4807" s="1">
        <v>44980</v>
      </c>
      <c r="AD4807" s="1">
        <v>44992</v>
      </c>
    </row>
    <row r="4808" spans="1:30" x14ac:dyDescent="0.25">
      <c r="A4808">
        <v>530704</v>
      </c>
      <c r="B4808" t="s">
        <v>287</v>
      </c>
      <c r="C4808" t="s">
        <v>31</v>
      </c>
      <c r="D4808">
        <v>1</v>
      </c>
      <c r="E4808" t="s">
        <v>1468</v>
      </c>
      <c r="F4808" t="s">
        <v>545</v>
      </c>
      <c r="G4808" t="s">
        <v>34</v>
      </c>
      <c r="H4808">
        <v>13632</v>
      </c>
      <c r="I4808">
        <v>4</v>
      </c>
      <c r="J4808" t="s">
        <v>256</v>
      </c>
      <c r="K4808" t="s">
        <v>36</v>
      </c>
      <c r="L4808" t="s">
        <v>37</v>
      </c>
      <c r="M4808">
        <v>98901</v>
      </c>
      <c r="N4808">
        <v>113736</v>
      </c>
      <c r="O4808" t="s">
        <v>38</v>
      </c>
      <c r="P4808" t="s">
        <v>289</v>
      </c>
      <c r="Q4808" t="s">
        <v>1469</v>
      </c>
      <c r="R4808" t="s">
        <v>1470</v>
      </c>
      <c r="S4808" t="s">
        <v>549</v>
      </c>
      <c r="T4808" t="s">
        <v>1471</v>
      </c>
      <c r="V4808" t="s">
        <v>1472</v>
      </c>
      <c r="Z4808" t="s">
        <v>87</v>
      </c>
      <c r="AA4808" s="1">
        <v>44684</v>
      </c>
      <c r="AC4808" s="1">
        <v>44973</v>
      </c>
      <c r="AD4808" s="1">
        <v>44992</v>
      </c>
    </row>
    <row r="4809" spans="1:30" x14ac:dyDescent="0.25">
      <c r="A4809">
        <v>561365</v>
      </c>
      <c r="B4809" t="s">
        <v>102</v>
      </c>
      <c r="C4809" t="s">
        <v>31</v>
      </c>
      <c r="D4809">
        <v>1</v>
      </c>
      <c r="E4809" t="s">
        <v>6718</v>
      </c>
      <c r="F4809" t="s">
        <v>3187</v>
      </c>
      <c r="G4809" t="s">
        <v>34</v>
      </c>
      <c r="H4809">
        <v>13622</v>
      </c>
      <c r="I4809">
        <v>0</v>
      </c>
      <c r="J4809" t="s">
        <v>35</v>
      </c>
      <c r="K4809" t="s">
        <v>36</v>
      </c>
      <c r="L4809" t="s">
        <v>37</v>
      </c>
      <c r="M4809">
        <v>76627</v>
      </c>
      <c r="N4809">
        <v>119610</v>
      </c>
      <c r="O4809" t="s">
        <v>38</v>
      </c>
      <c r="P4809" t="s">
        <v>195</v>
      </c>
      <c r="Q4809" t="s">
        <v>6719</v>
      </c>
      <c r="R4809" t="s">
        <v>13259</v>
      </c>
      <c r="S4809" t="s">
        <v>3189</v>
      </c>
      <c r="T4809" t="s">
        <v>13260</v>
      </c>
      <c r="U4809" t="s">
        <v>13261</v>
      </c>
      <c r="V4809" t="s">
        <v>142</v>
      </c>
      <c r="Z4809" t="s">
        <v>87</v>
      </c>
      <c r="AA4809" s="1">
        <v>44931</v>
      </c>
      <c r="AC4809" s="1">
        <v>44931</v>
      </c>
      <c r="AD4809" s="1">
        <v>44992</v>
      </c>
    </row>
    <row r="4810" spans="1:30" x14ac:dyDescent="0.25">
      <c r="A4810">
        <v>554415</v>
      </c>
      <c r="B4810" t="s">
        <v>88</v>
      </c>
      <c r="C4810" t="s">
        <v>63</v>
      </c>
      <c r="D4810">
        <v>1</v>
      </c>
      <c r="E4810" t="s">
        <v>12142</v>
      </c>
      <c r="F4810" t="s">
        <v>65</v>
      </c>
      <c r="G4810" t="s">
        <v>51</v>
      </c>
      <c r="H4810">
        <v>56058</v>
      </c>
      <c r="I4810">
        <v>0</v>
      </c>
      <c r="J4810" t="s">
        <v>2333</v>
      </c>
      <c r="K4810" t="s">
        <v>36</v>
      </c>
      <c r="L4810" t="s">
        <v>37</v>
      </c>
      <c r="M4810">
        <v>54100</v>
      </c>
      <c r="N4810">
        <v>83981</v>
      </c>
      <c r="O4810" t="s">
        <v>38</v>
      </c>
      <c r="P4810" t="s">
        <v>1802</v>
      </c>
      <c r="Q4810" t="s">
        <v>2116</v>
      </c>
      <c r="R4810" t="s">
        <v>12143</v>
      </c>
      <c r="S4810" t="s">
        <v>72</v>
      </c>
      <c r="T4810" t="s">
        <v>5545</v>
      </c>
      <c r="U4810" t="s">
        <v>12144</v>
      </c>
      <c r="V4810" t="s">
        <v>12145</v>
      </c>
      <c r="W4810" t="s">
        <v>12146</v>
      </c>
      <c r="Z4810" t="s">
        <v>61</v>
      </c>
      <c r="AA4810" s="1">
        <v>44882</v>
      </c>
      <c r="AC4810" s="1">
        <v>44908</v>
      </c>
      <c r="AD4810" s="1">
        <v>44992</v>
      </c>
    </row>
    <row r="4811" spans="1:30" x14ac:dyDescent="0.25">
      <c r="A4811">
        <v>574824</v>
      </c>
      <c r="B4811" t="s">
        <v>241</v>
      </c>
      <c r="C4811" t="s">
        <v>63</v>
      </c>
      <c r="D4811">
        <v>1</v>
      </c>
      <c r="E4811" t="s">
        <v>7601</v>
      </c>
      <c r="F4811" t="s">
        <v>1029</v>
      </c>
      <c r="G4811" t="s">
        <v>34</v>
      </c>
      <c r="H4811">
        <v>80305</v>
      </c>
      <c r="I4811">
        <v>0</v>
      </c>
      <c r="J4811" t="s">
        <v>245</v>
      </c>
      <c r="K4811" t="s">
        <v>36</v>
      </c>
      <c r="L4811" t="s">
        <v>53</v>
      </c>
      <c r="M4811">
        <v>49666</v>
      </c>
      <c r="N4811">
        <v>76064</v>
      </c>
      <c r="O4811" t="s">
        <v>38</v>
      </c>
      <c r="P4811" t="s">
        <v>7602</v>
      </c>
      <c r="Q4811" t="s">
        <v>914</v>
      </c>
      <c r="R4811" t="s">
        <v>5530</v>
      </c>
      <c r="S4811" t="s">
        <v>1033</v>
      </c>
      <c r="U4811" t="s">
        <v>7603</v>
      </c>
      <c r="V4811" t="s">
        <v>347</v>
      </c>
      <c r="Z4811" t="s">
        <v>426</v>
      </c>
      <c r="AA4811" s="1">
        <v>44987</v>
      </c>
      <c r="AB4811" s="2">
        <v>44997</v>
      </c>
      <c r="AC4811" s="1">
        <v>44987</v>
      </c>
      <c r="AD4811" s="1">
        <v>44992</v>
      </c>
    </row>
    <row r="4812" spans="1:30" x14ac:dyDescent="0.25">
      <c r="A4812">
        <v>575447</v>
      </c>
      <c r="B4812" t="s">
        <v>88</v>
      </c>
      <c r="C4812" t="s">
        <v>31</v>
      </c>
      <c r="D4812">
        <v>2</v>
      </c>
      <c r="E4812" t="s">
        <v>13262</v>
      </c>
      <c r="F4812" t="s">
        <v>65</v>
      </c>
      <c r="G4812" t="s">
        <v>51</v>
      </c>
      <c r="H4812">
        <v>56058</v>
      </c>
      <c r="I4812">
        <v>0</v>
      </c>
      <c r="J4812" t="s">
        <v>2250</v>
      </c>
      <c r="K4812" t="s">
        <v>36</v>
      </c>
      <c r="L4812" t="s">
        <v>37</v>
      </c>
      <c r="M4812">
        <v>54100</v>
      </c>
      <c r="N4812">
        <v>62215</v>
      </c>
      <c r="O4812" t="s">
        <v>38</v>
      </c>
      <c r="P4812" t="s">
        <v>583</v>
      </c>
      <c r="Q4812" t="s">
        <v>5724</v>
      </c>
      <c r="R4812" t="s">
        <v>13263</v>
      </c>
      <c r="S4812" t="s">
        <v>72</v>
      </c>
      <c r="T4812" t="s">
        <v>13264</v>
      </c>
      <c r="V4812" t="s">
        <v>3766</v>
      </c>
      <c r="Z4812" t="s">
        <v>61</v>
      </c>
      <c r="AA4812" s="1">
        <v>44979</v>
      </c>
      <c r="AC4812" s="1">
        <v>44986</v>
      </c>
      <c r="AD4812" s="1">
        <v>44992</v>
      </c>
    </row>
    <row r="4813" spans="1:30" x14ac:dyDescent="0.25">
      <c r="A4813">
        <v>462494</v>
      </c>
      <c r="B4813" t="s">
        <v>102</v>
      </c>
      <c r="C4813" t="s">
        <v>63</v>
      </c>
      <c r="D4813">
        <v>1</v>
      </c>
      <c r="E4813" t="s">
        <v>7974</v>
      </c>
      <c r="F4813" t="s">
        <v>6143</v>
      </c>
      <c r="G4813" t="s">
        <v>34</v>
      </c>
      <c r="H4813">
        <v>31305</v>
      </c>
      <c r="I4813">
        <v>2</v>
      </c>
      <c r="J4813" t="s">
        <v>66</v>
      </c>
      <c r="K4813" t="s">
        <v>36</v>
      </c>
      <c r="L4813" t="s">
        <v>37</v>
      </c>
      <c r="M4813">
        <v>56041</v>
      </c>
      <c r="N4813">
        <v>75318</v>
      </c>
      <c r="O4813" t="s">
        <v>38</v>
      </c>
      <c r="P4813" t="s">
        <v>195</v>
      </c>
      <c r="Q4813" t="s">
        <v>2708</v>
      </c>
      <c r="R4813" t="s">
        <v>7975</v>
      </c>
      <c r="S4813" t="s">
        <v>6146</v>
      </c>
      <c r="T4813" t="s">
        <v>7976</v>
      </c>
      <c r="U4813" t="s">
        <v>7977</v>
      </c>
      <c r="V4813" t="s">
        <v>2063</v>
      </c>
      <c r="W4813" t="s">
        <v>1991</v>
      </c>
      <c r="Z4813" t="s">
        <v>61</v>
      </c>
      <c r="AA4813" s="1">
        <v>44320</v>
      </c>
      <c r="AC4813" s="1">
        <v>44497</v>
      </c>
      <c r="AD4813" s="1">
        <v>44992</v>
      </c>
    </row>
    <row r="4814" spans="1:30" x14ac:dyDescent="0.25">
      <c r="A4814">
        <v>567888</v>
      </c>
      <c r="B4814" t="s">
        <v>381</v>
      </c>
      <c r="C4814" t="s">
        <v>31</v>
      </c>
      <c r="D4814">
        <v>1</v>
      </c>
      <c r="E4814" t="s">
        <v>13265</v>
      </c>
      <c r="F4814" t="s">
        <v>920</v>
      </c>
      <c r="G4814" t="s">
        <v>34</v>
      </c>
      <c r="H4814">
        <v>34202</v>
      </c>
      <c r="I4814">
        <v>3</v>
      </c>
      <c r="J4814" t="s">
        <v>35</v>
      </c>
      <c r="K4814" t="s">
        <v>36</v>
      </c>
      <c r="L4814" t="s">
        <v>37</v>
      </c>
      <c r="M4814">
        <v>72063</v>
      </c>
      <c r="N4814">
        <v>100000</v>
      </c>
      <c r="O4814" t="s">
        <v>38</v>
      </c>
      <c r="P4814" t="s">
        <v>873</v>
      </c>
      <c r="Q4814" t="s">
        <v>4290</v>
      </c>
      <c r="R4814" t="s">
        <v>13266</v>
      </c>
      <c r="S4814" t="s">
        <v>923</v>
      </c>
      <c r="T4814" t="s">
        <v>13267</v>
      </c>
      <c r="V4814" t="s">
        <v>1684</v>
      </c>
      <c r="W4814" t="s">
        <v>86</v>
      </c>
      <c r="X4814" t="s">
        <v>13268</v>
      </c>
      <c r="Z4814" t="s">
        <v>154</v>
      </c>
      <c r="AA4814" s="1">
        <v>44935</v>
      </c>
      <c r="AB4814" s="2">
        <v>44995</v>
      </c>
      <c r="AC4814" s="1">
        <v>44944</v>
      </c>
      <c r="AD4814" s="1">
        <v>44992</v>
      </c>
    </row>
    <row r="4815" spans="1:30" x14ac:dyDescent="0.25">
      <c r="A4815">
        <v>572801</v>
      </c>
      <c r="B4815" t="s">
        <v>102</v>
      </c>
      <c r="C4815" t="s">
        <v>31</v>
      </c>
      <c r="D4815">
        <v>1</v>
      </c>
      <c r="E4815" t="s">
        <v>11784</v>
      </c>
      <c r="F4815" t="s">
        <v>144</v>
      </c>
      <c r="G4815" t="s">
        <v>51</v>
      </c>
      <c r="H4815">
        <v>10234</v>
      </c>
      <c r="I4815">
        <v>0</v>
      </c>
      <c r="J4815" t="s">
        <v>35</v>
      </c>
      <c r="K4815" t="s">
        <v>36</v>
      </c>
      <c r="L4815" t="s">
        <v>145</v>
      </c>
      <c r="M4815">
        <v>15</v>
      </c>
      <c r="N4815">
        <v>15</v>
      </c>
      <c r="O4815" t="s">
        <v>68</v>
      </c>
      <c r="P4815" t="s">
        <v>6676</v>
      </c>
      <c r="Q4815" t="s">
        <v>8630</v>
      </c>
      <c r="R4815" t="s">
        <v>11785</v>
      </c>
      <c r="S4815" t="s">
        <v>149</v>
      </c>
      <c r="T4815" t="s">
        <v>11786</v>
      </c>
      <c r="V4815" t="s">
        <v>151</v>
      </c>
      <c r="W4815" t="s">
        <v>152</v>
      </c>
      <c r="X4815" t="s">
        <v>11787</v>
      </c>
      <c r="Z4815" t="s">
        <v>154</v>
      </c>
      <c r="AA4815" s="1">
        <v>44976</v>
      </c>
      <c r="AB4815" s="2">
        <v>45079</v>
      </c>
      <c r="AC4815" s="1">
        <v>44976</v>
      </c>
      <c r="AD4815" s="1">
        <v>44992</v>
      </c>
    </row>
    <row r="4816" spans="1:30" x14ac:dyDescent="0.25">
      <c r="A4816">
        <v>563820</v>
      </c>
      <c r="B4816" t="s">
        <v>202</v>
      </c>
      <c r="C4816" t="s">
        <v>63</v>
      </c>
      <c r="D4816">
        <v>1</v>
      </c>
      <c r="E4816" t="s">
        <v>12478</v>
      </c>
      <c r="F4816" t="s">
        <v>743</v>
      </c>
      <c r="G4816" t="s">
        <v>51</v>
      </c>
      <c r="H4816">
        <v>95712</v>
      </c>
      <c r="I4816">
        <v>0</v>
      </c>
      <c r="J4816" t="s">
        <v>256</v>
      </c>
      <c r="K4816" t="s">
        <v>36</v>
      </c>
      <c r="L4816" t="s">
        <v>37</v>
      </c>
      <c r="M4816">
        <v>75000</v>
      </c>
      <c r="N4816">
        <v>140000</v>
      </c>
      <c r="O4816" t="s">
        <v>38</v>
      </c>
      <c r="P4816" t="s">
        <v>313</v>
      </c>
      <c r="Q4816" t="s">
        <v>1092</v>
      </c>
      <c r="R4816" t="s">
        <v>12479</v>
      </c>
      <c r="S4816" t="s">
        <v>1187</v>
      </c>
      <c r="T4816" t="s">
        <v>12480</v>
      </c>
      <c r="U4816" t="s">
        <v>12481</v>
      </c>
      <c r="V4816" t="s">
        <v>8132</v>
      </c>
      <c r="Z4816" t="s">
        <v>87</v>
      </c>
      <c r="AA4816" s="1">
        <v>44963</v>
      </c>
      <c r="AC4816" s="1">
        <v>44963</v>
      </c>
      <c r="AD4816" s="1">
        <v>44992</v>
      </c>
    </row>
    <row r="4817" spans="1:30" x14ac:dyDescent="0.25">
      <c r="A4817">
        <v>571466</v>
      </c>
      <c r="B4817" t="s">
        <v>350</v>
      </c>
      <c r="C4817" t="s">
        <v>63</v>
      </c>
      <c r="D4817">
        <v>1</v>
      </c>
      <c r="E4817" t="s">
        <v>1879</v>
      </c>
      <c r="F4817" t="s">
        <v>193</v>
      </c>
      <c r="G4817" t="s">
        <v>34</v>
      </c>
      <c r="H4817">
        <v>83008</v>
      </c>
      <c r="I4817" t="s">
        <v>327</v>
      </c>
      <c r="J4817" t="s">
        <v>1880</v>
      </c>
      <c r="K4817" t="s">
        <v>36</v>
      </c>
      <c r="L4817" t="s">
        <v>93</v>
      </c>
      <c r="M4817">
        <v>105000</v>
      </c>
      <c r="N4817">
        <v>115000</v>
      </c>
      <c r="O4817" t="s">
        <v>38</v>
      </c>
      <c r="P4817" t="s">
        <v>1881</v>
      </c>
      <c r="Q4817" t="s">
        <v>1882</v>
      </c>
      <c r="R4817" t="s">
        <v>1883</v>
      </c>
      <c r="S4817" t="s">
        <v>1688</v>
      </c>
      <c r="T4817" t="s">
        <v>1884</v>
      </c>
      <c r="V4817" t="s">
        <v>790</v>
      </c>
      <c r="Z4817" t="s">
        <v>87</v>
      </c>
      <c r="AA4817" s="1">
        <v>44952</v>
      </c>
      <c r="AC4817" s="1">
        <v>44952</v>
      </c>
      <c r="AD4817" s="1">
        <v>44992</v>
      </c>
    </row>
    <row r="4818" spans="1:30" x14ac:dyDescent="0.25">
      <c r="A4818">
        <v>575124</v>
      </c>
      <c r="B4818" t="s">
        <v>563</v>
      </c>
      <c r="C4818" t="s">
        <v>63</v>
      </c>
      <c r="D4818">
        <v>1</v>
      </c>
      <c r="E4818" t="s">
        <v>3644</v>
      </c>
      <c r="F4818" t="s">
        <v>565</v>
      </c>
      <c r="G4818" t="s">
        <v>566</v>
      </c>
      <c r="H4818">
        <v>30112</v>
      </c>
      <c r="I4818">
        <v>0</v>
      </c>
      <c r="J4818" t="s">
        <v>175</v>
      </c>
      <c r="K4818" t="s">
        <v>36</v>
      </c>
      <c r="L4818" t="s">
        <v>37</v>
      </c>
      <c r="M4818">
        <v>75121</v>
      </c>
      <c r="N4818">
        <v>153666</v>
      </c>
      <c r="O4818" t="s">
        <v>38</v>
      </c>
      <c r="P4818" t="s">
        <v>446</v>
      </c>
      <c r="Q4818" t="s">
        <v>3645</v>
      </c>
      <c r="R4818" t="s">
        <v>3715</v>
      </c>
      <c r="S4818" t="s">
        <v>3647</v>
      </c>
      <c r="T4818" t="s">
        <v>3648</v>
      </c>
      <c r="V4818" t="s">
        <v>570</v>
      </c>
      <c r="Z4818" t="s">
        <v>154</v>
      </c>
      <c r="AA4818" s="1">
        <v>44979</v>
      </c>
      <c r="AB4818" s="2">
        <v>45000</v>
      </c>
      <c r="AC4818" s="1">
        <v>44979</v>
      </c>
      <c r="AD4818" s="1">
        <v>44992</v>
      </c>
    </row>
    <row r="4819" spans="1:30" x14ac:dyDescent="0.25">
      <c r="A4819">
        <v>561341</v>
      </c>
      <c r="B4819" t="s">
        <v>102</v>
      </c>
      <c r="C4819" t="s">
        <v>31</v>
      </c>
      <c r="D4819">
        <v>1</v>
      </c>
      <c r="E4819" t="s">
        <v>5005</v>
      </c>
      <c r="F4819" t="s">
        <v>807</v>
      </c>
      <c r="G4819" t="s">
        <v>34</v>
      </c>
      <c r="H4819" t="s">
        <v>4054</v>
      </c>
      <c r="I4819">
        <v>0</v>
      </c>
      <c r="J4819" t="s">
        <v>1843</v>
      </c>
      <c r="K4819" t="s">
        <v>36</v>
      </c>
      <c r="L4819" t="s">
        <v>37</v>
      </c>
      <c r="M4819">
        <v>84451</v>
      </c>
      <c r="N4819">
        <v>113550</v>
      </c>
      <c r="O4819" t="s">
        <v>38</v>
      </c>
      <c r="P4819" t="s">
        <v>195</v>
      </c>
      <c r="Q4819" t="s">
        <v>1143</v>
      </c>
      <c r="R4819" t="s">
        <v>13107</v>
      </c>
      <c r="S4819" t="s">
        <v>1227</v>
      </c>
      <c r="T4819" t="s">
        <v>10835</v>
      </c>
      <c r="U4819" t="s">
        <v>2136</v>
      </c>
      <c r="V4819" t="s">
        <v>2137</v>
      </c>
      <c r="W4819" t="s">
        <v>2138</v>
      </c>
      <c r="X4819" t="s">
        <v>2139</v>
      </c>
      <c r="Z4819" t="s">
        <v>61</v>
      </c>
      <c r="AA4819" s="1">
        <v>44915</v>
      </c>
      <c r="AC4819" s="1">
        <v>44915</v>
      </c>
      <c r="AD4819" s="1">
        <v>44992</v>
      </c>
    </row>
    <row r="4820" spans="1:30" x14ac:dyDescent="0.25">
      <c r="A4820">
        <v>561606</v>
      </c>
      <c r="B4820" t="s">
        <v>102</v>
      </c>
      <c r="C4820" t="s">
        <v>63</v>
      </c>
      <c r="D4820">
        <v>1</v>
      </c>
      <c r="E4820" t="s">
        <v>372</v>
      </c>
      <c r="F4820" t="s">
        <v>920</v>
      </c>
      <c r="G4820" t="s">
        <v>34</v>
      </c>
      <c r="H4820">
        <v>34202</v>
      </c>
      <c r="I4820">
        <v>2</v>
      </c>
      <c r="J4820" t="s">
        <v>374</v>
      </c>
      <c r="K4820" t="s">
        <v>36</v>
      </c>
      <c r="L4820" t="s">
        <v>37</v>
      </c>
      <c r="M4820">
        <v>67757</v>
      </c>
      <c r="N4820">
        <v>98128</v>
      </c>
      <c r="O4820" t="s">
        <v>38</v>
      </c>
      <c r="P4820" t="s">
        <v>375</v>
      </c>
      <c r="Q4820" t="s">
        <v>376</v>
      </c>
      <c r="R4820" t="s">
        <v>13269</v>
      </c>
      <c r="S4820" t="s">
        <v>923</v>
      </c>
      <c r="T4820" t="s">
        <v>379</v>
      </c>
      <c r="V4820" t="s">
        <v>380</v>
      </c>
      <c r="Z4820" t="s">
        <v>87</v>
      </c>
      <c r="AA4820" s="1">
        <v>44890</v>
      </c>
      <c r="AC4820" s="1">
        <v>44890</v>
      </c>
      <c r="AD4820" s="1">
        <v>44992</v>
      </c>
    </row>
    <row r="4821" spans="1:30" x14ac:dyDescent="0.25">
      <c r="A4821">
        <v>538118</v>
      </c>
      <c r="B4821" t="s">
        <v>202</v>
      </c>
      <c r="C4821" t="s">
        <v>31</v>
      </c>
      <c r="D4821">
        <v>1</v>
      </c>
      <c r="E4821" t="s">
        <v>13270</v>
      </c>
      <c r="F4821" t="s">
        <v>2160</v>
      </c>
      <c r="G4821" t="s">
        <v>51</v>
      </c>
      <c r="H4821">
        <v>50959</v>
      </c>
      <c r="I4821">
        <v>1</v>
      </c>
      <c r="J4821" t="s">
        <v>205</v>
      </c>
      <c r="K4821" t="s">
        <v>36</v>
      </c>
      <c r="L4821" t="s">
        <v>37</v>
      </c>
      <c r="M4821">
        <v>84744</v>
      </c>
      <c r="N4821">
        <v>84744</v>
      </c>
      <c r="O4821" t="s">
        <v>38</v>
      </c>
      <c r="P4821" t="s">
        <v>313</v>
      </c>
      <c r="Q4821" t="s">
        <v>2161</v>
      </c>
      <c r="R4821" t="s">
        <v>13271</v>
      </c>
      <c r="S4821" t="s">
        <v>2163</v>
      </c>
      <c r="T4821" t="s">
        <v>2164</v>
      </c>
      <c r="U4821" t="s">
        <v>318</v>
      </c>
      <c r="V4821" t="s">
        <v>319</v>
      </c>
      <c r="X4821" t="s">
        <v>13272</v>
      </c>
      <c r="Z4821" t="s">
        <v>61</v>
      </c>
      <c r="AA4821" s="1">
        <v>44742</v>
      </c>
      <c r="AC4821" s="1">
        <v>44978</v>
      </c>
      <c r="AD4821" s="1">
        <v>44992</v>
      </c>
    </row>
    <row r="4822" spans="1:30" x14ac:dyDescent="0.25">
      <c r="A4822">
        <v>541333</v>
      </c>
      <c r="B4822" t="s">
        <v>350</v>
      </c>
      <c r="C4822" t="s">
        <v>63</v>
      </c>
      <c r="D4822">
        <v>1</v>
      </c>
      <c r="E4822" t="s">
        <v>13238</v>
      </c>
      <c r="F4822" t="s">
        <v>976</v>
      </c>
      <c r="G4822" t="s">
        <v>34</v>
      </c>
      <c r="H4822" t="s">
        <v>977</v>
      </c>
      <c r="I4822">
        <v>0</v>
      </c>
      <c r="J4822" t="s">
        <v>175</v>
      </c>
      <c r="K4822" t="s">
        <v>36</v>
      </c>
      <c r="L4822" t="s">
        <v>37</v>
      </c>
      <c r="M4822">
        <v>75000</v>
      </c>
      <c r="N4822">
        <v>85000</v>
      </c>
      <c r="O4822" t="s">
        <v>38</v>
      </c>
      <c r="P4822" t="s">
        <v>355</v>
      </c>
      <c r="Q4822" t="s">
        <v>3754</v>
      </c>
      <c r="R4822" t="s">
        <v>13239</v>
      </c>
      <c r="S4822" t="s">
        <v>980</v>
      </c>
      <c r="T4822" t="s">
        <v>13240</v>
      </c>
      <c r="V4822" t="s">
        <v>3367</v>
      </c>
      <c r="Z4822" t="s">
        <v>61</v>
      </c>
      <c r="AA4822" s="1">
        <v>44762</v>
      </c>
      <c r="AC4822" s="1">
        <v>44762</v>
      </c>
      <c r="AD4822" s="1">
        <v>44992</v>
      </c>
    </row>
    <row r="4823" spans="1:30" x14ac:dyDescent="0.25">
      <c r="A4823">
        <v>568899</v>
      </c>
      <c r="B4823" t="s">
        <v>488</v>
      </c>
      <c r="C4823" t="s">
        <v>63</v>
      </c>
      <c r="D4823">
        <v>1</v>
      </c>
      <c r="E4823" t="s">
        <v>4397</v>
      </c>
      <c r="F4823" t="s">
        <v>623</v>
      </c>
      <c r="G4823" t="s">
        <v>34</v>
      </c>
      <c r="H4823" t="s">
        <v>624</v>
      </c>
      <c r="I4823">
        <v>0</v>
      </c>
      <c r="J4823" t="s">
        <v>35</v>
      </c>
      <c r="K4823" t="s">
        <v>36</v>
      </c>
      <c r="L4823" t="s">
        <v>37</v>
      </c>
      <c r="M4823">
        <v>85000</v>
      </c>
      <c r="N4823">
        <v>95000</v>
      </c>
      <c r="O4823" t="s">
        <v>38</v>
      </c>
      <c r="P4823" t="s">
        <v>355</v>
      </c>
      <c r="Q4823" t="s">
        <v>490</v>
      </c>
      <c r="R4823" t="s">
        <v>13273</v>
      </c>
      <c r="S4823" t="s">
        <v>627</v>
      </c>
      <c r="T4823" t="s">
        <v>4399</v>
      </c>
      <c r="V4823" t="s">
        <v>13274</v>
      </c>
      <c r="Z4823" t="s">
        <v>87</v>
      </c>
      <c r="AA4823" s="1">
        <v>44967</v>
      </c>
      <c r="AB4823" s="2">
        <v>45027</v>
      </c>
      <c r="AC4823" s="1">
        <v>44967</v>
      </c>
      <c r="AD4823" s="1">
        <v>44992</v>
      </c>
    </row>
    <row r="4824" spans="1:30" x14ac:dyDescent="0.25">
      <c r="A4824">
        <v>527784</v>
      </c>
      <c r="B4824" t="s">
        <v>241</v>
      </c>
      <c r="C4824" t="s">
        <v>63</v>
      </c>
      <c r="D4824">
        <v>1</v>
      </c>
      <c r="E4824" t="s">
        <v>2140</v>
      </c>
      <c r="F4824" t="s">
        <v>2141</v>
      </c>
      <c r="G4824" t="s">
        <v>34</v>
      </c>
      <c r="H4824">
        <v>91717</v>
      </c>
      <c r="I4824">
        <v>0</v>
      </c>
      <c r="J4824" t="s">
        <v>245</v>
      </c>
      <c r="K4824" t="s">
        <v>36</v>
      </c>
      <c r="L4824" t="s">
        <v>37</v>
      </c>
      <c r="M4824">
        <v>62.88</v>
      </c>
      <c r="N4824">
        <v>62.88</v>
      </c>
      <c r="O4824" t="s">
        <v>68</v>
      </c>
      <c r="P4824" t="s">
        <v>1288</v>
      </c>
      <c r="Q4824" t="s">
        <v>914</v>
      </c>
      <c r="R4824" t="s">
        <v>7636</v>
      </c>
      <c r="S4824" t="s">
        <v>2144</v>
      </c>
      <c r="U4824" t="s">
        <v>4127</v>
      </c>
      <c r="V4824" t="s">
        <v>347</v>
      </c>
      <c r="Z4824" t="s">
        <v>426</v>
      </c>
      <c r="AA4824" s="1">
        <v>44664</v>
      </c>
      <c r="AC4824" s="1">
        <v>44694</v>
      </c>
      <c r="AD4824" s="1">
        <v>44992</v>
      </c>
    </row>
    <row r="4825" spans="1:30" x14ac:dyDescent="0.25">
      <c r="A4825">
        <v>533762</v>
      </c>
      <c r="B4825" t="s">
        <v>638</v>
      </c>
      <c r="C4825" t="s">
        <v>31</v>
      </c>
      <c r="D4825">
        <v>2</v>
      </c>
      <c r="E4825" t="s">
        <v>7085</v>
      </c>
      <c r="F4825" t="s">
        <v>135</v>
      </c>
      <c r="G4825" t="s">
        <v>51</v>
      </c>
      <c r="H4825">
        <v>21744</v>
      </c>
      <c r="I4825">
        <v>3</v>
      </c>
      <c r="J4825" t="s">
        <v>157</v>
      </c>
      <c r="K4825" t="s">
        <v>36</v>
      </c>
      <c r="L4825" t="s">
        <v>37</v>
      </c>
      <c r="M4825">
        <v>84468</v>
      </c>
      <c r="N4825">
        <v>97138</v>
      </c>
      <c r="O4825" t="s">
        <v>38</v>
      </c>
      <c r="P4825" t="s">
        <v>642</v>
      </c>
      <c r="Q4825" t="s">
        <v>2211</v>
      </c>
      <c r="R4825" t="s">
        <v>7086</v>
      </c>
      <c r="S4825" t="s">
        <v>140</v>
      </c>
      <c r="T4825" t="s">
        <v>7087</v>
      </c>
      <c r="U4825" t="s">
        <v>647</v>
      </c>
      <c r="V4825" t="s">
        <v>7088</v>
      </c>
      <c r="Z4825" t="s">
        <v>61</v>
      </c>
      <c r="AA4825" s="1">
        <v>44707</v>
      </c>
      <c r="AC4825" s="1">
        <v>44819</v>
      </c>
      <c r="AD4825" s="1">
        <v>44992</v>
      </c>
    </row>
    <row r="4826" spans="1:30" x14ac:dyDescent="0.25">
      <c r="A4826">
        <v>573444</v>
      </c>
      <c r="B4826" t="s">
        <v>102</v>
      </c>
      <c r="C4826" t="s">
        <v>63</v>
      </c>
      <c r="D4826">
        <v>1</v>
      </c>
      <c r="E4826" t="s">
        <v>13275</v>
      </c>
      <c r="F4826" t="s">
        <v>144</v>
      </c>
      <c r="G4826" t="s">
        <v>51</v>
      </c>
      <c r="H4826">
        <v>10234</v>
      </c>
      <c r="I4826">
        <v>0</v>
      </c>
      <c r="J4826" t="s">
        <v>527</v>
      </c>
      <c r="K4826" t="s">
        <v>36</v>
      </c>
      <c r="L4826" t="s">
        <v>145</v>
      </c>
      <c r="M4826">
        <v>15</v>
      </c>
      <c r="N4826">
        <v>15</v>
      </c>
      <c r="O4826" t="s">
        <v>68</v>
      </c>
      <c r="P4826" t="s">
        <v>137</v>
      </c>
      <c r="Q4826" t="s">
        <v>2055</v>
      </c>
      <c r="R4826" t="s">
        <v>13276</v>
      </c>
      <c r="S4826" t="s">
        <v>149</v>
      </c>
      <c r="T4826" t="s">
        <v>13277</v>
      </c>
      <c r="V4826" t="s">
        <v>151</v>
      </c>
      <c r="W4826" t="s">
        <v>152</v>
      </c>
      <c r="X4826" t="s">
        <v>5262</v>
      </c>
      <c r="Z4826" t="s">
        <v>309</v>
      </c>
      <c r="AA4826" s="1">
        <v>44976</v>
      </c>
      <c r="AB4826" s="2">
        <v>45079</v>
      </c>
      <c r="AC4826" s="1">
        <v>44976</v>
      </c>
      <c r="AD4826" s="1">
        <v>44992</v>
      </c>
    </row>
    <row r="4827" spans="1:30" x14ac:dyDescent="0.25">
      <c r="A4827">
        <v>556627</v>
      </c>
      <c r="B4827" t="s">
        <v>102</v>
      </c>
      <c r="C4827" t="s">
        <v>31</v>
      </c>
      <c r="D4827">
        <v>1</v>
      </c>
      <c r="E4827" t="s">
        <v>10568</v>
      </c>
      <c r="F4827" t="s">
        <v>1974</v>
      </c>
      <c r="G4827" t="s">
        <v>34</v>
      </c>
      <c r="H4827">
        <v>34620</v>
      </c>
      <c r="I4827">
        <v>2</v>
      </c>
      <c r="J4827" t="s">
        <v>66</v>
      </c>
      <c r="K4827" t="s">
        <v>36</v>
      </c>
      <c r="L4827" t="s">
        <v>37</v>
      </c>
      <c r="M4827">
        <v>61391</v>
      </c>
      <c r="N4827">
        <v>78461</v>
      </c>
      <c r="O4827" t="s">
        <v>38</v>
      </c>
      <c r="P4827" t="s">
        <v>137</v>
      </c>
      <c r="Q4827" t="s">
        <v>1975</v>
      </c>
      <c r="R4827" t="s">
        <v>13278</v>
      </c>
      <c r="S4827" t="s">
        <v>1977</v>
      </c>
      <c r="U4827" t="s">
        <v>13279</v>
      </c>
      <c r="V4827" t="s">
        <v>6298</v>
      </c>
      <c r="W4827" t="s">
        <v>307</v>
      </c>
      <c r="X4827" t="s">
        <v>13280</v>
      </c>
      <c r="Z4827" t="s">
        <v>61</v>
      </c>
      <c r="AA4827" s="1">
        <v>44854</v>
      </c>
      <c r="AC4827" s="1">
        <v>44883</v>
      </c>
      <c r="AD4827" s="1">
        <v>44992</v>
      </c>
    </row>
    <row r="4828" spans="1:30" x14ac:dyDescent="0.25">
      <c r="A4828">
        <v>568189</v>
      </c>
      <c r="B4828" t="s">
        <v>563</v>
      </c>
      <c r="C4828" t="s">
        <v>31</v>
      </c>
      <c r="D4828">
        <v>1</v>
      </c>
      <c r="E4828" t="s">
        <v>3180</v>
      </c>
      <c r="F4828" t="s">
        <v>3180</v>
      </c>
      <c r="G4828" t="s">
        <v>353</v>
      </c>
      <c r="H4828">
        <v>5072</v>
      </c>
      <c r="I4828">
        <v>0</v>
      </c>
      <c r="J4828" t="s">
        <v>175</v>
      </c>
      <c r="K4828" t="s">
        <v>36</v>
      </c>
      <c r="L4828" t="s">
        <v>37</v>
      </c>
      <c r="M4828">
        <v>39057</v>
      </c>
      <c r="N4828">
        <v>44915</v>
      </c>
      <c r="O4828" t="s">
        <v>38</v>
      </c>
      <c r="P4828" t="s">
        <v>446</v>
      </c>
      <c r="Q4828" t="s">
        <v>3645</v>
      </c>
      <c r="R4828" t="s">
        <v>10192</v>
      </c>
      <c r="S4828" t="s">
        <v>10193</v>
      </c>
      <c r="U4828" t="s">
        <v>10194</v>
      </c>
      <c r="V4828" t="s">
        <v>2877</v>
      </c>
      <c r="W4828" t="s">
        <v>10195</v>
      </c>
      <c r="X4828" t="s">
        <v>446</v>
      </c>
      <c r="Z4828" t="s">
        <v>61</v>
      </c>
      <c r="AA4828" s="1">
        <v>44939</v>
      </c>
      <c r="AC4828" s="1">
        <v>44939</v>
      </c>
      <c r="AD4828" s="1">
        <v>44992</v>
      </c>
    </row>
    <row r="4829" spans="1:30" x14ac:dyDescent="0.25">
      <c r="A4829">
        <v>568189</v>
      </c>
      <c r="B4829" t="s">
        <v>563</v>
      </c>
      <c r="C4829" t="s">
        <v>31</v>
      </c>
      <c r="D4829">
        <v>1</v>
      </c>
      <c r="E4829" t="s">
        <v>3180</v>
      </c>
      <c r="F4829" t="s">
        <v>3180</v>
      </c>
      <c r="G4829" t="s">
        <v>353</v>
      </c>
      <c r="H4829">
        <v>5072</v>
      </c>
      <c r="I4829">
        <v>0</v>
      </c>
      <c r="J4829" t="s">
        <v>175</v>
      </c>
      <c r="K4829" t="s">
        <v>36</v>
      </c>
      <c r="L4829" t="s">
        <v>37</v>
      </c>
      <c r="M4829">
        <v>39057</v>
      </c>
      <c r="N4829">
        <v>44915</v>
      </c>
      <c r="O4829" t="s">
        <v>38</v>
      </c>
      <c r="P4829" t="s">
        <v>446</v>
      </c>
      <c r="Q4829" t="s">
        <v>3645</v>
      </c>
      <c r="R4829" t="s">
        <v>10192</v>
      </c>
      <c r="S4829" t="s">
        <v>10193</v>
      </c>
      <c r="U4829" t="s">
        <v>10194</v>
      </c>
      <c r="V4829" t="s">
        <v>2877</v>
      </c>
      <c r="W4829" t="s">
        <v>10195</v>
      </c>
      <c r="X4829" t="s">
        <v>446</v>
      </c>
      <c r="Z4829" t="s">
        <v>61</v>
      </c>
      <c r="AA4829" s="1">
        <v>44939</v>
      </c>
      <c r="AC4829" s="1">
        <v>44939</v>
      </c>
      <c r="AD4829" s="1">
        <v>44992</v>
      </c>
    </row>
    <row r="4830" spans="1:30" x14ac:dyDescent="0.25">
      <c r="A4830">
        <v>572704</v>
      </c>
      <c r="B4830" t="s">
        <v>102</v>
      </c>
      <c r="C4830" t="s">
        <v>63</v>
      </c>
      <c r="D4830">
        <v>1</v>
      </c>
      <c r="E4830" t="s">
        <v>10488</v>
      </c>
      <c r="F4830" t="s">
        <v>1042</v>
      </c>
      <c r="G4830" t="s">
        <v>51</v>
      </c>
      <c r="H4830">
        <v>10232</v>
      </c>
      <c r="I4830">
        <v>0</v>
      </c>
      <c r="J4830" t="s">
        <v>205</v>
      </c>
      <c r="K4830" t="s">
        <v>36</v>
      </c>
      <c r="L4830" t="s">
        <v>145</v>
      </c>
      <c r="M4830">
        <v>17</v>
      </c>
      <c r="N4830">
        <v>17</v>
      </c>
      <c r="O4830" t="s">
        <v>68</v>
      </c>
      <c r="P4830" t="s">
        <v>2265</v>
      </c>
      <c r="Q4830" t="s">
        <v>2266</v>
      </c>
      <c r="R4830" t="s">
        <v>10489</v>
      </c>
      <c r="S4830" t="s">
        <v>1047</v>
      </c>
      <c r="T4830" t="s">
        <v>10490</v>
      </c>
      <c r="V4830" t="s">
        <v>151</v>
      </c>
      <c r="W4830" t="s">
        <v>152</v>
      </c>
      <c r="X4830" t="s">
        <v>2269</v>
      </c>
      <c r="Z4830" t="s">
        <v>154</v>
      </c>
      <c r="AA4830" s="1">
        <v>44976</v>
      </c>
      <c r="AB4830" s="2">
        <v>45079</v>
      </c>
      <c r="AC4830" s="1">
        <v>44976</v>
      </c>
      <c r="AD4830" s="1">
        <v>44992</v>
      </c>
    </row>
    <row r="4831" spans="1:30" x14ac:dyDescent="0.25">
      <c r="A4831">
        <v>528438</v>
      </c>
      <c r="B4831" t="s">
        <v>638</v>
      </c>
      <c r="C4831" t="s">
        <v>31</v>
      </c>
      <c r="D4831">
        <v>6</v>
      </c>
      <c r="E4831" t="s">
        <v>639</v>
      </c>
      <c r="F4831" t="s">
        <v>640</v>
      </c>
      <c r="G4831" t="s">
        <v>34</v>
      </c>
      <c r="H4831">
        <v>30081</v>
      </c>
      <c r="I4831">
        <v>0</v>
      </c>
      <c r="J4831" t="s">
        <v>115</v>
      </c>
      <c r="K4831" t="s">
        <v>36</v>
      </c>
      <c r="L4831" t="s">
        <v>53</v>
      </c>
      <c r="M4831">
        <v>47418</v>
      </c>
      <c r="N4831">
        <v>54531</v>
      </c>
      <c r="O4831" t="s">
        <v>38</v>
      </c>
      <c r="P4831" t="s">
        <v>642</v>
      </c>
      <c r="Q4831" t="s">
        <v>643</v>
      </c>
      <c r="R4831" t="s">
        <v>7935</v>
      </c>
      <c r="S4831" t="s">
        <v>645</v>
      </c>
      <c r="T4831" t="s">
        <v>646</v>
      </c>
      <c r="U4831" t="s">
        <v>647</v>
      </c>
      <c r="V4831" t="s">
        <v>7936</v>
      </c>
      <c r="Z4831" t="s">
        <v>61</v>
      </c>
      <c r="AA4831" s="1">
        <v>44665</v>
      </c>
      <c r="AC4831" s="1">
        <v>44960</v>
      </c>
      <c r="AD4831" s="1">
        <v>44992</v>
      </c>
    </row>
    <row r="4832" spans="1:30" x14ac:dyDescent="0.25">
      <c r="A4832">
        <v>569500</v>
      </c>
      <c r="B4832" t="s">
        <v>88</v>
      </c>
      <c r="C4832" t="s">
        <v>31</v>
      </c>
      <c r="D4832">
        <v>1</v>
      </c>
      <c r="E4832" t="s">
        <v>11438</v>
      </c>
      <c r="F4832" t="s">
        <v>694</v>
      </c>
      <c r="G4832" t="s">
        <v>51</v>
      </c>
      <c r="H4832">
        <v>95710</v>
      </c>
      <c r="I4832">
        <v>0</v>
      </c>
      <c r="J4832" t="s">
        <v>256</v>
      </c>
      <c r="K4832" t="s">
        <v>36</v>
      </c>
      <c r="L4832" t="s">
        <v>37</v>
      </c>
      <c r="M4832">
        <v>0</v>
      </c>
      <c r="N4832">
        <v>160000</v>
      </c>
      <c r="O4832" t="s">
        <v>38</v>
      </c>
      <c r="P4832" t="s">
        <v>406</v>
      </c>
      <c r="Q4832" t="s">
        <v>2925</v>
      </c>
      <c r="R4832" t="s">
        <v>11439</v>
      </c>
      <c r="S4832" t="s">
        <v>697</v>
      </c>
      <c r="T4832" t="s">
        <v>11440</v>
      </c>
      <c r="U4832" t="s">
        <v>8719</v>
      </c>
      <c r="V4832" t="s">
        <v>1104</v>
      </c>
      <c r="W4832" t="s">
        <v>11441</v>
      </c>
      <c r="X4832" t="s">
        <v>11442</v>
      </c>
      <c r="Z4832" t="s">
        <v>87</v>
      </c>
      <c r="AA4832" s="1">
        <v>44951</v>
      </c>
      <c r="AC4832" s="1">
        <v>44964</v>
      </c>
      <c r="AD4832" s="1">
        <v>44992</v>
      </c>
    </row>
    <row r="4833" spans="1:30" x14ac:dyDescent="0.25">
      <c r="A4833">
        <v>532679</v>
      </c>
      <c r="B4833" t="s">
        <v>76</v>
      </c>
      <c r="C4833" t="s">
        <v>63</v>
      </c>
      <c r="D4833">
        <v>1</v>
      </c>
      <c r="E4833" t="s">
        <v>604</v>
      </c>
      <c r="F4833" t="s">
        <v>65</v>
      </c>
      <c r="G4833" t="s">
        <v>51</v>
      </c>
      <c r="H4833">
        <v>56058</v>
      </c>
      <c r="I4833">
        <v>0</v>
      </c>
      <c r="J4833" t="s">
        <v>35</v>
      </c>
      <c r="K4833" t="s">
        <v>36</v>
      </c>
      <c r="L4833" t="s">
        <v>37</v>
      </c>
      <c r="M4833">
        <v>54100</v>
      </c>
      <c r="N4833">
        <v>83981</v>
      </c>
      <c r="O4833" t="s">
        <v>38</v>
      </c>
      <c r="P4833" t="s">
        <v>79</v>
      </c>
      <c r="Q4833" t="s">
        <v>2281</v>
      </c>
      <c r="R4833" t="s">
        <v>12277</v>
      </c>
      <c r="S4833" t="s">
        <v>72</v>
      </c>
      <c r="T4833" t="s">
        <v>12278</v>
      </c>
      <c r="U4833" t="s">
        <v>12279</v>
      </c>
      <c r="V4833" t="s">
        <v>12280</v>
      </c>
      <c r="W4833" t="s">
        <v>182</v>
      </c>
      <c r="X4833" t="s">
        <v>183</v>
      </c>
      <c r="Z4833" t="s">
        <v>61</v>
      </c>
      <c r="AA4833" s="1">
        <v>44702</v>
      </c>
      <c r="AC4833" s="1">
        <v>44719</v>
      </c>
      <c r="AD4833" s="1">
        <v>44992</v>
      </c>
    </row>
    <row r="4834" spans="1:30" x14ac:dyDescent="0.25">
      <c r="A4834">
        <v>562236</v>
      </c>
      <c r="B4834" t="s">
        <v>1347</v>
      </c>
      <c r="C4834" t="s">
        <v>31</v>
      </c>
      <c r="D4834">
        <v>1</v>
      </c>
      <c r="E4834" t="s">
        <v>3330</v>
      </c>
      <c r="F4834" t="s">
        <v>724</v>
      </c>
      <c r="G4834" t="s">
        <v>34</v>
      </c>
      <c r="H4834">
        <v>12158</v>
      </c>
      <c r="I4834">
        <v>1</v>
      </c>
      <c r="J4834" t="s">
        <v>126</v>
      </c>
      <c r="K4834" t="s">
        <v>36</v>
      </c>
      <c r="L4834" t="s">
        <v>37</v>
      </c>
      <c r="M4834">
        <v>41395</v>
      </c>
      <c r="N4834">
        <v>65000</v>
      </c>
      <c r="O4834" t="s">
        <v>38</v>
      </c>
      <c r="P4834" t="s">
        <v>1350</v>
      </c>
      <c r="Q4834" t="s">
        <v>6500</v>
      </c>
      <c r="R4834" t="s">
        <v>13281</v>
      </c>
      <c r="S4834" t="s">
        <v>728</v>
      </c>
      <c r="T4834" t="s">
        <v>13282</v>
      </c>
      <c r="U4834" t="s">
        <v>1355</v>
      </c>
      <c r="V4834" t="s">
        <v>13283</v>
      </c>
      <c r="W4834" t="s">
        <v>13284</v>
      </c>
      <c r="X4834" t="s">
        <v>13285</v>
      </c>
      <c r="Z4834" t="s">
        <v>61</v>
      </c>
      <c r="AA4834" s="1">
        <v>44953</v>
      </c>
      <c r="AC4834" s="1">
        <v>44991</v>
      </c>
      <c r="AD4834" s="1">
        <v>44992</v>
      </c>
    </row>
    <row r="4835" spans="1:30" x14ac:dyDescent="0.25">
      <c r="A4835">
        <v>564625</v>
      </c>
      <c r="B4835" t="s">
        <v>287</v>
      </c>
      <c r="C4835" t="s">
        <v>31</v>
      </c>
      <c r="D4835">
        <v>1</v>
      </c>
      <c r="E4835" t="s">
        <v>13286</v>
      </c>
      <c r="F4835" t="s">
        <v>65</v>
      </c>
      <c r="G4835" t="s">
        <v>51</v>
      </c>
      <c r="H4835">
        <v>56058</v>
      </c>
      <c r="I4835">
        <v>0</v>
      </c>
      <c r="J4835" t="s">
        <v>35</v>
      </c>
      <c r="K4835" t="s">
        <v>36</v>
      </c>
      <c r="L4835" t="s">
        <v>37</v>
      </c>
      <c r="M4835">
        <v>62215</v>
      </c>
      <c r="N4835">
        <v>75000</v>
      </c>
      <c r="O4835" t="s">
        <v>38</v>
      </c>
      <c r="P4835" t="s">
        <v>289</v>
      </c>
      <c r="Q4835" t="s">
        <v>7799</v>
      </c>
      <c r="R4835" t="s">
        <v>13287</v>
      </c>
      <c r="S4835" t="s">
        <v>72</v>
      </c>
      <c r="T4835" t="s">
        <v>13288</v>
      </c>
      <c r="V4835" t="s">
        <v>1472</v>
      </c>
      <c r="Z4835" t="s">
        <v>61</v>
      </c>
      <c r="AA4835" s="1">
        <v>44973</v>
      </c>
      <c r="AC4835" s="1">
        <v>44980</v>
      </c>
      <c r="AD4835" s="1">
        <v>44992</v>
      </c>
    </row>
    <row r="4836" spans="1:30" x14ac:dyDescent="0.25">
      <c r="A4836">
        <v>548965</v>
      </c>
      <c r="B4836" t="s">
        <v>88</v>
      </c>
      <c r="C4836" t="s">
        <v>31</v>
      </c>
      <c r="D4836">
        <v>1</v>
      </c>
      <c r="E4836" t="s">
        <v>13289</v>
      </c>
      <c r="F4836" t="s">
        <v>545</v>
      </c>
      <c r="G4836" t="s">
        <v>34</v>
      </c>
      <c r="H4836">
        <v>13632</v>
      </c>
      <c r="I4836">
        <v>3</v>
      </c>
      <c r="J4836" t="s">
        <v>328</v>
      </c>
      <c r="K4836" t="s">
        <v>36</v>
      </c>
      <c r="L4836" t="s">
        <v>37</v>
      </c>
      <c r="M4836">
        <v>92194</v>
      </c>
      <c r="N4836">
        <v>106023</v>
      </c>
      <c r="O4836" t="s">
        <v>38</v>
      </c>
      <c r="P4836" t="s">
        <v>406</v>
      </c>
      <c r="Q4836" t="s">
        <v>1620</v>
      </c>
      <c r="R4836" t="s">
        <v>13290</v>
      </c>
      <c r="S4836" t="s">
        <v>549</v>
      </c>
      <c r="T4836" t="s">
        <v>13291</v>
      </c>
      <c r="U4836" t="s">
        <v>1623</v>
      </c>
      <c r="V4836" t="s">
        <v>13292</v>
      </c>
      <c r="W4836" t="s">
        <v>1407</v>
      </c>
      <c r="Z4836" t="s">
        <v>87</v>
      </c>
      <c r="AA4836" s="1">
        <v>44805</v>
      </c>
      <c r="AC4836" s="1">
        <v>44811</v>
      </c>
      <c r="AD4836" s="1">
        <v>44992</v>
      </c>
    </row>
    <row r="4837" spans="1:30" x14ac:dyDescent="0.25">
      <c r="A4837">
        <v>577363</v>
      </c>
      <c r="B4837" t="s">
        <v>2150</v>
      </c>
      <c r="C4837" t="s">
        <v>63</v>
      </c>
      <c r="D4837">
        <v>1</v>
      </c>
      <c r="E4837" t="s">
        <v>13293</v>
      </c>
      <c r="F4837" t="s">
        <v>6159</v>
      </c>
      <c r="G4837" t="s">
        <v>34</v>
      </c>
      <c r="H4837">
        <v>40491</v>
      </c>
      <c r="I4837">
        <v>0</v>
      </c>
      <c r="J4837" t="s">
        <v>52</v>
      </c>
      <c r="K4837" t="s">
        <v>36</v>
      </c>
      <c r="L4837" t="s">
        <v>53</v>
      </c>
      <c r="M4837">
        <v>41389</v>
      </c>
      <c r="N4837">
        <v>47597</v>
      </c>
      <c r="O4837" t="s">
        <v>38</v>
      </c>
      <c r="P4837" t="s">
        <v>2151</v>
      </c>
      <c r="Q4837" t="s">
        <v>2152</v>
      </c>
      <c r="R4837" t="s">
        <v>13294</v>
      </c>
      <c r="S4837" t="s">
        <v>6161</v>
      </c>
      <c r="T4837" t="s">
        <v>13295</v>
      </c>
      <c r="V4837" t="s">
        <v>13296</v>
      </c>
      <c r="Z4837" t="s">
        <v>61</v>
      </c>
      <c r="AA4837" s="1">
        <v>44991</v>
      </c>
      <c r="AB4837" s="2">
        <v>45006</v>
      </c>
      <c r="AC4837" s="1">
        <v>44991</v>
      </c>
      <c r="AD4837" s="1">
        <v>44992</v>
      </c>
    </row>
    <row r="4838" spans="1:30" x14ac:dyDescent="0.25">
      <c r="A4838">
        <v>536893</v>
      </c>
      <c r="B4838" t="s">
        <v>563</v>
      </c>
      <c r="C4838" t="s">
        <v>63</v>
      </c>
      <c r="D4838">
        <v>6</v>
      </c>
      <c r="E4838" t="s">
        <v>11253</v>
      </c>
      <c r="F4838" t="s">
        <v>4233</v>
      </c>
      <c r="G4838" t="s">
        <v>34</v>
      </c>
      <c r="H4838">
        <v>30080</v>
      </c>
      <c r="I4838">
        <v>2</v>
      </c>
      <c r="J4838" t="s">
        <v>175</v>
      </c>
      <c r="K4838" t="s">
        <v>36</v>
      </c>
      <c r="L4838" t="s">
        <v>37</v>
      </c>
      <c r="M4838">
        <v>43197</v>
      </c>
      <c r="N4838">
        <v>49677</v>
      </c>
      <c r="O4838" t="s">
        <v>38</v>
      </c>
      <c r="P4838" t="s">
        <v>446</v>
      </c>
      <c r="Q4838" t="s">
        <v>5368</v>
      </c>
      <c r="R4838" t="s">
        <v>13297</v>
      </c>
      <c r="S4838" t="s">
        <v>4236</v>
      </c>
      <c r="T4838" t="s">
        <v>4237</v>
      </c>
      <c r="U4838" t="s">
        <v>13298</v>
      </c>
      <c r="V4838" t="s">
        <v>2877</v>
      </c>
      <c r="W4838" t="s">
        <v>1617</v>
      </c>
      <c r="X4838" t="s">
        <v>13299</v>
      </c>
      <c r="Z4838" t="s">
        <v>61</v>
      </c>
      <c r="AA4838" s="1">
        <v>44739</v>
      </c>
      <c r="AC4838" s="1">
        <v>44875</v>
      </c>
      <c r="AD4838" s="1">
        <v>44992</v>
      </c>
    </row>
    <row r="4839" spans="1:30" x14ac:dyDescent="0.25">
      <c r="A4839">
        <v>560639</v>
      </c>
      <c r="B4839" t="s">
        <v>241</v>
      </c>
      <c r="C4839" t="s">
        <v>31</v>
      </c>
      <c r="D4839">
        <v>1</v>
      </c>
      <c r="E4839" t="s">
        <v>8614</v>
      </c>
      <c r="F4839" t="s">
        <v>6630</v>
      </c>
      <c r="G4839" t="s">
        <v>34</v>
      </c>
      <c r="H4839">
        <v>10047</v>
      </c>
      <c r="I4839" t="s">
        <v>2404</v>
      </c>
      <c r="J4839" t="s">
        <v>785</v>
      </c>
      <c r="K4839" t="s">
        <v>36</v>
      </c>
      <c r="L4839" t="s">
        <v>290</v>
      </c>
      <c r="M4839">
        <v>88936</v>
      </c>
      <c r="N4839">
        <v>223761</v>
      </c>
      <c r="O4839" t="s">
        <v>38</v>
      </c>
      <c r="P4839" t="s">
        <v>1578</v>
      </c>
      <c r="Q4839" t="s">
        <v>1579</v>
      </c>
      <c r="R4839" t="s">
        <v>8615</v>
      </c>
      <c r="S4839" t="s">
        <v>6633</v>
      </c>
      <c r="T4839" t="s">
        <v>8524</v>
      </c>
      <c r="V4839" t="s">
        <v>347</v>
      </c>
      <c r="Z4839" t="s">
        <v>8525</v>
      </c>
      <c r="AA4839" s="1">
        <v>44895</v>
      </c>
      <c r="AC4839" s="1">
        <v>44895</v>
      </c>
      <c r="AD4839" s="1">
        <v>44992</v>
      </c>
    </row>
    <row r="4840" spans="1:30" x14ac:dyDescent="0.25">
      <c r="A4840">
        <v>562719</v>
      </c>
      <c r="B4840" t="s">
        <v>88</v>
      </c>
      <c r="C4840" t="s">
        <v>31</v>
      </c>
      <c r="D4840">
        <v>1</v>
      </c>
      <c r="E4840" t="s">
        <v>164</v>
      </c>
      <c r="F4840" t="s">
        <v>165</v>
      </c>
      <c r="G4840" t="s">
        <v>34</v>
      </c>
      <c r="H4840">
        <v>10104</v>
      </c>
      <c r="I4840">
        <v>2</v>
      </c>
      <c r="J4840" t="s">
        <v>2250</v>
      </c>
      <c r="K4840" t="s">
        <v>36</v>
      </c>
      <c r="L4840" t="s">
        <v>37</v>
      </c>
      <c r="M4840">
        <v>37748</v>
      </c>
      <c r="N4840">
        <v>57043</v>
      </c>
      <c r="O4840" t="s">
        <v>38</v>
      </c>
      <c r="P4840" t="s">
        <v>94</v>
      </c>
      <c r="Q4840" t="s">
        <v>95</v>
      </c>
      <c r="R4840" t="s">
        <v>264</v>
      </c>
      <c r="S4840" t="s">
        <v>168</v>
      </c>
      <c r="T4840" t="s">
        <v>169</v>
      </c>
      <c r="U4840" t="s">
        <v>99</v>
      </c>
      <c r="V4840" t="s">
        <v>171</v>
      </c>
      <c r="W4840" t="s">
        <v>172</v>
      </c>
      <c r="Z4840" t="s">
        <v>61</v>
      </c>
      <c r="AA4840" s="1">
        <v>44925</v>
      </c>
      <c r="AC4840" s="1">
        <v>44925</v>
      </c>
      <c r="AD4840" s="1">
        <v>44992</v>
      </c>
    </row>
    <row r="4841" spans="1:30" x14ac:dyDescent="0.25">
      <c r="A4841">
        <v>572726</v>
      </c>
      <c r="B4841" t="s">
        <v>443</v>
      </c>
      <c r="C4841" t="s">
        <v>31</v>
      </c>
      <c r="D4841">
        <v>1</v>
      </c>
      <c r="E4841" t="s">
        <v>3268</v>
      </c>
      <c r="F4841" t="s">
        <v>3269</v>
      </c>
      <c r="G4841" t="s">
        <v>353</v>
      </c>
      <c r="H4841" t="s">
        <v>3270</v>
      </c>
      <c r="I4841">
        <v>2</v>
      </c>
      <c r="J4841" t="s">
        <v>3271</v>
      </c>
      <c r="K4841" t="s">
        <v>36</v>
      </c>
      <c r="L4841" t="s">
        <v>37</v>
      </c>
      <c r="M4841">
        <v>55000</v>
      </c>
      <c r="N4841">
        <v>70000</v>
      </c>
      <c r="O4841" t="s">
        <v>38</v>
      </c>
      <c r="P4841" t="s">
        <v>446</v>
      </c>
      <c r="Q4841" t="s">
        <v>447</v>
      </c>
      <c r="R4841" t="s">
        <v>3272</v>
      </c>
      <c r="S4841" t="s">
        <v>3273</v>
      </c>
      <c r="T4841" t="s">
        <v>3274</v>
      </c>
      <c r="U4841" t="s">
        <v>3275</v>
      </c>
      <c r="V4841" t="s">
        <v>3276</v>
      </c>
      <c r="Z4841" t="s">
        <v>61</v>
      </c>
      <c r="AA4841" s="1">
        <v>44959</v>
      </c>
      <c r="AC4841" s="1">
        <v>44985</v>
      </c>
      <c r="AD4841" s="1">
        <v>44992</v>
      </c>
    </row>
    <row r="4842" spans="1:30" x14ac:dyDescent="0.25">
      <c r="A4842">
        <v>532011</v>
      </c>
      <c r="B4842" t="s">
        <v>287</v>
      </c>
      <c r="C4842" t="s">
        <v>63</v>
      </c>
      <c r="D4842">
        <v>1</v>
      </c>
      <c r="E4842" t="s">
        <v>5920</v>
      </c>
      <c r="F4842" t="s">
        <v>545</v>
      </c>
      <c r="G4842" t="s">
        <v>34</v>
      </c>
      <c r="H4842">
        <v>13632</v>
      </c>
      <c r="I4842">
        <v>1</v>
      </c>
      <c r="J4842" t="s">
        <v>256</v>
      </c>
      <c r="K4842" t="s">
        <v>36</v>
      </c>
      <c r="L4842" t="s">
        <v>37</v>
      </c>
      <c r="M4842">
        <v>81951</v>
      </c>
      <c r="N4842">
        <v>90000</v>
      </c>
      <c r="O4842" t="s">
        <v>38</v>
      </c>
      <c r="P4842" t="s">
        <v>289</v>
      </c>
      <c r="Q4842" t="s">
        <v>1469</v>
      </c>
      <c r="R4842" t="s">
        <v>5921</v>
      </c>
      <c r="S4842" t="s">
        <v>549</v>
      </c>
      <c r="V4842" t="s">
        <v>1472</v>
      </c>
      <c r="Z4842" t="s">
        <v>87</v>
      </c>
      <c r="AA4842" s="1">
        <v>44694</v>
      </c>
      <c r="AC4842" s="1">
        <v>44973</v>
      </c>
      <c r="AD4842" s="1">
        <v>44992</v>
      </c>
    </row>
    <row r="4843" spans="1:30" x14ac:dyDescent="0.25">
      <c r="A4843">
        <v>546404</v>
      </c>
      <c r="B4843" t="s">
        <v>214</v>
      </c>
      <c r="C4843" t="s">
        <v>31</v>
      </c>
      <c r="D4843">
        <v>1</v>
      </c>
      <c r="E4843" t="s">
        <v>3218</v>
      </c>
      <c r="F4843" t="s">
        <v>501</v>
      </c>
      <c r="G4843" t="s">
        <v>34</v>
      </c>
      <c r="H4843">
        <v>12627</v>
      </c>
      <c r="I4843">
        <v>0</v>
      </c>
      <c r="J4843" t="s">
        <v>932</v>
      </c>
      <c r="K4843" t="s">
        <v>36</v>
      </c>
      <c r="L4843" t="s">
        <v>37</v>
      </c>
      <c r="M4843">
        <v>70611</v>
      </c>
      <c r="N4843">
        <v>97873</v>
      </c>
      <c r="O4843" t="s">
        <v>38</v>
      </c>
      <c r="P4843" t="s">
        <v>1247</v>
      </c>
      <c r="Q4843" t="s">
        <v>9493</v>
      </c>
      <c r="R4843" t="s">
        <v>13300</v>
      </c>
      <c r="S4843" t="s">
        <v>504</v>
      </c>
      <c r="T4843" t="s">
        <v>13301</v>
      </c>
      <c r="V4843" t="s">
        <v>13302</v>
      </c>
      <c r="W4843" t="s">
        <v>152</v>
      </c>
      <c r="X4843" t="s">
        <v>1247</v>
      </c>
      <c r="Z4843" t="s">
        <v>61</v>
      </c>
      <c r="AA4843" s="1">
        <v>44861</v>
      </c>
      <c r="AC4843" s="1">
        <v>44957</v>
      </c>
      <c r="AD4843" s="1">
        <v>44992</v>
      </c>
    </row>
    <row r="4844" spans="1:30" x14ac:dyDescent="0.25">
      <c r="A4844">
        <v>576061</v>
      </c>
      <c r="B4844" t="s">
        <v>102</v>
      </c>
      <c r="C4844" t="s">
        <v>31</v>
      </c>
      <c r="D4844">
        <v>1</v>
      </c>
      <c r="E4844" t="s">
        <v>372</v>
      </c>
      <c r="F4844" t="s">
        <v>295</v>
      </c>
      <c r="G4844" t="s">
        <v>34</v>
      </c>
      <c r="H4844">
        <v>22427</v>
      </c>
      <c r="I4844">
        <v>3</v>
      </c>
      <c r="J4844" t="s">
        <v>374</v>
      </c>
      <c r="K4844" t="s">
        <v>36</v>
      </c>
      <c r="L4844" t="s">
        <v>37</v>
      </c>
      <c r="M4844">
        <v>90114</v>
      </c>
      <c r="N4844">
        <v>122168</v>
      </c>
      <c r="O4844" t="s">
        <v>38</v>
      </c>
      <c r="P4844" t="s">
        <v>4221</v>
      </c>
      <c r="Q4844" t="s">
        <v>376</v>
      </c>
      <c r="R4844" t="s">
        <v>11774</v>
      </c>
      <c r="S4844" t="s">
        <v>608</v>
      </c>
      <c r="T4844" t="s">
        <v>4223</v>
      </c>
      <c r="V4844" t="s">
        <v>380</v>
      </c>
      <c r="X4844" t="s">
        <v>4224</v>
      </c>
      <c r="Z4844" t="s">
        <v>87</v>
      </c>
      <c r="AA4844" s="1">
        <v>44984</v>
      </c>
      <c r="AC4844" s="1">
        <v>44984</v>
      </c>
      <c r="AD4844" s="1">
        <v>44992</v>
      </c>
    </row>
    <row r="4845" spans="1:30" x14ac:dyDescent="0.25">
      <c r="A4845">
        <v>573483</v>
      </c>
      <c r="B4845" t="s">
        <v>155</v>
      </c>
      <c r="C4845" t="s">
        <v>63</v>
      </c>
      <c r="D4845">
        <v>1</v>
      </c>
      <c r="E4845" t="s">
        <v>12458</v>
      </c>
      <c r="F4845" t="s">
        <v>920</v>
      </c>
      <c r="G4845" t="s">
        <v>34</v>
      </c>
      <c r="H4845">
        <v>34202</v>
      </c>
      <c r="I4845">
        <v>2</v>
      </c>
      <c r="J4845" t="s">
        <v>66</v>
      </c>
      <c r="K4845" t="s">
        <v>36</v>
      </c>
      <c r="L4845" t="s">
        <v>37</v>
      </c>
      <c r="M4845">
        <v>77921</v>
      </c>
      <c r="N4845">
        <v>90000</v>
      </c>
      <c r="O4845" t="s">
        <v>38</v>
      </c>
      <c r="P4845" t="s">
        <v>158</v>
      </c>
      <c r="Q4845" t="s">
        <v>11234</v>
      </c>
      <c r="R4845" t="s">
        <v>12459</v>
      </c>
      <c r="S4845" t="s">
        <v>923</v>
      </c>
      <c r="T4845" t="s">
        <v>12460</v>
      </c>
      <c r="U4845" t="s">
        <v>12461</v>
      </c>
      <c r="V4845" t="s">
        <v>831</v>
      </c>
      <c r="X4845" t="s">
        <v>158</v>
      </c>
      <c r="Z4845" t="s">
        <v>87</v>
      </c>
      <c r="AA4845" s="1">
        <v>44964</v>
      </c>
      <c r="AB4845" s="2">
        <v>44994</v>
      </c>
      <c r="AC4845" s="1">
        <v>44964</v>
      </c>
      <c r="AD4845" s="1">
        <v>44992</v>
      </c>
    </row>
    <row r="4846" spans="1:30" x14ac:dyDescent="0.25">
      <c r="A4846">
        <v>533851</v>
      </c>
      <c r="B4846" t="s">
        <v>563</v>
      </c>
      <c r="C4846" t="s">
        <v>31</v>
      </c>
      <c r="D4846">
        <v>1</v>
      </c>
      <c r="E4846" t="s">
        <v>13303</v>
      </c>
      <c r="F4846" t="s">
        <v>565</v>
      </c>
      <c r="G4846" t="s">
        <v>566</v>
      </c>
      <c r="H4846">
        <v>30112</v>
      </c>
      <c r="I4846">
        <v>0</v>
      </c>
      <c r="J4846" t="s">
        <v>175</v>
      </c>
      <c r="K4846" t="s">
        <v>36</v>
      </c>
      <c r="L4846" t="s">
        <v>37</v>
      </c>
      <c r="M4846">
        <v>73579</v>
      </c>
      <c r="N4846">
        <v>153666</v>
      </c>
      <c r="O4846" t="s">
        <v>38</v>
      </c>
      <c r="P4846" t="s">
        <v>446</v>
      </c>
      <c r="Q4846" t="s">
        <v>4234</v>
      </c>
      <c r="R4846" t="s">
        <v>13304</v>
      </c>
      <c r="S4846" t="s">
        <v>13305</v>
      </c>
      <c r="T4846" t="s">
        <v>285</v>
      </c>
      <c r="V4846" t="s">
        <v>13306</v>
      </c>
      <c r="Z4846" t="s">
        <v>13307</v>
      </c>
      <c r="AA4846" s="1">
        <v>44713</v>
      </c>
      <c r="AC4846" s="1">
        <v>44833</v>
      </c>
      <c r="AD4846" s="1">
        <v>44992</v>
      </c>
    </row>
    <row r="4847" spans="1:30" x14ac:dyDescent="0.25">
      <c r="A4847">
        <v>571504</v>
      </c>
      <c r="B4847" t="s">
        <v>102</v>
      </c>
      <c r="C4847" t="s">
        <v>31</v>
      </c>
      <c r="D4847">
        <v>1</v>
      </c>
      <c r="E4847" t="s">
        <v>13308</v>
      </c>
      <c r="F4847" t="s">
        <v>295</v>
      </c>
      <c r="G4847" t="s">
        <v>34</v>
      </c>
      <c r="H4847">
        <v>22427</v>
      </c>
      <c r="I4847">
        <v>3</v>
      </c>
      <c r="J4847" t="s">
        <v>961</v>
      </c>
      <c r="K4847" t="s">
        <v>36</v>
      </c>
      <c r="L4847" t="s">
        <v>37</v>
      </c>
      <c r="M4847">
        <v>90114</v>
      </c>
      <c r="N4847">
        <v>122168</v>
      </c>
      <c r="O4847" t="s">
        <v>38</v>
      </c>
      <c r="P4847" t="s">
        <v>146</v>
      </c>
      <c r="Q4847" t="s">
        <v>10519</v>
      </c>
      <c r="R4847" t="s">
        <v>13309</v>
      </c>
      <c r="S4847" t="s">
        <v>608</v>
      </c>
      <c r="T4847" t="s">
        <v>13310</v>
      </c>
      <c r="U4847" t="s">
        <v>13311</v>
      </c>
      <c r="V4847" t="s">
        <v>611</v>
      </c>
      <c r="W4847" t="s">
        <v>612</v>
      </c>
      <c r="X4847" t="s">
        <v>13312</v>
      </c>
      <c r="Z4847" t="s">
        <v>87</v>
      </c>
      <c r="AA4847" s="1">
        <v>44956</v>
      </c>
      <c r="AB4847" s="2">
        <v>45016</v>
      </c>
      <c r="AC4847" s="1">
        <v>44956</v>
      </c>
      <c r="AD4847" s="1">
        <v>44992</v>
      </c>
    </row>
    <row r="4848" spans="1:30" x14ac:dyDescent="0.25">
      <c r="A4848">
        <v>562451</v>
      </c>
      <c r="B4848" t="s">
        <v>381</v>
      </c>
      <c r="C4848" t="s">
        <v>31</v>
      </c>
      <c r="D4848">
        <v>1</v>
      </c>
      <c r="E4848" t="s">
        <v>3138</v>
      </c>
      <c r="F4848" t="s">
        <v>623</v>
      </c>
      <c r="G4848" t="s">
        <v>34</v>
      </c>
      <c r="H4848" t="s">
        <v>624</v>
      </c>
      <c r="I4848">
        <v>0</v>
      </c>
      <c r="J4848" t="s">
        <v>35</v>
      </c>
      <c r="K4848" t="s">
        <v>36</v>
      </c>
      <c r="L4848" t="s">
        <v>37</v>
      </c>
      <c r="M4848">
        <v>53702</v>
      </c>
      <c r="N4848">
        <v>118000</v>
      </c>
      <c r="O4848" t="s">
        <v>38</v>
      </c>
      <c r="P4848" t="s">
        <v>873</v>
      </c>
      <c r="Q4848" t="s">
        <v>12380</v>
      </c>
      <c r="R4848" t="s">
        <v>12381</v>
      </c>
      <c r="S4848" t="s">
        <v>627</v>
      </c>
      <c r="T4848" t="s">
        <v>12382</v>
      </c>
      <c r="V4848" t="s">
        <v>390</v>
      </c>
      <c r="W4848" t="s">
        <v>86</v>
      </c>
      <c r="X4848" t="s">
        <v>3314</v>
      </c>
      <c r="Z4848" t="s">
        <v>87</v>
      </c>
      <c r="AA4848" s="1">
        <v>44980</v>
      </c>
      <c r="AB4848" s="2">
        <v>45040</v>
      </c>
      <c r="AC4848" s="1">
        <v>44985</v>
      </c>
      <c r="AD4848" s="1">
        <v>44992</v>
      </c>
    </row>
    <row r="4849" spans="1:30" x14ac:dyDescent="0.25">
      <c r="A4849">
        <v>554642</v>
      </c>
      <c r="B4849" t="s">
        <v>214</v>
      </c>
      <c r="C4849" t="s">
        <v>63</v>
      </c>
      <c r="D4849">
        <v>1</v>
      </c>
      <c r="E4849" t="s">
        <v>7013</v>
      </c>
      <c r="F4849" t="s">
        <v>7014</v>
      </c>
      <c r="G4849" t="s">
        <v>34</v>
      </c>
      <c r="H4849" t="s">
        <v>7015</v>
      </c>
      <c r="I4849">
        <v>0</v>
      </c>
      <c r="J4849" t="s">
        <v>1098</v>
      </c>
      <c r="K4849" t="s">
        <v>36</v>
      </c>
      <c r="L4849" t="s">
        <v>37</v>
      </c>
      <c r="M4849">
        <v>58700</v>
      </c>
      <c r="N4849">
        <v>100000</v>
      </c>
      <c r="O4849" t="s">
        <v>38</v>
      </c>
      <c r="P4849" t="s">
        <v>217</v>
      </c>
      <c r="Q4849" t="s">
        <v>7016</v>
      </c>
      <c r="R4849" t="s">
        <v>7017</v>
      </c>
      <c r="S4849" t="s">
        <v>2774</v>
      </c>
      <c r="T4849" t="s">
        <v>7018</v>
      </c>
      <c r="V4849" t="s">
        <v>7019</v>
      </c>
      <c r="W4849" t="s">
        <v>152</v>
      </c>
      <c r="X4849" t="s">
        <v>217</v>
      </c>
      <c r="Z4849" t="s">
        <v>61</v>
      </c>
      <c r="AA4849" s="1">
        <v>44882</v>
      </c>
      <c r="AC4849" s="1">
        <v>44882</v>
      </c>
      <c r="AD4849" s="1">
        <v>44992</v>
      </c>
    </row>
    <row r="4850" spans="1:30" x14ac:dyDescent="0.25">
      <c r="A4850">
        <v>523879</v>
      </c>
      <c r="B4850" t="s">
        <v>563</v>
      </c>
      <c r="C4850" t="s">
        <v>63</v>
      </c>
      <c r="D4850">
        <v>1</v>
      </c>
      <c r="E4850" t="s">
        <v>12242</v>
      </c>
      <c r="F4850" t="s">
        <v>1718</v>
      </c>
      <c r="G4850" t="s">
        <v>34</v>
      </c>
      <c r="H4850">
        <v>80609</v>
      </c>
      <c r="I4850">
        <v>3</v>
      </c>
      <c r="J4850" t="s">
        <v>245</v>
      </c>
      <c r="K4850" t="s">
        <v>36</v>
      </c>
      <c r="L4850" t="s">
        <v>37</v>
      </c>
      <c r="M4850">
        <v>45811</v>
      </c>
      <c r="N4850">
        <v>51766</v>
      </c>
      <c r="O4850" t="s">
        <v>38</v>
      </c>
      <c r="P4850" t="s">
        <v>446</v>
      </c>
      <c r="Q4850" t="s">
        <v>1567</v>
      </c>
      <c r="R4850" t="s">
        <v>12243</v>
      </c>
      <c r="S4850" t="s">
        <v>1720</v>
      </c>
      <c r="T4850" t="s">
        <v>12244</v>
      </c>
      <c r="U4850" t="s">
        <v>12245</v>
      </c>
      <c r="V4850" t="s">
        <v>2422</v>
      </c>
      <c r="Z4850" t="s">
        <v>61</v>
      </c>
      <c r="AA4850" s="1">
        <v>44629</v>
      </c>
      <c r="AC4850" s="1">
        <v>44629</v>
      </c>
      <c r="AD4850" s="1">
        <v>44992</v>
      </c>
    </row>
    <row r="4851" spans="1:30" x14ac:dyDescent="0.25">
      <c r="A4851">
        <v>546765</v>
      </c>
      <c r="B4851" t="s">
        <v>88</v>
      </c>
      <c r="C4851" t="s">
        <v>63</v>
      </c>
      <c r="D4851">
        <v>2</v>
      </c>
      <c r="E4851" t="s">
        <v>9400</v>
      </c>
      <c r="F4851" t="s">
        <v>545</v>
      </c>
      <c r="G4851" t="s">
        <v>34</v>
      </c>
      <c r="H4851">
        <v>13632</v>
      </c>
      <c r="I4851">
        <v>4</v>
      </c>
      <c r="J4851" t="s">
        <v>328</v>
      </c>
      <c r="K4851" t="s">
        <v>36</v>
      </c>
      <c r="L4851" t="s">
        <v>37</v>
      </c>
      <c r="M4851">
        <v>98901</v>
      </c>
      <c r="N4851">
        <v>113736</v>
      </c>
      <c r="O4851" t="s">
        <v>38</v>
      </c>
      <c r="P4851" t="s">
        <v>406</v>
      </c>
      <c r="Q4851" t="s">
        <v>1620</v>
      </c>
      <c r="R4851" t="s">
        <v>9401</v>
      </c>
      <c r="S4851" t="s">
        <v>549</v>
      </c>
      <c r="T4851" t="s">
        <v>9402</v>
      </c>
      <c r="U4851" t="s">
        <v>2070</v>
      </c>
      <c r="V4851" t="s">
        <v>9403</v>
      </c>
      <c r="W4851" t="s">
        <v>1407</v>
      </c>
      <c r="Z4851" t="s">
        <v>87</v>
      </c>
      <c r="AA4851" s="1">
        <v>44791</v>
      </c>
      <c r="AC4851" s="1">
        <v>44797</v>
      </c>
      <c r="AD4851" s="1">
        <v>44992</v>
      </c>
    </row>
    <row r="4852" spans="1:30" x14ac:dyDescent="0.25">
      <c r="A4852">
        <v>336342</v>
      </c>
      <c r="B4852" t="s">
        <v>123</v>
      </c>
      <c r="C4852" t="s">
        <v>31</v>
      </c>
      <c r="D4852">
        <v>6</v>
      </c>
      <c r="E4852" t="s">
        <v>1420</v>
      </c>
      <c r="F4852" t="s">
        <v>1421</v>
      </c>
      <c r="G4852" t="s">
        <v>51</v>
      </c>
      <c r="H4852">
        <v>21849</v>
      </c>
      <c r="I4852">
        <v>3</v>
      </c>
      <c r="J4852" t="s">
        <v>205</v>
      </c>
      <c r="K4852" t="s">
        <v>36</v>
      </c>
      <c r="L4852" t="s">
        <v>37</v>
      </c>
      <c r="M4852">
        <v>76516</v>
      </c>
      <c r="N4852">
        <v>76516</v>
      </c>
      <c r="O4852" t="s">
        <v>38</v>
      </c>
      <c r="P4852" t="s">
        <v>127</v>
      </c>
      <c r="Q4852" t="s">
        <v>1422</v>
      </c>
      <c r="R4852" t="s">
        <v>13313</v>
      </c>
      <c r="S4852" t="s">
        <v>1424</v>
      </c>
      <c r="U4852" t="s">
        <v>5686</v>
      </c>
      <c r="V4852" t="s">
        <v>13314</v>
      </c>
      <c r="Z4852" t="s">
        <v>87</v>
      </c>
      <c r="AA4852" s="1">
        <v>43168</v>
      </c>
      <c r="AC4852" s="1">
        <v>43843</v>
      </c>
      <c r="AD4852" s="1">
        <v>44992</v>
      </c>
    </row>
    <row r="4853" spans="1:30" x14ac:dyDescent="0.25">
      <c r="A4853">
        <v>569354</v>
      </c>
      <c r="B4853" t="s">
        <v>443</v>
      </c>
      <c r="C4853" t="s">
        <v>63</v>
      </c>
      <c r="D4853">
        <v>1</v>
      </c>
      <c r="E4853" t="s">
        <v>12863</v>
      </c>
      <c r="F4853" t="s">
        <v>3269</v>
      </c>
      <c r="G4853" t="s">
        <v>353</v>
      </c>
      <c r="H4853" t="s">
        <v>3270</v>
      </c>
      <c r="I4853">
        <v>3</v>
      </c>
      <c r="J4853" t="s">
        <v>4567</v>
      </c>
      <c r="K4853" t="s">
        <v>36</v>
      </c>
      <c r="L4853" t="s">
        <v>93</v>
      </c>
      <c r="M4853">
        <v>100000</v>
      </c>
      <c r="N4853">
        <v>110000</v>
      </c>
      <c r="O4853" t="s">
        <v>38</v>
      </c>
      <c r="P4853" t="s">
        <v>446</v>
      </c>
      <c r="Q4853" t="s">
        <v>447</v>
      </c>
      <c r="R4853" t="s">
        <v>12864</v>
      </c>
      <c r="S4853" t="s">
        <v>12865</v>
      </c>
      <c r="T4853" t="s">
        <v>12866</v>
      </c>
      <c r="U4853" t="s">
        <v>3275</v>
      </c>
      <c r="V4853" t="s">
        <v>3710</v>
      </c>
      <c r="Z4853" t="s">
        <v>61</v>
      </c>
      <c r="AA4853" s="1">
        <v>44939</v>
      </c>
      <c r="AC4853" s="1">
        <v>44985</v>
      </c>
      <c r="AD4853" s="1">
        <v>44992</v>
      </c>
    </row>
    <row r="4854" spans="1:30" x14ac:dyDescent="0.25">
      <c r="A4854">
        <v>561633</v>
      </c>
      <c r="B4854" t="s">
        <v>658</v>
      </c>
      <c r="C4854" t="s">
        <v>31</v>
      </c>
      <c r="D4854">
        <v>2</v>
      </c>
      <c r="E4854" t="s">
        <v>10938</v>
      </c>
      <c r="F4854" t="s">
        <v>65</v>
      </c>
      <c r="G4854" t="s">
        <v>51</v>
      </c>
      <c r="H4854">
        <v>56058</v>
      </c>
      <c r="I4854">
        <v>0</v>
      </c>
      <c r="J4854" t="s">
        <v>10939</v>
      </c>
      <c r="K4854" t="s">
        <v>36</v>
      </c>
      <c r="L4854" t="s">
        <v>37</v>
      </c>
      <c r="M4854">
        <v>70000</v>
      </c>
      <c r="N4854">
        <v>70000</v>
      </c>
      <c r="O4854" t="s">
        <v>38</v>
      </c>
      <c r="P4854" t="s">
        <v>661</v>
      </c>
      <c r="Q4854" t="s">
        <v>662</v>
      </c>
      <c r="R4854" t="s">
        <v>10940</v>
      </c>
      <c r="S4854" t="s">
        <v>72</v>
      </c>
      <c r="U4854" t="s">
        <v>10941</v>
      </c>
      <c r="V4854" t="s">
        <v>664</v>
      </c>
      <c r="Z4854" t="s">
        <v>665</v>
      </c>
      <c r="AA4854" s="1">
        <v>44883</v>
      </c>
      <c r="AB4854" s="2">
        <v>45063</v>
      </c>
      <c r="AC4854" s="1">
        <v>44883</v>
      </c>
      <c r="AD4854" s="1">
        <v>44992</v>
      </c>
    </row>
    <row r="4855" spans="1:30" x14ac:dyDescent="0.25">
      <c r="A4855">
        <v>569267</v>
      </c>
      <c r="B4855" t="s">
        <v>338</v>
      </c>
      <c r="C4855" t="s">
        <v>31</v>
      </c>
      <c r="D4855">
        <v>1</v>
      </c>
      <c r="E4855" t="s">
        <v>3509</v>
      </c>
      <c r="F4855" t="s">
        <v>3510</v>
      </c>
      <c r="G4855" t="s">
        <v>34</v>
      </c>
      <c r="H4855">
        <v>10147</v>
      </c>
      <c r="I4855">
        <v>0</v>
      </c>
      <c r="J4855" t="s">
        <v>52</v>
      </c>
      <c r="K4855" t="s">
        <v>36</v>
      </c>
      <c r="L4855" t="s">
        <v>37</v>
      </c>
      <c r="M4855">
        <v>43929</v>
      </c>
      <c r="N4855">
        <v>57093</v>
      </c>
      <c r="O4855" t="s">
        <v>38</v>
      </c>
      <c r="P4855" t="s">
        <v>13315</v>
      </c>
      <c r="Q4855" t="s">
        <v>13316</v>
      </c>
      <c r="R4855" t="s">
        <v>13317</v>
      </c>
      <c r="S4855" t="s">
        <v>3514</v>
      </c>
      <c r="T4855" t="s">
        <v>3515</v>
      </c>
      <c r="U4855" t="s">
        <v>3516</v>
      </c>
      <c r="V4855" t="s">
        <v>347</v>
      </c>
      <c r="W4855" t="s">
        <v>13318</v>
      </c>
      <c r="X4855" t="s">
        <v>13319</v>
      </c>
      <c r="Z4855" t="s">
        <v>61</v>
      </c>
      <c r="AA4855" s="1">
        <v>44943</v>
      </c>
      <c r="AC4855" s="1">
        <v>44978</v>
      </c>
      <c r="AD4855" s="1">
        <v>44992</v>
      </c>
    </row>
    <row r="4856" spans="1:30" x14ac:dyDescent="0.25">
      <c r="A4856">
        <v>551036</v>
      </c>
      <c r="B4856" t="s">
        <v>563</v>
      </c>
      <c r="C4856" t="s">
        <v>31</v>
      </c>
      <c r="D4856">
        <v>3</v>
      </c>
      <c r="E4856" t="s">
        <v>13320</v>
      </c>
      <c r="F4856" t="s">
        <v>4233</v>
      </c>
      <c r="G4856" t="s">
        <v>34</v>
      </c>
      <c r="H4856">
        <v>30080</v>
      </c>
      <c r="I4856">
        <v>2</v>
      </c>
      <c r="J4856" t="s">
        <v>175</v>
      </c>
      <c r="K4856" t="s">
        <v>36</v>
      </c>
      <c r="L4856" t="s">
        <v>37</v>
      </c>
      <c r="M4856">
        <v>43197</v>
      </c>
      <c r="N4856">
        <v>49677</v>
      </c>
      <c r="O4856" t="s">
        <v>38</v>
      </c>
      <c r="P4856" t="s">
        <v>446</v>
      </c>
      <c r="Q4856" t="s">
        <v>567</v>
      </c>
      <c r="R4856" t="s">
        <v>11551</v>
      </c>
      <c r="S4856" t="s">
        <v>4236</v>
      </c>
      <c r="T4856" t="s">
        <v>11552</v>
      </c>
      <c r="U4856" t="s">
        <v>13321</v>
      </c>
      <c r="V4856" t="s">
        <v>11554</v>
      </c>
      <c r="W4856" t="s">
        <v>1617</v>
      </c>
      <c r="X4856" t="s">
        <v>13322</v>
      </c>
      <c r="Z4856" t="s">
        <v>61</v>
      </c>
      <c r="AA4856" s="1">
        <v>44818</v>
      </c>
      <c r="AC4856" s="1">
        <v>44901</v>
      </c>
      <c r="AD4856" s="1">
        <v>44992</v>
      </c>
    </row>
    <row r="4857" spans="1:30" x14ac:dyDescent="0.25">
      <c r="A4857">
        <v>551036</v>
      </c>
      <c r="B4857" t="s">
        <v>563</v>
      </c>
      <c r="C4857" t="s">
        <v>31</v>
      </c>
      <c r="D4857">
        <v>3</v>
      </c>
      <c r="E4857" t="s">
        <v>13320</v>
      </c>
      <c r="F4857" t="s">
        <v>4233</v>
      </c>
      <c r="G4857" t="s">
        <v>34</v>
      </c>
      <c r="H4857">
        <v>30080</v>
      </c>
      <c r="I4857">
        <v>2</v>
      </c>
      <c r="J4857" t="s">
        <v>175</v>
      </c>
      <c r="K4857" t="s">
        <v>36</v>
      </c>
      <c r="L4857" t="s">
        <v>37</v>
      </c>
      <c r="M4857">
        <v>43197</v>
      </c>
      <c r="N4857">
        <v>49677</v>
      </c>
      <c r="O4857" t="s">
        <v>38</v>
      </c>
      <c r="P4857" t="s">
        <v>446</v>
      </c>
      <c r="Q4857" t="s">
        <v>567</v>
      </c>
      <c r="R4857" t="s">
        <v>11551</v>
      </c>
      <c r="S4857" t="s">
        <v>4236</v>
      </c>
      <c r="T4857" t="s">
        <v>11552</v>
      </c>
      <c r="U4857" t="s">
        <v>13321</v>
      </c>
      <c r="V4857" t="s">
        <v>11554</v>
      </c>
      <c r="W4857" t="s">
        <v>1617</v>
      </c>
      <c r="X4857" t="s">
        <v>13322</v>
      </c>
      <c r="Z4857" t="s">
        <v>61</v>
      </c>
      <c r="AA4857" s="1">
        <v>44818</v>
      </c>
      <c r="AC4857" s="1">
        <v>44901</v>
      </c>
      <c r="AD4857" s="1">
        <v>44992</v>
      </c>
    </row>
    <row r="4858" spans="1:30" x14ac:dyDescent="0.25">
      <c r="A4858">
        <v>540908</v>
      </c>
      <c r="B4858" t="s">
        <v>102</v>
      </c>
      <c r="C4858" t="s">
        <v>63</v>
      </c>
      <c r="D4858">
        <v>1</v>
      </c>
      <c r="E4858" t="s">
        <v>8103</v>
      </c>
      <c r="F4858" t="s">
        <v>135</v>
      </c>
      <c r="G4858" t="s">
        <v>51</v>
      </c>
      <c r="H4858">
        <v>21744</v>
      </c>
      <c r="I4858">
        <v>3</v>
      </c>
      <c r="J4858" t="s">
        <v>35</v>
      </c>
      <c r="K4858" t="s">
        <v>36</v>
      </c>
      <c r="L4858" t="s">
        <v>37</v>
      </c>
      <c r="M4858">
        <v>84468</v>
      </c>
      <c r="N4858">
        <v>111003</v>
      </c>
      <c r="O4858" t="s">
        <v>38</v>
      </c>
      <c r="P4858" t="s">
        <v>195</v>
      </c>
      <c r="Q4858" t="s">
        <v>8104</v>
      </c>
      <c r="R4858" t="s">
        <v>11470</v>
      </c>
      <c r="S4858" t="s">
        <v>140</v>
      </c>
      <c r="T4858" t="s">
        <v>11471</v>
      </c>
      <c r="U4858" t="s">
        <v>11472</v>
      </c>
      <c r="V4858" t="s">
        <v>2428</v>
      </c>
      <c r="X4858" t="s">
        <v>195</v>
      </c>
      <c r="Z4858" t="s">
        <v>61</v>
      </c>
      <c r="AA4858" s="1">
        <v>44767</v>
      </c>
      <c r="AC4858" s="1">
        <v>44817</v>
      </c>
      <c r="AD4858" s="1">
        <v>44992</v>
      </c>
    </row>
    <row r="4859" spans="1:30" x14ac:dyDescent="0.25">
      <c r="A4859">
        <v>527824</v>
      </c>
      <c r="B4859" t="s">
        <v>241</v>
      </c>
      <c r="C4859" t="s">
        <v>31</v>
      </c>
      <c r="D4859">
        <v>1</v>
      </c>
      <c r="E4859" t="s">
        <v>5471</v>
      </c>
      <c r="F4859" t="s">
        <v>5472</v>
      </c>
      <c r="G4859" t="s">
        <v>34</v>
      </c>
      <c r="H4859">
        <v>91915</v>
      </c>
      <c r="I4859">
        <v>0</v>
      </c>
      <c r="J4859" t="s">
        <v>245</v>
      </c>
      <c r="K4859" t="s">
        <v>36</v>
      </c>
      <c r="L4859" t="s">
        <v>37</v>
      </c>
      <c r="M4859">
        <v>52.79</v>
      </c>
      <c r="N4859">
        <v>52.79</v>
      </c>
      <c r="O4859" t="s">
        <v>68</v>
      </c>
      <c r="P4859" t="s">
        <v>1573</v>
      </c>
      <c r="Q4859" t="s">
        <v>247</v>
      </c>
      <c r="R4859" t="s">
        <v>5473</v>
      </c>
      <c r="S4859" t="s">
        <v>5474</v>
      </c>
      <c r="U4859" t="s">
        <v>5475</v>
      </c>
      <c r="V4859" t="s">
        <v>347</v>
      </c>
      <c r="Z4859" t="s">
        <v>426</v>
      </c>
      <c r="AA4859" s="1">
        <v>44664</v>
      </c>
      <c r="AC4859" s="1">
        <v>44693</v>
      </c>
      <c r="AD4859" s="1">
        <v>44992</v>
      </c>
    </row>
    <row r="4860" spans="1:30" x14ac:dyDescent="0.25">
      <c r="A4860">
        <v>552191</v>
      </c>
      <c r="B4860" t="s">
        <v>102</v>
      </c>
      <c r="C4860" t="s">
        <v>31</v>
      </c>
      <c r="D4860">
        <v>1</v>
      </c>
      <c r="E4860" t="s">
        <v>6310</v>
      </c>
      <c r="F4860" t="s">
        <v>2244</v>
      </c>
      <c r="G4860" t="s">
        <v>34</v>
      </c>
      <c r="H4860">
        <v>13643</v>
      </c>
      <c r="I4860">
        <v>1</v>
      </c>
      <c r="J4860" t="s">
        <v>256</v>
      </c>
      <c r="K4860" t="s">
        <v>36</v>
      </c>
      <c r="L4860" t="s">
        <v>37</v>
      </c>
      <c r="M4860">
        <v>81951</v>
      </c>
      <c r="N4860">
        <v>111330</v>
      </c>
      <c r="O4860" t="s">
        <v>38</v>
      </c>
      <c r="P4860" t="s">
        <v>137</v>
      </c>
      <c r="Q4860" t="s">
        <v>1415</v>
      </c>
      <c r="R4860" t="s">
        <v>6311</v>
      </c>
      <c r="S4860" t="s">
        <v>2246</v>
      </c>
      <c r="T4860" t="s">
        <v>6312</v>
      </c>
      <c r="U4860" t="s">
        <v>3125</v>
      </c>
      <c r="V4860" t="s">
        <v>142</v>
      </c>
      <c r="Z4860" t="s">
        <v>87</v>
      </c>
      <c r="AA4860" s="1">
        <v>44834</v>
      </c>
      <c r="AC4860" s="1">
        <v>44834</v>
      </c>
      <c r="AD4860" s="1">
        <v>44992</v>
      </c>
    </row>
    <row r="4861" spans="1:30" x14ac:dyDescent="0.25">
      <c r="A4861">
        <v>551403</v>
      </c>
      <c r="B4861" t="s">
        <v>287</v>
      </c>
      <c r="C4861" t="s">
        <v>31</v>
      </c>
      <c r="D4861">
        <v>1</v>
      </c>
      <c r="E4861" t="s">
        <v>295</v>
      </c>
      <c r="F4861" t="s">
        <v>296</v>
      </c>
      <c r="G4861" t="s">
        <v>34</v>
      </c>
      <c r="H4861">
        <v>22122</v>
      </c>
      <c r="I4861">
        <v>2</v>
      </c>
      <c r="J4861" t="s">
        <v>35</v>
      </c>
      <c r="K4861" t="s">
        <v>36</v>
      </c>
      <c r="L4861" t="s">
        <v>37</v>
      </c>
      <c r="M4861">
        <v>65208</v>
      </c>
      <c r="N4861">
        <v>74989</v>
      </c>
      <c r="O4861" t="s">
        <v>38</v>
      </c>
      <c r="P4861" t="s">
        <v>289</v>
      </c>
      <c r="Q4861" t="s">
        <v>297</v>
      </c>
      <c r="R4861" t="s">
        <v>298</v>
      </c>
      <c r="S4861" t="s">
        <v>299</v>
      </c>
      <c r="T4861" t="s">
        <v>300</v>
      </c>
      <c r="U4861" t="s">
        <v>301</v>
      </c>
      <c r="V4861" t="s">
        <v>302</v>
      </c>
      <c r="Z4861" t="s">
        <v>61</v>
      </c>
      <c r="AA4861" s="1">
        <v>44823</v>
      </c>
      <c r="AC4861" s="1">
        <v>44901</v>
      </c>
      <c r="AD4861" s="1">
        <v>44992</v>
      </c>
    </row>
    <row r="4862" spans="1:30" x14ac:dyDescent="0.25">
      <c r="A4862">
        <v>573863</v>
      </c>
      <c r="B4862" t="s">
        <v>155</v>
      </c>
      <c r="C4862" t="s">
        <v>31</v>
      </c>
      <c r="D4862">
        <v>1</v>
      </c>
      <c r="E4862" t="s">
        <v>2046</v>
      </c>
      <c r="F4862" t="s">
        <v>90</v>
      </c>
      <c r="G4862" t="s">
        <v>51</v>
      </c>
      <c r="H4862">
        <v>95005</v>
      </c>
      <c r="I4862" t="s">
        <v>114</v>
      </c>
      <c r="J4862" t="s">
        <v>175</v>
      </c>
      <c r="K4862" t="s">
        <v>36</v>
      </c>
      <c r="L4862" t="s">
        <v>93</v>
      </c>
      <c r="M4862">
        <v>113000</v>
      </c>
      <c r="N4862">
        <v>123000</v>
      </c>
      <c r="O4862" t="s">
        <v>38</v>
      </c>
      <c r="P4862" t="s">
        <v>158</v>
      </c>
      <c r="Q4862" t="s">
        <v>2047</v>
      </c>
      <c r="R4862" t="s">
        <v>2048</v>
      </c>
      <c r="S4862" t="s">
        <v>97</v>
      </c>
      <c r="T4862" t="s">
        <v>2049</v>
      </c>
      <c r="U4862" t="s">
        <v>2050</v>
      </c>
      <c r="V4862" t="s">
        <v>163</v>
      </c>
      <c r="X4862" t="s">
        <v>158</v>
      </c>
      <c r="Z4862" t="s">
        <v>87</v>
      </c>
      <c r="AA4862" s="1">
        <v>44965</v>
      </c>
      <c r="AB4862" s="2">
        <v>45025</v>
      </c>
      <c r="AC4862" s="1">
        <v>44965</v>
      </c>
      <c r="AD4862" s="1">
        <v>44992</v>
      </c>
    </row>
    <row r="4863" spans="1:30" x14ac:dyDescent="0.25">
      <c r="A4863">
        <v>572707</v>
      </c>
      <c r="B4863" t="s">
        <v>287</v>
      </c>
      <c r="C4863" t="s">
        <v>63</v>
      </c>
      <c r="D4863">
        <v>1</v>
      </c>
      <c r="E4863" t="s">
        <v>6681</v>
      </c>
      <c r="F4863" t="s">
        <v>144</v>
      </c>
      <c r="G4863" t="s">
        <v>51</v>
      </c>
      <c r="H4863">
        <v>10234</v>
      </c>
      <c r="I4863">
        <v>0</v>
      </c>
      <c r="J4863" t="s">
        <v>35</v>
      </c>
      <c r="K4863" t="s">
        <v>67</v>
      </c>
      <c r="L4863" t="s">
        <v>145</v>
      </c>
      <c r="M4863">
        <v>17.5</v>
      </c>
      <c r="N4863">
        <v>17.5</v>
      </c>
      <c r="O4863" t="s">
        <v>68</v>
      </c>
      <c r="P4863" t="s">
        <v>289</v>
      </c>
      <c r="Q4863" t="s">
        <v>6213</v>
      </c>
      <c r="R4863" t="s">
        <v>6682</v>
      </c>
      <c r="S4863" t="s">
        <v>149</v>
      </c>
      <c r="T4863" t="e">
        <f>- Basic Understanding of Python  - Familiarity with data visualization tools like Tableau, ArcGIS Pro or Online, and/or ArcGIS StoryMaps</f>
        <v>#NAME?</v>
      </c>
      <c r="U4863" t="s">
        <v>293</v>
      </c>
      <c r="V4863" t="s">
        <v>294</v>
      </c>
      <c r="Z4863" t="s">
        <v>5239</v>
      </c>
      <c r="AA4863" s="1">
        <v>44959</v>
      </c>
      <c r="AB4863" s="2">
        <v>44995</v>
      </c>
      <c r="AC4863" s="1">
        <v>44963</v>
      </c>
      <c r="AD4863" s="1">
        <v>44992</v>
      </c>
    </row>
    <row r="4864" spans="1:30" x14ac:dyDescent="0.25">
      <c r="A4864">
        <v>562513</v>
      </c>
      <c r="B4864" t="s">
        <v>241</v>
      </c>
      <c r="C4864" t="s">
        <v>63</v>
      </c>
      <c r="D4864">
        <v>5</v>
      </c>
      <c r="E4864" t="s">
        <v>234</v>
      </c>
      <c r="F4864" t="s">
        <v>234</v>
      </c>
      <c r="G4864" t="s">
        <v>51</v>
      </c>
      <c r="H4864">
        <v>56057</v>
      </c>
      <c r="I4864">
        <v>0</v>
      </c>
      <c r="J4864" t="s">
        <v>354</v>
      </c>
      <c r="K4864" t="s">
        <v>36</v>
      </c>
      <c r="L4864" t="s">
        <v>53</v>
      </c>
      <c r="M4864">
        <v>62215</v>
      </c>
      <c r="N4864">
        <v>62215</v>
      </c>
      <c r="O4864" t="s">
        <v>38</v>
      </c>
      <c r="P4864" t="s">
        <v>11531</v>
      </c>
      <c r="Q4864" t="s">
        <v>11532</v>
      </c>
      <c r="R4864" t="s">
        <v>13323</v>
      </c>
      <c r="S4864" t="s">
        <v>237</v>
      </c>
      <c r="T4864" t="s">
        <v>13324</v>
      </c>
      <c r="U4864" t="s">
        <v>13325</v>
      </c>
      <c r="V4864" t="s">
        <v>347</v>
      </c>
      <c r="Z4864" t="s">
        <v>426</v>
      </c>
      <c r="AA4864" s="1">
        <v>44910</v>
      </c>
      <c r="AC4864" s="1">
        <v>44910</v>
      </c>
      <c r="AD4864" s="1">
        <v>44992</v>
      </c>
    </row>
    <row r="4865" spans="1:30" x14ac:dyDescent="0.25">
      <c r="A4865">
        <v>572321</v>
      </c>
      <c r="B4865" t="s">
        <v>102</v>
      </c>
      <c r="C4865" t="s">
        <v>63</v>
      </c>
      <c r="D4865">
        <v>1</v>
      </c>
      <c r="E4865" t="s">
        <v>12873</v>
      </c>
      <c r="F4865" t="s">
        <v>144</v>
      </c>
      <c r="G4865" t="s">
        <v>51</v>
      </c>
      <c r="H4865">
        <v>10234</v>
      </c>
      <c r="I4865">
        <v>0</v>
      </c>
      <c r="J4865" t="s">
        <v>2250</v>
      </c>
      <c r="K4865" t="s">
        <v>36</v>
      </c>
      <c r="L4865" t="s">
        <v>145</v>
      </c>
      <c r="M4865">
        <v>15</v>
      </c>
      <c r="N4865">
        <v>15</v>
      </c>
      <c r="O4865" t="s">
        <v>68</v>
      </c>
      <c r="P4865" t="s">
        <v>137</v>
      </c>
      <c r="Q4865" t="s">
        <v>1010</v>
      </c>
      <c r="R4865" t="s">
        <v>12874</v>
      </c>
      <c r="S4865" t="s">
        <v>149</v>
      </c>
      <c r="T4865" t="s">
        <v>12875</v>
      </c>
      <c r="U4865" t="s">
        <v>2253</v>
      </c>
      <c r="V4865" t="s">
        <v>151</v>
      </c>
      <c r="X4865" t="s">
        <v>1015</v>
      </c>
      <c r="Z4865" t="s">
        <v>61</v>
      </c>
      <c r="AA4865" s="1">
        <v>44976</v>
      </c>
      <c r="AB4865" s="2">
        <v>45079</v>
      </c>
      <c r="AC4865" s="1">
        <v>44976</v>
      </c>
      <c r="AD4865" s="1">
        <v>44992</v>
      </c>
    </row>
    <row r="4866" spans="1:30" x14ac:dyDescent="0.25">
      <c r="A4866">
        <v>570229</v>
      </c>
      <c r="B4866" t="s">
        <v>76</v>
      </c>
      <c r="C4866" t="s">
        <v>31</v>
      </c>
      <c r="D4866">
        <v>1</v>
      </c>
      <c r="E4866" t="s">
        <v>13326</v>
      </c>
      <c r="F4866" t="s">
        <v>807</v>
      </c>
      <c r="G4866" t="s">
        <v>34</v>
      </c>
      <c r="H4866" t="s">
        <v>4054</v>
      </c>
      <c r="I4866">
        <v>0</v>
      </c>
      <c r="J4866" t="s">
        <v>52</v>
      </c>
      <c r="K4866" t="s">
        <v>36</v>
      </c>
      <c r="L4866" t="s">
        <v>37</v>
      </c>
      <c r="M4866">
        <v>84451</v>
      </c>
      <c r="N4866">
        <v>113550</v>
      </c>
      <c r="O4866" t="s">
        <v>38</v>
      </c>
      <c r="P4866" t="s">
        <v>79</v>
      </c>
      <c r="Q4866" t="s">
        <v>850</v>
      </c>
      <c r="R4866" t="s">
        <v>13327</v>
      </c>
      <c r="S4866" t="s">
        <v>1227</v>
      </c>
      <c r="T4866" t="s">
        <v>13328</v>
      </c>
      <c r="U4866" t="s">
        <v>13329</v>
      </c>
      <c r="V4866" t="s">
        <v>13330</v>
      </c>
      <c r="W4866" t="s">
        <v>13331</v>
      </c>
      <c r="X4866" t="s">
        <v>1678</v>
      </c>
      <c r="Z4866" t="s">
        <v>61</v>
      </c>
      <c r="AA4866" s="1">
        <v>44970</v>
      </c>
      <c r="AC4866" s="1">
        <v>44970</v>
      </c>
      <c r="AD4866" s="1">
        <v>44992</v>
      </c>
    </row>
    <row r="4867" spans="1:30" x14ac:dyDescent="0.25">
      <c r="A4867">
        <v>575370</v>
      </c>
      <c r="B4867" t="s">
        <v>241</v>
      </c>
      <c r="C4867" t="s">
        <v>63</v>
      </c>
      <c r="D4867">
        <v>1</v>
      </c>
      <c r="E4867" t="s">
        <v>514</v>
      </c>
      <c r="F4867" t="s">
        <v>515</v>
      </c>
      <c r="G4867" t="s">
        <v>34</v>
      </c>
      <c r="H4867">
        <v>82011</v>
      </c>
      <c r="I4867">
        <v>0</v>
      </c>
      <c r="J4867" t="s">
        <v>516</v>
      </c>
      <c r="K4867" t="s">
        <v>36</v>
      </c>
      <c r="L4867" t="s">
        <v>37</v>
      </c>
      <c r="M4867">
        <v>39062</v>
      </c>
      <c r="N4867">
        <v>65449</v>
      </c>
      <c r="O4867" t="s">
        <v>38</v>
      </c>
      <c r="P4867" t="s">
        <v>3385</v>
      </c>
      <c r="Q4867" t="s">
        <v>247</v>
      </c>
      <c r="R4867" t="s">
        <v>3386</v>
      </c>
      <c r="S4867" t="s">
        <v>519</v>
      </c>
      <c r="U4867" t="s">
        <v>3387</v>
      </c>
      <c r="V4867" t="s">
        <v>3388</v>
      </c>
      <c r="Z4867" t="s">
        <v>426</v>
      </c>
      <c r="AA4867" s="1">
        <v>44987</v>
      </c>
      <c r="AB4867" s="2">
        <v>44997</v>
      </c>
      <c r="AC4867" s="1">
        <v>44987</v>
      </c>
      <c r="AD4867" s="1">
        <v>44992</v>
      </c>
    </row>
    <row r="4868" spans="1:30" x14ac:dyDescent="0.25">
      <c r="A4868">
        <v>560240</v>
      </c>
      <c r="B4868" t="s">
        <v>241</v>
      </c>
      <c r="C4868" t="s">
        <v>31</v>
      </c>
      <c r="D4868">
        <v>1</v>
      </c>
      <c r="E4868" t="s">
        <v>13226</v>
      </c>
      <c r="F4868" t="s">
        <v>5997</v>
      </c>
      <c r="G4868" t="s">
        <v>34</v>
      </c>
      <c r="H4868">
        <v>91415</v>
      </c>
      <c r="I4868">
        <v>2</v>
      </c>
      <c r="J4868" t="s">
        <v>2340</v>
      </c>
      <c r="K4868" t="s">
        <v>36</v>
      </c>
      <c r="L4868" t="s">
        <v>37</v>
      </c>
      <c r="M4868">
        <v>75000</v>
      </c>
      <c r="N4868">
        <v>75000</v>
      </c>
      <c r="O4868" t="s">
        <v>38</v>
      </c>
      <c r="P4868" t="s">
        <v>6197</v>
      </c>
      <c r="Q4868" t="s">
        <v>6197</v>
      </c>
      <c r="R4868" t="s">
        <v>13227</v>
      </c>
      <c r="S4868" t="s">
        <v>5999</v>
      </c>
      <c r="T4868" t="s">
        <v>13228</v>
      </c>
      <c r="U4868" t="s">
        <v>13229</v>
      </c>
      <c r="V4868" t="s">
        <v>347</v>
      </c>
      <c r="Z4868" t="s">
        <v>426</v>
      </c>
      <c r="AA4868" s="1">
        <v>44935</v>
      </c>
      <c r="AC4868" s="1">
        <v>44935</v>
      </c>
      <c r="AD4868" s="1">
        <v>44992</v>
      </c>
    </row>
    <row r="4869" spans="1:30" x14ac:dyDescent="0.25">
      <c r="A4869">
        <v>576545</v>
      </c>
      <c r="B4869" t="s">
        <v>889</v>
      </c>
      <c r="C4869" t="s">
        <v>63</v>
      </c>
      <c r="D4869">
        <v>50</v>
      </c>
      <c r="E4869" t="s">
        <v>362</v>
      </c>
      <c r="F4869" t="s">
        <v>363</v>
      </c>
      <c r="G4869" t="s">
        <v>244</v>
      </c>
      <c r="H4869">
        <v>90641</v>
      </c>
      <c r="I4869">
        <v>0</v>
      </c>
      <c r="J4869" t="s">
        <v>245</v>
      </c>
      <c r="K4869" t="s">
        <v>36</v>
      </c>
      <c r="L4869" t="s">
        <v>53</v>
      </c>
      <c r="M4869">
        <v>16.6264</v>
      </c>
      <c r="N4869">
        <v>16.6264</v>
      </c>
      <c r="O4869" t="s">
        <v>68</v>
      </c>
      <c r="P4869" t="s">
        <v>8419</v>
      </c>
      <c r="Q4869" t="s">
        <v>8420</v>
      </c>
      <c r="R4869" t="s">
        <v>2041</v>
      </c>
      <c r="S4869" t="s">
        <v>368</v>
      </c>
      <c r="T4869" t="s">
        <v>2042</v>
      </c>
      <c r="U4869" t="s">
        <v>11890</v>
      </c>
      <c r="V4869" t="s">
        <v>11891</v>
      </c>
      <c r="X4869" t="s">
        <v>11892</v>
      </c>
      <c r="Z4869" t="s">
        <v>2045</v>
      </c>
      <c r="AA4869" s="1">
        <v>44985</v>
      </c>
      <c r="AC4869" s="1">
        <v>44988</v>
      </c>
      <c r="AD4869" s="1">
        <v>44992</v>
      </c>
    </row>
    <row r="4870" spans="1:30" x14ac:dyDescent="0.25">
      <c r="A4870">
        <v>566149</v>
      </c>
      <c r="B4870" t="s">
        <v>102</v>
      </c>
      <c r="C4870" t="s">
        <v>31</v>
      </c>
      <c r="D4870">
        <v>1</v>
      </c>
      <c r="E4870" t="s">
        <v>6254</v>
      </c>
      <c r="F4870" t="s">
        <v>296</v>
      </c>
      <c r="G4870" t="s">
        <v>34</v>
      </c>
      <c r="H4870">
        <v>22122</v>
      </c>
      <c r="I4870">
        <v>4</v>
      </c>
      <c r="J4870" t="s">
        <v>35</v>
      </c>
      <c r="K4870" t="s">
        <v>36</v>
      </c>
      <c r="L4870" t="s">
        <v>37</v>
      </c>
      <c r="M4870">
        <v>78128</v>
      </c>
      <c r="N4870">
        <v>118657</v>
      </c>
      <c r="O4870" t="s">
        <v>38</v>
      </c>
      <c r="P4870" t="s">
        <v>605</v>
      </c>
      <c r="Q4870" t="s">
        <v>606</v>
      </c>
      <c r="R4870" t="s">
        <v>6255</v>
      </c>
      <c r="S4870" t="s">
        <v>299</v>
      </c>
      <c r="T4870" t="s">
        <v>6256</v>
      </c>
      <c r="U4870" t="s">
        <v>610</v>
      </c>
      <c r="V4870" t="s">
        <v>611</v>
      </c>
      <c r="W4870" t="s">
        <v>2623</v>
      </c>
      <c r="X4870" t="s">
        <v>613</v>
      </c>
      <c r="Z4870" t="s">
        <v>61</v>
      </c>
      <c r="AA4870" s="1">
        <v>44935</v>
      </c>
      <c r="AB4870" s="2">
        <v>44995</v>
      </c>
      <c r="AC4870" s="1">
        <v>44937</v>
      </c>
      <c r="AD4870" s="1">
        <v>44992</v>
      </c>
    </row>
    <row r="4871" spans="1:30" x14ac:dyDescent="0.25">
      <c r="A4871">
        <v>577085</v>
      </c>
      <c r="B4871" t="s">
        <v>563</v>
      </c>
      <c r="C4871" t="s">
        <v>31</v>
      </c>
      <c r="D4871">
        <v>1</v>
      </c>
      <c r="E4871" t="s">
        <v>13332</v>
      </c>
      <c r="F4871" t="s">
        <v>4233</v>
      </c>
      <c r="G4871" t="s">
        <v>34</v>
      </c>
      <c r="H4871">
        <v>30080</v>
      </c>
      <c r="I4871">
        <v>2</v>
      </c>
      <c r="J4871" t="s">
        <v>175</v>
      </c>
      <c r="K4871" t="s">
        <v>36</v>
      </c>
      <c r="L4871" t="s">
        <v>37</v>
      </c>
      <c r="M4871">
        <v>43197</v>
      </c>
      <c r="N4871">
        <v>49677</v>
      </c>
      <c r="O4871" t="s">
        <v>38</v>
      </c>
      <c r="P4871" t="s">
        <v>1802</v>
      </c>
      <c r="Q4871" t="s">
        <v>12021</v>
      </c>
      <c r="R4871" t="s">
        <v>13333</v>
      </c>
      <c r="S4871" t="s">
        <v>4236</v>
      </c>
      <c r="T4871" t="s">
        <v>13334</v>
      </c>
      <c r="U4871" t="s">
        <v>13335</v>
      </c>
      <c r="V4871" t="s">
        <v>13336</v>
      </c>
      <c r="W4871" t="s">
        <v>1991</v>
      </c>
      <c r="Z4871" t="s">
        <v>61</v>
      </c>
      <c r="AA4871" s="1">
        <v>44991</v>
      </c>
      <c r="AC4871" s="1">
        <v>44991</v>
      </c>
      <c r="AD4871" s="1">
        <v>44992</v>
      </c>
    </row>
    <row r="4872" spans="1:30" x14ac:dyDescent="0.25">
      <c r="A4872">
        <v>577085</v>
      </c>
      <c r="B4872" t="s">
        <v>563</v>
      </c>
      <c r="C4872" t="s">
        <v>31</v>
      </c>
      <c r="D4872">
        <v>1</v>
      </c>
      <c r="E4872" t="s">
        <v>13332</v>
      </c>
      <c r="F4872" t="s">
        <v>4233</v>
      </c>
      <c r="G4872" t="s">
        <v>34</v>
      </c>
      <c r="H4872">
        <v>30080</v>
      </c>
      <c r="I4872">
        <v>2</v>
      </c>
      <c r="J4872" t="s">
        <v>175</v>
      </c>
      <c r="K4872" t="s">
        <v>36</v>
      </c>
      <c r="L4872" t="s">
        <v>37</v>
      </c>
      <c r="M4872">
        <v>43197</v>
      </c>
      <c r="N4872">
        <v>49677</v>
      </c>
      <c r="O4872" t="s">
        <v>38</v>
      </c>
      <c r="P4872" t="s">
        <v>1802</v>
      </c>
      <c r="Q4872" t="s">
        <v>12021</v>
      </c>
      <c r="R4872" t="s">
        <v>13333</v>
      </c>
      <c r="S4872" t="s">
        <v>4236</v>
      </c>
      <c r="T4872" t="s">
        <v>13334</v>
      </c>
      <c r="U4872" t="s">
        <v>13335</v>
      </c>
      <c r="V4872" t="s">
        <v>13336</v>
      </c>
      <c r="W4872" t="s">
        <v>1991</v>
      </c>
      <c r="Z4872" t="s">
        <v>61</v>
      </c>
      <c r="AA4872" s="1">
        <v>44991</v>
      </c>
      <c r="AC4872" s="1">
        <v>44991</v>
      </c>
      <c r="AD4872" s="1">
        <v>44992</v>
      </c>
    </row>
    <row r="4873" spans="1:30" x14ac:dyDescent="0.25">
      <c r="A4873">
        <v>563508</v>
      </c>
      <c r="B4873" t="s">
        <v>287</v>
      </c>
      <c r="C4873" t="s">
        <v>63</v>
      </c>
      <c r="D4873">
        <v>1</v>
      </c>
      <c r="E4873" t="s">
        <v>5302</v>
      </c>
      <c r="F4873" t="s">
        <v>279</v>
      </c>
      <c r="G4873" t="s">
        <v>34</v>
      </c>
      <c r="H4873">
        <v>10251</v>
      </c>
      <c r="I4873">
        <v>3</v>
      </c>
      <c r="J4873" t="s">
        <v>52</v>
      </c>
      <c r="K4873" t="s">
        <v>36</v>
      </c>
      <c r="L4873" t="s">
        <v>53</v>
      </c>
      <c r="M4873">
        <v>36390</v>
      </c>
      <c r="N4873">
        <v>58953</v>
      </c>
      <c r="O4873" t="s">
        <v>38</v>
      </c>
      <c r="P4873" t="s">
        <v>289</v>
      </c>
      <c r="Q4873" t="s">
        <v>1002</v>
      </c>
      <c r="R4873" t="s">
        <v>5303</v>
      </c>
      <c r="S4873" t="s">
        <v>283</v>
      </c>
      <c r="T4873" t="s">
        <v>5304</v>
      </c>
      <c r="U4873" t="s">
        <v>5305</v>
      </c>
      <c r="V4873" t="s">
        <v>1472</v>
      </c>
      <c r="Z4873" t="s">
        <v>61</v>
      </c>
      <c r="AA4873" s="1">
        <v>44897</v>
      </c>
      <c r="AC4873" s="1">
        <v>44924</v>
      </c>
      <c r="AD4873" s="1">
        <v>44992</v>
      </c>
    </row>
    <row r="4874" spans="1:30" x14ac:dyDescent="0.25">
      <c r="A4874">
        <v>569437</v>
      </c>
      <c r="B4874" t="s">
        <v>88</v>
      </c>
      <c r="C4874" t="s">
        <v>63</v>
      </c>
      <c r="D4874">
        <v>1</v>
      </c>
      <c r="E4874" t="s">
        <v>13337</v>
      </c>
      <c r="F4874" t="s">
        <v>414</v>
      </c>
      <c r="G4874" t="s">
        <v>34</v>
      </c>
      <c r="H4874">
        <v>10124</v>
      </c>
      <c r="I4874">
        <v>3</v>
      </c>
      <c r="J4874" t="s">
        <v>2250</v>
      </c>
      <c r="K4874" t="s">
        <v>36</v>
      </c>
      <c r="L4874" t="s">
        <v>37</v>
      </c>
      <c r="M4874">
        <v>58695</v>
      </c>
      <c r="N4874">
        <v>67499</v>
      </c>
      <c r="O4874" t="s">
        <v>38</v>
      </c>
      <c r="P4874" t="s">
        <v>94</v>
      </c>
      <c r="Q4874" t="s">
        <v>95</v>
      </c>
      <c r="R4874" t="s">
        <v>13338</v>
      </c>
      <c r="S4874" t="s">
        <v>418</v>
      </c>
      <c r="T4874" t="s">
        <v>13339</v>
      </c>
      <c r="U4874" t="s">
        <v>99</v>
      </c>
      <c r="V4874" t="s">
        <v>4071</v>
      </c>
      <c r="W4874" t="s">
        <v>4072</v>
      </c>
      <c r="Z4874" t="s">
        <v>61</v>
      </c>
      <c r="AA4874" s="1">
        <v>44946</v>
      </c>
      <c r="AC4874" s="1">
        <v>44949</v>
      </c>
      <c r="AD4874" s="1">
        <v>44992</v>
      </c>
    </row>
    <row r="4875" spans="1:30" x14ac:dyDescent="0.25">
      <c r="A4875">
        <v>568596</v>
      </c>
      <c r="B4875" t="s">
        <v>381</v>
      </c>
      <c r="C4875" t="s">
        <v>31</v>
      </c>
      <c r="D4875">
        <v>1</v>
      </c>
      <c r="E4875" t="s">
        <v>9935</v>
      </c>
      <c r="F4875" t="s">
        <v>555</v>
      </c>
      <c r="G4875" t="s">
        <v>34</v>
      </c>
      <c r="H4875">
        <v>12626</v>
      </c>
      <c r="I4875">
        <v>2</v>
      </c>
      <c r="J4875" t="s">
        <v>126</v>
      </c>
      <c r="K4875" t="s">
        <v>36</v>
      </c>
      <c r="L4875" t="s">
        <v>37</v>
      </c>
      <c r="M4875">
        <v>62470</v>
      </c>
      <c r="N4875">
        <v>71840</v>
      </c>
      <c r="O4875" t="s">
        <v>38</v>
      </c>
      <c r="P4875" t="s">
        <v>873</v>
      </c>
      <c r="Q4875" t="s">
        <v>2122</v>
      </c>
      <c r="R4875" t="s">
        <v>9936</v>
      </c>
      <c r="S4875" t="s">
        <v>559</v>
      </c>
      <c r="T4875" t="s">
        <v>9937</v>
      </c>
      <c r="V4875" t="s">
        <v>925</v>
      </c>
      <c r="W4875" t="s">
        <v>86</v>
      </c>
      <c r="X4875" t="s">
        <v>2125</v>
      </c>
      <c r="Z4875" t="s">
        <v>61</v>
      </c>
      <c r="AA4875" s="1">
        <v>44985</v>
      </c>
      <c r="AB4875" s="2">
        <v>45045</v>
      </c>
      <c r="AC4875" s="1">
        <v>44985</v>
      </c>
      <c r="AD4875" s="1">
        <v>44992</v>
      </c>
    </row>
    <row r="4876" spans="1:30" x14ac:dyDescent="0.25">
      <c r="A4876">
        <v>576186</v>
      </c>
      <c r="B4876" t="s">
        <v>76</v>
      </c>
      <c r="C4876" t="s">
        <v>31</v>
      </c>
      <c r="D4876">
        <v>1</v>
      </c>
      <c r="E4876" t="s">
        <v>13340</v>
      </c>
      <c r="F4876" t="s">
        <v>65</v>
      </c>
      <c r="G4876" t="s">
        <v>51</v>
      </c>
      <c r="H4876">
        <v>56058</v>
      </c>
      <c r="I4876">
        <v>0</v>
      </c>
      <c r="J4876" t="s">
        <v>364</v>
      </c>
      <c r="K4876" t="s">
        <v>36</v>
      </c>
      <c r="L4876" t="s">
        <v>37</v>
      </c>
      <c r="M4876">
        <v>54100</v>
      </c>
      <c r="N4876">
        <v>83981</v>
      </c>
      <c r="O4876" t="s">
        <v>38</v>
      </c>
      <c r="P4876" t="s">
        <v>1044</v>
      </c>
      <c r="Q4876" t="s">
        <v>4867</v>
      </c>
      <c r="R4876" t="s">
        <v>13341</v>
      </c>
      <c r="S4876" t="s">
        <v>72</v>
      </c>
      <c r="T4876" t="s">
        <v>13342</v>
      </c>
      <c r="U4876" t="s">
        <v>180</v>
      </c>
      <c r="V4876" t="s">
        <v>13343</v>
      </c>
      <c r="W4876" t="s">
        <v>182</v>
      </c>
      <c r="X4876" t="s">
        <v>5417</v>
      </c>
      <c r="Z4876" t="s">
        <v>61</v>
      </c>
      <c r="AA4876" s="1">
        <v>44984</v>
      </c>
      <c r="AB4876" s="2">
        <v>44997</v>
      </c>
      <c r="AC4876" s="1">
        <v>44984</v>
      </c>
      <c r="AD4876" s="1">
        <v>44992</v>
      </c>
    </row>
    <row r="4877" spans="1:30" x14ac:dyDescent="0.25">
      <c r="A4877">
        <v>562664</v>
      </c>
      <c r="B4877" t="s">
        <v>76</v>
      </c>
      <c r="C4877" t="s">
        <v>63</v>
      </c>
      <c r="D4877">
        <v>1</v>
      </c>
      <c r="E4877" t="s">
        <v>2668</v>
      </c>
      <c r="F4877" t="s">
        <v>90</v>
      </c>
      <c r="G4877" t="s">
        <v>51</v>
      </c>
      <c r="H4877">
        <v>95005</v>
      </c>
      <c r="I4877" t="s">
        <v>3608</v>
      </c>
      <c r="J4877" t="s">
        <v>175</v>
      </c>
      <c r="K4877" t="s">
        <v>36</v>
      </c>
      <c r="L4877" t="s">
        <v>290</v>
      </c>
      <c r="M4877">
        <v>116506</v>
      </c>
      <c r="N4877">
        <v>252165</v>
      </c>
      <c r="O4877" t="s">
        <v>38</v>
      </c>
      <c r="P4877" t="s">
        <v>79</v>
      </c>
      <c r="Q4877" t="s">
        <v>175</v>
      </c>
      <c r="R4877" t="s">
        <v>6179</v>
      </c>
      <c r="S4877" t="s">
        <v>97</v>
      </c>
      <c r="T4877" t="s">
        <v>6180</v>
      </c>
      <c r="V4877" t="s">
        <v>6181</v>
      </c>
      <c r="W4877" t="s">
        <v>930</v>
      </c>
      <c r="X4877" t="s">
        <v>183</v>
      </c>
      <c r="Z4877" t="s">
        <v>87</v>
      </c>
      <c r="AA4877" s="1">
        <v>44893</v>
      </c>
      <c r="AC4877" s="1">
        <v>44893</v>
      </c>
      <c r="AD4877" s="1">
        <v>44992</v>
      </c>
    </row>
    <row r="4878" spans="1:30" x14ac:dyDescent="0.25">
      <c r="A4878">
        <v>576257</v>
      </c>
      <c r="B4878" t="s">
        <v>2150</v>
      </c>
      <c r="C4878" t="s">
        <v>63</v>
      </c>
      <c r="D4878">
        <v>1</v>
      </c>
      <c r="E4878" t="s">
        <v>9039</v>
      </c>
      <c r="F4878" t="s">
        <v>9040</v>
      </c>
      <c r="G4878" t="s">
        <v>34</v>
      </c>
      <c r="H4878">
        <v>40493</v>
      </c>
      <c r="I4878">
        <v>3</v>
      </c>
      <c r="J4878" t="s">
        <v>907</v>
      </c>
      <c r="K4878" t="s">
        <v>36</v>
      </c>
      <c r="L4878" t="s">
        <v>37</v>
      </c>
      <c r="M4878">
        <v>60444</v>
      </c>
      <c r="N4878">
        <v>69511</v>
      </c>
      <c r="O4878" t="s">
        <v>38</v>
      </c>
      <c r="P4878" t="s">
        <v>2151</v>
      </c>
      <c r="Q4878" t="s">
        <v>2152</v>
      </c>
      <c r="R4878" t="s">
        <v>9041</v>
      </c>
      <c r="S4878" t="s">
        <v>9042</v>
      </c>
      <c r="T4878" t="s">
        <v>9043</v>
      </c>
      <c r="V4878" t="s">
        <v>9044</v>
      </c>
      <c r="Z4878" t="s">
        <v>61</v>
      </c>
      <c r="AA4878" s="1">
        <v>44980</v>
      </c>
      <c r="AB4878" s="2">
        <v>44993</v>
      </c>
      <c r="AC4878" s="1">
        <v>44980</v>
      </c>
      <c r="AD4878" s="1">
        <v>44992</v>
      </c>
    </row>
    <row r="4879" spans="1:30" x14ac:dyDescent="0.25">
      <c r="A4879">
        <v>559799</v>
      </c>
      <c r="B4879" t="s">
        <v>88</v>
      </c>
      <c r="C4879" t="s">
        <v>63</v>
      </c>
      <c r="D4879">
        <v>1</v>
      </c>
      <c r="E4879" t="s">
        <v>8134</v>
      </c>
      <c r="F4879" t="s">
        <v>414</v>
      </c>
      <c r="G4879" t="s">
        <v>34</v>
      </c>
      <c r="H4879">
        <v>10124</v>
      </c>
      <c r="I4879">
        <v>3</v>
      </c>
      <c r="J4879" t="s">
        <v>582</v>
      </c>
      <c r="K4879" t="s">
        <v>36</v>
      </c>
      <c r="L4879" t="s">
        <v>37</v>
      </c>
      <c r="M4879">
        <v>58695</v>
      </c>
      <c r="N4879">
        <v>67499</v>
      </c>
      <c r="O4879" t="s">
        <v>38</v>
      </c>
      <c r="P4879" t="s">
        <v>583</v>
      </c>
      <c r="Q4879" t="s">
        <v>8135</v>
      </c>
      <c r="R4879" t="s">
        <v>8136</v>
      </c>
      <c r="S4879" t="s">
        <v>418</v>
      </c>
      <c r="T4879" t="s">
        <v>8137</v>
      </c>
      <c r="U4879" t="s">
        <v>229</v>
      </c>
      <c r="V4879" t="s">
        <v>1972</v>
      </c>
      <c r="W4879" t="s">
        <v>7171</v>
      </c>
      <c r="X4879" t="s">
        <v>8138</v>
      </c>
      <c r="Z4879" t="s">
        <v>61</v>
      </c>
      <c r="AA4879" s="1">
        <v>44869</v>
      </c>
      <c r="AC4879" s="1">
        <v>44872</v>
      </c>
      <c r="AD4879" s="1">
        <v>44992</v>
      </c>
    </row>
    <row r="4880" spans="1:30" x14ac:dyDescent="0.25">
      <c r="A4880">
        <v>566148</v>
      </c>
      <c r="B4880" t="s">
        <v>102</v>
      </c>
      <c r="C4880" t="s">
        <v>63</v>
      </c>
      <c r="D4880">
        <v>1</v>
      </c>
      <c r="E4880" t="s">
        <v>13015</v>
      </c>
      <c r="F4880" t="s">
        <v>296</v>
      </c>
      <c r="G4880" t="s">
        <v>34</v>
      </c>
      <c r="H4880">
        <v>22122</v>
      </c>
      <c r="I4880">
        <v>2</v>
      </c>
      <c r="J4880" t="s">
        <v>35</v>
      </c>
      <c r="K4880" t="s">
        <v>36</v>
      </c>
      <c r="L4880" t="s">
        <v>37</v>
      </c>
      <c r="M4880">
        <v>65208</v>
      </c>
      <c r="N4880">
        <v>95993</v>
      </c>
      <c r="O4880" t="s">
        <v>38</v>
      </c>
      <c r="P4880" t="s">
        <v>605</v>
      </c>
      <c r="Q4880" t="s">
        <v>606</v>
      </c>
      <c r="R4880" t="s">
        <v>13016</v>
      </c>
      <c r="S4880" t="s">
        <v>299</v>
      </c>
      <c r="T4880" t="s">
        <v>13017</v>
      </c>
      <c r="U4880" t="s">
        <v>610</v>
      </c>
      <c r="V4880" t="s">
        <v>3854</v>
      </c>
      <c r="W4880" t="s">
        <v>2623</v>
      </c>
      <c r="X4880" t="s">
        <v>613</v>
      </c>
      <c r="Z4880" t="s">
        <v>61</v>
      </c>
      <c r="AA4880" s="1">
        <v>44935</v>
      </c>
      <c r="AB4880" s="2">
        <v>44995</v>
      </c>
      <c r="AC4880" s="1">
        <v>44937</v>
      </c>
      <c r="AD4880" s="1">
        <v>44992</v>
      </c>
    </row>
    <row r="4881" spans="1:30" x14ac:dyDescent="0.25">
      <c r="A4881">
        <v>574481</v>
      </c>
      <c r="B4881" t="s">
        <v>287</v>
      </c>
      <c r="C4881" t="s">
        <v>63</v>
      </c>
      <c r="D4881">
        <v>1</v>
      </c>
      <c r="E4881" t="s">
        <v>4155</v>
      </c>
      <c r="F4881" t="s">
        <v>5833</v>
      </c>
      <c r="G4881" t="s">
        <v>34</v>
      </c>
      <c r="H4881">
        <v>22124</v>
      </c>
      <c r="I4881">
        <v>2</v>
      </c>
      <c r="J4881" t="s">
        <v>35</v>
      </c>
      <c r="K4881" t="s">
        <v>36</v>
      </c>
      <c r="L4881" t="s">
        <v>37</v>
      </c>
      <c r="M4881">
        <v>74650</v>
      </c>
      <c r="N4881">
        <v>85847</v>
      </c>
      <c r="O4881" t="s">
        <v>38</v>
      </c>
      <c r="P4881" t="s">
        <v>289</v>
      </c>
      <c r="Q4881" t="s">
        <v>4081</v>
      </c>
      <c r="R4881" t="s">
        <v>8827</v>
      </c>
      <c r="S4881" t="s">
        <v>5835</v>
      </c>
      <c r="T4881" t="s">
        <v>8828</v>
      </c>
      <c r="U4881" t="s">
        <v>8829</v>
      </c>
      <c r="V4881" t="s">
        <v>1472</v>
      </c>
      <c r="Z4881" t="s">
        <v>8830</v>
      </c>
      <c r="AA4881" s="1">
        <v>44970</v>
      </c>
      <c r="AC4881" s="1">
        <v>44970</v>
      </c>
      <c r="AD4881" s="1">
        <v>44992</v>
      </c>
    </row>
    <row r="4882" spans="1:30" x14ac:dyDescent="0.25">
      <c r="A4882">
        <v>575326</v>
      </c>
      <c r="B4882" t="s">
        <v>241</v>
      </c>
      <c r="C4882" t="s">
        <v>31</v>
      </c>
      <c r="D4882">
        <v>1</v>
      </c>
      <c r="E4882" t="s">
        <v>3166</v>
      </c>
      <c r="F4882" t="s">
        <v>3166</v>
      </c>
      <c r="G4882" t="s">
        <v>34</v>
      </c>
      <c r="H4882">
        <v>10018</v>
      </c>
      <c r="I4882" t="s">
        <v>327</v>
      </c>
      <c r="J4882" t="s">
        <v>52</v>
      </c>
      <c r="K4882" t="s">
        <v>36</v>
      </c>
      <c r="L4882" t="s">
        <v>93</v>
      </c>
      <c r="M4882">
        <v>72038</v>
      </c>
      <c r="N4882">
        <v>192152</v>
      </c>
      <c r="O4882" t="s">
        <v>38</v>
      </c>
      <c r="P4882" t="s">
        <v>3167</v>
      </c>
      <c r="Q4882" t="s">
        <v>247</v>
      </c>
      <c r="R4882" t="s">
        <v>3168</v>
      </c>
      <c r="S4882" t="s">
        <v>3169</v>
      </c>
      <c r="T4882" t="s">
        <v>3170</v>
      </c>
      <c r="U4882" t="s">
        <v>3171</v>
      </c>
      <c r="V4882" t="s">
        <v>347</v>
      </c>
      <c r="Z4882" t="s">
        <v>426</v>
      </c>
      <c r="AA4882" s="1">
        <v>44988</v>
      </c>
      <c r="AB4882" s="2">
        <v>44998</v>
      </c>
      <c r="AC4882" s="1">
        <v>44988</v>
      </c>
      <c r="AD4882" s="1">
        <v>44992</v>
      </c>
    </row>
    <row r="4883" spans="1:30" x14ac:dyDescent="0.25">
      <c r="A4883">
        <v>576190</v>
      </c>
      <c r="B4883" t="s">
        <v>1040</v>
      </c>
      <c r="C4883" t="s">
        <v>63</v>
      </c>
      <c r="D4883">
        <v>1</v>
      </c>
      <c r="E4883" t="s">
        <v>5842</v>
      </c>
      <c r="F4883" t="s">
        <v>1042</v>
      </c>
      <c r="G4883" t="s">
        <v>51</v>
      </c>
      <c r="H4883">
        <v>10232</v>
      </c>
      <c r="I4883">
        <v>0</v>
      </c>
      <c r="J4883" t="s">
        <v>907</v>
      </c>
      <c r="K4883" t="s">
        <v>36</v>
      </c>
      <c r="L4883" t="s">
        <v>145</v>
      </c>
      <c r="M4883">
        <v>19.93</v>
      </c>
      <c r="N4883">
        <v>24.73</v>
      </c>
      <c r="O4883" t="s">
        <v>68</v>
      </c>
      <c r="P4883" t="s">
        <v>355</v>
      </c>
      <c r="Q4883" t="s">
        <v>1159</v>
      </c>
      <c r="R4883" t="s">
        <v>5843</v>
      </c>
      <c r="S4883" t="s">
        <v>1047</v>
      </c>
      <c r="T4883" t="s">
        <v>5844</v>
      </c>
      <c r="U4883" t="s">
        <v>2357</v>
      </c>
      <c r="V4883" t="s">
        <v>577</v>
      </c>
      <c r="W4883" t="s">
        <v>1050</v>
      </c>
      <c r="X4883" t="s">
        <v>5845</v>
      </c>
      <c r="Z4883" t="s">
        <v>61</v>
      </c>
      <c r="AA4883" s="1">
        <v>44992</v>
      </c>
      <c r="AB4883" s="2">
        <v>45006</v>
      </c>
      <c r="AC4883" s="1">
        <v>44991</v>
      </c>
      <c r="AD4883" s="1">
        <v>44992</v>
      </c>
    </row>
    <row r="4884" spans="1:30" x14ac:dyDescent="0.25">
      <c r="A4884">
        <v>567828</v>
      </c>
      <c r="B4884" t="s">
        <v>381</v>
      </c>
      <c r="C4884" t="s">
        <v>63</v>
      </c>
      <c r="D4884">
        <v>2</v>
      </c>
      <c r="E4884" t="s">
        <v>1964</v>
      </c>
      <c r="F4884" t="s">
        <v>295</v>
      </c>
      <c r="G4884" t="s">
        <v>34</v>
      </c>
      <c r="H4884">
        <v>22427</v>
      </c>
      <c r="I4884">
        <v>2</v>
      </c>
      <c r="J4884" t="s">
        <v>35</v>
      </c>
      <c r="K4884" t="s">
        <v>36</v>
      </c>
      <c r="L4884" t="s">
        <v>37</v>
      </c>
      <c r="M4884">
        <v>74650</v>
      </c>
      <c r="N4884">
        <v>95110</v>
      </c>
      <c r="O4884" t="s">
        <v>38</v>
      </c>
      <c r="P4884" t="s">
        <v>873</v>
      </c>
      <c r="Q4884" t="s">
        <v>7500</v>
      </c>
      <c r="R4884" t="s">
        <v>12081</v>
      </c>
      <c r="S4884" t="s">
        <v>608</v>
      </c>
      <c r="T4884" t="s">
        <v>12082</v>
      </c>
      <c r="V4884" t="s">
        <v>390</v>
      </c>
      <c r="W4884" t="s">
        <v>86</v>
      </c>
      <c r="X4884" t="s">
        <v>878</v>
      </c>
      <c r="Z4884" t="s">
        <v>47</v>
      </c>
      <c r="AA4884" s="1">
        <v>44985</v>
      </c>
      <c r="AB4884" s="2">
        <v>45045</v>
      </c>
      <c r="AC4884" s="1">
        <v>44985</v>
      </c>
      <c r="AD4884" s="1">
        <v>44992</v>
      </c>
    </row>
    <row r="4885" spans="1:30" x14ac:dyDescent="0.25">
      <c r="A4885">
        <v>536719</v>
      </c>
      <c r="B4885" t="s">
        <v>88</v>
      </c>
      <c r="C4885" t="s">
        <v>31</v>
      </c>
      <c r="D4885">
        <v>1</v>
      </c>
      <c r="E4885" t="s">
        <v>12004</v>
      </c>
      <c r="F4885" t="s">
        <v>414</v>
      </c>
      <c r="G4885" t="s">
        <v>34</v>
      </c>
      <c r="H4885">
        <v>10124</v>
      </c>
      <c r="I4885">
        <v>2</v>
      </c>
      <c r="J4885" t="s">
        <v>582</v>
      </c>
      <c r="K4885" t="s">
        <v>36</v>
      </c>
      <c r="L4885" t="s">
        <v>37</v>
      </c>
      <c r="M4885">
        <v>53057</v>
      </c>
      <c r="N4885">
        <v>77124</v>
      </c>
      <c r="O4885" t="s">
        <v>38</v>
      </c>
      <c r="P4885" t="s">
        <v>438</v>
      </c>
      <c r="Q4885" t="s">
        <v>726</v>
      </c>
      <c r="R4885" t="s">
        <v>12005</v>
      </c>
      <c r="S4885" t="s">
        <v>418</v>
      </c>
      <c r="U4885" t="s">
        <v>729</v>
      </c>
      <c r="V4885" t="s">
        <v>12006</v>
      </c>
      <c r="Z4885" t="s">
        <v>61</v>
      </c>
      <c r="AA4885" s="1">
        <v>44739</v>
      </c>
      <c r="AC4885" s="1">
        <v>44796</v>
      </c>
      <c r="AD4885" s="1">
        <v>44992</v>
      </c>
    </row>
    <row r="4886" spans="1:30" x14ac:dyDescent="0.25">
      <c r="A4886">
        <v>570469</v>
      </c>
      <c r="B4886" t="s">
        <v>155</v>
      </c>
      <c r="C4886" t="s">
        <v>31</v>
      </c>
      <c r="D4886">
        <v>1</v>
      </c>
      <c r="E4886" t="s">
        <v>12552</v>
      </c>
      <c r="F4886" t="s">
        <v>920</v>
      </c>
      <c r="G4886" t="s">
        <v>34</v>
      </c>
      <c r="H4886">
        <v>34202</v>
      </c>
      <c r="I4886">
        <v>2</v>
      </c>
      <c r="J4886" t="s">
        <v>66</v>
      </c>
      <c r="K4886" t="s">
        <v>36</v>
      </c>
      <c r="L4886" t="s">
        <v>37</v>
      </c>
      <c r="M4886">
        <v>67757</v>
      </c>
      <c r="N4886">
        <v>77921</v>
      </c>
      <c r="O4886" t="s">
        <v>38</v>
      </c>
      <c r="P4886" t="s">
        <v>158</v>
      </c>
      <c r="Q4886" t="s">
        <v>12553</v>
      </c>
      <c r="R4886" t="s">
        <v>12554</v>
      </c>
      <c r="S4886" t="s">
        <v>923</v>
      </c>
      <c r="T4886" t="s">
        <v>12555</v>
      </c>
      <c r="U4886" t="s">
        <v>12556</v>
      </c>
      <c r="V4886" t="s">
        <v>163</v>
      </c>
      <c r="X4886" t="s">
        <v>158</v>
      </c>
      <c r="Z4886" t="s">
        <v>87</v>
      </c>
      <c r="AA4886" s="1">
        <v>44951</v>
      </c>
      <c r="AB4886" s="2">
        <v>44993</v>
      </c>
      <c r="AC4886" s="1">
        <v>44973</v>
      </c>
      <c r="AD4886" s="1">
        <v>44992</v>
      </c>
    </row>
    <row r="4887" spans="1:30" x14ac:dyDescent="0.25">
      <c r="A4887">
        <v>552517</v>
      </c>
      <c r="B4887" t="s">
        <v>76</v>
      </c>
      <c r="C4887" t="s">
        <v>31</v>
      </c>
      <c r="D4887">
        <v>1</v>
      </c>
      <c r="E4887" t="s">
        <v>1231</v>
      </c>
      <c r="F4887" t="s">
        <v>78</v>
      </c>
      <c r="G4887" t="s">
        <v>34</v>
      </c>
      <c r="H4887">
        <v>20215</v>
      </c>
      <c r="I4887">
        <v>2</v>
      </c>
      <c r="J4887" t="s">
        <v>35</v>
      </c>
      <c r="K4887" t="s">
        <v>36</v>
      </c>
      <c r="L4887" t="s">
        <v>37</v>
      </c>
      <c r="M4887">
        <v>80557</v>
      </c>
      <c r="N4887">
        <v>111917</v>
      </c>
      <c r="O4887" t="s">
        <v>38</v>
      </c>
      <c r="P4887" t="s">
        <v>79</v>
      </c>
      <c r="Q4887" t="s">
        <v>6925</v>
      </c>
      <c r="R4887" t="s">
        <v>7188</v>
      </c>
      <c r="S4887" t="s">
        <v>82</v>
      </c>
      <c r="T4887" t="s">
        <v>7189</v>
      </c>
      <c r="U4887" t="s">
        <v>7190</v>
      </c>
      <c r="V4887" t="s">
        <v>7191</v>
      </c>
      <c r="W4887" t="s">
        <v>86</v>
      </c>
      <c r="X4887" t="s">
        <v>79</v>
      </c>
      <c r="Z4887" t="s">
        <v>87</v>
      </c>
      <c r="AA4887" s="1">
        <v>44827</v>
      </c>
      <c r="AC4887" s="1">
        <v>44833</v>
      </c>
      <c r="AD4887" s="1">
        <v>44992</v>
      </c>
    </row>
    <row r="4888" spans="1:30" x14ac:dyDescent="0.25">
      <c r="A4888">
        <v>494979</v>
      </c>
      <c r="B4888" t="s">
        <v>202</v>
      </c>
      <c r="C4888" t="s">
        <v>63</v>
      </c>
      <c r="D4888">
        <v>1</v>
      </c>
      <c r="E4888" t="s">
        <v>777</v>
      </c>
      <c r="F4888" t="s">
        <v>135</v>
      </c>
      <c r="G4888" t="s">
        <v>51</v>
      </c>
      <c r="H4888">
        <v>21744</v>
      </c>
      <c r="I4888">
        <v>3</v>
      </c>
      <c r="J4888" t="s">
        <v>778</v>
      </c>
      <c r="K4888" t="s">
        <v>36</v>
      </c>
      <c r="L4888" t="s">
        <v>37</v>
      </c>
      <c r="M4888">
        <v>84468</v>
      </c>
      <c r="N4888">
        <v>97138</v>
      </c>
      <c r="O4888" t="s">
        <v>38</v>
      </c>
      <c r="P4888" t="s">
        <v>313</v>
      </c>
      <c r="Q4888" t="s">
        <v>779</v>
      </c>
      <c r="R4888" t="s">
        <v>9589</v>
      </c>
      <c r="S4888" t="s">
        <v>140</v>
      </c>
      <c r="T4888" t="s">
        <v>9590</v>
      </c>
      <c r="U4888" t="s">
        <v>9591</v>
      </c>
      <c r="V4888" t="s">
        <v>319</v>
      </c>
      <c r="X4888" t="s">
        <v>9592</v>
      </c>
      <c r="Z4888" t="s">
        <v>61</v>
      </c>
      <c r="AA4888" s="1">
        <v>44837</v>
      </c>
      <c r="AC4888" s="1">
        <v>44837</v>
      </c>
      <c r="AD4888" s="1">
        <v>44992</v>
      </c>
    </row>
    <row r="4889" spans="1:30" x14ac:dyDescent="0.25">
      <c r="A4889">
        <v>546801</v>
      </c>
      <c r="B4889" t="s">
        <v>123</v>
      </c>
      <c r="C4889" t="s">
        <v>31</v>
      </c>
      <c r="D4889">
        <v>1</v>
      </c>
      <c r="E4889" t="s">
        <v>11517</v>
      </c>
      <c r="F4889" t="s">
        <v>135</v>
      </c>
      <c r="G4889" t="s">
        <v>51</v>
      </c>
      <c r="H4889">
        <v>21744</v>
      </c>
      <c r="I4889">
        <v>2</v>
      </c>
      <c r="J4889" t="s">
        <v>2755</v>
      </c>
      <c r="K4889" t="s">
        <v>36</v>
      </c>
      <c r="L4889" t="s">
        <v>37</v>
      </c>
      <c r="M4889">
        <v>75504</v>
      </c>
      <c r="N4889">
        <v>86830</v>
      </c>
      <c r="O4889" t="s">
        <v>38</v>
      </c>
      <c r="P4889" t="s">
        <v>415</v>
      </c>
      <c r="Q4889" t="s">
        <v>10209</v>
      </c>
      <c r="R4889" t="s">
        <v>11518</v>
      </c>
      <c r="S4889" t="s">
        <v>140</v>
      </c>
      <c r="T4889" t="e">
        <f>- Strong analytic and statistical software (SAS, SQL, other) skills - Experience in data Management  - excellent data visualization and communication skills (both verbal and written) - Experience designing survey instruments and/or program evaluation plans - Familiarity with peer reviewed literature On chronic disease Prevention, Food insecurity, nutrition incentive programming, Health equity, and strategies to eliminate racial/ethnic inequities in Health outcomes - ability to work independently and exercise a high degree of initiative to accomplish tasks and solve problems</f>
        <v>#NAME?</v>
      </c>
      <c r="U4889" t="s">
        <v>1441</v>
      </c>
      <c r="V4889" t="s">
        <v>11519</v>
      </c>
      <c r="Z4889" t="s">
        <v>61</v>
      </c>
      <c r="AA4889" s="1">
        <v>44929</v>
      </c>
      <c r="AB4889" s="2">
        <v>45049</v>
      </c>
      <c r="AC4889" s="1">
        <v>44929</v>
      </c>
      <c r="AD4889" s="1">
        <v>44992</v>
      </c>
    </row>
    <row r="4890" spans="1:30" x14ac:dyDescent="0.25">
      <c r="A4890">
        <v>577222</v>
      </c>
      <c r="B4890" t="s">
        <v>889</v>
      </c>
      <c r="C4890" t="s">
        <v>63</v>
      </c>
      <c r="D4890">
        <v>5</v>
      </c>
      <c r="E4890" t="s">
        <v>1265</v>
      </c>
      <c r="F4890" t="s">
        <v>1266</v>
      </c>
      <c r="G4890" t="s">
        <v>34</v>
      </c>
      <c r="H4890">
        <v>81106</v>
      </c>
      <c r="I4890">
        <v>0</v>
      </c>
      <c r="J4890" t="s">
        <v>245</v>
      </c>
      <c r="K4890" t="s">
        <v>36</v>
      </c>
      <c r="L4890" t="s">
        <v>37</v>
      </c>
      <c r="M4890">
        <v>21.76</v>
      </c>
      <c r="N4890">
        <v>21.76</v>
      </c>
      <c r="O4890" t="s">
        <v>68</v>
      </c>
      <c r="P4890" t="s">
        <v>5227</v>
      </c>
      <c r="Q4890" t="s">
        <v>11241</v>
      </c>
      <c r="R4890" t="s">
        <v>11242</v>
      </c>
      <c r="S4890" t="s">
        <v>1270</v>
      </c>
      <c r="T4890" t="s">
        <v>1271</v>
      </c>
      <c r="U4890" t="s">
        <v>1780</v>
      </c>
      <c r="V4890" t="s">
        <v>11243</v>
      </c>
      <c r="X4890" t="s">
        <v>11244</v>
      </c>
      <c r="Z4890" t="s">
        <v>1275</v>
      </c>
      <c r="AA4890" s="1">
        <v>44988</v>
      </c>
      <c r="AC4890" s="1">
        <v>44987</v>
      </c>
      <c r="AD4890" s="1">
        <v>44992</v>
      </c>
    </row>
    <row r="4891" spans="1:30" x14ac:dyDescent="0.25">
      <c r="A4891">
        <v>577186</v>
      </c>
      <c r="B4891" t="s">
        <v>889</v>
      </c>
      <c r="C4891" t="s">
        <v>31</v>
      </c>
      <c r="D4891">
        <v>10</v>
      </c>
      <c r="E4891" t="s">
        <v>1265</v>
      </c>
      <c r="F4891" t="s">
        <v>1266</v>
      </c>
      <c r="G4891" t="s">
        <v>34</v>
      </c>
      <c r="H4891">
        <v>81106</v>
      </c>
      <c r="I4891">
        <v>0</v>
      </c>
      <c r="J4891" t="s">
        <v>245</v>
      </c>
      <c r="K4891" t="s">
        <v>36</v>
      </c>
      <c r="L4891" t="s">
        <v>37</v>
      </c>
      <c r="M4891">
        <v>21.76</v>
      </c>
      <c r="N4891">
        <v>21.76</v>
      </c>
      <c r="O4891" t="s">
        <v>68</v>
      </c>
      <c r="P4891" t="s">
        <v>1777</v>
      </c>
      <c r="Q4891" t="s">
        <v>1778</v>
      </c>
      <c r="R4891" t="s">
        <v>1779</v>
      </c>
      <c r="S4891" t="s">
        <v>1270</v>
      </c>
      <c r="T4891" t="s">
        <v>1271</v>
      </c>
      <c r="U4891" t="s">
        <v>1780</v>
      </c>
      <c r="V4891" t="s">
        <v>1781</v>
      </c>
      <c r="X4891" t="s">
        <v>1782</v>
      </c>
      <c r="Z4891" t="s">
        <v>1275</v>
      </c>
      <c r="AA4891" s="1">
        <v>44988</v>
      </c>
      <c r="AC4891" s="1">
        <v>44987</v>
      </c>
      <c r="AD4891" s="1">
        <v>44992</v>
      </c>
    </row>
    <row r="4892" spans="1:30" x14ac:dyDescent="0.25">
      <c r="A4892">
        <v>577186</v>
      </c>
      <c r="B4892" t="s">
        <v>889</v>
      </c>
      <c r="C4892" t="s">
        <v>31</v>
      </c>
      <c r="D4892">
        <v>10</v>
      </c>
      <c r="E4892" t="s">
        <v>1265</v>
      </c>
      <c r="F4892" t="s">
        <v>1266</v>
      </c>
      <c r="G4892" t="s">
        <v>34</v>
      </c>
      <c r="H4892">
        <v>81106</v>
      </c>
      <c r="I4892">
        <v>0</v>
      </c>
      <c r="J4892" t="s">
        <v>245</v>
      </c>
      <c r="K4892" t="s">
        <v>36</v>
      </c>
      <c r="L4892" t="s">
        <v>37</v>
      </c>
      <c r="M4892">
        <v>21.76</v>
      </c>
      <c r="N4892">
        <v>21.76</v>
      </c>
      <c r="O4892" t="s">
        <v>68</v>
      </c>
      <c r="P4892" t="s">
        <v>1777</v>
      </c>
      <c r="Q4892" t="s">
        <v>1778</v>
      </c>
      <c r="R4892" t="s">
        <v>1779</v>
      </c>
      <c r="S4892" t="s">
        <v>1270</v>
      </c>
      <c r="T4892" t="s">
        <v>1271</v>
      </c>
      <c r="U4892" t="s">
        <v>1780</v>
      </c>
      <c r="V4892" t="s">
        <v>1781</v>
      </c>
      <c r="X4892" t="s">
        <v>1782</v>
      </c>
      <c r="Z4892" t="s">
        <v>1275</v>
      </c>
      <c r="AA4892" s="1">
        <v>44988</v>
      </c>
      <c r="AC4892" s="1">
        <v>44987</v>
      </c>
      <c r="AD4892" s="1">
        <v>44992</v>
      </c>
    </row>
    <row r="4893" spans="1:30" x14ac:dyDescent="0.25">
      <c r="A4893">
        <v>569989</v>
      </c>
      <c r="B4893" t="s">
        <v>102</v>
      </c>
      <c r="C4893" t="s">
        <v>31</v>
      </c>
      <c r="D4893">
        <v>3</v>
      </c>
      <c r="E4893" t="s">
        <v>7718</v>
      </c>
      <c r="F4893" t="s">
        <v>1042</v>
      </c>
      <c r="G4893" t="s">
        <v>51</v>
      </c>
      <c r="H4893">
        <v>10232</v>
      </c>
      <c r="I4893">
        <v>0</v>
      </c>
      <c r="J4893" t="s">
        <v>175</v>
      </c>
      <c r="K4893" t="s">
        <v>36</v>
      </c>
      <c r="L4893" t="s">
        <v>145</v>
      </c>
      <c r="M4893">
        <v>17</v>
      </c>
      <c r="N4893">
        <v>17</v>
      </c>
      <c r="O4893" t="s">
        <v>68</v>
      </c>
      <c r="P4893" t="s">
        <v>137</v>
      </c>
      <c r="Q4893" t="s">
        <v>459</v>
      </c>
      <c r="R4893" t="s">
        <v>7719</v>
      </c>
      <c r="S4893" t="s">
        <v>1047</v>
      </c>
      <c r="T4893" t="s">
        <v>7720</v>
      </c>
      <c r="U4893" t="s">
        <v>7721</v>
      </c>
      <c r="V4893" t="s">
        <v>151</v>
      </c>
      <c r="W4893" t="s">
        <v>307</v>
      </c>
      <c r="X4893" t="s">
        <v>7722</v>
      </c>
      <c r="Z4893" t="s">
        <v>309</v>
      </c>
      <c r="AA4893" s="1">
        <v>44944</v>
      </c>
      <c r="AB4893" s="2">
        <v>45079</v>
      </c>
      <c r="AC4893" s="1">
        <v>44944</v>
      </c>
      <c r="AD4893" s="1">
        <v>44992</v>
      </c>
    </row>
    <row r="4894" spans="1:30" x14ac:dyDescent="0.25">
      <c r="A4894">
        <v>576517</v>
      </c>
      <c r="B4894" t="s">
        <v>3315</v>
      </c>
      <c r="C4894" t="s">
        <v>63</v>
      </c>
      <c r="D4894">
        <v>1</v>
      </c>
      <c r="E4894" t="s">
        <v>8141</v>
      </c>
      <c r="F4894" t="s">
        <v>65</v>
      </c>
      <c r="G4894" t="s">
        <v>51</v>
      </c>
      <c r="H4894">
        <v>56058</v>
      </c>
      <c r="I4894">
        <v>0</v>
      </c>
      <c r="J4894" t="s">
        <v>216</v>
      </c>
      <c r="K4894" t="s">
        <v>36</v>
      </c>
      <c r="L4894" t="s">
        <v>53</v>
      </c>
      <c r="M4894">
        <v>54100</v>
      </c>
      <c r="N4894">
        <v>83981</v>
      </c>
      <c r="O4894" t="s">
        <v>38</v>
      </c>
      <c r="P4894" t="s">
        <v>438</v>
      </c>
      <c r="Q4894" t="s">
        <v>3400</v>
      </c>
      <c r="R4894" t="s">
        <v>8142</v>
      </c>
      <c r="S4894" t="s">
        <v>72</v>
      </c>
      <c r="T4894" t="s">
        <v>8143</v>
      </c>
      <c r="U4894" t="s">
        <v>8144</v>
      </c>
      <c r="V4894" t="s">
        <v>8145</v>
      </c>
      <c r="Z4894" t="s">
        <v>3321</v>
      </c>
      <c r="AA4894" s="1">
        <v>44978</v>
      </c>
      <c r="AC4894" s="1">
        <v>44985</v>
      </c>
      <c r="AD4894" s="1">
        <v>44992</v>
      </c>
    </row>
    <row r="4895" spans="1:30" x14ac:dyDescent="0.25">
      <c r="A4895">
        <v>566085</v>
      </c>
      <c r="B4895" t="s">
        <v>1550</v>
      </c>
      <c r="C4895" t="s">
        <v>63</v>
      </c>
      <c r="D4895">
        <v>1</v>
      </c>
      <c r="E4895" t="s">
        <v>7050</v>
      </c>
      <c r="F4895" t="s">
        <v>1359</v>
      </c>
      <c r="G4895" t="s">
        <v>34</v>
      </c>
      <c r="H4895" t="s">
        <v>1360</v>
      </c>
      <c r="I4895">
        <v>0</v>
      </c>
      <c r="J4895" t="s">
        <v>216</v>
      </c>
      <c r="K4895" t="s">
        <v>36</v>
      </c>
      <c r="L4895" t="s">
        <v>37</v>
      </c>
      <c r="M4895">
        <v>64749</v>
      </c>
      <c r="N4895">
        <v>134280</v>
      </c>
      <c r="O4895" t="s">
        <v>38</v>
      </c>
      <c r="P4895" t="s">
        <v>1552</v>
      </c>
      <c r="Q4895" t="s">
        <v>7051</v>
      </c>
      <c r="R4895" t="s">
        <v>7052</v>
      </c>
      <c r="S4895" t="s">
        <v>1363</v>
      </c>
      <c r="T4895" t="s">
        <v>7053</v>
      </c>
      <c r="V4895" t="s">
        <v>7054</v>
      </c>
      <c r="Z4895" t="s">
        <v>61</v>
      </c>
      <c r="AA4895" s="1">
        <v>44922</v>
      </c>
      <c r="AB4895" s="2">
        <v>45012</v>
      </c>
      <c r="AC4895" s="1">
        <v>44923</v>
      </c>
      <c r="AD4895" s="1">
        <v>44992</v>
      </c>
    </row>
    <row r="4896" spans="1:30" x14ac:dyDescent="0.25">
      <c r="A4896">
        <v>564956</v>
      </c>
      <c r="B4896" t="s">
        <v>102</v>
      </c>
      <c r="C4896" t="s">
        <v>31</v>
      </c>
      <c r="D4896">
        <v>1</v>
      </c>
      <c r="E4896" t="s">
        <v>13344</v>
      </c>
      <c r="F4896" t="s">
        <v>3054</v>
      </c>
      <c r="G4896" t="s">
        <v>34</v>
      </c>
      <c r="H4896">
        <v>20315</v>
      </c>
      <c r="I4896">
        <v>1</v>
      </c>
      <c r="J4896" t="s">
        <v>35</v>
      </c>
      <c r="K4896" t="s">
        <v>36</v>
      </c>
      <c r="L4896" t="s">
        <v>37</v>
      </c>
      <c r="M4896">
        <v>77921</v>
      </c>
      <c r="N4896">
        <v>98128</v>
      </c>
      <c r="O4896" t="s">
        <v>38</v>
      </c>
      <c r="P4896" t="s">
        <v>146</v>
      </c>
      <c r="Q4896" t="s">
        <v>334</v>
      </c>
      <c r="R4896" t="s">
        <v>13345</v>
      </c>
      <c r="S4896" t="s">
        <v>3056</v>
      </c>
      <c r="T4896" t="s">
        <v>13346</v>
      </c>
      <c r="V4896" t="s">
        <v>611</v>
      </c>
      <c r="W4896" t="s">
        <v>5338</v>
      </c>
      <c r="X4896" t="s">
        <v>1179</v>
      </c>
      <c r="Z4896" t="s">
        <v>87</v>
      </c>
      <c r="AA4896" s="1">
        <v>44915</v>
      </c>
      <c r="AB4896" s="2">
        <v>45012</v>
      </c>
      <c r="AC4896" s="1">
        <v>44953</v>
      </c>
      <c r="AD4896" s="1">
        <v>44992</v>
      </c>
    </row>
    <row r="4897" spans="1:30" x14ac:dyDescent="0.25">
      <c r="A4897">
        <v>575373</v>
      </c>
      <c r="B4897" t="s">
        <v>889</v>
      </c>
      <c r="C4897" t="s">
        <v>31</v>
      </c>
      <c r="D4897">
        <v>1</v>
      </c>
      <c r="E4897" t="s">
        <v>6063</v>
      </c>
      <c r="F4897" t="s">
        <v>920</v>
      </c>
      <c r="G4897" t="s">
        <v>34</v>
      </c>
      <c r="H4897">
        <v>34202</v>
      </c>
      <c r="I4897">
        <v>3</v>
      </c>
      <c r="J4897" t="s">
        <v>35</v>
      </c>
      <c r="K4897" t="s">
        <v>36</v>
      </c>
      <c r="L4897" t="s">
        <v>37</v>
      </c>
      <c r="M4897">
        <v>110000</v>
      </c>
      <c r="N4897">
        <v>118000</v>
      </c>
      <c r="O4897" t="s">
        <v>38</v>
      </c>
      <c r="P4897" t="s">
        <v>1452</v>
      </c>
      <c r="Q4897" t="s">
        <v>1453</v>
      </c>
      <c r="R4897" t="s">
        <v>6064</v>
      </c>
      <c r="S4897" t="s">
        <v>923</v>
      </c>
      <c r="T4897" t="s">
        <v>6065</v>
      </c>
      <c r="U4897" t="s">
        <v>6066</v>
      </c>
      <c r="V4897" t="s">
        <v>6067</v>
      </c>
      <c r="X4897" t="s">
        <v>1459</v>
      </c>
      <c r="Z4897" t="s">
        <v>898</v>
      </c>
      <c r="AA4897" s="1">
        <v>44974</v>
      </c>
      <c r="AB4897" s="2">
        <v>44995</v>
      </c>
      <c r="AC4897" s="1">
        <v>44973</v>
      </c>
      <c r="AD4897" s="1">
        <v>44992</v>
      </c>
    </row>
    <row r="4898" spans="1:30" x14ac:dyDescent="0.25">
      <c r="A4898">
        <v>575373</v>
      </c>
      <c r="B4898" t="s">
        <v>889</v>
      </c>
      <c r="C4898" t="s">
        <v>31</v>
      </c>
      <c r="D4898">
        <v>1</v>
      </c>
      <c r="E4898" t="s">
        <v>6063</v>
      </c>
      <c r="F4898" t="s">
        <v>920</v>
      </c>
      <c r="G4898" t="s">
        <v>34</v>
      </c>
      <c r="H4898">
        <v>34202</v>
      </c>
      <c r="I4898">
        <v>3</v>
      </c>
      <c r="J4898" t="s">
        <v>35</v>
      </c>
      <c r="K4898" t="s">
        <v>36</v>
      </c>
      <c r="L4898" t="s">
        <v>37</v>
      </c>
      <c r="M4898">
        <v>110000</v>
      </c>
      <c r="N4898">
        <v>118000</v>
      </c>
      <c r="O4898" t="s">
        <v>38</v>
      </c>
      <c r="P4898" t="s">
        <v>1452</v>
      </c>
      <c r="Q4898" t="s">
        <v>1453</v>
      </c>
      <c r="R4898" t="s">
        <v>6064</v>
      </c>
      <c r="S4898" t="s">
        <v>923</v>
      </c>
      <c r="T4898" t="s">
        <v>6065</v>
      </c>
      <c r="U4898" t="s">
        <v>6066</v>
      </c>
      <c r="V4898" t="s">
        <v>6067</v>
      </c>
      <c r="X4898" t="s">
        <v>1459</v>
      </c>
      <c r="Z4898" t="s">
        <v>898</v>
      </c>
      <c r="AA4898" s="1">
        <v>44974</v>
      </c>
      <c r="AB4898" s="2">
        <v>44995</v>
      </c>
      <c r="AC4898" s="1">
        <v>44973</v>
      </c>
      <c r="AD4898" s="1">
        <v>44992</v>
      </c>
    </row>
    <row r="4899" spans="1:30" x14ac:dyDescent="0.25">
      <c r="A4899">
        <v>567328</v>
      </c>
      <c r="B4899" t="s">
        <v>123</v>
      </c>
      <c r="C4899" t="s">
        <v>63</v>
      </c>
      <c r="D4899">
        <v>1</v>
      </c>
      <c r="E4899" t="s">
        <v>12930</v>
      </c>
      <c r="F4899" t="s">
        <v>135</v>
      </c>
      <c r="G4899" t="s">
        <v>51</v>
      </c>
      <c r="H4899">
        <v>21744</v>
      </c>
      <c r="I4899">
        <v>2</v>
      </c>
      <c r="J4899" t="s">
        <v>205</v>
      </c>
      <c r="K4899" t="s">
        <v>36</v>
      </c>
      <c r="L4899" t="s">
        <v>37</v>
      </c>
      <c r="M4899">
        <v>75504</v>
      </c>
      <c r="N4899">
        <v>86830</v>
      </c>
      <c r="O4899" t="s">
        <v>38</v>
      </c>
      <c r="P4899" t="s">
        <v>1167</v>
      </c>
      <c r="Q4899" t="s">
        <v>1933</v>
      </c>
      <c r="R4899" t="s">
        <v>12931</v>
      </c>
      <c r="S4899" t="s">
        <v>140</v>
      </c>
      <c r="T4899" t="s">
        <v>12932</v>
      </c>
      <c r="U4899" t="s">
        <v>768</v>
      </c>
      <c r="V4899" t="s">
        <v>12933</v>
      </c>
      <c r="Z4899" t="s">
        <v>9637</v>
      </c>
      <c r="AA4899" s="1">
        <v>44972</v>
      </c>
      <c r="AB4899" s="2">
        <v>45092</v>
      </c>
      <c r="AC4899" s="1">
        <v>44971</v>
      </c>
      <c r="AD4899" s="1">
        <v>44992</v>
      </c>
    </row>
    <row r="4900" spans="1:30" x14ac:dyDescent="0.25">
      <c r="A4900">
        <v>532374</v>
      </c>
      <c r="B4900" t="s">
        <v>76</v>
      </c>
      <c r="C4900" t="s">
        <v>31</v>
      </c>
      <c r="D4900">
        <v>2</v>
      </c>
      <c r="E4900" t="s">
        <v>6809</v>
      </c>
      <c r="F4900" t="s">
        <v>1134</v>
      </c>
      <c r="G4900" t="s">
        <v>34</v>
      </c>
      <c r="H4900">
        <v>22316</v>
      </c>
      <c r="I4900">
        <v>3</v>
      </c>
      <c r="J4900" t="s">
        <v>35</v>
      </c>
      <c r="K4900" t="s">
        <v>36</v>
      </c>
      <c r="L4900" t="s">
        <v>37</v>
      </c>
      <c r="M4900">
        <v>74650</v>
      </c>
      <c r="N4900">
        <v>99500</v>
      </c>
      <c r="O4900" t="s">
        <v>38</v>
      </c>
      <c r="P4900" t="s">
        <v>79</v>
      </c>
      <c r="Q4900" t="s">
        <v>1135</v>
      </c>
      <c r="R4900" t="s">
        <v>6810</v>
      </c>
      <c r="S4900" t="s">
        <v>1137</v>
      </c>
      <c r="T4900" t="s">
        <v>6811</v>
      </c>
      <c r="U4900" t="s">
        <v>6812</v>
      </c>
      <c r="V4900" t="s">
        <v>6813</v>
      </c>
      <c r="W4900" t="s">
        <v>6814</v>
      </c>
      <c r="X4900" t="s">
        <v>79</v>
      </c>
      <c r="Z4900" t="s">
        <v>61</v>
      </c>
      <c r="AA4900" s="1">
        <v>44716</v>
      </c>
      <c r="AC4900" s="1">
        <v>44718</v>
      </c>
      <c r="AD4900" s="1">
        <v>44992</v>
      </c>
    </row>
    <row r="4901" spans="1:30" x14ac:dyDescent="0.25">
      <c r="A4901">
        <v>576111</v>
      </c>
      <c r="B4901" t="s">
        <v>543</v>
      </c>
      <c r="C4901" t="s">
        <v>31</v>
      </c>
      <c r="D4901">
        <v>1</v>
      </c>
      <c r="E4901" t="s">
        <v>10641</v>
      </c>
      <c r="F4901" t="s">
        <v>279</v>
      </c>
      <c r="G4901" t="s">
        <v>34</v>
      </c>
      <c r="H4901">
        <v>10251</v>
      </c>
      <c r="I4901">
        <v>3</v>
      </c>
      <c r="J4901" t="s">
        <v>126</v>
      </c>
      <c r="K4901" t="s">
        <v>67</v>
      </c>
      <c r="L4901" t="s">
        <v>37</v>
      </c>
      <c r="M4901">
        <v>19.917899999999999</v>
      </c>
      <c r="N4901">
        <v>22.91</v>
      </c>
      <c r="O4901" t="s">
        <v>68</v>
      </c>
      <c r="P4901" t="s">
        <v>546</v>
      </c>
      <c r="Q4901" t="s">
        <v>9528</v>
      </c>
      <c r="R4901" t="s">
        <v>10642</v>
      </c>
      <c r="S4901" t="s">
        <v>283</v>
      </c>
      <c r="T4901" t="s">
        <v>10643</v>
      </c>
      <c r="V4901" t="s">
        <v>4454</v>
      </c>
      <c r="Z4901" t="s">
        <v>61</v>
      </c>
      <c r="AA4901" s="1">
        <v>44991</v>
      </c>
      <c r="AB4901" s="2">
        <v>45063</v>
      </c>
      <c r="AC4901" s="1">
        <v>44991</v>
      </c>
      <c r="AD4901" s="1">
        <v>44992</v>
      </c>
    </row>
    <row r="4902" spans="1:30" x14ac:dyDescent="0.25">
      <c r="A4902">
        <v>460355</v>
      </c>
      <c r="B4902" t="s">
        <v>102</v>
      </c>
      <c r="C4902" t="s">
        <v>63</v>
      </c>
      <c r="D4902">
        <v>1</v>
      </c>
      <c r="E4902" t="s">
        <v>372</v>
      </c>
      <c r="F4902" t="s">
        <v>295</v>
      </c>
      <c r="G4902" t="s">
        <v>34</v>
      </c>
      <c r="H4902">
        <v>22427</v>
      </c>
      <c r="I4902">
        <v>3</v>
      </c>
      <c r="J4902" t="s">
        <v>374</v>
      </c>
      <c r="K4902" t="s">
        <v>36</v>
      </c>
      <c r="L4902" t="s">
        <v>37</v>
      </c>
      <c r="M4902">
        <v>90114</v>
      </c>
      <c r="N4902">
        <v>122168</v>
      </c>
      <c r="O4902" t="s">
        <v>38</v>
      </c>
      <c r="P4902" t="s">
        <v>2265</v>
      </c>
      <c r="Q4902" t="s">
        <v>376</v>
      </c>
      <c r="R4902" t="s">
        <v>13100</v>
      </c>
      <c r="S4902" t="s">
        <v>11905</v>
      </c>
      <c r="T4902" t="s">
        <v>13101</v>
      </c>
      <c r="U4902" t="s">
        <v>3565</v>
      </c>
      <c r="V4902" t="s">
        <v>13102</v>
      </c>
      <c r="X4902" t="s">
        <v>2265</v>
      </c>
      <c r="Z4902" t="s">
        <v>87</v>
      </c>
      <c r="AA4902" s="1">
        <v>44285</v>
      </c>
      <c r="AC4902" s="1">
        <v>44424</v>
      </c>
      <c r="AD4902" s="1">
        <v>44992</v>
      </c>
    </row>
    <row r="4903" spans="1:30" x14ac:dyDescent="0.25">
      <c r="A4903">
        <v>526868</v>
      </c>
      <c r="B4903" t="s">
        <v>88</v>
      </c>
      <c r="C4903" t="s">
        <v>63</v>
      </c>
      <c r="D4903">
        <v>1</v>
      </c>
      <c r="E4903" t="s">
        <v>3599</v>
      </c>
      <c r="F4903" t="s">
        <v>1723</v>
      </c>
      <c r="G4903" t="s">
        <v>34</v>
      </c>
      <c r="H4903">
        <v>13631</v>
      </c>
      <c r="I4903">
        <v>2</v>
      </c>
      <c r="J4903" t="s">
        <v>3600</v>
      </c>
      <c r="K4903" t="s">
        <v>36</v>
      </c>
      <c r="L4903" t="s">
        <v>37</v>
      </c>
      <c r="M4903">
        <v>71707</v>
      </c>
      <c r="N4903">
        <v>82463</v>
      </c>
      <c r="O4903" t="s">
        <v>38</v>
      </c>
      <c r="P4903" t="s">
        <v>583</v>
      </c>
      <c r="Q4903" t="s">
        <v>3601</v>
      </c>
      <c r="R4903" t="s">
        <v>3602</v>
      </c>
      <c r="S4903" t="s">
        <v>1727</v>
      </c>
      <c r="U4903" t="s">
        <v>3603</v>
      </c>
      <c r="V4903" t="s">
        <v>3604</v>
      </c>
      <c r="W4903" t="s">
        <v>3605</v>
      </c>
      <c r="Z4903" t="s">
        <v>87</v>
      </c>
      <c r="AA4903" s="1">
        <v>44853</v>
      </c>
      <c r="AC4903" s="1">
        <v>44964</v>
      </c>
      <c r="AD4903" s="1">
        <v>44992</v>
      </c>
    </row>
    <row r="4904" spans="1:30" x14ac:dyDescent="0.25">
      <c r="A4904">
        <v>529355</v>
      </c>
      <c r="B4904" t="s">
        <v>62</v>
      </c>
      <c r="C4904" t="s">
        <v>63</v>
      </c>
      <c r="D4904">
        <v>1</v>
      </c>
      <c r="E4904" t="s">
        <v>13347</v>
      </c>
      <c r="F4904" t="s">
        <v>174</v>
      </c>
      <c r="G4904" t="s">
        <v>51</v>
      </c>
      <c r="H4904">
        <v>30087</v>
      </c>
      <c r="I4904">
        <v>3</v>
      </c>
      <c r="J4904" t="s">
        <v>3762</v>
      </c>
      <c r="K4904" t="s">
        <v>36</v>
      </c>
      <c r="L4904" t="s">
        <v>37</v>
      </c>
      <c r="M4904">
        <v>79620</v>
      </c>
      <c r="N4904">
        <v>91563</v>
      </c>
      <c r="O4904" t="s">
        <v>38</v>
      </c>
      <c r="P4904" t="s">
        <v>616</v>
      </c>
      <c r="Q4904" t="s">
        <v>13348</v>
      </c>
      <c r="R4904" t="s">
        <v>13349</v>
      </c>
      <c r="S4904" t="s">
        <v>178</v>
      </c>
      <c r="T4904" t="s">
        <v>13350</v>
      </c>
      <c r="U4904" t="s">
        <v>621</v>
      </c>
      <c r="V4904" t="s">
        <v>622</v>
      </c>
      <c r="Z4904" t="s">
        <v>47</v>
      </c>
      <c r="AA4904" s="1">
        <v>44979</v>
      </c>
      <c r="AB4904" s="2">
        <v>45039</v>
      </c>
      <c r="AC4904" s="1">
        <v>44979</v>
      </c>
      <c r="AD4904" s="1">
        <v>44992</v>
      </c>
    </row>
    <row r="4905" spans="1:30" x14ac:dyDescent="0.25">
      <c r="A4905">
        <v>558589</v>
      </c>
      <c r="B4905" t="s">
        <v>676</v>
      </c>
      <c r="C4905" t="s">
        <v>31</v>
      </c>
      <c r="D4905">
        <v>1</v>
      </c>
      <c r="E4905" t="s">
        <v>13351</v>
      </c>
      <c r="F4905" t="s">
        <v>678</v>
      </c>
      <c r="G4905" t="s">
        <v>353</v>
      </c>
      <c r="H4905">
        <v>6088</v>
      </c>
      <c r="I4905">
        <v>1</v>
      </c>
      <c r="J4905" t="s">
        <v>354</v>
      </c>
      <c r="K4905" t="s">
        <v>36</v>
      </c>
      <c r="L4905" t="s">
        <v>53</v>
      </c>
      <c r="M4905">
        <v>51550</v>
      </c>
      <c r="N4905">
        <v>73806</v>
      </c>
      <c r="O4905" t="s">
        <v>38</v>
      </c>
      <c r="P4905" t="s">
        <v>679</v>
      </c>
      <c r="Q4905" t="s">
        <v>2482</v>
      </c>
      <c r="R4905" t="s">
        <v>13352</v>
      </c>
      <c r="S4905" t="s">
        <v>681</v>
      </c>
      <c r="T4905" t="s">
        <v>13353</v>
      </c>
      <c r="U4905" t="s">
        <v>9140</v>
      </c>
      <c r="V4905" t="s">
        <v>6053</v>
      </c>
      <c r="X4905" t="s">
        <v>679</v>
      </c>
      <c r="Z4905" t="s">
        <v>61</v>
      </c>
      <c r="AA4905" s="1">
        <v>44862</v>
      </c>
      <c r="AC4905" s="1">
        <v>44862</v>
      </c>
      <c r="AD4905" s="1">
        <v>44992</v>
      </c>
    </row>
    <row r="4906" spans="1:30" x14ac:dyDescent="0.25">
      <c r="A4906">
        <v>574604</v>
      </c>
      <c r="B4906" t="s">
        <v>3211</v>
      </c>
      <c r="C4906" t="s">
        <v>31</v>
      </c>
      <c r="D4906">
        <v>1</v>
      </c>
      <c r="E4906" t="s">
        <v>11593</v>
      </c>
      <c r="F4906" t="s">
        <v>90</v>
      </c>
      <c r="G4906" t="s">
        <v>51</v>
      </c>
      <c r="H4906">
        <v>95005</v>
      </c>
      <c r="I4906" t="s">
        <v>114</v>
      </c>
      <c r="J4906" t="s">
        <v>175</v>
      </c>
      <c r="K4906" t="s">
        <v>36</v>
      </c>
      <c r="L4906" t="s">
        <v>93</v>
      </c>
      <c r="M4906">
        <v>95000</v>
      </c>
      <c r="N4906">
        <v>115000</v>
      </c>
      <c r="O4906" t="s">
        <v>38</v>
      </c>
      <c r="P4906" t="s">
        <v>631</v>
      </c>
      <c r="Q4906" t="s">
        <v>3213</v>
      </c>
      <c r="R4906" t="s">
        <v>11594</v>
      </c>
      <c r="S4906" t="s">
        <v>97</v>
      </c>
      <c r="T4906" t="s">
        <v>11595</v>
      </c>
      <c r="V4906" t="s">
        <v>11596</v>
      </c>
      <c r="W4906" t="s">
        <v>11597</v>
      </c>
      <c r="X4906" t="s">
        <v>631</v>
      </c>
      <c r="Z4906" t="s">
        <v>87</v>
      </c>
      <c r="AA4906" s="1">
        <v>44970</v>
      </c>
      <c r="AC4906" s="1">
        <v>44970</v>
      </c>
      <c r="AD4906" s="1">
        <v>44992</v>
      </c>
    </row>
    <row r="4907" spans="1:30" x14ac:dyDescent="0.25">
      <c r="A4907">
        <v>550918</v>
      </c>
      <c r="B4907" t="s">
        <v>1550</v>
      </c>
      <c r="C4907" t="s">
        <v>31</v>
      </c>
      <c r="D4907">
        <v>1</v>
      </c>
      <c r="E4907" t="s">
        <v>10143</v>
      </c>
      <c r="F4907" t="s">
        <v>255</v>
      </c>
      <c r="G4907" t="s">
        <v>34</v>
      </c>
      <c r="H4907">
        <v>13621</v>
      </c>
      <c r="I4907">
        <v>2</v>
      </c>
      <c r="J4907" t="s">
        <v>13354</v>
      </c>
      <c r="K4907" t="s">
        <v>36</v>
      </c>
      <c r="L4907" t="s">
        <v>37</v>
      </c>
      <c r="M4907">
        <v>33.645299999999999</v>
      </c>
      <c r="N4907">
        <v>50.130800000000001</v>
      </c>
      <c r="O4907" t="s">
        <v>68</v>
      </c>
      <c r="P4907" t="s">
        <v>1552</v>
      </c>
      <c r="Q4907" t="s">
        <v>10144</v>
      </c>
      <c r="R4907" t="s">
        <v>13355</v>
      </c>
      <c r="S4907" t="s">
        <v>260</v>
      </c>
      <c r="T4907" t="s">
        <v>13356</v>
      </c>
      <c r="U4907" t="s">
        <v>13357</v>
      </c>
      <c r="V4907" t="s">
        <v>13358</v>
      </c>
      <c r="Z4907" t="s">
        <v>13359</v>
      </c>
      <c r="AA4907" s="1">
        <v>44903</v>
      </c>
      <c r="AB4907" s="2">
        <v>45016</v>
      </c>
      <c r="AC4907" s="1">
        <v>44981</v>
      </c>
      <c r="AD4907" s="1">
        <v>44992</v>
      </c>
    </row>
    <row r="4908" spans="1:30" x14ac:dyDescent="0.25">
      <c r="A4908">
        <v>566020</v>
      </c>
      <c r="B4908" t="s">
        <v>1040</v>
      </c>
      <c r="C4908" t="s">
        <v>63</v>
      </c>
      <c r="D4908">
        <v>1</v>
      </c>
      <c r="E4908" t="s">
        <v>10394</v>
      </c>
      <c r="F4908" t="s">
        <v>9158</v>
      </c>
      <c r="G4908" t="s">
        <v>51</v>
      </c>
      <c r="H4908">
        <v>54877</v>
      </c>
      <c r="I4908">
        <v>1</v>
      </c>
      <c r="J4908" t="s">
        <v>354</v>
      </c>
      <c r="K4908" t="s">
        <v>36</v>
      </c>
      <c r="L4908" t="s">
        <v>37</v>
      </c>
      <c r="M4908">
        <v>51963</v>
      </c>
      <c r="N4908">
        <v>61115</v>
      </c>
      <c r="O4908" t="s">
        <v>38</v>
      </c>
      <c r="P4908" t="s">
        <v>1044</v>
      </c>
      <c r="Q4908" t="s">
        <v>10395</v>
      </c>
      <c r="R4908" t="s">
        <v>10396</v>
      </c>
      <c r="S4908" t="s">
        <v>9161</v>
      </c>
      <c r="T4908" t="s">
        <v>10397</v>
      </c>
      <c r="U4908" t="s">
        <v>3948</v>
      </c>
      <c r="V4908" t="s">
        <v>577</v>
      </c>
      <c r="W4908" t="s">
        <v>1050</v>
      </c>
      <c r="X4908" t="s">
        <v>1051</v>
      </c>
      <c r="Z4908" t="s">
        <v>61</v>
      </c>
      <c r="AA4908" s="1">
        <v>44972</v>
      </c>
      <c r="AB4908" s="2">
        <v>45016</v>
      </c>
      <c r="AC4908" s="1">
        <v>44985</v>
      </c>
      <c r="AD4908" s="1">
        <v>44992</v>
      </c>
    </row>
    <row r="4909" spans="1:30" x14ac:dyDescent="0.25">
      <c r="A4909">
        <v>561575</v>
      </c>
      <c r="B4909" t="s">
        <v>638</v>
      </c>
      <c r="C4909" t="s">
        <v>31</v>
      </c>
      <c r="D4909">
        <v>1</v>
      </c>
      <c r="E4909" t="s">
        <v>13360</v>
      </c>
      <c r="F4909" t="s">
        <v>807</v>
      </c>
      <c r="G4909" t="s">
        <v>34</v>
      </c>
      <c r="H4909">
        <v>10026</v>
      </c>
      <c r="I4909" t="s">
        <v>91</v>
      </c>
      <c r="J4909" t="s">
        <v>205</v>
      </c>
      <c r="K4909" t="s">
        <v>36</v>
      </c>
      <c r="L4909" t="s">
        <v>93</v>
      </c>
      <c r="M4909">
        <v>84451</v>
      </c>
      <c r="N4909">
        <v>110000</v>
      </c>
      <c r="O4909" t="s">
        <v>38</v>
      </c>
      <c r="P4909" t="s">
        <v>1533</v>
      </c>
      <c r="Q4909" t="s">
        <v>2604</v>
      </c>
      <c r="R4909" t="s">
        <v>13361</v>
      </c>
      <c r="S4909" t="s">
        <v>1227</v>
      </c>
      <c r="T4909" t="s">
        <v>13362</v>
      </c>
      <c r="U4909" t="s">
        <v>13363</v>
      </c>
      <c r="V4909" t="s">
        <v>13364</v>
      </c>
      <c r="Z4909" t="s">
        <v>13365</v>
      </c>
      <c r="AA4909" s="1">
        <v>44945</v>
      </c>
      <c r="AB4909" s="2">
        <v>45005</v>
      </c>
      <c r="AC4909" s="1">
        <v>44945</v>
      </c>
      <c r="AD4909" s="1">
        <v>44992</v>
      </c>
    </row>
    <row r="4910" spans="1:30" x14ac:dyDescent="0.25">
      <c r="A4910">
        <v>562990</v>
      </c>
      <c r="B4910" t="s">
        <v>102</v>
      </c>
      <c r="C4910" t="s">
        <v>63</v>
      </c>
      <c r="D4910">
        <v>1</v>
      </c>
      <c r="E4910" t="s">
        <v>13366</v>
      </c>
      <c r="F4910" t="s">
        <v>1680</v>
      </c>
      <c r="G4910" t="s">
        <v>34</v>
      </c>
      <c r="H4910">
        <v>22425</v>
      </c>
      <c r="I4910">
        <v>0</v>
      </c>
      <c r="J4910" t="s">
        <v>136</v>
      </c>
      <c r="K4910" t="s">
        <v>36</v>
      </c>
      <c r="L4910" t="s">
        <v>53</v>
      </c>
      <c r="M4910">
        <v>51535</v>
      </c>
      <c r="N4910">
        <v>59265</v>
      </c>
      <c r="O4910" t="s">
        <v>38</v>
      </c>
      <c r="P4910" t="s">
        <v>137</v>
      </c>
      <c r="Q4910" t="s">
        <v>1495</v>
      </c>
      <c r="R4910" t="s">
        <v>13367</v>
      </c>
      <c r="S4910" t="s">
        <v>1682</v>
      </c>
      <c r="T4910" t="s">
        <v>13368</v>
      </c>
      <c r="U4910" t="s">
        <v>4011</v>
      </c>
      <c r="V4910" t="s">
        <v>142</v>
      </c>
      <c r="Z4910" t="s">
        <v>61</v>
      </c>
      <c r="AA4910" s="1">
        <v>44900</v>
      </c>
      <c r="AC4910" s="1">
        <v>44900</v>
      </c>
      <c r="AD4910" s="1">
        <v>44992</v>
      </c>
    </row>
    <row r="4911" spans="1:30" x14ac:dyDescent="0.25">
      <c r="A4911">
        <v>524852</v>
      </c>
      <c r="B4911" t="s">
        <v>638</v>
      </c>
      <c r="C4911" t="s">
        <v>63</v>
      </c>
      <c r="D4911">
        <v>5</v>
      </c>
      <c r="E4911" t="s">
        <v>1992</v>
      </c>
      <c r="F4911" t="s">
        <v>174</v>
      </c>
      <c r="G4911" t="s">
        <v>51</v>
      </c>
      <c r="H4911">
        <v>30087</v>
      </c>
      <c r="I4911">
        <v>3</v>
      </c>
      <c r="J4911" t="s">
        <v>175</v>
      </c>
      <c r="K4911" t="s">
        <v>36</v>
      </c>
      <c r="L4911" t="s">
        <v>37</v>
      </c>
      <c r="M4911">
        <v>79620</v>
      </c>
      <c r="N4911">
        <v>91563</v>
      </c>
      <c r="O4911" t="s">
        <v>38</v>
      </c>
      <c r="P4911" t="s">
        <v>642</v>
      </c>
      <c r="Q4911" t="s">
        <v>2668</v>
      </c>
      <c r="R4911" t="s">
        <v>5455</v>
      </c>
      <c r="S4911" t="s">
        <v>178</v>
      </c>
      <c r="T4911" t="s">
        <v>5456</v>
      </c>
      <c r="U4911" t="s">
        <v>647</v>
      </c>
      <c r="V4911" t="s">
        <v>5457</v>
      </c>
      <c r="Z4911" t="s">
        <v>61</v>
      </c>
      <c r="AA4911" s="1">
        <v>44637</v>
      </c>
      <c r="AC4911" s="1">
        <v>44824</v>
      </c>
      <c r="AD4911" s="1">
        <v>44992</v>
      </c>
    </row>
    <row r="4912" spans="1:30" x14ac:dyDescent="0.25">
      <c r="A4912">
        <v>534224</v>
      </c>
      <c r="B4912" t="s">
        <v>638</v>
      </c>
      <c r="C4912" t="s">
        <v>63</v>
      </c>
      <c r="D4912">
        <v>2</v>
      </c>
      <c r="E4912" t="s">
        <v>3438</v>
      </c>
      <c r="F4912" t="s">
        <v>3438</v>
      </c>
      <c r="G4912" t="s">
        <v>34</v>
      </c>
      <c r="H4912">
        <v>90723</v>
      </c>
      <c r="I4912">
        <v>0</v>
      </c>
      <c r="J4912" t="s">
        <v>245</v>
      </c>
      <c r="K4912" t="s">
        <v>36</v>
      </c>
      <c r="L4912" t="s">
        <v>53</v>
      </c>
      <c r="M4912">
        <v>254.96</v>
      </c>
      <c r="N4912">
        <v>254.96</v>
      </c>
      <c r="O4912" t="s">
        <v>751</v>
      </c>
      <c r="P4912" t="s">
        <v>842</v>
      </c>
      <c r="Q4912" t="s">
        <v>843</v>
      </c>
      <c r="R4912" t="s">
        <v>3439</v>
      </c>
      <c r="S4912" t="s">
        <v>3440</v>
      </c>
      <c r="U4912" t="s">
        <v>647</v>
      </c>
      <c r="V4912" t="s">
        <v>3441</v>
      </c>
      <c r="Z4912" t="s">
        <v>2217</v>
      </c>
      <c r="AA4912" s="1">
        <v>44768</v>
      </c>
      <c r="AC4912" s="1">
        <v>44838</v>
      </c>
      <c r="AD4912" s="1">
        <v>44992</v>
      </c>
    </row>
    <row r="4913" spans="1:30" x14ac:dyDescent="0.25">
      <c r="A4913">
        <v>565128</v>
      </c>
      <c r="B4913" t="s">
        <v>350</v>
      </c>
      <c r="C4913" t="s">
        <v>63</v>
      </c>
      <c r="D4913">
        <v>1</v>
      </c>
      <c r="E4913" t="s">
        <v>3934</v>
      </c>
      <c r="F4913" t="s">
        <v>1723</v>
      </c>
      <c r="G4913" t="s">
        <v>34</v>
      </c>
      <c r="H4913">
        <v>13631</v>
      </c>
      <c r="I4913">
        <v>3</v>
      </c>
      <c r="J4913" t="s">
        <v>256</v>
      </c>
      <c r="K4913" t="s">
        <v>36</v>
      </c>
      <c r="L4913" t="s">
        <v>37</v>
      </c>
      <c r="M4913">
        <v>100000</v>
      </c>
      <c r="N4913">
        <v>112111</v>
      </c>
      <c r="O4913" t="s">
        <v>38</v>
      </c>
      <c r="P4913" t="s">
        <v>355</v>
      </c>
      <c r="Q4913" t="s">
        <v>1844</v>
      </c>
      <c r="R4913" t="s">
        <v>3935</v>
      </c>
      <c r="S4913" t="s">
        <v>1727</v>
      </c>
      <c r="T4913" t="s">
        <v>11775</v>
      </c>
      <c r="U4913" t="s">
        <v>11776</v>
      </c>
      <c r="V4913" t="s">
        <v>11777</v>
      </c>
      <c r="Z4913" t="s">
        <v>87</v>
      </c>
      <c r="AA4913" s="1">
        <v>44910</v>
      </c>
      <c r="AC4913" s="1">
        <v>44910</v>
      </c>
      <c r="AD4913" s="1">
        <v>44992</v>
      </c>
    </row>
    <row r="4914" spans="1:30" x14ac:dyDescent="0.25">
      <c r="A4914">
        <v>530138</v>
      </c>
      <c r="B4914" t="s">
        <v>638</v>
      </c>
      <c r="C4914" t="s">
        <v>63</v>
      </c>
      <c r="D4914">
        <v>1</v>
      </c>
      <c r="E4914" t="s">
        <v>9384</v>
      </c>
      <c r="F4914" t="s">
        <v>234</v>
      </c>
      <c r="G4914" t="s">
        <v>51</v>
      </c>
      <c r="H4914">
        <v>56057</v>
      </c>
      <c r="I4914">
        <v>0</v>
      </c>
      <c r="J4914" t="s">
        <v>1098</v>
      </c>
      <c r="K4914" t="s">
        <v>36</v>
      </c>
      <c r="L4914" t="s">
        <v>37</v>
      </c>
      <c r="M4914">
        <v>38333</v>
      </c>
      <c r="N4914">
        <v>44083</v>
      </c>
      <c r="O4914" t="s">
        <v>38</v>
      </c>
      <c r="P4914" t="s">
        <v>642</v>
      </c>
      <c r="Q4914" t="s">
        <v>643</v>
      </c>
      <c r="R4914" t="s">
        <v>9385</v>
      </c>
      <c r="S4914" t="s">
        <v>237</v>
      </c>
      <c r="T4914" t="s">
        <v>9386</v>
      </c>
      <c r="U4914" t="s">
        <v>1531</v>
      </c>
      <c r="V4914" t="s">
        <v>9387</v>
      </c>
      <c r="Z4914" t="s">
        <v>61</v>
      </c>
      <c r="AA4914" s="1">
        <v>44679</v>
      </c>
      <c r="AC4914" s="1">
        <v>44930</v>
      </c>
      <c r="AD4914" s="1">
        <v>44992</v>
      </c>
    </row>
    <row r="4915" spans="1:30" x14ac:dyDescent="0.25">
      <c r="A4915">
        <v>556855</v>
      </c>
      <c r="B4915" t="s">
        <v>102</v>
      </c>
      <c r="C4915" t="s">
        <v>31</v>
      </c>
      <c r="D4915">
        <v>3</v>
      </c>
      <c r="E4915" t="s">
        <v>9419</v>
      </c>
      <c r="F4915" t="s">
        <v>1325</v>
      </c>
      <c r="G4915" t="s">
        <v>51</v>
      </c>
      <c r="H4915">
        <v>10209</v>
      </c>
      <c r="I4915">
        <v>1</v>
      </c>
      <c r="J4915" t="s">
        <v>35</v>
      </c>
      <c r="K4915" t="s">
        <v>67</v>
      </c>
      <c r="L4915" t="s">
        <v>145</v>
      </c>
      <c r="M4915">
        <v>15.5</v>
      </c>
      <c r="N4915">
        <v>19.899999999999999</v>
      </c>
      <c r="O4915" t="s">
        <v>68</v>
      </c>
      <c r="P4915" t="s">
        <v>195</v>
      </c>
      <c r="Q4915" t="s">
        <v>9276</v>
      </c>
      <c r="R4915" t="s">
        <v>13369</v>
      </c>
      <c r="S4915" t="s">
        <v>1328</v>
      </c>
      <c r="T4915" t="s">
        <v>13370</v>
      </c>
      <c r="U4915" t="s">
        <v>2329</v>
      </c>
      <c r="V4915" t="s">
        <v>2137</v>
      </c>
      <c r="W4915" t="s">
        <v>2138</v>
      </c>
      <c r="X4915" t="s">
        <v>2139</v>
      </c>
      <c r="Z4915" t="s">
        <v>61</v>
      </c>
      <c r="AA4915" s="1">
        <v>44859</v>
      </c>
      <c r="AC4915" s="1">
        <v>44860</v>
      </c>
      <c r="AD4915" s="1">
        <v>44992</v>
      </c>
    </row>
    <row r="4916" spans="1:30" x14ac:dyDescent="0.25">
      <c r="A4916">
        <v>573053</v>
      </c>
      <c r="B4916" t="s">
        <v>676</v>
      </c>
      <c r="C4916" t="s">
        <v>31</v>
      </c>
      <c r="D4916">
        <v>1</v>
      </c>
      <c r="E4916" t="s">
        <v>7723</v>
      </c>
      <c r="F4916" t="s">
        <v>678</v>
      </c>
      <c r="G4916" t="s">
        <v>353</v>
      </c>
      <c r="H4916">
        <v>6088</v>
      </c>
      <c r="I4916">
        <v>1</v>
      </c>
      <c r="J4916" t="s">
        <v>354</v>
      </c>
      <c r="K4916" t="s">
        <v>36</v>
      </c>
      <c r="L4916" t="s">
        <v>53</v>
      </c>
      <c r="M4916">
        <v>51550</v>
      </c>
      <c r="N4916">
        <v>73806</v>
      </c>
      <c r="O4916" t="s">
        <v>38</v>
      </c>
      <c r="P4916" t="s">
        <v>679</v>
      </c>
      <c r="Q4916" t="s">
        <v>5582</v>
      </c>
      <c r="R4916" t="s">
        <v>7724</v>
      </c>
      <c r="S4916" t="s">
        <v>681</v>
      </c>
      <c r="T4916" t="s">
        <v>7725</v>
      </c>
      <c r="U4916" t="s">
        <v>7726</v>
      </c>
      <c r="V4916" t="s">
        <v>684</v>
      </c>
      <c r="X4916" t="s">
        <v>679</v>
      </c>
      <c r="Z4916" t="s">
        <v>61</v>
      </c>
      <c r="AA4916" s="1">
        <v>44966</v>
      </c>
      <c r="AC4916" s="1">
        <v>44966</v>
      </c>
      <c r="AD4916" s="1">
        <v>44992</v>
      </c>
    </row>
    <row r="4917" spans="1:30" x14ac:dyDescent="0.25">
      <c r="A4917">
        <v>235309</v>
      </c>
      <c r="B4917" t="s">
        <v>123</v>
      </c>
      <c r="C4917" t="s">
        <v>63</v>
      </c>
      <c r="D4917">
        <v>1</v>
      </c>
      <c r="E4917" t="s">
        <v>13371</v>
      </c>
      <c r="F4917" t="s">
        <v>13372</v>
      </c>
      <c r="G4917" t="s">
        <v>34</v>
      </c>
      <c r="H4917">
        <v>90500</v>
      </c>
      <c r="I4917">
        <v>0</v>
      </c>
      <c r="J4917" t="s">
        <v>66</v>
      </c>
      <c r="K4917" t="s">
        <v>36</v>
      </c>
      <c r="L4917" t="s">
        <v>37</v>
      </c>
      <c r="M4917">
        <v>26457</v>
      </c>
      <c r="N4917">
        <v>32665</v>
      </c>
      <c r="O4917" t="s">
        <v>38</v>
      </c>
      <c r="P4917" t="s">
        <v>6013</v>
      </c>
      <c r="Q4917" t="s">
        <v>963</v>
      </c>
      <c r="R4917" t="s">
        <v>13373</v>
      </c>
      <c r="S4917" t="s">
        <v>2856</v>
      </c>
      <c r="T4917" t="s">
        <v>13374</v>
      </c>
      <c r="V4917" t="s">
        <v>13375</v>
      </c>
      <c r="Z4917" t="s">
        <v>61</v>
      </c>
      <c r="AA4917" s="1">
        <v>42443</v>
      </c>
      <c r="AC4917" s="1">
        <v>42529</v>
      </c>
      <c r="AD4917" s="1">
        <v>44992</v>
      </c>
    </row>
    <row r="4918" spans="1:30" x14ac:dyDescent="0.25">
      <c r="A4918">
        <v>560480</v>
      </c>
      <c r="B4918" t="s">
        <v>123</v>
      </c>
      <c r="C4918" t="s">
        <v>31</v>
      </c>
      <c r="D4918">
        <v>1</v>
      </c>
      <c r="E4918" t="s">
        <v>2754</v>
      </c>
      <c r="F4918" t="s">
        <v>135</v>
      </c>
      <c r="G4918" t="s">
        <v>51</v>
      </c>
      <c r="H4918">
        <v>21744</v>
      </c>
      <c r="I4918">
        <v>1</v>
      </c>
      <c r="J4918" t="s">
        <v>2755</v>
      </c>
      <c r="K4918" t="s">
        <v>36</v>
      </c>
      <c r="L4918" t="s">
        <v>53</v>
      </c>
      <c r="M4918">
        <v>64140</v>
      </c>
      <c r="N4918">
        <v>64140</v>
      </c>
      <c r="O4918" t="s">
        <v>38</v>
      </c>
      <c r="P4918" t="s">
        <v>415</v>
      </c>
      <c r="Q4918" t="s">
        <v>2756</v>
      </c>
      <c r="R4918" t="s">
        <v>2757</v>
      </c>
      <c r="S4918" t="s">
        <v>140</v>
      </c>
      <c r="T4918" t="s">
        <v>2758</v>
      </c>
      <c r="U4918" t="s">
        <v>540</v>
      </c>
      <c r="V4918" t="s">
        <v>2759</v>
      </c>
      <c r="Z4918" t="s">
        <v>61</v>
      </c>
      <c r="AA4918" s="1">
        <v>44979</v>
      </c>
      <c r="AB4918" s="2">
        <v>45099</v>
      </c>
      <c r="AC4918" s="1">
        <v>44979</v>
      </c>
      <c r="AD4918" s="1">
        <v>44992</v>
      </c>
    </row>
    <row r="4919" spans="1:30" x14ac:dyDescent="0.25">
      <c r="A4919">
        <v>562845</v>
      </c>
      <c r="B4919" t="s">
        <v>350</v>
      </c>
      <c r="C4919" t="s">
        <v>31</v>
      </c>
      <c r="D4919">
        <v>1</v>
      </c>
      <c r="E4919" t="s">
        <v>9786</v>
      </c>
      <c r="F4919" t="s">
        <v>3363</v>
      </c>
      <c r="G4919" t="s">
        <v>51</v>
      </c>
      <c r="H4919">
        <v>40150</v>
      </c>
      <c r="I4919" t="s">
        <v>2404</v>
      </c>
      <c r="J4919" t="s">
        <v>354</v>
      </c>
      <c r="K4919" t="s">
        <v>36</v>
      </c>
      <c r="L4919" t="s">
        <v>93</v>
      </c>
      <c r="M4919">
        <v>140000</v>
      </c>
      <c r="N4919">
        <v>175000</v>
      </c>
      <c r="O4919" t="s">
        <v>38</v>
      </c>
      <c r="P4919" t="s">
        <v>355</v>
      </c>
      <c r="Q4919" t="s">
        <v>356</v>
      </c>
      <c r="R4919" t="s">
        <v>9787</v>
      </c>
      <c r="S4919" t="s">
        <v>9788</v>
      </c>
      <c r="T4919" t="s">
        <v>9789</v>
      </c>
      <c r="U4919" t="s">
        <v>360</v>
      </c>
      <c r="V4919" t="s">
        <v>361</v>
      </c>
      <c r="Z4919" t="s">
        <v>61</v>
      </c>
      <c r="AA4919" s="1">
        <v>44894</v>
      </c>
      <c r="AC4919" s="1">
        <v>44894</v>
      </c>
      <c r="AD4919" s="1">
        <v>44992</v>
      </c>
    </row>
    <row r="4920" spans="1:30" x14ac:dyDescent="0.25">
      <c r="A4920">
        <v>571814</v>
      </c>
      <c r="B4920" t="s">
        <v>638</v>
      </c>
      <c r="C4920" t="s">
        <v>63</v>
      </c>
      <c r="D4920">
        <v>1</v>
      </c>
      <c r="E4920" t="s">
        <v>12998</v>
      </c>
      <c r="F4920" t="s">
        <v>135</v>
      </c>
      <c r="G4920" t="s">
        <v>51</v>
      </c>
      <c r="H4920">
        <v>21744</v>
      </c>
      <c r="I4920" t="s">
        <v>1397</v>
      </c>
      <c r="J4920" t="s">
        <v>157</v>
      </c>
      <c r="K4920" t="s">
        <v>36</v>
      </c>
      <c r="L4920" t="s">
        <v>93</v>
      </c>
      <c r="M4920">
        <v>94283</v>
      </c>
      <c r="N4920">
        <v>122290</v>
      </c>
      <c r="O4920" t="s">
        <v>38</v>
      </c>
      <c r="P4920" t="s">
        <v>642</v>
      </c>
      <c r="Q4920" t="s">
        <v>2211</v>
      </c>
      <c r="R4920" t="s">
        <v>13376</v>
      </c>
      <c r="S4920" t="s">
        <v>140</v>
      </c>
      <c r="T4920" t="s">
        <v>13377</v>
      </c>
      <c r="U4920" t="s">
        <v>647</v>
      </c>
      <c r="V4920" t="s">
        <v>13378</v>
      </c>
      <c r="Z4920" t="s">
        <v>1506</v>
      </c>
      <c r="AA4920" s="1">
        <v>44953</v>
      </c>
      <c r="AC4920" s="1">
        <v>44953</v>
      </c>
      <c r="AD4920" s="1">
        <v>44992</v>
      </c>
    </row>
    <row r="4921" spans="1:30" x14ac:dyDescent="0.25">
      <c r="A4921">
        <v>573143</v>
      </c>
      <c r="B4921" t="s">
        <v>123</v>
      </c>
      <c r="C4921" t="s">
        <v>63</v>
      </c>
      <c r="D4921">
        <v>1</v>
      </c>
      <c r="E4921" t="s">
        <v>13379</v>
      </c>
      <c r="F4921" t="s">
        <v>1421</v>
      </c>
      <c r="G4921" t="s">
        <v>51</v>
      </c>
      <c r="H4921">
        <v>21849</v>
      </c>
      <c r="I4921">
        <v>2</v>
      </c>
      <c r="J4921" t="s">
        <v>205</v>
      </c>
      <c r="K4921" t="s">
        <v>36</v>
      </c>
      <c r="L4921" t="s">
        <v>37</v>
      </c>
      <c r="M4921">
        <v>70349</v>
      </c>
      <c r="N4921">
        <v>70349</v>
      </c>
      <c r="O4921" t="s">
        <v>38</v>
      </c>
      <c r="P4921" t="s">
        <v>2385</v>
      </c>
      <c r="Q4921" t="s">
        <v>13380</v>
      </c>
      <c r="R4921" t="s">
        <v>13381</v>
      </c>
      <c r="S4921" t="s">
        <v>1424</v>
      </c>
      <c r="T4921" t="s">
        <v>13382</v>
      </c>
      <c r="U4921" t="s">
        <v>13383</v>
      </c>
      <c r="V4921" t="s">
        <v>13384</v>
      </c>
      <c r="Z4921" t="s">
        <v>87</v>
      </c>
      <c r="AA4921" s="1">
        <v>44971</v>
      </c>
      <c r="AC4921" s="1">
        <v>44971</v>
      </c>
      <c r="AD4921" s="1">
        <v>44992</v>
      </c>
    </row>
    <row r="4922" spans="1:30" x14ac:dyDescent="0.25">
      <c r="A4922">
        <v>465314</v>
      </c>
      <c r="B4922" t="s">
        <v>102</v>
      </c>
      <c r="C4922" t="s">
        <v>31</v>
      </c>
      <c r="D4922">
        <v>1</v>
      </c>
      <c r="E4922" t="s">
        <v>13385</v>
      </c>
      <c r="F4922" t="s">
        <v>65</v>
      </c>
      <c r="G4922" t="s">
        <v>51</v>
      </c>
      <c r="H4922">
        <v>56058</v>
      </c>
      <c r="I4922">
        <v>0</v>
      </c>
      <c r="J4922" t="s">
        <v>52</v>
      </c>
      <c r="K4922" t="s">
        <v>36</v>
      </c>
      <c r="L4922" t="s">
        <v>37</v>
      </c>
      <c r="M4922">
        <v>54100</v>
      </c>
      <c r="N4922">
        <v>62215</v>
      </c>
      <c r="O4922" t="s">
        <v>38</v>
      </c>
      <c r="P4922" t="s">
        <v>137</v>
      </c>
      <c r="Q4922" t="s">
        <v>2869</v>
      </c>
      <c r="R4922" t="s">
        <v>13386</v>
      </c>
      <c r="S4922" t="s">
        <v>72</v>
      </c>
      <c r="T4922" t="s">
        <v>13387</v>
      </c>
      <c r="U4922" t="s">
        <v>13388</v>
      </c>
      <c r="V4922" t="s">
        <v>13389</v>
      </c>
      <c r="W4922" t="s">
        <v>307</v>
      </c>
      <c r="X4922" t="s">
        <v>464</v>
      </c>
      <c r="Z4922" t="s">
        <v>61</v>
      </c>
      <c r="AA4922" s="1">
        <v>44433</v>
      </c>
      <c r="AC4922" s="1">
        <v>44433</v>
      </c>
      <c r="AD4922" s="1">
        <v>44992</v>
      </c>
    </row>
    <row r="4923" spans="1:30" x14ac:dyDescent="0.25">
      <c r="A4923">
        <v>547028</v>
      </c>
      <c r="B4923" t="s">
        <v>76</v>
      </c>
      <c r="C4923" t="s">
        <v>63</v>
      </c>
      <c r="D4923">
        <v>1</v>
      </c>
      <c r="E4923" t="s">
        <v>7922</v>
      </c>
      <c r="F4923" t="s">
        <v>78</v>
      </c>
      <c r="G4923" t="s">
        <v>34</v>
      </c>
      <c r="H4923">
        <v>20215</v>
      </c>
      <c r="I4923">
        <v>1</v>
      </c>
      <c r="J4923" t="s">
        <v>35</v>
      </c>
      <c r="K4923" t="s">
        <v>36</v>
      </c>
      <c r="L4923" t="s">
        <v>37</v>
      </c>
      <c r="M4923">
        <v>67757</v>
      </c>
      <c r="N4923">
        <v>98128</v>
      </c>
      <c r="O4923" t="s">
        <v>38</v>
      </c>
      <c r="P4923" t="s">
        <v>79</v>
      </c>
      <c r="Q4923" t="s">
        <v>8602</v>
      </c>
      <c r="R4923" t="s">
        <v>11956</v>
      </c>
      <c r="S4923" t="s">
        <v>82</v>
      </c>
      <c r="T4923" t="s">
        <v>11957</v>
      </c>
      <c r="U4923" t="s">
        <v>11958</v>
      </c>
      <c r="V4923" t="s">
        <v>11959</v>
      </c>
      <c r="W4923" t="s">
        <v>10730</v>
      </c>
      <c r="X4923" t="s">
        <v>79</v>
      </c>
      <c r="Z4923" t="s">
        <v>87</v>
      </c>
      <c r="AA4923" s="1">
        <v>44799</v>
      </c>
      <c r="AC4923" s="1">
        <v>44865</v>
      </c>
      <c r="AD4923" s="1">
        <v>44992</v>
      </c>
    </row>
    <row r="4924" spans="1:30" x14ac:dyDescent="0.25">
      <c r="A4924">
        <v>569049</v>
      </c>
      <c r="B4924" t="s">
        <v>102</v>
      </c>
      <c r="C4924" t="s">
        <v>31</v>
      </c>
      <c r="D4924">
        <v>1</v>
      </c>
      <c r="E4924" t="s">
        <v>1494</v>
      </c>
      <c r="F4924" t="s">
        <v>279</v>
      </c>
      <c r="G4924" t="s">
        <v>34</v>
      </c>
      <c r="H4924">
        <v>10251</v>
      </c>
      <c r="I4924">
        <v>4</v>
      </c>
      <c r="J4924" t="s">
        <v>11015</v>
      </c>
      <c r="L4924" t="s">
        <v>53</v>
      </c>
      <c r="M4924">
        <v>48000</v>
      </c>
      <c r="N4924">
        <v>48000</v>
      </c>
      <c r="O4924" t="s">
        <v>38</v>
      </c>
      <c r="P4924" t="s">
        <v>137</v>
      </c>
      <c r="Q4924" t="s">
        <v>1495</v>
      </c>
      <c r="R4924" t="s">
        <v>8296</v>
      </c>
      <c r="S4924" t="s">
        <v>283</v>
      </c>
      <c r="T4924" t="s">
        <v>1497</v>
      </c>
      <c r="U4924" t="s">
        <v>1498</v>
      </c>
      <c r="V4924" t="s">
        <v>142</v>
      </c>
      <c r="Z4924" t="s">
        <v>61</v>
      </c>
      <c r="AA4924" s="1">
        <v>44944</v>
      </c>
      <c r="AC4924" s="1">
        <v>44944</v>
      </c>
      <c r="AD4924" s="1">
        <v>44992</v>
      </c>
    </row>
    <row r="4925" spans="1:30" x14ac:dyDescent="0.25">
      <c r="A4925">
        <v>376356</v>
      </c>
      <c r="B4925" t="s">
        <v>563</v>
      </c>
      <c r="C4925" t="s">
        <v>31</v>
      </c>
      <c r="D4925">
        <v>1</v>
      </c>
      <c r="E4925" t="s">
        <v>13390</v>
      </c>
      <c r="F4925" t="s">
        <v>279</v>
      </c>
      <c r="G4925" t="s">
        <v>34</v>
      </c>
      <c r="H4925">
        <v>10251</v>
      </c>
      <c r="I4925">
        <v>3</v>
      </c>
      <c r="J4925" t="s">
        <v>175</v>
      </c>
      <c r="K4925" t="s">
        <v>36</v>
      </c>
      <c r="L4925" t="s">
        <v>37</v>
      </c>
      <c r="M4925">
        <v>35330</v>
      </c>
      <c r="N4925">
        <v>40629</v>
      </c>
      <c r="O4925" t="s">
        <v>38</v>
      </c>
      <c r="P4925" t="s">
        <v>446</v>
      </c>
      <c r="Q4925" t="s">
        <v>954</v>
      </c>
      <c r="R4925" t="s">
        <v>13391</v>
      </c>
      <c r="S4925" t="s">
        <v>283</v>
      </c>
      <c r="T4925" t="s">
        <v>13392</v>
      </c>
      <c r="V4925" t="s">
        <v>13393</v>
      </c>
      <c r="W4925" t="s">
        <v>13394</v>
      </c>
      <c r="Z4925" t="s">
        <v>61</v>
      </c>
      <c r="AA4925" s="1">
        <v>43439</v>
      </c>
      <c r="AC4925" s="1">
        <v>43462</v>
      </c>
      <c r="AD4925" s="1">
        <v>44992</v>
      </c>
    </row>
    <row r="4926" spans="1:30" x14ac:dyDescent="0.25">
      <c r="A4926">
        <v>376356</v>
      </c>
      <c r="B4926" t="s">
        <v>563</v>
      </c>
      <c r="C4926" t="s">
        <v>31</v>
      </c>
      <c r="D4926">
        <v>1</v>
      </c>
      <c r="E4926" t="s">
        <v>13390</v>
      </c>
      <c r="F4926" t="s">
        <v>279</v>
      </c>
      <c r="G4926" t="s">
        <v>34</v>
      </c>
      <c r="H4926">
        <v>10251</v>
      </c>
      <c r="I4926">
        <v>3</v>
      </c>
      <c r="J4926" t="s">
        <v>175</v>
      </c>
      <c r="K4926" t="s">
        <v>36</v>
      </c>
      <c r="L4926" t="s">
        <v>37</v>
      </c>
      <c r="M4926">
        <v>35330</v>
      </c>
      <c r="N4926">
        <v>40629</v>
      </c>
      <c r="O4926" t="s">
        <v>38</v>
      </c>
      <c r="P4926" t="s">
        <v>446</v>
      </c>
      <c r="Q4926" t="s">
        <v>954</v>
      </c>
      <c r="R4926" t="s">
        <v>13391</v>
      </c>
      <c r="S4926" t="s">
        <v>283</v>
      </c>
      <c r="T4926" t="s">
        <v>13392</v>
      </c>
      <c r="V4926" t="s">
        <v>13393</v>
      </c>
      <c r="W4926" t="s">
        <v>13394</v>
      </c>
      <c r="Z4926" t="s">
        <v>61</v>
      </c>
      <c r="AA4926" s="1">
        <v>43439</v>
      </c>
      <c r="AC4926" s="1">
        <v>43462</v>
      </c>
      <c r="AD4926" s="1">
        <v>44992</v>
      </c>
    </row>
    <row r="4927" spans="1:30" x14ac:dyDescent="0.25">
      <c r="A4927">
        <v>566744</v>
      </c>
      <c r="B4927" t="s">
        <v>3211</v>
      </c>
      <c r="C4927" t="s">
        <v>31</v>
      </c>
      <c r="D4927">
        <v>1</v>
      </c>
      <c r="E4927" t="s">
        <v>13395</v>
      </c>
      <c r="F4927" t="s">
        <v>174</v>
      </c>
      <c r="G4927" t="s">
        <v>51</v>
      </c>
      <c r="H4927">
        <v>30087</v>
      </c>
      <c r="I4927">
        <v>3</v>
      </c>
      <c r="J4927" t="s">
        <v>175</v>
      </c>
      <c r="K4927" t="s">
        <v>36</v>
      </c>
      <c r="L4927" t="s">
        <v>37</v>
      </c>
      <c r="M4927">
        <v>79620</v>
      </c>
      <c r="N4927">
        <v>117541</v>
      </c>
      <c r="O4927" t="s">
        <v>38</v>
      </c>
      <c r="P4927" t="s">
        <v>631</v>
      </c>
      <c r="Q4927" t="s">
        <v>3213</v>
      </c>
      <c r="R4927" t="s">
        <v>13396</v>
      </c>
      <c r="S4927" t="s">
        <v>178</v>
      </c>
      <c r="T4927" t="e">
        <f>-must be well organized, assertive, and able to work independently and collaboratively. -able to move cases to conclusion efficiently and promptly. -able to commence and manage litigation. -Strong work ethic. -Familiarity with the NYCHRL. _Fluency in a language other than English, preferably one common in New York City.</f>
        <v>#NAME?</v>
      </c>
      <c r="V4927" t="s">
        <v>13397</v>
      </c>
      <c r="W4927" t="s">
        <v>5980</v>
      </c>
      <c r="X4927" t="s">
        <v>631</v>
      </c>
      <c r="Z4927" t="s">
        <v>87</v>
      </c>
      <c r="AA4927" s="1">
        <v>44924</v>
      </c>
      <c r="AC4927" s="1">
        <v>44924</v>
      </c>
      <c r="AD4927" s="1">
        <v>44992</v>
      </c>
    </row>
    <row r="4928" spans="1:30" x14ac:dyDescent="0.25">
      <c r="A4928">
        <v>573912</v>
      </c>
      <c r="B4928" t="s">
        <v>155</v>
      </c>
      <c r="C4928" t="s">
        <v>63</v>
      </c>
      <c r="D4928">
        <v>1</v>
      </c>
      <c r="E4928" t="s">
        <v>13398</v>
      </c>
      <c r="F4928" t="s">
        <v>545</v>
      </c>
      <c r="G4928" t="s">
        <v>34</v>
      </c>
      <c r="H4928">
        <v>13632</v>
      </c>
      <c r="I4928">
        <v>3</v>
      </c>
      <c r="J4928" t="s">
        <v>256</v>
      </c>
      <c r="K4928" t="s">
        <v>36</v>
      </c>
      <c r="L4928" t="s">
        <v>37</v>
      </c>
      <c r="M4928">
        <v>96023</v>
      </c>
      <c r="N4928">
        <v>106023</v>
      </c>
      <c r="O4928" t="s">
        <v>38</v>
      </c>
      <c r="P4928" t="s">
        <v>158</v>
      </c>
      <c r="Q4928" t="s">
        <v>1811</v>
      </c>
      <c r="R4928" t="s">
        <v>13399</v>
      </c>
      <c r="S4928" t="s">
        <v>549</v>
      </c>
      <c r="T4928" t="s">
        <v>13400</v>
      </c>
      <c r="U4928" t="s">
        <v>13401</v>
      </c>
      <c r="V4928" t="s">
        <v>163</v>
      </c>
      <c r="X4928" t="s">
        <v>158</v>
      </c>
      <c r="Z4928" t="s">
        <v>87</v>
      </c>
      <c r="AA4928" s="1">
        <v>44966</v>
      </c>
      <c r="AB4928" s="2">
        <v>45056</v>
      </c>
      <c r="AC4928" s="1">
        <v>44966</v>
      </c>
      <c r="AD4928" s="1">
        <v>44992</v>
      </c>
    </row>
    <row r="4929" spans="1:30" x14ac:dyDescent="0.25">
      <c r="A4929">
        <v>563681</v>
      </c>
      <c r="B4929" t="s">
        <v>381</v>
      </c>
      <c r="C4929" t="s">
        <v>31</v>
      </c>
      <c r="D4929">
        <v>1</v>
      </c>
      <c r="E4929" t="s">
        <v>3138</v>
      </c>
      <c r="F4929" t="s">
        <v>193</v>
      </c>
      <c r="G4929" t="s">
        <v>34</v>
      </c>
      <c r="H4929" t="s">
        <v>194</v>
      </c>
      <c r="I4929">
        <v>0</v>
      </c>
      <c r="J4929" t="s">
        <v>35</v>
      </c>
      <c r="K4929" t="s">
        <v>36</v>
      </c>
      <c r="L4929" t="s">
        <v>37</v>
      </c>
      <c r="M4929">
        <v>53702</v>
      </c>
      <c r="N4929">
        <v>118000</v>
      </c>
      <c r="O4929" t="s">
        <v>38</v>
      </c>
      <c r="P4929" t="s">
        <v>873</v>
      </c>
      <c r="Q4929" t="s">
        <v>3758</v>
      </c>
      <c r="R4929" t="s">
        <v>3759</v>
      </c>
      <c r="S4929" t="s">
        <v>198</v>
      </c>
      <c r="T4929" t="s">
        <v>3760</v>
      </c>
      <c r="V4929" t="s">
        <v>390</v>
      </c>
      <c r="W4929" t="s">
        <v>86</v>
      </c>
      <c r="X4929" t="s">
        <v>1905</v>
      </c>
      <c r="Z4929" t="s">
        <v>47</v>
      </c>
      <c r="AA4929" s="1">
        <v>44986</v>
      </c>
      <c r="AB4929" s="2">
        <v>45046</v>
      </c>
      <c r="AC4929" s="1">
        <v>44986</v>
      </c>
      <c r="AD4929" s="1">
        <v>44992</v>
      </c>
    </row>
    <row r="4930" spans="1:30" x14ac:dyDescent="0.25">
      <c r="A4930">
        <v>558554</v>
      </c>
      <c r="B4930" t="s">
        <v>88</v>
      </c>
      <c r="C4930" t="s">
        <v>63</v>
      </c>
      <c r="D4930">
        <v>1</v>
      </c>
      <c r="E4930" t="s">
        <v>1402</v>
      </c>
      <c r="F4930" t="s">
        <v>807</v>
      </c>
      <c r="G4930" t="s">
        <v>34</v>
      </c>
      <c r="H4930" t="s">
        <v>808</v>
      </c>
      <c r="I4930">
        <v>0</v>
      </c>
      <c r="J4930" t="s">
        <v>52</v>
      </c>
      <c r="K4930" t="s">
        <v>36</v>
      </c>
      <c r="L4930" t="s">
        <v>37</v>
      </c>
      <c r="M4930">
        <v>94715</v>
      </c>
      <c r="N4930">
        <v>114000</v>
      </c>
      <c r="O4930" t="s">
        <v>38</v>
      </c>
      <c r="P4930" t="s">
        <v>583</v>
      </c>
      <c r="Q4930" t="s">
        <v>1403</v>
      </c>
      <c r="R4930" t="s">
        <v>1404</v>
      </c>
      <c r="S4930" t="s">
        <v>810</v>
      </c>
      <c r="T4930" t="s">
        <v>1405</v>
      </c>
      <c r="U4930" t="s">
        <v>229</v>
      </c>
      <c r="V4930" t="s">
        <v>1406</v>
      </c>
      <c r="W4930" t="s">
        <v>1407</v>
      </c>
      <c r="X4930" t="s">
        <v>583</v>
      </c>
      <c r="Z4930" t="s">
        <v>61</v>
      </c>
      <c r="AA4930" s="1">
        <v>44862</v>
      </c>
      <c r="AC4930" s="1">
        <v>44862</v>
      </c>
      <c r="AD4930" s="1">
        <v>44992</v>
      </c>
    </row>
    <row r="4931" spans="1:30" x14ac:dyDescent="0.25">
      <c r="A4931">
        <v>547758</v>
      </c>
      <c r="B4931" t="s">
        <v>88</v>
      </c>
      <c r="C4931" t="s">
        <v>63</v>
      </c>
      <c r="D4931">
        <v>1</v>
      </c>
      <c r="E4931" t="s">
        <v>10577</v>
      </c>
      <c r="F4931" t="s">
        <v>694</v>
      </c>
      <c r="G4931" t="s">
        <v>51</v>
      </c>
      <c r="H4931">
        <v>95710</v>
      </c>
      <c r="I4931">
        <v>0</v>
      </c>
      <c r="J4931" t="s">
        <v>328</v>
      </c>
      <c r="K4931" t="s">
        <v>36</v>
      </c>
      <c r="L4931" t="s">
        <v>37</v>
      </c>
      <c r="M4931">
        <v>75000</v>
      </c>
      <c r="N4931">
        <v>131000</v>
      </c>
      <c r="O4931" t="s">
        <v>38</v>
      </c>
      <c r="P4931" t="s">
        <v>406</v>
      </c>
      <c r="Q4931" t="s">
        <v>1620</v>
      </c>
      <c r="R4931" t="s">
        <v>10578</v>
      </c>
      <c r="S4931" t="s">
        <v>697</v>
      </c>
      <c r="T4931" t="s">
        <v>10579</v>
      </c>
      <c r="U4931" t="s">
        <v>2070</v>
      </c>
      <c r="V4931" t="s">
        <v>100</v>
      </c>
      <c r="W4931" t="s">
        <v>1407</v>
      </c>
      <c r="Z4931" t="s">
        <v>87</v>
      </c>
      <c r="AA4931" s="1">
        <v>44797</v>
      </c>
      <c r="AC4931" s="1">
        <v>44904</v>
      </c>
      <c r="AD4931" s="1">
        <v>44992</v>
      </c>
    </row>
    <row r="4932" spans="1:30" x14ac:dyDescent="0.25">
      <c r="A4932">
        <v>576225</v>
      </c>
      <c r="B4932" t="s">
        <v>1550</v>
      </c>
      <c r="C4932" t="s">
        <v>31</v>
      </c>
      <c r="D4932">
        <v>1</v>
      </c>
      <c r="E4932" t="s">
        <v>3218</v>
      </c>
      <c r="F4932" t="s">
        <v>555</v>
      </c>
      <c r="G4932" t="s">
        <v>34</v>
      </c>
      <c r="H4932">
        <v>12626</v>
      </c>
      <c r="I4932">
        <v>1</v>
      </c>
      <c r="J4932" t="s">
        <v>126</v>
      </c>
      <c r="K4932" t="s">
        <v>36</v>
      </c>
      <c r="L4932" t="s">
        <v>37</v>
      </c>
      <c r="M4932">
        <v>53797</v>
      </c>
      <c r="N4932">
        <v>70000</v>
      </c>
      <c r="O4932" t="s">
        <v>38</v>
      </c>
      <c r="P4932" t="s">
        <v>1552</v>
      </c>
      <c r="Q4932" t="s">
        <v>3220</v>
      </c>
      <c r="R4932" t="s">
        <v>12315</v>
      </c>
      <c r="S4932" t="s">
        <v>559</v>
      </c>
      <c r="T4932" t="s">
        <v>12316</v>
      </c>
      <c r="V4932" t="s">
        <v>12317</v>
      </c>
      <c r="Z4932" t="s">
        <v>61</v>
      </c>
      <c r="AA4932" s="1">
        <v>44981</v>
      </c>
      <c r="AB4932" s="2">
        <v>45071</v>
      </c>
      <c r="AC4932" s="1">
        <v>44987</v>
      </c>
      <c r="AD4932" s="1">
        <v>44992</v>
      </c>
    </row>
    <row r="4933" spans="1:30" x14ac:dyDescent="0.25">
      <c r="A4933">
        <v>562700</v>
      </c>
      <c r="B4933" t="s">
        <v>88</v>
      </c>
      <c r="C4933" t="s">
        <v>31</v>
      </c>
      <c r="D4933">
        <v>1</v>
      </c>
      <c r="E4933" t="s">
        <v>164</v>
      </c>
      <c r="F4933" t="s">
        <v>165</v>
      </c>
      <c r="G4933" t="s">
        <v>34</v>
      </c>
      <c r="H4933">
        <v>10104</v>
      </c>
      <c r="I4933">
        <v>2</v>
      </c>
      <c r="J4933" t="s">
        <v>115</v>
      </c>
      <c r="K4933" t="s">
        <v>36</v>
      </c>
      <c r="L4933" t="s">
        <v>37</v>
      </c>
      <c r="M4933">
        <v>37748</v>
      </c>
      <c r="N4933">
        <v>57043</v>
      </c>
      <c r="O4933" t="s">
        <v>38</v>
      </c>
      <c r="P4933" t="s">
        <v>94</v>
      </c>
      <c r="Q4933" t="s">
        <v>95</v>
      </c>
      <c r="R4933" t="s">
        <v>264</v>
      </c>
      <c r="S4933" t="s">
        <v>168</v>
      </c>
      <c r="T4933" t="s">
        <v>169</v>
      </c>
      <c r="U4933" t="s">
        <v>99</v>
      </c>
      <c r="V4933" t="s">
        <v>171</v>
      </c>
      <c r="W4933" t="s">
        <v>172</v>
      </c>
      <c r="Z4933" t="s">
        <v>61</v>
      </c>
      <c r="AA4933" s="1">
        <v>44925</v>
      </c>
      <c r="AC4933" s="1">
        <v>44925</v>
      </c>
      <c r="AD4933" s="1">
        <v>44992</v>
      </c>
    </row>
    <row r="4934" spans="1:30" x14ac:dyDescent="0.25">
      <c r="A4934">
        <v>512652</v>
      </c>
      <c r="B4934" t="s">
        <v>88</v>
      </c>
      <c r="C4934" t="s">
        <v>31</v>
      </c>
      <c r="D4934">
        <v>2</v>
      </c>
      <c r="E4934" t="s">
        <v>6378</v>
      </c>
      <c r="F4934" t="s">
        <v>279</v>
      </c>
      <c r="G4934" t="s">
        <v>34</v>
      </c>
      <c r="H4934">
        <v>10251</v>
      </c>
      <c r="I4934">
        <v>3</v>
      </c>
      <c r="J4934" t="s">
        <v>2250</v>
      </c>
      <c r="K4934" t="s">
        <v>36</v>
      </c>
      <c r="L4934" t="s">
        <v>37</v>
      </c>
      <c r="M4934">
        <v>36390</v>
      </c>
      <c r="N4934">
        <v>41848</v>
      </c>
      <c r="O4934" t="s">
        <v>38</v>
      </c>
      <c r="P4934" t="s">
        <v>6379</v>
      </c>
      <c r="Q4934" t="s">
        <v>5452</v>
      </c>
      <c r="R4934" t="s">
        <v>6380</v>
      </c>
      <c r="S4934" t="s">
        <v>283</v>
      </c>
      <c r="U4934" t="s">
        <v>6381</v>
      </c>
      <c r="V4934" t="s">
        <v>6382</v>
      </c>
      <c r="Z4934" t="s">
        <v>61</v>
      </c>
      <c r="AA4934" s="1">
        <v>44560</v>
      </c>
      <c r="AC4934" s="1">
        <v>44784</v>
      </c>
      <c r="AD4934" s="1">
        <v>44992</v>
      </c>
    </row>
    <row r="4935" spans="1:30" x14ac:dyDescent="0.25">
      <c r="A4935">
        <v>556822</v>
      </c>
      <c r="B4935" t="s">
        <v>76</v>
      </c>
      <c r="C4935" t="s">
        <v>63</v>
      </c>
      <c r="D4935">
        <v>3</v>
      </c>
      <c r="E4935" t="s">
        <v>5458</v>
      </c>
      <c r="F4935" t="s">
        <v>78</v>
      </c>
      <c r="G4935" t="s">
        <v>34</v>
      </c>
      <c r="H4935">
        <v>20215</v>
      </c>
      <c r="I4935">
        <v>3</v>
      </c>
      <c r="J4935" t="s">
        <v>35</v>
      </c>
      <c r="K4935" t="s">
        <v>36</v>
      </c>
      <c r="L4935" t="s">
        <v>37</v>
      </c>
      <c r="M4935">
        <v>90114</v>
      </c>
      <c r="N4935">
        <v>122168</v>
      </c>
      <c r="O4935" t="s">
        <v>38</v>
      </c>
      <c r="P4935" t="s">
        <v>79</v>
      </c>
      <c r="Q4935" t="s">
        <v>1518</v>
      </c>
      <c r="R4935" t="s">
        <v>12586</v>
      </c>
      <c r="S4935" t="s">
        <v>82</v>
      </c>
      <c r="T4935" t="s">
        <v>7782</v>
      </c>
      <c r="U4935" t="s">
        <v>12587</v>
      </c>
      <c r="V4935" t="s">
        <v>12588</v>
      </c>
      <c r="W4935" t="s">
        <v>12589</v>
      </c>
      <c r="X4935" t="s">
        <v>5633</v>
      </c>
      <c r="Z4935" t="s">
        <v>87</v>
      </c>
      <c r="AA4935" s="1">
        <v>44901</v>
      </c>
      <c r="AC4935" s="1">
        <v>44908</v>
      </c>
      <c r="AD4935" s="1">
        <v>44992</v>
      </c>
    </row>
    <row r="4936" spans="1:30" x14ac:dyDescent="0.25">
      <c r="A4936">
        <v>563675</v>
      </c>
      <c r="B4936" t="s">
        <v>381</v>
      </c>
      <c r="C4936" t="s">
        <v>31</v>
      </c>
      <c r="D4936">
        <v>1</v>
      </c>
      <c r="E4936" t="s">
        <v>11272</v>
      </c>
      <c r="F4936" t="s">
        <v>3433</v>
      </c>
      <c r="G4936" t="s">
        <v>34</v>
      </c>
      <c r="H4936">
        <v>31121</v>
      </c>
      <c r="I4936">
        <v>2</v>
      </c>
      <c r="J4936" t="s">
        <v>35</v>
      </c>
      <c r="K4936" t="s">
        <v>36</v>
      </c>
      <c r="L4936" t="s">
        <v>37</v>
      </c>
      <c r="M4936">
        <v>60132</v>
      </c>
      <c r="N4936">
        <v>69152</v>
      </c>
      <c r="O4936" t="s">
        <v>38</v>
      </c>
      <c r="P4936" t="s">
        <v>873</v>
      </c>
      <c r="Q4936" t="s">
        <v>2303</v>
      </c>
      <c r="R4936" t="s">
        <v>11273</v>
      </c>
      <c r="S4936" t="s">
        <v>3436</v>
      </c>
      <c r="T4936" t="s">
        <v>11274</v>
      </c>
      <c r="V4936" t="s">
        <v>11275</v>
      </c>
      <c r="W4936" t="s">
        <v>86</v>
      </c>
      <c r="X4936" t="s">
        <v>1905</v>
      </c>
      <c r="Z4936" t="s">
        <v>61</v>
      </c>
      <c r="AA4936" s="1">
        <v>44984</v>
      </c>
      <c r="AB4936" s="2">
        <v>45044</v>
      </c>
      <c r="AC4936" s="1">
        <v>44984</v>
      </c>
      <c r="AD4936" s="1">
        <v>44992</v>
      </c>
    </row>
    <row r="4937" spans="1:30" x14ac:dyDescent="0.25">
      <c r="A4937">
        <v>574027</v>
      </c>
      <c r="B4937" t="s">
        <v>102</v>
      </c>
      <c r="C4937" t="s">
        <v>63</v>
      </c>
      <c r="D4937">
        <v>6</v>
      </c>
      <c r="E4937" t="s">
        <v>7906</v>
      </c>
      <c r="F4937" t="s">
        <v>1148</v>
      </c>
      <c r="G4937" t="s">
        <v>34</v>
      </c>
      <c r="H4937">
        <v>91011</v>
      </c>
      <c r="I4937">
        <v>0</v>
      </c>
      <c r="J4937" t="s">
        <v>245</v>
      </c>
      <c r="K4937" t="s">
        <v>36</v>
      </c>
      <c r="L4937" t="s">
        <v>53</v>
      </c>
      <c r="M4937">
        <v>41033</v>
      </c>
      <c r="N4937">
        <v>60017</v>
      </c>
      <c r="O4937" t="s">
        <v>38</v>
      </c>
      <c r="P4937" t="s">
        <v>7611</v>
      </c>
      <c r="Q4937" t="s">
        <v>7612</v>
      </c>
      <c r="R4937" t="s">
        <v>7907</v>
      </c>
      <c r="S4937" t="s">
        <v>1152</v>
      </c>
      <c r="T4937" t="s">
        <v>7908</v>
      </c>
      <c r="U4937" t="s">
        <v>1189</v>
      </c>
      <c r="V4937" t="s">
        <v>611</v>
      </c>
      <c r="W4937" t="s">
        <v>7909</v>
      </c>
      <c r="X4937" t="s">
        <v>7910</v>
      </c>
      <c r="Z4937" t="s">
        <v>61</v>
      </c>
      <c r="AA4937" s="1">
        <v>44972</v>
      </c>
      <c r="AB4937" s="2">
        <v>45032</v>
      </c>
      <c r="AC4937" s="1">
        <v>44972</v>
      </c>
      <c r="AD4937" s="1">
        <v>44992</v>
      </c>
    </row>
    <row r="4938" spans="1:30" x14ac:dyDescent="0.25">
      <c r="A4938">
        <v>554199</v>
      </c>
      <c r="B4938" t="s">
        <v>102</v>
      </c>
      <c r="C4938" t="s">
        <v>31</v>
      </c>
      <c r="D4938">
        <v>2</v>
      </c>
      <c r="E4938" t="s">
        <v>13402</v>
      </c>
      <c r="F4938" t="s">
        <v>65</v>
      </c>
      <c r="G4938" t="s">
        <v>51</v>
      </c>
      <c r="H4938">
        <v>56058</v>
      </c>
      <c r="I4938">
        <v>0</v>
      </c>
      <c r="J4938" t="s">
        <v>216</v>
      </c>
      <c r="K4938" t="s">
        <v>36</v>
      </c>
      <c r="L4938" t="s">
        <v>37</v>
      </c>
      <c r="M4938">
        <v>54100</v>
      </c>
      <c r="N4938">
        <v>83981</v>
      </c>
      <c r="O4938" t="s">
        <v>38</v>
      </c>
      <c r="P4938" t="s">
        <v>137</v>
      </c>
      <c r="Q4938" t="s">
        <v>933</v>
      </c>
      <c r="R4938" t="s">
        <v>13403</v>
      </c>
      <c r="S4938" t="s">
        <v>72</v>
      </c>
      <c r="T4938" t="s">
        <v>1855</v>
      </c>
      <c r="U4938" t="s">
        <v>4484</v>
      </c>
      <c r="V4938" t="s">
        <v>622</v>
      </c>
      <c r="W4938" t="s">
        <v>1857</v>
      </c>
      <c r="X4938" t="s">
        <v>4485</v>
      </c>
      <c r="Z4938" t="s">
        <v>61</v>
      </c>
      <c r="AA4938" s="1">
        <v>44845</v>
      </c>
      <c r="AC4938" s="1">
        <v>44845</v>
      </c>
      <c r="AD4938" s="1">
        <v>44992</v>
      </c>
    </row>
    <row r="4939" spans="1:30" x14ac:dyDescent="0.25">
      <c r="A4939">
        <v>576724</v>
      </c>
      <c r="B4939" t="s">
        <v>543</v>
      </c>
      <c r="C4939" t="s">
        <v>31</v>
      </c>
      <c r="D4939">
        <v>1</v>
      </c>
      <c r="E4939" t="s">
        <v>1513</v>
      </c>
      <c r="F4939" t="s">
        <v>8270</v>
      </c>
      <c r="G4939" t="s">
        <v>34</v>
      </c>
      <c r="H4939">
        <v>33997</v>
      </c>
      <c r="I4939">
        <v>2</v>
      </c>
      <c r="J4939" t="s">
        <v>157</v>
      </c>
      <c r="K4939" t="s">
        <v>36</v>
      </c>
      <c r="L4939" t="s">
        <v>37</v>
      </c>
      <c r="M4939">
        <v>53124</v>
      </c>
      <c r="N4939">
        <v>61093</v>
      </c>
      <c r="O4939" t="s">
        <v>38</v>
      </c>
      <c r="P4939" t="s">
        <v>546</v>
      </c>
      <c r="Q4939" t="s">
        <v>12341</v>
      </c>
      <c r="R4939" t="s">
        <v>12342</v>
      </c>
      <c r="S4939" t="s">
        <v>8273</v>
      </c>
      <c r="T4939" t="s">
        <v>12343</v>
      </c>
      <c r="U4939" t="s">
        <v>551</v>
      </c>
      <c r="V4939" t="s">
        <v>552</v>
      </c>
      <c r="Z4939" t="s">
        <v>61</v>
      </c>
      <c r="AA4939" s="1">
        <v>44985</v>
      </c>
      <c r="AB4939" s="2">
        <v>45044</v>
      </c>
      <c r="AC4939" s="1">
        <v>44985</v>
      </c>
      <c r="AD4939" s="1">
        <v>44992</v>
      </c>
    </row>
    <row r="4940" spans="1:30" x14ac:dyDescent="0.25">
      <c r="A4940">
        <v>531130</v>
      </c>
      <c r="B4940" t="s">
        <v>123</v>
      </c>
      <c r="C4940" t="s">
        <v>31</v>
      </c>
      <c r="D4940">
        <v>1</v>
      </c>
      <c r="E4940" t="s">
        <v>1642</v>
      </c>
      <c r="F4940" t="s">
        <v>1643</v>
      </c>
      <c r="G4940" t="s">
        <v>51</v>
      </c>
      <c r="H4940">
        <v>83052</v>
      </c>
      <c r="I4940">
        <v>1</v>
      </c>
      <c r="J4940" t="s">
        <v>205</v>
      </c>
      <c r="K4940" t="s">
        <v>36</v>
      </c>
      <c r="L4940" t="s">
        <v>37</v>
      </c>
      <c r="M4940">
        <v>56625</v>
      </c>
      <c r="N4940">
        <v>56625</v>
      </c>
      <c r="O4940" t="s">
        <v>38</v>
      </c>
      <c r="P4940" t="s">
        <v>8579</v>
      </c>
      <c r="Q4940" t="s">
        <v>944</v>
      </c>
      <c r="R4940" t="s">
        <v>13404</v>
      </c>
      <c r="S4940" t="s">
        <v>1646</v>
      </c>
      <c r="T4940" t="s">
        <v>8581</v>
      </c>
      <c r="U4940" t="s">
        <v>886</v>
      </c>
      <c r="V4940" t="s">
        <v>13405</v>
      </c>
      <c r="Z4940" t="s">
        <v>61</v>
      </c>
      <c r="AA4940" s="1">
        <v>44971</v>
      </c>
      <c r="AB4940" s="2">
        <v>45197</v>
      </c>
      <c r="AC4940" s="1">
        <v>44971</v>
      </c>
      <c r="AD4940" s="1">
        <v>44992</v>
      </c>
    </row>
    <row r="4941" spans="1:30" x14ac:dyDescent="0.25">
      <c r="A4941">
        <v>563719</v>
      </c>
      <c r="B4941" t="s">
        <v>381</v>
      </c>
      <c r="C4941" t="s">
        <v>31</v>
      </c>
      <c r="D4941">
        <v>1</v>
      </c>
      <c r="E4941" t="s">
        <v>6581</v>
      </c>
      <c r="F4941" t="s">
        <v>555</v>
      </c>
      <c r="G4941" t="s">
        <v>34</v>
      </c>
      <c r="H4941">
        <v>12626</v>
      </c>
      <c r="I4941">
        <v>2</v>
      </c>
      <c r="J4941" t="s">
        <v>52</v>
      </c>
      <c r="K4941" t="s">
        <v>36</v>
      </c>
      <c r="L4941" t="s">
        <v>37</v>
      </c>
      <c r="M4941">
        <v>62470</v>
      </c>
      <c r="N4941">
        <v>71840</v>
      </c>
      <c r="O4941" t="s">
        <v>38</v>
      </c>
      <c r="P4941" t="s">
        <v>873</v>
      </c>
      <c r="Q4941" t="s">
        <v>4913</v>
      </c>
      <c r="R4941" t="s">
        <v>6582</v>
      </c>
      <c r="S4941" t="s">
        <v>559</v>
      </c>
      <c r="T4941" t="s">
        <v>6583</v>
      </c>
      <c r="V4941" t="s">
        <v>390</v>
      </c>
      <c r="W4941" t="s">
        <v>86</v>
      </c>
      <c r="X4941" t="s">
        <v>878</v>
      </c>
      <c r="Z4941" t="s">
        <v>61</v>
      </c>
      <c r="AA4941" s="1">
        <v>44973</v>
      </c>
      <c r="AB4941" s="2">
        <v>45033</v>
      </c>
      <c r="AC4941" s="1">
        <v>44979</v>
      </c>
      <c r="AD4941" s="1">
        <v>44992</v>
      </c>
    </row>
    <row r="4942" spans="1:30" x14ac:dyDescent="0.25">
      <c r="A4942">
        <v>551862</v>
      </c>
      <c r="B4942" t="s">
        <v>277</v>
      </c>
      <c r="C4942" t="s">
        <v>63</v>
      </c>
      <c r="D4942">
        <v>1</v>
      </c>
      <c r="E4942" t="s">
        <v>4828</v>
      </c>
      <c r="F4942" t="s">
        <v>13406</v>
      </c>
      <c r="G4942" t="s">
        <v>566</v>
      </c>
      <c r="H4942" t="s">
        <v>13407</v>
      </c>
      <c r="I4942" t="s">
        <v>327</v>
      </c>
      <c r="J4942" t="s">
        <v>437</v>
      </c>
      <c r="K4942" t="s">
        <v>36</v>
      </c>
      <c r="L4942" t="s">
        <v>93</v>
      </c>
      <c r="M4942">
        <v>110000</v>
      </c>
      <c r="N4942">
        <v>140000</v>
      </c>
      <c r="O4942" t="s">
        <v>38</v>
      </c>
      <c r="P4942" t="s">
        <v>280</v>
      </c>
      <c r="Q4942" t="s">
        <v>2668</v>
      </c>
      <c r="R4942" t="s">
        <v>13408</v>
      </c>
      <c r="S4942" t="s">
        <v>13409</v>
      </c>
      <c r="T4942" t="s">
        <v>13410</v>
      </c>
      <c r="U4942" t="s">
        <v>512</v>
      </c>
      <c r="V4942" t="s">
        <v>13411</v>
      </c>
      <c r="X4942" t="s">
        <v>280</v>
      </c>
      <c r="Z4942" t="s">
        <v>61</v>
      </c>
      <c r="AA4942" s="1">
        <v>44910</v>
      </c>
      <c r="AB4942" s="2">
        <v>45030</v>
      </c>
      <c r="AC4942" s="1">
        <v>44910</v>
      </c>
      <c r="AD4942" s="1">
        <v>44992</v>
      </c>
    </row>
    <row r="4943" spans="1:30" x14ac:dyDescent="0.25">
      <c r="A4943">
        <v>553147</v>
      </c>
      <c r="B4943" t="s">
        <v>214</v>
      </c>
      <c r="C4943" t="s">
        <v>63</v>
      </c>
      <c r="D4943">
        <v>1</v>
      </c>
      <c r="E4943" t="s">
        <v>4774</v>
      </c>
      <c r="F4943" t="s">
        <v>1325</v>
      </c>
      <c r="G4943" t="s">
        <v>51</v>
      </c>
      <c r="H4943">
        <v>10209</v>
      </c>
      <c r="I4943">
        <v>1</v>
      </c>
      <c r="J4943" t="s">
        <v>256</v>
      </c>
      <c r="K4943" t="s">
        <v>36</v>
      </c>
      <c r="L4943" t="s">
        <v>53</v>
      </c>
      <c r="M4943">
        <v>15.5</v>
      </c>
      <c r="N4943">
        <v>19.899999999999999</v>
      </c>
      <c r="O4943" t="s">
        <v>68</v>
      </c>
      <c r="P4943" t="s">
        <v>217</v>
      </c>
      <c r="Q4943" t="s">
        <v>4775</v>
      </c>
      <c r="R4943" t="s">
        <v>4776</v>
      </c>
      <c r="S4943" t="s">
        <v>1328</v>
      </c>
      <c r="T4943" t="s">
        <v>4777</v>
      </c>
      <c r="V4943" t="s">
        <v>4778</v>
      </c>
      <c r="W4943" t="s">
        <v>4779</v>
      </c>
      <c r="X4943" t="s">
        <v>217</v>
      </c>
      <c r="Z4943" t="s">
        <v>61</v>
      </c>
      <c r="AA4943" s="1">
        <v>44862</v>
      </c>
      <c r="AC4943" s="1">
        <v>44881</v>
      </c>
      <c r="AD4943" s="1">
        <v>44992</v>
      </c>
    </row>
    <row r="4944" spans="1:30" x14ac:dyDescent="0.25">
      <c r="A4944">
        <v>569629</v>
      </c>
      <c r="B4944" t="s">
        <v>102</v>
      </c>
      <c r="C4944" t="s">
        <v>31</v>
      </c>
      <c r="D4944">
        <v>1</v>
      </c>
      <c r="E4944" t="s">
        <v>5390</v>
      </c>
      <c r="F4944" t="s">
        <v>5391</v>
      </c>
      <c r="G4944" t="s">
        <v>34</v>
      </c>
      <c r="H4944">
        <v>20113</v>
      </c>
      <c r="I4944">
        <v>4</v>
      </c>
      <c r="J4944" t="s">
        <v>256</v>
      </c>
      <c r="K4944" t="s">
        <v>36</v>
      </c>
      <c r="L4944" t="s">
        <v>37</v>
      </c>
      <c r="M4944">
        <v>56069</v>
      </c>
      <c r="N4944">
        <v>78142</v>
      </c>
      <c r="O4944" t="s">
        <v>38</v>
      </c>
      <c r="P4944" t="s">
        <v>195</v>
      </c>
      <c r="Q4944" t="s">
        <v>5392</v>
      </c>
      <c r="R4944" t="s">
        <v>5393</v>
      </c>
      <c r="S4944" t="s">
        <v>5394</v>
      </c>
      <c r="T4944" t="s">
        <v>5395</v>
      </c>
      <c r="U4944" t="s">
        <v>370</v>
      </c>
      <c r="V4944" t="s">
        <v>2063</v>
      </c>
      <c r="Z4944" t="s">
        <v>61</v>
      </c>
      <c r="AA4944" s="1">
        <v>44944</v>
      </c>
      <c r="AC4944" s="1">
        <v>44944</v>
      </c>
      <c r="AD4944" s="1">
        <v>44992</v>
      </c>
    </row>
    <row r="4945" spans="1:30" x14ac:dyDescent="0.25">
      <c r="A4945">
        <v>563843</v>
      </c>
      <c r="B4945" t="s">
        <v>102</v>
      </c>
      <c r="C4945" t="s">
        <v>31</v>
      </c>
      <c r="D4945">
        <v>1</v>
      </c>
      <c r="E4945" t="s">
        <v>372</v>
      </c>
      <c r="F4945" t="s">
        <v>6462</v>
      </c>
      <c r="G4945" t="s">
        <v>34</v>
      </c>
      <c r="H4945">
        <v>20515</v>
      </c>
      <c r="I4945">
        <v>3</v>
      </c>
      <c r="J4945" t="s">
        <v>374</v>
      </c>
      <c r="K4945" t="s">
        <v>36</v>
      </c>
      <c r="L4945" t="s">
        <v>37</v>
      </c>
      <c r="M4945">
        <v>90114</v>
      </c>
      <c r="N4945">
        <v>122168</v>
      </c>
      <c r="O4945" t="s">
        <v>38</v>
      </c>
      <c r="P4945" t="s">
        <v>195</v>
      </c>
      <c r="Q4945" t="s">
        <v>625</v>
      </c>
      <c r="R4945" t="s">
        <v>9255</v>
      </c>
      <c r="S4945" t="s">
        <v>6464</v>
      </c>
      <c r="T4945" t="s">
        <v>3210</v>
      </c>
      <c r="U4945" t="s">
        <v>9256</v>
      </c>
      <c r="V4945" t="s">
        <v>380</v>
      </c>
      <c r="Z4945" t="s">
        <v>87</v>
      </c>
      <c r="AA4945" s="1">
        <v>44935</v>
      </c>
      <c r="AC4945" s="1">
        <v>44935</v>
      </c>
      <c r="AD4945" s="1">
        <v>44992</v>
      </c>
    </row>
    <row r="4946" spans="1:30" x14ac:dyDescent="0.25">
      <c r="A4946">
        <v>495980</v>
      </c>
      <c r="B4946" t="s">
        <v>62</v>
      </c>
      <c r="C4946" t="s">
        <v>31</v>
      </c>
      <c r="D4946">
        <v>1</v>
      </c>
      <c r="E4946" t="s">
        <v>10515</v>
      </c>
      <c r="F4946" t="s">
        <v>135</v>
      </c>
      <c r="G4946" t="s">
        <v>51</v>
      </c>
      <c r="H4946">
        <v>21744</v>
      </c>
      <c r="I4946">
        <v>3</v>
      </c>
      <c r="J4946" t="s">
        <v>115</v>
      </c>
      <c r="K4946" t="s">
        <v>36</v>
      </c>
      <c r="L4946" t="s">
        <v>37</v>
      </c>
      <c r="M4946">
        <v>84468</v>
      </c>
      <c r="N4946">
        <v>100501</v>
      </c>
      <c r="O4946" t="s">
        <v>38</v>
      </c>
      <c r="P4946" t="s">
        <v>257</v>
      </c>
      <c r="Q4946" t="s">
        <v>10084</v>
      </c>
      <c r="R4946" t="s">
        <v>10516</v>
      </c>
      <c r="S4946" t="s">
        <v>140</v>
      </c>
      <c r="T4946" t="s">
        <v>10517</v>
      </c>
      <c r="U4946" t="s">
        <v>621</v>
      </c>
      <c r="V4946" t="s">
        <v>622</v>
      </c>
      <c r="Z4946" t="s">
        <v>61</v>
      </c>
      <c r="AA4946" s="1">
        <v>44735</v>
      </c>
      <c r="AC4946" s="1">
        <v>44883</v>
      </c>
      <c r="AD4946" s="1">
        <v>44992</v>
      </c>
    </row>
    <row r="4947" spans="1:30" x14ac:dyDescent="0.25">
      <c r="A4947">
        <v>563404</v>
      </c>
      <c r="B4947" t="s">
        <v>102</v>
      </c>
      <c r="C4947" t="s">
        <v>31</v>
      </c>
      <c r="D4947">
        <v>3</v>
      </c>
      <c r="E4947" t="s">
        <v>3304</v>
      </c>
      <c r="F4947" t="s">
        <v>1148</v>
      </c>
      <c r="G4947" t="s">
        <v>34</v>
      </c>
      <c r="H4947">
        <v>91011</v>
      </c>
      <c r="I4947">
        <v>0</v>
      </c>
      <c r="J4947" t="s">
        <v>245</v>
      </c>
      <c r="K4947" t="s">
        <v>36</v>
      </c>
      <c r="L4947" t="s">
        <v>37</v>
      </c>
      <c r="M4947">
        <v>41033</v>
      </c>
      <c r="N4947">
        <v>60017</v>
      </c>
      <c r="O4947" t="s">
        <v>38</v>
      </c>
      <c r="P4947" t="s">
        <v>3911</v>
      </c>
      <c r="Q4947" t="s">
        <v>3912</v>
      </c>
      <c r="R4947" t="s">
        <v>3913</v>
      </c>
      <c r="S4947" t="s">
        <v>1152</v>
      </c>
      <c r="U4947" t="s">
        <v>3914</v>
      </c>
      <c r="V4947" t="s">
        <v>1946</v>
      </c>
      <c r="Z4947" t="s">
        <v>61</v>
      </c>
      <c r="AA4947" s="1">
        <v>44900</v>
      </c>
      <c r="AC4947" s="1">
        <v>44900</v>
      </c>
      <c r="AD4947" s="1">
        <v>44992</v>
      </c>
    </row>
    <row r="4948" spans="1:30" x14ac:dyDescent="0.25">
      <c r="A4948">
        <v>557246</v>
      </c>
      <c r="B4948" t="s">
        <v>102</v>
      </c>
      <c r="C4948" t="s">
        <v>31</v>
      </c>
      <c r="D4948">
        <v>1</v>
      </c>
      <c r="E4948" t="s">
        <v>13412</v>
      </c>
      <c r="F4948" t="s">
        <v>414</v>
      </c>
      <c r="G4948" t="s">
        <v>34</v>
      </c>
      <c r="H4948">
        <v>10124</v>
      </c>
      <c r="I4948">
        <v>2</v>
      </c>
      <c r="J4948" t="s">
        <v>785</v>
      </c>
      <c r="K4948" t="s">
        <v>36</v>
      </c>
      <c r="L4948" t="s">
        <v>37</v>
      </c>
      <c r="M4948">
        <v>53057</v>
      </c>
      <c r="N4948">
        <v>77124</v>
      </c>
      <c r="O4948" t="s">
        <v>38</v>
      </c>
      <c r="P4948" t="s">
        <v>13413</v>
      </c>
      <c r="Q4948" t="s">
        <v>13414</v>
      </c>
      <c r="R4948" t="s">
        <v>13415</v>
      </c>
      <c r="S4948" t="s">
        <v>418</v>
      </c>
      <c r="T4948" t="s">
        <v>13416</v>
      </c>
      <c r="U4948" t="s">
        <v>1125</v>
      </c>
      <c r="V4948" t="s">
        <v>8904</v>
      </c>
      <c r="W4948" t="s">
        <v>8905</v>
      </c>
      <c r="X4948" t="s">
        <v>13417</v>
      </c>
      <c r="Z4948" t="s">
        <v>61</v>
      </c>
      <c r="AA4948" s="1">
        <v>44890</v>
      </c>
      <c r="AC4948" s="1">
        <v>44904</v>
      </c>
      <c r="AD4948" s="1">
        <v>44992</v>
      </c>
    </row>
    <row r="4949" spans="1:30" x14ac:dyDescent="0.25">
      <c r="A4949">
        <v>572522</v>
      </c>
      <c r="B4949" t="s">
        <v>102</v>
      </c>
      <c r="C4949" t="s">
        <v>31</v>
      </c>
      <c r="D4949">
        <v>1</v>
      </c>
      <c r="E4949" t="s">
        <v>8573</v>
      </c>
      <c r="F4949" t="s">
        <v>295</v>
      </c>
      <c r="G4949" t="s">
        <v>34</v>
      </c>
      <c r="H4949">
        <v>22427</v>
      </c>
      <c r="I4949">
        <v>3</v>
      </c>
      <c r="J4949" t="s">
        <v>35</v>
      </c>
      <c r="K4949" t="s">
        <v>36</v>
      </c>
      <c r="L4949" t="s">
        <v>37</v>
      </c>
      <c r="M4949">
        <v>90114</v>
      </c>
      <c r="N4949">
        <v>122168</v>
      </c>
      <c r="O4949" t="s">
        <v>38</v>
      </c>
      <c r="P4949" t="s">
        <v>2265</v>
      </c>
      <c r="Q4949" t="s">
        <v>8574</v>
      </c>
      <c r="R4949" t="s">
        <v>8575</v>
      </c>
      <c r="S4949" t="s">
        <v>608</v>
      </c>
      <c r="T4949" t="s">
        <v>8576</v>
      </c>
      <c r="V4949" t="s">
        <v>611</v>
      </c>
      <c r="W4949" t="s">
        <v>612</v>
      </c>
      <c r="X4949" t="s">
        <v>8577</v>
      </c>
      <c r="Z4949" t="s">
        <v>87</v>
      </c>
      <c r="AA4949" s="1">
        <v>44959</v>
      </c>
      <c r="AB4949" s="2">
        <v>45019</v>
      </c>
      <c r="AC4949" s="1">
        <v>44959</v>
      </c>
      <c r="AD4949" s="1">
        <v>44992</v>
      </c>
    </row>
    <row r="4950" spans="1:30" x14ac:dyDescent="0.25">
      <c r="A4950">
        <v>572871</v>
      </c>
      <c r="B4950" t="s">
        <v>102</v>
      </c>
      <c r="C4950" t="s">
        <v>31</v>
      </c>
      <c r="D4950">
        <v>1</v>
      </c>
      <c r="E4950" t="s">
        <v>2270</v>
      </c>
      <c r="F4950" t="s">
        <v>144</v>
      </c>
      <c r="G4950" t="s">
        <v>51</v>
      </c>
      <c r="H4950">
        <v>10234</v>
      </c>
      <c r="I4950">
        <v>0</v>
      </c>
      <c r="J4950" t="s">
        <v>35</v>
      </c>
      <c r="K4950" t="s">
        <v>36</v>
      </c>
      <c r="L4950" t="s">
        <v>145</v>
      </c>
      <c r="M4950">
        <v>15</v>
      </c>
      <c r="N4950">
        <v>15</v>
      </c>
      <c r="O4950" t="s">
        <v>68</v>
      </c>
      <c r="P4950" t="s">
        <v>605</v>
      </c>
      <c r="Q4950" t="s">
        <v>606</v>
      </c>
      <c r="R4950" t="s">
        <v>2271</v>
      </c>
      <c r="S4950" t="s">
        <v>149</v>
      </c>
      <c r="T4950" t="s">
        <v>2272</v>
      </c>
      <c r="V4950" t="s">
        <v>151</v>
      </c>
      <c r="W4950" t="s">
        <v>152</v>
      </c>
      <c r="X4950" t="s">
        <v>2273</v>
      </c>
      <c r="Z4950" t="s">
        <v>154</v>
      </c>
      <c r="AA4950" s="1">
        <v>44976</v>
      </c>
      <c r="AB4950" s="2">
        <v>45079</v>
      </c>
      <c r="AC4950" s="1">
        <v>44976</v>
      </c>
      <c r="AD4950" s="1">
        <v>44992</v>
      </c>
    </row>
    <row r="4951" spans="1:30" x14ac:dyDescent="0.25">
      <c r="A4951">
        <v>529282</v>
      </c>
      <c r="B4951" t="s">
        <v>88</v>
      </c>
      <c r="C4951" t="s">
        <v>63</v>
      </c>
      <c r="D4951">
        <v>1</v>
      </c>
      <c r="E4951" t="s">
        <v>9567</v>
      </c>
      <c r="F4951" t="s">
        <v>414</v>
      </c>
      <c r="G4951" t="s">
        <v>34</v>
      </c>
      <c r="H4951">
        <v>10124</v>
      </c>
      <c r="I4951">
        <v>2</v>
      </c>
      <c r="J4951" t="s">
        <v>115</v>
      </c>
      <c r="K4951" t="s">
        <v>36</v>
      </c>
      <c r="L4951" t="s">
        <v>37</v>
      </c>
      <c r="M4951">
        <v>53057</v>
      </c>
      <c r="N4951">
        <v>61015</v>
      </c>
      <c r="O4951" t="s">
        <v>38</v>
      </c>
      <c r="P4951" t="s">
        <v>583</v>
      </c>
      <c r="Q4951" t="s">
        <v>1115</v>
      </c>
      <c r="R4951" t="s">
        <v>10096</v>
      </c>
      <c r="S4951" t="s">
        <v>418</v>
      </c>
      <c r="U4951" t="s">
        <v>10097</v>
      </c>
      <c r="V4951" t="s">
        <v>2744</v>
      </c>
      <c r="W4951" t="s">
        <v>2413</v>
      </c>
      <c r="X4951" t="s">
        <v>583</v>
      </c>
      <c r="Z4951" t="s">
        <v>61</v>
      </c>
      <c r="AA4951" s="1">
        <v>44909</v>
      </c>
      <c r="AC4951" s="1">
        <v>44909</v>
      </c>
      <c r="AD4951" s="1">
        <v>44992</v>
      </c>
    </row>
    <row r="4952" spans="1:30" x14ac:dyDescent="0.25">
      <c r="A4952">
        <v>569222</v>
      </c>
      <c r="B4952" t="s">
        <v>76</v>
      </c>
      <c r="C4952" t="s">
        <v>63</v>
      </c>
      <c r="D4952">
        <v>2</v>
      </c>
      <c r="E4952" t="s">
        <v>3711</v>
      </c>
      <c r="F4952" t="s">
        <v>920</v>
      </c>
      <c r="G4952" t="s">
        <v>34</v>
      </c>
      <c r="H4952">
        <v>34202</v>
      </c>
      <c r="I4952">
        <v>2</v>
      </c>
      <c r="J4952" t="s">
        <v>2322</v>
      </c>
      <c r="K4952" t="s">
        <v>36</v>
      </c>
      <c r="L4952" t="s">
        <v>37</v>
      </c>
      <c r="M4952">
        <v>67757</v>
      </c>
      <c r="N4952">
        <v>98128</v>
      </c>
      <c r="O4952" t="s">
        <v>38</v>
      </c>
      <c r="P4952" t="s">
        <v>79</v>
      </c>
      <c r="Q4952" t="s">
        <v>2892</v>
      </c>
      <c r="R4952" t="s">
        <v>3712</v>
      </c>
      <c r="S4952" t="s">
        <v>923</v>
      </c>
      <c r="T4952" t="s">
        <v>3713</v>
      </c>
      <c r="V4952" t="s">
        <v>3714</v>
      </c>
      <c r="Z4952" t="s">
        <v>87</v>
      </c>
      <c r="AA4952" s="1">
        <v>44955</v>
      </c>
      <c r="AC4952" s="1">
        <v>44955</v>
      </c>
      <c r="AD4952" s="1">
        <v>44992</v>
      </c>
    </row>
    <row r="4953" spans="1:30" x14ac:dyDescent="0.25">
      <c r="A4953">
        <v>556951</v>
      </c>
      <c r="B4953" t="s">
        <v>76</v>
      </c>
      <c r="C4953" t="s">
        <v>63</v>
      </c>
      <c r="D4953">
        <v>1</v>
      </c>
      <c r="E4953" t="s">
        <v>13418</v>
      </c>
      <c r="F4953" t="s">
        <v>8863</v>
      </c>
      <c r="G4953" t="s">
        <v>34</v>
      </c>
      <c r="H4953">
        <v>40510</v>
      </c>
      <c r="I4953">
        <v>2</v>
      </c>
      <c r="J4953" t="s">
        <v>126</v>
      </c>
      <c r="K4953" t="s">
        <v>36</v>
      </c>
      <c r="L4953" t="s">
        <v>37</v>
      </c>
      <c r="M4953">
        <v>56013</v>
      </c>
      <c r="N4953">
        <v>89610</v>
      </c>
      <c r="O4953" t="s">
        <v>38</v>
      </c>
      <c r="P4953" t="s">
        <v>79</v>
      </c>
      <c r="Q4953" t="s">
        <v>13419</v>
      </c>
      <c r="R4953" t="s">
        <v>13420</v>
      </c>
      <c r="S4953" t="s">
        <v>8866</v>
      </c>
      <c r="T4953" t="s">
        <v>13421</v>
      </c>
      <c r="U4953" t="s">
        <v>13422</v>
      </c>
      <c r="V4953" t="s">
        <v>13423</v>
      </c>
      <c r="W4953" t="s">
        <v>7584</v>
      </c>
      <c r="X4953" t="s">
        <v>79</v>
      </c>
      <c r="Z4953" t="s">
        <v>61</v>
      </c>
      <c r="AA4953" s="1">
        <v>44861</v>
      </c>
      <c r="AB4953" s="2">
        <v>44995</v>
      </c>
      <c r="AC4953" s="1">
        <v>44979</v>
      </c>
      <c r="AD4953" s="1">
        <v>44992</v>
      </c>
    </row>
    <row r="4954" spans="1:30" x14ac:dyDescent="0.25">
      <c r="A4954">
        <v>576628</v>
      </c>
      <c r="B4954" t="s">
        <v>241</v>
      </c>
      <c r="C4954" t="s">
        <v>63</v>
      </c>
      <c r="D4954">
        <v>1</v>
      </c>
      <c r="E4954" t="s">
        <v>13424</v>
      </c>
      <c r="F4954" t="s">
        <v>515</v>
      </c>
      <c r="G4954" t="s">
        <v>34</v>
      </c>
      <c r="H4954">
        <v>82011</v>
      </c>
      <c r="I4954">
        <v>0</v>
      </c>
      <c r="J4954" t="s">
        <v>245</v>
      </c>
      <c r="K4954" t="s">
        <v>36</v>
      </c>
      <c r="L4954" t="s">
        <v>37</v>
      </c>
      <c r="M4954">
        <v>39062</v>
      </c>
      <c r="N4954">
        <v>65449</v>
      </c>
      <c r="O4954" t="s">
        <v>38</v>
      </c>
      <c r="P4954" t="s">
        <v>13425</v>
      </c>
      <c r="Q4954" t="s">
        <v>1031</v>
      </c>
      <c r="R4954" t="s">
        <v>3386</v>
      </c>
      <c r="S4954" t="s">
        <v>519</v>
      </c>
      <c r="U4954" t="s">
        <v>3387</v>
      </c>
      <c r="V4954" t="s">
        <v>347</v>
      </c>
      <c r="Z4954" t="s">
        <v>426</v>
      </c>
      <c r="AA4954" s="1">
        <v>44991</v>
      </c>
      <c r="AB4954" s="2">
        <v>45001</v>
      </c>
      <c r="AC4954" s="1">
        <v>44991</v>
      </c>
      <c r="AD4954" s="1">
        <v>44992</v>
      </c>
    </row>
    <row r="4955" spans="1:30" x14ac:dyDescent="0.25">
      <c r="A4955">
        <v>549402</v>
      </c>
      <c r="B4955" t="s">
        <v>563</v>
      </c>
      <c r="C4955" t="s">
        <v>63</v>
      </c>
      <c r="D4955">
        <v>1</v>
      </c>
      <c r="E4955" t="s">
        <v>12824</v>
      </c>
      <c r="F4955" t="s">
        <v>4233</v>
      </c>
      <c r="G4955" t="s">
        <v>34</v>
      </c>
      <c r="H4955">
        <v>30080</v>
      </c>
      <c r="I4955">
        <v>2</v>
      </c>
      <c r="J4955" t="s">
        <v>175</v>
      </c>
      <c r="K4955" t="s">
        <v>36</v>
      </c>
      <c r="L4955" t="s">
        <v>37</v>
      </c>
      <c r="M4955">
        <v>43197</v>
      </c>
      <c r="N4955">
        <v>60449</v>
      </c>
      <c r="O4955" t="s">
        <v>38</v>
      </c>
      <c r="P4955" t="s">
        <v>446</v>
      </c>
      <c r="Q4955" t="s">
        <v>9450</v>
      </c>
      <c r="R4955" t="s">
        <v>12825</v>
      </c>
      <c r="S4955" t="s">
        <v>4236</v>
      </c>
      <c r="T4955" t="s">
        <v>12826</v>
      </c>
      <c r="U4955" t="s">
        <v>12827</v>
      </c>
      <c r="V4955" t="s">
        <v>11554</v>
      </c>
      <c r="W4955" t="s">
        <v>7066</v>
      </c>
      <c r="Z4955" t="s">
        <v>61</v>
      </c>
      <c r="AA4955" s="1">
        <v>44811</v>
      </c>
      <c r="AC4955" s="1">
        <v>44839</v>
      </c>
      <c r="AD4955" s="1">
        <v>44992</v>
      </c>
    </row>
    <row r="4956" spans="1:30" x14ac:dyDescent="0.25">
      <c r="A4956">
        <v>576296</v>
      </c>
      <c r="B4956" t="s">
        <v>638</v>
      </c>
      <c r="C4956" t="s">
        <v>63</v>
      </c>
      <c r="D4956">
        <v>1</v>
      </c>
      <c r="E4956" t="s">
        <v>1649</v>
      </c>
      <c r="F4956" t="s">
        <v>65</v>
      </c>
      <c r="G4956" t="s">
        <v>51</v>
      </c>
      <c r="H4956">
        <v>56058</v>
      </c>
      <c r="I4956">
        <v>0</v>
      </c>
      <c r="J4956" t="s">
        <v>437</v>
      </c>
      <c r="K4956" t="s">
        <v>36</v>
      </c>
      <c r="L4956" t="s">
        <v>37</v>
      </c>
      <c r="M4956">
        <v>54100</v>
      </c>
      <c r="N4956">
        <v>62215</v>
      </c>
      <c r="O4956" t="s">
        <v>38</v>
      </c>
      <c r="P4956" t="s">
        <v>642</v>
      </c>
      <c r="Q4956" t="s">
        <v>1016</v>
      </c>
      <c r="R4956" t="s">
        <v>1650</v>
      </c>
      <c r="S4956" t="s">
        <v>72</v>
      </c>
      <c r="T4956" t="s">
        <v>1651</v>
      </c>
      <c r="U4956" t="s">
        <v>647</v>
      </c>
      <c r="V4956" t="s">
        <v>1652</v>
      </c>
      <c r="Z4956" t="s">
        <v>593</v>
      </c>
      <c r="AA4956" s="1">
        <v>44981</v>
      </c>
      <c r="AB4956" s="2">
        <v>44994</v>
      </c>
      <c r="AC4956" s="1">
        <v>44981</v>
      </c>
      <c r="AD4956" s="1">
        <v>44992</v>
      </c>
    </row>
    <row r="4957" spans="1:30" x14ac:dyDescent="0.25">
      <c r="A4957">
        <v>556493</v>
      </c>
      <c r="B4957" t="s">
        <v>3315</v>
      </c>
      <c r="C4957" t="s">
        <v>31</v>
      </c>
      <c r="D4957">
        <v>1</v>
      </c>
      <c r="E4957" t="s">
        <v>8442</v>
      </c>
      <c r="F4957" t="s">
        <v>8443</v>
      </c>
      <c r="G4957" t="s">
        <v>34</v>
      </c>
      <c r="H4957">
        <v>51263</v>
      </c>
      <c r="I4957">
        <v>0</v>
      </c>
      <c r="J4957" t="s">
        <v>8276</v>
      </c>
      <c r="K4957" t="s">
        <v>36</v>
      </c>
      <c r="L4957" t="s">
        <v>37</v>
      </c>
      <c r="M4957">
        <v>35580</v>
      </c>
      <c r="N4957">
        <v>47719</v>
      </c>
      <c r="O4957" t="s">
        <v>38</v>
      </c>
      <c r="P4957" t="s">
        <v>438</v>
      </c>
      <c r="Q4957" t="s">
        <v>3400</v>
      </c>
      <c r="R4957" t="s">
        <v>8444</v>
      </c>
      <c r="S4957" t="s">
        <v>8445</v>
      </c>
      <c r="T4957" t="s">
        <v>8446</v>
      </c>
      <c r="U4957" t="s">
        <v>8447</v>
      </c>
      <c r="V4957" t="s">
        <v>8448</v>
      </c>
      <c r="Z4957" t="s">
        <v>8449</v>
      </c>
      <c r="AA4957" s="1">
        <v>44852</v>
      </c>
      <c r="AC4957" s="1">
        <v>44867</v>
      </c>
      <c r="AD4957" s="1">
        <v>44992</v>
      </c>
    </row>
    <row r="4958" spans="1:30" x14ac:dyDescent="0.25">
      <c r="A4958">
        <v>576076</v>
      </c>
      <c r="B4958" t="s">
        <v>241</v>
      </c>
      <c r="C4958" t="s">
        <v>31</v>
      </c>
      <c r="D4958">
        <v>1</v>
      </c>
      <c r="E4958" t="s">
        <v>514</v>
      </c>
      <c r="F4958" t="s">
        <v>515</v>
      </c>
      <c r="G4958" t="s">
        <v>34</v>
      </c>
      <c r="H4958">
        <v>82011</v>
      </c>
      <c r="I4958">
        <v>0</v>
      </c>
      <c r="J4958" t="s">
        <v>516</v>
      </c>
      <c r="K4958" t="s">
        <v>36</v>
      </c>
      <c r="L4958" t="s">
        <v>37</v>
      </c>
      <c r="M4958">
        <v>39062</v>
      </c>
      <c r="N4958">
        <v>65449</v>
      </c>
      <c r="O4958" t="s">
        <v>38</v>
      </c>
      <c r="P4958" t="s">
        <v>8395</v>
      </c>
      <c r="Q4958" t="s">
        <v>247</v>
      </c>
      <c r="R4958" t="s">
        <v>8396</v>
      </c>
      <c r="S4958" t="s">
        <v>519</v>
      </c>
      <c r="U4958" t="s">
        <v>3387</v>
      </c>
      <c r="V4958" t="s">
        <v>347</v>
      </c>
      <c r="Z4958" t="s">
        <v>426</v>
      </c>
      <c r="AA4958" s="1">
        <v>44988</v>
      </c>
      <c r="AB4958" s="2">
        <v>44998</v>
      </c>
      <c r="AC4958" s="1">
        <v>44988</v>
      </c>
      <c r="AD4958" s="1">
        <v>44992</v>
      </c>
    </row>
    <row r="4959" spans="1:30" x14ac:dyDescent="0.25">
      <c r="A4959">
        <v>536549</v>
      </c>
      <c r="B4959" t="s">
        <v>241</v>
      </c>
      <c r="C4959" t="s">
        <v>63</v>
      </c>
      <c r="D4959">
        <v>2</v>
      </c>
      <c r="E4959" t="s">
        <v>11056</v>
      </c>
      <c r="F4959" t="s">
        <v>992</v>
      </c>
      <c r="G4959" t="s">
        <v>34</v>
      </c>
      <c r="H4959">
        <v>22508</v>
      </c>
      <c r="I4959">
        <v>0</v>
      </c>
      <c r="J4959" t="s">
        <v>11057</v>
      </c>
      <c r="L4959" t="s">
        <v>37</v>
      </c>
      <c r="M4959">
        <v>74650</v>
      </c>
      <c r="N4959">
        <v>109409</v>
      </c>
      <c r="O4959" t="s">
        <v>38</v>
      </c>
      <c r="P4959" t="s">
        <v>11058</v>
      </c>
      <c r="Q4959" t="s">
        <v>11059</v>
      </c>
      <c r="R4959" t="s">
        <v>11060</v>
      </c>
      <c r="S4959" t="s">
        <v>995</v>
      </c>
      <c r="T4959" t="s">
        <v>11061</v>
      </c>
      <c r="U4959" t="s">
        <v>499</v>
      </c>
      <c r="V4959" t="s">
        <v>347</v>
      </c>
      <c r="Z4959" t="s">
        <v>426</v>
      </c>
      <c r="AA4959" s="1">
        <v>44769</v>
      </c>
      <c r="AC4959" s="1">
        <v>44799</v>
      </c>
      <c r="AD4959" s="1">
        <v>44992</v>
      </c>
    </row>
    <row r="4960" spans="1:30" x14ac:dyDescent="0.25">
      <c r="A4960">
        <v>532456</v>
      </c>
      <c r="B4960" t="s">
        <v>338</v>
      </c>
      <c r="C4960" t="s">
        <v>31</v>
      </c>
      <c r="D4960">
        <v>2</v>
      </c>
      <c r="E4960" t="s">
        <v>3509</v>
      </c>
      <c r="F4960" t="s">
        <v>3510</v>
      </c>
      <c r="G4960" t="s">
        <v>34</v>
      </c>
      <c r="H4960">
        <v>10147</v>
      </c>
      <c r="I4960">
        <v>0</v>
      </c>
      <c r="J4960" t="s">
        <v>52</v>
      </c>
      <c r="K4960" t="s">
        <v>36</v>
      </c>
      <c r="L4960" t="s">
        <v>37</v>
      </c>
      <c r="M4960">
        <v>43929</v>
      </c>
      <c r="N4960">
        <v>57093</v>
      </c>
      <c r="O4960" t="s">
        <v>38</v>
      </c>
      <c r="P4960" t="s">
        <v>2296</v>
      </c>
      <c r="Q4960" t="s">
        <v>2297</v>
      </c>
      <c r="R4960" t="s">
        <v>13426</v>
      </c>
      <c r="S4960" t="s">
        <v>3514</v>
      </c>
      <c r="T4960" t="s">
        <v>13427</v>
      </c>
      <c r="U4960" t="s">
        <v>7295</v>
      </c>
      <c r="V4960" t="s">
        <v>432</v>
      </c>
      <c r="W4960" t="s">
        <v>13428</v>
      </c>
      <c r="X4960" t="s">
        <v>2296</v>
      </c>
      <c r="Z4960" t="s">
        <v>61</v>
      </c>
      <c r="AA4960" s="1">
        <v>44697</v>
      </c>
      <c r="AC4960" s="1">
        <v>44865</v>
      </c>
      <c r="AD4960" s="1">
        <v>44992</v>
      </c>
    </row>
    <row r="4961" spans="1:30" x14ac:dyDescent="0.25">
      <c r="A4961">
        <v>536893</v>
      </c>
      <c r="B4961" t="s">
        <v>563</v>
      </c>
      <c r="C4961" t="s">
        <v>31</v>
      </c>
      <c r="D4961">
        <v>6</v>
      </c>
      <c r="E4961" t="s">
        <v>11253</v>
      </c>
      <c r="F4961" t="s">
        <v>4233</v>
      </c>
      <c r="G4961" t="s">
        <v>34</v>
      </c>
      <c r="H4961">
        <v>30080</v>
      </c>
      <c r="I4961">
        <v>2</v>
      </c>
      <c r="J4961" t="s">
        <v>175</v>
      </c>
      <c r="K4961" t="s">
        <v>36</v>
      </c>
      <c r="L4961" t="s">
        <v>37</v>
      </c>
      <c r="M4961">
        <v>43197</v>
      </c>
      <c r="N4961">
        <v>49677</v>
      </c>
      <c r="O4961" t="s">
        <v>38</v>
      </c>
      <c r="P4961" t="s">
        <v>446</v>
      </c>
      <c r="Q4961" t="s">
        <v>5368</v>
      </c>
      <c r="R4961" t="s">
        <v>13297</v>
      </c>
      <c r="S4961" t="s">
        <v>4236</v>
      </c>
      <c r="T4961" t="s">
        <v>4237</v>
      </c>
      <c r="U4961" t="s">
        <v>13298</v>
      </c>
      <c r="V4961" t="s">
        <v>2877</v>
      </c>
      <c r="W4961" t="s">
        <v>1617</v>
      </c>
      <c r="X4961" t="s">
        <v>13299</v>
      </c>
      <c r="Z4961" t="s">
        <v>61</v>
      </c>
      <c r="AA4961" s="1">
        <v>44739</v>
      </c>
      <c r="AC4961" s="1">
        <v>44875</v>
      </c>
      <c r="AD4961" s="1">
        <v>44992</v>
      </c>
    </row>
    <row r="4962" spans="1:30" x14ac:dyDescent="0.25">
      <c r="A4962">
        <v>536893</v>
      </c>
      <c r="B4962" t="s">
        <v>563</v>
      </c>
      <c r="C4962" t="s">
        <v>31</v>
      </c>
      <c r="D4962">
        <v>6</v>
      </c>
      <c r="E4962" t="s">
        <v>11253</v>
      </c>
      <c r="F4962" t="s">
        <v>4233</v>
      </c>
      <c r="G4962" t="s">
        <v>34</v>
      </c>
      <c r="H4962">
        <v>30080</v>
      </c>
      <c r="I4962">
        <v>2</v>
      </c>
      <c r="J4962" t="s">
        <v>175</v>
      </c>
      <c r="K4962" t="s">
        <v>36</v>
      </c>
      <c r="L4962" t="s">
        <v>37</v>
      </c>
      <c r="M4962">
        <v>43197</v>
      </c>
      <c r="N4962">
        <v>49677</v>
      </c>
      <c r="O4962" t="s">
        <v>38</v>
      </c>
      <c r="P4962" t="s">
        <v>446</v>
      </c>
      <c r="Q4962" t="s">
        <v>5368</v>
      </c>
      <c r="R4962" t="s">
        <v>13297</v>
      </c>
      <c r="S4962" t="s">
        <v>4236</v>
      </c>
      <c r="T4962" t="s">
        <v>4237</v>
      </c>
      <c r="U4962" t="s">
        <v>13298</v>
      </c>
      <c r="V4962" t="s">
        <v>2877</v>
      </c>
      <c r="W4962" t="s">
        <v>1617</v>
      </c>
      <c r="X4962" t="s">
        <v>13299</v>
      </c>
      <c r="Z4962" t="s">
        <v>61</v>
      </c>
      <c r="AA4962" s="1">
        <v>44739</v>
      </c>
      <c r="AC4962" s="1">
        <v>44875</v>
      </c>
      <c r="AD4962" s="1">
        <v>44992</v>
      </c>
    </row>
    <row r="4963" spans="1:30" x14ac:dyDescent="0.25">
      <c r="A4963">
        <v>565127</v>
      </c>
      <c r="B4963" t="s">
        <v>350</v>
      </c>
      <c r="C4963" t="s">
        <v>31</v>
      </c>
      <c r="D4963">
        <v>1</v>
      </c>
      <c r="E4963" t="s">
        <v>3934</v>
      </c>
      <c r="F4963" t="s">
        <v>2244</v>
      </c>
      <c r="G4963" t="s">
        <v>34</v>
      </c>
      <c r="H4963">
        <v>13643</v>
      </c>
      <c r="I4963">
        <v>3</v>
      </c>
      <c r="J4963" t="s">
        <v>256</v>
      </c>
      <c r="K4963" t="s">
        <v>36</v>
      </c>
      <c r="L4963" t="s">
        <v>37</v>
      </c>
      <c r="M4963">
        <v>100000</v>
      </c>
      <c r="N4963">
        <v>125000</v>
      </c>
      <c r="O4963" t="s">
        <v>38</v>
      </c>
      <c r="P4963" t="s">
        <v>355</v>
      </c>
      <c r="Q4963" t="s">
        <v>1844</v>
      </c>
      <c r="R4963" t="s">
        <v>3935</v>
      </c>
      <c r="S4963" t="s">
        <v>2246</v>
      </c>
      <c r="T4963" t="s">
        <v>3936</v>
      </c>
      <c r="V4963" t="s">
        <v>3907</v>
      </c>
      <c r="Z4963" t="s">
        <v>87</v>
      </c>
      <c r="AA4963" s="1">
        <v>44910</v>
      </c>
      <c r="AC4963" s="1">
        <v>44910</v>
      </c>
      <c r="AD4963" s="1">
        <v>44992</v>
      </c>
    </row>
    <row r="4964" spans="1:30" x14ac:dyDescent="0.25">
      <c r="A4964">
        <v>576926</v>
      </c>
      <c r="B4964" t="s">
        <v>241</v>
      </c>
      <c r="C4964" t="s">
        <v>31</v>
      </c>
      <c r="D4964">
        <v>1</v>
      </c>
      <c r="E4964" t="s">
        <v>11369</v>
      </c>
      <c r="F4964" t="s">
        <v>3166</v>
      </c>
      <c r="G4964" t="s">
        <v>34</v>
      </c>
      <c r="H4964">
        <v>10018</v>
      </c>
      <c r="I4964" t="s">
        <v>91</v>
      </c>
      <c r="J4964" t="s">
        <v>52</v>
      </c>
      <c r="K4964" t="s">
        <v>36</v>
      </c>
      <c r="L4964" t="s">
        <v>93</v>
      </c>
      <c r="M4964">
        <v>64922</v>
      </c>
      <c r="N4964">
        <v>113000</v>
      </c>
      <c r="O4964" t="s">
        <v>38</v>
      </c>
      <c r="P4964" t="s">
        <v>5606</v>
      </c>
      <c r="Q4964" t="s">
        <v>5607</v>
      </c>
      <c r="R4964" t="s">
        <v>11370</v>
      </c>
      <c r="S4964" t="s">
        <v>3169</v>
      </c>
      <c r="T4964" t="s">
        <v>11371</v>
      </c>
      <c r="U4964" t="s">
        <v>10788</v>
      </c>
      <c r="V4964" t="s">
        <v>347</v>
      </c>
      <c r="Z4964" t="s">
        <v>426</v>
      </c>
      <c r="AA4964" s="1">
        <v>44991</v>
      </c>
      <c r="AB4964" s="2">
        <v>45001</v>
      </c>
      <c r="AC4964" s="1">
        <v>44991</v>
      </c>
      <c r="AD4964" s="1">
        <v>44992</v>
      </c>
    </row>
    <row r="4965" spans="1:30" x14ac:dyDescent="0.25">
      <c r="A4965">
        <v>530526</v>
      </c>
      <c r="B4965" t="s">
        <v>88</v>
      </c>
      <c r="C4965" t="s">
        <v>31</v>
      </c>
      <c r="D4965">
        <v>1</v>
      </c>
      <c r="E4965" t="s">
        <v>6457</v>
      </c>
      <c r="F4965" t="s">
        <v>414</v>
      </c>
      <c r="G4965" t="s">
        <v>34</v>
      </c>
      <c r="H4965">
        <v>10124</v>
      </c>
      <c r="I4965">
        <v>2</v>
      </c>
      <c r="J4965" t="s">
        <v>2438</v>
      </c>
      <c r="K4965" t="s">
        <v>36</v>
      </c>
      <c r="L4965" t="s">
        <v>37</v>
      </c>
      <c r="M4965">
        <v>53057</v>
      </c>
      <c r="N4965">
        <v>61015</v>
      </c>
      <c r="O4965" t="s">
        <v>38</v>
      </c>
      <c r="P4965" t="s">
        <v>94</v>
      </c>
      <c r="Q4965" t="s">
        <v>95</v>
      </c>
      <c r="R4965" t="s">
        <v>12584</v>
      </c>
      <c r="S4965" t="s">
        <v>418</v>
      </c>
      <c r="T4965" t="s">
        <v>12585</v>
      </c>
      <c r="U4965" t="s">
        <v>6460</v>
      </c>
      <c r="V4965" t="s">
        <v>6461</v>
      </c>
      <c r="W4965" t="s">
        <v>172</v>
      </c>
      <c r="Z4965" t="s">
        <v>61</v>
      </c>
      <c r="AA4965" s="1">
        <v>44680</v>
      </c>
      <c r="AC4965" s="1">
        <v>44748</v>
      </c>
      <c r="AD4965" s="1">
        <v>44992</v>
      </c>
    </row>
    <row r="4966" spans="1:30" x14ac:dyDescent="0.25">
      <c r="A4966">
        <v>541382</v>
      </c>
      <c r="B4966" t="s">
        <v>488</v>
      </c>
      <c r="C4966" t="s">
        <v>31</v>
      </c>
      <c r="D4966">
        <v>1</v>
      </c>
      <c r="E4966" t="s">
        <v>13122</v>
      </c>
      <c r="F4966" t="s">
        <v>90</v>
      </c>
      <c r="G4966" t="s">
        <v>51</v>
      </c>
      <c r="H4966">
        <v>95005</v>
      </c>
      <c r="I4966" t="s">
        <v>900</v>
      </c>
      <c r="J4966" t="s">
        <v>175</v>
      </c>
      <c r="K4966" t="s">
        <v>36</v>
      </c>
      <c r="L4966" t="s">
        <v>290</v>
      </c>
      <c r="M4966">
        <v>179215</v>
      </c>
      <c r="N4966">
        <v>179215</v>
      </c>
      <c r="O4966" t="s">
        <v>38</v>
      </c>
      <c r="P4966" t="s">
        <v>355</v>
      </c>
      <c r="Q4966" t="s">
        <v>10118</v>
      </c>
      <c r="R4966" t="s">
        <v>13123</v>
      </c>
      <c r="S4966" t="s">
        <v>97</v>
      </c>
      <c r="V4966" t="s">
        <v>13124</v>
      </c>
      <c r="Z4966" t="s">
        <v>61</v>
      </c>
      <c r="AA4966" s="1">
        <v>44980</v>
      </c>
      <c r="AB4966" s="2">
        <v>45093</v>
      </c>
      <c r="AC4966" s="1">
        <v>44980</v>
      </c>
      <c r="AD4966" s="1">
        <v>44992</v>
      </c>
    </row>
    <row r="4967" spans="1:30" x14ac:dyDescent="0.25">
      <c r="A4967">
        <v>571371</v>
      </c>
      <c r="B4967" t="s">
        <v>241</v>
      </c>
      <c r="C4967" t="s">
        <v>63</v>
      </c>
      <c r="D4967">
        <v>1</v>
      </c>
      <c r="E4967" t="s">
        <v>11817</v>
      </c>
      <c r="F4967" t="s">
        <v>3116</v>
      </c>
      <c r="G4967" t="s">
        <v>34</v>
      </c>
      <c r="H4967">
        <v>80310</v>
      </c>
      <c r="I4967">
        <v>0</v>
      </c>
      <c r="J4967" t="s">
        <v>66</v>
      </c>
      <c r="L4967" t="s">
        <v>37</v>
      </c>
      <c r="M4967">
        <v>60171</v>
      </c>
      <c r="N4967">
        <v>93630</v>
      </c>
      <c r="O4967" t="s">
        <v>38</v>
      </c>
      <c r="P4967" t="s">
        <v>3826</v>
      </c>
      <c r="Q4967" t="s">
        <v>3826</v>
      </c>
      <c r="R4967" t="s">
        <v>11818</v>
      </c>
      <c r="S4967" t="s">
        <v>3119</v>
      </c>
      <c r="T4967" t="s">
        <v>11819</v>
      </c>
      <c r="U4967" t="s">
        <v>11820</v>
      </c>
      <c r="V4967" t="s">
        <v>347</v>
      </c>
      <c r="Z4967" t="s">
        <v>426</v>
      </c>
      <c r="AA4967" s="1">
        <v>44956</v>
      </c>
      <c r="AC4967" s="1">
        <v>44957</v>
      </c>
      <c r="AD4967" s="1">
        <v>44992</v>
      </c>
    </row>
    <row r="4968" spans="1:30" x14ac:dyDescent="0.25">
      <c r="A4968">
        <v>564259</v>
      </c>
      <c r="B4968" t="s">
        <v>123</v>
      </c>
      <c r="C4968" t="s">
        <v>31</v>
      </c>
      <c r="D4968">
        <v>2</v>
      </c>
      <c r="E4968" t="s">
        <v>9435</v>
      </c>
      <c r="F4968" t="s">
        <v>716</v>
      </c>
      <c r="G4968" t="s">
        <v>34</v>
      </c>
      <c r="H4968">
        <v>90510</v>
      </c>
      <c r="I4968">
        <v>2</v>
      </c>
      <c r="J4968" t="s">
        <v>961</v>
      </c>
      <c r="L4968" t="s">
        <v>37</v>
      </c>
      <c r="M4968">
        <v>37504</v>
      </c>
      <c r="N4968">
        <v>49906</v>
      </c>
      <c r="O4968" t="s">
        <v>38</v>
      </c>
      <c r="P4968" t="s">
        <v>6013</v>
      </c>
      <c r="Q4968" t="s">
        <v>963</v>
      </c>
      <c r="R4968" t="s">
        <v>12514</v>
      </c>
      <c r="S4968" t="s">
        <v>719</v>
      </c>
      <c r="T4968" t="s">
        <v>12515</v>
      </c>
      <c r="U4968" t="s">
        <v>8157</v>
      </c>
      <c r="V4968" t="s">
        <v>12516</v>
      </c>
      <c r="Z4968" t="s">
        <v>61</v>
      </c>
      <c r="AA4968" s="1">
        <v>44952</v>
      </c>
      <c r="AB4968" s="2">
        <v>45072</v>
      </c>
      <c r="AC4968" s="1">
        <v>44952</v>
      </c>
      <c r="AD4968" s="1">
        <v>44992</v>
      </c>
    </row>
    <row r="4969" spans="1:30" x14ac:dyDescent="0.25">
      <c r="A4969">
        <v>555622</v>
      </c>
      <c r="B4969" t="s">
        <v>241</v>
      </c>
      <c r="C4969" t="s">
        <v>63</v>
      </c>
      <c r="D4969">
        <v>1</v>
      </c>
      <c r="E4969" t="s">
        <v>5042</v>
      </c>
      <c r="F4969" t="s">
        <v>65</v>
      </c>
      <c r="G4969" t="s">
        <v>51</v>
      </c>
      <c r="H4969">
        <v>56058</v>
      </c>
      <c r="I4969">
        <v>0</v>
      </c>
      <c r="J4969" t="s">
        <v>126</v>
      </c>
      <c r="K4969" t="s">
        <v>36</v>
      </c>
      <c r="L4969" t="s">
        <v>37</v>
      </c>
      <c r="M4969">
        <v>54100</v>
      </c>
      <c r="N4969">
        <v>83981</v>
      </c>
      <c r="O4969" t="s">
        <v>38</v>
      </c>
      <c r="P4969" t="s">
        <v>12744</v>
      </c>
      <c r="Q4969" t="s">
        <v>12745</v>
      </c>
      <c r="R4969" t="s">
        <v>12746</v>
      </c>
      <c r="S4969" t="s">
        <v>72</v>
      </c>
      <c r="T4969" t="s">
        <v>12747</v>
      </c>
      <c r="U4969" t="s">
        <v>982</v>
      </c>
      <c r="V4969" t="s">
        <v>347</v>
      </c>
      <c r="Z4969" t="s">
        <v>426</v>
      </c>
      <c r="AA4969" s="1">
        <v>44945</v>
      </c>
      <c r="AC4969" s="1">
        <v>44945</v>
      </c>
      <c r="AD4969" s="1">
        <v>44992</v>
      </c>
    </row>
    <row r="4970" spans="1:30" x14ac:dyDescent="0.25">
      <c r="A4970">
        <v>576164</v>
      </c>
      <c r="B4970" t="s">
        <v>1040</v>
      </c>
      <c r="C4970" t="s">
        <v>31</v>
      </c>
      <c r="D4970">
        <v>1</v>
      </c>
      <c r="E4970" t="s">
        <v>11046</v>
      </c>
      <c r="F4970" t="s">
        <v>807</v>
      </c>
      <c r="G4970" t="s">
        <v>34</v>
      </c>
      <c r="H4970">
        <v>10026</v>
      </c>
      <c r="I4970" t="s">
        <v>900</v>
      </c>
      <c r="J4970" t="s">
        <v>3458</v>
      </c>
      <c r="K4970" t="s">
        <v>36</v>
      </c>
      <c r="L4970" t="s">
        <v>93</v>
      </c>
      <c r="M4970">
        <v>135000</v>
      </c>
      <c r="N4970">
        <v>145000</v>
      </c>
      <c r="O4970" t="s">
        <v>38</v>
      </c>
      <c r="P4970" t="s">
        <v>1044</v>
      </c>
      <c r="Q4970" t="s">
        <v>11047</v>
      </c>
      <c r="R4970" t="s">
        <v>11048</v>
      </c>
      <c r="S4970" t="s">
        <v>1227</v>
      </c>
      <c r="T4970" t="s">
        <v>11049</v>
      </c>
      <c r="U4970" t="s">
        <v>11050</v>
      </c>
      <c r="V4970" t="s">
        <v>577</v>
      </c>
      <c r="W4970" t="s">
        <v>1050</v>
      </c>
      <c r="X4970" t="s">
        <v>1051</v>
      </c>
      <c r="Z4970" t="s">
        <v>61</v>
      </c>
      <c r="AA4970" s="1">
        <v>44981</v>
      </c>
      <c r="AB4970" s="2">
        <v>45011</v>
      </c>
      <c r="AC4970" s="1">
        <v>44980</v>
      </c>
      <c r="AD4970" s="1">
        <v>44992</v>
      </c>
    </row>
    <row r="4971" spans="1:30" x14ac:dyDescent="0.25">
      <c r="A4971">
        <v>567854</v>
      </c>
      <c r="B4971" t="s">
        <v>1040</v>
      </c>
      <c r="C4971" t="s">
        <v>31</v>
      </c>
      <c r="D4971">
        <v>1</v>
      </c>
      <c r="E4971" t="s">
        <v>4559</v>
      </c>
      <c r="F4971" t="s">
        <v>694</v>
      </c>
      <c r="G4971" t="s">
        <v>51</v>
      </c>
      <c r="H4971">
        <v>95710</v>
      </c>
      <c r="I4971">
        <v>0</v>
      </c>
      <c r="J4971" t="s">
        <v>256</v>
      </c>
      <c r="K4971" t="s">
        <v>36</v>
      </c>
      <c r="L4971" t="s">
        <v>37</v>
      </c>
      <c r="M4971">
        <v>125000</v>
      </c>
      <c r="N4971">
        <v>145000</v>
      </c>
      <c r="O4971" t="s">
        <v>38</v>
      </c>
      <c r="P4971" t="s">
        <v>1044</v>
      </c>
      <c r="Q4971" t="s">
        <v>1045</v>
      </c>
      <c r="R4971" t="s">
        <v>4560</v>
      </c>
      <c r="S4971" t="s">
        <v>697</v>
      </c>
      <c r="T4971" t="s">
        <v>4561</v>
      </c>
      <c r="U4971" t="s">
        <v>3948</v>
      </c>
      <c r="V4971" t="s">
        <v>577</v>
      </c>
      <c r="W4971" t="s">
        <v>1050</v>
      </c>
      <c r="X4971" t="s">
        <v>1051</v>
      </c>
      <c r="Z4971" t="s">
        <v>47</v>
      </c>
      <c r="AA4971" s="1">
        <v>44974</v>
      </c>
      <c r="AB4971" s="2">
        <v>45004</v>
      </c>
      <c r="AC4971" s="1">
        <v>44973</v>
      </c>
      <c r="AD4971" s="1">
        <v>44992</v>
      </c>
    </row>
    <row r="4972" spans="1:30" x14ac:dyDescent="0.25">
      <c r="A4972">
        <v>571910</v>
      </c>
      <c r="B4972" t="s">
        <v>123</v>
      </c>
      <c r="C4972" t="s">
        <v>31</v>
      </c>
      <c r="D4972">
        <v>13</v>
      </c>
      <c r="E4972" t="s">
        <v>11834</v>
      </c>
      <c r="F4972" t="s">
        <v>4965</v>
      </c>
      <c r="G4972" t="s">
        <v>34</v>
      </c>
      <c r="H4972">
        <v>31105</v>
      </c>
      <c r="I4972">
        <v>0</v>
      </c>
      <c r="J4972" t="s">
        <v>364</v>
      </c>
      <c r="K4972" t="s">
        <v>36</v>
      </c>
      <c r="L4972" t="s">
        <v>37</v>
      </c>
      <c r="M4972">
        <v>41483</v>
      </c>
      <c r="N4972">
        <v>66236</v>
      </c>
      <c r="O4972" t="s">
        <v>38</v>
      </c>
      <c r="P4972" t="s">
        <v>217</v>
      </c>
      <c r="Q4972" t="s">
        <v>1022</v>
      </c>
      <c r="R4972" t="s">
        <v>13429</v>
      </c>
      <c r="S4972" t="s">
        <v>4968</v>
      </c>
      <c r="T4972" t="s">
        <v>13430</v>
      </c>
      <c r="U4972" t="s">
        <v>1038</v>
      </c>
      <c r="V4972" t="s">
        <v>949</v>
      </c>
      <c r="Z4972" t="s">
        <v>61</v>
      </c>
      <c r="AA4972" s="1">
        <v>44956</v>
      </c>
      <c r="AB4972" s="2">
        <v>45076</v>
      </c>
      <c r="AC4972" s="1">
        <v>44956</v>
      </c>
      <c r="AD4972" s="1">
        <v>44992</v>
      </c>
    </row>
    <row r="4973" spans="1:30" x14ac:dyDescent="0.25">
      <c r="A4973">
        <v>574959</v>
      </c>
      <c r="B4973" t="s">
        <v>889</v>
      </c>
      <c r="C4973" t="s">
        <v>31</v>
      </c>
      <c r="D4973">
        <v>2</v>
      </c>
      <c r="E4973" t="s">
        <v>3867</v>
      </c>
      <c r="F4973" t="s">
        <v>65</v>
      </c>
      <c r="G4973" t="s">
        <v>51</v>
      </c>
      <c r="H4973">
        <v>56058</v>
      </c>
      <c r="I4973">
        <v>0</v>
      </c>
      <c r="J4973" t="s">
        <v>126</v>
      </c>
      <c r="K4973" t="s">
        <v>36</v>
      </c>
      <c r="L4973" t="s">
        <v>37</v>
      </c>
      <c r="M4973">
        <v>54100</v>
      </c>
      <c r="N4973">
        <v>83981</v>
      </c>
      <c r="O4973" t="s">
        <v>38</v>
      </c>
      <c r="P4973" t="s">
        <v>1452</v>
      </c>
      <c r="Q4973" t="s">
        <v>1453</v>
      </c>
      <c r="R4973" t="s">
        <v>3868</v>
      </c>
      <c r="S4973" t="s">
        <v>72</v>
      </c>
      <c r="T4973" t="s">
        <v>3869</v>
      </c>
      <c r="U4973" t="s">
        <v>1457</v>
      </c>
      <c r="V4973" t="s">
        <v>3870</v>
      </c>
      <c r="X4973" t="s">
        <v>1459</v>
      </c>
      <c r="Z4973" t="s">
        <v>1275</v>
      </c>
      <c r="AA4973" s="1">
        <v>44974</v>
      </c>
      <c r="AB4973" s="2">
        <v>44995</v>
      </c>
      <c r="AC4973" s="1">
        <v>44974</v>
      </c>
      <c r="AD4973" s="1">
        <v>44992</v>
      </c>
    </row>
    <row r="4974" spans="1:30" x14ac:dyDescent="0.25">
      <c r="A4974">
        <v>574959</v>
      </c>
      <c r="B4974" t="s">
        <v>889</v>
      </c>
      <c r="C4974" t="s">
        <v>31</v>
      </c>
      <c r="D4974">
        <v>2</v>
      </c>
      <c r="E4974" t="s">
        <v>3867</v>
      </c>
      <c r="F4974" t="s">
        <v>65</v>
      </c>
      <c r="G4974" t="s">
        <v>51</v>
      </c>
      <c r="H4974">
        <v>56058</v>
      </c>
      <c r="I4974">
        <v>0</v>
      </c>
      <c r="J4974" t="s">
        <v>126</v>
      </c>
      <c r="K4974" t="s">
        <v>36</v>
      </c>
      <c r="L4974" t="s">
        <v>37</v>
      </c>
      <c r="M4974">
        <v>54100</v>
      </c>
      <c r="N4974">
        <v>83981</v>
      </c>
      <c r="O4974" t="s">
        <v>38</v>
      </c>
      <c r="P4974" t="s">
        <v>1452</v>
      </c>
      <c r="Q4974" t="s">
        <v>1453</v>
      </c>
      <c r="R4974" t="s">
        <v>3868</v>
      </c>
      <c r="S4974" t="s">
        <v>72</v>
      </c>
      <c r="T4974" t="s">
        <v>3869</v>
      </c>
      <c r="U4974" t="s">
        <v>1457</v>
      </c>
      <c r="V4974" t="s">
        <v>3870</v>
      </c>
      <c r="X4974" t="s">
        <v>1459</v>
      </c>
      <c r="Z4974" t="s">
        <v>1275</v>
      </c>
      <c r="AA4974" s="1">
        <v>44974</v>
      </c>
      <c r="AB4974" s="2">
        <v>44995</v>
      </c>
      <c r="AC4974" s="1">
        <v>44974</v>
      </c>
      <c r="AD4974" s="1">
        <v>44992</v>
      </c>
    </row>
    <row r="4975" spans="1:30" x14ac:dyDescent="0.25">
      <c r="A4975">
        <v>537370</v>
      </c>
      <c r="B4975" t="s">
        <v>1863</v>
      </c>
      <c r="C4975" t="s">
        <v>31</v>
      </c>
      <c r="D4975">
        <v>2</v>
      </c>
      <c r="E4975" t="s">
        <v>12372</v>
      </c>
      <c r="F4975" t="s">
        <v>405</v>
      </c>
      <c r="G4975" t="s">
        <v>34</v>
      </c>
      <c r="H4975">
        <v>70810</v>
      </c>
      <c r="I4975">
        <v>0</v>
      </c>
      <c r="J4975" t="s">
        <v>115</v>
      </c>
      <c r="K4975" t="s">
        <v>36</v>
      </c>
      <c r="L4975" t="s">
        <v>37</v>
      </c>
      <c r="M4975">
        <v>34834</v>
      </c>
      <c r="N4975">
        <v>50207</v>
      </c>
      <c r="O4975" t="s">
        <v>38</v>
      </c>
      <c r="P4975" t="s">
        <v>438</v>
      </c>
      <c r="Q4975" t="s">
        <v>5905</v>
      </c>
      <c r="R4975" t="s">
        <v>13431</v>
      </c>
      <c r="S4975" t="s">
        <v>409</v>
      </c>
      <c r="U4975" t="s">
        <v>13432</v>
      </c>
      <c r="V4975" t="s">
        <v>13433</v>
      </c>
      <c r="W4975" t="s">
        <v>5909</v>
      </c>
      <c r="X4975" t="s">
        <v>5909</v>
      </c>
      <c r="Z4975" t="s">
        <v>61</v>
      </c>
      <c r="AA4975" s="1">
        <v>44957</v>
      </c>
      <c r="AC4975" s="1">
        <v>44967</v>
      </c>
      <c r="AD4975" s="1">
        <v>44992</v>
      </c>
    </row>
    <row r="4976" spans="1:30" x14ac:dyDescent="0.25">
      <c r="A4976">
        <v>547005</v>
      </c>
      <c r="B4976" t="s">
        <v>88</v>
      </c>
      <c r="C4976" t="s">
        <v>63</v>
      </c>
      <c r="D4976">
        <v>1</v>
      </c>
      <c r="E4976" t="s">
        <v>12013</v>
      </c>
      <c r="F4976" t="s">
        <v>135</v>
      </c>
      <c r="G4976" t="s">
        <v>51</v>
      </c>
      <c r="H4976">
        <v>21744</v>
      </c>
      <c r="I4976">
        <v>2</v>
      </c>
      <c r="J4976" t="s">
        <v>328</v>
      </c>
      <c r="K4976" t="s">
        <v>36</v>
      </c>
      <c r="L4976" t="s">
        <v>37</v>
      </c>
      <c r="M4976">
        <v>75504</v>
      </c>
      <c r="N4976">
        <v>94761</v>
      </c>
      <c r="O4976" t="s">
        <v>38</v>
      </c>
      <c r="P4976" t="s">
        <v>2924</v>
      </c>
      <c r="Q4976" t="s">
        <v>7362</v>
      </c>
      <c r="R4976" t="s">
        <v>12014</v>
      </c>
      <c r="S4976" t="s">
        <v>140</v>
      </c>
      <c r="T4976" t="s">
        <v>12015</v>
      </c>
      <c r="U4976" t="s">
        <v>729</v>
      </c>
      <c r="V4976" t="s">
        <v>7365</v>
      </c>
      <c r="Z4976" t="s">
        <v>61</v>
      </c>
      <c r="AA4976" s="1">
        <v>44792</v>
      </c>
      <c r="AC4976" s="1">
        <v>44973</v>
      </c>
      <c r="AD4976" s="1">
        <v>44992</v>
      </c>
    </row>
    <row r="4977" spans="1:30" x14ac:dyDescent="0.25">
      <c r="A4977">
        <v>575849</v>
      </c>
      <c r="B4977" t="s">
        <v>102</v>
      </c>
      <c r="C4977" t="s">
        <v>63</v>
      </c>
      <c r="D4977">
        <v>2</v>
      </c>
      <c r="E4977" t="s">
        <v>4458</v>
      </c>
      <c r="F4977" t="s">
        <v>4459</v>
      </c>
      <c r="G4977" t="s">
        <v>34</v>
      </c>
      <c r="H4977">
        <v>91645</v>
      </c>
      <c r="I4977">
        <v>0</v>
      </c>
      <c r="J4977" t="s">
        <v>245</v>
      </c>
      <c r="L4977" t="s">
        <v>37</v>
      </c>
      <c r="M4977">
        <v>501.92</v>
      </c>
      <c r="N4977">
        <v>501.92</v>
      </c>
      <c r="O4977" t="s">
        <v>751</v>
      </c>
      <c r="P4977" t="s">
        <v>4221</v>
      </c>
      <c r="Q4977" t="s">
        <v>6518</v>
      </c>
      <c r="R4977" t="s">
        <v>9912</v>
      </c>
      <c r="S4977" t="s">
        <v>4462</v>
      </c>
      <c r="T4977" t="s">
        <v>9913</v>
      </c>
      <c r="U4977" t="s">
        <v>9914</v>
      </c>
      <c r="V4977" t="s">
        <v>611</v>
      </c>
      <c r="W4977" t="s">
        <v>9915</v>
      </c>
      <c r="X4977" t="s">
        <v>6523</v>
      </c>
      <c r="Z4977" t="s">
        <v>154</v>
      </c>
      <c r="AA4977" s="1">
        <v>44984</v>
      </c>
      <c r="AB4977" s="2">
        <v>45044</v>
      </c>
      <c r="AC4977" s="1">
        <v>44984</v>
      </c>
      <c r="AD4977" s="1">
        <v>44992</v>
      </c>
    </row>
    <row r="4978" spans="1:30" x14ac:dyDescent="0.25">
      <c r="A4978">
        <v>574879</v>
      </c>
      <c r="B4978" t="s">
        <v>2150</v>
      </c>
      <c r="C4978" t="s">
        <v>63</v>
      </c>
      <c r="D4978">
        <v>1</v>
      </c>
      <c r="E4978" t="s">
        <v>7192</v>
      </c>
      <c r="F4978" t="s">
        <v>7193</v>
      </c>
      <c r="G4978" t="s">
        <v>34</v>
      </c>
      <c r="H4978">
        <v>82986</v>
      </c>
      <c r="I4978" t="s">
        <v>3608</v>
      </c>
      <c r="J4978" t="s">
        <v>7194</v>
      </c>
      <c r="K4978" t="s">
        <v>36</v>
      </c>
      <c r="L4978" t="s">
        <v>290</v>
      </c>
      <c r="M4978">
        <v>175000</v>
      </c>
      <c r="N4978">
        <v>215000</v>
      </c>
      <c r="O4978" t="s">
        <v>38</v>
      </c>
      <c r="P4978" t="s">
        <v>2151</v>
      </c>
      <c r="Q4978" t="s">
        <v>2152</v>
      </c>
      <c r="R4978" t="s">
        <v>7195</v>
      </c>
      <c r="S4978" t="s">
        <v>7196</v>
      </c>
      <c r="T4978" t="s">
        <v>7197</v>
      </c>
      <c r="U4978" t="s">
        <v>7198</v>
      </c>
      <c r="V4978" t="s">
        <v>7199</v>
      </c>
      <c r="Z4978" t="s">
        <v>61</v>
      </c>
      <c r="AA4978" s="1">
        <v>44973</v>
      </c>
      <c r="AC4978" s="1">
        <v>44973</v>
      </c>
      <c r="AD4978" s="1">
        <v>44992</v>
      </c>
    </row>
    <row r="4979" spans="1:30" x14ac:dyDescent="0.25">
      <c r="A4979">
        <v>527471</v>
      </c>
      <c r="B4979" t="s">
        <v>123</v>
      </c>
      <c r="C4979" t="s">
        <v>31</v>
      </c>
      <c r="D4979">
        <v>1</v>
      </c>
      <c r="E4979" t="s">
        <v>7808</v>
      </c>
      <c r="F4979" t="s">
        <v>3607</v>
      </c>
      <c r="G4979" t="s">
        <v>51</v>
      </c>
      <c r="H4979">
        <v>95594</v>
      </c>
      <c r="I4979" t="s">
        <v>3608</v>
      </c>
      <c r="J4979" t="s">
        <v>205</v>
      </c>
      <c r="K4979" t="s">
        <v>36</v>
      </c>
      <c r="L4979" t="s">
        <v>290</v>
      </c>
      <c r="M4979">
        <v>116506</v>
      </c>
      <c r="N4979">
        <v>233800</v>
      </c>
      <c r="O4979" t="s">
        <v>38</v>
      </c>
      <c r="P4979" t="s">
        <v>415</v>
      </c>
      <c r="Q4979" t="s">
        <v>5928</v>
      </c>
      <c r="R4979" t="s">
        <v>7809</v>
      </c>
      <c r="S4979" t="s">
        <v>7810</v>
      </c>
      <c r="T4979" t="s">
        <v>7811</v>
      </c>
      <c r="U4979" t="s">
        <v>7812</v>
      </c>
      <c r="V4979" t="s">
        <v>7813</v>
      </c>
      <c r="Z4979" t="s">
        <v>7814</v>
      </c>
      <c r="AA4979" s="1">
        <v>44952</v>
      </c>
      <c r="AC4979" s="1">
        <v>44952</v>
      </c>
      <c r="AD4979" s="1">
        <v>44992</v>
      </c>
    </row>
    <row r="4980" spans="1:30" x14ac:dyDescent="0.25">
      <c r="A4980">
        <v>576073</v>
      </c>
      <c r="B4980" t="s">
        <v>563</v>
      </c>
      <c r="C4980" t="s">
        <v>63</v>
      </c>
      <c r="D4980">
        <v>1</v>
      </c>
      <c r="E4980" t="s">
        <v>12462</v>
      </c>
      <c r="F4980" t="s">
        <v>2244</v>
      </c>
      <c r="G4980" t="s">
        <v>34</v>
      </c>
      <c r="H4980">
        <v>13643</v>
      </c>
      <c r="I4980">
        <v>3</v>
      </c>
      <c r="J4980" t="s">
        <v>256</v>
      </c>
      <c r="K4980" t="s">
        <v>36</v>
      </c>
      <c r="L4980" t="s">
        <v>37</v>
      </c>
      <c r="M4980">
        <v>110000</v>
      </c>
      <c r="N4980">
        <v>110000</v>
      </c>
      <c r="O4980" t="s">
        <v>38</v>
      </c>
      <c r="P4980" t="s">
        <v>446</v>
      </c>
      <c r="Q4980" t="s">
        <v>687</v>
      </c>
      <c r="R4980" t="s">
        <v>12463</v>
      </c>
      <c r="S4980" t="s">
        <v>2246</v>
      </c>
      <c r="T4980" t="s">
        <v>12464</v>
      </c>
      <c r="U4980" t="s">
        <v>4975</v>
      </c>
      <c r="V4980" t="s">
        <v>4976</v>
      </c>
      <c r="Z4980" t="s">
        <v>87</v>
      </c>
      <c r="AA4980" s="1">
        <v>44986</v>
      </c>
      <c r="AC4980" s="1">
        <v>44986</v>
      </c>
      <c r="AD4980" s="1">
        <v>44992</v>
      </c>
    </row>
    <row r="4981" spans="1:30" x14ac:dyDescent="0.25">
      <c r="A4981">
        <v>268880</v>
      </c>
      <c r="B4981" t="s">
        <v>62</v>
      </c>
      <c r="C4981" t="s">
        <v>31</v>
      </c>
      <c r="D4981">
        <v>2</v>
      </c>
      <c r="E4981" t="s">
        <v>13434</v>
      </c>
      <c r="F4981" t="s">
        <v>113</v>
      </c>
      <c r="G4981" t="s">
        <v>51</v>
      </c>
      <c r="H4981">
        <v>95600</v>
      </c>
      <c r="I4981" t="s">
        <v>91</v>
      </c>
      <c r="J4981" t="s">
        <v>115</v>
      </c>
      <c r="K4981" t="s">
        <v>36</v>
      </c>
      <c r="L4981" t="s">
        <v>93</v>
      </c>
      <c r="M4981">
        <v>60435</v>
      </c>
      <c r="N4981">
        <v>103044</v>
      </c>
      <c r="O4981" t="s">
        <v>38</v>
      </c>
      <c r="P4981" t="s">
        <v>616</v>
      </c>
      <c r="Q4981" t="s">
        <v>12506</v>
      </c>
      <c r="R4981" t="s">
        <v>13435</v>
      </c>
      <c r="S4981" t="s">
        <v>119</v>
      </c>
      <c r="T4981" t="s">
        <v>13436</v>
      </c>
      <c r="U4981" t="s">
        <v>12509</v>
      </c>
      <c r="V4981" t="s">
        <v>10761</v>
      </c>
      <c r="Z4981" t="s">
        <v>87</v>
      </c>
      <c r="AA4981" s="1">
        <v>42739</v>
      </c>
      <c r="AC4981" s="1">
        <v>42818</v>
      </c>
      <c r="AD4981" s="1">
        <v>44992</v>
      </c>
    </row>
    <row r="4982" spans="1:30" x14ac:dyDescent="0.25">
      <c r="A4982">
        <v>564814</v>
      </c>
      <c r="B4982" t="s">
        <v>123</v>
      </c>
      <c r="C4982" t="s">
        <v>31</v>
      </c>
      <c r="D4982">
        <v>1</v>
      </c>
      <c r="E4982" t="s">
        <v>5020</v>
      </c>
      <c r="F4982" t="s">
        <v>1021</v>
      </c>
      <c r="G4982" t="s">
        <v>34</v>
      </c>
      <c r="H4982">
        <v>51611</v>
      </c>
      <c r="I4982">
        <v>1</v>
      </c>
      <c r="J4982" t="s">
        <v>364</v>
      </c>
      <c r="K4982" t="s">
        <v>36</v>
      </c>
      <c r="L4982" t="s">
        <v>37</v>
      </c>
      <c r="M4982">
        <v>66442</v>
      </c>
      <c r="N4982">
        <v>91234</v>
      </c>
      <c r="O4982" t="s">
        <v>38</v>
      </c>
      <c r="P4982" t="s">
        <v>962</v>
      </c>
      <c r="Q4982" t="s">
        <v>1022</v>
      </c>
      <c r="R4982" t="s">
        <v>5021</v>
      </c>
      <c r="S4982" t="s">
        <v>1024</v>
      </c>
      <c r="T4982" t="s">
        <v>5022</v>
      </c>
      <c r="U4982" t="s">
        <v>1365</v>
      </c>
      <c r="V4982" t="s">
        <v>5023</v>
      </c>
      <c r="Z4982" t="s">
        <v>61</v>
      </c>
      <c r="AA4982" s="1">
        <v>44909</v>
      </c>
      <c r="AB4982" s="2">
        <v>45029</v>
      </c>
      <c r="AC4982" s="1">
        <v>44917</v>
      </c>
      <c r="AD4982" s="1">
        <v>44992</v>
      </c>
    </row>
    <row r="4983" spans="1:30" x14ac:dyDescent="0.25">
      <c r="A4983">
        <v>542133</v>
      </c>
      <c r="B4983" t="s">
        <v>253</v>
      </c>
      <c r="C4983" t="s">
        <v>63</v>
      </c>
      <c r="D4983">
        <v>1</v>
      </c>
      <c r="E4983" t="s">
        <v>9251</v>
      </c>
      <c r="F4983" t="s">
        <v>414</v>
      </c>
      <c r="G4983" t="s">
        <v>34</v>
      </c>
      <c r="H4983">
        <v>10124</v>
      </c>
      <c r="I4983">
        <v>1</v>
      </c>
      <c r="J4983" t="s">
        <v>216</v>
      </c>
      <c r="K4983" t="s">
        <v>36</v>
      </c>
      <c r="L4983" t="s">
        <v>37</v>
      </c>
      <c r="M4983">
        <v>47418</v>
      </c>
      <c r="N4983">
        <v>69462</v>
      </c>
      <c r="O4983" t="s">
        <v>38</v>
      </c>
      <c r="P4983" t="s">
        <v>1820</v>
      </c>
      <c r="Q4983" t="s">
        <v>9252</v>
      </c>
      <c r="R4983" t="s">
        <v>9253</v>
      </c>
      <c r="S4983" t="s">
        <v>418</v>
      </c>
      <c r="T4983" t="s">
        <v>6152</v>
      </c>
      <c r="V4983" t="s">
        <v>1716</v>
      </c>
      <c r="Z4983" t="s">
        <v>61</v>
      </c>
      <c r="AA4983" s="1">
        <v>44904</v>
      </c>
      <c r="AC4983" s="1">
        <v>44944</v>
      </c>
      <c r="AD4983" s="1">
        <v>44992</v>
      </c>
    </row>
    <row r="4984" spans="1:30" x14ac:dyDescent="0.25">
      <c r="A4984">
        <v>554844</v>
      </c>
      <c r="B4984" t="s">
        <v>123</v>
      </c>
      <c r="C4984" t="s">
        <v>63</v>
      </c>
      <c r="D4984">
        <v>3</v>
      </c>
      <c r="E4984" t="s">
        <v>11262</v>
      </c>
      <c r="F4984" t="s">
        <v>1588</v>
      </c>
      <c r="G4984" t="s">
        <v>34</v>
      </c>
      <c r="H4984" t="s">
        <v>1589</v>
      </c>
      <c r="I4984">
        <v>2</v>
      </c>
      <c r="J4984" t="s">
        <v>205</v>
      </c>
      <c r="K4984" t="s">
        <v>36</v>
      </c>
      <c r="L4984" t="s">
        <v>37</v>
      </c>
      <c r="M4984">
        <v>71379</v>
      </c>
      <c r="N4984">
        <v>82086</v>
      </c>
      <c r="O4984" t="s">
        <v>38</v>
      </c>
      <c r="P4984" t="s">
        <v>415</v>
      </c>
      <c r="Q4984" t="s">
        <v>2647</v>
      </c>
      <c r="R4984" t="s">
        <v>11263</v>
      </c>
      <c r="S4984" t="s">
        <v>11264</v>
      </c>
      <c r="T4984" t="s">
        <v>11265</v>
      </c>
      <c r="U4984" t="s">
        <v>540</v>
      </c>
      <c r="V4984" t="s">
        <v>11266</v>
      </c>
      <c r="Z4984" t="s">
        <v>61</v>
      </c>
      <c r="AA4984" s="1">
        <v>44954</v>
      </c>
      <c r="AB4984" s="2">
        <v>45074</v>
      </c>
      <c r="AC4984" s="1">
        <v>44951</v>
      </c>
      <c r="AD4984" s="1">
        <v>44992</v>
      </c>
    </row>
    <row r="4985" spans="1:30" x14ac:dyDescent="0.25">
      <c r="A4985">
        <v>546479</v>
      </c>
      <c r="B4985" t="s">
        <v>102</v>
      </c>
      <c r="C4985" t="s">
        <v>31</v>
      </c>
      <c r="D4985">
        <v>1</v>
      </c>
      <c r="E4985" t="s">
        <v>8697</v>
      </c>
      <c r="F4985" t="s">
        <v>1414</v>
      </c>
      <c r="G4985" t="s">
        <v>34</v>
      </c>
      <c r="H4985">
        <v>20617</v>
      </c>
      <c r="I4985">
        <v>0</v>
      </c>
      <c r="J4985" t="s">
        <v>35</v>
      </c>
      <c r="K4985" t="s">
        <v>36</v>
      </c>
      <c r="L4985" t="s">
        <v>53</v>
      </c>
      <c r="M4985">
        <v>57078</v>
      </c>
      <c r="N4985">
        <v>85646</v>
      </c>
      <c r="O4985" t="s">
        <v>38</v>
      </c>
      <c r="P4985" t="s">
        <v>137</v>
      </c>
      <c r="Q4985" t="s">
        <v>1495</v>
      </c>
      <c r="R4985" t="s">
        <v>8698</v>
      </c>
      <c r="S4985" t="s">
        <v>1417</v>
      </c>
      <c r="T4985" t="s">
        <v>8699</v>
      </c>
      <c r="U4985" t="s">
        <v>8700</v>
      </c>
      <c r="V4985" t="s">
        <v>142</v>
      </c>
      <c r="Z4985" t="s">
        <v>61</v>
      </c>
      <c r="AA4985" s="1">
        <v>44795</v>
      </c>
      <c r="AC4985" s="1">
        <v>44795</v>
      </c>
      <c r="AD4985" s="1">
        <v>44992</v>
      </c>
    </row>
    <row r="4986" spans="1:30" x14ac:dyDescent="0.25">
      <c r="A4986">
        <v>576196</v>
      </c>
      <c r="B4986" t="s">
        <v>381</v>
      </c>
      <c r="C4986" t="s">
        <v>63</v>
      </c>
      <c r="D4986">
        <v>3</v>
      </c>
      <c r="E4986" t="s">
        <v>872</v>
      </c>
      <c r="F4986" t="s">
        <v>144</v>
      </c>
      <c r="G4986" t="s">
        <v>51</v>
      </c>
      <c r="H4986">
        <v>10234</v>
      </c>
      <c r="I4986">
        <v>0</v>
      </c>
      <c r="J4986" t="s">
        <v>527</v>
      </c>
      <c r="K4986" t="s">
        <v>36</v>
      </c>
      <c r="L4986" t="s">
        <v>145</v>
      </c>
      <c r="M4986">
        <v>15</v>
      </c>
      <c r="N4986">
        <v>15</v>
      </c>
      <c r="O4986" t="s">
        <v>68</v>
      </c>
      <c r="P4986" t="s">
        <v>873</v>
      </c>
      <c r="Q4986" t="s">
        <v>4290</v>
      </c>
      <c r="R4986" t="s">
        <v>875</v>
      </c>
      <c r="S4986" t="s">
        <v>149</v>
      </c>
      <c r="T4986" t="s">
        <v>876</v>
      </c>
      <c r="U4986" t="s">
        <v>877</v>
      </c>
      <c r="V4986" t="s">
        <v>390</v>
      </c>
      <c r="W4986" t="s">
        <v>86</v>
      </c>
      <c r="X4986" t="s">
        <v>878</v>
      </c>
      <c r="Z4986" t="s">
        <v>61</v>
      </c>
      <c r="AA4986" s="1">
        <v>44984</v>
      </c>
      <c r="AB4986" s="2">
        <v>45016</v>
      </c>
      <c r="AC4986" s="1">
        <v>44986</v>
      </c>
      <c r="AD4986" s="1">
        <v>44992</v>
      </c>
    </row>
    <row r="4987" spans="1:30" x14ac:dyDescent="0.25">
      <c r="A4987">
        <v>563157</v>
      </c>
      <c r="B4987" t="s">
        <v>76</v>
      </c>
      <c r="C4987" t="s">
        <v>31</v>
      </c>
      <c r="D4987">
        <v>2</v>
      </c>
      <c r="E4987" t="s">
        <v>3560</v>
      </c>
      <c r="F4987" t="s">
        <v>65</v>
      </c>
      <c r="G4987" t="s">
        <v>51</v>
      </c>
      <c r="H4987">
        <v>56058</v>
      </c>
      <c r="I4987">
        <v>0</v>
      </c>
      <c r="J4987" t="s">
        <v>364</v>
      </c>
      <c r="K4987" t="s">
        <v>36</v>
      </c>
      <c r="L4987" t="s">
        <v>37</v>
      </c>
      <c r="M4987">
        <v>54100</v>
      </c>
      <c r="N4987">
        <v>83981</v>
      </c>
      <c r="O4987" t="s">
        <v>38</v>
      </c>
      <c r="P4987" t="s">
        <v>1044</v>
      </c>
      <c r="Q4987" t="s">
        <v>4867</v>
      </c>
      <c r="R4987" t="s">
        <v>11791</v>
      </c>
      <c r="S4987" t="s">
        <v>72</v>
      </c>
      <c r="T4987" t="s">
        <v>11792</v>
      </c>
      <c r="V4987" t="s">
        <v>11793</v>
      </c>
      <c r="W4987" t="s">
        <v>11794</v>
      </c>
      <c r="X4987" t="s">
        <v>8075</v>
      </c>
      <c r="Z4987" t="s">
        <v>61</v>
      </c>
      <c r="AA4987" s="1">
        <v>44900</v>
      </c>
      <c r="AC4987" s="1">
        <v>44900</v>
      </c>
      <c r="AD4987" s="1">
        <v>44992</v>
      </c>
    </row>
    <row r="4988" spans="1:30" x14ac:dyDescent="0.25">
      <c r="A4988">
        <v>539596</v>
      </c>
      <c r="B4988" t="s">
        <v>676</v>
      </c>
      <c r="C4988" t="s">
        <v>63</v>
      </c>
      <c r="D4988">
        <v>4</v>
      </c>
      <c r="E4988" t="s">
        <v>8391</v>
      </c>
      <c r="F4988" t="s">
        <v>678</v>
      </c>
      <c r="G4988" t="s">
        <v>353</v>
      </c>
      <c r="H4988">
        <v>6088</v>
      </c>
      <c r="I4988">
        <v>1</v>
      </c>
      <c r="J4988" t="s">
        <v>354</v>
      </c>
      <c r="K4988" t="s">
        <v>36</v>
      </c>
      <c r="L4988" t="s">
        <v>53</v>
      </c>
      <c r="M4988">
        <v>51550</v>
      </c>
      <c r="N4988">
        <v>78232</v>
      </c>
      <c r="O4988" t="s">
        <v>38</v>
      </c>
      <c r="P4988" t="s">
        <v>679</v>
      </c>
      <c r="Q4988" t="s">
        <v>4894</v>
      </c>
      <c r="R4988" t="s">
        <v>8392</v>
      </c>
      <c r="S4988" t="s">
        <v>681</v>
      </c>
      <c r="T4988" t="s">
        <v>8393</v>
      </c>
      <c r="U4988" t="s">
        <v>8394</v>
      </c>
      <c r="V4988" t="s">
        <v>684</v>
      </c>
      <c r="X4988" t="s">
        <v>679</v>
      </c>
      <c r="Z4988" t="s">
        <v>61</v>
      </c>
      <c r="AA4988" s="1">
        <v>44750</v>
      </c>
      <c r="AC4988" s="1">
        <v>44824</v>
      </c>
      <c r="AD4988" s="1">
        <v>44992</v>
      </c>
    </row>
    <row r="4989" spans="1:30" x14ac:dyDescent="0.25">
      <c r="A4989">
        <v>539278</v>
      </c>
      <c r="B4989" t="s">
        <v>658</v>
      </c>
      <c r="C4989" t="s">
        <v>63</v>
      </c>
      <c r="D4989">
        <v>15</v>
      </c>
      <c r="E4989" t="s">
        <v>2766</v>
      </c>
      <c r="F4989" t="s">
        <v>952</v>
      </c>
      <c r="G4989" t="s">
        <v>566</v>
      </c>
      <c r="H4989">
        <v>30114</v>
      </c>
      <c r="I4989">
        <v>0</v>
      </c>
      <c r="J4989" t="s">
        <v>312</v>
      </c>
      <c r="K4989" t="s">
        <v>36</v>
      </c>
      <c r="L4989" t="s">
        <v>37</v>
      </c>
      <c r="M4989">
        <v>120000</v>
      </c>
      <c r="N4989">
        <v>167610</v>
      </c>
      <c r="O4989" t="s">
        <v>38</v>
      </c>
      <c r="P4989" t="s">
        <v>661</v>
      </c>
      <c r="Q4989" t="s">
        <v>1087</v>
      </c>
      <c r="R4989" t="s">
        <v>2767</v>
      </c>
      <c r="S4989" t="s">
        <v>2768</v>
      </c>
      <c r="V4989" t="s">
        <v>664</v>
      </c>
      <c r="Z4989" t="s">
        <v>2769</v>
      </c>
      <c r="AA4989" s="1">
        <v>44753</v>
      </c>
      <c r="AB4989" s="2">
        <v>45003</v>
      </c>
      <c r="AC4989" s="1">
        <v>44945</v>
      </c>
      <c r="AD4989" s="1">
        <v>44992</v>
      </c>
    </row>
    <row r="4990" spans="1:30" x14ac:dyDescent="0.25">
      <c r="A4990">
        <v>552550</v>
      </c>
      <c r="B4990" t="s">
        <v>102</v>
      </c>
      <c r="C4990" t="s">
        <v>31</v>
      </c>
      <c r="D4990">
        <v>1</v>
      </c>
      <c r="E4990" t="s">
        <v>8938</v>
      </c>
      <c r="F4990" t="s">
        <v>90</v>
      </c>
      <c r="G4990" t="s">
        <v>51</v>
      </c>
      <c r="H4990">
        <v>95005</v>
      </c>
      <c r="I4990" t="s">
        <v>900</v>
      </c>
      <c r="J4990" t="s">
        <v>437</v>
      </c>
      <c r="K4990" t="s">
        <v>36</v>
      </c>
      <c r="L4990" t="s">
        <v>93</v>
      </c>
      <c r="M4990">
        <v>80931</v>
      </c>
      <c r="N4990">
        <v>195000</v>
      </c>
      <c r="O4990" t="s">
        <v>38</v>
      </c>
      <c r="P4990" t="s">
        <v>137</v>
      </c>
      <c r="Q4990" t="s">
        <v>1769</v>
      </c>
      <c r="R4990" t="s">
        <v>8940</v>
      </c>
      <c r="S4990" t="s">
        <v>97</v>
      </c>
      <c r="T4990" t="s">
        <v>8942</v>
      </c>
      <c r="U4990" t="s">
        <v>462</v>
      </c>
      <c r="V4990" t="s">
        <v>463</v>
      </c>
      <c r="W4990" t="s">
        <v>307</v>
      </c>
      <c r="X4990" t="s">
        <v>1015</v>
      </c>
      <c r="Z4990" t="s">
        <v>61</v>
      </c>
      <c r="AA4990" s="1">
        <v>44830</v>
      </c>
      <c r="AC4990" s="1">
        <v>44830</v>
      </c>
      <c r="AD4990" s="1">
        <v>44992</v>
      </c>
    </row>
    <row r="4991" spans="1:30" x14ac:dyDescent="0.25">
      <c r="A4991">
        <v>538558</v>
      </c>
      <c r="B4991" t="s">
        <v>88</v>
      </c>
      <c r="C4991" t="s">
        <v>63</v>
      </c>
      <c r="D4991">
        <v>1</v>
      </c>
      <c r="E4991" t="s">
        <v>5723</v>
      </c>
      <c r="F4991" t="s">
        <v>1359</v>
      </c>
      <c r="G4991" t="s">
        <v>34</v>
      </c>
      <c r="H4991" t="s">
        <v>1360</v>
      </c>
      <c r="I4991">
        <v>0</v>
      </c>
      <c r="J4991" t="s">
        <v>582</v>
      </c>
      <c r="K4991" t="s">
        <v>36</v>
      </c>
      <c r="L4991" t="s">
        <v>37</v>
      </c>
      <c r="M4991">
        <v>64749</v>
      </c>
      <c r="N4991">
        <v>90000</v>
      </c>
      <c r="O4991" t="s">
        <v>38</v>
      </c>
      <c r="P4991" t="s">
        <v>583</v>
      </c>
      <c r="Q4991" t="s">
        <v>5724</v>
      </c>
      <c r="R4991" t="s">
        <v>5725</v>
      </c>
      <c r="S4991" t="s">
        <v>1363</v>
      </c>
      <c r="T4991" t="s">
        <v>5726</v>
      </c>
      <c r="U4991" t="s">
        <v>229</v>
      </c>
      <c r="V4991" t="s">
        <v>5727</v>
      </c>
      <c r="W4991" t="s">
        <v>5728</v>
      </c>
      <c r="X4991" t="s">
        <v>583</v>
      </c>
      <c r="Z4991" t="s">
        <v>61</v>
      </c>
      <c r="AA4991" s="1">
        <v>44799</v>
      </c>
      <c r="AC4991" s="1">
        <v>44812</v>
      </c>
      <c r="AD4991" s="1">
        <v>44992</v>
      </c>
    </row>
    <row r="4992" spans="1:30" x14ac:dyDescent="0.25">
      <c r="A4992">
        <v>561189</v>
      </c>
      <c r="B4992" t="s">
        <v>102</v>
      </c>
      <c r="C4992" t="s">
        <v>63</v>
      </c>
      <c r="D4992">
        <v>1</v>
      </c>
      <c r="E4992" t="s">
        <v>2942</v>
      </c>
      <c r="F4992" t="s">
        <v>650</v>
      </c>
      <c r="G4992" t="s">
        <v>34</v>
      </c>
      <c r="H4992">
        <v>20202</v>
      </c>
      <c r="I4992">
        <v>0</v>
      </c>
      <c r="J4992" t="s">
        <v>35</v>
      </c>
      <c r="K4992" t="s">
        <v>36</v>
      </c>
      <c r="L4992" t="s">
        <v>53</v>
      </c>
      <c r="M4992">
        <v>51413</v>
      </c>
      <c r="N4992">
        <v>62260</v>
      </c>
      <c r="O4992" t="s">
        <v>38</v>
      </c>
      <c r="P4992" t="s">
        <v>146</v>
      </c>
      <c r="Q4992" t="s">
        <v>334</v>
      </c>
      <c r="R4992" t="s">
        <v>6028</v>
      </c>
      <c r="S4992" t="s">
        <v>653</v>
      </c>
      <c r="T4992" t="s">
        <v>6029</v>
      </c>
      <c r="U4992" t="s">
        <v>1177</v>
      </c>
      <c r="V4992" t="s">
        <v>611</v>
      </c>
      <c r="W4992" t="s">
        <v>5338</v>
      </c>
      <c r="X4992" t="s">
        <v>1179</v>
      </c>
      <c r="Z4992" t="s">
        <v>87</v>
      </c>
      <c r="AA4992" s="1">
        <v>44890</v>
      </c>
      <c r="AB4992" s="2">
        <v>45031</v>
      </c>
      <c r="AC4992" s="1">
        <v>44972</v>
      </c>
      <c r="AD4992" s="1">
        <v>44992</v>
      </c>
    </row>
    <row r="4993" spans="1:30" x14ac:dyDescent="0.25">
      <c r="A4993">
        <v>546991</v>
      </c>
      <c r="B4993" t="s">
        <v>88</v>
      </c>
      <c r="C4993" t="s">
        <v>63</v>
      </c>
      <c r="D4993">
        <v>1</v>
      </c>
      <c r="E4993" t="s">
        <v>11372</v>
      </c>
      <c r="F4993" t="s">
        <v>279</v>
      </c>
      <c r="G4993" t="s">
        <v>34</v>
      </c>
      <c r="H4993">
        <v>10251</v>
      </c>
      <c r="I4993">
        <v>3</v>
      </c>
      <c r="J4993" t="s">
        <v>582</v>
      </c>
      <c r="K4993" t="s">
        <v>36</v>
      </c>
      <c r="L4993" t="s">
        <v>37</v>
      </c>
      <c r="M4993">
        <v>36390</v>
      </c>
      <c r="N4993">
        <v>41848</v>
      </c>
      <c r="O4993" t="s">
        <v>38</v>
      </c>
      <c r="P4993" t="s">
        <v>583</v>
      </c>
      <c r="Q4993" t="s">
        <v>726</v>
      </c>
      <c r="R4993" t="s">
        <v>11373</v>
      </c>
      <c r="S4993" t="s">
        <v>283</v>
      </c>
      <c r="U4993" t="s">
        <v>170</v>
      </c>
      <c r="V4993" t="s">
        <v>11374</v>
      </c>
      <c r="Z4993" t="s">
        <v>61</v>
      </c>
      <c r="AA4993" s="1">
        <v>44792</v>
      </c>
      <c r="AC4993" s="1">
        <v>44970</v>
      </c>
      <c r="AD4993" s="1">
        <v>44992</v>
      </c>
    </row>
    <row r="4994" spans="1:30" x14ac:dyDescent="0.25">
      <c r="A4994">
        <v>572479</v>
      </c>
      <c r="B4994" t="s">
        <v>287</v>
      </c>
      <c r="C4994" t="s">
        <v>63</v>
      </c>
      <c r="D4994">
        <v>1</v>
      </c>
      <c r="E4994" t="s">
        <v>9593</v>
      </c>
      <c r="F4994" t="s">
        <v>144</v>
      </c>
      <c r="G4994" t="s">
        <v>51</v>
      </c>
      <c r="H4994">
        <v>10234</v>
      </c>
      <c r="I4994">
        <v>0</v>
      </c>
      <c r="J4994" t="s">
        <v>35</v>
      </c>
      <c r="K4994" t="s">
        <v>67</v>
      </c>
      <c r="L4994" t="s">
        <v>145</v>
      </c>
      <c r="M4994">
        <v>17.5</v>
      </c>
      <c r="N4994">
        <v>17.5</v>
      </c>
      <c r="O4994" t="s">
        <v>68</v>
      </c>
      <c r="P4994" t="s">
        <v>289</v>
      </c>
      <c r="Q4994" t="s">
        <v>9594</v>
      </c>
      <c r="R4994" t="s">
        <v>9595</v>
      </c>
      <c r="S4994" t="s">
        <v>149</v>
      </c>
      <c r="T4994" t="s">
        <v>9596</v>
      </c>
      <c r="U4994" t="s">
        <v>293</v>
      </c>
      <c r="V4994" t="s">
        <v>294</v>
      </c>
      <c r="Z4994" t="s">
        <v>61</v>
      </c>
      <c r="AA4994" s="1">
        <v>44959</v>
      </c>
      <c r="AB4994" s="2">
        <v>44995</v>
      </c>
      <c r="AC4994" s="1">
        <v>44970</v>
      </c>
      <c r="AD4994" s="1">
        <v>44992</v>
      </c>
    </row>
    <row r="4995" spans="1:30" x14ac:dyDescent="0.25">
      <c r="A4995">
        <v>466040</v>
      </c>
      <c r="B4995" t="s">
        <v>638</v>
      </c>
      <c r="C4995" t="s">
        <v>63</v>
      </c>
      <c r="D4995">
        <v>1</v>
      </c>
      <c r="E4995" t="s">
        <v>604</v>
      </c>
      <c r="F4995" t="s">
        <v>135</v>
      </c>
      <c r="G4995" t="s">
        <v>51</v>
      </c>
      <c r="H4995">
        <v>21744</v>
      </c>
      <c r="I4995">
        <v>2</v>
      </c>
      <c r="J4995" t="s">
        <v>3883</v>
      </c>
      <c r="K4995" t="s">
        <v>36</v>
      </c>
      <c r="L4995" t="s">
        <v>37</v>
      </c>
      <c r="M4995">
        <v>75504</v>
      </c>
      <c r="N4995">
        <v>86830</v>
      </c>
      <c r="O4995" t="s">
        <v>38</v>
      </c>
      <c r="P4995" t="s">
        <v>642</v>
      </c>
      <c r="Q4995" t="s">
        <v>2025</v>
      </c>
      <c r="R4995" t="s">
        <v>13437</v>
      </c>
      <c r="S4995" t="s">
        <v>140</v>
      </c>
      <c r="T4995" t="s">
        <v>13438</v>
      </c>
      <c r="V4995" t="s">
        <v>13439</v>
      </c>
      <c r="Z4995" t="s">
        <v>61</v>
      </c>
      <c r="AA4995" s="1">
        <v>44364</v>
      </c>
      <c r="AC4995" s="1">
        <v>44736</v>
      </c>
      <c r="AD4995" s="1">
        <v>44992</v>
      </c>
    </row>
    <row r="4996" spans="1:30" x14ac:dyDescent="0.25">
      <c r="A4996">
        <v>515175</v>
      </c>
      <c r="B4996" t="s">
        <v>123</v>
      </c>
      <c r="C4996" t="s">
        <v>31</v>
      </c>
      <c r="D4996">
        <v>1</v>
      </c>
      <c r="E4996" t="s">
        <v>12510</v>
      </c>
      <c r="F4996" t="s">
        <v>135</v>
      </c>
      <c r="G4996" t="s">
        <v>51</v>
      </c>
      <c r="H4996">
        <v>21744</v>
      </c>
      <c r="I4996">
        <v>2</v>
      </c>
      <c r="J4996" t="s">
        <v>4705</v>
      </c>
      <c r="K4996" t="s">
        <v>36</v>
      </c>
      <c r="L4996" t="s">
        <v>37</v>
      </c>
      <c r="M4996">
        <v>75504</v>
      </c>
      <c r="N4996">
        <v>94761</v>
      </c>
      <c r="O4996" t="s">
        <v>38</v>
      </c>
      <c r="P4996" t="s">
        <v>415</v>
      </c>
      <c r="Q4996" t="s">
        <v>6055</v>
      </c>
      <c r="R4996" t="s">
        <v>12511</v>
      </c>
      <c r="S4996" t="s">
        <v>140</v>
      </c>
      <c r="T4996" t="s">
        <v>12512</v>
      </c>
      <c r="U4996" t="s">
        <v>1365</v>
      </c>
      <c r="V4996" t="s">
        <v>12513</v>
      </c>
      <c r="Z4996" t="s">
        <v>61</v>
      </c>
      <c r="AA4996" s="1">
        <v>44951</v>
      </c>
      <c r="AB4996" s="2">
        <v>45071</v>
      </c>
      <c r="AC4996" s="1">
        <v>44951</v>
      </c>
      <c r="AD4996" s="1">
        <v>44992</v>
      </c>
    </row>
    <row r="4997" spans="1:30" x14ac:dyDescent="0.25">
      <c r="A4997">
        <v>549406</v>
      </c>
      <c r="B4997" t="s">
        <v>435</v>
      </c>
      <c r="C4997" t="s">
        <v>63</v>
      </c>
      <c r="D4997">
        <v>1</v>
      </c>
      <c r="E4997" t="s">
        <v>8215</v>
      </c>
      <c r="F4997" t="s">
        <v>555</v>
      </c>
      <c r="G4997" t="s">
        <v>34</v>
      </c>
      <c r="H4997">
        <v>12626</v>
      </c>
      <c r="I4997">
        <v>1</v>
      </c>
      <c r="J4997" t="s">
        <v>354</v>
      </c>
      <c r="K4997" t="s">
        <v>36</v>
      </c>
      <c r="L4997" t="s">
        <v>37</v>
      </c>
      <c r="M4997">
        <v>55000</v>
      </c>
      <c r="N4997">
        <v>65000</v>
      </c>
      <c r="O4997" t="s">
        <v>38</v>
      </c>
      <c r="P4997" t="s">
        <v>438</v>
      </c>
      <c r="Q4997" t="s">
        <v>4274</v>
      </c>
      <c r="R4997" t="s">
        <v>13025</v>
      </c>
      <c r="S4997" t="s">
        <v>559</v>
      </c>
      <c r="T4997" t="s">
        <v>8217</v>
      </c>
      <c r="U4997" t="s">
        <v>285</v>
      </c>
      <c r="V4997" t="s">
        <v>441</v>
      </c>
      <c r="X4997" t="s">
        <v>438</v>
      </c>
      <c r="Z4997" t="s">
        <v>61</v>
      </c>
      <c r="AA4997" s="1">
        <v>44806</v>
      </c>
      <c r="AC4997" s="1">
        <v>44806</v>
      </c>
      <c r="AD4997" s="1">
        <v>44992</v>
      </c>
    </row>
    <row r="4998" spans="1:30" x14ac:dyDescent="0.25">
      <c r="A4998">
        <v>572549</v>
      </c>
      <c r="B4998" t="s">
        <v>435</v>
      </c>
      <c r="C4998" t="s">
        <v>63</v>
      </c>
      <c r="D4998">
        <v>1</v>
      </c>
      <c r="E4998" t="s">
        <v>12346</v>
      </c>
      <c r="F4998" t="s">
        <v>267</v>
      </c>
      <c r="G4998" t="s">
        <v>34</v>
      </c>
      <c r="H4998">
        <v>10050</v>
      </c>
      <c r="I4998" t="s">
        <v>114</v>
      </c>
      <c r="J4998" t="s">
        <v>256</v>
      </c>
      <c r="K4998" t="s">
        <v>36</v>
      </c>
      <c r="L4998" t="s">
        <v>37</v>
      </c>
      <c r="M4998">
        <v>58700</v>
      </c>
      <c r="N4998">
        <v>125000</v>
      </c>
      <c r="O4998" t="s">
        <v>38</v>
      </c>
      <c r="P4998" t="s">
        <v>438</v>
      </c>
      <c r="Q4998" t="s">
        <v>502</v>
      </c>
      <c r="R4998" t="s">
        <v>12347</v>
      </c>
      <c r="S4998" t="s">
        <v>272</v>
      </c>
      <c r="T4998" t="s">
        <v>12348</v>
      </c>
      <c r="V4998" t="s">
        <v>441</v>
      </c>
      <c r="X4998" t="s">
        <v>438</v>
      </c>
      <c r="Z4998" t="s">
        <v>87</v>
      </c>
      <c r="AA4998" s="1">
        <v>44958</v>
      </c>
      <c r="AC4998" s="1">
        <v>44964</v>
      </c>
      <c r="AD4998" s="1">
        <v>44992</v>
      </c>
    </row>
    <row r="4999" spans="1:30" x14ac:dyDescent="0.25">
      <c r="A4999">
        <v>568742</v>
      </c>
      <c r="B4999" t="s">
        <v>488</v>
      </c>
      <c r="C4999" t="s">
        <v>63</v>
      </c>
      <c r="D4999">
        <v>1</v>
      </c>
      <c r="E4999" t="s">
        <v>11568</v>
      </c>
      <c r="F4999" t="s">
        <v>4084</v>
      </c>
      <c r="G4999" t="s">
        <v>34</v>
      </c>
      <c r="H4999">
        <v>10035</v>
      </c>
      <c r="I4999" t="s">
        <v>114</v>
      </c>
      <c r="J4999" t="s">
        <v>35</v>
      </c>
      <c r="K4999" t="s">
        <v>36</v>
      </c>
      <c r="L4999" t="s">
        <v>93</v>
      </c>
      <c r="M4999">
        <v>90000</v>
      </c>
      <c r="N4999">
        <v>100000</v>
      </c>
      <c r="O4999" t="s">
        <v>38</v>
      </c>
      <c r="P4999" t="s">
        <v>355</v>
      </c>
      <c r="Q4999" t="s">
        <v>490</v>
      </c>
      <c r="R4999" t="s">
        <v>11569</v>
      </c>
      <c r="S4999" t="s">
        <v>4086</v>
      </c>
      <c r="T4999" t="s">
        <v>11570</v>
      </c>
      <c r="V4999" t="s">
        <v>11571</v>
      </c>
      <c r="Z4999" t="s">
        <v>87</v>
      </c>
      <c r="AA4999" s="1">
        <v>44960</v>
      </c>
      <c r="AB4999" s="2">
        <v>45020</v>
      </c>
      <c r="AC4999" s="1">
        <v>44973</v>
      </c>
      <c r="AD4999" s="1">
        <v>44992</v>
      </c>
    </row>
    <row r="5000" spans="1:30" x14ac:dyDescent="0.25">
      <c r="A5000">
        <v>556442</v>
      </c>
      <c r="B5000" t="s">
        <v>123</v>
      </c>
      <c r="C5000" t="s">
        <v>31</v>
      </c>
      <c r="D5000">
        <v>2</v>
      </c>
      <c r="E5000" t="s">
        <v>13440</v>
      </c>
      <c r="F5000" t="s">
        <v>2838</v>
      </c>
      <c r="G5000" t="s">
        <v>34</v>
      </c>
      <c r="H5000">
        <v>51001</v>
      </c>
      <c r="I5000">
        <v>1</v>
      </c>
      <c r="J5000" t="s">
        <v>763</v>
      </c>
      <c r="K5000" t="s">
        <v>36</v>
      </c>
      <c r="L5000" t="s">
        <v>37</v>
      </c>
      <c r="M5000">
        <v>60132</v>
      </c>
      <c r="N5000">
        <v>75000</v>
      </c>
      <c r="O5000" t="s">
        <v>38</v>
      </c>
      <c r="P5000" t="s">
        <v>1167</v>
      </c>
      <c r="Q5000" t="s">
        <v>4178</v>
      </c>
      <c r="R5000" t="s">
        <v>13441</v>
      </c>
      <c r="S5000" t="s">
        <v>2841</v>
      </c>
      <c r="T5000" t="s">
        <v>13442</v>
      </c>
      <c r="U5000" t="s">
        <v>1038</v>
      </c>
      <c r="V5000" t="s">
        <v>13443</v>
      </c>
      <c r="Z5000" t="s">
        <v>61</v>
      </c>
      <c r="AA5000" s="1">
        <v>44963</v>
      </c>
      <c r="AB5000" s="2">
        <v>45111</v>
      </c>
      <c r="AC5000" s="1">
        <v>44963</v>
      </c>
      <c r="AD5000" s="1">
        <v>44992</v>
      </c>
    </row>
    <row r="5001" spans="1:30" x14ac:dyDescent="0.25">
      <c r="A5001">
        <v>562039</v>
      </c>
      <c r="B5001" t="s">
        <v>102</v>
      </c>
      <c r="C5001" t="s">
        <v>31</v>
      </c>
      <c r="D5001">
        <v>1</v>
      </c>
      <c r="E5001" t="s">
        <v>604</v>
      </c>
      <c r="F5001" t="s">
        <v>135</v>
      </c>
      <c r="G5001" t="s">
        <v>51</v>
      </c>
      <c r="H5001">
        <v>21744</v>
      </c>
      <c r="I5001">
        <v>1</v>
      </c>
      <c r="J5001" t="s">
        <v>778</v>
      </c>
      <c r="K5001" t="s">
        <v>36</v>
      </c>
      <c r="L5001" t="s">
        <v>37</v>
      </c>
      <c r="M5001">
        <v>64140</v>
      </c>
      <c r="N5001">
        <v>70554</v>
      </c>
      <c r="O5001" t="s">
        <v>38</v>
      </c>
      <c r="P5001" t="s">
        <v>158</v>
      </c>
      <c r="Q5001" t="s">
        <v>7535</v>
      </c>
      <c r="R5001" t="s">
        <v>12928</v>
      </c>
      <c r="S5001" t="s">
        <v>140</v>
      </c>
      <c r="T5001" t="s">
        <v>12929</v>
      </c>
      <c r="U5001" t="s">
        <v>1437</v>
      </c>
      <c r="V5001" t="s">
        <v>463</v>
      </c>
      <c r="W5001" t="s">
        <v>307</v>
      </c>
      <c r="X5001" t="s">
        <v>2120</v>
      </c>
      <c r="Z5001" t="s">
        <v>61</v>
      </c>
      <c r="AA5001" s="1">
        <v>44900</v>
      </c>
      <c r="AC5001" s="1">
        <v>44901</v>
      </c>
      <c r="AD5001" s="1">
        <v>44992</v>
      </c>
    </row>
    <row r="5002" spans="1:30" x14ac:dyDescent="0.25">
      <c r="A5002">
        <v>540463</v>
      </c>
      <c r="B5002" t="s">
        <v>658</v>
      </c>
      <c r="C5002" t="s">
        <v>31</v>
      </c>
      <c r="D5002">
        <v>5</v>
      </c>
      <c r="E5002" t="s">
        <v>8950</v>
      </c>
      <c r="F5002" t="s">
        <v>952</v>
      </c>
      <c r="G5002" t="s">
        <v>566</v>
      </c>
      <c r="H5002">
        <v>30114</v>
      </c>
      <c r="I5002">
        <v>0</v>
      </c>
      <c r="J5002" t="s">
        <v>482</v>
      </c>
      <c r="K5002" t="s">
        <v>36</v>
      </c>
      <c r="L5002" t="s">
        <v>37</v>
      </c>
      <c r="M5002">
        <v>80000</v>
      </c>
      <c r="N5002">
        <v>167610</v>
      </c>
      <c r="O5002" t="s">
        <v>38</v>
      </c>
      <c r="P5002" t="s">
        <v>661</v>
      </c>
      <c r="Q5002" t="s">
        <v>2101</v>
      </c>
      <c r="R5002" t="s">
        <v>8951</v>
      </c>
      <c r="S5002" t="s">
        <v>8952</v>
      </c>
      <c r="V5002" t="s">
        <v>664</v>
      </c>
      <c r="Z5002" t="s">
        <v>2104</v>
      </c>
      <c r="AA5002" s="1">
        <v>44756</v>
      </c>
      <c r="AB5002" s="2">
        <v>45121</v>
      </c>
      <c r="AC5002" s="1">
        <v>44756</v>
      </c>
      <c r="AD5002" s="1">
        <v>44992</v>
      </c>
    </row>
    <row r="5003" spans="1:30" x14ac:dyDescent="0.25">
      <c r="A5003">
        <v>563154</v>
      </c>
      <c r="B5003" t="s">
        <v>76</v>
      </c>
      <c r="C5003" t="s">
        <v>63</v>
      </c>
      <c r="D5003">
        <v>1</v>
      </c>
      <c r="E5003" t="s">
        <v>4866</v>
      </c>
      <c r="F5003" t="s">
        <v>65</v>
      </c>
      <c r="G5003" t="s">
        <v>51</v>
      </c>
      <c r="H5003">
        <v>56058</v>
      </c>
      <c r="I5003">
        <v>0</v>
      </c>
      <c r="J5003" t="s">
        <v>364</v>
      </c>
      <c r="K5003" t="s">
        <v>36</v>
      </c>
      <c r="L5003" t="s">
        <v>37</v>
      </c>
      <c r="M5003">
        <v>54100</v>
      </c>
      <c r="N5003">
        <v>83981</v>
      </c>
      <c r="O5003" t="s">
        <v>38</v>
      </c>
      <c r="P5003" t="s">
        <v>1044</v>
      </c>
      <c r="Q5003" t="s">
        <v>4867</v>
      </c>
      <c r="R5003" t="s">
        <v>4868</v>
      </c>
      <c r="S5003" t="s">
        <v>72</v>
      </c>
      <c r="T5003" t="s">
        <v>4869</v>
      </c>
      <c r="V5003" t="s">
        <v>4870</v>
      </c>
      <c r="W5003" t="s">
        <v>86</v>
      </c>
      <c r="X5003" t="s">
        <v>4871</v>
      </c>
      <c r="Z5003" t="s">
        <v>61</v>
      </c>
      <c r="AA5003" s="1">
        <v>44897</v>
      </c>
      <c r="AC5003" s="1">
        <v>44897</v>
      </c>
      <c r="AD5003" s="1">
        <v>44992</v>
      </c>
    </row>
    <row r="5004" spans="1:30" x14ac:dyDescent="0.25">
      <c r="A5004">
        <v>576979</v>
      </c>
      <c r="B5004" t="s">
        <v>155</v>
      </c>
      <c r="C5004" t="s">
        <v>31</v>
      </c>
      <c r="D5004">
        <v>1</v>
      </c>
      <c r="E5004" t="s">
        <v>9965</v>
      </c>
      <c r="F5004" t="s">
        <v>65</v>
      </c>
      <c r="G5004" t="s">
        <v>51</v>
      </c>
      <c r="H5004">
        <v>56058</v>
      </c>
      <c r="I5004">
        <v>0</v>
      </c>
      <c r="J5004" t="s">
        <v>66</v>
      </c>
      <c r="K5004" t="s">
        <v>36</v>
      </c>
      <c r="L5004" t="s">
        <v>37</v>
      </c>
      <c r="M5004">
        <v>65000</v>
      </c>
      <c r="N5004">
        <v>65000</v>
      </c>
      <c r="O5004" t="s">
        <v>38</v>
      </c>
      <c r="P5004" t="s">
        <v>158</v>
      </c>
      <c r="Q5004" t="s">
        <v>7047</v>
      </c>
      <c r="R5004" t="s">
        <v>9966</v>
      </c>
      <c r="S5004" t="s">
        <v>72</v>
      </c>
      <c r="T5004" t="s">
        <v>9967</v>
      </c>
      <c r="U5004" t="s">
        <v>325</v>
      </c>
      <c r="V5004" t="s">
        <v>163</v>
      </c>
      <c r="X5004" t="s">
        <v>158</v>
      </c>
      <c r="Z5004" t="s">
        <v>61</v>
      </c>
      <c r="AA5004" s="1">
        <v>44987</v>
      </c>
      <c r="AB5004" s="2">
        <v>45015</v>
      </c>
      <c r="AC5004" s="1">
        <v>44991</v>
      </c>
      <c r="AD5004" s="1">
        <v>44992</v>
      </c>
    </row>
    <row r="5005" spans="1:30" x14ac:dyDescent="0.25">
      <c r="A5005">
        <v>556704</v>
      </c>
      <c r="B5005" t="s">
        <v>76</v>
      </c>
      <c r="C5005" t="s">
        <v>31</v>
      </c>
      <c r="D5005">
        <v>2</v>
      </c>
      <c r="E5005" t="s">
        <v>2942</v>
      </c>
      <c r="F5005" t="s">
        <v>650</v>
      </c>
      <c r="G5005" t="s">
        <v>34</v>
      </c>
      <c r="H5005">
        <v>20202</v>
      </c>
      <c r="I5005">
        <v>0</v>
      </c>
      <c r="J5005" t="s">
        <v>35</v>
      </c>
      <c r="K5005" t="s">
        <v>36</v>
      </c>
      <c r="L5005" t="s">
        <v>53</v>
      </c>
      <c r="M5005">
        <v>51413</v>
      </c>
      <c r="N5005">
        <v>62260</v>
      </c>
      <c r="O5005" t="s">
        <v>38</v>
      </c>
      <c r="P5005" t="s">
        <v>79</v>
      </c>
      <c r="Q5005" t="s">
        <v>9617</v>
      </c>
      <c r="R5005" t="s">
        <v>9618</v>
      </c>
      <c r="S5005" t="s">
        <v>653</v>
      </c>
      <c r="U5005" t="s">
        <v>9619</v>
      </c>
      <c r="V5005" t="s">
        <v>9620</v>
      </c>
      <c r="W5005" t="s">
        <v>9621</v>
      </c>
      <c r="Z5005" t="s">
        <v>87</v>
      </c>
      <c r="AA5005" s="1">
        <v>44922</v>
      </c>
      <c r="AC5005" s="1">
        <v>44922</v>
      </c>
      <c r="AD5005" s="1">
        <v>44992</v>
      </c>
    </row>
    <row r="5006" spans="1:30" x14ac:dyDescent="0.25">
      <c r="A5006">
        <v>545844</v>
      </c>
      <c r="B5006" t="s">
        <v>88</v>
      </c>
      <c r="C5006" t="s">
        <v>63</v>
      </c>
      <c r="D5006">
        <v>1</v>
      </c>
      <c r="E5006" t="s">
        <v>4508</v>
      </c>
      <c r="F5006" t="s">
        <v>545</v>
      </c>
      <c r="G5006" t="s">
        <v>34</v>
      </c>
      <c r="H5006">
        <v>13632</v>
      </c>
      <c r="I5006">
        <v>2</v>
      </c>
      <c r="J5006" t="s">
        <v>328</v>
      </c>
      <c r="K5006" t="s">
        <v>36</v>
      </c>
      <c r="L5006" t="s">
        <v>37</v>
      </c>
      <c r="M5006">
        <v>85371</v>
      </c>
      <c r="N5006">
        <v>98177</v>
      </c>
      <c r="O5006" t="s">
        <v>38</v>
      </c>
      <c r="P5006" t="s">
        <v>406</v>
      </c>
      <c r="Q5006" t="s">
        <v>1620</v>
      </c>
      <c r="R5006" t="s">
        <v>4994</v>
      </c>
      <c r="S5006" t="s">
        <v>549</v>
      </c>
      <c r="T5006" t="s">
        <v>4995</v>
      </c>
      <c r="U5006" t="s">
        <v>4996</v>
      </c>
      <c r="V5006" t="s">
        <v>4997</v>
      </c>
      <c r="W5006" t="s">
        <v>1407</v>
      </c>
      <c r="Z5006" t="s">
        <v>87</v>
      </c>
      <c r="AA5006" s="1">
        <v>44788</v>
      </c>
      <c r="AC5006" s="1">
        <v>44797</v>
      </c>
      <c r="AD5006" s="1">
        <v>44992</v>
      </c>
    </row>
    <row r="5007" spans="1:30" x14ac:dyDescent="0.25">
      <c r="A5007">
        <v>533851</v>
      </c>
      <c r="B5007" t="s">
        <v>563</v>
      </c>
      <c r="C5007" t="s">
        <v>63</v>
      </c>
      <c r="D5007">
        <v>1</v>
      </c>
      <c r="E5007" t="s">
        <v>13303</v>
      </c>
      <c r="F5007" t="s">
        <v>565</v>
      </c>
      <c r="G5007" t="s">
        <v>566</v>
      </c>
      <c r="H5007">
        <v>30112</v>
      </c>
      <c r="I5007">
        <v>0</v>
      </c>
      <c r="J5007" t="s">
        <v>175</v>
      </c>
      <c r="K5007" t="s">
        <v>36</v>
      </c>
      <c r="L5007" t="s">
        <v>37</v>
      </c>
      <c r="M5007">
        <v>73579</v>
      </c>
      <c r="N5007">
        <v>153666</v>
      </c>
      <c r="O5007" t="s">
        <v>38</v>
      </c>
      <c r="P5007" t="s">
        <v>446</v>
      </c>
      <c r="Q5007" t="s">
        <v>4234</v>
      </c>
      <c r="R5007" t="s">
        <v>13304</v>
      </c>
      <c r="S5007" t="s">
        <v>13305</v>
      </c>
      <c r="T5007" t="s">
        <v>285</v>
      </c>
      <c r="V5007" t="s">
        <v>13306</v>
      </c>
      <c r="Z5007" t="s">
        <v>13307</v>
      </c>
      <c r="AA5007" s="1">
        <v>44713</v>
      </c>
      <c r="AC5007" s="1">
        <v>44833</v>
      </c>
      <c r="AD5007" s="1">
        <v>44992</v>
      </c>
    </row>
    <row r="5008" spans="1:30" x14ac:dyDescent="0.25">
      <c r="A5008">
        <v>538923</v>
      </c>
      <c r="B5008" t="s">
        <v>88</v>
      </c>
      <c r="C5008" t="s">
        <v>63</v>
      </c>
      <c r="D5008">
        <v>1</v>
      </c>
      <c r="E5008" t="s">
        <v>12559</v>
      </c>
      <c r="F5008" t="s">
        <v>414</v>
      </c>
      <c r="G5008" t="s">
        <v>34</v>
      </c>
      <c r="H5008">
        <v>10124</v>
      </c>
      <c r="I5008">
        <v>3</v>
      </c>
      <c r="J5008" t="s">
        <v>1098</v>
      </c>
      <c r="K5008" t="s">
        <v>36</v>
      </c>
      <c r="L5008" t="s">
        <v>37</v>
      </c>
      <c r="M5008">
        <v>58695</v>
      </c>
      <c r="N5008">
        <v>89699</v>
      </c>
      <c r="O5008" t="s">
        <v>38</v>
      </c>
      <c r="P5008" t="s">
        <v>158</v>
      </c>
      <c r="Q5008" t="s">
        <v>2116</v>
      </c>
      <c r="R5008" t="s">
        <v>12560</v>
      </c>
      <c r="S5008" t="s">
        <v>418</v>
      </c>
      <c r="T5008" t="s">
        <v>4197</v>
      </c>
      <c r="U5008" t="s">
        <v>988</v>
      </c>
      <c r="V5008" t="s">
        <v>12561</v>
      </c>
      <c r="W5008" t="s">
        <v>990</v>
      </c>
      <c r="Z5008" t="s">
        <v>61</v>
      </c>
      <c r="AA5008" s="1">
        <v>44747</v>
      </c>
      <c r="AC5008" s="1">
        <v>44771</v>
      </c>
      <c r="AD5008" s="1">
        <v>44992</v>
      </c>
    </row>
    <row r="5009" spans="1:30" x14ac:dyDescent="0.25">
      <c r="A5009">
        <v>573812</v>
      </c>
      <c r="B5009" t="s">
        <v>488</v>
      </c>
      <c r="C5009" t="s">
        <v>63</v>
      </c>
      <c r="D5009">
        <v>1</v>
      </c>
      <c r="E5009" t="s">
        <v>4366</v>
      </c>
      <c r="F5009" t="s">
        <v>4367</v>
      </c>
      <c r="G5009" t="s">
        <v>34</v>
      </c>
      <c r="H5009">
        <v>10037</v>
      </c>
      <c r="I5009" t="s">
        <v>327</v>
      </c>
      <c r="J5009" t="s">
        <v>35</v>
      </c>
      <c r="K5009" t="s">
        <v>36</v>
      </c>
      <c r="L5009" t="s">
        <v>93</v>
      </c>
      <c r="M5009">
        <v>120000</v>
      </c>
      <c r="N5009">
        <v>135000</v>
      </c>
      <c r="O5009" t="s">
        <v>38</v>
      </c>
      <c r="P5009" t="s">
        <v>355</v>
      </c>
      <c r="Q5009" t="s">
        <v>490</v>
      </c>
      <c r="R5009" t="s">
        <v>4368</v>
      </c>
      <c r="S5009" t="s">
        <v>4369</v>
      </c>
      <c r="T5009" t="s">
        <v>4370</v>
      </c>
      <c r="U5009" t="s">
        <v>734</v>
      </c>
      <c r="V5009" t="s">
        <v>4371</v>
      </c>
      <c r="Z5009" t="s">
        <v>61</v>
      </c>
      <c r="AA5009" s="1">
        <v>44980</v>
      </c>
      <c r="AB5009" s="2">
        <v>45040</v>
      </c>
      <c r="AC5009" s="1">
        <v>44981</v>
      </c>
      <c r="AD5009" s="1">
        <v>44992</v>
      </c>
    </row>
    <row r="5010" spans="1:30" x14ac:dyDescent="0.25">
      <c r="A5010">
        <v>573544</v>
      </c>
      <c r="B5010" t="s">
        <v>241</v>
      </c>
      <c r="C5010" t="s">
        <v>31</v>
      </c>
      <c r="D5010">
        <v>1</v>
      </c>
      <c r="E5010" t="s">
        <v>3138</v>
      </c>
      <c r="F5010" t="s">
        <v>1783</v>
      </c>
      <c r="G5010" t="s">
        <v>34</v>
      </c>
      <c r="H5010">
        <v>10015</v>
      </c>
      <c r="I5010" t="s">
        <v>327</v>
      </c>
      <c r="J5010" t="s">
        <v>35</v>
      </c>
      <c r="K5010" t="s">
        <v>36</v>
      </c>
      <c r="L5010" t="s">
        <v>37</v>
      </c>
      <c r="M5010">
        <v>122000</v>
      </c>
      <c r="N5010">
        <v>132000</v>
      </c>
      <c r="O5010" t="s">
        <v>38</v>
      </c>
      <c r="P5010" t="s">
        <v>7409</v>
      </c>
      <c r="Q5010" t="s">
        <v>7409</v>
      </c>
      <c r="R5010" t="s">
        <v>7410</v>
      </c>
      <c r="S5010" t="s">
        <v>1786</v>
      </c>
      <c r="T5010" t="s">
        <v>7411</v>
      </c>
      <c r="U5010" t="s">
        <v>7412</v>
      </c>
      <c r="V5010" t="s">
        <v>347</v>
      </c>
      <c r="Z5010" t="s">
        <v>426</v>
      </c>
      <c r="AA5010" s="1">
        <v>44984</v>
      </c>
      <c r="AB5010" s="2">
        <v>44994</v>
      </c>
      <c r="AC5010" s="1">
        <v>44984</v>
      </c>
      <c r="AD5010" s="1">
        <v>44992</v>
      </c>
    </row>
    <row r="5011" spans="1:30" x14ac:dyDescent="0.25">
      <c r="A5011">
        <v>566084</v>
      </c>
      <c r="B5011" t="s">
        <v>76</v>
      </c>
      <c r="C5011" t="s">
        <v>63</v>
      </c>
      <c r="D5011">
        <v>3</v>
      </c>
      <c r="E5011" t="s">
        <v>13444</v>
      </c>
      <c r="F5011" t="s">
        <v>2948</v>
      </c>
      <c r="G5011" t="s">
        <v>51</v>
      </c>
      <c r="H5011">
        <v>35007</v>
      </c>
      <c r="I5011">
        <v>0</v>
      </c>
      <c r="J5011" t="s">
        <v>66</v>
      </c>
      <c r="K5011" t="s">
        <v>36</v>
      </c>
      <c r="L5011" t="s">
        <v>53</v>
      </c>
      <c r="M5011">
        <v>33019</v>
      </c>
      <c r="N5011">
        <v>51891</v>
      </c>
      <c r="O5011" t="s">
        <v>38</v>
      </c>
      <c r="P5011" t="s">
        <v>79</v>
      </c>
      <c r="Q5011" t="s">
        <v>2949</v>
      </c>
      <c r="R5011" t="s">
        <v>13445</v>
      </c>
      <c r="S5011" t="s">
        <v>2951</v>
      </c>
      <c r="U5011" t="s">
        <v>4256</v>
      </c>
      <c r="V5011" t="s">
        <v>13446</v>
      </c>
      <c r="Z5011" t="s">
        <v>61</v>
      </c>
      <c r="AA5011" s="1">
        <v>44949</v>
      </c>
      <c r="AC5011" s="1">
        <v>44949</v>
      </c>
      <c r="AD5011" s="1">
        <v>44992</v>
      </c>
    </row>
    <row r="5012" spans="1:30" x14ac:dyDescent="0.25">
      <c r="A5012">
        <v>558295</v>
      </c>
      <c r="B5012" t="s">
        <v>102</v>
      </c>
      <c r="C5012" t="s">
        <v>63</v>
      </c>
      <c r="D5012">
        <v>1</v>
      </c>
      <c r="E5012" t="s">
        <v>8103</v>
      </c>
      <c r="F5012" t="s">
        <v>135</v>
      </c>
      <c r="G5012" t="s">
        <v>51</v>
      </c>
      <c r="H5012">
        <v>21744</v>
      </c>
      <c r="I5012">
        <v>3</v>
      </c>
      <c r="J5012" t="s">
        <v>205</v>
      </c>
      <c r="K5012" t="s">
        <v>36</v>
      </c>
      <c r="L5012" t="s">
        <v>37</v>
      </c>
      <c r="M5012">
        <v>84468</v>
      </c>
      <c r="N5012">
        <v>111003</v>
      </c>
      <c r="O5012" t="s">
        <v>38</v>
      </c>
      <c r="P5012" t="s">
        <v>195</v>
      </c>
      <c r="Q5012" t="s">
        <v>8104</v>
      </c>
      <c r="R5012" t="s">
        <v>8105</v>
      </c>
      <c r="S5012" t="s">
        <v>140</v>
      </c>
      <c r="T5012" t="s">
        <v>8106</v>
      </c>
      <c r="U5012" t="s">
        <v>8107</v>
      </c>
      <c r="V5012" t="s">
        <v>110</v>
      </c>
      <c r="X5012" t="s">
        <v>2139</v>
      </c>
      <c r="Z5012" t="s">
        <v>61</v>
      </c>
      <c r="AA5012" s="1">
        <v>44880</v>
      </c>
      <c r="AC5012" s="1">
        <v>44880</v>
      </c>
      <c r="AD5012" s="1">
        <v>44992</v>
      </c>
    </row>
    <row r="5013" spans="1:30" x14ac:dyDescent="0.25">
      <c r="A5013">
        <v>569622</v>
      </c>
      <c r="B5013" t="s">
        <v>88</v>
      </c>
      <c r="C5013" t="s">
        <v>31</v>
      </c>
      <c r="D5013">
        <v>1</v>
      </c>
      <c r="E5013" t="s">
        <v>9341</v>
      </c>
      <c r="F5013" t="s">
        <v>807</v>
      </c>
      <c r="G5013" t="s">
        <v>34</v>
      </c>
      <c r="H5013" t="s">
        <v>808</v>
      </c>
      <c r="I5013">
        <v>0</v>
      </c>
      <c r="J5013" t="s">
        <v>1482</v>
      </c>
      <c r="K5013" t="s">
        <v>36</v>
      </c>
      <c r="L5013" t="s">
        <v>37</v>
      </c>
      <c r="M5013">
        <v>94715</v>
      </c>
      <c r="N5013">
        <v>105000</v>
      </c>
      <c r="O5013" t="s">
        <v>38</v>
      </c>
      <c r="P5013" t="s">
        <v>583</v>
      </c>
      <c r="Q5013" t="s">
        <v>1115</v>
      </c>
      <c r="R5013" t="s">
        <v>9342</v>
      </c>
      <c r="S5013" t="s">
        <v>810</v>
      </c>
      <c r="T5013" t="s">
        <v>9343</v>
      </c>
      <c r="U5013" t="s">
        <v>3765</v>
      </c>
      <c r="V5013" t="s">
        <v>5603</v>
      </c>
      <c r="Z5013" t="s">
        <v>61</v>
      </c>
      <c r="AA5013" s="1">
        <v>44944</v>
      </c>
      <c r="AC5013" s="1">
        <v>44964</v>
      </c>
      <c r="AD5013" s="1">
        <v>44992</v>
      </c>
    </row>
    <row r="5014" spans="1:30" x14ac:dyDescent="0.25">
      <c r="A5014">
        <v>561355</v>
      </c>
      <c r="B5014" t="s">
        <v>102</v>
      </c>
      <c r="C5014" t="s">
        <v>31</v>
      </c>
      <c r="D5014">
        <v>1</v>
      </c>
      <c r="E5014" t="s">
        <v>5005</v>
      </c>
      <c r="F5014" t="s">
        <v>296</v>
      </c>
      <c r="G5014" t="s">
        <v>34</v>
      </c>
      <c r="H5014">
        <v>22122</v>
      </c>
      <c r="I5014">
        <v>4</v>
      </c>
      <c r="J5014" t="s">
        <v>1843</v>
      </c>
      <c r="K5014" t="s">
        <v>36</v>
      </c>
      <c r="L5014" t="s">
        <v>37</v>
      </c>
      <c r="M5014">
        <v>78128</v>
      </c>
      <c r="N5014">
        <v>118657</v>
      </c>
      <c r="O5014" t="s">
        <v>38</v>
      </c>
      <c r="P5014" t="s">
        <v>195</v>
      </c>
      <c r="Q5014" t="s">
        <v>1143</v>
      </c>
      <c r="R5014" t="s">
        <v>5006</v>
      </c>
      <c r="S5014" t="s">
        <v>299</v>
      </c>
      <c r="T5014" t="s">
        <v>5007</v>
      </c>
      <c r="U5014" t="s">
        <v>2136</v>
      </c>
      <c r="V5014" t="s">
        <v>2137</v>
      </c>
      <c r="W5014" t="s">
        <v>2138</v>
      </c>
      <c r="X5014" t="s">
        <v>2139</v>
      </c>
      <c r="Z5014" t="s">
        <v>61</v>
      </c>
      <c r="AA5014" s="1">
        <v>44915</v>
      </c>
      <c r="AC5014" s="1">
        <v>44915</v>
      </c>
      <c r="AD5014" s="1">
        <v>44992</v>
      </c>
    </row>
    <row r="5015" spans="1:30" x14ac:dyDescent="0.25">
      <c r="A5015">
        <v>552413</v>
      </c>
      <c r="B5015" t="s">
        <v>350</v>
      </c>
      <c r="C5015" t="s">
        <v>63</v>
      </c>
      <c r="D5015">
        <v>1</v>
      </c>
      <c r="E5015" t="s">
        <v>9901</v>
      </c>
      <c r="F5015" t="s">
        <v>1245</v>
      </c>
      <c r="G5015" t="s">
        <v>34</v>
      </c>
      <c r="H5015">
        <v>10010</v>
      </c>
      <c r="I5015" t="s">
        <v>327</v>
      </c>
      <c r="J5015" t="s">
        <v>126</v>
      </c>
      <c r="K5015" t="s">
        <v>36</v>
      </c>
      <c r="L5015" t="s">
        <v>93</v>
      </c>
      <c r="M5015">
        <v>105000</v>
      </c>
      <c r="N5015">
        <v>115000</v>
      </c>
      <c r="O5015" t="s">
        <v>38</v>
      </c>
      <c r="P5015" t="s">
        <v>355</v>
      </c>
      <c r="Q5015" t="s">
        <v>9902</v>
      </c>
      <c r="R5015" t="s">
        <v>9903</v>
      </c>
      <c r="S5015" t="s">
        <v>1250</v>
      </c>
      <c r="T5015" t="s">
        <v>9904</v>
      </c>
      <c r="V5015" t="s">
        <v>3979</v>
      </c>
      <c r="Z5015" t="s">
        <v>61</v>
      </c>
      <c r="AA5015" s="1">
        <v>44827</v>
      </c>
      <c r="AC5015" s="1">
        <v>44827</v>
      </c>
      <c r="AD5015" s="1">
        <v>44992</v>
      </c>
    </row>
    <row r="5016" spans="1:30" x14ac:dyDescent="0.25">
      <c r="A5016">
        <v>572551</v>
      </c>
      <c r="B5016" t="s">
        <v>155</v>
      </c>
      <c r="C5016" t="s">
        <v>31</v>
      </c>
      <c r="D5016">
        <v>2</v>
      </c>
      <c r="E5016" t="s">
        <v>233</v>
      </c>
      <c r="F5016" t="s">
        <v>234</v>
      </c>
      <c r="G5016" t="s">
        <v>51</v>
      </c>
      <c r="H5016">
        <v>56057</v>
      </c>
      <c r="I5016">
        <v>0</v>
      </c>
      <c r="J5016" t="s">
        <v>216</v>
      </c>
      <c r="K5016" t="s">
        <v>36</v>
      </c>
      <c r="L5016" t="s">
        <v>53</v>
      </c>
      <c r="M5016">
        <v>38333</v>
      </c>
      <c r="N5016">
        <v>44083</v>
      </c>
      <c r="O5016" t="s">
        <v>38</v>
      </c>
      <c r="P5016" t="s">
        <v>158</v>
      </c>
      <c r="Q5016" t="s">
        <v>5219</v>
      </c>
      <c r="R5016" t="s">
        <v>263</v>
      </c>
      <c r="S5016" t="s">
        <v>237</v>
      </c>
      <c r="T5016" t="s">
        <v>238</v>
      </c>
      <c r="U5016" t="s">
        <v>162</v>
      </c>
      <c r="V5016" t="s">
        <v>163</v>
      </c>
      <c r="X5016" t="s">
        <v>158</v>
      </c>
      <c r="Z5016" t="s">
        <v>61</v>
      </c>
      <c r="AA5016" s="1">
        <v>44958</v>
      </c>
      <c r="AB5016" s="2">
        <v>45018</v>
      </c>
      <c r="AC5016" s="1">
        <v>44958</v>
      </c>
      <c r="AD5016" s="1">
        <v>44992</v>
      </c>
    </row>
    <row r="5017" spans="1:30" x14ac:dyDescent="0.25">
      <c r="A5017">
        <v>549000</v>
      </c>
      <c r="B5017" t="s">
        <v>76</v>
      </c>
      <c r="C5017" t="s">
        <v>63</v>
      </c>
      <c r="D5017">
        <v>4</v>
      </c>
      <c r="E5017" t="s">
        <v>848</v>
      </c>
      <c r="F5017" t="s">
        <v>295</v>
      </c>
      <c r="G5017" t="s">
        <v>34</v>
      </c>
      <c r="H5017">
        <v>22427</v>
      </c>
      <c r="I5017">
        <v>1</v>
      </c>
      <c r="J5017" t="s">
        <v>35</v>
      </c>
      <c r="K5017" t="s">
        <v>36</v>
      </c>
      <c r="L5017" t="s">
        <v>37</v>
      </c>
      <c r="M5017">
        <v>67757</v>
      </c>
      <c r="N5017">
        <v>98128</v>
      </c>
      <c r="O5017" t="s">
        <v>38</v>
      </c>
      <c r="P5017" t="s">
        <v>79</v>
      </c>
      <c r="Q5017" t="s">
        <v>1518</v>
      </c>
      <c r="R5017" t="s">
        <v>7781</v>
      </c>
      <c r="S5017" t="s">
        <v>608</v>
      </c>
      <c r="T5017" t="s">
        <v>7782</v>
      </c>
      <c r="U5017" t="s">
        <v>7783</v>
      </c>
      <c r="V5017" t="s">
        <v>7784</v>
      </c>
      <c r="W5017" t="s">
        <v>1523</v>
      </c>
      <c r="X5017" t="s">
        <v>7785</v>
      </c>
      <c r="Z5017" t="s">
        <v>87</v>
      </c>
      <c r="AA5017" s="1">
        <v>44886</v>
      </c>
      <c r="AC5017" s="1">
        <v>44886</v>
      </c>
      <c r="AD5017" s="1">
        <v>44992</v>
      </c>
    </row>
    <row r="5018" spans="1:30" x14ac:dyDescent="0.25">
      <c r="A5018">
        <v>571806</v>
      </c>
      <c r="B5018" t="s">
        <v>76</v>
      </c>
      <c r="C5018" t="s">
        <v>31</v>
      </c>
      <c r="D5018">
        <v>3</v>
      </c>
      <c r="E5018" t="s">
        <v>849</v>
      </c>
      <c r="F5018" t="s">
        <v>849</v>
      </c>
      <c r="G5018" t="s">
        <v>34</v>
      </c>
      <c r="H5018">
        <v>20210</v>
      </c>
      <c r="I5018">
        <v>0</v>
      </c>
      <c r="J5018" t="s">
        <v>35</v>
      </c>
      <c r="K5018" t="s">
        <v>36</v>
      </c>
      <c r="L5018" t="s">
        <v>37</v>
      </c>
      <c r="M5018">
        <v>57078</v>
      </c>
      <c r="N5018">
        <v>85646</v>
      </c>
      <c r="O5018" t="s">
        <v>38</v>
      </c>
      <c r="P5018" t="s">
        <v>79</v>
      </c>
      <c r="Q5018" t="s">
        <v>80</v>
      </c>
      <c r="R5018" t="s">
        <v>7382</v>
      </c>
      <c r="S5018" t="s">
        <v>852</v>
      </c>
      <c r="U5018" t="s">
        <v>6928</v>
      </c>
      <c r="V5018" t="s">
        <v>13447</v>
      </c>
      <c r="W5018" t="s">
        <v>86</v>
      </c>
      <c r="X5018" t="s">
        <v>79</v>
      </c>
      <c r="Z5018" t="s">
        <v>87</v>
      </c>
      <c r="AA5018" s="1">
        <v>44981</v>
      </c>
      <c r="AC5018" s="1">
        <v>44981</v>
      </c>
      <c r="AD5018" s="1">
        <v>44992</v>
      </c>
    </row>
    <row r="5019" spans="1:30" x14ac:dyDescent="0.25">
      <c r="A5019">
        <v>562990</v>
      </c>
      <c r="B5019" t="s">
        <v>102</v>
      </c>
      <c r="C5019" t="s">
        <v>31</v>
      </c>
      <c r="D5019">
        <v>1</v>
      </c>
      <c r="E5019" t="s">
        <v>13366</v>
      </c>
      <c r="F5019" t="s">
        <v>1680</v>
      </c>
      <c r="G5019" t="s">
        <v>34</v>
      </c>
      <c r="H5019">
        <v>22425</v>
      </c>
      <c r="I5019">
        <v>0</v>
      </c>
      <c r="J5019" t="s">
        <v>136</v>
      </c>
      <c r="K5019" t="s">
        <v>36</v>
      </c>
      <c r="L5019" t="s">
        <v>53</v>
      </c>
      <c r="M5019">
        <v>51535</v>
      </c>
      <c r="N5019">
        <v>59265</v>
      </c>
      <c r="O5019" t="s">
        <v>38</v>
      </c>
      <c r="P5019" t="s">
        <v>137</v>
      </c>
      <c r="Q5019" t="s">
        <v>1495</v>
      </c>
      <c r="R5019" t="s">
        <v>13367</v>
      </c>
      <c r="S5019" t="s">
        <v>1682</v>
      </c>
      <c r="T5019" t="s">
        <v>13368</v>
      </c>
      <c r="U5019" t="s">
        <v>4011</v>
      </c>
      <c r="V5019" t="s">
        <v>142</v>
      </c>
      <c r="Z5019" t="s">
        <v>61</v>
      </c>
      <c r="AA5019" s="1">
        <v>44900</v>
      </c>
      <c r="AC5019" s="1">
        <v>44900</v>
      </c>
      <c r="AD5019" s="1">
        <v>44992</v>
      </c>
    </row>
    <row r="5020" spans="1:30" x14ac:dyDescent="0.25">
      <c r="A5020">
        <v>572514</v>
      </c>
      <c r="B5020" t="s">
        <v>102</v>
      </c>
      <c r="C5020" t="s">
        <v>31</v>
      </c>
      <c r="D5020">
        <v>1</v>
      </c>
      <c r="E5020" t="s">
        <v>2620</v>
      </c>
      <c r="F5020" t="s">
        <v>555</v>
      </c>
      <c r="G5020" t="s">
        <v>34</v>
      </c>
      <c r="H5020">
        <v>12626</v>
      </c>
      <c r="I5020">
        <v>2</v>
      </c>
      <c r="J5020" t="s">
        <v>126</v>
      </c>
      <c r="K5020" t="s">
        <v>36</v>
      </c>
      <c r="L5020" t="s">
        <v>37</v>
      </c>
      <c r="M5020">
        <v>62470</v>
      </c>
      <c r="N5020">
        <v>80008</v>
      </c>
      <c r="O5020" t="s">
        <v>38</v>
      </c>
      <c r="P5020" t="s">
        <v>2265</v>
      </c>
      <c r="Q5020" t="s">
        <v>8574</v>
      </c>
      <c r="R5020" t="s">
        <v>13448</v>
      </c>
      <c r="S5020" t="s">
        <v>559</v>
      </c>
      <c r="T5020" t="s">
        <v>13449</v>
      </c>
      <c r="U5020" t="s">
        <v>10681</v>
      </c>
      <c r="V5020" t="s">
        <v>611</v>
      </c>
      <c r="W5020" t="s">
        <v>2623</v>
      </c>
      <c r="X5020" t="s">
        <v>8019</v>
      </c>
      <c r="Z5020" t="s">
        <v>154</v>
      </c>
      <c r="AA5020" s="1">
        <v>44959</v>
      </c>
      <c r="AB5020" s="2">
        <v>45019</v>
      </c>
      <c r="AC5020" s="1">
        <v>44960</v>
      </c>
      <c r="AD5020" s="1">
        <v>44992</v>
      </c>
    </row>
    <row r="5021" spans="1:30" x14ac:dyDescent="0.25">
      <c r="A5021">
        <v>567155</v>
      </c>
      <c r="B5021" t="s">
        <v>102</v>
      </c>
      <c r="C5021" t="s">
        <v>63</v>
      </c>
      <c r="D5021">
        <v>1</v>
      </c>
      <c r="E5021" t="s">
        <v>604</v>
      </c>
      <c r="F5021" t="s">
        <v>135</v>
      </c>
      <c r="G5021" t="s">
        <v>51</v>
      </c>
      <c r="H5021">
        <v>21744</v>
      </c>
      <c r="I5021">
        <v>2</v>
      </c>
      <c r="J5021" t="s">
        <v>8108</v>
      </c>
      <c r="K5021" t="s">
        <v>36</v>
      </c>
      <c r="L5021" t="s">
        <v>37</v>
      </c>
      <c r="M5021">
        <v>75504</v>
      </c>
      <c r="N5021">
        <v>94761</v>
      </c>
      <c r="O5021" t="s">
        <v>38</v>
      </c>
      <c r="P5021" t="s">
        <v>137</v>
      </c>
      <c r="Q5021" t="s">
        <v>394</v>
      </c>
      <c r="R5021" t="s">
        <v>8109</v>
      </c>
      <c r="S5021" t="s">
        <v>140</v>
      </c>
      <c r="T5021" t="s">
        <v>8110</v>
      </c>
      <c r="U5021" t="s">
        <v>4011</v>
      </c>
      <c r="V5021" t="s">
        <v>142</v>
      </c>
      <c r="Z5021" t="s">
        <v>61</v>
      </c>
      <c r="AA5021" s="1">
        <v>44935</v>
      </c>
      <c r="AC5021" s="1">
        <v>44935</v>
      </c>
      <c r="AD5021" s="1">
        <v>44992</v>
      </c>
    </row>
    <row r="5022" spans="1:30" x14ac:dyDescent="0.25">
      <c r="A5022">
        <v>576945</v>
      </c>
      <c r="B5022" t="s">
        <v>30</v>
      </c>
      <c r="C5022" t="s">
        <v>63</v>
      </c>
      <c r="D5022">
        <v>6</v>
      </c>
      <c r="E5022" t="s">
        <v>10550</v>
      </c>
      <c r="F5022" t="s">
        <v>10551</v>
      </c>
      <c r="G5022" t="s">
        <v>34</v>
      </c>
      <c r="H5022">
        <v>31629</v>
      </c>
      <c r="I5022">
        <v>2</v>
      </c>
      <c r="J5022" t="s">
        <v>66</v>
      </c>
      <c r="K5022" t="s">
        <v>36</v>
      </c>
      <c r="L5022" t="s">
        <v>37</v>
      </c>
      <c r="M5022">
        <v>53563</v>
      </c>
      <c r="N5022">
        <v>61800</v>
      </c>
      <c r="O5022" t="s">
        <v>38</v>
      </c>
      <c r="P5022" t="s">
        <v>39</v>
      </c>
      <c r="Q5022" t="s">
        <v>40</v>
      </c>
      <c r="R5022" t="s">
        <v>10552</v>
      </c>
      <c r="S5022" t="s">
        <v>10553</v>
      </c>
      <c r="T5022" t="s">
        <v>10554</v>
      </c>
      <c r="U5022" t="s">
        <v>10555</v>
      </c>
      <c r="V5022" t="s">
        <v>10556</v>
      </c>
      <c r="X5022" t="s">
        <v>46</v>
      </c>
      <c r="Z5022" t="s">
        <v>47</v>
      </c>
      <c r="AA5022" s="1">
        <v>44986</v>
      </c>
      <c r="AB5022" s="2">
        <v>45016</v>
      </c>
      <c r="AC5022" s="1">
        <v>44986</v>
      </c>
      <c r="AD5022" s="1">
        <v>44992</v>
      </c>
    </row>
    <row r="5023" spans="1:30" x14ac:dyDescent="0.25">
      <c r="A5023">
        <v>572148</v>
      </c>
      <c r="B5023" t="s">
        <v>287</v>
      </c>
      <c r="C5023" t="s">
        <v>63</v>
      </c>
      <c r="D5023">
        <v>1</v>
      </c>
      <c r="E5023" t="s">
        <v>11723</v>
      </c>
      <c r="F5023" t="s">
        <v>144</v>
      </c>
      <c r="G5023" t="s">
        <v>51</v>
      </c>
      <c r="H5023">
        <v>10234</v>
      </c>
      <c r="I5023">
        <v>0</v>
      </c>
      <c r="J5023" t="s">
        <v>216</v>
      </c>
      <c r="K5023" t="s">
        <v>67</v>
      </c>
      <c r="L5023" t="s">
        <v>145</v>
      </c>
      <c r="M5023">
        <v>17.5</v>
      </c>
      <c r="N5023">
        <v>17.5</v>
      </c>
      <c r="O5023" t="s">
        <v>68</v>
      </c>
      <c r="P5023" t="s">
        <v>289</v>
      </c>
      <c r="Q5023" t="s">
        <v>11724</v>
      </c>
      <c r="R5023" t="s">
        <v>11725</v>
      </c>
      <c r="S5023" t="s">
        <v>149</v>
      </c>
      <c r="T5023" t="s">
        <v>11726</v>
      </c>
      <c r="U5023" t="s">
        <v>293</v>
      </c>
      <c r="V5023" t="s">
        <v>294</v>
      </c>
      <c r="Z5023" t="s">
        <v>61</v>
      </c>
      <c r="AA5023" s="1">
        <v>44959</v>
      </c>
      <c r="AB5023" s="2">
        <v>44995</v>
      </c>
      <c r="AC5023" s="1">
        <v>44972</v>
      </c>
      <c r="AD5023" s="1">
        <v>44992</v>
      </c>
    </row>
    <row r="5024" spans="1:30" x14ac:dyDescent="0.25">
      <c r="A5024">
        <v>534953</v>
      </c>
      <c r="B5024" t="s">
        <v>638</v>
      </c>
      <c r="C5024" t="s">
        <v>31</v>
      </c>
      <c r="D5024">
        <v>2</v>
      </c>
      <c r="E5024" t="s">
        <v>13450</v>
      </c>
      <c r="F5024" t="s">
        <v>708</v>
      </c>
      <c r="G5024" t="s">
        <v>51</v>
      </c>
      <c r="H5024">
        <v>31142</v>
      </c>
      <c r="I5024" t="s">
        <v>114</v>
      </c>
      <c r="J5024" t="s">
        <v>66</v>
      </c>
      <c r="K5024" t="s">
        <v>36</v>
      </c>
      <c r="L5024" t="s">
        <v>37</v>
      </c>
      <c r="M5024">
        <v>100000</v>
      </c>
      <c r="N5024">
        <v>115000</v>
      </c>
      <c r="O5024" t="s">
        <v>38</v>
      </c>
      <c r="P5024" t="s">
        <v>642</v>
      </c>
      <c r="Q5024" t="s">
        <v>2025</v>
      </c>
      <c r="R5024" t="s">
        <v>13451</v>
      </c>
      <c r="S5024" t="s">
        <v>13452</v>
      </c>
      <c r="T5024" t="s">
        <v>13453</v>
      </c>
      <c r="U5024" t="s">
        <v>647</v>
      </c>
      <c r="V5024" t="s">
        <v>13454</v>
      </c>
      <c r="Z5024" t="s">
        <v>61</v>
      </c>
      <c r="AA5024" s="1">
        <v>44722</v>
      </c>
      <c r="AC5024" s="1">
        <v>44881</v>
      </c>
      <c r="AD5024" s="1">
        <v>44992</v>
      </c>
    </row>
    <row r="5025" spans="1:30" x14ac:dyDescent="0.25">
      <c r="A5025">
        <v>571436</v>
      </c>
      <c r="B5025" t="s">
        <v>88</v>
      </c>
      <c r="C5025" t="s">
        <v>31</v>
      </c>
      <c r="D5025">
        <v>1</v>
      </c>
      <c r="E5025" t="s">
        <v>473</v>
      </c>
      <c r="F5025" t="s">
        <v>224</v>
      </c>
      <c r="G5025" t="s">
        <v>34</v>
      </c>
      <c r="H5025">
        <v>52316</v>
      </c>
      <c r="I5025">
        <v>1</v>
      </c>
      <c r="J5025" t="s">
        <v>115</v>
      </c>
      <c r="K5025" t="s">
        <v>36</v>
      </c>
      <c r="L5025" t="s">
        <v>37</v>
      </c>
      <c r="M5025">
        <v>51869</v>
      </c>
      <c r="N5025">
        <v>59649</v>
      </c>
      <c r="O5025" t="s">
        <v>38</v>
      </c>
      <c r="P5025" t="s">
        <v>4500</v>
      </c>
      <c r="Q5025" t="s">
        <v>475</v>
      </c>
      <c r="R5025" t="s">
        <v>476</v>
      </c>
      <c r="S5025" t="s">
        <v>228</v>
      </c>
      <c r="T5025" t="s">
        <v>477</v>
      </c>
      <c r="U5025" t="s">
        <v>478</v>
      </c>
      <c r="V5025" t="s">
        <v>479</v>
      </c>
      <c r="W5025" t="s">
        <v>480</v>
      </c>
      <c r="Z5025" t="s">
        <v>87</v>
      </c>
      <c r="AA5025" s="1">
        <v>44952</v>
      </c>
      <c r="AC5025" s="1">
        <v>44953</v>
      </c>
      <c r="AD5025" s="1">
        <v>44992</v>
      </c>
    </row>
    <row r="5026" spans="1:30" x14ac:dyDescent="0.25">
      <c r="A5026">
        <v>556490</v>
      </c>
      <c r="B5026" t="s">
        <v>102</v>
      </c>
      <c r="C5026" t="s">
        <v>63</v>
      </c>
      <c r="D5026">
        <v>1</v>
      </c>
      <c r="E5026" t="s">
        <v>3807</v>
      </c>
      <c r="F5026" t="s">
        <v>1783</v>
      </c>
      <c r="G5026" t="s">
        <v>34</v>
      </c>
      <c r="H5026">
        <v>10015</v>
      </c>
      <c r="I5026" t="s">
        <v>900</v>
      </c>
      <c r="J5026" t="s">
        <v>126</v>
      </c>
      <c r="K5026" t="s">
        <v>36</v>
      </c>
      <c r="L5026" t="s">
        <v>290</v>
      </c>
      <c r="M5026">
        <v>80931</v>
      </c>
      <c r="N5026">
        <v>208826</v>
      </c>
      <c r="O5026" t="s">
        <v>38</v>
      </c>
      <c r="P5026" t="s">
        <v>195</v>
      </c>
      <c r="Q5026" t="s">
        <v>1143</v>
      </c>
      <c r="R5026" t="s">
        <v>3856</v>
      </c>
      <c r="S5026" t="s">
        <v>1786</v>
      </c>
      <c r="T5026" t="s">
        <v>3809</v>
      </c>
      <c r="U5026" t="s">
        <v>2329</v>
      </c>
      <c r="V5026" t="s">
        <v>2137</v>
      </c>
      <c r="W5026" t="s">
        <v>2138</v>
      </c>
      <c r="X5026" t="s">
        <v>195</v>
      </c>
      <c r="Z5026" t="s">
        <v>47</v>
      </c>
      <c r="AA5026" s="1">
        <v>44859</v>
      </c>
      <c r="AC5026" s="1">
        <v>44860</v>
      </c>
      <c r="AD5026" s="1">
        <v>44992</v>
      </c>
    </row>
    <row r="5027" spans="1:30" x14ac:dyDescent="0.25">
      <c r="A5027">
        <v>554890</v>
      </c>
      <c r="B5027" t="s">
        <v>1863</v>
      </c>
      <c r="C5027" t="s">
        <v>31</v>
      </c>
      <c r="D5027">
        <v>1</v>
      </c>
      <c r="E5027" t="s">
        <v>13455</v>
      </c>
      <c r="F5027" t="s">
        <v>65</v>
      </c>
      <c r="G5027" t="s">
        <v>51</v>
      </c>
      <c r="H5027">
        <v>56058</v>
      </c>
      <c r="I5027">
        <v>0</v>
      </c>
      <c r="J5027" t="s">
        <v>1098</v>
      </c>
      <c r="K5027" t="s">
        <v>36</v>
      </c>
      <c r="L5027" t="s">
        <v>37</v>
      </c>
      <c r="M5027">
        <v>54100</v>
      </c>
      <c r="N5027">
        <v>62215</v>
      </c>
      <c r="O5027" t="s">
        <v>38</v>
      </c>
      <c r="P5027" t="s">
        <v>4349</v>
      </c>
      <c r="Q5027" t="s">
        <v>4350</v>
      </c>
      <c r="R5027" t="s">
        <v>13456</v>
      </c>
      <c r="S5027" t="s">
        <v>72</v>
      </c>
      <c r="T5027" t="s">
        <v>13457</v>
      </c>
      <c r="U5027" t="s">
        <v>13458</v>
      </c>
      <c r="V5027" t="s">
        <v>2195</v>
      </c>
      <c r="W5027" t="s">
        <v>13459</v>
      </c>
      <c r="X5027" t="s">
        <v>13460</v>
      </c>
      <c r="Z5027" t="s">
        <v>61</v>
      </c>
      <c r="AA5027" s="1">
        <v>44842</v>
      </c>
      <c r="AC5027" s="1">
        <v>44887</v>
      </c>
      <c r="AD5027" s="1">
        <v>44992</v>
      </c>
    </row>
    <row r="5028" spans="1:30" x14ac:dyDescent="0.25">
      <c r="A5028">
        <v>468476</v>
      </c>
      <c r="B5028" t="s">
        <v>241</v>
      </c>
      <c r="C5028" t="s">
        <v>63</v>
      </c>
      <c r="D5028">
        <v>1</v>
      </c>
      <c r="E5028" t="s">
        <v>12101</v>
      </c>
      <c r="F5028" t="s">
        <v>3166</v>
      </c>
      <c r="G5028" t="s">
        <v>34</v>
      </c>
      <c r="H5028">
        <v>10018</v>
      </c>
      <c r="I5028" t="s">
        <v>900</v>
      </c>
      <c r="J5028" t="s">
        <v>157</v>
      </c>
      <c r="K5028" t="s">
        <v>36</v>
      </c>
      <c r="L5028" t="s">
        <v>93</v>
      </c>
      <c r="M5028">
        <v>80931</v>
      </c>
      <c r="N5028">
        <v>208826</v>
      </c>
      <c r="O5028" t="s">
        <v>38</v>
      </c>
      <c r="P5028" t="s">
        <v>11216</v>
      </c>
      <c r="Q5028" t="s">
        <v>11217</v>
      </c>
      <c r="R5028" t="s">
        <v>12102</v>
      </c>
      <c r="S5028" t="s">
        <v>3169</v>
      </c>
      <c r="T5028" t="s">
        <v>12103</v>
      </c>
      <c r="U5028" t="s">
        <v>11700</v>
      </c>
      <c r="V5028" t="s">
        <v>347</v>
      </c>
      <c r="Z5028" t="s">
        <v>426</v>
      </c>
      <c r="AA5028" s="1">
        <v>44412</v>
      </c>
      <c r="AC5028" s="1">
        <v>44438</v>
      </c>
      <c r="AD5028" s="1">
        <v>44992</v>
      </c>
    </row>
    <row r="5029" spans="1:30" x14ac:dyDescent="0.25">
      <c r="A5029">
        <v>546723</v>
      </c>
      <c r="B5029" t="s">
        <v>889</v>
      </c>
      <c r="C5029" t="s">
        <v>31</v>
      </c>
      <c r="D5029">
        <v>1</v>
      </c>
      <c r="E5029" t="s">
        <v>13461</v>
      </c>
      <c r="F5029" t="s">
        <v>694</v>
      </c>
      <c r="G5029" t="s">
        <v>51</v>
      </c>
      <c r="H5029">
        <v>95710</v>
      </c>
      <c r="I5029">
        <v>0</v>
      </c>
      <c r="J5029" t="s">
        <v>3014</v>
      </c>
      <c r="K5029" t="s">
        <v>36</v>
      </c>
      <c r="L5029" t="s">
        <v>37</v>
      </c>
      <c r="M5029">
        <v>75000</v>
      </c>
      <c r="N5029">
        <v>85000</v>
      </c>
      <c r="O5029" t="s">
        <v>38</v>
      </c>
      <c r="P5029" t="s">
        <v>1198</v>
      </c>
      <c r="Q5029" t="s">
        <v>687</v>
      </c>
      <c r="R5029" t="s">
        <v>13462</v>
      </c>
      <c r="S5029" t="s">
        <v>697</v>
      </c>
      <c r="T5029" t="s">
        <v>13463</v>
      </c>
      <c r="U5029" t="s">
        <v>895</v>
      </c>
      <c r="V5029" t="s">
        <v>13464</v>
      </c>
      <c r="X5029" t="s">
        <v>1203</v>
      </c>
      <c r="Z5029" t="s">
        <v>898</v>
      </c>
      <c r="AA5029" s="1">
        <v>44792</v>
      </c>
      <c r="AC5029" s="1">
        <v>44817</v>
      </c>
      <c r="AD5029" s="1">
        <v>44992</v>
      </c>
    </row>
    <row r="5030" spans="1:30" x14ac:dyDescent="0.25">
      <c r="A5030">
        <v>546723</v>
      </c>
      <c r="B5030" t="s">
        <v>889</v>
      </c>
      <c r="C5030" t="s">
        <v>31</v>
      </c>
      <c r="D5030">
        <v>1</v>
      </c>
      <c r="E5030" t="s">
        <v>13461</v>
      </c>
      <c r="F5030" t="s">
        <v>694</v>
      </c>
      <c r="G5030" t="s">
        <v>51</v>
      </c>
      <c r="H5030">
        <v>95710</v>
      </c>
      <c r="I5030">
        <v>0</v>
      </c>
      <c r="J5030" t="s">
        <v>3014</v>
      </c>
      <c r="K5030" t="s">
        <v>36</v>
      </c>
      <c r="L5030" t="s">
        <v>37</v>
      </c>
      <c r="M5030">
        <v>75000</v>
      </c>
      <c r="N5030">
        <v>85000</v>
      </c>
      <c r="O5030" t="s">
        <v>38</v>
      </c>
      <c r="P5030" t="s">
        <v>1198</v>
      </c>
      <c r="Q5030" t="s">
        <v>687</v>
      </c>
      <c r="R5030" t="s">
        <v>13462</v>
      </c>
      <c r="S5030" t="s">
        <v>697</v>
      </c>
      <c r="T5030" t="s">
        <v>13463</v>
      </c>
      <c r="U5030" t="s">
        <v>895</v>
      </c>
      <c r="V5030" t="s">
        <v>13464</v>
      </c>
      <c r="X5030" t="s">
        <v>1203</v>
      </c>
      <c r="Z5030" t="s">
        <v>898</v>
      </c>
      <c r="AA5030" s="1">
        <v>44792</v>
      </c>
      <c r="AC5030" s="1">
        <v>44817</v>
      </c>
      <c r="AD5030" s="1">
        <v>44992</v>
      </c>
    </row>
    <row r="5031" spans="1:30" x14ac:dyDescent="0.25">
      <c r="A5031">
        <v>554523</v>
      </c>
      <c r="B5031" t="s">
        <v>123</v>
      </c>
      <c r="C5031" t="s">
        <v>63</v>
      </c>
      <c r="D5031">
        <v>1</v>
      </c>
      <c r="E5031" t="s">
        <v>11946</v>
      </c>
      <c r="F5031" t="s">
        <v>135</v>
      </c>
      <c r="G5031" t="s">
        <v>51</v>
      </c>
      <c r="H5031">
        <v>21744</v>
      </c>
      <c r="I5031">
        <v>2</v>
      </c>
      <c r="J5031" t="s">
        <v>205</v>
      </c>
      <c r="K5031" t="s">
        <v>36</v>
      </c>
      <c r="L5031" t="s">
        <v>37</v>
      </c>
      <c r="M5031">
        <v>75504</v>
      </c>
      <c r="N5031">
        <v>86830</v>
      </c>
      <c r="O5031" t="s">
        <v>38</v>
      </c>
      <c r="P5031" t="s">
        <v>1167</v>
      </c>
      <c r="Q5031" t="s">
        <v>1933</v>
      </c>
      <c r="R5031" t="s">
        <v>13465</v>
      </c>
      <c r="S5031" t="s">
        <v>140</v>
      </c>
      <c r="T5031" t="s">
        <v>13466</v>
      </c>
      <c r="U5031" t="s">
        <v>7397</v>
      </c>
      <c r="V5031" t="s">
        <v>13467</v>
      </c>
      <c r="Z5031" t="s">
        <v>61</v>
      </c>
      <c r="AA5031" s="1">
        <v>44929</v>
      </c>
      <c r="AB5031" s="2">
        <v>45049</v>
      </c>
      <c r="AC5031" s="1">
        <v>44929</v>
      </c>
      <c r="AD5031" s="1">
        <v>44992</v>
      </c>
    </row>
    <row r="5032" spans="1:30" x14ac:dyDescent="0.25">
      <c r="A5032">
        <v>557296</v>
      </c>
      <c r="B5032" t="s">
        <v>102</v>
      </c>
      <c r="C5032" t="s">
        <v>31</v>
      </c>
      <c r="D5032">
        <v>1</v>
      </c>
      <c r="E5032" t="s">
        <v>13468</v>
      </c>
      <c r="F5032" t="s">
        <v>414</v>
      </c>
      <c r="G5032" t="s">
        <v>34</v>
      </c>
      <c r="H5032">
        <v>10124</v>
      </c>
      <c r="I5032">
        <v>2</v>
      </c>
      <c r="J5032" t="s">
        <v>216</v>
      </c>
      <c r="K5032" t="s">
        <v>36</v>
      </c>
      <c r="L5032" t="s">
        <v>37</v>
      </c>
      <c r="M5032">
        <v>53057</v>
      </c>
      <c r="N5032">
        <v>77124</v>
      </c>
      <c r="O5032" t="s">
        <v>38</v>
      </c>
      <c r="P5032" t="s">
        <v>137</v>
      </c>
      <c r="Q5032" t="s">
        <v>10861</v>
      </c>
      <c r="R5032" t="s">
        <v>13469</v>
      </c>
      <c r="S5032" t="s">
        <v>418</v>
      </c>
      <c r="T5032" t="s">
        <v>13470</v>
      </c>
      <c r="U5032" t="s">
        <v>1125</v>
      </c>
      <c r="V5032" t="s">
        <v>8904</v>
      </c>
      <c r="W5032" t="s">
        <v>8905</v>
      </c>
      <c r="X5032" t="s">
        <v>1015</v>
      </c>
      <c r="Z5032" t="s">
        <v>61</v>
      </c>
      <c r="AA5032" s="1">
        <v>44890</v>
      </c>
      <c r="AC5032" s="1">
        <v>44894</v>
      </c>
      <c r="AD5032" s="1">
        <v>44992</v>
      </c>
    </row>
    <row r="5033" spans="1:30" x14ac:dyDescent="0.25">
      <c r="A5033">
        <v>571806</v>
      </c>
      <c r="B5033" t="s">
        <v>76</v>
      </c>
      <c r="C5033" t="s">
        <v>63</v>
      </c>
      <c r="D5033">
        <v>3</v>
      </c>
      <c r="E5033" t="s">
        <v>849</v>
      </c>
      <c r="F5033" t="s">
        <v>849</v>
      </c>
      <c r="G5033" t="s">
        <v>34</v>
      </c>
      <c r="H5033">
        <v>20210</v>
      </c>
      <c r="I5033">
        <v>0</v>
      </c>
      <c r="J5033" t="s">
        <v>35</v>
      </c>
      <c r="K5033" t="s">
        <v>36</v>
      </c>
      <c r="L5033" t="s">
        <v>37</v>
      </c>
      <c r="M5033">
        <v>57078</v>
      </c>
      <c r="N5033">
        <v>85646</v>
      </c>
      <c r="O5033" t="s">
        <v>38</v>
      </c>
      <c r="P5033" t="s">
        <v>79</v>
      </c>
      <c r="Q5033" t="s">
        <v>80</v>
      </c>
      <c r="R5033" t="s">
        <v>7382</v>
      </c>
      <c r="S5033" t="s">
        <v>852</v>
      </c>
      <c r="U5033" t="s">
        <v>6928</v>
      </c>
      <c r="V5033" t="s">
        <v>13447</v>
      </c>
      <c r="W5033" t="s">
        <v>86</v>
      </c>
      <c r="X5033" t="s">
        <v>79</v>
      </c>
      <c r="Z5033" t="s">
        <v>87</v>
      </c>
      <c r="AA5033" s="1">
        <v>44981</v>
      </c>
      <c r="AC5033" s="1">
        <v>44981</v>
      </c>
      <c r="AD5033" s="1">
        <v>44992</v>
      </c>
    </row>
    <row r="5034" spans="1:30" x14ac:dyDescent="0.25">
      <c r="A5034">
        <v>572743</v>
      </c>
      <c r="B5034" t="s">
        <v>102</v>
      </c>
      <c r="C5034" t="s">
        <v>63</v>
      </c>
      <c r="D5034">
        <v>1</v>
      </c>
      <c r="E5034" t="s">
        <v>11326</v>
      </c>
      <c r="F5034" t="s">
        <v>144</v>
      </c>
      <c r="G5034" t="s">
        <v>51</v>
      </c>
      <c r="H5034">
        <v>10234</v>
      </c>
      <c r="I5034">
        <v>0</v>
      </c>
      <c r="J5034" t="s">
        <v>52</v>
      </c>
      <c r="K5034" t="s">
        <v>36</v>
      </c>
      <c r="L5034" t="s">
        <v>145</v>
      </c>
      <c r="M5034">
        <v>15</v>
      </c>
      <c r="N5034">
        <v>15</v>
      </c>
      <c r="O5034" t="s">
        <v>68</v>
      </c>
      <c r="P5034" t="s">
        <v>137</v>
      </c>
      <c r="Q5034" t="s">
        <v>11327</v>
      </c>
      <c r="R5034" t="s">
        <v>11328</v>
      </c>
      <c r="S5034" t="s">
        <v>149</v>
      </c>
      <c r="T5034" t="s">
        <v>11329</v>
      </c>
      <c r="V5034" t="s">
        <v>151</v>
      </c>
      <c r="W5034" t="s">
        <v>1991</v>
      </c>
      <c r="X5034" t="s">
        <v>1015</v>
      </c>
      <c r="Z5034" t="s">
        <v>154</v>
      </c>
      <c r="AA5034" s="1">
        <v>44976</v>
      </c>
      <c r="AB5034" s="2">
        <v>45079</v>
      </c>
      <c r="AC5034" s="1">
        <v>44976</v>
      </c>
      <c r="AD5034" s="1">
        <v>44992</v>
      </c>
    </row>
    <row r="5035" spans="1:30" x14ac:dyDescent="0.25">
      <c r="A5035">
        <v>576555</v>
      </c>
      <c r="B5035" t="s">
        <v>241</v>
      </c>
      <c r="C5035" t="s">
        <v>63</v>
      </c>
      <c r="D5035">
        <v>1</v>
      </c>
      <c r="E5035" t="s">
        <v>1964</v>
      </c>
      <c r="F5035" t="s">
        <v>7118</v>
      </c>
      <c r="G5035" t="s">
        <v>34</v>
      </c>
      <c r="H5035" t="s">
        <v>7119</v>
      </c>
      <c r="I5035">
        <v>0</v>
      </c>
      <c r="J5035" t="s">
        <v>527</v>
      </c>
      <c r="K5035" t="s">
        <v>36</v>
      </c>
      <c r="L5035" t="s">
        <v>37</v>
      </c>
      <c r="M5035">
        <v>53702</v>
      </c>
      <c r="N5035">
        <v>146121</v>
      </c>
      <c r="O5035" t="s">
        <v>38</v>
      </c>
      <c r="P5035" t="s">
        <v>7120</v>
      </c>
      <c r="Q5035" t="s">
        <v>7121</v>
      </c>
      <c r="R5035" t="s">
        <v>7122</v>
      </c>
      <c r="S5035" t="s">
        <v>7123</v>
      </c>
      <c r="T5035" t="s">
        <v>7124</v>
      </c>
      <c r="U5035" t="s">
        <v>7125</v>
      </c>
      <c r="V5035" t="s">
        <v>347</v>
      </c>
      <c r="Z5035" t="s">
        <v>426</v>
      </c>
      <c r="AA5035" s="1">
        <v>44988</v>
      </c>
      <c r="AC5035" s="1">
        <v>44991</v>
      </c>
      <c r="AD5035" s="1">
        <v>44992</v>
      </c>
    </row>
    <row r="5036" spans="1:30" x14ac:dyDescent="0.25">
      <c r="A5036">
        <v>563616</v>
      </c>
      <c r="B5036" t="s">
        <v>381</v>
      </c>
      <c r="C5036" t="s">
        <v>31</v>
      </c>
      <c r="D5036">
        <v>1</v>
      </c>
      <c r="E5036" t="s">
        <v>11479</v>
      </c>
      <c r="F5036" t="s">
        <v>555</v>
      </c>
      <c r="G5036" t="s">
        <v>34</v>
      </c>
      <c r="H5036">
        <v>12626</v>
      </c>
      <c r="I5036">
        <v>2</v>
      </c>
      <c r="J5036" t="s">
        <v>52</v>
      </c>
      <c r="K5036" t="s">
        <v>36</v>
      </c>
      <c r="L5036" t="s">
        <v>37</v>
      </c>
      <c r="M5036">
        <v>62470</v>
      </c>
      <c r="N5036">
        <v>71840</v>
      </c>
      <c r="O5036" t="s">
        <v>38</v>
      </c>
      <c r="P5036" t="s">
        <v>873</v>
      </c>
      <c r="Q5036" t="s">
        <v>11480</v>
      </c>
      <c r="R5036" t="s">
        <v>12423</v>
      </c>
      <c r="S5036" t="s">
        <v>559</v>
      </c>
      <c r="T5036" t="s">
        <v>11482</v>
      </c>
      <c r="V5036" t="s">
        <v>925</v>
      </c>
      <c r="W5036" t="s">
        <v>86</v>
      </c>
      <c r="X5036" t="s">
        <v>878</v>
      </c>
      <c r="Z5036" t="s">
        <v>61</v>
      </c>
      <c r="AA5036" s="1">
        <v>44903</v>
      </c>
      <c r="AB5036" s="2">
        <v>45023</v>
      </c>
      <c r="AC5036" s="1">
        <v>44967</v>
      </c>
      <c r="AD5036" s="1">
        <v>44992</v>
      </c>
    </row>
    <row r="5037" spans="1:30" x14ac:dyDescent="0.25">
      <c r="A5037">
        <v>560295</v>
      </c>
      <c r="B5037" t="s">
        <v>241</v>
      </c>
      <c r="C5037" t="s">
        <v>63</v>
      </c>
      <c r="D5037">
        <v>1</v>
      </c>
      <c r="E5037" t="s">
        <v>242</v>
      </c>
      <c r="F5037" t="s">
        <v>243</v>
      </c>
      <c r="G5037" t="s">
        <v>244</v>
      </c>
      <c r="H5037">
        <v>90645</v>
      </c>
      <c r="I5037">
        <v>0</v>
      </c>
      <c r="J5037" t="s">
        <v>245</v>
      </c>
      <c r="K5037" t="s">
        <v>36</v>
      </c>
      <c r="L5037" t="s">
        <v>53</v>
      </c>
      <c r="M5037">
        <v>31836</v>
      </c>
      <c r="N5037">
        <v>46278</v>
      </c>
      <c r="O5037" t="s">
        <v>38</v>
      </c>
      <c r="P5037" t="s">
        <v>5057</v>
      </c>
      <c r="Q5037" t="s">
        <v>5058</v>
      </c>
      <c r="R5037" t="s">
        <v>8877</v>
      </c>
      <c r="S5037" t="s">
        <v>249</v>
      </c>
      <c r="T5037" t="s">
        <v>8878</v>
      </c>
      <c r="U5037" t="s">
        <v>8879</v>
      </c>
      <c r="V5037" t="s">
        <v>347</v>
      </c>
      <c r="Z5037" t="s">
        <v>61</v>
      </c>
      <c r="AA5037" s="1">
        <v>44890</v>
      </c>
      <c r="AC5037" s="1">
        <v>44890</v>
      </c>
      <c r="AD5037" s="1">
        <v>44992</v>
      </c>
    </row>
    <row r="5038" spans="1:30" x14ac:dyDescent="0.25">
      <c r="A5038">
        <v>561741</v>
      </c>
      <c r="B5038" t="s">
        <v>62</v>
      </c>
      <c r="C5038" t="s">
        <v>63</v>
      </c>
      <c r="D5038">
        <v>5</v>
      </c>
      <c r="E5038" t="s">
        <v>2712</v>
      </c>
      <c r="F5038" t="s">
        <v>2713</v>
      </c>
      <c r="G5038" t="s">
        <v>34</v>
      </c>
      <c r="H5038" t="s">
        <v>2714</v>
      </c>
      <c r="I5038">
        <v>1</v>
      </c>
      <c r="J5038" t="s">
        <v>115</v>
      </c>
      <c r="K5038" t="s">
        <v>36</v>
      </c>
      <c r="L5038" t="s">
        <v>37</v>
      </c>
      <c r="M5038">
        <v>42731</v>
      </c>
      <c r="N5038">
        <v>42731</v>
      </c>
      <c r="O5038" t="s">
        <v>38</v>
      </c>
      <c r="P5038" t="s">
        <v>116</v>
      </c>
      <c r="Q5038" t="s">
        <v>2715</v>
      </c>
      <c r="R5038" t="s">
        <v>13048</v>
      </c>
      <c r="S5038" t="s">
        <v>2717</v>
      </c>
      <c r="T5038" t="s">
        <v>13049</v>
      </c>
      <c r="U5038" t="s">
        <v>904</v>
      </c>
      <c r="V5038" t="s">
        <v>13050</v>
      </c>
      <c r="Z5038" t="s">
        <v>61</v>
      </c>
      <c r="AA5038" s="1">
        <v>44938</v>
      </c>
      <c r="AB5038" s="2">
        <v>44998</v>
      </c>
      <c r="AC5038" s="1">
        <v>44956</v>
      </c>
      <c r="AD5038" s="1">
        <v>44992</v>
      </c>
    </row>
    <row r="5039" spans="1:30" x14ac:dyDescent="0.25">
      <c r="A5039">
        <v>575089</v>
      </c>
      <c r="B5039" t="s">
        <v>155</v>
      </c>
      <c r="C5039" t="s">
        <v>63</v>
      </c>
      <c r="D5039">
        <v>1</v>
      </c>
      <c r="E5039" t="s">
        <v>11799</v>
      </c>
      <c r="F5039" t="s">
        <v>992</v>
      </c>
      <c r="G5039" t="s">
        <v>34</v>
      </c>
      <c r="H5039">
        <v>22508</v>
      </c>
      <c r="I5039">
        <v>0</v>
      </c>
      <c r="J5039" t="s">
        <v>126</v>
      </c>
      <c r="K5039" t="s">
        <v>36</v>
      </c>
      <c r="L5039" t="s">
        <v>37</v>
      </c>
      <c r="M5039">
        <v>100000</v>
      </c>
      <c r="N5039">
        <v>105000</v>
      </c>
      <c r="O5039" t="s">
        <v>38</v>
      </c>
      <c r="P5039" t="s">
        <v>158</v>
      </c>
      <c r="Q5039" t="s">
        <v>11800</v>
      </c>
      <c r="R5039" t="s">
        <v>11801</v>
      </c>
      <c r="S5039" t="s">
        <v>995</v>
      </c>
      <c r="T5039" t="s">
        <v>11802</v>
      </c>
      <c r="U5039" t="s">
        <v>162</v>
      </c>
      <c r="V5039" t="s">
        <v>831</v>
      </c>
      <c r="X5039" t="s">
        <v>158</v>
      </c>
      <c r="Z5039" t="s">
        <v>61</v>
      </c>
      <c r="AA5039" s="1">
        <v>44972</v>
      </c>
      <c r="AB5039" s="2">
        <v>45002</v>
      </c>
      <c r="AC5039" s="1">
        <v>44972</v>
      </c>
      <c r="AD5039" s="1">
        <v>44992</v>
      </c>
    </row>
    <row r="5040" spans="1:30" x14ac:dyDescent="0.25">
      <c r="A5040">
        <v>558202</v>
      </c>
      <c r="B5040" t="s">
        <v>102</v>
      </c>
      <c r="C5040" t="s">
        <v>31</v>
      </c>
      <c r="D5040">
        <v>3</v>
      </c>
      <c r="E5040" t="s">
        <v>372</v>
      </c>
      <c r="F5040" t="s">
        <v>193</v>
      </c>
      <c r="G5040" t="s">
        <v>34</v>
      </c>
      <c r="H5040" t="s">
        <v>194</v>
      </c>
      <c r="I5040">
        <v>0</v>
      </c>
      <c r="J5040" t="s">
        <v>374</v>
      </c>
      <c r="K5040" t="s">
        <v>36</v>
      </c>
      <c r="L5040" t="s">
        <v>37</v>
      </c>
      <c r="M5040">
        <v>53702</v>
      </c>
      <c r="N5040">
        <v>148745</v>
      </c>
      <c r="O5040" t="s">
        <v>38</v>
      </c>
      <c r="P5040" t="s">
        <v>195</v>
      </c>
      <c r="Q5040" t="s">
        <v>625</v>
      </c>
      <c r="R5040" t="s">
        <v>12299</v>
      </c>
      <c r="S5040" t="s">
        <v>198</v>
      </c>
      <c r="T5040" t="s">
        <v>628</v>
      </c>
      <c r="U5040" t="s">
        <v>4839</v>
      </c>
      <c r="V5040" t="s">
        <v>380</v>
      </c>
      <c r="Z5040" t="s">
        <v>87</v>
      </c>
      <c r="AA5040" s="1">
        <v>44879</v>
      </c>
      <c r="AC5040" s="1">
        <v>44900</v>
      </c>
      <c r="AD5040" s="1">
        <v>44992</v>
      </c>
    </row>
    <row r="5041" spans="1:30" x14ac:dyDescent="0.25">
      <c r="A5041">
        <v>576307</v>
      </c>
      <c r="B5041" t="s">
        <v>553</v>
      </c>
      <c r="C5041" t="s">
        <v>63</v>
      </c>
      <c r="D5041">
        <v>1</v>
      </c>
      <c r="E5041" t="s">
        <v>554</v>
      </c>
      <c r="F5041" t="s">
        <v>555</v>
      </c>
      <c r="G5041" t="s">
        <v>34</v>
      </c>
      <c r="H5041">
        <v>12626</v>
      </c>
      <c r="I5041">
        <v>1</v>
      </c>
      <c r="J5041" t="s">
        <v>556</v>
      </c>
      <c r="K5041" t="s">
        <v>36</v>
      </c>
      <c r="L5041" t="s">
        <v>37</v>
      </c>
      <c r="M5041">
        <v>53797</v>
      </c>
      <c r="N5041">
        <v>70000</v>
      </c>
      <c r="O5041" t="s">
        <v>38</v>
      </c>
      <c r="P5041" t="s">
        <v>79</v>
      </c>
      <c r="Q5041" t="s">
        <v>557</v>
      </c>
      <c r="R5041" t="s">
        <v>558</v>
      </c>
      <c r="S5041" t="s">
        <v>559</v>
      </c>
      <c r="T5041" t="s">
        <v>560</v>
      </c>
      <c r="U5041" t="s">
        <v>561</v>
      </c>
      <c r="V5041" t="s">
        <v>562</v>
      </c>
      <c r="Z5041" t="s">
        <v>61</v>
      </c>
      <c r="AA5041" s="1">
        <v>44981</v>
      </c>
      <c r="AB5041" s="2">
        <v>44999</v>
      </c>
      <c r="AC5041" s="1">
        <v>44991</v>
      </c>
      <c r="AD5041" s="1">
        <v>44992</v>
      </c>
    </row>
    <row r="5042" spans="1:30" x14ac:dyDescent="0.25">
      <c r="A5042">
        <v>574694</v>
      </c>
      <c r="B5042" t="s">
        <v>350</v>
      </c>
      <c r="C5042" t="s">
        <v>31</v>
      </c>
      <c r="D5042">
        <v>1</v>
      </c>
      <c r="E5042" t="s">
        <v>9260</v>
      </c>
      <c r="F5042" t="s">
        <v>1993</v>
      </c>
      <c r="G5042" t="s">
        <v>51</v>
      </c>
      <c r="H5042">
        <v>30086</v>
      </c>
      <c r="I5042">
        <v>0</v>
      </c>
      <c r="J5042" t="s">
        <v>175</v>
      </c>
      <c r="K5042" t="s">
        <v>36</v>
      </c>
      <c r="L5042" t="s">
        <v>37</v>
      </c>
      <c r="M5042">
        <v>65000</v>
      </c>
      <c r="N5042">
        <v>75000</v>
      </c>
      <c r="O5042" t="s">
        <v>38</v>
      </c>
      <c r="P5042" t="s">
        <v>355</v>
      </c>
      <c r="Q5042" t="s">
        <v>9261</v>
      </c>
      <c r="R5042" t="s">
        <v>9262</v>
      </c>
      <c r="S5042" t="s">
        <v>1996</v>
      </c>
      <c r="T5042" t="s">
        <v>9263</v>
      </c>
      <c r="U5042" t="s">
        <v>9264</v>
      </c>
      <c r="V5042" t="s">
        <v>9265</v>
      </c>
      <c r="Z5042" t="s">
        <v>47</v>
      </c>
      <c r="AA5042" s="1">
        <v>44972</v>
      </c>
      <c r="AC5042" s="1">
        <v>44972</v>
      </c>
      <c r="AD5042" s="1">
        <v>44992</v>
      </c>
    </row>
    <row r="5043" spans="1:30" x14ac:dyDescent="0.25">
      <c r="A5043">
        <v>554185</v>
      </c>
      <c r="B5043" t="s">
        <v>102</v>
      </c>
      <c r="C5043" t="s">
        <v>31</v>
      </c>
      <c r="D5043">
        <v>1</v>
      </c>
      <c r="E5043" t="s">
        <v>372</v>
      </c>
      <c r="F5043" t="s">
        <v>1783</v>
      </c>
      <c r="G5043" t="s">
        <v>34</v>
      </c>
      <c r="H5043">
        <v>10015</v>
      </c>
      <c r="I5043" t="s">
        <v>91</v>
      </c>
      <c r="J5043" t="s">
        <v>374</v>
      </c>
      <c r="K5043" t="s">
        <v>36</v>
      </c>
      <c r="L5043" t="s">
        <v>37</v>
      </c>
      <c r="M5043">
        <v>64922</v>
      </c>
      <c r="N5043">
        <v>173486</v>
      </c>
      <c r="O5043" t="s">
        <v>38</v>
      </c>
      <c r="P5043" t="s">
        <v>375</v>
      </c>
      <c r="Q5043" t="s">
        <v>376</v>
      </c>
      <c r="R5043" t="s">
        <v>13471</v>
      </c>
      <c r="S5043" t="s">
        <v>1786</v>
      </c>
      <c r="T5043" t="s">
        <v>12739</v>
      </c>
      <c r="V5043" t="s">
        <v>380</v>
      </c>
      <c r="X5043" t="s">
        <v>13472</v>
      </c>
      <c r="Z5043" t="s">
        <v>87</v>
      </c>
      <c r="AA5043" s="1">
        <v>44859</v>
      </c>
      <c r="AC5043" s="1">
        <v>44911</v>
      </c>
      <c r="AD5043" s="1">
        <v>44992</v>
      </c>
    </row>
    <row r="5044" spans="1:30" x14ac:dyDescent="0.25">
      <c r="A5044">
        <v>563641</v>
      </c>
      <c r="B5044" t="s">
        <v>381</v>
      </c>
      <c r="C5044" t="s">
        <v>31</v>
      </c>
      <c r="D5044">
        <v>1</v>
      </c>
      <c r="E5044" t="s">
        <v>3138</v>
      </c>
      <c r="F5044" t="s">
        <v>3235</v>
      </c>
      <c r="G5044" t="s">
        <v>34</v>
      </c>
      <c r="H5044" t="s">
        <v>3236</v>
      </c>
      <c r="I5044">
        <v>0</v>
      </c>
      <c r="J5044" t="s">
        <v>35</v>
      </c>
      <c r="K5044" t="s">
        <v>36</v>
      </c>
      <c r="L5044" t="s">
        <v>37</v>
      </c>
      <c r="M5044">
        <v>53702</v>
      </c>
      <c r="N5044">
        <v>118000</v>
      </c>
      <c r="O5044" t="s">
        <v>38</v>
      </c>
      <c r="P5044" t="s">
        <v>873</v>
      </c>
      <c r="Q5044" t="s">
        <v>2074</v>
      </c>
      <c r="R5044" t="s">
        <v>8704</v>
      </c>
      <c r="S5044" t="s">
        <v>3238</v>
      </c>
      <c r="T5044" t="s">
        <v>8705</v>
      </c>
      <c r="V5044" t="s">
        <v>390</v>
      </c>
      <c r="W5044" t="s">
        <v>86</v>
      </c>
      <c r="X5044" t="s">
        <v>2310</v>
      </c>
      <c r="Z5044" t="s">
        <v>154</v>
      </c>
      <c r="AA5044" s="1">
        <v>44984</v>
      </c>
      <c r="AB5044" s="2">
        <v>45044</v>
      </c>
      <c r="AC5044" s="1">
        <v>44984</v>
      </c>
      <c r="AD5044" s="1">
        <v>44992</v>
      </c>
    </row>
    <row r="5045" spans="1:30" x14ac:dyDescent="0.25">
      <c r="A5045">
        <v>572791</v>
      </c>
      <c r="B5045" t="s">
        <v>102</v>
      </c>
      <c r="C5045" t="s">
        <v>31</v>
      </c>
      <c r="D5045">
        <v>1</v>
      </c>
      <c r="E5045" t="s">
        <v>13473</v>
      </c>
      <c r="F5045" t="s">
        <v>144</v>
      </c>
      <c r="G5045" t="s">
        <v>51</v>
      </c>
      <c r="H5045">
        <v>10234</v>
      </c>
      <c r="I5045">
        <v>0</v>
      </c>
      <c r="J5045" t="s">
        <v>1768</v>
      </c>
      <c r="K5045" t="s">
        <v>36</v>
      </c>
      <c r="L5045" t="s">
        <v>145</v>
      </c>
      <c r="M5045">
        <v>15</v>
      </c>
      <c r="N5045">
        <v>15</v>
      </c>
      <c r="O5045" t="s">
        <v>68</v>
      </c>
      <c r="P5045" t="s">
        <v>137</v>
      </c>
      <c r="Q5045" t="s">
        <v>1769</v>
      </c>
      <c r="R5045" t="s">
        <v>13474</v>
      </c>
      <c r="S5045" t="s">
        <v>149</v>
      </c>
      <c r="T5045" t="s">
        <v>13475</v>
      </c>
      <c r="V5045" t="s">
        <v>151</v>
      </c>
      <c r="W5045" t="s">
        <v>6919</v>
      </c>
      <c r="X5045" t="s">
        <v>464</v>
      </c>
      <c r="Z5045" t="s">
        <v>309</v>
      </c>
      <c r="AA5045" s="1">
        <v>44976</v>
      </c>
      <c r="AB5045" s="2">
        <v>45083</v>
      </c>
      <c r="AC5045" s="1">
        <v>44976</v>
      </c>
      <c r="AD5045" s="1">
        <v>44992</v>
      </c>
    </row>
    <row r="5046" spans="1:30" x14ac:dyDescent="0.25">
      <c r="A5046">
        <v>574780</v>
      </c>
      <c r="B5046" t="s">
        <v>102</v>
      </c>
      <c r="C5046" t="s">
        <v>31</v>
      </c>
      <c r="D5046">
        <v>1</v>
      </c>
      <c r="E5046" t="s">
        <v>12728</v>
      </c>
      <c r="F5046" t="s">
        <v>144</v>
      </c>
      <c r="G5046" t="s">
        <v>51</v>
      </c>
      <c r="H5046">
        <v>10234</v>
      </c>
      <c r="I5046">
        <v>0</v>
      </c>
      <c r="J5046" t="s">
        <v>35</v>
      </c>
      <c r="K5046" t="s">
        <v>36</v>
      </c>
      <c r="L5046" t="s">
        <v>145</v>
      </c>
      <c r="M5046">
        <v>15</v>
      </c>
      <c r="N5046">
        <v>15</v>
      </c>
      <c r="O5046" t="s">
        <v>68</v>
      </c>
      <c r="P5046" t="s">
        <v>195</v>
      </c>
      <c r="Q5046" t="s">
        <v>12729</v>
      </c>
      <c r="R5046" t="s">
        <v>12730</v>
      </c>
      <c r="S5046" t="s">
        <v>149</v>
      </c>
      <c r="T5046" t="s">
        <v>12731</v>
      </c>
      <c r="U5046" t="s">
        <v>2253</v>
      </c>
      <c r="V5046" t="s">
        <v>151</v>
      </c>
      <c r="W5046" t="s">
        <v>307</v>
      </c>
      <c r="X5046" t="s">
        <v>12732</v>
      </c>
      <c r="Z5046" t="s">
        <v>154</v>
      </c>
      <c r="AA5046" s="1">
        <v>44980</v>
      </c>
      <c r="AB5046" s="2">
        <v>45079</v>
      </c>
      <c r="AC5046" s="1">
        <v>44980</v>
      </c>
      <c r="AD5046" s="1">
        <v>44992</v>
      </c>
    </row>
    <row r="5047" spans="1:30" x14ac:dyDescent="0.25">
      <c r="A5047">
        <v>555022</v>
      </c>
      <c r="B5047" t="s">
        <v>1550</v>
      </c>
      <c r="C5047" t="s">
        <v>31</v>
      </c>
      <c r="D5047">
        <v>1</v>
      </c>
      <c r="E5047" t="s">
        <v>11079</v>
      </c>
      <c r="F5047" t="s">
        <v>65</v>
      </c>
      <c r="G5047" t="s">
        <v>51</v>
      </c>
      <c r="H5047">
        <v>56058</v>
      </c>
      <c r="I5047">
        <v>0</v>
      </c>
      <c r="J5047" t="s">
        <v>216</v>
      </c>
      <c r="K5047" t="s">
        <v>36</v>
      </c>
      <c r="L5047" t="s">
        <v>37</v>
      </c>
      <c r="M5047">
        <v>29.6114</v>
      </c>
      <c r="N5047">
        <v>45.9666</v>
      </c>
      <c r="O5047" t="s">
        <v>68</v>
      </c>
      <c r="P5047" t="s">
        <v>1552</v>
      </c>
      <c r="Q5047" t="s">
        <v>1553</v>
      </c>
      <c r="R5047" t="s">
        <v>11080</v>
      </c>
      <c r="S5047" t="s">
        <v>72</v>
      </c>
      <c r="T5047" t="s">
        <v>11081</v>
      </c>
      <c r="U5047" t="s">
        <v>11082</v>
      </c>
      <c r="V5047" t="s">
        <v>11083</v>
      </c>
      <c r="Z5047" t="s">
        <v>61</v>
      </c>
      <c r="AA5047" s="1">
        <v>44916</v>
      </c>
      <c r="AB5047" s="2">
        <v>45006</v>
      </c>
      <c r="AC5047" s="1">
        <v>44916</v>
      </c>
      <c r="AD5047" s="1">
        <v>44992</v>
      </c>
    </row>
    <row r="5048" spans="1:30" x14ac:dyDescent="0.25">
      <c r="A5048">
        <v>575513</v>
      </c>
      <c r="B5048" t="s">
        <v>30</v>
      </c>
      <c r="C5048" t="s">
        <v>31</v>
      </c>
      <c r="D5048">
        <v>1</v>
      </c>
      <c r="E5048" t="s">
        <v>629</v>
      </c>
      <c r="F5048" t="s">
        <v>630</v>
      </c>
      <c r="G5048" t="s">
        <v>34</v>
      </c>
      <c r="H5048">
        <v>21215</v>
      </c>
      <c r="I5048">
        <v>2</v>
      </c>
      <c r="J5048" t="s">
        <v>437</v>
      </c>
      <c r="K5048" t="s">
        <v>36</v>
      </c>
      <c r="L5048" t="s">
        <v>37</v>
      </c>
      <c r="M5048">
        <v>80557</v>
      </c>
      <c r="N5048">
        <v>92640</v>
      </c>
      <c r="O5048" t="s">
        <v>38</v>
      </c>
      <c r="P5048" t="s">
        <v>631</v>
      </c>
      <c r="Q5048" t="s">
        <v>632</v>
      </c>
      <c r="R5048" t="s">
        <v>633</v>
      </c>
      <c r="S5048" t="s">
        <v>634</v>
      </c>
      <c r="T5048" t="s">
        <v>635</v>
      </c>
      <c r="U5048" t="s">
        <v>636</v>
      </c>
      <c r="V5048" t="s">
        <v>637</v>
      </c>
      <c r="Z5048" t="s">
        <v>87</v>
      </c>
      <c r="AA5048" s="1">
        <v>44974</v>
      </c>
      <c r="AB5048" s="2">
        <v>45004</v>
      </c>
      <c r="AC5048" s="1">
        <v>44987</v>
      </c>
      <c r="AD5048" s="1">
        <v>44992</v>
      </c>
    </row>
    <row r="5049" spans="1:30" x14ac:dyDescent="0.25">
      <c r="A5049">
        <v>540898</v>
      </c>
      <c r="B5049" t="s">
        <v>676</v>
      </c>
      <c r="C5049" t="s">
        <v>31</v>
      </c>
      <c r="D5049">
        <v>1</v>
      </c>
      <c r="E5049" t="s">
        <v>10352</v>
      </c>
      <c r="F5049" t="s">
        <v>678</v>
      </c>
      <c r="G5049" t="s">
        <v>353</v>
      </c>
      <c r="H5049">
        <v>6088</v>
      </c>
      <c r="I5049">
        <v>2</v>
      </c>
      <c r="J5049" t="s">
        <v>354</v>
      </c>
      <c r="K5049" t="s">
        <v>36</v>
      </c>
      <c r="L5049" t="s">
        <v>93</v>
      </c>
      <c r="M5049">
        <v>103307</v>
      </c>
      <c r="N5049">
        <v>103307</v>
      </c>
      <c r="O5049" t="s">
        <v>38</v>
      </c>
      <c r="P5049" t="s">
        <v>679</v>
      </c>
      <c r="Q5049" t="s">
        <v>1081</v>
      </c>
      <c r="R5049" t="s">
        <v>10353</v>
      </c>
      <c r="S5049" t="s">
        <v>681</v>
      </c>
      <c r="T5049" t="s">
        <v>10354</v>
      </c>
      <c r="U5049" t="s">
        <v>10355</v>
      </c>
      <c r="V5049" t="s">
        <v>684</v>
      </c>
      <c r="X5049" t="s">
        <v>679</v>
      </c>
      <c r="Z5049" t="s">
        <v>61</v>
      </c>
      <c r="AA5049" s="1">
        <v>44760</v>
      </c>
      <c r="AC5049" s="1">
        <v>44760</v>
      </c>
      <c r="AD5049" s="1">
        <v>44992</v>
      </c>
    </row>
    <row r="5050" spans="1:30" x14ac:dyDescent="0.25">
      <c r="A5050">
        <v>565279</v>
      </c>
      <c r="B5050" t="s">
        <v>76</v>
      </c>
      <c r="C5050" t="s">
        <v>63</v>
      </c>
      <c r="D5050">
        <v>1</v>
      </c>
      <c r="E5050" t="s">
        <v>13476</v>
      </c>
      <c r="F5050" t="s">
        <v>4165</v>
      </c>
      <c r="G5050" t="s">
        <v>51</v>
      </c>
      <c r="H5050">
        <v>95714</v>
      </c>
      <c r="I5050">
        <v>0</v>
      </c>
      <c r="J5050" t="s">
        <v>256</v>
      </c>
      <c r="K5050" t="s">
        <v>36</v>
      </c>
      <c r="L5050" t="s">
        <v>37</v>
      </c>
      <c r="M5050">
        <v>0</v>
      </c>
      <c r="N5050">
        <v>140000</v>
      </c>
      <c r="O5050" t="s">
        <v>38</v>
      </c>
      <c r="P5050" t="s">
        <v>79</v>
      </c>
      <c r="Q5050" t="s">
        <v>834</v>
      </c>
      <c r="R5050" t="s">
        <v>13477</v>
      </c>
      <c r="S5050" t="s">
        <v>4169</v>
      </c>
      <c r="T5050" t="s">
        <v>13478</v>
      </c>
      <c r="U5050" t="s">
        <v>1189</v>
      </c>
      <c r="V5050" t="s">
        <v>13479</v>
      </c>
      <c r="Z5050" t="s">
        <v>87</v>
      </c>
      <c r="AA5050" s="1">
        <v>44923</v>
      </c>
      <c r="AC5050" s="1">
        <v>44936</v>
      </c>
      <c r="AD5050" s="1">
        <v>44992</v>
      </c>
    </row>
    <row r="5051" spans="1:30" x14ac:dyDescent="0.25">
      <c r="A5051">
        <v>572831</v>
      </c>
      <c r="B5051" t="s">
        <v>3578</v>
      </c>
      <c r="C5051" t="s">
        <v>63</v>
      </c>
      <c r="D5051">
        <v>1</v>
      </c>
      <c r="E5051" t="s">
        <v>13480</v>
      </c>
      <c r="F5051" t="s">
        <v>2078</v>
      </c>
      <c r="G5051" t="s">
        <v>34</v>
      </c>
      <c r="H5051">
        <v>10025</v>
      </c>
      <c r="I5051" t="s">
        <v>900</v>
      </c>
      <c r="J5051" t="s">
        <v>354</v>
      </c>
      <c r="K5051" t="s">
        <v>36</v>
      </c>
      <c r="L5051" t="s">
        <v>93</v>
      </c>
      <c r="M5051">
        <v>80931</v>
      </c>
      <c r="N5051">
        <v>160000</v>
      </c>
      <c r="O5051" t="s">
        <v>38</v>
      </c>
      <c r="P5051" t="s">
        <v>1872</v>
      </c>
      <c r="Q5051" t="s">
        <v>13481</v>
      </c>
      <c r="R5051" t="s">
        <v>13482</v>
      </c>
      <c r="S5051" t="s">
        <v>2080</v>
      </c>
      <c r="T5051" t="s">
        <v>13483</v>
      </c>
      <c r="U5051" t="s">
        <v>13484</v>
      </c>
      <c r="V5051" t="s">
        <v>13485</v>
      </c>
      <c r="W5051" t="s">
        <v>3585</v>
      </c>
      <c r="X5051" t="s">
        <v>1872</v>
      </c>
      <c r="Z5051" t="s">
        <v>61</v>
      </c>
      <c r="AA5051" s="1">
        <v>44959</v>
      </c>
      <c r="AC5051" s="1">
        <v>44959</v>
      </c>
      <c r="AD5051" s="1">
        <v>44992</v>
      </c>
    </row>
    <row r="5052" spans="1:30" x14ac:dyDescent="0.25">
      <c r="A5052">
        <v>450631</v>
      </c>
      <c r="B5052" t="s">
        <v>265</v>
      </c>
      <c r="C5052" t="s">
        <v>31</v>
      </c>
      <c r="D5052">
        <v>1</v>
      </c>
      <c r="E5052" t="s">
        <v>13486</v>
      </c>
      <c r="F5052" t="s">
        <v>6165</v>
      </c>
      <c r="G5052" t="s">
        <v>34</v>
      </c>
      <c r="H5052" t="s">
        <v>6166</v>
      </c>
      <c r="I5052">
        <v>0</v>
      </c>
      <c r="J5052" t="s">
        <v>256</v>
      </c>
      <c r="L5052" t="s">
        <v>37</v>
      </c>
      <c r="M5052">
        <v>58700</v>
      </c>
      <c r="N5052">
        <v>125000</v>
      </c>
      <c r="O5052" t="s">
        <v>38</v>
      </c>
      <c r="P5052" t="s">
        <v>406</v>
      </c>
      <c r="Q5052" t="s">
        <v>13487</v>
      </c>
      <c r="R5052" t="s">
        <v>13488</v>
      </c>
      <c r="S5052" t="s">
        <v>5071</v>
      </c>
      <c r="T5052" t="s">
        <v>13489</v>
      </c>
      <c r="V5052" t="s">
        <v>13490</v>
      </c>
      <c r="W5052" t="s">
        <v>13491</v>
      </c>
      <c r="X5052" t="s">
        <v>276</v>
      </c>
      <c r="Z5052" t="s">
        <v>61</v>
      </c>
      <c r="AA5052" s="1">
        <v>44196</v>
      </c>
      <c r="AC5052" s="1">
        <v>44272</v>
      </c>
      <c r="AD5052" s="1">
        <v>44992</v>
      </c>
    </row>
    <row r="5053" spans="1:30" x14ac:dyDescent="0.25">
      <c r="A5053">
        <v>562993</v>
      </c>
      <c r="B5053" t="s">
        <v>123</v>
      </c>
      <c r="C5053" t="s">
        <v>31</v>
      </c>
      <c r="D5053">
        <v>12</v>
      </c>
      <c r="E5053" t="s">
        <v>2646</v>
      </c>
      <c r="F5053" t="s">
        <v>792</v>
      </c>
      <c r="G5053" t="s">
        <v>34</v>
      </c>
      <c r="H5053">
        <v>51613</v>
      </c>
      <c r="I5053">
        <v>0</v>
      </c>
      <c r="J5053" t="s">
        <v>2631</v>
      </c>
      <c r="K5053" t="s">
        <v>36</v>
      </c>
      <c r="L5053" t="s">
        <v>37</v>
      </c>
      <c r="M5053">
        <v>66442</v>
      </c>
      <c r="N5053">
        <v>88000</v>
      </c>
      <c r="O5053" t="s">
        <v>38</v>
      </c>
      <c r="P5053" t="s">
        <v>415</v>
      </c>
      <c r="Q5053" t="s">
        <v>2647</v>
      </c>
      <c r="R5053" t="s">
        <v>2648</v>
      </c>
      <c r="S5053" t="s">
        <v>796</v>
      </c>
      <c r="T5053" t="s">
        <v>2649</v>
      </c>
      <c r="U5053" t="s">
        <v>768</v>
      </c>
      <c r="V5053" t="s">
        <v>2650</v>
      </c>
      <c r="Z5053" t="s">
        <v>61</v>
      </c>
      <c r="AA5053" s="1">
        <v>44949</v>
      </c>
      <c r="AC5053" s="1">
        <v>44952</v>
      </c>
      <c r="AD5053" s="1">
        <v>44992</v>
      </c>
    </row>
    <row r="5054" spans="1:30" x14ac:dyDescent="0.25">
      <c r="A5054">
        <v>563390</v>
      </c>
      <c r="B5054" t="s">
        <v>563</v>
      </c>
      <c r="C5054" t="s">
        <v>31</v>
      </c>
      <c r="D5054">
        <v>1</v>
      </c>
      <c r="E5054" t="s">
        <v>11548</v>
      </c>
      <c r="F5054" t="s">
        <v>4233</v>
      </c>
      <c r="G5054" t="s">
        <v>34</v>
      </c>
      <c r="H5054">
        <v>30080</v>
      </c>
      <c r="I5054">
        <v>2</v>
      </c>
      <c r="J5054" t="s">
        <v>175</v>
      </c>
      <c r="K5054" t="s">
        <v>36</v>
      </c>
      <c r="L5054" t="s">
        <v>53</v>
      </c>
      <c r="M5054">
        <v>43197</v>
      </c>
      <c r="N5054">
        <v>49677</v>
      </c>
      <c r="O5054" t="s">
        <v>38</v>
      </c>
      <c r="P5054" t="s">
        <v>11549</v>
      </c>
      <c r="Q5054" t="s">
        <v>11550</v>
      </c>
      <c r="R5054" t="s">
        <v>11551</v>
      </c>
      <c r="S5054" t="s">
        <v>4236</v>
      </c>
      <c r="T5054" t="s">
        <v>11552</v>
      </c>
      <c r="U5054" t="s">
        <v>11553</v>
      </c>
      <c r="V5054" t="s">
        <v>11554</v>
      </c>
      <c r="W5054" t="s">
        <v>1617</v>
      </c>
      <c r="X5054" t="s">
        <v>11555</v>
      </c>
      <c r="Z5054" t="s">
        <v>61</v>
      </c>
      <c r="AA5054" s="1">
        <v>44897</v>
      </c>
      <c r="AC5054" s="1">
        <v>44897</v>
      </c>
      <c r="AD5054" s="1">
        <v>44992</v>
      </c>
    </row>
    <row r="5055" spans="1:30" x14ac:dyDescent="0.25">
      <c r="A5055">
        <v>563390</v>
      </c>
      <c r="B5055" t="s">
        <v>563</v>
      </c>
      <c r="C5055" t="s">
        <v>31</v>
      </c>
      <c r="D5055">
        <v>1</v>
      </c>
      <c r="E5055" t="s">
        <v>11548</v>
      </c>
      <c r="F5055" t="s">
        <v>4233</v>
      </c>
      <c r="G5055" t="s">
        <v>34</v>
      </c>
      <c r="H5055">
        <v>30080</v>
      </c>
      <c r="I5055">
        <v>2</v>
      </c>
      <c r="J5055" t="s">
        <v>175</v>
      </c>
      <c r="K5055" t="s">
        <v>36</v>
      </c>
      <c r="L5055" t="s">
        <v>53</v>
      </c>
      <c r="M5055">
        <v>43197</v>
      </c>
      <c r="N5055">
        <v>49677</v>
      </c>
      <c r="O5055" t="s">
        <v>38</v>
      </c>
      <c r="P5055" t="s">
        <v>11549</v>
      </c>
      <c r="Q5055" t="s">
        <v>11550</v>
      </c>
      <c r="R5055" t="s">
        <v>11551</v>
      </c>
      <c r="S5055" t="s">
        <v>4236</v>
      </c>
      <c r="T5055" t="s">
        <v>11552</v>
      </c>
      <c r="U5055" t="s">
        <v>11553</v>
      </c>
      <c r="V5055" t="s">
        <v>11554</v>
      </c>
      <c r="W5055" t="s">
        <v>1617</v>
      </c>
      <c r="X5055" t="s">
        <v>11555</v>
      </c>
      <c r="Z5055" t="s">
        <v>61</v>
      </c>
      <c r="AA5055" s="1">
        <v>44897</v>
      </c>
      <c r="AC5055" s="1">
        <v>44897</v>
      </c>
      <c r="AD5055" s="1">
        <v>44992</v>
      </c>
    </row>
    <row r="5056" spans="1:30" x14ac:dyDescent="0.25">
      <c r="A5056">
        <v>575010</v>
      </c>
      <c r="B5056" t="s">
        <v>350</v>
      </c>
      <c r="C5056" t="s">
        <v>31</v>
      </c>
      <c r="D5056">
        <v>1</v>
      </c>
      <c r="E5056" t="s">
        <v>6273</v>
      </c>
      <c r="F5056" t="s">
        <v>6274</v>
      </c>
      <c r="G5056" t="s">
        <v>51</v>
      </c>
      <c r="H5056">
        <v>40546</v>
      </c>
      <c r="I5056" t="s">
        <v>3608</v>
      </c>
      <c r="J5056" t="s">
        <v>126</v>
      </c>
      <c r="K5056" t="s">
        <v>36</v>
      </c>
      <c r="L5056" t="s">
        <v>93</v>
      </c>
      <c r="M5056">
        <v>195000</v>
      </c>
      <c r="N5056">
        <v>215000</v>
      </c>
      <c r="O5056" t="s">
        <v>38</v>
      </c>
      <c r="P5056" t="s">
        <v>355</v>
      </c>
      <c r="Q5056" t="s">
        <v>6275</v>
      </c>
      <c r="R5056" t="s">
        <v>6276</v>
      </c>
      <c r="S5056" t="s">
        <v>6277</v>
      </c>
      <c r="T5056" t="s">
        <v>6278</v>
      </c>
      <c r="V5056" t="s">
        <v>6279</v>
      </c>
      <c r="Z5056" t="s">
        <v>61</v>
      </c>
      <c r="AA5056" s="1">
        <v>44972</v>
      </c>
      <c r="AC5056" s="1">
        <v>44972</v>
      </c>
      <c r="AD5056" s="1">
        <v>44992</v>
      </c>
    </row>
    <row r="5057" spans="1:30" x14ac:dyDescent="0.25">
      <c r="A5057">
        <v>576004</v>
      </c>
      <c r="B5057" t="s">
        <v>241</v>
      </c>
      <c r="C5057" t="s">
        <v>31</v>
      </c>
      <c r="D5057">
        <v>1</v>
      </c>
      <c r="E5057" t="s">
        <v>514</v>
      </c>
      <c r="F5057" t="s">
        <v>515</v>
      </c>
      <c r="G5057" t="s">
        <v>34</v>
      </c>
      <c r="H5057">
        <v>82011</v>
      </c>
      <c r="I5057">
        <v>0</v>
      </c>
      <c r="J5057" t="s">
        <v>516</v>
      </c>
      <c r="K5057" t="s">
        <v>36</v>
      </c>
      <c r="L5057" t="s">
        <v>37</v>
      </c>
      <c r="M5057">
        <v>39062</v>
      </c>
      <c r="N5057">
        <v>65449</v>
      </c>
      <c r="O5057" t="s">
        <v>38</v>
      </c>
      <c r="P5057" t="s">
        <v>7012</v>
      </c>
      <c r="Q5057" t="s">
        <v>247</v>
      </c>
      <c r="R5057" t="s">
        <v>518</v>
      </c>
      <c r="S5057" t="s">
        <v>519</v>
      </c>
      <c r="U5057" t="s">
        <v>520</v>
      </c>
      <c r="V5057" t="s">
        <v>347</v>
      </c>
      <c r="Z5057" t="s">
        <v>426</v>
      </c>
      <c r="AA5057" s="1">
        <v>44988</v>
      </c>
      <c r="AB5057" s="2">
        <v>44998</v>
      </c>
      <c r="AC5057" s="1">
        <v>44988</v>
      </c>
      <c r="AD5057" s="1">
        <v>44992</v>
      </c>
    </row>
    <row r="5058" spans="1:30" x14ac:dyDescent="0.25">
      <c r="A5058">
        <v>572806</v>
      </c>
      <c r="B5058" t="s">
        <v>102</v>
      </c>
      <c r="C5058" t="s">
        <v>31</v>
      </c>
      <c r="D5058">
        <v>1</v>
      </c>
      <c r="E5058" t="s">
        <v>8701</v>
      </c>
      <c r="F5058" t="s">
        <v>144</v>
      </c>
      <c r="G5058" t="s">
        <v>51</v>
      </c>
      <c r="H5058">
        <v>10234</v>
      </c>
      <c r="I5058">
        <v>0</v>
      </c>
      <c r="J5058" t="s">
        <v>35</v>
      </c>
      <c r="K5058" t="s">
        <v>36</v>
      </c>
      <c r="L5058" t="s">
        <v>145</v>
      </c>
      <c r="M5058">
        <v>15</v>
      </c>
      <c r="N5058">
        <v>15</v>
      </c>
      <c r="O5058" t="s">
        <v>68</v>
      </c>
      <c r="P5058" t="s">
        <v>146</v>
      </c>
      <c r="Q5058" t="s">
        <v>147</v>
      </c>
      <c r="R5058" t="s">
        <v>8702</v>
      </c>
      <c r="S5058" t="s">
        <v>149</v>
      </c>
      <c r="T5058" t="s">
        <v>8703</v>
      </c>
      <c r="V5058" t="s">
        <v>151</v>
      </c>
      <c r="W5058" t="s">
        <v>152</v>
      </c>
      <c r="X5058" t="s">
        <v>1059</v>
      </c>
      <c r="Z5058" t="s">
        <v>154</v>
      </c>
      <c r="AA5058" s="1">
        <v>44976</v>
      </c>
      <c r="AB5058" s="2">
        <v>45079</v>
      </c>
      <c r="AC5058" s="1">
        <v>44976</v>
      </c>
      <c r="AD5058" s="1">
        <v>44992</v>
      </c>
    </row>
    <row r="5059" spans="1:30" x14ac:dyDescent="0.25">
      <c r="A5059">
        <v>523984</v>
      </c>
      <c r="B5059" t="s">
        <v>88</v>
      </c>
      <c r="C5059" t="s">
        <v>31</v>
      </c>
      <c r="D5059">
        <v>1</v>
      </c>
      <c r="E5059" t="s">
        <v>5996</v>
      </c>
      <c r="F5059" t="s">
        <v>5997</v>
      </c>
      <c r="G5059" t="s">
        <v>34</v>
      </c>
      <c r="H5059">
        <v>91415</v>
      </c>
      <c r="I5059">
        <v>1</v>
      </c>
      <c r="J5059" t="s">
        <v>3883</v>
      </c>
      <c r="K5059" t="s">
        <v>36</v>
      </c>
      <c r="L5059" t="s">
        <v>37</v>
      </c>
      <c r="M5059">
        <v>45594</v>
      </c>
      <c r="N5059">
        <v>52433</v>
      </c>
      <c r="O5059" t="s">
        <v>38</v>
      </c>
      <c r="P5059" t="s">
        <v>474</v>
      </c>
      <c r="Q5059" t="s">
        <v>4205</v>
      </c>
      <c r="R5059" t="s">
        <v>5998</v>
      </c>
      <c r="S5059" t="s">
        <v>5999</v>
      </c>
      <c r="T5059" t="s">
        <v>6000</v>
      </c>
      <c r="U5059" t="s">
        <v>229</v>
      </c>
      <c r="V5059" t="s">
        <v>6001</v>
      </c>
      <c r="W5059" t="s">
        <v>4208</v>
      </c>
      <c r="X5059" t="s">
        <v>474</v>
      </c>
      <c r="Z5059" t="s">
        <v>61</v>
      </c>
      <c r="AA5059" s="1">
        <v>44629</v>
      </c>
      <c r="AC5059" s="1">
        <v>44880</v>
      </c>
      <c r="AD5059" s="1">
        <v>44992</v>
      </c>
    </row>
    <row r="5060" spans="1:30" x14ac:dyDescent="0.25">
      <c r="A5060">
        <v>538097</v>
      </c>
      <c r="B5060" t="s">
        <v>638</v>
      </c>
      <c r="C5060" t="s">
        <v>63</v>
      </c>
      <c r="D5060">
        <v>1</v>
      </c>
      <c r="E5060" t="s">
        <v>9735</v>
      </c>
      <c r="F5060" t="s">
        <v>667</v>
      </c>
      <c r="G5060" t="s">
        <v>51</v>
      </c>
      <c r="H5060">
        <v>95711</v>
      </c>
      <c r="I5060">
        <v>0</v>
      </c>
      <c r="J5060" t="s">
        <v>256</v>
      </c>
      <c r="K5060" t="s">
        <v>36</v>
      </c>
      <c r="L5060" t="s">
        <v>37</v>
      </c>
      <c r="M5060">
        <v>100000</v>
      </c>
      <c r="N5060">
        <v>160000</v>
      </c>
      <c r="O5060" t="s">
        <v>38</v>
      </c>
      <c r="P5060" t="s">
        <v>642</v>
      </c>
      <c r="Q5060" t="s">
        <v>695</v>
      </c>
      <c r="R5060" t="s">
        <v>9736</v>
      </c>
      <c r="S5060" t="s">
        <v>3772</v>
      </c>
      <c r="T5060" t="s">
        <v>9737</v>
      </c>
      <c r="U5060" t="s">
        <v>647</v>
      </c>
      <c r="V5060" t="s">
        <v>9738</v>
      </c>
      <c r="Z5060" t="s">
        <v>87</v>
      </c>
      <c r="AA5060" s="1">
        <v>44797</v>
      </c>
      <c r="AC5060" s="1">
        <v>44798</v>
      </c>
      <c r="AD5060" s="1">
        <v>44992</v>
      </c>
    </row>
    <row r="5061" spans="1:30" x14ac:dyDescent="0.25">
      <c r="A5061">
        <v>576958</v>
      </c>
      <c r="B5061" t="s">
        <v>88</v>
      </c>
      <c r="C5061" t="s">
        <v>63</v>
      </c>
      <c r="D5061">
        <v>1</v>
      </c>
      <c r="E5061" t="s">
        <v>5600</v>
      </c>
      <c r="F5061" t="s">
        <v>807</v>
      </c>
      <c r="G5061" t="s">
        <v>34</v>
      </c>
      <c r="H5061" t="s">
        <v>808</v>
      </c>
      <c r="I5061">
        <v>0</v>
      </c>
      <c r="J5061" t="s">
        <v>2333</v>
      </c>
      <c r="K5061" t="s">
        <v>36</v>
      </c>
      <c r="L5061" t="s">
        <v>37</v>
      </c>
      <c r="M5061">
        <v>94715</v>
      </c>
      <c r="N5061">
        <v>118450</v>
      </c>
      <c r="O5061" t="s">
        <v>38</v>
      </c>
      <c r="P5061" t="s">
        <v>94</v>
      </c>
      <c r="Q5061" t="s">
        <v>985</v>
      </c>
      <c r="R5061" t="s">
        <v>5601</v>
      </c>
      <c r="S5061" t="s">
        <v>810</v>
      </c>
      <c r="T5061" t="s">
        <v>5602</v>
      </c>
      <c r="U5061" t="s">
        <v>5169</v>
      </c>
      <c r="V5061" t="s">
        <v>5603</v>
      </c>
      <c r="W5061" t="s">
        <v>172</v>
      </c>
      <c r="Z5061" t="s">
        <v>61</v>
      </c>
      <c r="AA5061" s="1">
        <v>44987</v>
      </c>
      <c r="AC5061" s="1">
        <v>44987</v>
      </c>
      <c r="AD5061" s="1">
        <v>44992</v>
      </c>
    </row>
    <row r="5062" spans="1:30" x14ac:dyDescent="0.25">
      <c r="A5062">
        <v>571511</v>
      </c>
      <c r="B5062" t="s">
        <v>102</v>
      </c>
      <c r="C5062" t="s">
        <v>63</v>
      </c>
      <c r="D5062">
        <v>1</v>
      </c>
      <c r="E5062" t="s">
        <v>10518</v>
      </c>
      <c r="F5062" t="s">
        <v>941</v>
      </c>
      <c r="G5062" t="s">
        <v>34</v>
      </c>
      <c r="H5062" t="s">
        <v>942</v>
      </c>
      <c r="I5062">
        <v>3</v>
      </c>
      <c r="J5062" t="s">
        <v>961</v>
      </c>
      <c r="K5062" t="s">
        <v>36</v>
      </c>
      <c r="L5062" t="s">
        <v>37</v>
      </c>
      <c r="M5062">
        <v>90000</v>
      </c>
      <c r="N5062">
        <v>120000</v>
      </c>
      <c r="O5062" t="s">
        <v>38</v>
      </c>
      <c r="P5062" t="s">
        <v>146</v>
      </c>
      <c r="Q5062" t="s">
        <v>10519</v>
      </c>
      <c r="R5062" t="s">
        <v>10520</v>
      </c>
      <c r="S5062" t="s">
        <v>946</v>
      </c>
      <c r="T5062" t="s">
        <v>10521</v>
      </c>
      <c r="U5062" t="s">
        <v>10522</v>
      </c>
      <c r="V5062" t="s">
        <v>611</v>
      </c>
      <c r="W5062" t="s">
        <v>612</v>
      </c>
      <c r="X5062" t="s">
        <v>10523</v>
      </c>
      <c r="Z5062" t="s">
        <v>154</v>
      </c>
      <c r="AA5062" s="1">
        <v>44956</v>
      </c>
      <c r="AB5062" s="2">
        <v>45016</v>
      </c>
      <c r="AC5062" s="1">
        <v>44956</v>
      </c>
      <c r="AD5062" s="1">
        <v>44992</v>
      </c>
    </row>
    <row r="5063" spans="1:30" x14ac:dyDescent="0.25">
      <c r="A5063">
        <v>576223</v>
      </c>
      <c r="B5063" t="s">
        <v>381</v>
      </c>
      <c r="C5063" t="s">
        <v>63</v>
      </c>
      <c r="D5063">
        <v>1</v>
      </c>
      <c r="E5063" t="s">
        <v>4289</v>
      </c>
      <c r="F5063" t="s">
        <v>1042</v>
      </c>
      <c r="G5063" t="s">
        <v>51</v>
      </c>
      <c r="H5063">
        <v>10232</v>
      </c>
      <c r="I5063">
        <v>0</v>
      </c>
      <c r="J5063" t="s">
        <v>35</v>
      </c>
      <c r="K5063" t="s">
        <v>36</v>
      </c>
      <c r="L5063" t="s">
        <v>145</v>
      </c>
      <c r="M5063">
        <v>15.93</v>
      </c>
      <c r="N5063">
        <v>22</v>
      </c>
      <c r="O5063" t="s">
        <v>68</v>
      </c>
      <c r="P5063" t="s">
        <v>385</v>
      </c>
      <c r="Q5063" t="s">
        <v>7500</v>
      </c>
      <c r="R5063" t="s">
        <v>875</v>
      </c>
      <c r="S5063" t="s">
        <v>1047</v>
      </c>
      <c r="T5063" t="s">
        <v>4291</v>
      </c>
      <c r="U5063" t="s">
        <v>4292</v>
      </c>
      <c r="V5063" t="s">
        <v>390</v>
      </c>
      <c r="W5063" t="s">
        <v>86</v>
      </c>
      <c r="X5063" t="s">
        <v>385</v>
      </c>
      <c r="Z5063" t="s">
        <v>61</v>
      </c>
      <c r="AA5063" s="1">
        <v>44984</v>
      </c>
      <c r="AB5063" s="2">
        <v>45016</v>
      </c>
      <c r="AC5063" s="1">
        <v>44986</v>
      </c>
      <c r="AD5063" s="1">
        <v>44992</v>
      </c>
    </row>
    <row r="5064" spans="1:30" x14ac:dyDescent="0.25">
      <c r="A5064">
        <v>543863</v>
      </c>
      <c r="B5064" t="s">
        <v>3578</v>
      </c>
      <c r="C5064" t="s">
        <v>31</v>
      </c>
      <c r="D5064">
        <v>1</v>
      </c>
      <c r="E5064" t="s">
        <v>2863</v>
      </c>
      <c r="F5064" t="s">
        <v>11020</v>
      </c>
      <c r="G5064" t="s">
        <v>34</v>
      </c>
      <c r="H5064">
        <v>13651</v>
      </c>
      <c r="I5064">
        <v>1</v>
      </c>
      <c r="J5064" t="s">
        <v>256</v>
      </c>
      <c r="K5064" t="s">
        <v>36</v>
      </c>
      <c r="L5064" t="s">
        <v>37</v>
      </c>
      <c r="M5064">
        <v>51233</v>
      </c>
      <c r="N5064">
        <v>65000</v>
      </c>
      <c r="O5064" t="s">
        <v>38</v>
      </c>
      <c r="P5064" t="s">
        <v>1872</v>
      </c>
      <c r="Q5064" t="s">
        <v>12669</v>
      </c>
      <c r="R5064" t="s">
        <v>12670</v>
      </c>
      <c r="S5064" t="s">
        <v>11023</v>
      </c>
      <c r="T5064" t="s">
        <v>12671</v>
      </c>
      <c r="U5064" t="s">
        <v>12672</v>
      </c>
      <c r="V5064" t="s">
        <v>12673</v>
      </c>
      <c r="W5064" t="s">
        <v>3633</v>
      </c>
      <c r="X5064" t="s">
        <v>12674</v>
      </c>
      <c r="Z5064" t="s">
        <v>87</v>
      </c>
      <c r="AA5064" s="1">
        <v>44776</v>
      </c>
      <c r="AC5064" s="1">
        <v>44789</v>
      </c>
      <c r="AD5064" s="1">
        <v>44992</v>
      </c>
    </row>
    <row r="5065" spans="1:30" x14ac:dyDescent="0.25">
      <c r="A5065">
        <v>563907</v>
      </c>
      <c r="B5065" t="s">
        <v>102</v>
      </c>
      <c r="C5065" t="s">
        <v>31</v>
      </c>
      <c r="D5065">
        <v>1</v>
      </c>
      <c r="E5065" t="s">
        <v>372</v>
      </c>
      <c r="F5065" t="s">
        <v>373</v>
      </c>
      <c r="G5065" t="s">
        <v>34</v>
      </c>
      <c r="H5065">
        <v>20618</v>
      </c>
      <c r="I5065">
        <v>3</v>
      </c>
      <c r="J5065" t="s">
        <v>374</v>
      </c>
      <c r="K5065" t="s">
        <v>36</v>
      </c>
      <c r="L5065" t="s">
        <v>37</v>
      </c>
      <c r="M5065">
        <v>90114</v>
      </c>
      <c r="N5065">
        <v>122168</v>
      </c>
      <c r="O5065" t="s">
        <v>38</v>
      </c>
      <c r="P5065" t="s">
        <v>195</v>
      </c>
      <c r="Q5065" t="s">
        <v>625</v>
      </c>
      <c r="R5065" t="s">
        <v>8584</v>
      </c>
      <c r="S5065" t="s">
        <v>378</v>
      </c>
      <c r="T5065" t="s">
        <v>3210</v>
      </c>
      <c r="V5065" t="s">
        <v>380</v>
      </c>
      <c r="Z5065" t="s">
        <v>87</v>
      </c>
      <c r="AA5065" s="1">
        <v>44935</v>
      </c>
      <c r="AC5065" s="1">
        <v>44935</v>
      </c>
      <c r="AD5065" s="1">
        <v>44992</v>
      </c>
    </row>
    <row r="5066" spans="1:30" x14ac:dyDescent="0.25">
      <c r="A5066">
        <v>561081</v>
      </c>
      <c r="B5066" t="s">
        <v>123</v>
      </c>
      <c r="C5066" t="s">
        <v>63</v>
      </c>
      <c r="D5066">
        <v>1</v>
      </c>
      <c r="E5066" t="s">
        <v>7786</v>
      </c>
      <c r="F5066" t="s">
        <v>762</v>
      </c>
      <c r="G5066" t="s">
        <v>34</v>
      </c>
      <c r="H5066">
        <v>51191</v>
      </c>
      <c r="I5066">
        <v>2</v>
      </c>
      <c r="J5066" t="s">
        <v>763</v>
      </c>
      <c r="K5066" t="s">
        <v>36</v>
      </c>
      <c r="L5066" t="s">
        <v>37</v>
      </c>
      <c r="M5066">
        <v>47155</v>
      </c>
      <c r="N5066">
        <v>54228</v>
      </c>
      <c r="O5066" t="s">
        <v>38</v>
      </c>
      <c r="P5066" t="s">
        <v>7787</v>
      </c>
      <c r="Q5066" t="s">
        <v>7788</v>
      </c>
      <c r="R5066" t="s">
        <v>7789</v>
      </c>
      <c r="S5066" t="s">
        <v>767</v>
      </c>
      <c r="T5066" t="s">
        <v>7790</v>
      </c>
      <c r="U5066" t="s">
        <v>540</v>
      </c>
      <c r="V5066" t="s">
        <v>7791</v>
      </c>
      <c r="Z5066" t="s">
        <v>61</v>
      </c>
      <c r="AA5066" s="1">
        <v>44931</v>
      </c>
      <c r="AB5066" s="2">
        <v>45051</v>
      </c>
      <c r="AC5066" s="1">
        <v>44952</v>
      </c>
      <c r="AD5066" s="1">
        <v>44992</v>
      </c>
    </row>
    <row r="5067" spans="1:30" x14ac:dyDescent="0.25">
      <c r="A5067">
        <v>546738</v>
      </c>
      <c r="B5067" t="s">
        <v>88</v>
      </c>
      <c r="C5067" t="s">
        <v>31</v>
      </c>
      <c r="D5067">
        <v>1</v>
      </c>
      <c r="E5067" t="s">
        <v>13492</v>
      </c>
      <c r="F5067" t="s">
        <v>545</v>
      </c>
      <c r="G5067" t="s">
        <v>34</v>
      </c>
      <c r="H5067">
        <v>13632</v>
      </c>
      <c r="I5067">
        <v>2</v>
      </c>
      <c r="J5067" t="s">
        <v>328</v>
      </c>
      <c r="K5067" t="s">
        <v>36</v>
      </c>
      <c r="L5067" t="s">
        <v>37</v>
      </c>
      <c r="M5067">
        <v>85371</v>
      </c>
      <c r="N5067">
        <v>98177</v>
      </c>
      <c r="O5067" t="s">
        <v>38</v>
      </c>
      <c r="P5067" t="s">
        <v>406</v>
      </c>
      <c r="Q5067" t="s">
        <v>1620</v>
      </c>
      <c r="R5067" t="s">
        <v>13493</v>
      </c>
      <c r="S5067" t="s">
        <v>549</v>
      </c>
      <c r="T5067" t="s">
        <v>13494</v>
      </c>
      <c r="U5067" t="s">
        <v>2070</v>
      </c>
      <c r="V5067" t="s">
        <v>9403</v>
      </c>
      <c r="W5067" t="s">
        <v>1407</v>
      </c>
      <c r="Z5067" t="s">
        <v>87</v>
      </c>
      <c r="AA5067" s="1">
        <v>44791</v>
      </c>
      <c r="AC5067" s="1">
        <v>44974</v>
      </c>
      <c r="AD5067" s="1">
        <v>44992</v>
      </c>
    </row>
    <row r="5068" spans="1:30" x14ac:dyDescent="0.25">
      <c r="A5068">
        <v>537846</v>
      </c>
      <c r="B5068" t="s">
        <v>102</v>
      </c>
      <c r="C5068" t="s">
        <v>63</v>
      </c>
      <c r="D5068">
        <v>1</v>
      </c>
      <c r="E5068" t="s">
        <v>458</v>
      </c>
      <c r="F5068" t="s">
        <v>1993</v>
      </c>
      <c r="G5068" t="s">
        <v>51</v>
      </c>
      <c r="H5068">
        <v>30086</v>
      </c>
      <c r="I5068">
        <v>0</v>
      </c>
      <c r="J5068" t="s">
        <v>175</v>
      </c>
      <c r="K5068" t="s">
        <v>36</v>
      </c>
      <c r="L5068" t="s">
        <v>37</v>
      </c>
      <c r="M5068">
        <v>62397</v>
      </c>
      <c r="N5068">
        <v>71757</v>
      </c>
      <c r="O5068" t="s">
        <v>38</v>
      </c>
      <c r="P5068" t="s">
        <v>137</v>
      </c>
      <c r="Q5068" t="s">
        <v>459</v>
      </c>
      <c r="R5068" t="s">
        <v>5575</v>
      </c>
      <c r="S5068" t="s">
        <v>1996</v>
      </c>
      <c r="T5068" t="s">
        <v>5576</v>
      </c>
      <c r="U5068" t="s">
        <v>462</v>
      </c>
      <c r="V5068" t="s">
        <v>463</v>
      </c>
      <c r="W5068" t="s">
        <v>307</v>
      </c>
      <c r="X5068" t="s">
        <v>464</v>
      </c>
      <c r="Z5068" t="s">
        <v>61</v>
      </c>
      <c r="AA5068" s="1">
        <v>44758</v>
      </c>
      <c r="AC5068" s="1">
        <v>44792</v>
      </c>
      <c r="AD5068" s="1">
        <v>44992</v>
      </c>
    </row>
    <row r="5069" spans="1:30" x14ac:dyDescent="0.25">
      <c r="A5069">
        <v>570213</v>
      </c>
      <c r="B5069" t="s">
        <v>658</v>
      </c>
      <c r="C5069" t="s">
        <v>31</v>
      </c>
      <c r="D5069">
        <v>1</v>
      </c>
      <c r="E5069" t="s">
        <v>11477</v>
      </c>
      <c r="F5069" t="s">
        <v>50</v>
      </c>
      <c r="G5069" t="s">
        <v>51</v>
      </c>
      <c r="H5069">
        <v>56056</v>
      </c>
      <c r="I5069">
        <v>0</v>
      </c>
      <c r="J5069" t="s">
        <v>10939</v>
      </c>
      <c r="K5069" t="s">
        <v>36</v>
      </c>
      <c r="L5069" t="s">
        <v>37</v>
      </c>
      <c r="M5069">
        <v>37398</v>
      </c>
      <c r="N5069">
        <v>37398</v>
      </c>
      <c r="O5069" t="s">
        <v>38</v>
      </c>
      <c r="P5069" t="s">
        <v>661</v>
      </c>
      <c r="Q5069" t="s">
        <v>662</v>
      </c>
      <c r="R5069" t="s">
        <v>11478</v>
      </c>
      <c r="S5069" t="s">
        <v>57</v>
      </c>
      <c r="V5069" t="s">
        <v>664</v>
      </c>
      <c r="Z5069" t="s">
        <v>665</v>
      </c>
      <c r="AA5069" s="1">
        <v>44945</v>
      </c>
      <c r="AB5069" s="2">
        <v>45035</v>
      </c>
      <c r="AC5069" s="1">
        <v>44978</v>
      </c>
      <c r="AD5069" s="1">
        <v>44992</v>
      </c>
    </row>
    <row r="5070" spans="1:30" x14ac:dyDescent="0.25">
      <c r="A5070">
        <v>563396</v>
      </c>
      <c r="B5070" t="s">
        <v>102</v>
      </c>
      <c r="C5070" t="s">
        <v>31</v>
      </c>
      <c r="D5070">
        <v>1</v>
      </c>
      <c r="E5070" t="s">
        <v>8677</v>
      </c>
      <c r="F5070" t="s">
        <v>849</v>
      </c>
      <c r="G5070" t="s">
        <v>34</v>
      </c>
      <c r="H5070">
        <v>20210</v>
      </c>
      <c r="I5070">
        <v>0</v>
      </c>
      <c r="J5070" t="s">
        <v>35</v>
      </c>
      <c r="K5070" t="s">
        <v>36</v>
      </c>
      <c r="L5070" t="s">
        <v>37</v>
      </c>
      <c r="M5070">
        <v>57078</v>
      </c>
      <c r="N5070">
        <v>85646</v>
      </c>
      <c r="O5070" t="s">
        <v>38</v>
      </c>
      <c r="P5070" t="s">
        <v>195</v>
      </c>
      <c r="Q5070" t="s">
        <v>528</v>
      </c>
      <c r="R5070" t="s">
        <v>8678</v>
      </c>
      <c r="S5070" t="s">
        <v>852</v>
      </c>
      <c r="T5070" t="s">
        <v>8679</v>
      </c>
      <c r="U5070" t="s">
        <v>8680</v>
      </c>
      <c r="V5070" t="s">
        <v>142</v>
      </c>
      <c r="Z5070" t="s">
        <v>87</v>
      </c>
      <c r="AA5070" s="1">
        <v>44935</v>
      </c>
      <c r="AC5070" s="1">
        <v>44935</v>
      </c>
      <c r="AD5070" s="1">
        <v>44992</v>
      </c>
    </row>
    <row r="5071" spans="1:30" x14ac:dyDescent="0.25">
      <c r="A5071">
        <v>575149</v>
      </c>
      <c r="B5071" t="s">
        <v>155</v>
      </c>
      <c r="C5071" t="s">
        <v>31</v>
      </c>
      <c r="D5071">
        <v>2</v>
      </c>
      <c r="E5071" t="s">
        <v>1473</v>
      </c>
      <c r="F5071" t="s">
        <v>65</v>
      </c>
      <c r="G5071" t="s">
        <v>51</v>
      </c>
      <c r="H5071">
        <v>56058</v>
      </c>
      <c r="I5071">
        <v>0</v>
      </c>
      <c r="J5071" t="s">
        <v>216</v>
      </c>
      <c r="K5071" t="s">
        <v>36</v>
      </c>
      <c r="L5071" t="s">
        <v>37</v>
      </c>
      <c r="M5071">
        <v>65000</v>
      </c>
      <c r="N5071">
        <v>70000</v>
      </c>
      <c r="O5071" t="s">
        <v>38</v>
      </c>
      <c r="P5071" t="s">
        <v>158</v>
      </c>
      <c r="Q5071" t="s">
        <v>1474</v>
      </c>
      <c r="R5071" t="s">
        <v>1475</v>
      </c>
      <c r="S5071" t="s">
        <v>72</v>
      </c>
      <c r="T5071" t="s">
        <v>1476</v>
      </c>
      <c r="U5071" t="s">
        <v>1477</v>
      </c>
      <c r="V5071" t="s">
        <v>163</v>
      </c>
      <c r="X5071" t="s">
        <v>1478</v>
      </c>
      <c r="Z5071" t="s">
        <v>61</v>
      </c>
      <c r="AA5071" s="1">
        <v>44991</v>
      </c>
      <c r="AB5071" s="2">
        <v>45021</v>
      </c>
      <c r="AC5071" s="1">
        <v>44991</v>
      </c>
      <c r="AD5071" s="1">
        <v>44992</v>
      </c>
    </row>
    <row r="5072" spans="1:30" x14ac:dyDescent="0.25">
      <c r="A5072">
        <v>576948</v>
      </c>
      <c r="B5072" t="s">
        <v>30</v>
      </c>
      <c r="C5072" t="s">
        <v>63</v>
      </c>
      <c r="D5072">
        <v>4</v>
      </c>
      <c r="E5072" t="s">
        <v>4032</v>
      </c>
      <c r="F5072" t="s">
        <v>4033</v>
      </c>
      <c r="G5072" t="s">
        <v>34</v>
      </c>
      <c r="H5072">
        <v>22405</v>
      </c>
      <c r="I5072">
        <v>0</v>
      </c>
      <c r="J5072" t="s">
        <v>35</v>
      </c>
      <c r="K5072" t="s">
        <v>36</v>
      </c>
      <c r="L5072" t="s">
        <v>53</v>
      </c>
      <c r="M5072">
        <v>59661</v>
      </c>
      <c r="N5072">
        <v>68610</v>
      </c>
      <c r="O5072" t="s">
        <v>38</v>
      </c>
      <c r="P5072" t="s">
        <v>39</v>
      </c>
      <c r="Q5072" t="s">
        <v>40</v>
      </c>
      <c r="R5072" t="s">
        <v>4034</v>
      </c>
      <c r="S5072" t="s">
        <v>4035</v>
      </c>
      <c r="T5072" t="s">
        <v>4036</v>
      </c>
      <c r="U5072" t="s">
        <v>44</v>
      </c>
      <c r="V5072" t="s">
        <v>4037</v>
      </c>
      <c r="Z5072" t="s">
        <v>47</v>
      </c>
      <c r="AA5072" s="1">
        <v>44986</v>
      </c>
      <c r="AB5072" s="2">
        <v>45016</v>
      </c>
      <c r="AC5072" s="1">
        <v>44986</v>
      </c>
      <c r="AD5072" s="1">
        <v>44992</v>
      </c>
    </row>
    <row r="5073" spans="1:30" x14ac:dyDescent="0.25">
      <c r="A5073">
        <v>541618</v>
      </c>
      <c r="B5073" t="s">
        <v>658</v>
      </c>
      <c r="C5073" t="s">
        <v>31</v>
      </c>
      <c r="D5073">
        <v>2</v>
      </c>
      <c r="E5073" t="s">
        <v>1060</v>
      </c>
      <c r="F5073" t="s">
        <v>414</v>
      </c>
      <c r="G5073" t="s">
        <v>34</v>
      </c>
      <c r="H5073">
        <v>10124</v>
      </c>
      <c r="I5073">
        <v>1</v>
      </c>
      <c r="J5073" t="s">
        <v>1053</v>
      </c>
      <c r="K5073" t="s">
        <v>36</v>
      </c>
      <c r="L5073" t="s">
        <v>37</v>
      </c>
      <c r="M5073">
        <v>51000</v>
      </c>
      <c r="N5073">
        <v>51000</v>
      </c>
      <c r="O5073" t="s">
        <v>38</v>
      </c>
      <c r="P5073" t="s">
        <v>661</v>
      </c>
      <c r="Q5073" t="s">
        <v>662</v>
      </c>
      <c r="R5073" t="s">
        <v>1061</v>
      </c>
      <c r="S5073" t="s">
        <v>418</v>
      </c>
      <c r="U5073" t="s">
        <v>1062</v>
      </c>
      <c r="V5073" t="s">
        <v>664</v>
      </c>
      <c r="Z5073" t="s">
        <v>665</v>
      </c>
      <c r="AA5073" s="1">
        <v>44763</v>
      </c>
      <c r="AB5073" s="2">
        <v>45128</v>
      </c>
      <c r="AC5073" s="1">
        <v>44959</v>
      </c>
      <c r="AD5073" s="1">
        <v>44992</v>
      </c>
    </row>
    <row r="5074" spans="1:30" x14ac:dyDescent="0.25">
      <c r="A5074">
        <v>569306</v>
      </c>
      <c r="B5074" t="s">
        <v>88</v>
      </c>
      <c r="C5074" t="s">
        <v>31</v>
      </c>
      <c r="D5074">
        <v>1</v>
      </c>
      <c r="E5074" t="s">
        <v>4661</v>
      </c>
      <c r="F5074" t="s">
        <v>864</v>
      </c>
      <c r="G5074" t="s">
        <v>34</v>
      </c>
      <c r="H5074">
        <v>10248</v>
      </c>
      <c r="I5074">
        <v>1</v>
      </c>
      <c r="J5074" t="s">
        <v>115</v>
      </c>
      <c r="K5074" t="s">
        <v>36</v>
      </c>
      <c r="L5074" t="s">
        <v>37</v>
      </c>
      <c r="M5074">
        <v>73029</v>
      </c>
      <c r="N5074">
        <v>85000</v>
      </c>
      <c r="O5074" t="s">
        <v>38</v>
      </c>
      <c r="P5074" t="s">
        <v>5118</v>
      </c>
      <c r="Q5074" t="s">
        <v>475</v>
      </c>
      <c r="R5074" t="s">
        <v>10644</v>
      </c>
      <c r="S5074" t="s">
        <v>867</v>
      </c>
      <c r="T5074" t="s">
        <v>6454</v>
      </c>
      <c r="U5074" t="s">
        <v>6455</v>
      </c>
      <c r="V5074" t="s">
        <v>870</v>
      </c>
      <c r="W5074" t="s">
        <v>6456</v>
      </c>
      <c r="Z5074" t="s">
        <v>87</v>
      </c>
      <c r="AA5074" s="1">
        <v>44939</v>
      </c>
      <c r="AC5074" s="1">
        <v>44964</v>
      </c>
      <c r="AD5074" s="1">
        <v>44992</v>
      </c>
    </row>
    <row r="5075" spans="1:30" x14ac:dyDescent="0.25">
      <c r="A5075">
        <v>571709</v>
      </c>
      <c r="B5075" t="s">
        <v>48</v>
      </c>
      <c r="C5075" t="s">
        <v>63</v>
      </c>
      <c r="D5075">
        <v>1</v>
      </c>
      <c r="E5075" t="s">
        <v>6261</v>
      </c>
      <c r="F5075" t="s">
        <v>65</v>
      </c>
      <c r="G5075" t="s">
        <v>51</v>
      </c>
      <c r="H5075">
        <v>56058</v>
      </c>
      <c r="I5075">
        <v>0</v>
      </c>
      <c r="J5075" t="s">
        <v>115</v>
      </c>
      <c r="L5075" t="s">
        <v>37</v>
      </c>
      <c r="M5075">
        <v>54100</v>
      </c>
      <c r="N5075">
        <v>83981</v>
      </c>
      <c r="O5075" t="s">
        <v>38</v>
      </c>
      <c r="P5075" t="s">
        <v>54</v>
      </c>
      <c r="Q5075" t="s">
        <v>6262</v>
      </c>
      <c r="R5075" t="s">
        <v>6263</v>
      </c>
      <c r="S5075" t="s">
        <v>72</v>
      </c>
      <c r="T5075" t="s">
        <v>6264</v>
      </c>
      <c r="U5075" t="s">
        <v>6265</v>
      </c>
      <c r="V5075" t="s">
        <v>6266</v>
      </c>
      <c r="Z5075" t="s">
        <v>61</v>
      </c>
      <c r="AA5075" s="1">
        <v>44956</v>
      </c>
      <c r="AC5075" s="1">
        <v>44964</v>
      </c>
      <c r="AD5075" s="1">
        <v>44992</v>
      </c>
    </row>
    <row r="5076" spans="1:30" x14ac:dyDescent="0.25">
      <c r="A5076">
        <v>554417</v>
      </c>
      <c r="B5076" t="s">
        <v>88</v>
      </c>
      <c r="C5076" t="s">
        <v>63</v>
      </c>
      <c r="D5076">
        <v>1</v>
      </c>
      <c r="E5076" t="s">
        <v>13495</v>
      </c>
      <c r="F5076" t="s">
        <v>65</v>
      </c>
      <c r="G5076" t="s">
        <v>51</v>
      </c>
      <c r="H5076">
        <v>56058</v>
      </c>
      <c r="I5076">
        <v>0</v>
      </c>
      <c r="J5076" t="s">
        <v>582</v>
      </c>
      <c r="K5076" t="s">
        <v>36</v>
      </c>
      <c r="L5076" t="s">
        <v>37</v>
      </c>
      <c r="M5076">
        <v>54100</v>
      </c>
      <c r="N5076">
        <v>83981</v>
      </c>
      <c r="O5076" t="s">
        <v>38</v>
      </c>
      <c r="P5076" t="s">
        <v>158</v>
      </c>
      <c r="Q5076" t="s">
        <v>2116</v>
      </c>
      <c r="R5076" t="s">
        <v>13496</v>
      </c>
      <c r="S5076" t="s">
        <v>72</v>
      </c>
      <c r="T5076" t="s">
        <v>13497</v>
      </c>
      <c r="U5076" t="s">
        <v>13498</v>
      </c>
      <c r="V5076" t="s">
        <v>13499</v>
      </c>
      <c r="W5076" t="s">
        <v>172</v>
      </c>
      <c r="Z5076" t="s">
        <v>61</v>
      </c>
      <c r="AA5076" s="1">
        <v>44882</v>
      </c>
      <c r="AC5076" s="1">
        <v>44907</v>
      </c>
      <c r="AD5076" s="1">
        <v>44992</v>
      </c>
    </row>
    <row r="5077" spans="1:30" x14ac:dyDescent="0.25">
      <c r="A5077">
        <v>534953</v>
      </c>
      <c r="B5077" t="s">
        <v>638</v>
      </c>
      <c r="C5077" t="s">
        <v>63</v>
      </c>
      <c r="D5077">
        <v>2</v>
      </c>
      <c r="E5077" t="s">
        <v>13450</v>
      </c>
      <c r="F5077" t="s">
        <v>708</v>
      </c>
      <c r="G5077" t="s">
        <v>51</v>
      </c>
      <c r="H5077">
        <v>31142</v>
      </c>
      <c r="I5077" t="s">
        <v>114</v>
      </c>
      <c r="J5077" t="s">
        <v>66</v>
      </c>
      <c r="K5077" t="s">
        <v>36</v>
      </c>
      <c r="L5077" t="s">
        <v>37</v>
      </c>
      <c r="M5077">
        <v>100000</v>
      </c>
      <c r="N5077">
        <v>115000</v>
      </c>
      <c r="O5077" t="s">
        <v>38</v>
      </c>
      <c r="P5077" t="s">
        <v>642</v>
      </c>
      <c r="Q5077" t="s">
        <v>2025</v>
      </c>
      <c r="R5077" t="s">
        <v>13451</v>
      </c>
      <c r="S5077" t="s">
        <v>13452</v>
      </c>
      <c r="T5077" t="s">
        <v>13453</v>
      </c>
      <c r="U5077" t="s">
        <v>647</v>
      </c>
      <c r="V5077" t="s">
        <v>13454</v>
      </c>
      <c r="Z5077" t="s">
        <v>61</v>
      </c>
      <c r="AA5077" s="1">
        <v>44722</v>
      </c>
      <c r="AC5077" s="1">
        <v>44881</v>
      </c>
      <c r="AD5077" s="1">
        <v>44992</v>
      </c>
    </row>
    <row r="5078" spans="1:30" x14ac:dyDescent="0.25">
      <c r="A5078">
        <v>535431</v>
      </c>
      <c r="B5078" t="s">
        <v>62</v>
      </c>
      <c r="C5078" t="s">
        <v>31</v>
      </c>
      <c r="D5078">
        <v>1</v>
      </c>
      <c r="E5078" t="s">
        <v>3635</v>
      </c>
      <c r="F5078" t="s">
        <v>414</v>
      </c>
      <c r="G5078" t="s">
        <v>34</v>
      </c>
      <c r="H5078">
        <v>10124</v>
      </c>
      <c r="I5078">
        <v>1</v>
      </c>
      <c r="J5078" t="s">
        <v>115</v>
      </c>
      <c r="K5078" t="s">
        <v>36</v>
      </c>
      <c r="L5078" t="s">
        <v>37</v>
      </c>
      <c r="M5078">
        <v>47418</v>
      </c>
      <c r="N5078">
        <v>54531</v>
      </c>
      <c r="O5078" t="s">
        <v>38</v>
      </c>
      <c r="P5078" t="s">
        <v>3636</v>
      </c>
      <c r="Q5078" t="s">
        <v>3637</v>
      </c>
      <c r="R5078" t="s">
        <v>3638</v>
      </c>
      <c r="S5078" t="s">
        <v>418</v>
      </c>
      <c r="U5078" t="s">
        <v>74</v>
      </c>
      <c r="V5078" t="s">
        <v>1317</v>
      </c>
      <c r="Z5078" t="s">
        <v>61</v>
      </c>
      <c r="AA5078" s="1">
        <v>44846</v>
      </c>
      <c r="AC5078" s="1">
        <v>44846</v>
      </c>
      <c r="AD5078" s="1">
        <v>44992</v>
      </c>
    </row>
    <row r="5079" spans="1:30" x14ac:dyDescent="0.25">
      <c r="A5079">
        <v>509514</v>
      </c>
      <c r="B5079" t="s">
        <v>123</v>
      </c>
      <c r="C5079" t="s">
        <v>31</v>
      </c>
      <c r="D5079">
        <v>1</v>
      </c>
      <c r="E5079" t="s">
        <v>13500</v>
      </c>
      <c r="F5079" t="s">
        <v>1421</v>
      </c>
      <c r="G5079" t="s">
        <v>51</v>
      </c>
      <c r="H5079">
        <v>21849</v>
      </c>
      <c r="I5079">
        <v>3</v>
      </c>
      <c r="J5079" t="s">
        <v>205</v>
      </c>
      <c r="L5079" t="s">
        <v>37</v>
      </c>
      <c r="M5079">
        <v>86520</v>
      </c>
      <c r="N5079">
        <v>86520</v>
      </c>
      <c r="O5079" t="s">
        <v>38</v>
      </c>
      <c r="P5079" t="s">
        <v>2385</v>
      </c>
      <c r="Q5079" t="s">
        <v>13380</v>
      </c>
      <c r="R5079" t="s">
        <v>13501</v>
      </c>
      <c r="S5079" t="s">
        <v>1424</v>
      </c>
      <c r="T5079" t="s">
        <v>13502</v>
      </c>
      <c r="U5079" t="s">
        <v>13503</v>
      </c>
      <c r="V5079" t="s">
        <v>13504</v>
      </c>
      <c r="Z5079" t="s">
        <v>87</v>
      </c>
      <c r="AA5079" s="1">
        <v>44543</v>
      </c>
      <c r="AC5079" s="1">
        <v>44543</v>
      </c>
      <c r="AD5079" s="1">
        <v>44992</v>
      </c>
    </row>
    <row r="5080" spans="1:30" x14ac:dyDescent="0.25">
      <c r="A5080">
        <v>534769</v>
      </c>
      <c r="B5080" t="s">
        <v>88</v>
      </c>
      <c r="C5080" t="s">
        <v>31</v>
      </c>
      <c r="D5080">
        <v>2</v>
      </c>
      <c r="E5080" t="s">
        <v>6850</v>
      </c>
      <c r="F5080" t="s">
        <v>414</v>
      </c>
      <c r="G5080" t="s">
        <v>34</v>
      </c>
      <c r="H5080">
        <v>10124</v>
      </c>
      <c r="I5080">
        <v>2</v>
      </c>
      <c r="J5080" t="s">
        <v>115</v>
      </c>
      <c r="K5080" t="s">
        <v>36</v>
      </c>
      <c r="L5080" t="s">
        <v>37</v>
      </c>
      <c r="M5080">
        <v>53057</v>
      </c>
      <c r="N5080">
        <v>61015</v>
      </c>
      <c r="O5080" t="s">
        <v>38</v>
      </c>
      <c r="P5080" t="s">
        <v>6851</v>
      </c>
      <c r="Q5080" t="s">
        <v>5452</v>
      </c>
      <c r="R5080" t="s">
        <v>6852</v>
      </c>
      <c r="S5080" t="s">
        <v>418</v>
      </c>
      <c r="U5080" t="s">
        <v>6853</v>
      </c>
      <c r="V5080" t="s">
        <v>6854</v>
      </c>
      <c r="W5080" t="s">
        <v>6855</v>
      </c>
      <c r="Z5080" t="s">
        <v>61</v>
      </c>
      <c r="AA5080" s="1">
        <v>44721</v>
      </c>
      <c r="AC5080" s="1">
        <v>44729</v>
      </c>
      <c r="AD5080" s="1">
        <v>44992</v>
      </c>
    </row>
    <row r="5081" spans="1:30" x14ac:dyDescent="0.25">
      <c r="A5081">
        <v>566200</v>
      </c>
      <c r="B5081" t="s">
        <v>123</v>
      </c>
      <c r="C5081" t="s">
        <v>63</v>
      </c>
      <c r="D5081">
        <v>1</v>
      </c>
      <c r="E5081" t="s">
        <v>13221</v>
      </c>
      <c r="F5081" t="s">
        <v>279</v>
      </c>
      <c r="G5081" t="s">
        <v>34</v>
      </c>
      <c r="H5081">
        <v>10251</v>
      </c>
      <c r="I5081">
        <v>4</v>
      </c>
      <c r="J5081" t="s">
        <v>205</v>
      </c>
      <c r="L5081" t="s">
        <v>37</v>
      </c>
      <c r="M5081">
        <v>40017</v>
      </c>
      <c r="N5081">
        <v>46019</v>
      </c>
      <c r="O5081" t="s">
        <v>38</v>
      </c>
      <c r="P5081" t="s">
        <v>2380</v>
      </c>
      <c r="Q5081" t="s">
        <v>1910</v>
      </c>
      <c r="R5081" t="s">
        <v>13222</v>
      </c>
      <c r="S5081" t="s">
        <v>283</v>
      </c>
      <c r="U5081" t="s">
        <v>768</v>
      </c>
      <c r="V5081" t="s">
        <v>13223</v>
      </c>
      <c r="Z5081" t="s">
        <v>61</v>
      </c>
      <c r="AA5081" s="1">
        <v>44959</v>
      </c>
      <c r="AB5081" s="2">
        <v>45079</v>
      </c>
      <c r="AC5081" s="1">
        <v>44959</v>
      </c>
      <c r="AD5081" s="1">
        <v>44992</v>
      </c>
    </row>
    <row r="5082" spans="1:30" x14ac:dyDescent="0.25">
      <c r="A5082">
        <v>571708</v>
      </c>
      <c r="B5082" t="s">
        <v>102</v>
      </c>
      <c r="C5082" t="s">
        <v>31</v>
      </c>
      <c r="D5082">
        <v>1</v>
      </c>
      <c r="E5082" t="s">
        <v>13505</v>
      </c>
      <c r="F5082" t="s">
        <v>295</v>
      </c>
      <c r="G5082" t="s">
        <v>34</v>
      </c>
      <c r="H5082">
        <v>22427</v>
      </c>
      <c r="I5082">
        <v>2</v>
      </c>
      <c r="J5082" t="s">
        <v>35</v>
      </c>
      <c r="K5082" t="s">
        <v>36</v>
      </c>
      <c r="L5082" t="s">
        <v>37</v>
      </c>
      <c r="M5082">
        <v>74650</v>
      </c>
      <c r="N5082">
        <v>109409</v>
      </c>
      <c r="O5082" t="s">
        <v>38</v>
      </c>
      <c r="P5082" t="s">
        <v>137</v>
      </c>
      <c r="Q5082" t="s">
        <v>2055</v>
      </c>
      <c r="R5082" t="s">
        <v>13506</v>
      </c>
      <c r="S5082" t="s">
        <v>608</v>
      </c>
      <c r="T5082" t="s">
        <v>13507</v>
      </c>
      <c r="U5082" t="s">
        <v>13508</v>
      </c>
      <c r="V5082" t="s">
        <v>6472</v>
      </c>
      <c r="W5082" t="s">
        <v>13509</v>
      </c>
      <c r="X5082" t="s">
        <v>137</v>
      </c>
      <c r="Z5082" t="s">
        <v>87</v>
      </c>
      <c r="AA5082" s="1">
        <v>44965</v>
      </c>
      <c r="AC5082" s="1">
        <v>44970</v>
      </c>
      <c r="AD5082" s="1">
        <v>44992</v>
      </c>
    </row>
    <row r="5083" spans="1:30" x14ac:dyDescent="0.25">
      <c r="A5083">
        <v>566084</v>
      </c>
      <c r="B5083" t="s">
        <v>76</v>
      </c>
      <c r="C5083" t="s">
        <v>31</v>
      </c>
      <c r="D5083">
        <v>3</v>
      </c>
      <c r="E5083" t="s">
        <v>13444</v>
      </c>
      <c r="F5083" t="s">
        <v>2948</v>
      </c>
      <c r="G5083" t="s">
        <v>51</v>
      </c>
      <c r="H5083">
        <v>35007</v>
      </c>
      <c r="I5083">
        <v>0</v>
      </c>
      <c r="J5083" t="s">
        <v>66</v>
      </c>
      <c r="K5083" t="s">
        <v>36</v>
      </c>
      <c r="L5083" t="s">
        <v>53</v>
      </c>
      <c r="M5083">
        <v>33019</v>
      </c>
      <c r="N5083">
        <v>51891</v>
      </c>
      <c r="O5083" t="s">
        <v>38</v>
      </c>
      <c r="P5083" t="s">
        <v>79</v>
      </c>
      <c r="Q5083" t="s">
        <v>2949</v>
      </c>
      <c r="R5083" t="s">
        <v>13445</v>
      </c>
      <c r="S5083" t="s">
        <v>2951</v>
      </c>
      <c r="U5083" t="s">
        <v>4256</v>
      </c>
      <c r="V5083" t="s">
        <v>13446</v>
      </c>
      <c r="Z5083" t="s">
        <v>61</v>
      </c>
      <c r="AA5083" s="1">
        <v>44949</v>
      </c>
      <c r="AC5083" s="1">
        <v>44949</v>
      </c>
      <c r="AD5083" s="1">
        <v>44992</v>
      </c>
    </row>
    <row r="5084" spans="1:30" x14ac:dyDescent="0.25">
      <c r="A5084">
        <v>563999</v>
      </c>
      <c r="B5084" t="s">
        <v>277</v>
      </c>
      <c r="C5084" t="s">
        <v>63</v>
      </c>
      <c r="D5084">
        <v>1</v>
      </c>
      <c r="E5084" t="s">
        <v>554</v>
      </c>
      <c r="F5084" t="s">
        <v>507</v>
      </c>
      <c r="G5084" t="s">
        <v>51</v>
      </c>
      <c r="H5084">
        <v>31143</v>
      </c>
      <c r="I5084">
        <v>2</v>
      </c>
      <c r="J5084" t="s">
        <v>2453</v>
      </c>
      <c r="K5084" t="s">
        <v>36</v>
      </c>
      <c r="L5084" t="s">
        <v>37</v>
      </c>
      <c r="M5084">
        <v>53956</v>
      </c>
      <c r="N5084">
        <v>69000</v>
      </c>
      <c r="O5084" t="s">
        <v>38</v>
      </c>
      <c r="P5084" t="s">
        <v>280</v>
      </c>
      <c r="Q5084" t="s">
        <v>2541</v>
      </c>
      <c r="R5084" t="s">
        <v>5039</v>
      </c>
      <c r="S5084" t="s">
        <v>510</v>
      </c>
      <c r="T5084" t="s">
        <v>5040</v>
      </c>
      <c r="V5084" t="s">
        <v>5041</v>
      </c>
      <c r="X5084" t="s">
        <v>280</v>
      </c>
      <c r="Z5084" t="s">
        <v>61</v>
      </c>
      <c r="AA5084" s="1">
        <v>44910</v>
      </c>
      <c r="AB5084" s="2">
        <v>45030</v>
      </c>
      <c r="AC5084" s="1">
        <v>44910</v>
      </c>
      <c r="AD5084" s="1">
        <v>44992</v>
      </c>
    </row>
    <row r="5085" spans="1:30" x14ac:dyDescent="0.25">
      <c r="A5085">
        <v>533559</v>
      </c>
      <c r="B5085" t="s">
        <v>88</v>
      </c>
      <c r="C5085" t="s">
        <v>31</v>
      </c>
      <c r="D5085">
        <v>2</v>
      </c>
      <c r="E5085" t="s">
        <v>4330</v>
      </c>
      <c r="F5085" t="s">
        <v>4330</v>
      </c>
      <c r="G5085" t="s">
        <v>34</v>
      </c>
      <c r="H5085">
        <v>52613</v>
      </c>
      <c r="I5085">
        <v>0</v>
      </c>
      <c r="J5085" t="s">
        <v>115</v>
      </c>
      <c r="K5085" t="s">
        <v>36</v>
      </c>
      <c r="L5085" t="s">
        <v>37</v>
      </c>
      <c r="M5085">
        <v>51079</v>
      </c>
      <c r="N5085">
        <v>58741</v>
      </c>
      <c r="O5085" t="s">
        <v>38</v>
      </c>
      <c r="P5085" t="s">
        <v>865</v>
      </c>
      <c r="Q5085" t="s">
        <v>1115</v>
      </c>
      <c r="R5085" t="s">
        <v>6555</v>
      </c>
      <c r="S5085" t="s">
        <v>4333</v>
      </c>
      <c r="U5085" t="s">
        <v>6556</v>
      </c>
      <c r="V5085" t="s">
        <v>6557</v>
      </c>
      <c r="W5085" t="s">
        <v>6558</v>
      </c>
      <c r="X5085" t="s">
        <v>6559</v>
      </c>
      <c r="Z5085" t="s">
        <v>61</v>
      </c>
      <c r="AA5085" s="1">
        <v>44706</v>
      </c>
      <c r="AC5085" s="1">
        <v>44958</v>
      </c>
      <c r="AD5085" s="1">
        <v>44992</v>
      </c>
    </row>
    <row r="5086" spans="1:30" x14ac:dyDescent="0.25">
      <c r="A5086">
        <v>569656</v>
      </c>
      <c r="B5086" t="s">
        <v>76</v>
      </c>
      <c r="C5086" t="s">
        <v>31</v>
      </c>
      <c r="D5086">
        <v>1</v>
      </c>
      <c r="E5086" t="s">
        <v>12209</v>
      </c>
      <c r="F5086" t="s">
        <v>2219</v>
      </c>
      <c r="G5086" t="s">
        <v>34</v>
      </c>
      <c r="H5086">
        <v>34171</v>
      </c>
      <c r="I5086">
        <v>1</v>
      </c>
      <c r="J5086" t="s">
        <v>157</v>
      </c>
      <c r="K5086" t="s">
        <v>36</v>
      </c>
      <c r="L5086" t="s">
        <v>37</v>
      </c>
      <c r="M5086">
        <v>45137</v>
      </c>
      <c r="N5086">
        <v>64043</v>
      </c>
      <c r="O5086" t="s">
        <v>38</v>
      </c>
      <c r="P5086" t="s">
        <v>12210</v>
      </c>
      <c r="Q5086" t="s">
        <v>12211</v>
      </c>
      <c r="R5086" t="s">
        <v>12212</v>
      </c>
      <c r="S5086" t="s">
        <v>2222</v>
      </c>
      <c r="T5086" t="s">
        <v>12213</v>
      </c>
      <c r="U5086" t="s">
        <v>12214</v>
      </c>
      <c r="V5086" t="s">
        <v>12215</v>
      </c>
      <c r="W5086" t="s">
        <v>86</v>
      </c>
      <c r="X5086" t="s">
        <v>39</v>
      </c>
      <c r="Z5086" t="s">
        <v>61</v>
      </c>
      <c r="AA5086" s="1">
        <v>44981</v>
      </c>
      <c r="AC5086" s="1">
        <v>44981</v>
      </c>
      <c r="AD5086" s="1">
        <v>44992</v>
      </c>
    </row>
    <row r="5087" spans="1:30" x14ac:dyDescent="0.25">
      <c r="A5087">
        <v>572138</v>
      </c>
      <c r="B5087" t="s">
        <v>287</v>
      </c>
      <c r="C5087" t="s">
        <v>31</v>
      </c>
      <c r="D5087">
        <v>1</v>
      </c>
      <c r="E5087" t="s">
        <v>8403</v>
      </c>
      <c r="F5087" t="s">
        <v>144</v>
      </c>
      <c r="G5087" t="s">
        <v>51</v>
      </c>
      <c r="H5087">
        <v>10234</v>
      </c>
      <c r="I5087">
        <v>0</v>
      </c>
      <c r="J5087" t="s">
        <v>785</v>
      </c>
      <c r="K5087" t="s">
        <v>67</v>
      </c>
      <c r="L5087" t="s">
        <v>145</v>
      </c>
      <c r="M5087">
        <v>17.5</v>
      </c>
      <c r="N5087">
        <v>17.5</v>
      </c>
      <c r="O5087" t="s">
        <v>68</v>
      </c>
      <c r="P5087" t="s">
        <v>289</v>
      </c>
      <c r="Q5087" t="s">
        <v>8404</v>
      </c>
      <c r="R5087" t="s">
        <v>8405</v>
      </c>
      <c r="S5087" t="s">
        <v>149</v>
      </c>
      <c r="T5087" t="s">
        <v>8406</v>
      </c>
      <c r="U5087" t="s">
        <v>293</v>
      </c>
      <c r="V5087" t="s">
        <v>294</v>
      </c>
      <c r="Z5087" t="s">
        <v>61</v>
      </c>
      <c r="AA5087" s="1">
        <v>44959</v>
      </c>
      <c r="AB5087" s="2">
        <v>44995</v>
      </c>
      <c r="AC5087" s="1">
        <v>44963</v>
      </c>
      <c r="AD5087" s="1">
        <v>44992</v>
      </c>
    </row>
    <row r="5088" spans="1:30" x14ac:dyDescent="0.25">
      <c r="A5088">
        <v>566748</v>
      </c>
      <c r="B5088" t="s">
        <v>1550</v>
      </c>
      <c r="C5088" t="s">
        <v>63</v>
      </c>
      <c r="D5088">
        <v>1</v>
      </c>
      <c r="E5088" t="s">
        <v>6640</v>
      </c>
      <c r="F5088" t="s">
        <v>555</v>
      </c>
      <c r="G5088" t="s">
        <v>34</v>
      </c>
      <c r="H5088">
        <v>12626</v>
      </c>
      <c r="I5088">
        <v>1</v>
      </c>
      <c r="J5088" t="s">
        <v>256</v>
      </c>
      <c r="K5088" t="s">
        <v>36</v>
      </c>
      <c r="L5088" t="s">
        <v>37</v>
      </c>
      <c r="M5088">
        <v>53797</v>
      </c>
      <c r="N5088">
        <v>73243</v>
      </c>
      <c r="O5088" t="s">
        <v>38</v>
      </c>
      <c r="P5088" t="s">
        <v>1552</v>
      </c>
      <c r="Q5088" t="s">
        <v>6641</v>
      </c>
      <c r="R5088" t="s">
        <v>6642</v>
      </c>
      <c r="S5088" t="s">
        <v>559</v>
      </c>
      <c r="T5088" t="s">
        <v>6643</v>
      </c>
      <c r="V5088" t="s">
        <v>6644</v>
      </c>
      <c r="Z5088" t="s">
        <v>61</v>
      </c>
      <c r="AA5088" s="1">
        <v>44984</v>
      </c>
      <c r="AB5088" s="2">
        <v>45074</v>
      </c>
      <c r="AC5088" s="1">
        <v>44984</v>
      </c>
      <c r="AD5088" s="1">
        <v>44992</v>
      </c>
    </row>
    <row r="5089" spans="1:30" x14ac:dyDescent="0.25">
      <c r="A5089">
        <v>209609</v>
      </c>
      <c r="B5089" t="s">
        <v>123</v>
      </c>
      <c r="C5089" t="s">
        <v>31</v>
      </c>
      <c r="D5089">
        <v>1</v>
      </c>
      <c r="E5089" t="s">
        <v>13510</v>
      </c>
      <c r="F5089" t="s">
        <v>279</v>
      </c>
      <c r="G5089" t="s">
        <v>34</v>
      </c>
      <c r="H5089">
        <v>10251</v>
      </c>
      <c r="I5089">
        <v>2</v>
      </c>
      <c r="J5089" t="s">
        <v>7675</v>
      </c>
      <c r="L5089" t="s">
        <v>37</v>
      </c>
      <c r="M5089">
        <v>28965</v>
      </c>
      <c r="N5089">
        <v>43152</v>
      </c>
      <c r="O5089" t="s">
        <v>38</v>
      </c>
      <c r="P5089" t="s">
        <v>415</v>
      </c>
      <c r="Q5089" t="s">
        <v>4331</v>
      </c>
      <c r="R5089" t="s">
        <v>13511</v>
      </c>
      <c r="S5089" t="s">
        <v>283</v>
      </c>
      <c r="T5089" t="s">
        <v>13512</v>
      </c>
      <c r="V5089" t="s">
        <v>13513</v>
      </c>
      <c r="X5089" t="s">
        <v>415</v>
      </c>
      <c r="Z5089" t="s">
        <v>61</v>
      </c>
      <c r="AA5089" s="1">
        <v>42241</v>
      </c>
      <c r="AC5089" s="1">
        <v>42247</v>
      </c>
      <c r="AD5089" s="1">
        <v>44992</v>
      </c>
    </row>
    <row r="5090" spans="1:30" x14ac:dyDescent="0.25">
      <c r="A5090">
        <v>567981</v>
      </c>
      <c r="B5090" t="s">
        <v>381</v>
      </c>
      <c r="C5090" t="s">
        <v>63</v>
      </c>
      <c r="D5090">
        <v>1</v>
      </c>
      <c r="E5090" t="s">
        <v>1231</v>
      </c>
      <c r="F5090" t="s">
        <v>920</v>
      </c>
      <c r="G5090" t="s">
        <v>34</v>
      </c>
      <c r="H5090">
        <v>34202</v>
      </c>
      <c r="I5090">
        <v>3</v>
      </c>
      <c r="J5090" t="s">
        <v>35</v>
      </c>
      <c r="K5090" t="s">
        <v>36</v>
      </c>
      <c r="L5090" t="s">
        <v>37</v>
      </c>
      <c r="M5090">
        <v>72063</v>
      </c>
      <c r="N5090">
        <v>92640</v>
      </c>
      <c r="O5090" t="s">
        <v>38</v>
      </c>
      <c r="P5090" t="s">
        <v>873</v>
      </c>
      <c r="Q5090" t="s">
        <v>1232</v>
      </c>
      <c r="R5090" t="s">
        <v>1233</v>
      </c>
      <c r="S5090" t="s">
        <v>923</v>
      </c>
      <c r="T5090" t="s">
        <v>1234</v>
      </c>
      <c r="V5090" t="s">
        <v>925</v>
      </c>
      <c r="W5090" t="s">
        <v>86</v>
      </c>
      <c r="X5090" t="s">
        <v>1235</v>
      </c>
      <c r="Z5090" t="s">
        <v>87</v>
      </c>
      <c r="AA5090" s="1">
        <v>44985</v>
      </c>
      <c r="AB5090" s="2">
        <v>45045</v>
      </c>
      <c r="AC5090" s="1">
        <v>44985</v>
      </c>
      <c r="AD5090" s="1">
        <v>44992</v>
      </c>
    </row>
    <row r="5091" spans="1:30" x14ac:dyDescent="0.25">
      <c r="A5091">
        <v>575862</v>
      </c>
      <c r="B5091" t="s">
        <v>155</v>
      </c>
      <c r="C5091" t="s">
        <v>31</v>
      </c>
      <c r="D5091">
        <v>2</v>
      </c>
      <c r="E5091" t="s">
        <v>13001</v>
      </c>
      <c r="F5091" t="s">
        <v>65</v>
      </c>
      <c r="G5091" t="s">
        <v>51</v>
      </c>
      <c r="H5091">
        <v>56058</v>
      </c>
      <c r="I5091">
        <v>0</v>
      </c>
      <c r="J5091" t="s">
        <v>216</v>
      </c>
      <c r="K5091" t="s">
        <v>36</v>
      </c>
      <c r="L5091" t="s">
        <v>37</v>
      </c>
      <c r="M5091">
        <v>60000</v>
      </c>
      <c r="N5091">
        <v>70000</v>
      </c>
      <c r="O5091" t="s">
        <v>38</v>
      </c>
      <c r="P5091" t="s">
        <v>158</v>
      </c>
      <c r="Q5091" t="s">
        <v>13002</v>
      </c>
      <c r="R5091" t="s">
        <v>13003</v>
      </c>
      <c r="S5091" t="s">
        <v>72</v>
      </c>
      <c r="T5091" t="s">
        <v>13004</v>
      </c>
      <c r="U5091" t="s">
        <v>325</v>
      </c>
      <c r="V5091" t="s">
        <v>163</v>
      </c>
      <c r="X5091" t="s">
        <v>158</v>
      </c>
      <c r="Z5091" t="s">
        <v>61</v>
      </c>
      <c r="AA5091" s="1">
        <v>44983</v>
      </c>
      <c r="AB5091" s="2">
        <v>45013</v>
      </c>
      <c r="AC5091" s="1">
        <v>44983</v>
      </c>
      <c r="AD5091" s="1">
        <v>44992</v>
      </c>
    </row>
    <row r="5092" spans="1:30" x14ac:dyDescent="0.25">
      <c r="A5092">
        <v>541198</v>
      </c>
      <c r="B5092" t="s">
        <v>563</v>
      </c>
      <c r="C5092" t="s">
        <v>63</v>
      </c>
      <c r="D5092">
        <v>2</v>
      </c>
      <c r="E5092" t="s">
        <v>3245</v>
      </c>
      <c r="F5092" t="s">
        <v>565</v>
      </c>
      <c r="G5092" t="s">
        <v>566</v>
      </c>
      <c r="H5092">
        <v>30112</v>
      </c>
      <c r="I5092">
        <v>0</v>
      </c>
      <c r="J5092" t="s">
        <v>175</v>
      </c>
      <c r="K5092" t="s">
        <v>36</v>
      </c>
      <c r="L5092" t="s">
        <v>37</v>
      </c>
      <c r="M5092">
        <v>73579</v>
      </c>
      <c r="N5092">
        <v>133040</v>
      </c>
      <c r="O5092" t="s">
        <v>38</v>
      </c>
      <c r="P5092" t="s">
        <v>446</v>
      </c>
      <c r="Q5092" t="s">
        <v>3246</v>
      </c>
      <c r="R5092" t="s">
        <v>3247</v>
      </c>
      <c r="S5092" t="s">
        <v>3248</v>
      </c>
      <c r="U5092" t="s">
        <v>285</v>
      </c>
      <c r="V5092" t="s">
        <v>2290</v>
      </c>
      <c r="Z5092" t="s">
        <v>47</v>
      </c>
      <c r="AA5092" s="1">
        <v>44761</v>
      </c>
      <c r="AC5092" s="1">
        <v>44949</v>
      </c>
      <c r="AD5092" s="1">
        <v>44992</v>
      </c>
    </row>
    <row r="5093" spans="1:30" x14ac:dyDescent="0.25">
      <c r="A5093">
        <v>469360</v>
      </c>
      <c r="B5093" t="s">
        <v>241</v>
      </c>
      <c r="C5093" t="s">
        <v>31</v>
      </c>
      <c r="D5093">
        <v>1</v>
      </c>
      <c r="E5093" t="s">
        <v>13196</v>
      </c>
      <c r="F5093" t="s">
        <v>90</v>
      </c>
      <c r="G5093" t="s">
        <v>51</v>
      </c>
      <c r="H5093">
        <v>95005</v>
      </c>
      <c r="I5093" t="s">
        <v>114</v>
      </c>
      <c r="J5093" t="s">
        <v>175</v>
      </c>
      <c r="K5093" t="s">
        <v>36</v>
      </c>
      <c r="L5093" t="s">
        <v>93</v>
      </c>
      <c r="M5093">
        <v>58700</v>
      </c>
      <c r="N5093">
        <v>122000</v>
      </c>
      <c r="O5093" t="s">
        <v>38</v>
      </c>
      <c r="P5093" t="s">
        <v>13197</v>
      </c>
      <c r="Q5093" t="s">
        <v>484</v>
      </c>
      <c r="R5093" t="s">
        <v>13198</v>
      </c>
      <c r="S5093" t="s">
        <v>97</v>
      </c>
      <c r="T5093" t="s">
        <v>13199</v>
      </c>
      <c r="U5093" t="s">
        <v>13200</v>
      </c>
      <c r="V5093" t="s">
        <v>347</v>
      </c>
      <c r="Z5093" t="s">
        <v>426</v>
      </c>
      <c r="AA5093" s="1">
        <v>44407</v>
      </c>
      <c r="AC5093" s="1">
        <v>44433</v>
      </c>
      <c r="AD5093" s="1">
        <v>44992</v>
      </c>
    </row>
    <row r="5094" spans="1:30" x14ac:dyDescent="0.25">
      <c r="A5094">
        <v>549335</v>
      </c>
      <c r="B5094" t="s">
        <v>88</v>
      </c>
      <c r="C5094" t="s">
        <v>63</v>
      </c>
      <c r="D5094">
        <v>8</v>
      </c>
      <c r="E5094" t="s">
        <v>1536</v>
      </c>
      <c r="F5094" t="s">
        <v>65</v>
      </c>
      <c r="G5094" t="s">
        <v>51</v>
      </c>
      <c r="H5094">
        <v>56058</v>
      </c>
      <c r="I5094">
        <v>0</v>
      </c>
      <c r="J5094" t="s">
        <v>115</v>
      </c>
      <c r="K5094" t="s">
        <v>36</v>
      </c>
      <c r="L5094" t="s">
        <v>37</v>
      </c>
      <c r="M5094">
        <v>54100</v>
      </c>
      <c r="N5094">
        <v>68048</v>
      </c>
      <c r="O5094" t="s">
        <v>38</v>
      </c>
      <c r="P5094" t="s">
        <v>1537</v>
      </c>
      <c r="Q5094" t="s">
        <v>1100</v>
      </c>
      <c r="R5094" t="s">
        <v>1538</v>
      </c>
      <c r="S5094" t="s">
        <v>72</v>
      </c>
      <c r="T5094" t="s">
        <v>1539</v>
      </c>
      <c r="U5094" t="s">
        <v>1103</v>
      </c>
      <c r="V5094" t="s">
        <v>1104</v>
      </c>
      <c r="W5094" t="s">
        <v>1540</v>
      </c>
      <c r="X5094" t="s">
        <v>1541</v>
      </c>
      <c r="Z5094" t="s">
        <v>61</v>
      </c>
      <c r="AA5094" s="1">
        <v>44806</v>
      </c>
      <c r="AC5094" s="1">
        <v>44897</v>
      </c>
      <c r="AD5094" s="1">
        <v>44992</v>
      </c>
    </row>
    <row r="5095" spans="1:30" x14ac:dyDescent="0.25">
      <c r="A5095">
        <v>520786</v>
      </c>
      <c r="B5095" t="s">
        <v>76</v>
      </c>
      <c r="C5095" t="s">
        <v>63</v>
      </c>
      <c r="D5095">
        <v>2</v>
      </c>
      <c r="E5095" t="s">
        <v>13148</v>
      </c>
      <c r="F5095" t="s">
        <v>1134</v>
      </c>
      <c r="G5095" t="s">
        <v>34</v>
      </c>
      <c r="H5095">
        <v>22316</v>
      </c>
      <c r="I5095">
        <v>3</v>
      </c>
      <c r="J5095" t="s">
        <v>35</v>
      </c>
      <c r="K5095" t="s">
        <v>36</v>
      </c>
      <c r="L5095" t="s">
        <v>37</v>
      </c>
      <c r="M5095">
        <v>74650</v>
      </c>
      <c r="N5095">
        <v>109409</v>
      </c>
      <c r="O5095" t="s">
        <v>38</v>
      </c>
      <c r="P5095" t="s">
        <v>79</v>
      </c>
      <c r="Q5095" t="s">
        <v>6248</v>
      </c>
      <c r="R5095" t="s">
        <v>13149</v>
      </c>
      <c r="S5095" t="s">
        <v>1137</v>
      </c>
      <c r="T5095" t="s">
        <v>13150</v>
      </c>
      <c r="U5095" t="s">
        <v>13151</v>
      </c>
      <c r="V5095" t="s">
        <v>13152</v>
      </c>
      <c r="W5095" t="s">
        <v>2436</v>
      </c>
      <c r="X5095" t="s">
        <v>79</v>
      </c>
      <c r="Z5095" t="s">
        <v>61</v>
      </c>
      <c r="AA5095" s="1">
        <v>44616</v>
      </c>
      <c r="AC5095" s="1">
        <v>44636</v>
      </c>
      <c r="AD5095" s="1">
        <v>44992</v>
      </c>
    </row>
    <row r="5096" spans="1:30" x14ac:dyDescent="0.25">
      <c r="A5096">
        <v>537533</v>
      </c>
      <c r="B5096" t="s">
        <v>638</v>
      </c>
      <c r="C5096" t="s">
        <v>31</v>
      </c>
      <c r="D5096">
        <v>2</v>
      </c>
      <c r="E5096" t="s">
        <v>11666</v>
      </c>
      <c r="F5096" t="s">
        <v>65</v>
      </c>
      <c r="G5096" t="s">
        <v>51</v>
      </c>
      <c r="H5096">
        <v>56058</v>
      </c>
      <c r="I5096">
        <v>0</v>
      </c>
      <c r="J5096" t="s">
        <v>1098</v>
      </c>
      <c r="K5096" t="s">
        <v>36</v>
      </c>
      <c r="L5096" t="s">
        <v>37</v>
      </c>
      <c r="M5096">
        <v>54100</v>
      </c>
      <c r="N5096">
        <v>62215</v>
      </c>
      <c r="O5096" t="s">
        <v>38</v>
      </c>
      <c r="P5096" t="s">
        <v>642</v>
      </c>
      <c r="Q5096" t="s">
        <v>643</v>
      </c>
      <c r="R5096" t="s">
        <v>11667</v>
      </c>
      <c r="S5096" t="s">
        <v>72</v>
      </c>
      <c r="T5096" t="s">
        <v>11668</v>
      </c>
      <c r="U5096" t="s">
        <v>647</v>
      </c>
      <c r="V5096" t="s">
        <v>11669</v>
      </c>
      <c r="Z5096" t="s">
        <v>61</v>
      </c>
      <c r="AA5096" s="1">
        <v>44743</v>
      </c>
      <c r="AC5096" s="1">
        <v>44985</v>
      </c>
      <c r="AD5096" s="1">
        <v>44992</v>
      </c>
    </row>
    <row r="5097" spans="1:30" x14ac:dyDescent="0.25">
      <c r="A5097">
        <v>562797</v>
      </c>
      <c r="B5097" t="s">
        <v>123</v>
      </c>
      <c r="C5097" t="s">
        <v>63</v>
      </c>
      <c r="D5097">
        <v>1</v>
      </c>
      <c r="E5097" t="s">
        <v>7917</v>
      </c>
      <c r="F5097" t="s">
        <v>1428</v>
      </c>
      <c r="G5097" t="s">
        <v>34</v>
      </c>
      <c r="H5097">
        <v>40910</v>
      </c>
      <c r="I5097">
        <v>2</v>
      </c>
      <c r="J5097" t="s">
        <v>126</v>
      </c>
      <c r="K5097" t="s">
        <v>36</v>
      </c>
      <c r="L5097" t="s">
        <v>37</v>
      </c>
      <c r="M5097">
        <v>56013</v>
      </c>
      <c r="N5097">
        <v>84862</v>
      </c>
      <c r="O5097" t="s">
        <v>38</v>
      </c>
      <c r="P5097" t="s">
        <v>415</v>
      </c>
      <c r="Q5097" t="s">
        <v>3374</v>
      </c>
      <c r="R5097" t="s">
        <v>7918</v>
      </c>
      <c r="S5097" t="s">
        <v>1431</v>
      </c>
      <c r="T5097" t="s">
        <v>7919</v>
      </c>
      <c r="U5097" t="s">
        <v>7920</v>
      </c>
      <c r="V5097" t="s">
        <v>7921</v>
      </c>
      <c r="Z5097" t="s">
        <v>61</v>
      </c>
      <c r="AA5097" s="1">
        <v>44894</v>
      </c>
      <c r="AB5097" s="2">
        <v>45014</v>
      </c>
      <c r="AC5097" s="1">
        <v>44904</v>
      </c>
      <c r="AD5097" s="1">
        <v>44992</v>
      </c>
    </row>
    <row r="5098" spans="1:30" x14ac:dyDescent="0.25">
      <c r="A5098">
        <v>539196</v>
      </c>
      <c r="B5098" t="s">
        <v>76</v>
      </c>
      <c r="C5098" t="s">
        <v>63</v>
      </c>
      <c r="D5098">
        <v>1</v>
      </c>
      <c r="E5098" t="s">
        <v>10778</v>
      </c>
      <c r="F5098" t="s">
        <v>2339</v>
      </c>
      <c r="G5098" t="s">
        <v>34</v>
      </c>
      <c r="H5098">
        <v>82991</v>
      </c>
      <c r="I5098" t="s">
        <v>900</v>
      </c>
      <c r="J5098" t="s">
        <v>374</v>
      </c>
      <c r="K5098" t="s">
        <v>36</v>
      </c>
      <c r="L5098" t="s">
        <v>93</v>
      </c>
      <c r="M5098">
        <v>80931</v>
      </c>
      <c r="N5098">
        <v>208826</v>
      </c>
      <c r="O5098" t="s">
        <v>38</v>
      </c>
      <c r="P5098" t="s">
        <v>79</v>
      </c>
      <c r="Q5098" t="s">
        <v>850</v>
      </c>
      <c r="R5098" t="s">
        <v>10779</v>
      </c>
      <c r="S5098" t="s">
        <v>2342</v>
      </c>
      <c r="T5098" t="s">
        <v>10780</v>
      </c>
      <c r="U5098" t="s">
        <v>10781</v>
      </c>
      <c r="V5098" t="s">
        <v>10782</v>
      </c>
      <c r="W5098" t="s">
        <v>10730</v>
      </c>
      <c r="X5098" t="s">
        <v>79</v>
      </c>
      <c r="Z5098" t="s">
        <v>87</v>
      </c>
      <c r="AA5098" s="1">
        <v>44758</v>
      </c>
      <c r="AC5098" s="1">
        <v>44760</v>
      </c>
      <c r="AD5098" s="1">
        <v>44992</v>
      </c>
    </row>
    <row r="5099" spans="1:30" x14ac:dyDescent="0.25">
      <c r="A5099">
        <v>568182</v>
      </c>
      <c r="B5099" t="s">
        <v>381</v>
      </c>
      <c r="C5099" t="s">
        <v>63</v>
      </c>
      <c r="D5099">
        <v>1</v>
      </c>
      <c r="E5099" t="s">
        <v>604</v>
      </c>
      <c r="F5099" t="s">
        <v>1344</v>
      </c>
      <c r="G5099" t="s">
        <v>34</v>
      </c>
      <c r="H5099">
        <v>22426</v>
      </c>
      <c r="I5099">
        <v>0</v>
      </c>
      <c r="J5099" t="s">
        <v>35</v>
      </c>
      <c r="K5099" t="s">
        <v>36</v>
      </c>
      <c r="L5099" t="s">
        <v>53</v>
      </c>
      <c r="M5099">
        <v>57078</v>
      </c>
      <c r="N5099">
        <v>65640</v>
      </c>
      <c r="O5099" t="s">
        <v>38</v>
      </c>
      <c r="P5099" t="s">
        <v>873</v>
      </c>
      <c r="Q5099" t="s">
        <v>3781</v>
      </c>
      <c r="R5099" t="s">
        <v>5895</v>
      </c>
      <c r="S5099" t="s">
        <v>1902</v>
      </c>
      <c r="T5099" t="s">
        <v>5896</v>
      </c>
      <c r="V5099" t="s">
        <v>390</v>
      </c>
      <c r="W5099" t="s">
        <v>86</v>
      </c>
      <c r="X5099" t="s">
        <v>878</v>
      </c>
      <c r="Z5099" t="s">
        <v>61</v>
      </c>
      <c r="AA5099" s="1">
        <v>44985</v>
      </c>
      <c r="AB5099" s="2">
        <v>45045</v>
      </c>
      <c r="AC5099" s="1">
        <v>44985</v>
      </c>
      <c r="AD5099" s="1">
        <v>44992</v>
      </c>
    </row>
    <row r="5100" spans="1:30" x14ac:dyDescent="0.25">
      <c r="A5100">
        <v>574417</v>
      </c>
      <c r="B5100" t="s">
        <v>155</v>
      </c>
      <c r="C5100" t="s">
        <v>63</v>
      </c>
      <c r="D5100">
        <v>1</v>
      </c>
      <c r="E5100" t="s">
        <v>8345</v>
      </c>
      <c r="F5100" t="s">
        <v>545</v>
      </c>
      <c r="G5100" t="s">
        <v>34</v>
      </c>
      <c r="H5100">
        <v>13632</v>
      </c>
      <c r="I5100">
        <v>3</v>
      </c>
      <c r="J5100" t="s">
        <v>256</v>
      </c>
      <c r="K5100" t="s">
        <v>36</v>
      </c>
      <c r="L5100" t="s">
        <v>37</v>
      </c>
      <c r="M5100">
        <v>96023</v>
      </c>
      <c r="N5100">
        <v>106023</v>
      </c>
      <c r="O5100" t="s">
        <v>38</v>
      </c>
      <c r="P5100" t="s">
        <v>158</v>
      </c>
      <c r="Q5100" t="s">
        <v>1811</v>
      </c>
      <c r="R5100" t="s">
        <v>8346</v>
      </c>
      <c r="S5100" t="s">
        <v>549</v>
      </c>
      <c r="T5100" t="s">
        <v>8347</v>
      </c>
      <c r="U5100" t="s">
        <v>3642</v>
      </c>
      <c r="V5100" t="s">
        <v>163</v>
      </c>
      <c r="X5100" t="s">
        <v>158</v>
      </c>
      <c r="Z5100" t="s">
        <v>87</v>
      </c>
      <c r="AA5100" s="1">
        <v>44983</v>
      </c>
      <c r="AB5100" s="2">
        <v>45073</v>
      </c>
      <c r="AC5100" s="1">
        <v>44983</v>
      </c>
      <c r="AD5100" s="1">
        <v>44992</v>
      </c>
    </row>
    <row r="5101" spans="1:30" x14ac:dyDescent="0.25">
      <c r="A5101">
        <v>569709</v>
      </c>
      <c r="B5101" t="s">
        <v>277</v>
      </c>
      <c r="C5101" t="s">
        <v>31</v>
      </c>
      <c r="D5101">
        <v>1</v>
      </c>
      <c r="E5101" t="s">
        <v>10049</v>
      </c>
      <c r="F5101" t="s">
        <v>3720</v>
      </c>
      <c r="G5101" t="s">
        <v>34</v>
      </c>
      <c r="H5101">
        <v>10022</v>
      </c>
      <c r="I5101" t="s">
        <v>114</v>
      </c>
      <c r="J5101" t="s">
        <v>52</v>
      </c>
      <c r="K5101" t="s">
        <v>36</v>
      </c>
      <c r="L5101" t="s">
        <v>93</v>
      </c>
      <c r="M5101">
        <v>58700</v>
      </c>
      <c r="N5101">
        <v>90000</v>
      </c>
      <c r="O5101" t="s">
        <v>38</v>
      </c>
      <c r="P5101" t="s">
        <v>280</v>
      </c>
      <c r="Q5101" t="s">
        <v>10050</v>
      </c>
      <c r="R5101" t="s">
        <v>10051</v>
      </c>
      <c r="S5101" t="s">
        <v>3723</v>
      </c>
      <c r="T5101" t="s">
        <v>10052</v>
      </c>
      <c r="V5101" t="s">
        <v>10053</v>
      </c>
      <c r="Z5101" t="s">
        <v>61</v>
      </c>
      <c r="AA5101" s="1">
        <v>44975</v>
      </c>
      <c r="AB5101" s="2">
        <v>45155</v>
      </c>
      <c r="AC5101" s="1">
        <v>44974</v>
      </c>
      <c r="AD5101" s="1">
        <v>44992</v>
      </c>
    </row>
    <row r="5102" spans="1:30" x14ac:dyDescent="0.25">
      <c r="A5102">
        <v>551850</v>
      </c>
      <c r="B5102" t="s">
        <v>102</v>
      </c>
      <c r="C5102" t="s">
        <v>63</v>
      </c>
      <c r="D5102">
        <v>1</v>
      </c>
      <c r="E5102" t="s">
        <v>1987</v>
      </c>
      <c r="F5102" t="s">
        <v>135</v>
      </c>
      <c r="G5102" t="s">
        <v>51</v>
      </c>
      <c r="H5102">
        <v>21744</v>
      </c>
      <c r="I5102" t="s">
        <v>1397</v>
      </c>
      <c r="J5102" t="s">
        <v>527</v>
      </c>
      <c r="K5102" t="s">
        <v>36</v>
      </c>
      <c r="L5102" t="s">
        <v>37</v>
      </c>
      <c r="M5102">
        <v>94283</v>
      </c>
      <c r="N5102">
        <v>108426</v>
      </c>
      <c r="O5102" t="s">
        <v>38</v>
      </c>
      <c r="P5102" t="s">
        <v>195</v>
      </c>
      <c r="Q5102" t="s">
        <v>1988</v>
      </c>
      <c r="R5102" t="s">
        <v>1989</v>
      </c>
      <c r="S5102" t="s">
        <v>140</v>
      </c>
      <c r="T5102" t="s">
        <v>1990</v>
      </c>
      <c r="U5102" t="s">
        <v>462</v>
      </c>
      <c r="V5102" t="s">
        <v>463</v>
      </c>
      <c r="W5102" t="s">
        <v>1991</v>
      </c>
      <c r="X5102" t="s">
        <v>195</v>
      </c>
      <c r="Z5102" t="s">
        <v>61</v>
      </c>
      <c r="AA5102" s="1">
        <v>44854</v>
      </c>
      <c r="AC5102" s="1">
        <v>44854</v>
      </c>
      <c r="AD5102" s="1">
        <v>44992</v>
      </c>
    </row>
    <row r="5103" spans="1:30" x14ac:dyDescent="0.25">
      <c r="A5103">
        <v>576922</v>
      </c>
      <c r="B5103" t="s">
        <v>287</v>
      </c>
      <c r="C5103" t="s">
        <v>31</v>
      </c>
      <c r="D5103">
        <v>2</v>
      </c>
      <c r="E5103" t="s">
        <v>594</v>
      </c>
      <c r="F5103" t="s">
        <v>296</v>
      </c>
      <c r="G5103" t="s">
        <v>34</v>
      </c>
      <c r="H5103">
        <v>22122</v>
      </c>
      <c r="I5103">
        <v>2</v>
      </c>
      <c r="J5103" t="s">
        <v>35</v>
      </c>
      <c r="K5103" t="s">
        <v>36</v>
      </c>
      <c r="L5103" t="s">
        <v>37</v>
      </c>
      <c r="M5103">
        <v>65208</v>
      </c>
      <c r="N5103">
        <v>74989</v>
      </c>
      <c r="O5103" t="s">
        <v>38</v>
      </c>
      <c r="P5103" t="s">
        <v>289</v>
      </c>
      <c r="Q5103" t="s">
        <v>4978</v>
      </c>
      <c r="R5103" t="s">
        <v>11508</v>
      </c>
      <c r="S5103" t="s">
        <v>299</v>
      </c>
      <c r="T5103" t="s">
        <v>11509</v>
      </c>
      <c r="V5103" t="s">
        <v>11510</v>
      </c>
      <c r="Z5103" t="s">
        <v>61</v>
      </c>
      <c r="AA5103" s="1">
        <v>44988</v>
      </c>
      <c r="AC5103" s="1">
        <v>44988</v>
      </c>
      <c r="AD5103" s="1">
        <v>44992</v>
      </c>
    </row>
    <row r="5104" spans="1:30" x14ac:dyDescent="0.25">
      <c r="A5104">
        <v>571583</v>
      </c>
      <c r="B5104" t="s">
        <v>638</v>
      </c>
      <c r="C5104" t="s">
        <v>63</v>
      </c>
      <c r="D5104">
        <v>1</v>
      </c>
      <c r="E5104" t="s">
        <v>2465</v>
      </c>
      <c r="F5104" t="s">
        <v>724</v>
      </c>
      <c r="G5104" t="s">
        <v>34</v>
      </c>
      <c r="H5104">
        <v>12158</v>
      </c>
      <c r="I5104">
        <v>2</v>
      </c>
      <c r="J5104" t="s">
        <v>126</v>
      </c>
      <c r="K5104" t="s">
        <v>36</v>
      </c>
      <c r="L5104" t="s">
        <v>37</v>
      </c>
      <c r="M5104">
        <v>50972</v>
      </c>
      <c r="N5104">
        <v>58618</v>
      </c>
      <c r="O5104" t="s">
        <v>38</v>
      </c>
      <c r="P5104" t="s">
        <v>642</v>
      </c>
      <c r="Q5104" t="s">
        <v>10762</v>
      </c>
      <c r="R5104" t="s">
        <v>10763</v>
      </c>
      <c r="S5104" t="s">
        <v>728</v>
      </c>
      <c r="T5104" t="s">
        <v>10764</v>
      </c>
      <c r="U5104" t="s">
        <v>10765</v>
      </c>
      <c r="V5104" t="s">
        <v>10766</v>
      </c>
      <c r="Z5104" t="s">
        <v>649</v>
      </c>
      <c r="AA5104" s="1">
        <v>44952</v>
      </c>
      <c r="AB5104" s="2">
        <v>45012</v>
      </c>
      <c r="AC5104" s="1">
        <v>44958</v>
      </c>
      <c r="AD5104" s="1">
        <v>44992</v>
      </c>
    </row>
    <row r="5105" spans="1:30" x14ac:dyDescent="0.25">
      <c r="A5105">
        <v>576628</v>
      </c>
      <c r="B5105" t="s">
        <v>241</v>
      </c>
      <c r="C5105" t="s">
        <v>31</v>
      </c>
      <c r="D5105">
        <v>1</v>
      </c>
      <c r="E5105" t="s">
        <v>13424</v>
      </c>
      <c r="F5105" t="s">
        <v>515</v>
      </c>
      <c r="G5105" t="s">
        <v>34</v>
      </c>
      <c r="H5105">
        <v>82011</v>
      </c>
      <c r="I5105">
        <v>0</v>
      </c>
      <c r="J5105" t="s">
        <v>245</v>
      </c>
      <c r="K5105" t="s">
        <v>36</v>
      </c>
      <c r="L5105" t="s">
        <v>37</v>
      </c>
      <c r="M5105">
        <v>39062</v>
      </c>
      <c r="N5105">
        <v>65449</v>
      </c>
      <c r="O5105" t="s">
        <v>38</v>
      </c>
      <c r="P5105" t="s">
        <v>13425</v>
      </c>
      <c r="Q5105" t="s">
        <v>1031</v>
      </c>
      <c r="R5105" t="s">
        <v>3386</v>
      </c>
      <c r="S5105" t="s">
        <v>519</v>
      </c>
      <c r="U5105" t="s">
        <v>3387</v>
      </c>
      <c r="V5105" t="s">
        <v>347</v>
      </c>
      <c r="Z5105" t="s">
        <v>426</v>
      </c>
      <c r="AA5105" s="1">
        <v>44991</v>
      </c>
      <c r="AB5105" s="2">
        <v>45001</v>
      </c>
      <c r="AC5105" s="1">
        <v>44991</v>
      </c>
      <c r="AD5105" s="1">
        <v>44992</v>
      </c>
    </row>
    <row r="5106" spans="1:30" x14ac:dyDescent="0.25">
      <c r="A5106">
        <v>536335</v>
      </c>
      <c r="B5106" t="s">
        <v>638</v>
      </c>
      <c r="C5106" t="s">
        <v>63</v>
      </c>
      <c r="D5106">
        <v>2</v>
      </c>
      <c r="E5106" t="s">
        <v>3099</v>
      </c>
      <c r="F5106" t="s">
        <v>4338</v>
      </c>
      <c r="G5106" t="s">
        <v>51</v>
      </c>
      <c r="H5106">
        <v>31164</v>
      </c>
      <c r="I5106">
        <v>2</v>
      </c>
      <c r="J5106" t="s">
        <v>66</v>
      </c>
      <c r="K5106" t="s">
        <v>36</v>
      </c>
      <c r="L5106" t="s">
        <v>53</v>
      </c>
      <c r="M5106">
        <v>58167</v>
      </c>
      <c r="N5106">
        <v>58167</v>
      </c>
      <c r="O5106" t="s">
        <v>38</v>
      </c>
      <c r="P5106" t="s">
        <v>642</v>
      </c>
      <c r="Q5106" t="s">
        <v>3336</v>
      </c>
      <c r="R5106" t="s">
        <v>4339</v>
      </c>
      <c r="S5106" t="s">
        <v>4340</v>
      </c>
      <c r="T5106" t="s">
        <v>4341</v>
      </c>
      <c r="U5106" t="s">
        <v>647</v>
      </c>
      <c r="V5106" t="s">
        <v>9808</v>
      </c>
      <c r="X5106" t="s">
        <v>1533</v>
      </c>
      <c r="Z5106" t="s">
        <v>61</v>
      </c>
      <c r="AA5106" s="1">
        <v>44735</v>
      </c>
      <c r="AC5106" s="1">
        <v>44770</v>
      </c>
      <c r="AD5106" s="1">
        <v>44992</v>
      </c>
    </row>
    <row r="5107" spans="1:30" x14ac:dyDescent="0.25">
      <c r="A5107">
        <v>576665</v>
      </c>
      <c r="B5107" t="s">
        <v>241</v>
      </c>
      <c r="C5107" t="s">
        <v>31</v>
      </c>
      <c r="D5107">
        <v>1</v>
      </c>
      <c r="E5107" t="s">
        <v>242</v>
      </c>
      <c r="F5107" t="s">
        <v>243</v>
      </c>
      <c r="G5107" t="s">
        <v>244</v>
      </c>
      <c r="H5107">
        <v>90645</v>
      </c>
      <c r="I5107">
        <v>0</v>
      </c>
      <c r="J5107" t="s">
        <v>245</v>
      </c>
      <c r="K5107" t="s">
        <v>36</v>
      </c>
      <c r="L5107" t="s">
        <v>53</v>
      </c>
      <c r="M5107">
        <v>31836</v>
      </c>
      <c r="N5107">
        <v>46278</v>
      </c>
      <c r="O5107" t="s">
        <v>38</v>
      </c>
      <c r="P5107" t="s">
        <v>8395</v>
      </c>
      <c r="Q5107" t="s">
        <v>247</v>
      </c>
      <c r="R5107" t="s">
        <v>248</v>
      </c>
      <c r="S5107" t="s">
        <v>249</v>
      </c>
      <c r="U5107" t="s">
        <v>250</v>
      </c>
      <c r="V5107" t="s">
        <v>251</v>
      </c>
      <c r="Z5107" t="s">
        <v>252</v>
      </c>
      <c r="AA5107" s="1">
        <v>44988</v>
      </c>
      <c r="AB5107" s="2">
        <v>44998</v>
      </c>
      <c r="AC5107" s="1">
        <v>44988</v>
      </c>
      <c r="AD5107" s="1">
        <v>44992</v>
      </c>
    </row>
    <row r="5108" spans="1:30" x14ac:dyDescent="0.25">
      <c r="A5108">
        <v>521932</v>
      </c>
      <c r="B5108" t="s">
        <v>76</v>
      </c>
      <c r="C5108" t="s">
        <v>63</v>
      </c>
      <c r="D5108">
        <v>2</v>
      </c>
      <c r="E5108" t="s">
        <v>12985</v>
      </c>
      <c r="F5108" t="s">
        <v>135</v>
      </c>
      <c r="G5108" t="s">
        <v>51</v>
      </c>
      <c r="H5108">
        <v>21744</v>
      </c>
      <c r="I5108">
        <v>2</v>
      </c>
      <c r="J5108" t="s">
        <v>157</v>
      </c>
      <c r="K5108" t="s">
        <v>36</v>
      </c>
      <c r="L5108" t="s">
        <v>37</v>
      </c>
      <c r="M5108">
        <v>75504</v>
      </c>
      <c r="N5108">
        <v>86830</v>
      </c>
      <c r="O5108" t="s">
        <v>38</v>
      </c>
      <c r="P5108" t="s">
        <v>79</v>
      </c>
      <c r="Q5108" t="s">
        <v>6248</v>
      </c>
      <c r="R5108" t="s">
        <v>12986</v>
      </c>
      <c r="S5108" t="s">
        <v>140</v>
      </c>
      <c r="T5108" t="s">
        <v>12987</v>
      </c>
      <c r="U5108" t="s">
        <v>12988</v>
      </c>
      <c r="V5108" t="s">
        <v>12989</v>
      </c>
      <c r="W5108" t="s">
        <v>12990</v>
      </c>
      <c r="X5108" t="s">
        <v>79</v>
      </c>
      <c r="Z5108" t="s">
        <v>61</v>
      </c>
      <c r="AA5108" s="1">
        <v>44618</v>
      </c>
      <c r="AC5108" s="1">
        <v>44636</v>
      </c>
      <c r="AD5108" s="1">
        <v>44992</v>
      </c>
    </row>
    <row r="5109" spans="1:30" x14ac:dyDescent="0.25">
      <c r="A5109">
        <v>575126</v>
      </c>
      <c r="B5109" t="s">
        <v>2505</v>
      </c>
      <c r="C5109" t="s">
        <v>63</v>
      </c>
      <c r="D5109">
        <v>2</v>
      </c>
      <c r="E5109" t="s">
        <v>13514</v>
      </c>
      <c r="F5109" t="s">
        <v>234</v>
      </c>
      <c r="G5109" t="s">
        <v>51</v>
      </c>
      <c r="H5109">
        <v>56057</v>
      </c>
      <c r="I5109">
        <v>0</v>
      </c>
      <c r="J5109" t="s">
        <v>256</v>
      </c>
      <c r="K5109" t="s">
        <v>36</v>
      </c>
      <c r="L5109" t="s">
        <v>37</v>
      </c>
      <c r="M5109">
        <v>50000</v>
      </c>
      <c r="N5109">
        <v>50000</v>
      </c>
      <c r="O5109" t="s">
        <v>38</v>
      </c>
      <c r="P5109" t="s">
        <v>1802</v>
      </c>
      <c r="Q5109" t="s">
        <v>687</v>
      </c>
      <c r="R5109" t="s">
        <v>13515</v>
      </c>
      <c r="S5109" t="s">
        <v>237</v>
      </c>
      <c r="T5109" t="s">
        <v>13516</v>
      </c>
      <c r="U5109" t="s">
        <v>13517</v>
      </c>
      <c r="V5109" t="s">
        <v>5711</v>
      </c>
      <c r="Z5109" t="s">
        <v>61</v>
      </c>
      <c r="AA5109" s="1">
        <v>44978</v>
      </c>
      <c r="AB5109" s="2">
        <v>45010</v>
      </c>
      <c r="AC5109" s="1">
        <v>44985</v>
      </c>
      <c r="AD5109" s="1">
        <v>44992</v>
      </c>
    </row>
    <row r="5110" spans="1:30" x14ac:dyDescent="0.25">
      <c r="A5110">
        <v>566655</v>
      </c>
      <c r="B5110" t="s">
        <v>1479</v>
      </c>
      <c r="C5110" t="s">
        <v>31</v>
      </c>
      <c r="D5110">
        <v>1</v>
      </c>
      <c r="E5110" t="s">
        <v>10810</v>
      </c>
      <c r="F5110" t="s">
        <v>501</v>
      </c>
      <c r="G5110" t="s">
        <v>34</v>
      </c>
      <c r="H5110">
        <v>12627</v>
      </c>
      <c r="I5110">
        <v>0</v>
      </c>
      <c r="J5110" t="s">
        <v>3219</v>
      </c>
      <c r="K5110" t="s">
        <v>36</v>
      </c>
      <c r="L5110" t="s">
        <v>37</v>
      </c>
      <c r="M5110">
        <v>70611</v>
      </c>
      <c r="N5110">
        <v>81203</v>
      </c>
      <c r="O5110" t="s">
        <v>38</v>
      </c>
      <c r="P5110" t="s">
        <v>217</v>
      </c>
      <c r="Q5110" t="s">
        <v>4055</v>
      </c>
      <c r="R5110" t="s">
        <v>10811</v>
      </c>
      <c r="S5110" t="s">
        <v>504</v>
      </c>
      <c r="T5110" t="s">
        <v>10812</v>
      </c>
      <c r="U5110" t="s">
        <v>10813</v>
      </c>
      <c r="V5110" t="s">
        <v>10814</v>
      </c>
      <c r="Z5110" t="s">
        <v>61</v>
      </c>
      <c r="AA5110" s="1">
        <v>44944</v>
      </c>
      <c r="AB5110" s="2">
        <v>45124</v>
      </c>
      <c r="AC5110" s="1">
        <v>44944</v>
      </c>
      <c r="AD5110" s="1">
        <v>44992</v>
      </c>
    </row>
    <row r="5111" spans="1:30" x14ac:dyDescent="0.25">
      <c r="A5111">
        <v>566152</v>
      </c>
      <c r="B5111" t="s">
        <v>102</v>
      </c>
      <c r="C5111" t="s">
        <v>31</v>
      </c>
      <c r="D5111">
        <v>2</v>
      </c>
      <c r="E5111" t="s">
        <v>13518</v>
      </c>
      <c r="F5111" t="s">
        <v>501</v>
      </c>
      <c r="G5111" t="s">
        <v>34</v>
      </c>
      <c r="H5111">
        <v>12627</v>
      </c>
      <c r="I5111">
        <v>0</v>
      </c>
      <c r="J5111" t="s">
        <v>35</v>
      </c>
      <c r="K5111" t="s">
        <v>36</v>
      </c>
      <c r="L5111" t="s">
        <v>37</v>
      </c>
      <c r="M5111">
        <v>70611</v>
      </c>
      <c r="N5111">
        <v>105138</v>
      </c>
      <c r="O5111" t="s">
        <v>38</v>
      </c>
      <c r="P5111" t="s">
        <v>605</v>
      </c>
      <c r="Q5111" t="s">
        <v>606</v>
      </c>
      <c r="R5111" t="s">
        <v>13519</v>
      </c>
      <c r="S5111" t="s">
        <v>504</v>
      </c>
      <c r="T5111" t="s">
        <v>13520</v>
      </c>
      <c r="U5111" t="s">
        <v>610</v>
      </c>
      <c r="V5111" t="s">
        <v>3854</v>
      </c>
      <c r="X5111" t="s">
        <v>613</v>
      </c>
      <c r="Z5111" t="s">
        <v>61</v>
      </c>
      <c r="AA5111" s="1">
        <v>44935</v>
      </c>
      <c r="AB5111" s="2">
        <v>44995</v>
      </c>
      <c r="AC5111" s="1">
        <v>44965</v>
      </c>
      <c r="AD5111" s="1">
        <v>44992</v>
      </c>
    </row>
    <row r="5112" spans="1:30" x14ac:dyDescent="0.25">
      <c r="A5112">
        <v>572551</v>
      </c>
      <c r="B5112" t="s">
        <v>155</v>
      </c>
      <c r="C5112" t="s">
        <v>63</v>
      </c>
      <c r="D5112">
        <v>2</v>
      </c>
      <c r="E5112" t="s">
        <v>233</v>
      </c>
      <c r="F5112" t="s">
        <v>234</v>
      </c>
      <c r="G5112" t="s">
        <v>51</v>
      </c>
      <c r="H5112">
        <v>56057</v>
      </c>
      <c r="I5112">
        <v>0</v>
      </c>
      <c r="J5112" t="s">
        <v>216</v>
      </c>
      <c r="K5112" t="s">
        <v>36</v>
      </c>
      <c r="L5112" t="s">
        <v>53</v>
      </c>
      <c r="M5112">
        <v>38333</v>
      </c>
      <c r="N5112">
        <v>44083</v>
      </c>
      <c r="O5112" t="s">
        <v>38</v>
      </c>
      <c r="P5112" t="s">
        <v>158</v>
      </c>
      <c r="Q5112" t="s">
        <v>5219</v>
      </c>
      <c r="R5112" t="s">
        <v>263</v>
      </c>
      <c r="S5112" t="s">
        <v>237</v>
      </c>
      <c r="T5112" t="s">
        <v>238</v>
      </c>
      <c r="U5112" t="s">
        <v>162</v>
      </c>
      <c r="V5112" t="s">
        <v>163</v>
      </c>
      <c r="X5112" t="s">
        <v>158</v>
      </c>
      <c r="Z5112" t="s">
        <v>61</v>
      </c>
      <c r="AA5112" s="1">
        <v>44958</v>
      </c>
      <c r="AB5112" s="2">
        <v>45018</v>
      </c>
      <c r="AC5112" s="1">
        <v>44958</v>
      </c>
      <c r="AD5112" s="1">
        <v>44992</v>
      </c>
    </row>
    <row r="5113" spans="1:30" x14ac:dyDescent="0.25">
      <c r="A5113">
        <v>535219</v>
      </c>
      <c r="B5113" t="s">
        <v>62</v>
      </c>
      <c r="C5113" t="s">
        <v>31</v>
      </c>
      <c r="D5113">
        <v>1</v>
      </c>
      <c r="E5113" t="s">
        <v>13521</v>
      </c>
      <c r="F5113" t="s">
        <v>135</v>
      </c>
      <c r="G5113" t="s">
        <v>51</v>
      </c>
      <c r="H5113">
        <v>21744</v>
      </c>
      <c r="I5113">
        <v>3</v>
      </c>
      <c r="J5113" t="s">
        <v>115</v>
      </c>
      <c r="K5113" t="s">
        <v>36</v>
      </c>
      <c r="L5113" t="s">
        <v>37</v>
      </c>
      <c r="M5113">
        <v>84468</v>
      </c>
      <c r="N5113">
        <v>97138</v>
      </c>
      <c r="O5113" t="s">
        <v>38</v>
      </c>
      <c r="P5113" t="s">
        <v>616</v>
      </c>
      <c r="Q5113" t="s">
        <v>13522</v>
      </c>
      <c r="R5113" t="s">
        <v>13523</v>
      </c>
      <c r="S5113" t="s">
        <v>140</v>
      </c>
      <c r="T5113" t="s">
        <v>13524</v>
      </c>
      <c r="U5113" t="s">
        <v>13525</v>
      </c>
      <c r="V5113" t="s">
        <v>622</v>
      </c>
      <c r="Z5113" t="s">
        <v>61</v>
      </c>
      <c r="AA5113" s="1">
        <v>44967</v>
      </c>
      <c r="AB5113" s="2">
        <v>44997</v>
      </c>
      <c r="AC5113" s="1">
        <v>44967</v>
      </c>
      <c r="AD5113" s="1">
        <v>44992</v>
      </c>
    </row>
    <row r="5114" spans="1:30" x14ac:dyDescent="0.25">
      <c r="A5114">
        <v>572071</v>
      </c>
      <c r="B5114" t="s">
        <v>62</v>
      </c>
      <c r="C5114" t="s">
        <v>31</v>
      </c>
      <c r="D5114">
        <v>1</v>
      </c>
      <c r="E5114" t="s">
        <v>112</v>
      </c>
      <c r="F5114" t="s">
        <v>113</v>
      </c>
      <c r="G5114" t="s">
        <v>51</v>
      </c>
      <c r="H5114">
        <v>95600</v>
      </c>
      <c r="I5114" t="s">
        <v>114</v>
      </c>
      <c r="J5114" t="s">
        <v>115</v>
      </c>
      <c r="K5114" t="s">
        <v>36</v>
      </c>
      <c r="L5114" t="s">
        <v>93</v>
      </c>
      <c r="M5114">
        <v>58700</v>
      </c>
      <c r="N5114">
        <v>102226</v>
      </c>
      <c r="O5114" t="s">
        <v>38</v>
      </c>
      <c r="P5114" t="s">
        <v>3573</v>
      </c>
      <c r="Q5114" t="s">
        <v>4820</v>
      </c>
      <c r="R5114" t="s">
        <v>4821</v>
      </c>
      <c r="S5114" t="s">
        <v>119</v>
      </c>
      <c r="T5114" t="s">
        <v>4822</v>
      </c>
      <c r="U5114" t="s">
        <v>4311</v>
      </c>
      <c r="V5114" t="s">
        <v>4823</v>
      </c>
      <c r="Z5114" t="s">
        <v>87</v>
      </c>
      <c r="AA5114" s="1">
        <v>44978</v>
      </c>
      <c r="AB5114" s="2">
        <v>45008</v>
      </c>
      <c r="AC5114" s="1">
        <v>44978</v>
      </c>
      <c r="AD5114" s="1">
        <v>44992</v>
      </c>
    </row>
    <row r="5115" spans="1:30" x14ac:dyDescent="0.25">
      <c r="A5115">
        <v>572071</v>
      </c>
      <c r="B5115" t="s">
        <v>62</v>
      </c>
      <c r="C5115" t="s">
        <v>31</v>
      </c>
      <c r="D5115">
        <v>1</v>
      </c>
      <c r="E5115" t="s">
        <v>112</v>
      </c>
      <c r="F5115" t="s">
        <v>113</v>
      </c>
      <c r="G5115" t="s">
        <v>51</v>
      </c>
      <c r="H5115">
        <v>95600</v>
      </c>
      <c r="I5115" t="s">
        <v>114</v>
      </c>
      <c r="J5115" t="s">
        <v>115</v>
      </c>
      <c r="K5115" t="s">
        <v>36</v>
      </c>
      <c r="L5115" t="s">
        <v>93</v>
      </c>
      <c r="M5115">
        <v>58700</v>
      </c>
      <c r="N5115">
        <v>102226</v>
      </c>
      <c r="O5115" t="s">
        <v>38</v>
      </c>
      <c r="P5115" t="s">
        <v>3573</v>
      </c>
      <c r="Q5115" t="s">
        <v>4820</v>
      </c>
      <c r="R5115" t="s">
        <v>4821</v>
      </c>
      <c r="S5115" t="s">
        <v>119</v>
      </c>
      <c r="T5115" t="s">
        <v>4822</v>
      </c>
      <c r="U5115" t="s">
        <v>4311</v>
      </c>
      <c r="V5115" t="s">
        <v>4823</v>
      </c>
      <c r="Z5115" t="s">
        <v>87</v>
      </c>
      <c r="AA5115" s="1">
        <v>44978</v>
      </c>
      <c r="AB5115" s="2">
        <v>45008</v>
      </c>
      <c r="AC5115" s="1">
        <v>44978</v>
      </c>
      <c r="AD5115" s="1">
        <v>44992</v>
      </c>
    </row>
    <row r="5116" spans="1:30" x14ac:dyDescent="0.25">
      <c r="A5116">
        <v>571473</v>
      </c>
      <c r="B5116" t="s">
        <v>76</v>
      </c>
      <c r="C5116" t="s">
        <v>31</v>
      </c>
      <c r="D5116">
        <v>6</v>
      </c>
      <c r="E5116" t="s">
        <v>6406</v>
      </c>
      <c r="F5116" t="s">
        <v>4710</v>
      </c>
      <c r="G5116" t="s">
        <v>244</v>
      </c>
      <c r="H5116">
        <v>90692</v>
      </c>
      <c r="I5116">
        <v>0</v>
      </c>
      <c r="J5116" t="s">
        <v>66</v>
      </c>
      <c r="K5116" t="s">
        <v>36</v>
      </c>
      <c r="L5116" t="s">
        <v>53</v>
      </c>
      <c r="M5116">
        <v>22.734200000000001</v>
      </c>
      <c r="N5116">
        <v>29.376000000000001</v>
      </c>
      <c r="O5116" t="s">
        <v>68</v>
      </c>
      <c r="P5116" t="s">
        <v>79</v>
      </c>
      <c r="Q5116" t="s">
        <v>6407</v>
      </c>
      <c r="R5116" t="s">
        <v>6408</v>
      </c>
      <c r="S5116" t="s">
        <v>4712</v>
      </c>
      <c r="T5116" t="s">
        <v>6409</v>
      </c>
      <c r="U5116" t="s">
        <v>6410</v>
      </c>
      <c r="V5116" t="s">
        <v>6411</v>
      </c>
      <c r="W5116" t="s">
        <v>6412</v>
      </c>
      <c r="X5116" t="s">
        <v>6413</v>
      </c>
      <c r="Z5116" t="s">
        <v>61</v>
      </c>
      <c r="AA5116" s="1">
        <v>44985</v>
      </c>
      <c r="AB5116" s="2">
        <v>44998</v>
      </c>
      <c r="AC5116" s="1">
        <v>44985</v>
      </c>
      <c r="AD5116" s="1">
        <v>44992</v>
      </c>
    </row>
    <row r="5117" spans="1:30" x14ac:dyDescent="0.25">
      <c r="A5117">
        <v>559011</v>
      </c>
      <c r="B5117" t="s">
        <v>102</v>
      </c>
      <c r="C5117" t="s">
        <v>31</v>
      </c>
      <c r="D5117">
        <v>1</v>
      </c>
      <c r="E5117" t="s">
        <v>2327</v>
      </c>
      <c r="F5117" t="s">
        <v>1773</v>
      </c>
      <c r="G5117" t="s">
        <v>34</v>
      </c>
      <c r="H5117">
        <v>20410</v>
      </c>
      <c r="I5117">
        <v>0</v>
      </c>
      <c r="J5117" t="s">
        <v>35</v>
      </c>
      <c r="K5117" t="s">
        <v>36</v>
      </c>
      <c r="L5117" t="s">
        <v>53</v>
      </c>
      <c r="M5117">
        <v>57078</v>
      </c>
      <c r="N5117">
        <v>85646</v>
      </c>
      <c r="O5117" t="s">
        <v>38</v>
      </c>
      <c r="P5117" t="s">
        <v>137</v>
      </c>
      <c r="Q5117" t="s">
        <v>7496</v>
      </c>
      <c r="R5117" t="s">
        <v>8491</v>
      </c>
      <c r="S5117" t="s">
        <v>1775</v>
      </c>
      <c r="T5117" t="s">
        <v>8492</v>
      </c>
      <c r="U5117" t="s">
        <v>8493</v>
      </c>
      <c r="V5117" t="s">
        <v>142</v>
      </c>
      <c r="W5117" t="s">
        <v>8494</v>
      </c>
      <c r="X5117" t="s">
        <v>137</v>
      </c>
      <c r="Z5117" t="s">
        <v>87</v>
      </c>
      <c r="AA5117" s="1">
        <v>44880</v>
      </c>
      <c r="AC5117" s="1">
        <v>44880</v>
      </c>
      <c r="AD5117" s="1">
        <v>44992</v>
      </c>
    </row>
    <row r="5118" spans="1:30" x14ac:dyDescent="0.25">
      <c r="A5118">
        <v>541170</v>
      </c>
      <c r="B5118" t="s">
        <v>202</v>
      </c>
      <c r="C5118" t="s">
        <v>31</v>
      </c>
      <c r="D5118">
        <v>3</v>
      </c>
      <c r="E5118" t="s">
        <v>13526</v>
      </c>
      <c r="F5118" t="s">
        <v>13527</v>
      </c>
      <c r="G5118" t="s">
        <v>34</v>
      </c>
      <c r="H5118" t="s">
        <v>13528</v>
      </c>
      <c r="I5118">
        <v>0</v>
      </c>
      <c r="J5118" t="s">
        <v>66</v>
      </c>
      <c r="K5118" t="s">
        <v>36</v>
      </c>
      <c r="L5118" t="s">
        <v>37</v>
      </c>
      <c r="M5118">
        <v>53702</v>
      </c>
      <c r="N5118">
        <v>80400</v>
      </c>
      <c r="O5118" t="s">
        <v>38</v>
      </c>
      <c r="P5118" t="s">
        <v>313</v>
      </c>
      <c r="Q5118" t="s">
        <v>10302</v>
      </c>
      <c r="R5118" t="s">
        <v>13529</v>
      </c>
      <c r="S5118" t="s">
        <v>13530</v>
      </c>
      <c r="T5118" t="s">
        <v>13531</v>
      </c>
      <c r="U5118" t="s">
        <v>13532</v>
      </c>
      <c r="V5118" t="s">
        <v>319</v>
      </c>
      <c r="Z5118" t="s">
        <v>87</v>
      </c>
      <c r="AA5118" s="1">
        <v>44915</v>
      </c>
      <c r="AC5118" s="1">
        <v>44973</v>
      </c>
      <c r="AD5118" s="1">
        <v>44992</v>
      </c>
    </row>
    <row r="5119" spans="1:30" x14ac:dyDescent="0.25">
      <c r="A5119">
        <v>533608</v>
      </c>
      <c r="B5119" t="s">
        <v>563</v>
      </c>
      <c r="C5119" t="s">
        <v>63</v>
      </c>
      <c r="D5119">
        <v>2</v>
      </c>
      <c r="E5119" t="s">
        <v>2286</v>
      </c>
      <c r="F5119" t="s">
        <v>565</v>
      </c>
      <c r="G5119" t="s">
        <v>566</v>
      </c>
      <c r="H5119">
        <v>30112</v>
      </c>
      <c r="I5119">
        <v>0</v>
      </c>
      <c r="J5119" t="s">
        <v>175</v>
      </c>
      <c r="K5119" t="s">
        <v>36</v>
      </c>
      <c r="L5119" t="s">
        <v>37</v>
      </c>
      <c r="M5119">
        <v>75121</v>
      </c>
      <c r="N5119">
        <v>133040</v>
      </c>
      <c r="O5119" t="s">
        <v>38</v>
      </c>
      <c r="P5119" t="s">
        <v>446</v>
      </c>
      <c r="Q5119" t="s">
        <v>2287</v>
      </c>
      <c r="R5119" t="s">
        <v>12051</v>
      </c>
      <c r="S5119" t="s">
        <v>2289</v>
      </c>
      <c r="U5119" t="s">
        <v>691</v>
      </c>
      <c r="V5119" t="s">
        <v>2290</v>
      </c>
      <c r="Z5119" t="s">
        <v>47</v>
      </c>
      <c r="AA5119" s="1">
        <v>44712</v>
      </c>
      <c r="AC5119" s="1">
        <v>44740</v>
      </c>
      <c r="AD5119" s="1">
        <v>44992</v>
      </c>
    </row>
    <row r="5120" spans="1:30" x14ac:dyDescent="0.25">
      <c r="A5120">
        <v>577085</v>
      </c>
      <c r="B5120" t="s">
        <v>563</v>
      </c>
      <c r="C5120" t="s">
        <v>63</v>
      </c>
      <c r="D5120">
        <v>1</v>
      </c>
      <c r="E5120" t="s">
        <v>13332</v>
      </c>
      <c r="F5120" t="s">
        <v>4233</v>
      </c>
      <c r="G5120" t="s">
        <v>34</v>
      </c>
      <c r="H5120">
        <v>30080</v>
      </c>
      <c r="I5120">
        <v>2</v>
      </c>
      <c r="J5120" t="s">
        <v>175</v>
      </c>
      <c r="K5120" t="s">
        <v>36</v>
      </c>
      <c r="L5120" t="s">
        <v>37</v>
      </c>
      <c r="M5120">
        <v>43197</v>
      </c>
      <c r="N5120">
        <v>49677</v>
      </c>
      <c r="O5120" t="s">
        <v>38</v>
      </c>
      <c r="P5120" t="s">
        <v>1802</v>
      </c>
      <c r="Q5120" t="s">
        <v>12021</v>
      </c>
      <c r="R5120" t="s">
        <v>13333</v>
      </c>
      <c r="S5120" t="s">
        <v>4236</v>
      </c>
      <c r="T5120" t="s">
        <v>13334</v>
      </c>
      <c r="U5120" t="s">
        <v>13335</v>
      </c>
      <c r="V5120" t="s">
        <v>13336</v>
      </c>
      <c r="W5120" t="s">
        <v>1991</v>
      </c>
      <c r="Z5120" t="s">
        <v>61</v>
      </c>
      <c r="AA5120" s="1">
        <v>44991</v>
      </c>
      <c r="AC5120" s="1">
        <v>44991</v>
      </c>
      <c r="AD5120" s="1">
        <v>44992</v>
      </c>
    </row>
    <row r="5121" spans="1:30" x14ac:dyDescent="0.25">
      <c r="A5121">
        <v>559285</v>
      </c>
      <c r="B5121" t="s">
        <v>88</v>
      </c>
      <c r="C5121" t="s">
        <v>31</v>
      </c>
      <c r="D5121">
        <v>1</v>
      </c>
      <c r="E5121" t="s">
        <v>10407</v>
      </c>
      <c r="F5121" t="s">
        <v>501</v>
      </c>
      <c r="G5121" t="s">
        <v>34</v>
      </c>
      <c r="H5121">
        <v>12627</v>
      </c>
      <c r="I5121">
        <v>0</v>
      </c>
      <c r="J5121" t="s">
        <v>126</v>
      </c>
      <c r="K5121" t="s">
        <v>36</v>
      </c>
      <c r="L5121" t="s">
        <v>37</v>
      </c>
      <c r="M5121">
        <v>70611</v>
      </c>
      <c r="N5121">
        <v>105138</v>
      </c>
      <c r="O5121" t="s">
        <v>38</v>
      </c>
      <c r="P5121" t="s">
        <v>583</v>
      </c>
      <c r="Q5121" t="s">
        <v>2439</v>
      </c>
      <c r="R5121" t="s">
        <v>10408</v>
      </c>
      <c r="S5121" t="s">
        <v>504</v>
      </c>
      <c r="T5121" t="s">
        <v>10409</v>
      </c>
      <c r="U5121" t="s">
        <v>10410</v>
      </c>
      <c r="V5121" t="s">
        <v>10411</v>
      </c>
      <c r="W5121" t="s">
        <v>10412</v>
      </c>
      <c r="Z5121" t="s">
        <v>61</v>
      </c>
      <c r="AA5121" s="1">
        <v>44867</v>
      </c>
      <c r="AC5121" s="1">
        <v>44883</v>
      </c>
      <c r="AD5121" s="1">
        <v>44992</v>
      </c>
    </row>
    <row r="5122" spans="1:30" x14ac:dyDescent="0.25">
      <c r="A5122">
        <v>556529</v>
      </c>
      <c r="B5122" t="s">
        <v>338</v>
      </c>
      <c r="C5122" t="s">
        <v>31</v>
      </c>
      <c r="D5122">
        <v>5</v>
      </c>
      <c r="E5122" t="s">
        <v>12919</v>
      </c>
      <c r="F5122" t="s">
        <v>12920</v>
      </c>
      <c r="G5122" t="s">
        <v>51</v>
      </c>
      <c r="H5122" t="s">
        <v>12921</v>
      </c>
      <c r="I5122">
        <v>2</v>
      </c>
      <c r="J5122" t="s">
        <v>66</v>
      </c>
      <c r="K5122" t="s">
        <v>36</v>
      </c>
      <c r="L5122" t="s">
        <v>37</v>
      </c>
      <c r="M5122">
        <v>34619</v>
      </c>
      <c r="N5122">
        <v>34619</v>
      </c>
      <c r="O5122" t="s">
        <v>38</v>
      </c>
      <c r="P5122" t="s">
        <v>971</v>
      </c>
      <c r="Q5122" t="s">
        <v>3250</v>
      </c>
      <c r="R5122" t="s">
        <v>13533</v>
      </c>
      <c r="T5122" t="s">
        <v>12923</v>
      </c>
      <c r="U5122" t="s">
        <v>12924</v>
      </c>
      <c r="V5122" t="s">
        <v>12925</v>
      </c>
      <c r="W5122" t="s">
        <v>12926</v>
      </c>
      <c r="X5122" t="s">
        <v>12927</v>
      </c>
      <c r="Z5122" t="s">
        <v>61</v>
      </c>
      <c r="AA5122" s="1">
        <v>44852</v>
      </c>
      <c r="AB5122" s="2">
        <v>45012</v>
      </c>
      <c r="AC5122" s="1">
        <v>44985</v>
      </c>
      <c r="AD5122" s="1">
        <v>44992</v>
      </c>
    </row>
    <row r="5123" spans="1:30" x14ac:dyDescent="0.25">
      <c r="A5123">
        <v>575830</v>
      </c>
      <c r="B5123" t="s">
        <v>1040</v>
      </c>
      <c r="C5123" t="s">
        <v>31</v>
      </c>
      <c r="D5123">
        <v>1</v>
      </c>
      <c r="E5123" t="s">
        <v>13534</v>
      </c>
      <c r="F5123" t="s">
        <v>1042</v>
      </c>
      <c r="G5123" t="s">
        <v>51</v>
      </c>
      <c r="H5123">
        <v>10232</v>
      </c>
      <c r="I5123">
        <v>0</v>
      </c>
      <c r="J5123" t="s">
        <v>256</v>
      </c>
      <c r="K5123" t="s">
        <v>36</v>
      </c>
      <c r="L5123" t="s">
        <v>145</v>
      </c>
      <c r="M5123">
        <v>19.93</v>
      </c>
      <c r="N5123">
        <v>24.73</v>
      </c>
      <c r="O5123" t="s">
        <v>68</v>
      </c>
      <c r="P5123" t="s">
        <v>1044</v>
      </c>
      <c r="Q5123" t="s">
        <v>13535</v>
      </c>
      <c r="R5123" t="s">
        <v>13536</v>
      </c>
      <c r="S5123" t="s">
        <v>1047</v>
      </c>
      <c r="T5123" t="s">
        <v>13537</v>
      </c>
      <c r="V5123" t="s">
        <v>577</v>
      </c>
      <c r="W5123" t="s">
        <v>1050</v>
      </c>
      <c r="X5123" t="s">
        <v>1051</v>
      </c>
      <c r="Z5123" t="s">
        <v>61</v>
      </c>
      <c r="AA5123" s="1">
        <v>44980</v>
      </c>
      <c r="AB5123" s="2">
        <v>44994</v>
      </c>
      <c r="AC5123" s="1">
        <v>44979</v>
      </c>
      <c r="AD5123" s="1">
        <v>44992</v>
      </c>
    </row>
    <row r="5124" spans="1:30" x14ac:dyDescent="0.25">
      <c r="A5124">
        <v>569664</v>
      </c>
      <c r="B5124" t="s">
        <v>88</v>
      </c>
      <c r="C5124" t="s">
        <v>63</v>
      </c>
      <c r="D5124">
        <v>3</v>
      </c>
      <c r="E5124" t="s">
        <v>10113</v>
      </c>
      <c r="F5124" t="s">
        <v>414</v>
      </c>
      <c r="G5124" t="s">
        <v>34</v>
      </c>
      <c r="H5124">
        <v>10124</v>
      </c>
      <c r="I5124">
        <v>2</v>
      </c>
      <c r="J5124" t="s">
        <v>2250</v>
      </c>
      <c r="K5124" t="s">
        <v>36</v>
      </c>
      <c r="L5124" t="s">
        <v>37</v>
      </c>
      <c r="M5124">
        <v>53057</v>
      </c>
      <c r="N5124">
        <v>61015</v>
      </c>
      <c r="O5124" t="s">
        <v>38</v>
      </c>
      <c r="P5124" t="s">
        <v>583</v>
      </c>
      <c r="Q5124" t="s">
        <v>3601</v>
      </c>
      <c r="R5124" t="s">
        <v>13538</v>
      </c>
      <c r="S5124" t="s">
        <v>418</v>
      </c>
      <c r="T5124" t="s">
        <v>13539</v>
      </c>
      <c r="U5124" t="s">
        <v>10116</v>
      </c>
      <c r="V5124" t="s">
        <v>10117</v>
      </c>
      <c r="W5124" t="s">
        <v>990</v>
      </c>
      <c r="Z5124" t="s">
        <v>61</v>
      </c>
      <c r="AA5124" s="1">
        <v>44943</v>
      </c>
      <c r="AC5124" s="1">
        <v>44946</v>
      </c>
      <c r="AD5124" s="1">
        <v>44992</v>
      </c>
    </row>
    <row r="5125" spans="1:30" x14ac:dyDescent="0.25">
      <c r="A5125">
        <v>573682</v>
      </c>
      <c r="B5125" t="s">
        <v>1870</v>
      </c>
      <c r="C5125" t="s">
        <v>63</v>
      </c>
      <c r="D5125">
        <v>1</v>
      </c>
      <c r="E5125" t="s">
        <v>6364</v>
      </c>
      <c r="F5125" t="s">
        <v>2210</v>
      </c>
      <c r="G5125" t="s">
        <v>34</v>
      </c>
      <c r="H5125">
        <v>60888</v>
      </c>
      <c r="I5125">
        <v>1</v>
      </c>
      <c r="J5125" t="s">
        <v>256</v>
      </c>
      <c r="K5125" t="s">
        <v>36</v>
      </c>
      <c r="L5125" t="s">
        <v>37</v>
      </c>
      <c r="M5125">
        <v>37413</v>
      </c>
      <c r="N5125">
        <v>60310</v>
      </c>
      <c r="O5125" t="s">
        <v>38</v>
      </c>
      <c r="P5125" t="s">
        <v>1872</v>
      </c>
      <c r="Q5125" t="s">
        <v>6365</v>
      </c>
      <c r="R5125" t="s">
        <v>6366</v>
      </c>
      <c r="S5125" t="s">
        <v>2213</v>
      </c>
      <c r="T5125" t="s">
        <v>6367</v>
      </c>
      <c r="U5125" t="s">
        <v>6368</v>
      </c>
      <c r="V5125" t="s">
        <v>6369</v>
      </c>
      <c r="W5125" t="s">
        <v>2377</v>
      </c>
      <c r="Z5125" t="s">
        <v>6370</v>
      </c>
      <c r="AA5125" s="1">
        <v>44965</v>
      </c>
      <c r="AC5125" s="1">
        <v>44965</v>
      </c>
      <c r="AD5125" s="1">
        <v>44992</v>
      </c>
    </row>
    <row r="5126" spans="1:30" x14ac:dyDescent="0.25">
      <c r="A5126">
        <v>557153</v>
      </c>
      <c r="B5126" t="s">
        <v>123</v>
      </c>
      <c r="C5126" t="s">
        <v>63</v>
      </c>
      <c r="D5126">
        <v>1</v>
      </c>
      <c r="E5126" t="s">
        <v>9462</v>
      </c>
      <c r="F5126" t="s">
        <v>960</v>
      </c>
      <c r="G5126" t="s">
        <v>34</v>
      </c>
      <c r="H5126">
        <v>31215</v>
      </c>
      <c r="I5126">
        <v>1</v>
      </c>
      <c r="J5126" t="s">
        <v>205</v>
      </c>
      <c r="K5126" t="s">
        <v>36</v>
      </c>
      <c r="L5126" t="s">
        <v>37</v>
      </c>
      <c r="M5126">
        <v>45722</v>
      </c>
      <c r="N5126">
        <v>45722</v>
      </c>
      <c r="O5126" t="s">
        <v>38</v>
      </c>
      <c r="P5126" t="s">
        <v>962</v>
      </c>
      <c r="Q5126" t="s">
        <v>3659</v>
      </c>
      <c r="R5126" t="s">
        <v>12614</v>
      </c>
      <c r="S5126" t="s">
        <v>965</v>
      </c>
      <c r="T5126" t="s">
        <v>12615</v>
      </c>
      <c r="U5126" t="s">
        <v>540</v>
      </c>
      <c r="V5126" t="s">
        <v>12616</v>
      </c>
      <c r="Z5126" t="s">
        <v>61</v>
      </c>
      <c r="AA5126" s="1">
        <v>44894</v>
      </c>
      <c r="AB5126" s="2">
        <v>45014</v>
      </c>
      <c r="AC5126" s="1">
        <v>44894</v>
      </c>
      <c r="AD5126" s="1">
        <v>44992</v>
      </c>
    </row>
    <row r="5127" spans="1:30" x14ac:dyDescent="0.25">
      <c r="A5127">
        <v>573846</v>
      </c>
      <c r="B5127" t="s">
        <v>155</v>
      </c>
      <c r="C5127" t="s">
        <v>63</v>
      </c>
      <c r="D5127">
        <v>1</v>
      </c>
      <c r="E5127" t="s">
        <v>233</v>
      </c>
      <c r="F5127" t="s">
        <v>234</v>
      </c>
      <c r="G5127" t="s">
        <v>51</v>
      </c>
      <c r="H5127">
        <v>56057</v>
      </c>
      <c r="I5127">
        <v>0</v>
      </c>
      <c r="J5127" t="s">
        <v>216</v>
      </c>
      <c r="K5127" t="s">
        <v>36</v>
      </c>
      <c r="L5127" t="s">
        <v>37</v>
      </c>
      <c r="M5127">
        <v>38333</v>
      </c>
      <c r="N5127">
        <v>44083</v>
      </c>
      <c r="O5127" t="s">
        <v>38</v>
      </c>
      <c r="P5127" t="s">
        <v>158</v>
      </c>
      <c r="Q5127" t="s">
        <v>235</v>
      </c>
      <c r="R5127" t="s">
        <v>11980</v>
      </c>
      <c r="S5127" t="s">
        <v>237</v>
      </c>
      <c r="T5127" t="s">
        <v>830</v>
      </c>
      <c r="U5127" t="s">
        <v>3451</v>
      </c>
      <c r="V5127" t="s">
        <v>163</v>
      </c>
      <c r="X5127" t="s">
        <v>158</v>
      </c>
      <c r="Z5127" t="s">
        <v>61</v>
      </c>
      <c r="AA5127" s="1">
        <v>44965</v>
      </c>
      <c r="AB5127" s="2">
        <v>45025</v>
      </c>
      <c r="AC5127" s="1">
        <v>44965</v>
      </c>
      <c r="AD5127" s="1">
        <v>44992</v>
      </c>
    </row>
    <row r="5128" spans="1:30" x14ac:dyDescent="0.25">
      <c r="A5128">
        <v>573798</v>
      </c>
      <c r="B5128" t="s">
        <v>102</v>
      </c>
      <c r="C5128" t="s">
        <v>63</v>
      </c>
      <c r="D5128">
        <v>1</v>
      </c>
      <c r="E5128" t="s">
        <v>7037</v>
      </c>
      <c r="F5128" t="s">
        <v>7037</v>
      </c>
      <c r="G5128" t="s">
        <v>34</v>
      </c>
      <c r="H5128">
        <v>21205</v>
      </c>
      <c r="I5128">
        <v>0</v>
      </c>
      <c r="J5128" t="s">
        <v>374</v>
      </c>
      <c r="K5128" t="s">
        <v>36</v>
      </c>
      <c r="L5128" t="s">
        <v>53</v>
      </c>
      <c r="M5128">
        <v>51413</v>
      </c>
      <c r="N5128">
        <v>62260</v>
      </c>
      <c r="O5128" t="s">
        <v>38</v>
      </c>
      <c r="P5128" t="s">
        <v>195</v>
      </c>
      <c r="Q5128" t="s">
        <v>7038</v>
      </c>
      <c r="R5128" t="s">
        <v>7039</v>
      </c>
      <c r="S5128" t="s">
        <v>7040</v>
      </c>
      <c r="T5128" t="s">
        <v>7041</v>
      </c>
      <c r="U5128" t="s">
        <v>532</v>
      </c>
      <c r="V5128" t="s">
        <v>142</v>
      </c>
      <c r="Z5128" t="s">
        <v>87</v>
      </c>
      <c r="AA5128" s="1">
        <v>44984</v>
      </c>
      <c r="AC5128" s="1">
        <v>44984</v>
      </c>
      <c r="AD5128" s="1">
        <v>44992</v>
      </c>
    </row>
    <row r="5129" spans="1:30" x14ac:dyDescent="0.25">
      <c r="A5129">
        <v>571472</v>
      </c>
      <c r="B5129" t="s">
        <v>350</v>
      </c>
      <c r="C5129" t="s">
        <v>31</v>
      </c>
      <c r="D5129">
        <v>1</v>
      </c>
      <c r="E5129" t="s">
        <v>1879</v>
      </c>
      <c r="F5129" t="s">
        <v>1783</v>
      </c>
      <c r="G5129" t="s">
        <v>34</v>
      </c>
      <c r="H5129">
        <v>10015</v>
      </c>
      <c r="I5129" t="s">
        <v>327</v>
      </c>
      <c r="J5129" t="s">
        <v>1880</v>
      </c>
      <c r="K5129" t="s">
        <v>36</v>
      </c>
      <c r="L5129" t="s">
        <v>93</v>
      </c>
      <c r="M5129">
        <v>105000</v>
      </c>
      <c r="N5129">
        <v>115000</v>
      </c>
      <c r="O5129" t="s">
        <v>38</v>
      </c>
      <c r="P5129" t="s">
        <v>355</v>
      </c>
      <c r="Q5129" t="s">
        <v>10943</v>
      </c>
      <c r="R5129" t="s">
        <v>1883</v>
      </c>
      <c r="S5129" t="s">
        <v>1786</v>
      </c>
      <c r="T5129" t="s">
        <v>1884</v>
      </c>
      <c r="V5129" t="s">
        <v>790</v>
      </c>
      <c r="Z5129" t="s">
        <v>87</v>
      </c>
      <c r="AA5129" s="1">
        <v>44952</v>
      </c>
      <c r="AC5129" s="1">
        <v>44952</v>
      </c>
      <c r="AD5129" s="1">
        <v>44992</v>
      </c>
    </row>
    <row r="5130" spans="1:30" x14ac:dyDescent="0.25">
      <c r="A5130">
        <v>521177</v>
      </c>
      <c r="B5130" t="s">
        <v>88</v>
      </c>
      <c r="C5130" t="s">
        <v>31</v>
      </c>
      <c r="D5130">
        <v>1</v>
      </c>
      <c r="E5130" t="s">
        <v>13540</v>
      </c>
      <c r="F5130" t="s">
        <v>267</v>
      </c>
      <c r="G5130" t="s">
        <v>34</v>
      </c>
      <c r="H5130" t="s">
        <v>268</v>
      </c>
      <c r="I5130">
        <v>0</v>
      </c>
      <c r="J5130" t="s">
        <v>328</v>
      </c>
      <c r="K5130" t="s">
        <v>36</v>
      </c>
      <c r="L5130" t="s">
        <v>37</v>
      </c>
      <c r="M5130">
        <v>58700</v>
      </c>
      <c r="N5130">
        <v>132241</v>
      </c>
      <c r="O5130" t="s">
        <v>38</v>
      </c>
      <c r="P5130" t="s">
        <v>406</v>
      </c>
      <c r="Q5130" t="s">
        <v>1620</v>
      </c>
      <c r="R5130" t="s">
        <v>13541</v>
      </c>
      <c r="S5130" t="s">
        <v>272</v>
      </c>
      <c r="U5130" t="s">
        <v>2070</v>
      </c>
      <c r="V5130" t="s">
        <v>2791</v>
      </c>
      <c r="W5130" t="s">
        <v>1407</v>
      </c>
      <c r="Z5130" t="s">
        <v>87</v>
      </c>
      <c r="AA5130" s="1">
        <v>44609</v>
      </c>
      <c r="AC5130" s="1">
        <v>44729</v>
      </c>
      <c r="AD5130" s="1">
        <v>44992</v>
      </c>
    </row>
    <row r="5131" spans="1:30" x14ac:dyDescent="0.25">
      <c r="A5131">
        <v>546792</v>
      </c>
      <c r="B5131" t="s">
        <v>123</v>
      </c>
      <c r="C5131" t="s">
        <v>31</v>
      </c>
      <c r="D5131">
        <v>1</v>
      </c>
      <c r="E5131" t="s">
        <v>124</v>
      </c>
      <c r="F5131" t="s">
        <v>125</v>
      </c>
      <c r="G5131" t="s">
        <v>34</v>
      </c>
      <c r="H5131">
        <v>40502</v>
      </c>
      <c r="I5131">
        <v>1</v>
      </c>
      <c r="J5131" t="s">
        <v>126</v>
      </c>
      <c r="K5131" t="s">
        <v>36</v>
      </c>
      <c r="L5131" t="s">
        <v>37</v>
      </c>
      <c r="M5131">
        <v>56013</v>
      </c>
      <c r="N5131">
        <v>70000</v>
      </c>
      <c r="O5131" t="s">
        <v>38</v>
      </c>
      <c r="P5131" t="s">
        <v>127</v>
      </c>
      <c r="Q5131" t="s">
        <v>128</v>
      </c>
      <c r="R5131" t="s">
        <v>129</v>
      </c>
      <c r="S5131" t="s">
        <v>130</v>
      </c>
      <c r="T5131" t="s">
        <v>131</v>
      </c>
      <c r="U5131" t="s">
        <v>132</v>
      </c>
      <c r="V5131" t="s">
        <v>133</v>
      </c>
      <c r="Z5131" t="s">
        <v>61</v>
      </c>
      <c r="AA5131" s="1">
        <v>44907</v>
      </c>
      <c r="AC5131" s="1">
        <v>44957</v>
      </c>
      <c r="AD5131" s="1">
        <v>44992</v>
      </c>
    </row>
    <row r="5132" spans="1:30" x14ac:dyDescent="0.25">
      <c r="A5132">
        <v>576570</v>
      </c>
      <c r="B5132" t="s">
        <v>889</v>
      </c>
      <c r="C5132" t="s">
        <v>63</v>
      </c>
      <c r="D5132">
        <v>100</v>
      </c>
      <c r="E5132" t="s">
        <v>7030</v>
      </c>
      <c r="F5132" t="s">
        <v>3059</v>
      </c>
      <c r="G5132" t="s">
        <v>51</v>
      </c>
      <c r="H5132">
        <v>91406</v>
      </c>
      <c r="I5132">
        <v>0</v>
      </c>
      <c r="J5132" t="s">
        <v>245</v>
      </c>
      <c r="K5132" t="s">
        <v>36</v>
      </c>
      <c r="L5132" t="s">
        <v>53</v>
      </c>
      <c r="M5132">
        <v>15.45</v>
      </c>
      <c r="N5132">
        <v>15.45</v>
      </c>
      <c r="O5132" t="s">
        <v>68</v>
      </c>
      <c r="P5132" t="s">
        <v>5268</v>
      </c>
      <c r="Q5132" t="s">
        <v>5269</v>
      </c>
      <c r="R5132" t="s">
        <v>7031</v>
      </c>
      <c r="S5132" t="s">
        <v>3061</v>
      </c>
      <c r="T5132" t="s">
        <v>7032</v>
      </c>
      <c r="U5132" t="s">
        <v>12052</v>
      </c>
      <c r="V5132" t="s">
        <v>12053</v>
      </c>
      <c r="X5132" t="s">
        <v>5273</v>
      </c>
      <c r="Z5132" t="s">
        <v>1275</v>
      </c>
      <c r="AA5132" s="1">
        <v>44987</v>
      </c>
      <c r="AC5132" s="1">
        <v>44988</v>
      </c>
      <c r="AD5132" s="1">
        <v>44992</v>
      </c>
    </row>
    <row r="5133" spans="1:30" x14ac:dyDescent="0.25">
      <c r="A5133">
        <v>561353</v>
      </c>
      <c r="B5133" t="s">
        <v>123</v>
      </c>
      <c r="C5133" t="s">
        <v>63</v>
      </c>
      <c r="D5133">
        <v>2</v>
      </c>
      <c r="E5133" t="s">
        <v>9218</v>
      </c>
      <c r="F5133" t="s">
        <v>3261</v>
      </c>
      <c r="G5133" t="s">
        <v>34</v>
      </c>
      <c r="H5133">
        <v>40562</v>
      </c>
      <c r="I5133">
        <v>0</v>
      </c>
      <c r="J5133" t="s">
        <v>126</v>
      </c>
      <c r="K5133" t="s">
        <v>36</v>
      </c>
      <c r="L5133" t="s">
        <v>37</v>
      </c>
      <c r="M5133">
        <v>60193</v>
      </c>
      <c r="N5133">
        <v>90704</v>
      </c>
      <c r="O5133" t="s">
        <v>38</v>
      </c>
      <c r="P5133" t="s">
        <v>415</v>
      </c>
      <c r="Q5133" t="s">
        <v>3374</v>
      </c>
      <c r="R5133" t="s">
        <v>9219</v>
      </c>
      <c r="S5133" t="s">
        <v>3264</v>
      </c>
      <c r="U5133" t="s">
        <v>1038</v>
      </c>
      <c r="V5133" t="s">
        <v>420</v>
      </c>
      <c r="Z5133" t="s">
        <v>61</v>
      </c>
      <c r="AA5133" s="1">
        <v>44882</v>
      </c>
      <c r="AB5133" s="2">
        <v>45002</v>
      </c>
      <c r="AC5133" s="1">
        <v>44970</v>
      </c>
      <c r="AD5133" s="1">
        <v>44992</v>
      </c>
    </row>
    <row r="5134" spans="1:30" x14ac:dyDescent="0.25">
      <c r="A5134">
        <v>546105</v>
      </c>
      <c r="B5134" t="s">
        <v>1863</v>
      </c>
      <c r="C5134" t="s">
        <v>63</v>
      </c>
      <c r="D5134">
        <v>1</v>
      </c>
      <c r="E5134" t="s">
        <v>4348</v>
      </c>
      <c r="F5134" t="s">
        <v>234</v>
      </c>
      <c r="G5134" t="s">
        <v>51</v>
      </c>
      <c r="H5134">
        <v>56057</v>
      </c>
      <c r="I5134">
        <v>0</v>
      </c>
      <c r="J5134" t="s">
        <v>115</v>
      </c>
      <c r="K5134" t="s">
        <v>36</v>
      </c>
      <c r="L5134" t="s">
        <v>37</v>
      </c>
      <c r="M5134">
        <v>38333</v>
      </c>
      <c r="N5134">
        <v>63794</v>
      </c>
      <c r="O5134" t="s">
        <v>38</v>
      </c>
      <c r="P5134" t="s">
        <v>5192</v>
      </c>
      <c r="Q5134" t="s">
        <v>4350</v>
      </c>
      <c r="R5134" t="s">
        <v>12112</v>
      </c>
      <c r="S5134" t="s">
        <v>237</v>
      </c>
      <c r="T5134" t="s">
        <v>12113</v>
      </c>
      <c r="U5134" t="s">
        <v>4682</v>
      </c>
      <c r="V5134" t="s">
        <v>12114</v>
      </c>
      <c r="W5134" t="s">
        <v>12115</v>
      </c>
      <c r="X5134" t="s">
        <v>12116</v>
      </c>
      <c r="Z5134" t="s">
        <v>61</v>
      </c>
      <c r="AA5134" s="1">
        <v>44792</v>
      </c>
      <c r="AC5134" s="1">
        <v>44825</v>
      </c>
      <c r="AD5134" s="1">
        <v>44992</v>
      </c>
    </row>
    <row r="5135" spans="1:30" x14ac:dyDescent="0.25">
      <c r="A5135">
        <v>573185</v>
      </c>
      <c r="B5135" t="s">
        <v>102</v>
      </c>
      <c r="C5135" t="s">
        <v>63</v>
      </c>
      <c r="D5135">
        <v>1</v>
      </c>
      <c r="E5135" t="s">
        <v>9027</v>
      </c>
      <c r="F5135" t="s">
        <v>144</v>
      </c>
      <c r="G5135" t="s">
        <v>51</v>
      </c>
      <c r="H5135">
        <v>10234</v>
      </c>
      <c r="I5135">
        <v>0</v>
      </c>
      <c r="J5135" t="s">
        <v>35</v>
      </c>
      <c r="K5135" t="s">
        <v>36</v>
      </c>
      <c r="L5135" t="s">
        <v>145</v>
      </c>
      <c r="M5135">
        <v>15</v>
      </c>
      <c r="N5135">
        <v>15</v>
      </c>
      <c r="O5135" t="s">
        <v>68</v>
      </c>
      <c r="P5135" t="s">
        <v>195</v>
      </c>
      <c r="Q5135" t="s">
        <v>304</v>
      </c>
      <c r="R5135" t="s">
        <v>9028</v>
      </c>
      <c r="S5135" t="s">
        <v>149</v>
      </c>
      <c r="T5135" t="s">
        <v>9029</v>
      </c>
      <c r="V5135" t="s">
        <v>151</v>
      </c>
      <c r="W5135" t="s">
        <v>152</v>
      </c>
      <c r="Z5135" t="s">
        <v>154</v>
      </c>
      <c r="AA5135" s="1">
        <v>44980</v>
      </c>
      <c r="AB5135" s="2">
        <v>45079</v>
      </c>
      <c r="AC5135" s="1">
        <v>44980</v>
      </c>
      <c r="AD5135" s="1">
        <v>44992</v>
      </c>
    </row>
    <row r="5136" spans="1:30" x14ac:dyDescent="0.25">
      <c r="A5136">
        <v>540188</v>
      </c>
      <c r="B5136" t="s">
        <v>658</v>
      </c>
      <c r="C5136" t="s">
        <v>31</v>
      </c>
      <c r="D5136">
        <v>15</v>
      </c>
      <c r="E5136" t="s">
        <v>12741</v>
      </c>
      <c r="F5136" t="s">
        <v>952</v>
      </c>
      <c r="G5136" t="s">
        <v>566</v>
      </c>
      <c r="H5136">
        <v>30114</v>
      </c>
      <c r="I5136">
        <v>0</v>
      </c>
      <c r="J5136" t="s">
        <v>312</v>
      </c>
      <c r="K5136" t="s">
        <v>36</v>
      </c>
      <c r="L5136" t="s">
        <v>37</v>
      </c>
      <c r="M5136">
        <v>80000</v>
      </c>
      <c r="N5136">
        <v>167610</v>
      </c>
      <c r="O5136" t="s">
        <v>38</v>
      </c>
      <c r="P5136" t="s">
        <v>661</v>
      </c>
      <c r="Q5136" t="s">
        <v>2101</v>
      </c>
      <c r="R5136" t="s">
        <v>12742</v>
      </c>
      <c r="S5136" t="s">
        <v>12743</v>
      </c>
      <c r="V5136" t="s">
        <v>664</v>
      </c>
      <c r="Z5136" t="s">
        <v>2104</v>
      </c>
      <c r="AA5136" s="1">
        <v>44755</v>
      </c>
      <c r="AB5136" s="2">
        <v>45120</v>
      </c>
      <c r="AC5136" s="1">
        <v>44755</v>
      </c>
      <c r="AD5136" s="1">
        <v>44992</v>
      </c>
    </row>
    <row r="5137" spans="1:30" x14ac:dyDescent="0.25">
      <c r="A5137">
        <v>566167</v>
      </c>
      <c r="B5137" t="s">
        <v>123</v>
      </c>
      <c r="C5137" t="s">
        <v>63</v>
      </c>
      <c r="D5137">
        <v>1</v>
      </c>
      <c r="E5137" t="s">
        <v>13243</v>
      </c>
      <c r="F5137" t="s">
        <v>414</v>
      </c>
      <c r="G5137" t="s">
        <v>34</v>
      </c>
      <c r="H5137">
        <v>10124</v>
      </c>
      <c r="I5137">
        <v>2</v>
      </c>
      <c r="J5137" t="s">
        <v>763</v>
      </c>
      <c r="K5137" t="s">
        <v>36</v>
      </c>
      <c r="L5137" t="s">
        <v>37</v>
      </c>
      <c r="M5137">
        <v>53057</v>
      </c>
      <c r="N5137">
        <v>65000</v>
      </c>
      <c r="O5137" t="s">
        <v>38</v>
      </c>
      <c r="P5137" t="s">
        <v>415</v>
      </c>
      <c r="Q5137" t="s">
        <v>7763</v>
      </c>
      <c r="R5137" t="s">
        <v>13244</v>
      </c>
      <c r="S5137" t="s">
        <v>418</v>
      </c>
      <c r="T5137" t="s">
        <v>13245</v>
      </c>
      <c r="U5137" t="s">
        <v>13246</v>
      </c>
      <c r="V5137" t="s">
        <v>13247</v>
      </c>
      <c r="Z5137" t="s">
        <v>61</v>
      </c>
      <c r="AA5137" s="1">
        <v>44959</v>
      </c>
      <c r="AB5137" s="2">
        <v>45079</v>
      </c>
      <c r="AC5137" s="1">
        <v>44959</v>
      </c>
      <c r="AD5137" s="1">
        <v>44992</v>
      </c>
    </row>
    <row r="5138" spans="1:30" x14ac:dyDescent="0.25">
      <c r="A5138">
        <v>555926</v>
      </c>
      <c r="B5138" t="s">
        <v>1863</v>
      </c>
      <c r="C5138" t="s">
        <v>63</v>
      </c>
      <c r="D5138">
        <v>3</v>
      </c>
      <c r="E5138" t="s">
        <v>10078</v>
      </c>
      <c r="F5138" t="s">
        <v>501</v>
      </c>
      <c r="G5138" t="s">
        <v>34</v>
      </c>
      <c r="H5138">
        <v>12627</v>
      </c>
      <c r="I5138">
        <v>0</v>
      </c>
      <c r="J5138" t="s">
        <v>582</v>
      </c>
      <c r="K5138" t="s">
        <v>36</v>
      </c>
      <c r="L5138" t="s">
        <v>37</v>
      </c>
      <c r="M5138">
        <v>70611</v>
      </c>
      <c r="N5138">
        <v>105138</v>
      </c>
      <c r="O5138" t="s">
        <v>38</v>
      </c>
      <c r="P5138" t="s">
        <v>438</v>
      </c>
      <c r="Q5138" t="s">
        <v>6102</v>
      </c>
      <c r="R5138" t="s">
        <v>10079</v>
      </c>
      <c r="S5138" t="s">
        <v>504</v>
      </c>
      <c r="T5138" t="s">
        <v>10080</v>
      </c>
      <c r="U5138" t="s">
        <v>5481</v>
      </c>
      <c r="V5138" t="s">
        <v>10081</v>
      </c>
      <c r="W5138" t="s">
        <v>7421</v>
      </c>
      <c r="X5138" t="s">
        <v>3303</v>
      </c>
      <c r="Z5138" t="s">
        <v>61</v>
      </c>
      <c r="AA5138" s="1">
        <v>44935</v>
      </c>
      <c r="AC5138" s="1">
        <v>44935</v>
      </c>
      <c r="AD5138" s="1">
        <v>44992</v>
      </c>
    </row>
    <row r="5139" spans="1:30" x14ac:dyDescent="0.25">
      <c r="A5139">
        <v>576873</v>
      </c>
      <c r="B5139" t="s">
        <v>76</v>
      </c>
      <c r="C5139" t="s">
        <v>31</v>
      </c>
      <c r="D5139">
        <v>1</v>
      </c>
      <c r="E5139" t="s">
        <v>13542</v>
      </c>
      <c r="F5139" t="s">
        <v>3504</v>
      </c>
      <c r="G5139" t="s">
        <v>51</v>
      </c>
      <c r="H5139">
        <v>54738</v>
      </c>
      <c r="I5139">
        <v>0</v>
      </c>
      <c r="J5139" t="s">
        <v>157</v>
      </c>
      <c r="K5139" t="s">
        <v>36</v>
      </c>
      <c r="L5139" t="s">
        <v>37</v>
      </c>
      <c r="M5139">
        <v>74710</v>
      </c>
      <c r="N5139">
        <v>100812</v>
      </c>
      <c r="O5139" t="s">
        <v>38</v>
      </c>
      <c r="P5139" t="s">
        <v>79</v>
      </c>
      <c r="Q5139" t="s">
        <v>4260</v>
      </c>
      <c r="R5139" t="s">
        <v>13543</v>
      </c>
      <c r="S5139" t="s">
        <v>8751</v>
      </c>
      <c r="T5139" t="s">
        <v>13544</v>
      </c>
      <c r="U5139" t="s">
        <v>6417</v>
      </c>
      <c r="V5139" t="s">
        <v>13545</v>
      </c>
      <c r="W5139" t="s">
        <v>86</v>
      </c>
      <c r="X5139" t="s">
        <v>79</v>
      </c>
      <c r="Z5139" t="s">
        <v>61</v>
      </c>
      <c r="AA5139" s="1">
        <v>44987</v>
      </c>
      <c r="AC5139" s="1">
        <v>44987</v>
      </c>
      <c r="AD5139" s="1">
        <v>44992</v>
      </c>
    </row>
    <row r="5140" spans="1:30" x14ac:dyDescent="0.25">
      <c r="A5140">
        <v>527762</v>
      </c>
      <c r="B5140" t="s">
        <v>241</v>
      </c>
      <c r="C5140" t="s">
        <v>31</v>
      </c>
      <c r="D5140">
        <v>1</v>
      </c>
      <c r="E5140" t="s">
        <v>7820</v>
      </c>
      <c r="F5140" t="s">
        <v>7821</v>
      </c>
      <c r="G5140" t="s">
        <v>34</v>
      </c>
      <c r="H5140">
        <v>10019</v>
      </c>
      <c r="I5140" t="s">
        <v>114</v>
      </c>
      <c r="J5140" t="s">
        <v>4302</v>
      </c>
      <c r="K5140" t="s">
        <v>36</v>
      </c>
      <c r="L5140" t="s">
        <v>93</v>
      </c>
      <c r="M5140">
        <v>58700</v>
      </c>
      <c r="N5140">
        <v>161534</v>
      </c>
      <c r="O5140" t="s">
        <v>38</v>
      </c>
      <c r="P5140" t="s">
        <v>1288</v>
      </c>
      <c r="Q5140" t="s">
        <v>914</v>
      </c>
      <c r="R5140" t="s">
        <v>7822</v>
      </c>
      <c r="S5140" t="s">
        <v>7823</v>
      </c>
      <c r="T5140" t="s">
        <v>7824</v>
      </c>
      <c r="U5140" t="s">
        <v>7825</v>
      </c>
      <c r="V5140" t="s">
        <v>347</v>
      </c>
      <c r="Z5140" t="s">
        <v>426</v>
      </c>
      <c r="AA5140" s="1">
        <v>44693</v>
      </c>
      <c r="AC5140" s="1">
        <v>44694</v>
      </c>
      <c r="AD5140" s="1">
        <v>44992</v>
      </c>
    </row>
    <row r="5141" spans="1:30" x14ac:dyDescent="0.25">
      <c r="A5141">
        <v>564831</v>
      </c>
      <c r="B5141" t="s">
        <v>123</v>
      </c>
      <c r="C5141" t="s">
        <v>31</v>
      </c>
      <c r="D5141">
        <v>1</v>
      </c>
      <c r="E5141" t="s">
        <v>2998</v>
      </c>
      <c r="F5141" t="s">
        <v>960</v>
      </c>
      <c r="G5141" t="s">
        <v>34</v>
      </c>
      <c r="H5141">
        <v>31215</v>
      </c>
      <c r="I5141">
        <v>1</v>
      </c>
      <c r="J5141" t="s">
        <v>66</v>
      </c>
      <c r="L5141" t="s">
        <v>53</v>
      </c>
      <c r="M5141">
        <v>45722</v>
      </c>
      <c r="N5141">
        <v>52580</v>
      </c>
      <c r="O5141" t="s">
        <v>38</v>
      </c>
      <c r="P5141" t="s">
        <v>217</v>
      </c>
      <c r="Q5141" t="s">
        <v>1022</v>
      </c>
      <c r="R5141" t="s">
        <v>2999</v>
      </c>
      <c r="S5141" t="s">
        <v>965</v>
      </c>
      <c r="T5141" t="s">
        <v>3000</v>
      </c>
      <c r="U5141" t="s">
        <v>1038</v>
      </c>
      <c r="V5141" t="s">
        <v>420</v>
      </c>
      <c r="Z5141" t="s">
        <v>61</v>
      </c>
      <c r="AA5141" s="1">
        <v>44908</v>
      </c>
      <c r="AB5141" s="2">
        <v>45028</v>
      </c>
      <c r="AC5141" s="1">
        <v>44987</v>
      </c>
      <c r="AD5141" s="1">
        <v>44992</v>
      </c>
    </row>
    <row r="5142" spans="1:30" x14ac:dyDescent="0.25">
      <c r="A5142">
        <v>536656</v>
      </c>
      <c r="B5142" t="s">
        <v>88</v>
      </c>
      <c r="C5142" t="s">
        <v>63</v>
      </c>
      <c r="D5142">
        <v>1</v>
      </c>
      <c r="E5142" t="s">
        <v>13546</v>
      </c>
      <c r="F5142" t="s">
        <v>501</v>
      </c>
      <c r="G5142" t="s">
        <v>34</v>
      </c>
      <c r="H5142">
        <v>12627</v>
      </c>
      <c r="I5142">
        <v>0</v>
      </c>
      <c r="J5142" t="s">
        <v>582</v>
      </c>
      <c r="K5142" t="s">
        <v>36</v>
      </c>
      <c r="L5142" t="s">
        <v>37</v>
      </c>
      <c r="M5142">
        <v>70611</v>
      </c>
      <c r="N5142">
        <v>105138</v>
      </c>
      <c r="O5142" t="s">
        <v>38</v>
      </c>
      <c r="P5142" t="s">
        <v>583</v>
      </c>
      <c r="Q5142" t="s">
        <v>726</v>
      </c>
      <c r="R5142" t="s">
        <v>13547</v>
      </c>
      <c r="S5142" t="s">
        <v>504</v>
      </c>
      <c r="T5142" t="s">
        <v>13548</v>
      </c>
      <c r="U5142" t="s">
        <v>13549</v>
      </c>
      <c r="V5142" t="s">
        <v>13550</v>
      </c>
      <c r="W5142" t="s">
        <v>13551</v>
      </c>
      <c r="X5142" t="s">
        <v>583</v>
      </c>
      <c r="Z5142" t="s">
        <v>61</v>
      </c>
      <c r="AA5142" s="1">
        <v>44757</v>
      </c>
      <c r="AC5142" s="1">
        <v>44860</v>
      </c>
      <c r="AD5142" s="1">
        <v>44992</v>
      </c>
    </row>
    <row r="5143" spans="1:30" x14ac:dyDescent="0.25">
      <c r="A5143">
        <v>556951</v>
      </c>
      <c r="B5143" t="s">
        <v>76</v>
      </c>
      <c r="C5143" t="s">
        <v>31</v>
      </c>
      <c r="D5143">
        <v>1</v>
      </c>
      <c r="E5143" t="s">
        <v>13418</v>
      </c>
      <c r="F5143" t="s">
        <v>8863</v>
      </c>
      <c r="G5143" t="s">
        <v>34</v>
      </c>
      <c r="H5143">
        <v>40510</v>
      </c>
      <c r="I5143">
        <v>2</v>
      </c>
      <c r="J5143" t="s">
        <v>126</v>
      </c>
      <c r="K5143" t="s">
        <v>36</v>
      </c>
      <c r="L5143" t="s">
        <v>37</v>
      </c>
      <c r="M5143">
        <v>56013</v>
      </c>
      <c r="N5143">
        <v>89610</v>
      </c>
      <c r="O5143" t="s">
        <v>38</v>
      </c>
      <c r="P5143" t="s">
        <v>79</v>
      </c>
      <c r="Q5143" t="s">
        <v>13419</v>
      </c>
      <c r="R5143" t="s">
        <v>13420</v>
      </c>
      <c r="S5143" t="s">
        <v>8866</v>
      </c>
      <c r="T5143" t="s">
        <v>13421</v>
      </c>
      <c r="U5143" t="s">
        <v>13422</v>
      </c>
      <c r="V5143" t="s">
        <v>13423</v>
      </c>
      <c r="W5143" t="s">
        <v>7584</v>
      </c>
      <c r="X5143" t="s">
        <v>79</v>
      </c>
      <c r="Z5143" t="s">
        <v>61</v>
      </c>
      <c r="AA5143" s="1">
        <v>44861</v>
      </c>
      <c r="AB5143" s="2">
        <v>44995</v>
      </c>
      <c r="AC5143" s="1">
        <v>44979</v>
      </c>
      <c r="AD5143" s="1">
        <v>44992</v>
      </c>
    </row>
    <row r="5144" spans="1:30" x14ac:dyDescent="0.25">
      <c r="A5144">
        <v>572926</v>
      </c>
      <c r="B5144" t="s">
        <v>102</v>
      </c>
      <c r="C5144" t="s">
        <v>63</v>
      </c>
      <c r="D5144">
        <v>1</v>
      </c>
      <c r="E5144" t="s">
        <v>13552</v>
      </c>
      <c r="F5144" t="s">
        <v>144</v>
      </c>
      <c r="G5144" t="s">
        <v>51</v>
      </c>
      <c r="H5144">
        <v>10234</v>
      </c>
      <c r="I5144">
        <v>0</v>
      </c>
      <c r="J5144" t="s">
        <v>333</v>
      </c>
      <c r="K5144" t="s">
        <v>36</v>
      </c>
      <c r="L5144" t="s">
        <v>145</v>
      </c>
      <c r="M5144">
        <v>15</v>
      </c>
      <c r="N5144">
        <v>15</v>
      </c>
      <c r="O5144" t="s">
        <v>68</v>
      </c>
      <c r="P5144" t="s">
        <v>1149</v>
      </c>
      <c r="Q5144" t="s">
        <v>1150</v>
      </c>
      <c r="R5144" t="s">
        <v>13553</v>
      </c>
      <c r="S5144" t="s">
        <v>149</v>
      </c>
      <c r="T5144" t="s">
        <v>336</v>
      </c>
      <c r="V5144" t="s">
        <v>151</v>
      </c>
      <c r="W5144" t="s">
        <v>152</v>
      </c>
      <c r="X5144" t="s">
        <v>13554</v>
      </c>
      <c r="Z5144" t="s">
        <v>154</v>
      </c>
      <c r="AA5144" s="1">
        <v>44976</v>
      </c>
      <c r="AB5144" s="2">
        <v>45079</v>
      </c>
      <c r="AC5144" s="1">
        <v>44976</v>
      </c>
      <c r="AD5144" s="1">
        <v>44992</v>
      </c>
    </row>
    <row r="5145" spans="1:30" x14ac:dyDescent="0.25">
      <c r="A5145">
        <v>565636</v>
      </c>
      <c r="B5145" t="s">
        <v>102</v>
      </c>
      <c r="C5145" t="s">
        <v>63</v>
      </c>
      <c r="D5145">
        <v>1</v>
      </c>
      <c r="E5145" t="s">
        <v>1174</v>
      </c>
      <c r="F5145" t="s">
        <v>849</v>
      </c>
      <c r="G5145" t="s">
        <v>34</v>
      </c>
      <c r="H5145">
        <v>20210</v>
      </c>
      <c r="I5145">
        <v>0</v>
      </c>
      <c r="J5145" t="s">
        <v>35</v>
      </c>
      <c r="K5145" t="s">
        <v>36</v>
      </c>
      <c r="L5145" t="s">
        <v>53</v>
      </c>
      <c r="M5145">
        <v>57078</v>
      </c>
      <c r="N5145">
        <v>65640</v>
      </c>
      <c r="O5145" t="s">
        <v>38</v>
      </c>
      <c r="P5145" t="s">
        <v>146</v>
      </c>
      <c r="Q5145" t="s">
        <v>334</v>
      </c>
      <c r="R5145" t="s">
        <v>4045</v>
      </c>
      <c r="S5145" t="s">
        <v>852</v>
      </c>
      <c r="T5145" t="s">
        <v>4046</v>
      </c>
      <c r="U5145" t="s">
        <v>1177</v>
      </c>
      <c r="V5145" t="s">
        <v>611</v>
      </c>
      <c r="W5145" t="s">
        <v>1178</v>
      </c>
      <c r="X5145" t="s">
        <v>4047</v>
      </c>
      <c r="Z5145" t="s">
        <v>87</v>
      </c>
      <c r="AA5145" s="1">
        <v>44935</v>
      </c>
      <c r="AB5145" s="2">
        <v>44995</v>
      </c>
      <c r="AC5145" s="1">
        <v>44944</v>
      </c>
      <c r="AD5145" s="1">
        <v>44992</v>
      </c>
    </row>
    <row r="5146" spans="1:30" x14ac:dyDescent="0.25">
      <c r="A5146">
        <v>562577</v>
      </c>
      <c r="B5146" t="s">
        <v>381</v>
      </c>
      <c r="C5146" t="s">
        <v>31</v>
      </c>
      <c r="D5146">
        <v>1</v>
      </c>
      <c r="E5146" t="s">
        <v>604</v>
      </c>
      <c r="F5146" t="s">
        <v>295</v>
      </c>
      <c r="G5146" t="s">
        <v>34</v>
      </c>
      <c r="H5146">
        <v>22427</v>
      </c>
      <c r="I5146">
        <v>1</v>
      </c>
      <c r="J5146" t="s">
        <v>35</v>
      </c>
      <c r="K5146" t="s">
        <v>36</v>
      </c>
      <c r="L5146" t="s">
        <v>37</v>
      </c>
      <c r="M5146">
        <v>67757</v>
      </c>
      <c r="N5146">
        <v>77921</v>
      </c>
      <c r="O5146" t="s">
        <v>38</v>
      </c>
      <c r="P5146" t="s">
        <v>873</v>
      </c>
      <c r="Q5146" t="s">
        <v>2225</v>
      </c>
      <c r="R5146" t="s">
        <v>2226</v>
      </c>
      <c r="S5146" t="s">
        <v>608</v>
      </c>
      <c r="T5146" t="s">
        <v>2227</v>
      </c>
      <c r="V5146" t="s">
        <v>925</v>
      </c>
      <c r="W5146" t="s">
        <v>86</v>
      </c>
      <c r="X5146" t="s">
        <v>878</v>
      </c>
      <c r="Z5146" t="s">
        <v>87</v>
      </c>
      <c r="AA5146" s="1">
        <v>44980</v>
      </c>
      <c r="AB5146" s="2">
        <v>45040</v>
      </c>
      <c r="AC5146" s="1">
        <v>44980</v>
      </c>
      <c r="AD5146" s="1">
        <v>44992</v>
      </c>
    </row>
    <row r="5147" spans="1:30" x14ac:dyDescent="0.25">
      <c r="A5147">
        <v>569696</v>
      </c>
      <c r="B5147" t="s">
        <v>76</v>
      </c>
      <c r="C5147" t="s">
        <v>31</v>
      </c>
      <c r="D5147">
        <v>1</v>
      </c>
      <c r="E5147" t="s">
        <v>7922</v>
      </c>
      <c r="F5147" t="s">
        <v>78</v>
      </c>
      <c r="G5147" t="s">
        <v>34</v>
      </c>
      <c r="H5147">
        <v>20215</v>
      </c>
      <c r="I5147">
        <v>1</v>
      </c>
      <c r="J5147" t="s">
        <v>35</v>
      </c>
      <c r="K5147" t="s">
        <v>36</v>
      </c>
      <c r="L5147" t="s">
        <v>37</v>
      </c>
      <c r="M5147">
        <v>67757</v>
      </c>
      <c r="N5147">
        <v>98128</v>
      </c>
      <c r="O5147" t="s">
        <v>38</v>
      </c>
      <c r="P5147" t="s">
        <v>79</v>
      </c>
      <c r="Q5147" t="s">
        <v>8602</v>
      </c>
      <c r="R5147" t="s">
        <v>9961</v>
      </c>
      <c r="S5147" t="s">
        <v>82</v>
      </c>
      <c r="T5147" t="s">
        <v>9962</v>
      </c>
      <c r="U5147" t="s">
        <v>9963</v>
      </c>
      <c r="V5147" t="s">
        <v>9964</v>
      </c>
      <c r="W5147" t="s">
        <v>86</v>
      </c>
      <c r="X5147" t="s">
        <v>79</v>
      </c>
      <c r="Z5147" t="s">
        <v>87</v>
      </c>
      <c r="AA5147" s="1">
        <v>44958</v>
      </c>
      <c r="AC5147" s="1">
        <v>44979</v>
      </c>
      <c r="AD5147" s="1">
        <v>44992</v>
      </c>
    </row>
    <row r="5148" spans="1:30" x14ac:dyDescent="0.25">
      <c r="A5148">
        <v>576931</v>
      </c>
      <c r="B5148" t="s">
        <v>155</v>
      </c>
      <c r="C5148" t="s">
        <v>63</v>
      </c>
      <c r="D5148">
        <v>1</v>
      </c>
      <c r="E5148" t="s">
        <v>12468</v>
      </c>
      <c r="F5148" t="s">
        <v>65</v>
      </c>
      <c r="G5148" t="s">
        <v>51</v>
      </c>
      <c r="H5148">
        <v>56058</v>
      </c>
      <c r="I5148">
        <v>0</v>
      </c>
      <c r="J5148" t="s">
        <v>216</v>
      </c>
      <c r="K5148" t="s">
        <v>36</v>
      </c>
      <c r="L5148" t="s">
        <v>37</v>
      </c>
      <c r="M5148">
        <v>67757</v>
      </c>
      <c r="N5148">
        <v>77921</v>
      </c>
      <c r="O5148" t="s">
        <v>38</v>
      </c>
      <c r="P5148" t="s">
        <v>158</v>
      </c>
      <c r="Q5148" t="s">
        <v>12469</v>
      </c>
      <c r="R5148" t="s">
        <v>12470</v>
      </c>
      <c r="S5148" t="s">
        <v>72</v>
      </c>
      <c r="T5148" t="s">
        <v>12471</v>
      </c>
      <c r="U5148" t="s">
        <v>325</v>
      </c>
      <c r="V5148" t="s">
        <v>163</v>
      </c>
      <c r="X5148" t="s">
        <v>158</v>
      </c>
      <c r="Z5148" t="s">
        <v>61</v>
      </c>
      <c r="AA5148" s="1">
        <v>44987</v>
      </c>
      <c r="AB5148" s="2">
        <v>44997</v>
      </c>
      <c r="AC5148" s="1">
        <v>44987</v>
      </c>
      <c r="AD5148" s="1">
        <v>44992</v>
      </c>
    </row>
    <row r="5149" spans="1:30" x14ac:dyDescent="0.25">
      <c r="A5149">
        <v>542218</v>
      </c>
      <c r="B5149" t="s">
        <v>102</v>
      </c>
      <c r="C5149" t="s">
        <v>63</v>
      </c>
      <c r="D5149">
        <v>2</v>
      </c>
      <c r="E5149" t="s">
        <v>8180</v>
      </c>
      <c r="F5149" t="s">
        <v>295</v>
      </c>
      <c r="G5149" t="s">
        <v>34</v>
      </c>
      <c r="H5149">
        <v>22427</v>
      </c>
      <c r="I5149">
        <v>2</v>
      </c>
      <c r="J5149" t="s">
        <v>35</v>
      </c>
      <c r="K5149" t="s">
        <v>36</v>
      </c>
      <c r="L5149" t="s">
        <v>37</v>
      </c>
      <c r="M5149">
        <v>74650</v>
      </c>
      <c r="N5149">
        <v>109409</v>
      </c>
      <c r="O5149" t="s">
        <v>38</v>
      </c>
      <c r="P5149" t="s">
        <v>195</v>
      </c>
      <c r="Q5149" t="s">
        <v>2238</v>
      </c>
      <c r="R5149" t="s">
        <v>13555</v>
      </c>
      <c r="S5149" t="s">
        <v>608</v>
      </c>
      <c r="T5149" t="s">
        <v>8161</v>
      </c>
      <c r="U5149" t="s">
        <v>13556</v>
      </c>
      <c r="V5149" t="s">
        <v>110</v>
      </c>
      <c r="X5149" t="s">
        <v>195</v>
      </c>
      <c r="Z5149" t="s">
        <v>13557</v>
      </c>
      <c r="AA5149" s="1">
        <v>44767</v>
      </c>
      <c r="AC5149" s="1">
        <v>44767</v>
      </c>
      <c r="AD5149" s="1">
        <v>44992</v>
      </c>
    </row>
    <row r="5150" spans="1:30" x14ac:dyDescent="0.25">
      <c r="A5150">
        <v>569339</v>
      </c>
      <c r="B5150" t="s">
        <v>88</v>
      </c>
      <c r="C5150" t="s">
        <v>63</v>
      </c>
      <c r="D5150">
        <v>2</v>
      </c>
      <c r="E5150" t="s">
        <v>4661</v>
      </c>
      <c r="F5150" t="s">
        <v>864</v>
      </c>
      <c r="G5150" t="s">
        <v>34</v>
      </c>
      <c r="H5150">
        <v>10248</v>
      </c>
      <c r="I5150">
        <v>1</v>
      </c>
      <c r="J5150" t="s">
        <v>115</v>
      </c>
      <c r="K5150" t="s">
        <v>36</v>
      </c>
      <c r="L5150" t="s">
        <v>37</v>
      </c>
      <c r="M5150">
        <v>73029</v>
      </c>
      <c r="N5150">
        <v>85000</v>
      </c>
      <c r="O5150" t="s">
        <v>38</v>
      </c>
      <c r="P5150" t="s">
        <v>2112</v>
      </c>
      <c r="Q5150" t="s">
        <v>475</v>
      </c>
      <c r="R5150" t="s">
        <v>6453</v>
      </c>
      <c r="S5150" t="s">
        <v>867</v>
      </c>
      <c r="T5150" t="s">
        <v>6454</v>
      </c>
      <c r="U5150" t="s">
        <v>6455</v>
      </c>
      <c r="V5150" t="s">
        <v>870</v>
      </c>
      <c r="W5150" t="s">
        <v>6456</v>
      </c>
      <c r="Z5150" t="s">
        <v>87</v>
      </c>
      <c r="AA5150" s="1">
        <v>44939</v>
      </c>
      <c r="AC5150" s="1">
        <v>44944</v>
      </c>
      <c r="AD5150" s="1">
        <v>44992</v>
      </c>
    </row>
    <row r="5151" spans="1:30" x14ac:dyDescent="0.25">
      <c r="A5151">
        <v>574324</v>
      </c>
      <c r="B5151" t="s">
        <v>1479</v>
      </c>
      <c r="C5151" t="s">
        <v>63</v>
      </c>
      <c r="D5151">
        <v>1</v>
      </c>
      <c r="E5151" t="s">
        <v>13558</v>
      </c>
      <c r="F5151" t="s">
        <v>807</v>
      </c>
      <c r="G5151" t="s">
        <v>34</v>
      </c>
      <c r="H5151" t="s">
        <v>4054</v>
      </c>
      <c r="I5151">
        <v>0</v>
      </c>
      <c r="J5151" t="s">
        <v>8276</v>
      </c>
      <c r="K5151" t="s">
        <v>36</v>
      </c>
      <c r="L5151" t="s">
        <v>37</v>
      </c>
      <c r="M5151">
        <v>95000</v>
      </c>
      <c r="N5151">
        <v>105000</v>
      </c>
      <c r="O5151" t="s">
        <v>38</v>
      </c>
      <c r="P5151" t="s">
        <v>217</v>
      </c>
      <c r="Q5151" t="s">
        <v>290</v>
      </c>
      <c r="R5151" t="s">
        <v>13559</v>
      </c>
      <c r="S5151" t="s">
        <v>1227</v>
      </c>
      <c r="T5151" t="s">
        <v>13560</v>
      </c>
      <c r="U5151" t="s">
        <v>13561</v>
      </c>
      <c r="V5151" t="s">
        <v>13562</v>
      </c>
      <c r="Z5151" t="s">
        <v>61</v>
      </c>
      <c r="AA5151" s="1">
        <v>44987</v>
      </c>
      <c r="AB5151" s="2">
        <v>45167</v>
      </c>
      <c r="AC5151" s="1">
        <v>44987</v>
      </c>
      <c r="AD5151" s="1">
        <v>44992</v>
      </c>
    </row>
    <row r="5152" spans="1:30" x14ac:dyDescent="0.25">
      <c r="A5152">
        <v>561792</v>
      </c>
      <c r="B5152" t="s">
        <v>241</v>
      </c>
      <c r="C5152" t="s">
        <v>63</v>
      </c>
      <c r="D5152">
        <v>1</v>
      </c>
      <c r="E5152" t="s">
        <v>13563</v>
      </c>
      <c r="F5152" t="s">
        <v>3591</v>
      </c>
      <c r="G5152" t="s">
        <v>34</v>
      </c>
      <c r="H5152">
        <v>31220</v>
      </c>
      <c r="I5152">
        <v>2</v>
      </c>
      <c r="J5152" t="s">
        <v>66</v>
      </c>
      <c r="L5152" t="s">
        <v>37</v>
      </c>
      <c r="M5152">
        <v>67335</v>
      </c>
      <c r="N5152">
        <v>101875</v>
      </c>
      <c r="O5152" t="s">
        <v>38</v>
      </c>
      <c r="P5152" t="s">
        <v>4469</v>
      </c>
      <c r="Q5152" t="s">
        <v>4469</v>
      </c>
      <c r="R5152" t="s">
        <v>13564</v>
      </c>
      <c r="S5152" t="s">
        <v>3661</v>
      </c>
      <c r="T5152" t="s">
        <v>13565</v>
      </c>
      <c r="U5152" t="s">
        <v>13325</v>
      </c>
      <c r="V5152" t="s">
        <v>347</v>
      </c>
      <c r="Z5152" t="s">
        <v>426</v>
      </c>
      <c r="AA5152" s="1">
        <v>44895</v>
      </c>
      <c r="AC5152" s="1">
        <v>44988</v>
      </c>
      <c r="AD5152" s="1">
        <v>44992</v>
      </c>
    </row>
    <row r="5153" spans="1:30" x14ac:dyDescent="0.25">
      <c r="A5153">
        <v>547191</v>
      </c>
      <c r="B5153" t="s">
        <v>638</v>
      </c>
      <c r="C5153" t="s">
        <v>63</v>
      </c>
      <c r="D5153">
        <v>2</v>
      </c>
      <c r="E5153" t="s">
        <v>5052</v>
      </c>
      <c r="F5153" t="s">
        <v>90</v>
      </c>
      <c r="G5153" t="s">
        <v>51</v>
      </c>
      <c r="H5153">
        <v>95005</v>
      </c>
      <c r="I5153" t="s">
        <v>91</v>
      </c>
      <c r="J5153" t="s">
        <v>175</v>
      </c>
      <c r="K5153" t="s">
        <v>36</v>
      </c>
      <c r="L5153" t="s">
        <v>93</v>
      </c>
      <c r="M5153">
        <v>125000</v>
      </c>
      <c r="N5153">
        <v>135000</v>
      </c>
      <c r="O5153" t="s">
        <v>38</v>
      </c>
      <c r="P5153" t="s">
        <v>642</v>
      </c>
      <c r="Q5153" t="s">
        <v>1016</v>
      </c>
      <c r="R5153" t="s">
        <v>5053</v>
      </c>
      <c r="S5153" t="s">
        <v>97</v>
      </c>
      <c r="T5153" t="s">
        <v>5054</v>
      </c>
      <c r="U5153" t="s">
        <v>647</v>
      </c>
      <c r="V5153" t="s">
        <v>5055</v>
      </c>
      <c r="Z5153" t="s">
        <v>61</v>
      </c>
      <c r="AA5153" s="1">
        <v>44795</v>
      </c>
      <c r="AC5153" s="1">
        <v>44853</v>
      </c>
      <c r="AD5153" s="1">
        <v>44992</v>
      </c>
    </row>
    <row r="5154" spans="1:30" x14ac:dyDescent="0.25">
      <c r="A5154">
        <v>561058</v>
      </c>
      <c r="B5154" t="s">
        <v>338</v>
      </c>
      <c r="C5154" t="s">
        <v>31</v>
      </c>
      <c r="D5154">
        <v>1</v>
      </c>
      <c r="E5154" t="s">
        <v>339</v>
      </c>
      <c r="F5154" t="s">
        <v>340</v>
      </c>
      <c r="G5154" t="s">
        <v>34</v>
      </c>
      <c r="H5154">
        <v>10144</v>
      </c>
      <c r="I5154">
        <v>0</v>
      </c>
      <c r="J5154" t="s">
        <v>52</v>
      </c>
      <c r="K5154" t="s">
        <v>36</v>
      </c>
      <c r="L5154" t="s">
        <v>37</v>
      </c>
      <c r="M5154">
        <v>36390</v>
      </c>
      <c r="N5154">
        <v>55228</v>
      </c>
      <c r="O5154" t="s">
        <v>38</v>
      </c>
      <c r="P5154" t="s">
        <v>341</v>
      </c>
      <c r="Q5154" t="s">
        <v>13566</v>
      </c>
      <c r="R5154" t="s">
        <v>13567</v>
      </c>
      <c r="S5154" t="s">
        <v>344</v>
      </c>
      <c r="T5154" t="s">
        <v>13568</v>
      </c>
      <c r="U5154" t="s">
        <v>10179</v>
      </c>
      <c r="V5154" t="s">
        <v>347</v>
      </c>
      <c r="W5154" t="s">
        <v>13569</v>
      </c>
      <c r="X5154" t="s">
        <v>349</v>
      </c>
      <c r="Z5154" t="s">
        <v>61</v>
      </c>
      <c r="AA5154" s="1">
        <v>44880</v>
      </c>
      <c r="AC5154" s="1">
        <v>44903</v>
      </c>
      <c r="AD5154" s="1">
        <v>44992</v>
      </c>
    </row>
    <row r="5155" spans="1:30" x14ac:dyDescent="0.25">
      <c r="A5155">
        <v>187714</v>
      </c>
      <c r="B5155" t="s">
        <v>62</v>
      </c>
      <c r="C5155" t="s">
        <v>31</v>
      </c>
      <c r="D5155">
        <v>1</v>
      </c>
      <c r="E5155" t="s">
        <v>10755</v>
      </c>
      <c r="F5155" t="s">
        <v>10756</v>
      </c>
      <c r="G5155" t="s">
        <v>34</v>
      </c>
      <c r="H5155">
        <v>13641</v>
      </c>
      <c r="I5155">
        <v>1</v>
      </c>
      <c r="J5155" t="s">
        <v>10737</v>
      </c>
      <c r="K5155" t="s">
        <v>36</v>
      </c>
      <c r="L5155" t="s">
        <v>37</v>
      </c>
      <c r="M5155">
        <v>72260</v>
      </c>
      <c r="N5155">
        <v>98163</v>
      </c>
      <c r="O5155" t="s">
        <v>38</v>
      </c>
      <c r="P5155" t="s">
        <v>616</v>
      </c>
      <c r="Q5155" t="s">
        <v>859</v>
      </c>
      <c r="R5155" t="s">
        <v>10757</v>
      </c>
      <c r="S5155" t="s">
        <v>10758</v>
      </c>
      <c r="T5155" t="s">
        <v>10759</v>
      </c>
      <c r="U5155" t="s">
        <v>10760</v>
      </c>
      <c r="V5155" t="s">
        <v>10761</v>
      </c>
      <c r="Z5155" t="s">
        <v>87</v>
      </c>
      <c r="AA5155" s="1">
        <v>42093</v>
      </c>
      <c r="AC5155" s="1">
        <v>42102</v>
      </c>
      <c r="AD5155" s="1">
        <v>44992</v>
      </c>
    </row>
    <row r="5156" spans="1:30" x14ac:dyDescent="0.25">
      <c r="A5156">
        <v>577162</v>
      </c>
      <c r="B5156" t="s">
        <v>889</v>
      </c>
      <c r="C5156" t="s">
        <v>31</v>
      </c>
      <c r="D5156">
        <v>5</v>
      </c>
      <c r="E5156" t="s">
        <v>12198</v>
      </c>
      <c r="F5156" t="s">
        <v>4039</v>
      </c>
      <c r="G5156" t="s">
        <v>353</v>
      </c>
      <c r="H5156">
        <v>6070</v>
      </c>
      <c r="I5156">
        <v>0</v>
      </c>
      <c r="J5156" t="s">
        <v>216</v>
      </c>
      <c r="K5156" t="s">
        <v>36</v>
      </c>
      <c r="L5156" t="s">
        <v>53</v>
      </c>
      <c r="M5156">
        <v>21.65</v>
      </c>
      <c r="N5156">
        <v>21.65</v>
      </c>
      <c r="O5156" t="s">
        <v>68</v>
      </c>
      <c r="P5156" t="s">
        <v>1887</v>
      </c>
      <c r="Q5156" t="s">
        <v>2553</v>
      </c>
      <c r="R5156" t="s">
        <v>12199</v>
      </c>
      <c r="S5156" t="s">
        <v>4041</v>
      </c>
      <c r="T5156" t="s">
        <v>12200</v>
      </c>
      <c r="U5156" t="s">
        <v>4043</v>
      </c>
      <c r="V5156" t="s">
        <v>12201</v>
      </c>
      <c r="X5156" t="s">
        <v>40</v>
      </c>
      <c r="Z5156" t="s">
        <v>12202</v>
      </c>
      <c r="AA5156" s="1">
        <v>44988</v>
      </c>
      <c r="AC5156" s="1">
        <v>44987</v>
      </c>
      <c r="AD5156" s="1">
        <v>44992</v>
      </c>
    </row>
    <row r="5157" spans="1:30" x14ac:dyDescent="0.25">
      <c r="A5157">
        <v>577162</v>
      </c>
      <c r="B5157" t="s">
        <v>889</v>
      </c>
      <c r="C5157" t="s">
        <v>31</v>
      </c>
      <c r="D5157">
        <v>5</v>
      </c>
      <c r="E5157" t="s">
        <v>12198</v>
      </c>
      <c r="F5157" t="s">
        <v>4039</v>
      </c>
      <c r="G5157" t="s">
        <v>353</v>
      </c>
      <c r="H5157">
        <v>6070</v>
      </c>
      <c r="I5157">
        <v>0</v>
      </c>
      <c r="J5157" t="s">
        <v>216</v>
      </c>
      <c r="K5157" t="s">
        <v>36</v>
      </c>
      <c r="L5157" t="s">
        <v>53</v>
      </c>
      <c r="M5157">
        <v>21.65</v>
      </c>
      <c r="N5157">
        <v>21.65</v>
      </c>
      <c r="O5157" t="s">
        <v>68</v>
      </c>
      <c r="P5157" t="s">
        <v>1887</v>
      </c>
      <c r="Q5157" t="s">
        <v>2553</v>
      </c>
      <c r="R5157" t="s">
        <v>12199</v>
      </c>
      <c r="S5157" t="s">
        <v>4041</v>
      </c>
      <c r="T5157" t="s">
        <v>12200</v>
      </c>
      <c r="U5157" t="s">
        <v>4043</v>
      </c>
      <c r="V5157" t="s">
        <v>12201</v>
      </c>
      <c r="X5157" t="s">
        <v>40</v>
      </c>
      <c r="Z5157" t="s">
        <v>12202</v>
      </c>
      <c r="AA5157" s="1">
        <v>44988</v>
      </c>
      <c r="AC5157" s="1">
        <v>44987</v>
      </c>
      <c r="AD5157" s="1">
        <v>44992</v>
      </c>
    </row>
    <row r="5158" spans="1:30" x14ac:dyDescent="0.25">
      <c r="A5158">
        <v>537340</v>
      </c>
      <c r="B5158" t="s">
        <v>88</v>
      </c>
      <c r="C5158" t="s">
        <v>31</v>
      </c>
      <c r="D5158">
        <v>3</v>
      </c>
      <c r="E5158" t="s">
        <v>12307</v>
      </c>
      <c r="F5158" t="s">
        <v>234</v>
      </c>
      <c r="G5158" t="s">
        <v>51</v>
      </c>
      <c r="H5158">
        <v>56057</v>
      </c>
      <c r="I5158">
        <v>0</v>
      </c>
      <c r="J5158" t="s">
        <v>582</v>
      </c>
      <c r="K5158" t="s">
        <v>36</v>
      </c>
      <c r="L5158" t="s">
        <v>37</v>
      </c>
      <c r="M5158">
        <v>38333</v>
      </c>
      <c r="N5158">
        <v>47634</v>
      </c>
      <c r="O5158" t="s">
        <v>38</v>
      </c>
      <c r="P5158" t="s">
        <v>2924</v>
      </c>
      <c r="Q5158" t="s">
        <v>2925</v>
      </c>
      <c r="R5158" t="s">
        <v>12308</v>
      </c>
      <c r="S5158" t="s">
        <v>237</v>
      </c>
      <c r="T5158" t="s">
        <v>12309</v>
      </c>
      <c r="U5158" t="s">
        <v>1103</v>
      </c>
      <c r="V5158" t="s">
        <v>1104</v>
      </c>
      <c r="W5158" t="s">
        <v>2929</v>
      </c>
      <c r="X5158" t="s">
        <v>2924</v>
      </c>
      <c r="Z5158" t="s">
        <v>61</v>
      </c>
      <c r="AA5158" s="1">
        <v>44767</v>
      </c>
      <c r="AC5158" s="1">
        <v>44964</v>
      </c>
      <c r="AD5158" s="1">
        <v>44992</v>
      </c>
    </row>
    <row r="5159" spans="1:30" x14ac:dyDescent="0.25">
      <c r="A5159">
        <v>531215</v>
      </c>
      <c r="B5159" t="s">
        <v>123</v>
      </c>
      <c r="C5159" t="s">
        <v>63</v>
      </c>
      <c r="D5159">
        <v>1</v>
      </c>
      <c r="E5159" t="s">
        <v>11535</v>
      </c>
      <c r="F5159" t="s">
        <v>135</v>
      </c>
      <c r="G5159" t="s">
        <v>51</v>
      </c>
      <c r="H5159">
        <v>21744</v>
      </c>
      <c r="I5159">
        <v>1</v>
      </c>
      <c r="J5159" t="s">
        <v>4705</v>
      </c>
      <c r="K5159" t="s">
        <v>67</v>
      </c>
      <c r="L5159" t="s">
        <v>37</v>
      </c>
      <c r="M5159">
        <v>64140</v>
      </c>
      <c r="N5159">
        <v>70554</v>
      </c>
      <c r="O5159" t="s">
        <v>38</v>
      </c>
      <c r="P5159" t="s">
        <v>415</v>
      </c>
      <c r="Q5159" t="s">
        <v>5082</v>
      </c>
      <c r="R5159" t="s">
        <v>11536</v>
      </c>
      <c r="S5159" t="s">
        <v>140</v>
      </c>
      <c r="T5159" t="s">
        <v>11537</v>
      </c>
      <c r="U5159" t="s">
        <v>8374</v>
      </c>
      <c r="V5159" t="s">
        <v>11538</v>
      </c>
      <c r="Z5159" t="s">
        <v>61</v>
      </c>
      <c r="AA5159" s="1">
        <v>44917</v>
      </c>
      <c r="AB5159" s="2">
        <v>45037</v>
      </c>
      <c r="AC5159" s="1">
        <v>44966</v>
      </c>
      <c r="AD5159" s="1">
        <v>44992</v>
      </c>
    </row>
    <row r="5160" spans="1:30" x14ac:dyDescent="0.25">
      <c r="A5160">
        <v>569664</v>
      </c>
      <c r="B5160" t="s">
        <v>88</v>
      </c>
      <c r="C5160" t="s">
        <v>31</v>
      </c>
      <c r="D5160">
        <v>3</v>
      </c>
      <c r="E5160" t="s">
        <v>10113</v>
      </c>
      <c r="F5160" t="s">
        <v>414</v>
      </c>
      <c r="G5160" t="s">
        <v>34</v>
      </c>
      <c r="H5160">
        <v>10124</v>
      </c>
      <c r="I5160">
        <v>2</v>
      </c>
      <c r="J5160" t="s">
        <v>2250</v>
      </c>
      <c r="K5160" t="s">
        <v>36</v>
      </c>
      <c r="L5160" t="s">
        <v>37</v>
      </c>
      <c r="M5160">
        <v>53057</v>
      </c>
      <c r="N5160">
        <v>61015</v>
      </c>
      <c r="O5160" t="s">
        <v>38</v>
      </c>
      <c r="P5160" t="s">
        <v>583</v>
      </c>
      <c r="Q5160" t="s">
        <v>3601</v>
      </c>
      <c r="R5160" t="s">
        <v>13538</v>
      </c>
      <c r="S5160" t="s">
        <v>418</v>
      </c>
      <c r="T5160" t="s">
        <v>13539</v>
      </c>
      <c r="U5160" t="s">
        <v>10116</v>
      </c>
      <c r="V5160" t="s">
        <v>10117</v>
      </c>
      <c r="W5160" t="s">
        <v>990</v>
      </c>
      <c r="Z5160" t="s">
        <v>61</v>
      </c>
      <c r="AA5160" s="1">
        <v>44943</v>
      </c>
      <c r="AC5160" s="1">
        <v>44946</v>
      </c>
      <c r="AD5160" s="1">
        <v>44992</v>
      </c>
    </row>
    <row r="5161" spans="1:30" x14ac:dyDescent="0.25">
      <c r="A5161">
        <v>546335</v>
      </c>
      <c r="B5161" t="s">
        <v>563</v>
      </c>
      <c r="C5161" t="s">
        <v>31</v>
      </c>
      <c r="D5161">
        <v>1</v>
      </c>
      <c r="E5161" t="s">
        <v>8417</v>
      </c>
      <c r="F5161" t="s">
        <v>279</v>
      </c>
      <c r="G5161" t="s">
        <v>34</v>
      </c>
      <c r="H5161">
        <v>10251</v>
      </c>
      <c r="I5161">
        <v>3</v>
      </c>
      <c r="J5161" t="s">
        <v>785</v>
      </c>
      <c r="K5161" t="s">
        <v>36</v>
      </c>
      <c r="L5161" t="s">
        <v>37</v>
      </c>
      <c r="M5161">
        <v>36390</v>
      </c>
      <c r="N5161">
        <v>41848</v>
      </c>
      <c r="O5161" t="s">
        <v>38</v>
      </c>
      <c r="P5161" t="s">
        <v>446</v>
      </c>
      <c r="Q5161" t="s">
        <v>1002</v>
      </c>
      <c r="R5161" t="s">
        <v>8418</v>
      </c>
      <c r="S5161" t="s">
        <v>283</v>
      </c>
      <c r="T5161" t="s">
        <v>3159</v>
      </c>
      <c r="U5161" t="s">
        <v>3160</v>
      </c>
      <c r="V5161" t="s">
        <v>3161</v>
      </c>
      <c r="Z5161" t="s">
        <v>61</v>
      </c>
      <c r="AA5161" s="1">
        <v>44789</v>
      </c>
      <c r="AC5161" s="1">
        <v>44789</v>
      </c>
      <c r="AD5161" s="1">
        <v>44992</v>
      </c>
    </row>
    <row r="5162" spans="1:30" x14ac:dyDescent="0.25">
      <c r="A5162">
        <v>501549</v>
      </c>
      <c r="B5162" t="s">
        <v>638</v>
      </c>
      <c r="C5162" t="s">
        <v>63</v>
      </c>
      <c r="D5162">
        <v>1</v>
      </c>
      <c r="E5162" t="s">
        <v>13570</v>
      </c>
      <c r="F5162" t="s">
        <v>833</v>
      </c>
      <c r="G5162" t="s">
        <v>51</v>
      </c>
      <c r="H5162">
        <v>95622</v>
      </c>
      <c r="I5162">
        <v>0</v>
      </c>
      <c r="J5162" t="s">
        <v>256</v>
      </c>
      <c r="K5162" t="s">
        <v>36</v>
      </c>
      <c r="L5162" t="s">
        <v>37</v>
      </c>
      <c r="M5162">
        <v>75000</v>
      </c>
      <c r="N5162">
        <v>120000</v>
      </c>
      <c r="O5162" t="s">
        <v>38</v>
      </c>
      <c r="P5162" t="s">
        <v>642</v>
      </c>
      <c r="Q5162" t="s">
        <v>695</v>
      </c>
      <c r="R5162" t="s">
        <v>13571</v>
      </c>
      <c r="S5162" t="s">
        <v>836</v>
      </c>
      <c r="T5162" t="s">
        <v>13572</v>
      </c>
      <c r="V5162" t="s">
        <v>13573</v>
      </c>
      <c r="Z5162" t="s">
        <v>87</v>
      </c>
      <c r="AA5162" s="1">
        <v>44512</v>
      </c>
      <c r="AC5162" s="1">
        <v>44512</v>
      </c>
      <c r="AD5162" s="1">
        <v>44992</v>
      </c>
    </row>
    <row r="5163" spans="1:30" x14ac:dyDescent="0.25">
      <c r="A5163">
        <v>558888</v>
      </c>
      <c r="B5163" t="s">
        <v>102</v>
      </c>
      <c r="C5163" t="s">
        <v>63</v>
      </c>
      <c r="D5163">
        <v>1</v>
      </c>
      <c r="E5163" t="s">
        <v>9036</v>
      </c>
      <c r="F5163" t="s">
        <v>2339</v>
      </c>
      <c r="G5163" t="s">
        <v>34</v>
      </c>
      <c r="H5163">
        <v>82991</v>
      </c>
      <c r="I5163" t="s">
        <v>91</v>
      </c>
      <c r="J5163" t="s">
        <v>35</v>
      </c>
      <c r="K5163" t="s">
        <v>36</v>
      </c>
      <c r="L5163" t="s">
        <v>93</v>
      </c>
      <c r="M5163">
        <v>64922</v>
      </c>
      <c r="N5163">
        <v>151469</v>
      </c>
      <c r="O5163" t="s">
        <v>38</v>
      </c>
      <c r="P5163" t="s">
        <v>137</v>
      </c>
      <c r="Q5163" t="s">
        <v>1859</v>
      </c>
      <c r="R5163" t="s">
        <v>9037</v>
      </c>
      <c r="S5163" t="s">
        <v>2342</v>
      </c>
      <c r="T5163" t="s">
        <v>9038</v>
      </c>
      <c r="U5163" t="s">
        <v>3914</v>
      </c>
      <c r="V5163" t="s">
        <v>2063</v>
      </c>
      <c r="Z5163" t="s">
        <v>87</v>
      </c>
      <c r="AA5163" s="1">
        <v>44866</v>
      </c>
      <c r="AC5163" s="1">
        <v>44866</v>
      </c>
      <c r="AD5163" s="1">
        <v>44992</v>
      </c>
    </row>
    <row r="5164" spans="1:30" x14ac:dyDescent="0.25">
      <c r="A5164">
        <v>534859</v>
      </c>
      <c r="B5164" t="s">
        <v>277</v>
      </c>
      <c r="C5164" t="s">
        <v>63</v>
      </c>
      <c r="D5164">
        <v>1</v>
      </c>
      <c r="E5164" t="s">
        <v>6477</v>
      </c>
      <c r="F5164" t="s">
        <v>2065</v>
      </c>
      <c r="G5164" t="s">
        <v>34</v>
      </c>
      <c r="H5164">
        <v>13611</v>
      </c>
      <c r="I5164">
        <v>1</v>
      </c>
      <c r="J5164" t="s">
        <v>256</v>
      </c>
      <c r="K5164" t="s">
        <v>36</v>
      </c>
      <c r="L5164" t="s">
        <v>37</v>
      </c>
      <c r="M5164">
        <v>51345</v>
      </c>
      <c r="N5164">
        <v>68000</v>
      </c>
      <c r="O5164" t="s">
        <v>38</v>
      </c>
      <c r="P5164" t="s">
        <v>280</v>
      </c>
      <c r="Q5164" t="s">
        <v>687</v>
      </c>
      <c r="R5164" t="s">
        <v>6478</v>
      </c>
      <c r="S5164" t="s">
        <v>2068</v>
      </c>
      <c r="T5164" t="s">
        <v>6479</v>
      </c>
      <c r="U5164" t="s">
        <v>6480</v>
      </c>
      <c r="V5164" t="s">
        <v>6481</v>
      </c>
      <c r="Z5164" t="s">
        <v>61</v>
      </c>
      <c r="AA5164" s="1">
        <v>44879</v>
      </c>
      <c r="AB5164" s="2">
        <v>44999</v>
      </c>
      <c r="AC5164" s="1">
        <v>44879</v>
      </c>
      <c r="AD5164" s="1">
        <v>44992</v>
      </c>
    </row>
    <row r="5165" spans="1:30" x14ac:dyDescent="0.25">
      <c r="A5165">
        <v>571257</v>
      </c>
      <c r="B5165" t="s">
        <v>287</v>
      </c>
      <c r="C5165" t="s">
        <v>31</v>
      </c>
      <c r="D5165">
        <v>1</v>
      </c>
      <c r="E5165" t="s">
        <v>12579</v>
      </c>
      <c r="F5165" t="s">
        <v>144</v>
      </c>
      <c r="G5165" t="s">
        <v>51</v>
      </c>
      <c r="H5165">
        <v>10234</v>
      </c>
      <c r="I5165">
        <v>0</v>
      </c>
      <c r="J5165" t="s">
        <v>175</v>
      </c>
      <c r="K5165" t="s">
        <v>67</v>
      </c>
      <c r="L5165" t="s">
        <v>145</v>
      </c>
      <c r="M5165">
        <v>17.5</v>
      </c>
      <c r="N5165">
        <v>17.5</v>
      </c>
      <c r="O5165" t="s">
        <v>68</v>
      </c>
      <c r="P5165" t="s">
        <v>289</v>
      </c>
      <c r="Q5165" t="s">
        <v>12580</v>
      </c>
      <c r="R5165" t="s">
        <v>12581</v>
      </c>
      <c r="S5165" t="s">
        <v>149</v>
      </c>
      <c r="T5165" t="s">
        <v>12582</v>
      </c>
      <c r="V5165" t="s">
        <v>12583</v>
      </c>
      <c r="Z5165" t="s">
        <v>61</v>
      </c>
      <c r="AA5165" s="1">
        <v>44953</v>
      </c>
      <c r="AB5165" s="2">
        <v>44995</v>
      </c>
      <c r="AC5165" s="1">
        <v>44963</v>
      </c>
      <c r="AD5165" s="1">
        <v>44992</v>
      </c>
    </row>
    <row r="5166" spans="1:30" x14ac:dyDescent="0.25">
      <c r="A5166">
        <v>561434</v>
      </c>
      <c r="B5166" t="s">
        <v>76</v>
      </c>
      <c r="C5166" t="s">
        <v>31</v>
      </c>
      <c r="D5166">
        <v>1</v>
      </c>
      <c r="E5166" t="s">
        <v>6331</v>
      </c>
      <c r="F5166" t="s">
        <v>6143</v>
      </c>
      <c r="G5166" t="s">
        <v>34</v>
      </c>
      <c r="H5166">
        <v>31305</v>
      </c>
      <c r="I5166">
        <v>2</v>
      </c>
      <c r="J5166" t="s">
        <v>157</v>
      </c>
      <c r="K5166" t="s">
        <v>36</v>
      </c>
      <c r="L5166" t="s">
        <v>37</v>
      </c>
      <c r="M5166">
        <v>56041</v>
      </c>
      <c r="N5166">
        <v>75318</v>
      </c>
      <c r="O5166" t="s">
        <v>38</v>
      </c>
      <c r="P5166" t="s">
        <v>79</v>
      </c>
      <c r="Q5166" t="s">
        <v>6144</v>
      </c>
      <c r="R5166" t="s">
        <v>11258</v>
      </c>
      <c r="S5166" t="s">
        <v>6146</v>
      </c>
      <c r="T5166" t="s">
        <v>11259</v>
      </c>
      <c r="U5166" t="s">
        <v>11260</v>
      </c>
      <c r="V5166" t="s">
        <v>11261</v>
      </c>
      <c r="W5166" t="s">
        <v>182</v>
      </c>
      <c r="X5166" t="s">
        <v>183</v>
      </c>
      <c r="Z5166" t="s">
        <v>61</v>
      </c>
      <c r="AA5166" s="1">
        <v>44883</v>
      </c>
      <c r="AC5166" s="1">
        <v>44888</v>
      </c>
      <c r="AD5166" s="1">
        <v>44992</v>
      </c>
    </row>
    <row r="5167" spans="1:30" x14ac:dyDescent="0.25">
      <c r="A5167">
        <v>550929</v>
      </c>
      <c r="B5167" t="s">
        <v>563</v>
      </c>
      <c r="C5167" t="s">
        <v>63</v>
      </c>
      <c r="D5167">
        <v>2</v>
      </c>
      <c r="E5167" t="s">
        <v>4620</v>
      </c>
      <c r="F5167" t="s">
        <v>1610</v>
      </c>
      <c r="G5167" t="s">
        <v>34</v>
      </c>
      <c r="H5167">
        <v>30726</v>
      </c>
      <c r="I5167">
        <v>1</v>
      </c>
      <c r="J5167" t="s">
        <v>175</v>
      </c>
      <c r="K5167" t="s">
        <v>36</v>
      </c>
      <c r="L5167" t="s">
        <v>37</v>
      </c>
      <c r="M5167">
        <v>41483</v>
      </c>
      <c r="N5167">
        <v>47705</v>
      </c>
      <c r="O5167" t="s">
        <v>38</v>
      </c>
      <c r="P5167" t="s">
        <v>446</v>
      </c>
      <c r="Q5167" t="s">
        <v>567</v>
      </c>
      <c r="R5167" t="s">
        <v>4621</v>
      </c>
      <c r="S5167" t="s">
        <v>1613</v>
      </c>
      <c r="T5167" t="s">
        <v>2875</v>
      </c>
      <c r="V5167" t="s">
        <v>2877</v>
      </c>
      <c r="W5167" t="s">
        <v>4622</v>
      </c>
      <c r="X5167" t="s">
        <v>2878</v>
      </c>
      <c r="Z5167" t="s">
        <v>61</v>
      </c>
      <c r="AA5167" s="1">
        <v>44817</v>
      </c>
      <c r="AC5167" s="1">
        <v>44817</v>
      </c>
      <c r="AD5167" s="1">
        <v>44992</v>
      </c>
    </row>
    <row r="5168" spans="1:30" x14ac:dyDescent="0.25">
      <c r="A5168">
        <v>515122</v>
      </c>
      <c r="B5168" t="s">
        <v>123</v>
      </c>
      <c r="C5168" t="s">
        <v>63</v>
      </c>
      <c r="D5168">
        <v>1</v>
      </c>
      <c r="E5168" t="s">
        <v>13574</v>
      </c>
      <c r="F5168" t="s">
        <v>13575</v>
      </c>
      <c r="G5168" t="s">
        <v>51</v>
      </c>
      <c r="H5168">
        <v>51008</v>
      </c>
      <c r="I5168">
        <v>0</v>
      </c>
      <c r="J5168" t="s">
        <v>3434</v>
      </c>
      <c r="K5168" t="s">
        <v>67</v>
      </c>
      <c r="L5168" t="s">
        <v>37</v>
      </c>
      <c r="M5168">
        <v>41.6935</v>
      </c>
      <c r="N5168">
        <v>41.6935</v>
      </c>
      <c r="O5168" t="s">
        <v>68</v>
      </c>
      <c r="P5168" t="s">
        <v>39</v>
      </c>
      <c r="Q5168" t="s">
        <v>1500</v>
      </c>
      <c r="R5168" t="s">
        <v>13576</v>
      </c>
      <c r="S5168" t="s">
        <v>13577</v>
      </c>
      <c r="T5168" t="s">
        <v>13578</v>
      </c>
      <c r="U5168" t="s">
        <v>886</v>
      </c>
      <c r="V5168" t="s">
        <v>13579</v>
      </c>
      <c r="Z5168" t="s">
        <v>13580</v>
      </c>
      <c r="AA5168" s="1">
        <v>44888</v>
      </c>
      <c r="AB5168" s="2">
        <v>45008</v>
      </c>
      <c r="AC5168" s="1">
        <v>44888</v>
      </c>
      <c r="AD5168" s="1">
        <v>44992</v>
      </c>
    </row>
    <row r="5169" spans="1:30" x14ac:dyDescent="0.25">
      <c r="A5169">
        <v>519545</v>
      </c>
      <c r="B5169" t="s">
        <v>2150</v>
      </c>
      <c r="C5169" t="s">
        <v>63</v>
      </c>
      <c r="D5169">
        <v>1</v>
      </c>
      <c r="E5169" t="s">
        <v>11809</v>
      </c>
      <c r="F5169" t="s">
        <v>11809</v>
      </c>
      <c r="G5169" t="s">
        <v>34</v>
      </c>
      <c r="H5169">
        <v>10001</v>
      </c>
      <c r="I5169" t="s">
        <v>114</v>
      </c>
      <c r="J5169" t="s">
        <v>126</v>
      </c>
      <c r="K5169" t="s">
        <v>36</v>
      </c>
      <c r="L5169" t="s">
        <v>37</v>
      </c>
      <c r="M5169">
        <v>58700</v>
      </c>
      <c r="N5169">
        <v>161534</v>
      </c>
      <c r="O5169" t="s">
        <v>38</v>
      </c>
      <c r="P5169" t="s">
        <v>2151</v>
      </c>
      <c r="Q5169" t="s">
        <v>2152</v>
      </c>
      <c r="R5169" t="s">
        <v>12475</v>
      </c>
      <c r="S5169" t="s">
        <v>11811</v>
      </c>
      <c r="T5169" t="s">
        <v>12476</v>
      </c>
      <c r="V5169" t="s">
        <v>12477</v>
      </c>
      <c r="Z5169" t="s">
        <v>61</v>
      </c>
      <c r="AA5169" s="1">
        <v>44600</v>
      </c>
      <c r="AC5169" s="1">
        <v>44600</v>
      </c>
      <c r="AD5169" s="1">
        <v>44992</v>
      </c>
    </row>
    <row r="5170" spans="1:30" x14ac:dyDescent="0.25">
      <c r="A5170">
        <v>557660</v>
      </c>
      <c r="B5170" t="s">
        <v>88</v>
      </c>
      <c r="C5170" t="s">
        <v>31</v>
      </c>
      <c r="D5170">
        <v>1</v>
      </c>
      <c r="E5170" t="s">
        <v>12191</v>
      </c>
      <c r="F5170" t="s">
        <v>501</v>
      </c>
      <c r="G5170" t="s">
        <v>34</v>
      </c>
      <c r="H5170">
        <v>12627</v>
      </c>
      <c r="I5170">
        <v>0</v>
      </c>
      <c r="J5170" t="s">
        <v>582</v>
      </c>
      <c r="K5170" t="s">
        <v>36</v>
      </c>
      <c r="L5170" t="s">
        <v>37</v>
      </c>
      <c r="M5170">
        <v>70611</v>
      </c>
      <c r="N5170">
        <v>81203</v>
      </c>
      <c r="O5170" t="s">
        <v>38</v>
      </c>
      <c r="P5170" t="s">
        <v>583</v>
      </c>
      <c r="Q5170" t="s">
        <v>8135</v>
      </c>
      <c r="R5170" t="s">
        <v>12192</v>
      </c>
      <c r="S5170" t="s">
        <v>504</v>
      </c>
      <c r="T5170" t="s">
        <v>10704</v>
      </c>
      <c r="U5170" t="s">
        <v>229</v>
      </c>
      <c r="V5170" t="s">
        <v>12193</v>
      </c>
      <c r="W5170" t="s">
        <v>7171</v>
      </c>
      <c r="X5170" t="s">
        <v>583</v>
      </c>
      <c r="Z5170" t="s">
        <v>61</v>
      </c>
      <c r="AA5170" s="1">
        <v>44859</v>
      </c>
      <c r="AC5170" s="1">
        <v>44939</v>
      </c>
      <c r="AD5170" s="1">
        <v>44992</v>
      </c>
    </row>
    <row r="5171" spans="1:30" x14ac:dyDescent="0.25">
      <c r="A5171">
        <v>540478</v>
      </c>
      <c r="B5171" t="s">
        <v>102</v>
      </c>
      <c r="C5171" t="s">
        <v>63</v>
      </c>
      <c r="D5171">
        <v>1</v>
      </c>
      <c r="E5171" t="s">
        <v>13581</v>
      </c>
      <c r="F5171" t="s">
        <v>78</v>
      </c>
      <c r="G5171" t="s">
        <v>34</v>
      </c>
      <c r="H5171">
        <v>20215</v>
      </c>
      <c r="I5171">
        <v>3</v>
      </c>
      <c r="J5171" t="s">
        <v>35</v>
      </c>
      <c r="K5171" t="s">
        <v>36</v>
      </c>
      <c r="L5171" t="s">
        <v>37</v>
      </c>
      <c r="M5171">
        <v>90114</v>
      </c>
      <c r="N5171">
        <v>122168</v>
      </c>
      <c r="O5171" t="s">
        <v>38</v>
      </c>
      <c r="P5171" t="s">
        <v>195</v>
      </c>
      <c r="Q5171" t="s">
        <v>4326</v>
      </c>
      <c r="R5171" t="s">
        <v>13582</v>
      </c>
      <c r="S5171" t="s">
        <v>82</v>
      </c>
      <c r="U5171" t="s">
        <v>3125</v>
      </c>
      <c r="V5171" t="s">
        <v>142</v>
      </c>
      <c r="Z5171" t="s">
        <v>87</v>
      </c>
      <c r="AA5171" s="1">
        <v>44758</v>
      </c>
      <c r="AC5171" s="1">
        <v>44758</v>
      </c>
      <c r="AD5171" s="1">
        <v>44992</v>
      </c>
    </row>
    <row r="5172" spans="1:30" x14ac:dyDescent="0.25">
      <c r="A5172">
        <v>546404</v>
      </c>
      <c r="B5172" t="s">
        <v>214</v>
      </c>
      <c r="C5172" t="s">
        <v>63</v>
      </c>
      <c r="D5172">
        <v>1</v>
      </c>
      <c r="E5172" t="s">
        <v>3218</v>
      </c>
      <c r="F5172" t="s">
        <v>501</v>
      </c>
      <c r="G5172" t="s">
        <v>34</v>
      </c>
      <c r="H5172">
        <v>12627</v>
      </c>
      <c r="I5172">
        <v>0</v>
      </c>
      <c r="J5172" t="s">
        <v>932</v>
      </c>
      <c r="K5172" t="s">
        <v>36</v>
      </c>
      <c r="L5172" t="s">
        <v>37</v>
      </c>
      <c r="M5172">
        <v>70611</v>
      </c>
      <c r="N5172">
        <v>97873</v>
      </c>
      <c r="O5172" t="s">
        <v>38</v>
      </c>
      <c r="P5172" t="s">
        <v>1247</v>
      </c>
      <c r="Q5172" t="s">
        <v>9493</v>
      </c>
      <c r="R5172" t="s">
        <v>13300</v>
      </c>
      <c r="S5172" t="s">
        <v>504</v>
      </c>
      <c r="T5172" t="s">
        <v>13301</v>
      </c>
      <c r="V5172" t="s">
        <v>13302</v>
      </c>
      <c r="W5172" t="s">
        <v>152</v>
      </c>
      <c r="X5172" t="s">
        <v>1247</v>
      </c>
      <c r="Z5172" t="s">
        <v>61</v>
      </c>
      <c r="AA5172" s="1">
        <v>44861</v>
      </c>
      <c r="AC5172" s="1">
        <v>44957</v>
      </c>
      <c r="AD5172" s="1">
        <v>44992</v>
      </c>
    </row>
    <row r="5173" spans="1:30" x14ac:dyDescent="0.25">
      <c r="A5173">
        <v>563685</v>
      </c>
      <c r="B5173" t="s">
        <v>381</v>
      </c>
      <c r="C5173" t="s">
        <v>63</v>
      </c>
      <c r="D5173">
        <v>1</v>
      </c>
      <c r="E5173" t="s">
        <v>1964</v>
      </c>
      <c r="F5173" t="s">
        <v>295</v>
      </c>
      <c r="G5173" t="s">
        <v>34</v>
      </c>
      <c r="H5173">
        <v>22427</v>
      </c>
      <c r="I5173">
        <v>2</v>
      </c>
      <c r="J5173" t="s">
        <v>35</v>
      </c>
      <c r="K5173" t="s">
        <v>36</v>
      </c>
      <c r="L5173" t="s">
        <v>37</v>
      </c>
      <c r="M5173">
        <v>74650</v>
      </c>
      <c r="N5173">
        <v>95110</v>
      </c>
      <c r="O5173" t="s">
        <v>38</v>
      </c>
      <c r="P5173" t="s">
        <v>873</v>
      </c>
      <c r="Q5173" t="s">
        <v>9758</v>
      </c>
      <c r="R5173" t="s">
        <v>13583</v>
      </c>
      <c r="S5173" t="s">
        <v>608</v>
      </c>
      <c r="T5173" t="s">
        <v>5255</v>
      </c>
      <c r="V5173" t="s">
        <v>1463</v>
      </c>
      <c r="W5173" t="s">
        <v>86</v>
      </c>
      <c r="X5173" t="s">
        <v>1905</v>
      </c>
      <c r="Z5173" t="s">
        <v>47</v>
      </c>
      <c r="AA5173" s="1">
        <v>44984</v>
      </c>
      <c r="AB5173" s="2">
        <v>45044</v>
      </c>
      <c r="AC5173" s="1">
        <v>44984</v>
      </c>
      <c r="AD5173" s="1">
        <v>44992</v>
      </c>
    </row>
    <row r="5174" spans="1:30" x14ac:dyDescent="0.25">
      <c r="A5174">
        <v>555485</v>
      </c>
      <c r="B5174" t="s">
        <v>88</v>
      </c>
      <c r="C5174" t="s">
        <v>63</v>
      </c>
      <c r="D5174">
        <v>1</v>
      </c>
      <c r="E5174" t="s">
        <v>8397</v>
      </c>
      <c r="F5174" t="s">
        <v>807</v>
      </c>
      <c r="G5174" t="s">
        <v>34</v>
      </c>
      <c r="H5174">
        <v>10026</v>
      </c>
      <c r="I5174" t="s">
        <v>900</v>
      </c>
      <c r="J5174" t="s">
        <v>8398</v>
      </c>
      <c r="K5174" t="s">
        <v>36</v>
      </c>
      <c r="L5174" t="s">
        <v>93</v>
      </c>
      <c r="M5174">
        <v>94715</v>
      </c>
      <c r="N5174">
        <v>150000</v>
      </c>
      <c r="O5174" t="s">
        <v>38</v>
      </c>
      <c r="P5174" t="s">
        <v>94</v>
      </c>
      <c r="Q5174" t="s">
        <v>1225</v>
      </c>
      <c r="R5174" t="s">
        <v>8399</v>
      </c>
      <c r="S5174" t="s">
        <v>1227</v>
      </c>
      <c r="T5174" t="s">
        <v>8400</v>
      </c>
      <c r="U5174" t="s">
        <v>8401</v>
      </c>
      <c r="V5174" t="s">
        <v>8402</v>
      </c>
      <c r="W5174" t="s">
        <v>5548</v>
      </c>
      <c r="Z5174" t="s">
        <v>61</v>
      </c>
      <c r="AA5174" s="1">
        <v>44846</v>
      </c>
      <c r="AC5174" s="1">
        <v>44853</v>
      </c>
      <c r="AD5174" s="1">
        <v>44992</v>
      </c>
    </row>
    <row r="5175" spans="1:30" x14ac:dyDescent="0.25">
      <c r="A5175">
        <v>574607</v>
      </c>
      <c r="B5175" t="s">
        <v>1870</v>
      </c>
      <c r="C5175" t="s">
        <v>63</v>
      </c>
      <c r="D5175">
        <v>1</v>
      </c>
      <c r="E5175" t="s">
        <v>5763</v>
      </c>
      <c r="F5175" t="s">
        <v>694</v>
      </c>
      <c r="G5175" t="s">
        <v>51</v>
      </c>
      <c r="H5175">
        <v>95710</v>
      </c>
      <c r="I5175">
        <v>0</v>
      </c>
      <c r="J5175" t="s">
        <v>256</v>
      </c>
      <c r="K5175" t="s">
        <v>36</v>
      </c>
      <c r="L5175" t="s">
        <v>37</v>
      </c>
      <c r="M5175">
        <v>110000</v>
      </c>
      <c r="N5175">
        <v>115000</v>
      </c>
      <c r="O5175" t="s">
        <v>38</v>
      </c>
      <c r="P5175" t="s">
        <v>1872</v>
      </c>
      <c r="Q5175" t="s">
        <v>11840</v>
      </c>
      <c r="R5175" t="s">
        <v>11841</v>
      </c>
      <c r="S5175" t="s">
        <v>697</v>
      </c>
      <c r="T5175" t="s">
        <v>11842</v>
      </c>
      <c r="U5175" t="s">
        <v>11843</v>
      </c>
      <c r="V5175" t="s">
        <v>11844</v>
      </c>
      <c r="W5175" t="s">
        <v>2377</v>
      </c>
      <c r="Z5175" t="s">
        <v>47</v>
      </c>
      <c r="AA5175" s="1">
        <v>44970</v>
      </c>
      <c r="AC5175" s="1">
        <v>44978</v>
      </c>
      <c r="AD5175" s="1">
        <v>44992</v>
      </c>
    </row>
    <row r="5176" spans="1:30" x14ac:dyDescent="0.25">
      <c r="A5176">
        <v>527833</v>
      </c>
      <c r="B5176" t="s">
        <v>241</v>
      </c>
      <c r="C5176" t="s">
        <v>63</v>
      </c>
      <c r="D5176">
        <v>1</v>
      </c>
      <c r="E5176" t="s">
        <v>2141</v>
      </c>
      <c r="F5176" t="s">
        <v>2141</v>
      </c>
      <c r="G5176" t="s">
        <v>34</v>
      </c>
      <c r="H5176">
        <v>91717</v>
      </c>
      <c r="I5176">
        <v>0</v>
      </c>
      <c r="J5176" t="s">
        <v>245</v>
      </c>
      <c r="K5176" t="s">
        <v>36</v>
      </c>
      <c r="L5176" t="s">
        <v>37</v>
      </c>
      <c r="M5176">
        <v>62.88</v>
      </c>
      <c r="N5176">
        <v>62.88</v>
      </c>
      <c r="O5176" t="s">
        <v>68</v>
      </c>
      <c r="P5176" t="s">
        <v>1573</v>
      </c>
      <c r="Q5176" t="s">
        <v>247</v>
      </c>
      <c r="R5176" t="s">
        <v>13584</v>
      </c>
      <c r="S5176" t="s">
        <v>2144</v>
      </c>
      <c r="U5176" t="s">
        <v>8568</v>
      </c>
      <c r="V5176" t="s">
        <v>347</v>
      </c>
      <c r="Z5176" t="s">
        <v>426</v>
      </c>
      <c r="AA5176" s="1">
        <v>44664</v>
      </c>
      <c r="AC5176" s="1">
        <v>44693</v>
      </c>
      <c r="AD5176" s="1">
        <v>44992</v>
      </c>
    </row>
    <row r="5177" spans="1:30" x14ac:dyDescent="0.25">
      <c r="A5177">
        <v>557692</v>
      </c>
      <c r="B5177" t="s">
        <v>241</v>
      </c>
      <c r="C5177" t="s">
        <v>63</v>
      </c>
      <c r="D5177">
        <v>5</v>
      </c>
      <c r="E5177" t="s">
        <v>9887</v>
      </c>
      <c r="F5177" t="s">
        <v>9498</v>
      </c>
      <c r="G5177" t="s">
        <v>244</v>
      </c>
      <c r="H5177">
        <v>90643</v>
      </c>
      <c r="I5177">
        <v>0</v>
      </c>
      <c r="J5177" t="s">
        <v>66</v>
      </c>
      <c r="K5177" t="s">
        <v>36</v>
      </c>
      <c r="L5177" t="s">
        <v>53</v>
      </c>
      <c r="M5177">
        <v>31377</v>
      </c>
      <c r="N5177">
        <v>38741</v>
      </c>
      <c r="O5177" t="s">
        <v>38</v>
      </c>
      <c r="P5177" t="s">
        <v>1605</v>
      </c>
      <c r="Q5177" t="s">
        <v>1606</v>
      </c>
      <c r="R5177" t="s">
        <v>9888</v>
      </c>
      <c r="S5177" t="s">
        <v>249</v>
      </c>
      <c r="T5177" t="s">
        <v>9889</v>
      </c>
      <c r="U5177" t="s">
        <v>982</v>
      </c>
      <c r="V5177" t="s">
        <v>347</v>
      </c>
      <c r="Z5177" t="s">
        <v>426</v>
      </c>
      <c r="AA5177" s="1">
        <v>44946</v>
      </c>
      <c r="AC5177" s="1">
        <v>44950</v>
      </c>
      <c r="AD5177" s="1">
        <v>44992</v>
      </c>
    </row>
    <row r="5178" spans="1:30" x14ac:dyDescent="0.25">
      <c r="A5178">
        <v>565674</v>
      </c>
      <c r="B5178" t="s">
        <v>102</v>
      </c>
      <c r="C5178" t="s">
        <v>31</v>
      </c>
      <c r="D5178">
        <v>1</v>
      </c>
      <c r="E5178" t="s">
        <v>1174</v>
      </c>
      <c r="F5178" t="s">
        <v>849</v>
      </c>
      <c r="G5178" t="s">
        <v>34</v>
      </c>
      <c r="H5178">
        <v>20210</v>
      </c>
      <c r="I5178">
        <v>0</v>
      </c>
      <c r="J5178" t="s">
        <v>35</v>
      </c>
      <c r="K5178" t="s">
        <v>36</v>
      </c>
      <c r="L5178" t="s">
        <v>53</v>
      </c>
      <c r="M5178">
        <v>57078</v>
      </c>
      <c r="N5178">
        <v>65640</v>
      </c>
      <c r="O5178" t="s">
        <v>38</v>
      </c>
      <c r="P5178" t="s">
        <v>605</v>
      </c>
      <c r="Q5178" t="s">
        <v>606</v>
      </c>
      <c r="R5178" t="s">
        <v>13585</v>
      </c>
      <c r="S5178" t="s">
        <v>852</v>
      </c>
      <c r="T5178" t="s">
        <v>13586</v>
      </c>
      <c r="U5178" t="s">
        <v>610</v>
      </c>
      <c r="V5178" t="s">
        <v>611</v>
      </c>
      <c r="W5178" t="s">
        <v>1178</v>
      </c>
      <c r="X5178" t="s">
        <v>613</v>
      </c>
      <c r="Z5178" t="s">
        <v>87</v>
      </c>
      <c r="AA5178" s="1">
        <v>44935</v>
      </c>
      <c r="AB5178" s="2">
        <v>44995</v>
      </c>
      <c r="AC5178" s="1">
        <v>44935</v>
      </c>
      <c r="AD5178" s="1">
        <v>44992</v>
      </c>
    </row>
    <row r="5179" spans="1:30" x14ac:dyDescent="0.25">
      <c r="A5179">
        <v>573460</v>
      </c>
      <c r="B5179" t="s">
        <v>102</v>
      </c>
      <c r="C5179" t="s">
        <v>63</v>
      </c>
      <c r="D5179">
        <v>1</v>
      </c>
      <c r="E5179" t="s">
        <v>13587</v>
      </c>
      <c r="F5179" t="s">
        <v>144</v>
      </c>
      <c r="G5179" t="s">
        <v>51</v>
      </c>
      <c r="H5179">
        <v>10234</v>
      </c>
      <c r="I5179">
        <v>0</v>
      </c>
      <c r="J5179" t="s">
        <v>35</v>
      </c>
      <c r="K5179" t="s">
        <v>36</v>
      </c>
      <c r="L5179" t="s">
        <v>145</v>
      </c>
      <c r="M5179">
        <v>15</v>
      </c>
      <c r="N5179">
        <v>15</v>
      </c>
      <c r="O5179" t="s">
        <v>68</v>
      </c>
      <c r="P5179" t="s">
        <v>195</v>
      </c>
      <c r="Q5179" t="s">
        <v>2015</v>
      </c>
      <c r="R5179" t="s">
        <v>13588</v>
      </c>
      <c r="S5179" t="s">
        <v>149</v>
      </c>
      <c r="T5179" t="s">
        <v>5103</v>
      </c>
      <c r="V5179" t="s">
        <v>151</v>
      </c>
      <c r="Z5179" t="s">
        <v>309</v>
      </c>
      <c r="AA5179" s="1">
        <v>44976</v>
      </c>
      <c r="AB5179" s="2">
        <v>45079</v>
      </c>
      <c r="AC5179" s="1">
        <v>44976</v>
      </c>
      <c r="AD5179" s="1">
        <v>44992</v>
      </c>
    </row>
    <row r="5180" spans="1:30" x14ac:dyDescent="0.25">
      <c r="A5180">
        <v>565371</v>
      </c>
      <c r="B5180" t="s">
        <v>241</v>
      </c>
      <c r="C5180" t="s">
        <v>31</v>
      </c>
      <c r="D5180">
        <v>1</v>
      </c>
      <c r="E5180" t="s">
        <v>2141</v>
      </c>
      <c r="F5180" t="s">
        <v>2141</v>
      </c>
      <c r="G5180" t="s">
        <v>34</v>
      </c>
      <c r="H5180">
        <v>91717</v>
      </c>
      <c r="I5180">
        <v>0</v>
      </c>
      <c r="J5180" t="s">
        <v>245</v>
      </c>
      <c r="K5180" t="s">
        <v>36</v>
      </c>
      <c r="L5180" t="s">
        <v>37</v>
      </c>
      <c r="M5180">
        <v>62.88</v>
      </c>
      <c r="N5180">
        <v>62.88</v>
      </c>
      <c r="O5180" t="s">
        <v>68</v>
      </c>
      <c r="P5180" t="s">
        <v>9371</v>
      </c>
      <c r="Q5180" t="s">
        <v>1604</v>
      </c>
      <c r="R5180" t="s">
        <v>9372</v>
      </c>
      <c r="S5180" t="s">
        <v>2144</v>
      </c>
      <c r="U5180" t="s">
        <v>9373</v>
      </c>
      <c r="V5180" t="s">
        <v>347</v>
      </c>
      <c r="Z5180" t="s">
        <v>426</v>
      </c>
      <c r="AA5180" s="1">
        <v>44986</v>
      </c>
      <c r="AB5180" s="2">
        <v>44996</v>
      </c>
      <c r="AC5180" s="1">
        <v>44986</v>
      </c>
      <c r="AD5180" s="1">
        <v>44992</v>
      </c>
    </row>
    <row r="5181" spans="1:30" x14ac:dyDescent="0.25">
      <c r="A5181">
        <v>563872</v>
      </c>
      <c r="B5181" t="s">
        <v>381</v>
      </c>
      <c r="C5181" t="s">
        <v>31</v>
      </c>
      <c r="D5181">
        <v>1</v>
      </c>
      <c r="E5181" t="s">
        <v>1964</v>
      </c>
      <c r="F5181" t="s">
        <v>295</v>
      </c>
      <c r="G5181" t="s">
        <v>34</v>
      </c>
      <c r="H5181">
        <v>22427</v>
      </c>
      <c r="I5181">
        <v>2</v>
      </c>
      <c r="J5181" t="s">
        <v>35</v>
      </c>
      <c r="K5181" t="s">
        <v>36</v>
      </c>
      <c r="L5181" t="s">
        <v>37</v>
      </c>
      <c r="M5181">
        <v>74650</v>
      </c>
      <c r="N5181">
        <v>85847</v>
      </c>
      <c r="O5181" t="s">
        <v>38</v>
      </c>
      <c r="P5181" t="s">
        <v>873</v>
      </c>
      <c r="Q5181" t="s">
        <v>1965</v>
      </c>
      <c r="R5181" t="s">
        <v>1966</v>
      </c>
      <c r="S5181" t="s">
        <v>608</v>
      </c>
      <c r="T5181" t="s">
        <v>1967</v>
      </c>
      <c r="V5181" t="s">
        <v>1968</v>
      </c>
      <c r="W5181" t="s">
        <v>86</v>
      </c>
      <c r="X5181" t="s">
        <v>878</v>
      </c>
      <c r="Z5181" t="s">
        <v>87</v>
      </c>
      <c r="AA5181" s="1">
        <v>44980</v>
      </c>
      <c r="AB5181" s="2">
        <v>45040</v>
      </c>
      <c r="AC5181" s="1">
        <v>44980</v>
      </c>
      <c r="AD5181" s="1">
        <v>44992</v>
      </c>
    </row>
    <row r="5182" spans="1:30" x14ac:dyDescent="0.25">
      <c r="A5182">
        <v>573365</v>
      </c>
      <c r="B5182" t="s">
        <v>62</v>
      </c>
      <c r="C5182" t="s">
        <v>63</v>
      </c>
      <c r="D5182">
        <v>1</v>
      </c>
      <c r="E5182" t="s">
        <v>10718</v>
      </c>
      <c r="F5182" t="s">
        <v>10719</v>
      </c>
      <c r="G5182" t="s">
        <v>51</v>
      </c>
      <c r="H5182">
        <v>70822</v>
      </c>
      <c r="I5182" t="s">
        <v>327</v>
      </c>
      <c r="J5182" t="s">
        <v>582</v>
      </c>
      <c r="K5182" t="s">
        <v>36</v>
      </c>
      <c r="L5182" t="s">
        <v>93</v>
      </c>
      <c r="M5182">
        <v>72038</v>
      </c>
      <c r="N5182">
        <v>192152</v>
      </c>
      <c r="O5182" t="s">
        <v>38</v>
      </c>
      <c r="P5182" t="s">
        <v>616</v>
      </c>
      <c r="Q5182" t="s">
        <v>10720</v>
      </c>
      <c r="R5182" t="s">
        <v>10721</v>
      </c>
      <c r="S5182" t="s">
        <v>10722</v>
      </c>
      <c r="T5182" t="s">
        <v>10723</v>
      </c>
      <c r="U5182" t="s">
        <v>5329</v>
      </c>
      <c r="V5182" t="s">
        <v>10724</v>
      </c>
      <c r="Z5182" t="s">
        <v>61</v>
      </c>
      <c r="AA5182" s="1">
        <v>44963</v>
      </c>
      <c r="AB5182" s="2">
        <v>45023</v>
      </c>
      <c r="AC5182" s="1">
        <v>44980</v>
      </c>
      <c r="AD5182" s="1">
        <v>44992</v>
      </c>
    </row>
    <row r="5183" spans="1:30" x14ac:dyDescent="0.25">
      <c r="A5183">
        <v>572365</v>
      </c>
      <c r="B5183" t="s">
        <v>76</v>
      </c>
      <c r="C5183" t="s">
        <v>63</v>
      </c>
      <c r="D5183">
        <v>7</v>
      </c>
      <c r="E5183" t="s">
        <v>749</v>
      </c>
      <c r="F5183" t="s">
        <v>750</v>
      </c>
      <c r="G5183" t="s">
        <v>34</v>
      </c>
      <c r="H5183">
        <v>92610</v>
      </c>
      <c r="I5183">
        <v>0</v>
      </c>
      <c r="J5183" t="s">
        <v>35</v>
      </c>
      <c r="K5183" t="s">
        <v>36</v>
      </c>
      <c r="L5183" t="s">
        <v>37</v>
      </c>
      <c r="M5183">
        <v>298.24</v>
      </c>
      <c r="N5183">
        <v>347.2</v>
      </c>
      <c r="O5183" t="s">
        <v>751</v>
      </c>
      <c r="P5183" t="s">
        <v>752</v>
      </c>
      <c r="Q5183" t="s">
        <v>753</v>
      </c>
      <c r="R5183" t="s">
        <v>754</v>
      </c>
      <c r="S5183" t="s">
        <v>755</v>
      </c>
      <c r="T5183" t="s">
        <v>756</v>
      </c>
      <c r="U5183" t="s">
        <v>757</v>
      </c>
      <c r="V5183" t="s">
        <v>758</v>
      </c>
      <c r="W5183" t="s">
        <v>759</v>
      </c>
      <c r="X5183" t="s">
        <v>760</v>
      </c>
      <c r="Z5183" t="s">
        <v>61</v>
      </c>
      <c r="AA5183" s="1">
        <v>44959</v>
      </c>
      <c r="AC5183" s="1">
        <v>44958</v>
      </c>
      <c r="AD5183" s="1">
        <v>44992</v>
      </c>
    </row>
    <row r="5184" spans="1:30" x14ac:dyDescent="0.25">
      <c r="A5184">
        <v>536396</v>
      </c>
      <c r="B5184" t="s">
        <v>62</v>
      </c>
      <c r="C5184" t="s">
        <v>63</v>
      </c>
      <c r="D5184">
        <v>1</v>
      </c>
      <c r="E5184" t="s">
        <v>13589</v>
      </c>
      <c r="F5184" t="s">
        <v>174</v>
      </c>
      <c r="G5184" t="s">
        <v>51</v>
      </c>
      <c r="H5184">
        <v>30087</v>
      </c>
      <c r="I5184">
        <v>1</v>
      </c>
      <c r="J5184" t="s">
        <v>1482</v>
      </c>
      <c r="K5184" t="s">
        <v>36</v>
      </c>
      <c r="L5184" t="s">
        <v>37</v>
      </c>
      <c r="M5184">
        <v>63228</v>
      </c>
      <c r="N5184">
        <v>72712</v>
      </c>
      <c r="O5184" t="s">
        <v>38</v>
      </c>
      <c r="P5184" t="s">
        <v>616</v>
      </c>
      <c r="Q5184" t="s">
        <v>9705</v>
      </c>
      <c r="R5184" t="s">
        <v>13590</v>
      </c>
      <c r="S5184" t="s">
        <v>178</v>
      </c>
      <c r="T5184" t="s">
        <v>13591</v>
      </c>
      <c r="U5184" t="s">
        <v>621</v>
      </c>
      <c r="V5184" t="s">
        <v>622</v>
      </c>
      <c r="Z5184" t="s">
        <v>47</v>
      </c>
      <c r="AA5184" s="1">
        <v>44742</v>
      </c>
      <c r="AC5184" s="1">
        <v>44915</v>
      </c>
      <c r="AD5184" s="1">
        <v>44992</v>
      </c>
    </row>
    <row r="5185" spans="1:30" x14ac:dyDescent="0.25">
      <c r="A5185">
        <v>565609</v>
      </c>
      <c r="B5185" t="s">
        <v>102</v>
      </c>
      <c r="C5185" t="s">
        <v>63</v>
      </c>
      <c r="D5185">
        <v>1</v>
      </c>
      <c r="E5185" t="s">
        <v>9783</v>
      </c>
      <c r="F5185" t="s">
        <v>1414</v>
      </c>
      <c r="G5185" t="s">
        <v>34</v>
      </c>
      <c r="H5185">
        <v>20617</v>
      </c>
      <c r="I5185">
        <v>0</v>
      </c>
      <c r="J5185" t="s">
        <v>374</v>
      </c>
      <c r="K5185" t="s">
        <v>36</v>
      </c>
      <c r="L5185" t="s">
        <v>37</v>
      </c>
      <c r="M5185">
        <v>57078</v>
      </c>
      <c r="N5185">
        <v>85646</v>
      </c>
      <c r="O5185" t="s">
        <v>38</v>
      </c>
      <c r="P5185" t="s">
        <v>195</v>
      </c>
      <c r="Q5185" t="s">
        <v>2536</v>
      </c>
      <c r="R5185" t="s">
        <v>9784</v>
      </c>
      <c r="S5185" t="s">
        <v>1417</v>
      </c>
      <c r="T5185" t="s">
        <v>9785</v>
      </c>
      <c r="U5185" t="s">
        <v>1601</v>
      </c>
      <c r="V5185" t="s">
        <v>142</v>
      </c>
      <c r="Z5185" t="s">
        <v>87</v>
      </c>
      <c r="AA5185" s="1">
        <v>44931</v>
      </c>
      <c r="AC5185" s="1">
        <v>44943</v>
      </c>
      <c r="AD5185" s="1">
        <v>44992</v>
      </c>
    </row>
    <row r="5186" spans="1:30" x14ac:dyDescent="0.25">
      <c r="A5186">
        <v>564898</v>
      </c>
      <c r="B5186" t="s">
        <v>123</v>
      </c>
      <c r="C5186" t="s">
        <v>63</v>
      </c>
      <c r="D5186">
        <v>1</v>
      </c>
      <c r="E5186" t="s">
        <v>1020</v>
      </c>
      <c r="F5186" t="s">
        <v>1021</v>
      </c>
      <c r="G5186" t="s">
        <v>34</v>
      </c>
      <c r="H5186">
        <v>51611</v>
      </c>
      <c r="I5186">
        <v>1</v>
      </c>
      <c r="J5186" t="s">
        <v>364</v>
      </c>
      <c r="K5186" t="s">
        <v>36</v>
      </c>
      <c r="L5186" t="s">
        <v>37</v>
      </c>
      <c r="M5186">
        <v>66442</v>
      </c>
      <c r="N5186">
        <v>91234</v>
      </c>
      <c r="O5186" t="s">
        <v>38</v>
      </c>
      <c r="P5186" t="s">
        <v>962</v>
      </c>
      <c r="Q5186" t="s">
        <v>1022</v>
      </c>
      <c r="R5186" t="s">
        <v>4805</v>
      </c>
      <c r="S5186" t="s">
        <v>1024</v>
      </c>
      <c r="T5186" t="s">
        <v>4806</v>
      </c>
      <c r="U5186" t="s">
        <v>1365</v>
      </c>
      <c r="V5186" t="s">
        <v>4807</v>
      </c>
      <c r="Z5186" t="s">
        <v>61</v>
      </c>
      <c r="AA5186" s="1">
        <v>44910</v>
      </c>
      <c r="AB5186" s="2">
        <v>45030</v>
      </c>
      <c r="AC5186" s="1">
        <v>44929</v>
      </c>
      <c r="AD5186" s="1">
        <v>44992</v>
      </c>
    </row>
    <row r="5187" spans="1:30" x14ac:dyDescent="0.25">
      <c r="A5187">
        <v>535465</v>
      </c>
      <c r="B5187" t="s">
        <v>88</v>
      </c>
      <c r="C5187" t="s">
        <v>31</v>
      </c>
      <c r="D5187">
        <v>1</v>
      </c>
      <c r="E5187" t="s">
        <v>8971</v>
      </c>
      <c r="F5187" t="s">
        <v>864</v>
      </c>
      <c r="G5187" t="s">
        <v>34</v>
      </c>
      <c r="H5187" t="s">
        <v>8972</v>
      </c>
      <c r="I5187" t="s">
        <v>327</v>
      </c>
      <c r="J5187" t="s">
        <v>582</v>
      </c>
      <c r="K5187" t="s">
        <v>36</v>
      </c>
      <c r="L5187" t="s">
        <v>93</v>
      </c>
      <c r="M5187">
        <v>111127</v>
      </c>
      <c r="N5187">
        <v>145230</v>
      </c>
      <c r="O5187" t="s">
        <v>38</v>
      </c>
      <c r="P5187" t="s">
        <v>9876</v>
      </c>
      <c r="Q5187" t="s">
        <v>8973</v>
      </c>
      <c r="R5187" t="s">
        <v>13592</v>
      </c>
      <c r="S5187" t="s">
        <v>8975</v>
      </c>
      <c r="T5187" t="s">
        <v>13593</v>
      </c>
      <c r="U5187" t="s">
        <v>13594</v>
      </c>
      <c r="V5187" t="s">
        <v>13595</v>
      </c>
      <c r="Z5187" t="s">
        <v>87</v>
      </c>
      <c r="AA5187" s="1">
        <v>44729</v>
      </c>
      <c r="AC5187" s="1">
        <v>44760</v>
      </c>
      <c r="AD5187" s="1">
        <v>44992</v>
      </c>
    </row>
    <row r="5188" spans="1:30" x14ac:dyDescent="0.25">
      <c r="A5188">
        <v>534211</v>
      </c>
      <c r="B5188" t="s">
        <v>241</v>
      </c>
      <c r="C5188" t="s">
        <v>31</v>
      </c>
      <c r="D5188">
        <v>1</v>
      </c>
      <c r="E5188" t="s">
        <v>3138</v>
      </c>
      <c r="F5188" t="s">
        <v>807</v>
      </c>
      <c r="G5188" t="s">
        <v>34</v>
      </c>
      <c r="H5188" t="s">
        <v>1108</v>
      </c>
      <c r="I5188">
        <v>0</v>
      </c>
      <c r="J5188" t="s">
        <v>1482</v>
      </c>
      <c r="K5188" t="s">
        <v>36</v>
      </c>
      <c r="L5188" t="s">
        <v>93</v>
      </c>
      <c r="M5188">
        <v>102292</v>
      </c>
      <c r="N5188">
        <v>163512</v>
      </c>
      <c r="O5188" t="s">
        <v>38</v>
      </c>
      <c r="P5188" t="s">
        <v>13596</v>
      </c>
      <c r="Q5188" t="s">
        <v>13597</v>
      </c>
      <c r="R5188" t="s">
        <v>13598</v>
      </c>
      <c r="S5188" t="s">
        <v>810</v>
      </c>
      <c r="T5188" t="s">
        <v>13599</v>
      </c>
      <c r="U5188" t="s">
        <v>13600</v>
      </c>
      <c r="V5188" t="s">
        <v>347</v>
      </c>
      <c r="Z5188" t="s">
        <v>426</v>
      </c>
      <c r="AA5188" s="1">
        <v>44721</v>
      </c>
      <c r="AC5188" s="1">
        <v>44721</v>
      </c>
      <c r="AD5188" s="1">
        <v>44992</v>
      </c>
    </row>
    <row r="5189" spans="1:30" x14ac:dyDescent="0.25">
      <c r="A5189">
        <v>572339</v>
      </c>
      <c r="B5189" t="s">
        <v>381</v>
      </c>
      <c r="C5189" t="s">
        <v>31</v>
      </c>
      <c r="D5189">
        <v>1</v>
      </c>
      <c r="E5189" t="s">
        <v>7887</v>
      </c>
      <c r="F5189" t="s">
        <v>555</v>
      </c>
      <c r="G5189" t="s">
        <v>34</v>
      </c>
      <c r="H5189">
        <v>12626</v>
      </c>
      <c r="I5189">
        <v>1</v>
      </c>
      <c r="J5189" t="s">
        <v>52</v>
      </c>
      <c r="K5189" t="s">
        <v>36</v>
      </c>
      <c r="L5189" t="s">
        <v>37</v>
      </c>
      <c r="M5189">
        <v>53797</v>
      </c>
      <c r="N5189">
        <v>66000</v>
      </c>
      <c r="O5189" t="s">
        <v>38</v>
      </c>
      <c r="P5189" t="s">
        <v>873</v>
      </c>
      <c r="Q5189" t="s">
        <v>4640</v>
      </c>
      <c r="R5189" t="s">
        <v>7888</v>
      </c>
      <c r="S5189" t="s">
        <v>559</v>
      </c>
      <c r="T5189" t="s">
        <v>7889</v>
      </c>
      <c r="V5189" t="s">
        <v>390</v>
      </c>
      <c r="W5189" t="s">
        <v>86</v>
      </c>
      <c r="X5189" t="s">
        <v>878</v>
      </c>
      <c r="Z5189" t="s">
        <v>61</v>
      </c>
      <c r="AA5189" s="1">
        <v>44985</v>
      </c>
      <c r="AB5189" s="2">
        <v>45045</v>
      </c>
      <c r="AC5189" s="1">
        <v>44985</v>
      </c>
      <c r="AD5189" s="1">
        <v>44992</v>
      </c>
    </row>
    <row r="5190" spans="1:30" x14ac:dyDescent="0.25">
      <c r="A5190">
        <v>574378</v>
      </c>
      <c r="B5190" t="s">
        <v>155</v>
      </c>
      <c r="C5190" t="s">
        <v>31</v>
      </c>
      <c r="D5190">
        <v>1</v>
      </c>
      <c r="E5190" t="s">
        <v>3447</v>
      </c>
      <c r="F5190" t="s">
        <v>65</v>
      </c>
      <c r="G5190" t="s">
        <v>51</v>
      </c>
      <c r="H5190">
        <v>56058</v>
      </c>
      <c r="I5190">
        <v>0</v>
      </c>
      <c r="J5190" t="s">
        <v>216</v>
      </c>
      <c r="K5190" t="s">
        <v>36</v>
      </c>
      <c r="L5190" t="s">
        <v>37</v>
      </c>
      <c r="M5190">
        <v>60000</v>
      </c>
      <c r="N5190">
        <v>70000</v>
      </c>
      <c r="O5190" t="s">
        <v>38</v>
      </c>
      <c r="P5190" t="s">
        <v>158</v>
      </c>
      <c r="Q5190" t="s">
        <v>3448</v>
      </c>
      <c r="R5190" t="s">
        <v>3449</v>
      </c>
      <c r="S5190" t="s">
        <v>72</v>
      </c>
      <c r="T5190" t="s">
        <v>3450</v>
      </c>
      <c r="U5190" t="s">
        <v>3451</v>
      </c>
      <c r="V5190" t="s">
        <v>163</v>
      </c>
      <c r="X5190" t="s">
        <v>1478</v>
      </c>
      <c r="Z5190" t="s">
        <v>61</v>
      </c>
      <c r="AA5190" s="1">
        <v>44991</v>
      </c>
      <c r="AB5190" s="2">
        <v>45021</v>
      </c>
      <c r="AC5190" s="1">
        <v>44991</v>
      </c>
      <c r="AD5190" s="1">
        <v>44992</v>
      </c>
    </row>
    <row r="5191" spans="1:30" x14ac:dyDescent="0.25">
      <c r="A5191">
        <v>562690</v>
      </c>
      <c r="B5191" t="s">
        <v>88</v>
      </c>
      <c r="C5191" t="s">
        <v>31</v>
      </c>
      <c r="D5191">
        <v>1</v>
      </c>
      <c r="E5191" t="s">
        <v>164</v>
      </c>
      <c r="F5191" t="s">
        <v>165</v>
      </c>
      <c r="G5191" t="s">
        <v>34</v>
      </c>
      <c r="H5191">
        <v>10104</v>
      </c>
      <c r="I5191">
        <v>2</v>
      </c>
      <c r="J5191" t="s">
        <v>2250</v>
      </c>
      <c r="K5191" t="s">
        <v>36</v>
      </c>
      <c r="L5191" t="s">
        <v>37</v>
      </c>
      <c r="M5191">
        <v>37748</v>
      </c>
      <c r="N5191">
        <v>57043</v>
      </c>
      <c r="O5191" t="s">
        <v>38</v>
      </c>
      <c r="P5191" t="s">
        <v>94</v>
      </c>
      <c r="Q5191" t="s">
        <v>95</v>
      </c>
      <c r="R5191" t="s">
        <v>264</v>
      </c>
      <c r="S5191" t="s">
        <v>168</v>
      </c>
      <c r="T5191" t="s">
        <v>169</v>
      </c>
      <c r="U5191" t="s">
        <v>170</v>
      </c>
      <c r="V5191" t="s">
        <v>171</v>
      </c>
      <c r="W5191" t="s">
        <v>172</v>
      </c>
      <c r="Z5191" t="s">
        <v>61</v>
      </c>
      <c r="AA5191" s="1">
        <v>44925</v>
      </c>
      <c r="AC5191" s="1">
        <v>44925</v>
      </c>
      <c r="AD5191" s="1">
        <v>44992</v>
      </c>
    </row>
    <row r="5192" spans="1:30" x14ac:dyDescent="0.25">
      <c r="A5192">
        <v>571083</v>
      </c>
      <c r="B5192" t="s">
        <v>102</v>
      </c>
      <c r="C5192" t="s">
        <v>63</v>
      </c>
      <c r="D5192">
        <v>3</v>
      </c>
      <c r="E5192" t="s">
        <v>7030</v>
      </c>
      <c r="F5192" t="s">
        <v>3059</v>
      </c>
      <c r="G5192" t="s">
        <v>51</v>
      </c>
      <c r="H5192">
        <v>91406</v>
      </c>
      <c r="I5192">
        <v>0</v>
      </c>
      <c r="J5192" t="s">
        <v>4302</v>
      </c>
      <c r="K5192" t="s">
        <v>36</v>
      </c>
      <c r="L5192" t="s">
        <v>53</v>
      </c>
      <c r="M5192">
        <v>15.45</v>
      </c>
      <c r="N5192">
        <v>19.329999999999998</v>
      </c>
      <c r="O5192" t="s">
        <v>68</v>
      </c>
      <c r="P5192" t="s">
        <v>195</v>
      </c>
      <c r="Q5192" t="s">
        <v>10861</v>
      </c>
      <c r="R5192" t="s">
        <v>10862</v>
      </c>
      <c r="S5192" t="s">
        <v>3061</v>
      </c>
      <c r="U5192" t="s">
        <v>10863</v>
      </c>
      <c r="V5192" t="s">
        <v>10864</v>
      </c>
      <c r="W5192" t="s">
        <v>307</v>
      </c>
      <c r="X5192" t="s">
        <v>10865</v>
      </c>
      <c r="Z5192" t="s">
        <v>61</v>
      </c>
      <c r="AA5192" s="1">
        <v>44959</v>
      </c>
      <c r="AC5192" s="1">
        <v>44959</v>
      </c>
      <c r="AD5192" s="1">
        <v>44992</v>
      </c>
    </row>
    <row r="5193" spans="1:30" x14ac:dyDescent="0.25">
      <c r="A5193">
        <v>571871</v>
      </c>
      <c r="B5193" t="s">
        <v>950</v>
      </c>
      <c r="C5193" t="s">
        <v>31</v>
      </c>
      <c r="D5193">
        <v>1</v>
      </c>
      <c r="E5193" t="s">
        <v>2863</v>
      </c>
      <c r="F5193" t="s">
        <v>65</v>
      </c>
      <c r="G5193" t="s">
        <v>51</v>
      </c>
      <c r="H5193">
        <v>56058</v>
      </c>
      <c r="I5193">
        <v>0</v>
      </c>
      <c r="J5193" t="s">
        <v>256</v>
      </c>
      <c r="K5193" t="s">
        <v>36</v>
      </c>
      <c r="L5193" t="s">
        <v>37</v>
      </c>
      <c r="M5193">
        <v>65000</v>
      </c>
      <c r="N5193">
        <v>78000</v>
      </c>
      <c r="O5193" t="s">
        <v>38</v>
      </c>
      <c r="P5193" t="s">
        <v>953</v>
      </c>
      <c r="Q5193" t="s">
        <v>2864</v>
      </c>
      <c r="R5193" t="s">
        <v>2865</v>
      </c>
      <c r="S5193" t="s">
        <v>72</v>
      </c>
      <c r="T5193" t="s">
        <v>2866</v>
      </c>
      <c r="V5193" t="s">
        <v>2867</v>
      </c>
      <c r="Z5193" t="s">
        <v>61</v>
      </c>
      <c r="AA5193" s="1">
        <v>44953</v>
      </c>
      <c r="AC5193" s="1">
        <v>44953</v>
      </c>
      <c r="AD5193" s="1">
        <v>44992</v>
      </c>
    </row>
    <row r="5194" spans="1:30" x14ac:dyDescent="0.25">
      <c r="A5194">
        <v>463468</v>
      </c>
      <c r="B5194" t="s">
        <v>102</v>
      </c>
      <c r="C5194" t="s">
        <v>31</v>
      </c>
      <c r="D5194">
        <v>2</v>
      </c>
      <c r="E5194" t="s">
        <v>1265</v>
      </c>
      <c r="F5194" t="s">
        <v>1266</v>
      </c>
      <c r="G5194" t="s">
        <v>34</v>
      </c>
      <c r="H5194">
        <v>81106</v>
      </c>
      <c r="I5194">
        <v>0</v>
      </c>
      <c r="J5194" t="s">
        <v>245</v>
      </c>
      <c r="L5194" t="s">
        <v>53</v>
      </c>
      <c r="M5194">
        <v>21.76</v>
      </c>
      <c r="N5194">
        <v>21.76</v>
      </c>
      <c r="O5194" t="s">
        <v>68</v>
      </c>
      <c r="P5194" t="s">
        <v>7611</v>
      </c>
      <c r="Q5194" t="s">
        <v>7612</v>
      </c>
      <c r="R5194" t="s">
        <v>10949</v>
      </c>
      <c r="S5194" t="s">
        <v>1270</v>
      </c>
      <c r="T5194" t="s">
        <v>10950</v>
      </c>
      <c r="U5194" t="s">
        <v>7615</v>
      </c>
      <c r="V5194" t="s">
        <v>611</v>
      </c>
      <c r="W5194" t="s">
        <v>7616</v>
      </c>
      <c r="X5194" t="s">
        <v>7910</v>
      </c>
      <c r="Z5194" t="s">
        <v>61</v>
      </c>
      <c r="AA5194" s="1">
        <v>44329</v>
      </c>
      <c r="AC5194" s="1">
        <v>44336</v>
      </c>
      <c r="AD5194" s="1">
        <v>44992</v>
      </c>
    </row>
    <row r="5195" spans="1:30" x14ac:dyDescent="0.25">
      <c r="A5195">
        <v>571588</v>
      </c>
      <c r="B5195" t="s">
        <v>202</v>
      </c>
      <c r="C5195" t="s">
        <v>31</v>
      </c>
      <c r="D5195">
        <v>1</v>
      </c>
      <c r="E5195" t="s">
        <v>7314</v>
      </c>
      <c r="F5195" t="s">
        <v>2160</v>
      </c>
      <c r="G5195" t="s">
        <v>51</v>
      </c>
      <c r="H5195">
        <v>50959</v>
      </c>
      <c r="I5195">
        <v>1</v>
      </c>
      <c r="J5195" t="s">
        <v>205</v>
      </c>
      <c r="K5195" t="s">
        <v>36</v>
      </c>
      <c r="L5195" t="s">
        <v>37</v>
      </c>
      <c r="M5195">
        <v>84744</v>
      </c>
      <c r="N5195">
        <v>84744</v>
      </c>
      <c r="O5195" t="s">
        <v>38</v>
      </c>
      <c r="P5195" t="s">
        <v>313</v>
      </c>
      <c r="Q5195" t="s">
        <v>2161</v>
      </c>
      <c r="R5195" t="s">
        <v>12203</v>
      </c>
      <c r="S5195" t="s">
        <v>2163</v>
      </c>
      <c r="T5195" t="s">
        <v>2164</v>
      </c>
      <c r="U5195" t="s">
        <v>1758</v>
      </c>
      <c r="V5195" t="s">
        <v>319</v>
      </c>
      <c r="Z5195" t="s">
        <v>61</v>
      </c>
      <c r="AA5195" s="1">
        <v>44980</v>
      </c>
      <c r="AB5195" s="2">
        <v>44995</v>
      </c>
      <c r="AC5195" s="1">
        <v>44980</v>
      </c>
      <c r="AD5195" s="1">
        <v>44992</v>
      </c>
    </row>
    <row r="5196" spans="1:30" x14ac:dyDescent="0.25">
      <c r="A5196">
        <v>575395</v>
      </c>
      <c r="B5196" t="s">
        <v>155</v>
      </c>
      <c r="C5196" t="s">
        <v>63</v>
      </c>
      <c r="D5196">
        <v>1</v>
      </c>
      <c r="E5196" t="s">
        <v>233</v>
      </c>
      <c r="F5196" t="s">
        <v>234</v>
      </c>
      <c r="G5196" t="s">
        <v>51</v>
      </c>
      <c r="H5196">
        <v>56057</v>
      </c>
      <c r="I5196">
        <v>0</v>
      </c>
      <c r="J5196" t="s">
        <v>216</v>
      </c>
      <c r="K5196" t="s">
        <v>36</v>
      </c>
      <c r="L5196" t="s">
        <v>53</v>
      </c>
      <c r="M5196">
        <v>38333</v>
      </c>
      <c r="N5196">
        <v>44083</v>
      </c>
      <c r="O5196" t="s">
        <v>38</v>
      </c>
      <c r="P5196" t="s">
        <v>158</v>
      </c>
      <c r="Q5196" t="s">
        <v>5219</v>
      </c>
      <c r="R5196" t="s">
        <v>263</v>
      </c>
      <c r="S5196" t="s">
        <v>237</v>
      </c>
      <c r="T5196" t="s">
        <v>238</v>
      </c>
      <c r="U5196" t="s">
        <v>325</v>
      </c>
      <c r="V5196" t="s">
        <v>163</v>
      </c>
      <c r="X5196" t="s">
        <v>158</v>
      </c>
      <c r="Z5196" t="s">
        <v>61</v>
      </c>
      <c r="AA5196" s="1">
        <v>44978</v>
      </c>
      <c r="AB5196" s="2">
        <v>45038</v>
      </c>
      <c r="AC5196" s="1">
        <v>44978</v>
      </c>
      <c r="AD5196" s="1">
        <v>44992</v>
      </c>
    </row>
    <row r="5197" spans="1:30" x14ac:dyDescent="0.25">
      <c r="A5197">
        <v>542148</v>
      </c>
      <c r="B5197" t="s">
        <v>253</v>
      </c>
      <c r="C5197" t="s">
        <v>63</v>
      </c>
      <c r="D5197">
        <v>2</v>
      </c>
      <c r="E5197" t="s">
        <v>6149</v>
      </c>
      <c r="F5197" t="s">
        <v>279</v>
      </c>
      <c r="G5197" t="s">
        <v>34</v>
      </c>
      <c r="H5197">
        <v>10251</v>
      </c>
      <c r="I5197">
        <v>3</v>
      </c>
      <c r="J5197" t="s">
        <v>932</v>
      </c>
      <c r="K5197" t="s">
        <v>36</v>
      </c>
      <c r="L5197" t="s">
        <v>53</v>
      </c>
      <c r="M5197">
        <v>36390</v>
      </c>
      <c r="N5197">
        <v>41848</v>
      </c>
      <c r="O5197" t="s">
        <v>38</v>
      </c>
      <c r="P5197" t="s">
        <v>39</v>
      </c>
      <c r="Q5197" t="s">
        <v>6150</v>
      </c>
      <c r="R5197" t="s">
        <v>6151</v>
      </c>
      <c r="S5197" t="s">
        <v>283</v>
      </c>
      <c r="T5197" t="s">
        <v>6152</v>
      </c>
      <c r="V5197" t="s">
        <v>1716</v>
      </c>
      <c r="Z5197" t="s">
        <v>61</v>
      </c>
      <c r="AA5197" s="1">
        <v>44812</v>
      </c>
      <c r="AC5197" s="1">
        <v>44813</v>
      </c>
      <c r="AD5197" s="1">
        <v>44992</v>
      </c>
    </row>
    <row r="5198" spans="1:30" x14ac:dyDescent="0.25">
      <c r="A5198">
        <v>570463</v>
      </c>
      <c r="B5198" t="s">
        <v>155</v>
      </c>
      <c r="C5198" t="s">
        <v>63</v>
      </c>
      <c r="D5198">
        <v>1</v>
      </c>
      <c r="E5198" t="s">
        <v>3735</v>
      </c>
      <c r="F5198" t="s">
        <v>992</v>
      </c>
      <c r="G5198" t="s">
        <v>34</v>
      </c>
      <c r="H5198">
        <v>22508</v>
      </c>
      <c r="I5198">
        <v>0</v>
      </c>
      <c r="J5198" t="s">
        <v>216</v>
      </c>
      <c r="K5198" t="s">
        <v>36</v>
      </c>
      <c r="L5198" t="s">
        <v>37</v>
      </c>
      <c r="M5198">
        <v>80000</v>
      </c>
      <c r="N5198">
        <v>90000</v>
      </c>
      <c r="O5198" t="s">
        <v>38</v>
      </c>
      <c r="P5198" t="s">
        <v>158</v>
      </c>
      <c r="Q5198" t="s">
        <v>3448</v>
      </c>
      <c r="R5198" t="s">
        <v>3736</v>
      </c>
      <c r="S5198" t="s">
        <v>995</v>
      </c>
      <c r="T5198" t="s">
        <v>3737</v>
      </c>
      <c r="U5198" t="s">
        <v>3738</v>
      </c>
      <c r="V5198" t="s">
        <v>163</v>
      </c>
      <c r="X5198" t="s">
        <v>158</v>
      </c>
      <c r="Z5198" t="s">
        <v>61</v>
      </c>
      <c r="AA5198" s="1">
        <v>44946</v>
      </c>
      <c r="AB5198" s="2">
        <v>45006</v>
      </c>
      <c r="AC5198" s="1">
        <v>44946</v>
      </c>
      <c r="AD5198" s="1">
        <v>44992</v>
      </c>
    </row>
    <row r="5199" spans="1:30" x14ac:dyDescent="0.25">
      <c r="A5199">
        <v>539031</v>
      </c>
      <c r="B5199" t="s">
        <v>88</v>
      </c>
      <c r="C5199" t="s">
        <v>31</v>
      </c>
      <c r="D5199">
        <v>1</v>
      </c>
      <c r="E5199" t="s">
        <v>11677</v>
      </c>
      <c r="F5199" t="s">
        <v>501</v>
      </c>
      <c r="G5199" t="s">
        <v>34</v>
      </c>
      <c r="H5199">
        <v>12627</v>
      </c>
      <c r="I5199">
        <v>0</v>
      </c>
      <c r="J5199" t="s">
        <v>1482</v>
      </c>
      <c r="K5199" t="s">
        <v>36</v>
      </c>
      <c r="L5199" t="s">
        <v>37</v>
      </c>
      <c r="M5199">
        <v>70611</v>
      </c>
      <c r="N5199">
        <v>105138</v>
      </c>
      <c r="O5199" t="s">
        <v>38</v>
      </c>
      <c r="P5199" t="s">
        <v>583</v>
      </c>
      <c r="Q5199" t="s">
        <v>8135</v>
      </c>
      <c r="R5199" t="s">
        <v>11678</v>
      </c>
      <c r="S5199" t="s">
        <v>504</v>
      </c>
      <c r="T5199" t="s">
        <v>11679</v>
      </c>
      <c r="U5199" t="s">
        <v>11680</v>
      </c>
      <c r="V5199" t="s">
        <v>11681</v>
      </c>
      <c r="Z5199" t="s">
        <v>61</v>
      </c>
      <c r="AA5199" s="1">
        <v>44747</v>
      </c>
      <c r="AC5199" s="1">
        <v>44824</v>
      </c>
      <c r="AD5199" s="1">
        <v>44992</v>
      </c>
    </row>
    <row r="5200" spans="1:30" x14ac:dyDescent="0.25">
      <c r="A5200">
        <v>577631</v>
      </c>
      <c r="B5200" t="s">
        <v>563</v>
      </c>
      <c r="C5200" t="s">
        <v>63</v>
      </c>
      <c r="D5200">
        <v>1</v>
      </c>
      <c r="E5200" t="s">
        <v>3218</v>
      </c>
      <c r="F5200" t="s">
        <v>555</v>
      </c>
      <c r="G5200" t="s">
        <v>34</v>
      </c>
      <c r="H5200">
        <v>12626</v>
      </c>
      <c r="I5200">
        <v>2</v>
      </c>
      <c r="J5200" t="s">
        <v>126</v>
      </c>
      <c r="K5200" t="s">
        <v>36</v>
      </c>
      <c r="L5200" t="s">
        <v>37</v>
      </c>
      <c r="M5200">
        <v>62470</v>
      </c>
      <c r="N5200">
        <v>71840</v>
      </c>
      <c r="O5200" t="s">
        <v>38</v>
      </c>
      <c r="P5200" t="s">
        <v>446</v>
      </c>
      <c r="Q5200" t="s">
        <v>1567</v>
      </c>
      <c r="R5200" t="s">
        <v>13601</v>
      </c>
      <c r="S5200" t="s">
        <v>559</v>
      </c>
      <c r="U5200" t="s">
        <v>13602</v>
      </c>
      <c r="V5200" t="s">
        <v>570</v>
      </c>
      <c r="Z5200" t="s">
        <v>61</v>
      </c>
      <c r="AA5200" s="1">
        <v>44991</v>
      </c>
      <c r="AC5200" s="1">
        <v>44991</v>
      </c>
      <c r="AD5200" s="1">
        <v>44992</v>
      </c>
    </row>
    <row r="5201" spans="1:30" x14ac:dyDescent="0.25">
      <c r="A5201">
        <v>565683</v>
      </c>
      <c r="B5201" t="s">
        <v>102</v>
      </c>
      <c r="C5201" t="s">
        <v>31</v>
      </c>
      <c r="D5201">
        <v>1</v>
      </c>
      <c r="E5201" t="s">
        <v>5955</v>
      </c>
      <c r="F5201" t="s">
        <v>295</v>
      </c>
      <c r="G5201" t="s">
        <v>34</v>
      </c>
      <c r="H5201">
        <v>22427</v>
      </c>
      <c r="I5201">
        <v>1</v>
      </c>
      <c r="J5201" t="s">
        <v>35</v>
      </c>
      <c r="K5201" t="s">
        <v>36</v>
      </c>
      <c r="L5201" t="s">
        <v>37</v>
      </c>
      <c r="M5201">
        <v>67757</v>
      </c>
      <c r="N5201">
        <v>98128</v>
      </c>
      <c r="O5201" t="s">
        <v>38</v>
      </c>
      <c r="P5201" t="s">
        <v>146</v>
      </c>
      <c r="Q5201" t="s">
        <v>334</v>
      </c>
      <c r="R5201" t="s">
        <v>12431</v>
      </c>
      <c r="S5201" t="s">
        <v>608</v>
      </c>
      <c r="T5201" t="s">
        <v>1176</v>
      </c>
      <c r="U5201" t="s">
        <v>1177</v>
      </c>
      <c r="V5201" t="s">
        <v>3854</v>
      </c>
      <c r="W5201" t="s">
        <v>1178</v>
      </c>
      <c r="X5201" t="s">
        <v>12432</v>
      </c>
      <c r="Z5201" t="s">
        <v>87</v>
      </c>
      <c r="AA5201" s="1">
        <v>44935</v>
      </c>
      <c r="AB5201" s="2">
        <v>44995</v>
      </c>
      <c r="AC5201" s="1">
        <v>44935</v>
      </c>
      <c r="AD5201" s="1">
        <v>44992</v>
      </c>
    </row>
    <row r="5202" spans="1:30" x14ac:dyDescent="0.25">
      <c r="A5202">
        <v>554121</v>
      </c>
      <c r="B5202" t="s">
        <v>202</v>
      </c>
      <c r="C5202" t="s">
        <v>31</v>
      </c>
      <c r="D5202">
        <v>1</v>
      </c>
      <c r="E5202" t="s">
        <v>7230</v>
      </c>
      <c r="F5202" t="s">
        <v>7231</v>
      </c>
      <c r="G5202" t="s">
        <v>51</v>
      </c>
      <c r="H5202">
        <v>50935</v>
      </c>
      <c r="I5202">
        <v>0</v>
      </c>
      <c r="J5202" t="s">
        <v>205</v>
      </c>
      <c r="K5202" t="s">
        <v>36</v>
      </c>
      <c r="L5202" t="s">
        <v>37</v>
      </c>
      <c r="M5202">
        <v>87934</v>
      </c>
      <c r="N5202">
        <v>87934</v>
      </c>
      <c r="O5202" t="s">
        <v>38</v>
      </c>
      <c r="P5202" t="s">
        <v>313</v>
      </c>
      <c r="Q5202" t="s">
        <v>2161</v>
      </c>
      <c r="R5202" t="s">
        <v>7232</v>
      </c>
      <c r="S5202" t="s">
        <v>7233</v>
      </c>
      <c r="T5202" t="s">
        <v>7234</v>
      </c>
      <c r="U5202" t="s">
        <v>7235</v>
      </c>
      <c r="V5202" t="s">
        <v>319</v>
      </c>
      <c r="X5202" t="s">
        <v>313</v>
      </c>
      <c r="Z5202" t="s">
        <v>61</v>
      </c>
      <c r="AA5202" s="1">
        <v>44838</v>
      </c>
      <c r="AC5202" s="1">
        <v>44854</v>
      </c>
      <c r="AD5202" s="1">
        <v>44992</v>
      </c>
    </row>
    <row r="5203" spans="1:30" x14ac:dyDescent="0.25">
      <c r="A5203">
        <v>571082</v>
      </c>
      <c r="B5203" t="s">
        <v>102</v>
      </c>
      <c r="C5203" t="s">
        <v>31</v>
      </c>
      <c r="D5203">
        <v>1</v>
      </c>
      <c r="E5203" t="s">
        <v>11589</v>
      </c>
      <c r="F5203" t="s">
        <v>279</v>
      </c>
      <c r="G5203" t="s">
        <v>34</v>
      </c>
      <c r="H5203">
        <v>10251</v>
      </c>
      <c r="I5203">
        <v>3</v>
      </c>
      <c r="J5203" t="s">
        <v>52</v>
      </c>
      <c r="K5203" t="s">
        <v>36</v>
      </c>
      <c r="L5203" t="s">
        <v>53</v>
      </c>
      <c r="M5203">
        <v>36390</v>
      </c>
      <c r="N5203">
        <v>58953</v>
      </c>
      <c r="O5203" t="s">
        <v>38</v>
      </c>
      <c r="P5203" t="s">
        <v>2265</v>
      </c>
      <c r="Q5203" t="s">
        <v>8574</v>
      </c>
      <c r="R5203" t="s">
        <v>11590</v>
      </c>
      <c r="S5203" t="s">
        <v>283</v>
      </c>
      <c r="T5203" t="s">
        <v>11591</v>
      </c>
      <c r="V5203" t="s">
        <v>611</v>
      </c>
      <c r="W5203" t="s">
        <v>612</v>
      </c>
      <c r="X5203" t="s">
        <v>11592</v>
      </c>
      <c r="Z5203" t="s">
        <v>154</v>
      </c>
      <c r="AA5203" s="1">
        <v>44956</v>
      </c>
      <c r="AB5203" s="2">
        <v>45016</v>
      </c>
      <c r="AC5203" s="1">
        <v>44957</v>
      </c>
      <c r="AD5203" s="1">
        <v>44992</v>
      </c>
    </row>
    <row r="5204" spans="1:30" x14ac:dyDescent="0.25">
      <c r="A5204">
        <v>569134</v>
      </c>
      <c r="B5204" t="s">
        <v>277</v>
      </c>
      <c r="C5204" t="s">
        <v>63</v>
      </c>
      <c r="D5204">
        <v>2</v>
      </c>
      <c r="E5204" t="s">
        <v>554</v>
      </c>
      <c r="F5204" t="s">
        <v>507</v>
      </c>
      <c r="G5204" t="s">
        <v>51</v>
      </c>
      <c r="H5204">
        <v>31143</v>
      </c>
      <c r="I5204">
        <v>1</v>
      </c>
      <c r="J5204" t="s">
        <v>66</v>
      </c>
      <c r="K5204" t="s">
        <v>36</v>
      </c>
      <c r="L5204" t="s">
        <v>37</v>
      </c>
      <c r="M5204">
        <v>45113</v>
      </c>
      <c r="N5204">
        <v>60000</v>
      </c>
      <c r="O5204" t="s">
        <v>38</v>
      </c>
      <c r="P5204" t="s">
        <v>280</v>
      </c>
      <c r="Q5204" t="s">
        <v>6837</v>
      </c>
      <c r="R5204" t="s">
        <v>6838</v>
      </c>
      <c r="S5204" t="s">
        <v>510</v>
      </c>
      <c r="T5204" t="s">
        <v>6839</v>
      </c>
      <c r="V5204" t="s">
        <v>6840</v>
      </c>
      <c r="Z5204" t="s">
        <v>61</v>
      </c>
      <c r="AA5204" s="1">
        <v>44954</v>
      </c>
      <c r="AB5204" s="2">
        <v>45134</v>
      </c>
      <c r="AC5204" s="1">
        <v>44953</v>
      </c>
      <c r="AD5204" s="1">
        <v>44992</v>
      </c>
    </row>
    <row r="5205" spans="1:30" x14ac:dyDescent="0.25">
      <c r="A5205">
        <v>575105</v>
      </c>
      <c r="B5205" t="s">
        <v>1479</v>
      </c>
      <c r="C5205" t="s">
        <v>63</v>
      </c>
      <c r="D5205">
        <v>1</v>
      </c>
      <c r="E5205" t="s">
        <v>11741</v>
      </c>
      <c r="F5205" t="s">
        <v>135</v>
      </c>
      <c r="G5205" t="s">
        <v>51</v>
      </c>
      <c r="H5205">
        <v>21744</v>
      </c>
      <c r="I5205">
        <v>3</v>
      </c>
      <c r="J5205" t="s">
        <v>4122</v>
      </c>
      <c r="K5205" t="s">
        <v>36</v>
      </c>
      <c r="L5205" t="s">
        <v>37</v>
      </c>
      <c r="M5205">
        <v>84468</v>
      </c>
      <c r="N5205">
        <v>97138</v>
      </c>
      <c r="O5205" t="s">
        <v>38</v>
      </c>
      <c r="P5205" t="s">
        <v>217</v>
      </c>
      <c r="Q5205" t="s">
        <v>1483</v>
      </c>
      <c r="R5205" t="s">
        <v>11742</v>
      </c>
      <c r="S5205" t="s">
        <v>140</v>
      </c>
      <c r="T5205" t="s">
        <v>11743</v>
      </c>
      <c r="U5205" t="s">
        <v>1487</v>
      </c>
      <c r="V5205" t="s">
        <v>11744</v>
      </c>
      <c r="Z5205" t="s">
        <v>61</v>
      </c>
      <c r="AA5205" s="1">
        <v>44980</v>
      </c>
      <c r="AB5205" s="2">
        <v>45160</v>
      </c>
      <c r="AC5205" s="1">
        <v>44980</v>
      </c>
      <c r="AD5205" s="1">
        <v>44992</v>
      </c>
    </row>
    <row r="5206" spans="1:30" x14ac:dyDescent="0.25">
      <c r="A5206">
        <v>570283</v>
      </c>
      <c r="B5206" t="s">
        <v>676</v>
      </c>
      <c r="C5206" t="s">
        <v>31</v>
      </c>
      <c r="D5206">
        <v>2</v>
      </c>
      <c r="E5206" t="s">
        <v>7744</v>
      </c>
      <c r="F5206" t="s">
        <v>678</v>
      </c>
      <c r="G5206" t="s">
        <v>353</v>
      </c>
      <c r="H5206">
        <v>6088</v>
      </c>
      <c r="I5206">
        <v>2</v>
      </c>
      <c r="J5206" t="s">
        <v>354</v>
      </c>
      <c r="K5206" t="s">
        <v>36</v>
      </c>
      <c r="L5206" t="s">
        <v>37</v>
      </c>
      <c r="M5206">
        <v>83399</v>
      </c>
      <c r="N5206">
        <v>103307</v>
      </c>
      <c r="O5206" t="s">
        <v>38</v>
      </c>
      <c r="P5206" t="s">
        <v>679</v>
      </c>
      <c r="Q5206" t="s">
        <v>7745</v>
      </c>
      <c r="R5206" t="s">
        <v>7746</v>
      </c>
      <c r="S5206" t="s">
        <v>681</v>
      </c>
      <c r="U5206" t="s">
        <v>7747</v>
      </c>
      <c r="V5206" t="s">
        <v>684</v>
      </c>
      <c r="X5206" t="s">
        <v>679</v>
      </c>
      <c r="Z5206" t="s">
        <v>61</v>
      </c>
      <c r="AA5206" s="1">
        <v>44946</v>
      </c>
      <c r="AC5206" s="1">
        <v>44946</v>
      </c>
      <c r="AD5206" s="1">
        <v>44992</v>
      </c>
    </row>
    <row r="5207" spans="1:30" x14ac:dyDescent="0.25">
      <c r="A5207">
        <v>565899</v>
      </c>
      <c r="B5207" t="s">
        <v>102</v>
      </c>
      <c r="C5207" t="s">
        <v>31</v>
      </c>
      <c r="D5207">
        <v>1</v>
      </c>
      <c r="E5207" t="s">
        <v>1772</v>
      </c>
      <c r="F5207" t="s">
        <v>3411</v>
      </c>
      <c r="G5207" t="s">
        <v>34</v>
      </c>
      <c r="H5207">
        <v>20510</v>
      </c>
      <c r="I5207">
        <v>0</v>
      </c>
      <c r="J5207" t="s">
        <v>374</v>
      </c>
      <c r="K5207" t="s">
        <v>36</v>
      </c>
      <c r="L5207" t="s">
        <v>37</v>
      </c>
      <c r="M5207">
        <v>57078</v>
      </c>
      <c r="N5207">
        <v>85646</v>
      </c>
      <c r="O5207" t="s">
        <v>38</v>
      </c>
      <c r="P5207" t="s">
        <v>195</v>
      </c>
      <c r="Q5207" t="s">
        <v>625</v>
      </c>
      <c r="R5207" t="s">
        <v>11130</v>
      </c>
      <c r="S5207" t="s">
        <v>3413</v>
      </c>
      <c r="T5207" t="s">
        <v>6202</v>
      </c>
      <c r="V5207" t="s">
        <v>6203</v>
      </c>
      <c r="Z5207" t="s">
        <v>87</v>
      </c>
      <c r="AA5207" s="1">
        <v>44935</v>
      </c>
      <c r="AC5207" s="1">
        <v>44935</v>
      </c>
      <c r="AD5207" s="1">
        <v>44992</v>
      </c>
    </row>
    <row r="5208" spans="1:30" x14ac:dyDescent="0.25">
      <c r="A5208">
        <v>547981</v>
      </c>
      <c r="B5208" t="s">
        <v>676</v>
      </c>
      <c r="C5208" t="s">
        <v>63</v>
      </c>
      <c r="D5208">
        <v>1</v>
      </c>
      <c r="E5208" t="s">
        <v>10280</v>
      </c>
      <c r="F5208" t="s">
        <v>678</v>
      </c>
      <c r="G5208" t="s">
        <v>353</v>
      </c>
      <c r="H5208">
        <v>6088</v>
      </c>
      <c r="I5208">
        <v>1</v>
      </c>
      <c r="J5208" t="s">
        <v>256</v>
      </c>
      <c r="K5208" t="s">
        <v>36</v>
      </c>
      <c r="L5208" t="s">
        <v>53</v>
      </c>
      <c r="M5208">
        <v>51550</v>
      </c>
      <c r="N5208">
        <v>73806</v>
      </c>
      <c r="O5208" t="s">
        <v>38</v>
      </c>
      <c r="P5208" t="s">
        <v>679</v>
      </c>
      <c r="Q5208" t="s">
        <v>9542</v>
      </c>
      <c r="R5208" t="s">
        <v>10281</v>
      </c>
      <c r="S5208" t="s">
        <v>681</v>
      </c>
      <c r="T5208" t="s">
        <v>10282</v>
      </c>
      <c r="U5208" t="s">
        <v>10283</v>
      </c>
      <c r="V5208" t="s">
        <v>684</v>
      </c>
      <c r="X5208" t="s">
        <v>679</v>
      </c>
      <c r="Z5208" t="s">
        <v>61</v>
      </c>
      <c r="AA5208" s="1">
        <v>44799</v>
      </c>
      <c r="AC5208" s="1">
        <v>44799</v>
      </c>
      <c r="AD5208" s="1">
        <v>44992</v>
      </c>
    </row>
    <row r="5209" spans="1:30" x14ac:dyDescent="0.25">
      <c r="A5209">
        <v>551955</v>
      </c>
      <c r="B5209" t="s">
        <v>1870</v>
      </c>
      <c r="C5209" t="s">
        <v>63</v>
      </c>
      <c r="D5209">
        <v>1</v>
      </c>
      <c r="E5209" t="s">
        <v>10708</v>
      </c>
      <c r="F5209" t="s">
        <v>4165</v>
      </c>
      <c r="G5209" t="s">
        <v>51</v>
      </c>
      <c r="H5209">
        <v>95714</v>
      </c>
      <c r="I5209">
        <v>0</v>
      </c>
      <c r="J5209" t="s">
        <v>256</v>
      </c>
      <c r="K5209" t="s">
        <v>36</v>
      </c>
      <c r="L5209" t="s">
        <v>37</v>
      </c>
      <c r="M5209">
        <v>110000</v>
      </c>
      <c r="N5209">
        <v>115000</v>
      </c>
      <c r="O5209" t="s">
        <v>38</v>
      </c>
      <c r="P5209" t="s">
        <v>1872</v>
      </c>
      <c r="Q5209" t="s">
        <v>5764</v>
      </c>
      <c r="R5209" t="s">
        <v>10709</v>
      </c>
      <c r="S5209" t="s">
        <v>4169</v>
      </c>
      <c r="T5209" t="s">
        <v>10710</v>
      </c>
      <c r="U5209" t="s">
        <v>5767</v>
      </c>
      <c r="V5209" t="s">
        <v>10711</v>
      </c>
      <c r="W5209" t="s">
        <v>2377</v>
      </c>
      <c r="Z5209" t="s">
        <v>47</v>
      </c>
      <c r="AA5209" s="1">
        <v>44824</v>
      </c>
      <c r="AC5209" s="1">
        <v>44949</v>
      </c>
      <c r="AD5209" s="1">
        <v>44992</v>
      </c>
    </row>
    <row r="5210" spans="1:30" x14ac:dyDescent="0.25">
      <c r="A5210">
        <v>556028</v>
      </c>
      <c r="B5210" t="s">
        <v>338</v>
      </c>
      <c r="C5210" t="s">
        <v>63</v>
      </c>
      <c r="D5210">
        <v>2</v>
      </c>
      <c r="E5210" t="s">
        <v>6044</v>
      </c>
      <c r="F5210" t="s">
        <v>1993</v>
      </c>
      <c r="G5210" t="s">
        <v>51</v>
      </c>
      <c r="H5210">
        <v>30086</v>
      </c>
      <c r="I5210">
        <v>0</v>
      </c>
      <c r="J5210" t="s">
        <v>175</v>
      </c>
      <c r="K5210" t="s">
        <v>36</v>
      </c>
      <c r="L5210" t="s">
        <v>37</v>
      </c>
      <c r="M5210">
        <v>62397</v>
      </c>
      <c r="N5210">
        <v>75760</v>
      </c>
      <c r="O5210" t="s">
        <v>38</v>
      </c>
      <c r="P5210" t="s">
        <v>1368</v>
      </c>
      <c r="Q5210" t="s">
        <v>6045</v>
      </c>
      <c r="R5210" t="s">
        <v>6046</v>
      </c>
      <c r="S5210" t="s">
        <v>1996</v>
      </c>
      <c r="T5210" t="e">
        <f>- Strong communication skills, both oral and written, as well as excellent analytical and interpersonal skills.  - ability to multitask and handle a complex portfolio of legal issues. - Organized. detail-oriented, able to meet deadlines for Time-sensitive projects. - ability to deliver clear, practical, and pragmatic advice, including On a Time-sensitive basis</f>
        <v>#NAME?</v>
      </c>
      <c r="U5210" t="s">
        <v>6047</v>
      </c>
      <c r="V5210" t="s">
        <v>5252</v>
      </c>
      <c r="W5210" t="s">
        <v>1373</v>
      </c>
      <c r="X5210" t="s">
        <v>6048</v>
      </c>
      <c r="Z5210" t="s">
        <v>61</v>
      </c>
      <c r="AA5210" s="1">
        <v>44848</v>
      </c>
      <c r="AB5210" s="2">
        <v>45060</v>
      </c>
      <c r="AC5210" s="1">
        <v>44979</v>
      </c>
      <c r="AD5210" s="1">
        <v>44992</v>
      </c>
    </row>
    <row r="5211" spans="1:30" x14ac:dyDescent="0.25">
      <c r="A5211">
        <v>553800</v>
      </c>
      <c r="B5211" t="s">
        <v>88</v>
      </c>
      <c r="C5211" t="s">
        <v>31</v>
      </c>
      <c r="D5211">
        <v>1</v>
      </c>
      <c r="E5211" t="s">
        <v>2690</v>
      </c>
      <c r="F5211" t="s">
        <v>807</v>
      </c>
      <c r="G5211" t="s">
        <v>34</v>
      </c>
      <c r="H5211">
        <v>10026</v>
      </c>
      <c r="I5211" t="s">
        <v>327</v>
      </c>
      <c r="J5211" t="s">
        <v>2691</v>
      </c>
      <c r="K5211" t="s">
        <v>36</v>
      </c>
      <c r="L5211" t="s">
        <v>93</v>
      </c>
      <c r="M5211">
        <v>111127</v>
      </c>
      <c r="N5211">
        <v>145230</v>
      </c>
      <c r="O5211" t="s">
        <v>38</v>
      </c>
      <c r="P5211" t="s">
        <v>583</v>
      </c>
      <c r="Q5211" t="s">
        <v>2692</v>
      </c>
      <c r="R5211" t="s">
        <v>2693</v>
      </c>
      <c r="S5211" t="s">
        <v>1227</v>
      </c>
      <c r="T5211" t="s">
        <v>2694</v>
      </c>
      <c r="U5211" t="s">
        <v>1229</v>
      </c>
      <c r="V5211" t="s">
        <v>1230</v>
      </c>
      <c r="W5211" t="s">
        <v>990</v>
      </c>
      <c r="Z5211" t="s">
        <v>61</v>
      </c>
      <c r="AA5211" s="1">
        <v>44838</v>
      </c>
      <c r="AC5211" s="1">
        <v>44838</v>
      </c>
      <c r="AD5211" s="1">
        <v>44992</v>
      </c>
    </row>
    <row r="5212" spans="1:30" x14ac:dyDescent="0.25">
      <c r="A5212">
        <v>546631</v>
      </c>
      <c r="B5212" t="s">
        <v>88</v>
      </c>
      <c r="C5212" t="s">
        <v>63</v>
      </c>
      <c r="D5212">
        <v>1</v>
      </c>
      <c r="E5212" t="s">
        <v>6711</v>
      </c>
      <c r="F5212" t="s">
        <v>545</v>
      </c>
      <c r="G5212" t="s">
        <v>34</v>
      </c>
      <c r="H5212">
        <v>13632</v>
      </c>
      <c r="I5212">
        <v>3</v>
      </c>
      <c r="J5212" t="s">
        <v>328</v>
      </c>
      <c r="K5212" t="s">
        <v>36</v>
      </c>
      <c r="L5212" t="s">
        <v>37</v>
      </c>
      <c r="M5212">
        <v>92194</v>
      </c>
      <c r="N5212">
        <v>106023</v>
      </c>
      <c r="O5212" t="s">
        <v>38</v>
      </c>
      <c r="P5212" t="s">
        <v>406</v>
      </c>
      <c r="Q5212" t="s">
        <v>1620</v>
      </c>
      <c r="R5212" t="s">
        <v>6712</v>
      </c>
      <c r="S5212" t="s">
        <v>549</v>
      </c>
      <c r="T5212" t="s">
        <v>6713</v>
      </c>
      <c r="U5212" t="s">
        <v>2070</v>
      </c>
      <c r="V5212" t="s">
        <v>6714</v>
      </c>
      <c r="W5212" t="s">
        <v>1407</v>
      </c>
      <c r="Z5212" t="s">
        <v>87</v>
      </c>
      <c r="AA5212" s="1">
        <v>44790</v>
      </c>
      <c r="AC5212" s="1">
        <v>44797</v>
      </c>
      <c r="AD5212" s="1">
        <v>44992</v>
      </c>
    </row>
    <row r="5213" spans="1:30" x14ac:dyDescent="0.25">
      <c r="A5213">
        <v>571786</v>
      </c>
      <c r="B5213" t="s">
        <v>638</v>
      </c>
      <c r="C5213" t="s">
        <v>31</v>
      </c>
      <c r="D5213">
        <v>1</v>
      </c>
      <c r="E5213" t="s">
        <v>13603</v>
      </c>
      <c r="F5213" t="s">
        <v>135</v>
      </c>
      <c r="G5213" t="s">
        <v>51</v>
      </c>
      <c r="H5213">
        <v>21744</v>
      </c>
      <c r="I5213">
        <v>3</v>
      </c>
      <c r="J5213" t="s">
        <v>157</v>
      </c>
      <c r="K5213" t="s">
        <v>36</v>
      </c>
      <c r="L5213" t="s">
        <v>37</v>
      </c>
      <c r="M5213">
        <v>84468</v>
      </c>
      <c r="N5213">
        <v>111003</v>
      </c>
      <c r="O5213" t="s">
        <v>38</v>
      </c>
      <c r="P5213" t="s">
        <v>642</v>
      </c>
      <c r="Q5213" t="s">
        <v>2211</v>
      </c>
      <c r="R5213" t="s">
        <v>13604</v>
      </c>
      <c r="S5213" t="s">
        <v>140</v>
      </c>
      <c r="T5213" t="s">
        <v>13605</v>
      </c>
      <c r="U5213" t="s">
        <v>647</v>
      </c>
      <c r="V5213" t="s">
        <v>13606</v>
      </c>
      <c r="Z5213" t="s">
        <v>2217</v>
      </c>
      <c r="AA5213" s="1">
        <v>44953</v>
      </c>
      <c r="AC5213" s="1">
        <v>44953</v>
      </c>
      <c r="AD5213" s="1">
        <v>44992</v>
      </c>
    </row>
    <row r="5214" spans="1:30" x14ac:dyDescent="0.25">
      <c r="A5214">
        <v>551862</v>
      </c>
      <c r="B5214" t="s">
        <v>277</v>
      </c>
      <c r="C5214" t="s">
        <v>31</v>
      </c>
      <c r="D5214">
        <v>1</v>
      </c>
      <c r="E5214" t="s">
        <v>4828</v>
      </c>
      <c r="F5214" t="s">
        <v>13406</v>
      </c>
      <c r="G5214" t="s">
        <v>566</v>
      </c>
      <c r="H5214" t="s">
        <v>13407</v>
      </c>
      <c r="I5214" t="s">
        <v>327</v>
      </c>
      <c r="J5214" t="s">
        <v>437</v>
      </c>
      <c r="K5214" t="s">
        <v>36</v>
      </c>
      <c r="L5214" t="s">
        <v>93</v>
      </c>
      <c r="M5214">
        <v>110000</v>
      </c>
      <c r="N5214">
        <v>140000</v>
      </c>
      <c r="O5214" t="s">
        <v>38</v>
      </c>
      <c r="P5214" t="s">
        <v>280</v>
      </c>
      <c r="Q5214" t="s">
        <v>2668</v>
      </c>
      <c r="R5214" t="s">
        <v>13408</v>
      </c>
      <c r="S5214" t="s">
        <v>13409</v>
      </c>
      <c r="T5214" t="s">
        <v>13410</v>
      </c>
      <c r="U5214" t="s">
        <v>512</v>
      </c>
      <c r="V5214" t="s">
        <v>13411</v>
      </c>
      <c r="X5214" t="s">
        <v>280</v>
      </c>
      <c r="Z5214" t="s">
        <v>61</v>
      </c>
      <c r="AA5214" s="1">
        <v>44910</v>
      </c>
      <c r="AB5214" s="2">
        <v>45030</v>
      </c>
      <c r="AC5214" s="1">
        <v>44910</v>
      </c>
      <c r="AD5214" s="1">
        <v>44992</v>
      </c>
    </row>
    <row r="5215" spans="1:30" x14ac:dyDescent="0.25">
      <c r="A5215">
        <v>556168</v>
      </c>
      <c r="B5215" t="s">
        <v>76</v>
      </c>
      <c r="C5215" t="s">
        <v>31</v>
      </c>
      <c r="D5215">
        <v>3</v>
      </c>
      <c r="E5215" t="s">
        <v>7573</v>
      </c>
      <c r="F5215" t="s">
        <v>501</v>
      </c>
      <c r="G5215" t="s">
        <v>34</v>
      </c>
      <c r="H5215">
        <v>12627</v>
      </c>
      <c r="I5215">
        <v>0</v>
      </c>
      <c r="J5215" t="s">
        <v>35</v>
      </c>
      <c r="K5215" t="s">
        <v>36</v>
      </c>
      <c r="L5215" t="s">
        <v>37</v>
      </c>
      <c r="M5215">
        <v>70611</v>
      </c>
      <c r="N5215">
        <v>95500</v>
      </c>
      <c r="O5215" t="s">
        <v>38</v>
      </c>
      <c r="P5215" t="s">
        <v>79</v>
      </c>
      <c r="Q5215" t="s">
        <v>7574</v>
      </c>
      <c r="R5215" t="s">
        <v>7575</v>
      </c>
      <c r="S5215" t="s">
        <v>504</v>
      </c>
      <c r="T5215" t="s">
        <v>7576</v>
      </c>
      <c r="U5215" t="s">
        <v>7577</v>
      </c>
      <c r="V5215" t="s">
        <v>7578</v>
      </c>
      <c r="W5215" t="s">
        <v>7579</v>
      </c>
      <c r="X5215" t="s">
        <v>79</v>
      </c>
      <c r="Z5215" t="s">
        <v>61</v>
      </c>
      <c r="AA5215" s="1">
        <v>44888</v>
      </c>
      <c r="AC5215" s="1">
        <v>44887</v>
      </c>
      <c r="AD5215" s="1">
        <v>44992</v>
      </c>
    </row>
    <row r="5216" spans="1:30" x14ac:dyDescent="0.25">
      <c r="A5216">
        <v>576580</v>
      </c>
      <c r="B5216" t="s">
        <v>889</v>
      </c>
      <c r="C5216" t="s">
        <v>31</v>
      </c>
      <c r="D5216">
        <v>100</v>
      </c>
      <c r="E5216" t="s">
        <v>7030</v>
      </c>
      <c r="F5216" t="s">
        <v>3059</v>
      </c>
      <c r="G5216" t="s">
        <v>51</v>
      </c>
      <c r="H5216">
        <v>91406</v>
      </c>
      <c r="I5216">
        <v>0</v>
      </c>
      <c r="J5216" t="s">
        <v>245</v>
      </c>
      <c r="K5216" t="s">
        <v>36</v>
      </c>
      <c r="L5216" t="s">
        <v>53</v>
      </c>
      <c r="M5216">
        <v>15.45</v>
      </c>
      <c r="N5216">
        <v>15.45</v>
      </c>
      <c r="O5216" t="s">
        <v>68</v>
      </c>
      <c r="P5216" t="s">
        <v>8419</v>
      </c>
      <c r="Q5216" t="s">
        <v>8420</v>
      </c>
      <c r="R5216" t="s">
        <v>7031</v>
      </c>
      <c r="S5216" t="s">
        <v>3061</v>
      </c>
      <c r="T5216" t="s">
        <v>7032</v>
      </c>
      <c r="U5216" t="s">
        <v>8455</v>
      </c>
      <c r="V5216" t="s">
        <v>8456</v>
      </c>
      <c r="X5216" t="s">
        <v>8423</v>
      </c>
      <c r="Z5216" t="s">
        <v>1275</v>
      </c>
      <c r="AA5216" s="1">
        <v>44987</v>
      </c>
      <c r="AC5216" s="1">
        <v>44988</v>
      </c>
      <c r="AD5216" s="1">
        <v>44992</v>
      </c>
    </row>
    <row r="5217" spans="1:30" x14ac:dyDescent="0.25">
      <c r="A5217">
        <v>576580</v>
      </c>
      <c r="B5217" t="s">
        <v>889</v>
      </c>
      <c r="C5217" t="s">
        <v>31</v>
      </c>
      <c r="D5217">
        <v>100</v>
      </c>
      <c r="E5217" t="s">
        <v>7030</v>
      </c>
      <c r="F5217" t="s">
        <v>3059</v>
      </c>
      <c r="G5217" t="s">
        <v>51</v>
      </c>
      <c r="H5217">
        <v>91406</v>
      </c>
      <c r="I5217">
        <v>0</v>
      </c>
      <c r="J5217" t="s">
        <v>245</v>
      </c>
      <c r="K5217" t="s">
        <v>36</v>
      </c>
      <c r="L5217" t="s">
        <v>53</v>
      </c>
      <c r="M5217">
        <v>15.45</v>
      </c>
      <c r="N5217">
        <v>15.45</v>
      </c>
      <c r="O5217" t="s">
        <v>68</v>
      </c>
      <c r="P5217" t="s">
        <v>8419</v>
      </c>
      <c r="Q5217" t="s">
        <v>8420</v>
      </c>
      <c r="R5217" t="s">
        <v>7031</v>
      </c>
      <c r="S5217" t="s">
        <v>3061</v>
      </c>
      <c r="T5217" t="s">
        <v>7032</v>
      </c>
      <c r="U5217" t="s">
        <v>8455</v>
      </c>
      <c r="V5217" t="s">
        <v>8456</v>
      </c>
      <c r="X5217" t="s">
        <v>8423</v>
      </c>
      <c r="Z5217" t="s">
        <v>1275</v>
      </c>
      <c r="AA5217" s="1">
        <v>44987</v>
      </c>
      <c r="AC5217" s="1">
        <v>44988</v>
      </c>
      <c r="AD5217" s="1">
        <v>44992</v>
      </c>
    </row>
    <row r="5218" spans="1:30" x14ac:dyDescent="0.25">
      <c r="A5218">
        <v>562648</v>
      </c>
      <c r="B5218" t="s">
        <v>88</v>
      </c>
      <c r="C5218" t="s">
        <v>31</v>
      </c>
      <c r="D5218">
        <v>1</v>
      </c>
      <c r="E5218" t="s">
        <v>13607</v>
      </c>
      <c r="F5218" t="s">
        <v>90</v>
      </c>
      <c r="G5218" t="s">
        <v>51</v>
      </c>
      <c r="H5218">
        <v>95005</v>
      </c>
      <c r="I5218" t="s">
        <v>91</v>
      </c>
      <c r="J5218" t="s">
        <v>3762</v>
      </c>
      <c r="K5218" t="s">
        <v>36</v>
      </c>
      <c r="L5218" t="s">
        <v>290</v>
      </c>
      <c r="M5218">
        <v>64922</v>
      </c>
      <c r="N5218">
        <v>173486</v>
      </c>
      <c r="O5218" t="s">
        <v>38</v>
      </c>
      <c r="P5218" t="s">
        <v>984</v>
      </c>
      <c r="Q5218" t="s">
        <v>985</v>
      </c>
      <c r="R5218" t="s">
        <v>13608</v>
      </c>
      <c r="S5218" t="s">
        <v>97</v>
      </c>
      <c r="T5218" t="s">
        <v>13609</v>
      </c>
      <c r="U5218" t="s">
        <v>13610</v>
      </c>
      <c r="V5218" t="s">
        <v>13611</v>
      </c>
      <c r="W5218" t="s">
        <v>13612</v>
      </c>
      <c r="X5218" t="s">
        <v>13613</v>
      </c>
      <c r="Z5218" t="s">
        <v>87</v>
      </c>
      <c r="AA5218" s="1">
        <v>44924</v>
      </c>
      <c r="AC5218" s="1">
        <v>44944</v>
      </c>
      <c r="AD5218" s="1">
        <v>44992</v>
      </c>
    </row>
    <row r="5219" spans="1:30" x14ac:dyDescent="0.25">
      <c r="A5219">
        <v>576051</v>
      </c>
      <c r="B5219" t="s">
        <v>241</v>
      </c>
      <c r="C5219" t="s">
        <v>63</v>
      </c>
      <c r="D5219">
        <v>1</v>
      </c>
      <c r="E5219" t="s">
        <v>10157</v>
      </c>
      <c r="F5219" t="s">
        <v>912</v>
      </c>
      <c r="G5219" t="s">
        <v>34</v>
      </c>
      <c r="H5219">
        <v>81350</v>
      </c>
      <c r="I5219">
        <v>0</v>
      </c>
      <c r="J5219" t="s">
        <v>245</v>
      </c>
      <c r="K5219" t="s">
        <v>36</v>
      </c>
      <c r="L5219" t="s">
        <v>53</v>
      </c>
      <c r="M5219">
        <v>40065</v>
      </c>
      <c r="N5219">
        <v>65449</v>
      </c>
      <c r="O5219" t="s">
        <v>38</v>
      </c>
      <c r="P5219" t="s">
        <v>10158</v>
      </c>
      <c r="Q5219" t="s">
        <v>914</v>
      </c>
      <c r="R5219" t="s">
        <v>915</v>
      </c>
      <c r="S5219" t="s">
        <v>916</v>
      </c>
      <c r="T5219" t="s">
        <v>917</v>
      </c>
      <c r="U5219" t="s">
        <v>918</v>
      </c>
      <c r="V5219" t="s">
        <v>347</v>
      </c>
      <c r="Z5219" t="s">
        <v>426</v>
      </c>
      <c r="AA5219" s="1">
        <v>44986</v>
      </c>
      <c r="AB5219" s="2">
        <v>44996</v>
      </c>
      <c r="AC5219" s="1">
        <v>44986</v>
      </c>
      <c r="AD5219" s="1">
        <v>44992</v>
      </c>
    </row>
    <row r="5220" spans="1:30" x14ac:dyDescent="0.25">
      <c r="A5220">
        <v>554515</v>
      </c>
      <c r="B5220" t="s">
        <v>1550</v>
      </c>
      <c r="C5220" t="s">
        <v>31</v>
      </c>
      <c r="D5220">
        <v>1</v>
      </c>
      <c r="E5220" t="s">
        <v>7463</v>
      </c>
      <c r="F5220" t="s">
        <v>555</v>
      </c>
      <c r="G5220" t="s">
        <v>34</v>
      </c>
      <c r="H5220">
        <v>12626</v>
      </c>
      <c r="I5220">
        <v>1</v>
      </c>
      <c r="J5220" t="s">
        <v>126</v>
      </c>
      <c r="L5220" t="s">
        <v>37</v>
      </c>
      <c r="M5220">
        <v>53797</v>
      </c>
      <c r="N5220">
        <v>73243</v>
      </c>
      <c r="O5220" t="s">
        <v>38</v>
      </c>
      <c r="P5220" t="s">
        <v>1552</v>
      </c>
      <c r="Q5220" t="s">
        <v>7464</v>
      </c>
      <c r="R5220" t="s">
        <v>7465</v>
      </c>
      <c r="S5220" t="s">
        <v>559</v>
      </c>
      <c r="T5220" t="s">
        <v>7466</v>
      </c>
      <c r="U5220" t="s">
        <v>7467</v>
      </c>
      <c r="V5220" t="s">
        <v>7468</v>
      </c>
      <c r="Z5220" t="s">
        <v>61</v>
      </c>
      <c r="AA5220" s="1">
        <v>44862</v>
      </c>
      <c r="AB5220" s="2">
        <v>45016</v>
      </c>
      <c r="AC5220" s="1">
        <v>44981</v>
      </c>
      <c r="AD5220" s="1">
        <v>44992</v>
      </c>
    </row>
    <row r="5221" spans="1:30" x14ac:dyDescent="0.25">
      <c r="A5221">
        <v>559349</v>
      </c>
      <c r="B5221" t="s">
        <v>241</v>
      </c>
      <c r="C5221" t="s">
        <v>31</v>
      </c>
      <c r="D5221">
        <v>1</v>
      </c>
      <c r="E5221" t="s">
        <v>7945</v>
      </c>
      <c r="F5221" t="s">
        <v>174</v>
      </c>
      <c r="G5221" t="s">
        <v>51</v>
      </c>
      <c r="H5221">
        <v>30087</v>
      </c>
      <c r="I5221">
        <v>3</v>
      </c>
      <c r="J5221" t="s">
        <v>175</v>
      </c>
      <c r="K5221" t="s">
        <v>36</v>
      </c>
      <c r="L5221" t="s">
        <v>37</v>
      </c>
      <c r="M5221">
        <v>91563</v>
      </c>
      <c r="N5221">
        <v>100000</v>
      </c>
      <c r="O5221" t="s">
        <v>38</v>
      </c>
      <c r="P5221" t="s">
        <v>8533</v>
      </c>
      <c r="Q5221" t="s">
        <v>8534</v>
      </c>
      <c r="R5221" t="s">
        <v>8535</v>
      </c>
      <c r="S5221" t="s">
        <v>178</v>
      </c>
      <c r="T5221" t="s">
        <v>8536</v>
      </c>
      <c r="U5221" t="s">
        <v>8537</v>
      </c>
      <c r="V5221" t="s">
        <v>347</v>
      </c>
      <c r="Z5221" t="s">
        <v>426</v>
      </c>
      <c r="AA5221" s="1">
        <v>44930</v>
      </c>
      <c r="AC5221" s="1">
        <v>44930</v>
      </c>
      <c r="AD5221" s="1">
        <v>44992</v>
      </c>
    </row>
    <row r="5222" spans="1:30" x14ac:dyDescent="0.25">
      <c r="A5222">
        <v>511643</v>
      </c>
      <c r="B5222" t="s">
        <v>88</v>
      </c>
      <c r="C5222" t="s">
        <v>31</v>
      </c>
      <c r="D5222">
        <v>1</v>
      </c>
      <c r="E5222" t="s">
        <v>5550</v>
      </c>
      <c r="F5222" t="s">
        <v>279</v>
      </c>
      <c r="G5222" t="s">
        <v>34</v>
      </c>
      <c r="H5222">
        <v>10251</v>
      </c>
      <c r="I5222">
        <v>3</v>
      </c>
      <c r="J5222" t="s">
        <v>5424</v>
      </c>
      <c r="K5222" t="s">
        <v>36</v>
      </c>
      <c r="L5222" t="s">
        <v>37</v>
      </c>
      <c r="M5222">
        <v>36390</v>
      </c>
      <c r="N5222">
        <v>58953</v>
      </c>
      <c r="O5222" t="s">
        <v>38</v>
      </c>
      <c r="P5222" t="s">
        <v>94</v>
      </c>
      <c r="Q5222" t="s">
        <v>4643</v>
      </c>
      <c r="R5222" t="s">
        <v>5551</v>
      </c>
      <c r="S5222" t="s">
        <v>283</v>
      </c>
      <c r="U5222" t="s">
        <v>5552</v>
      </c>
      <c r="V5222" t="s">
        <v>5553</v>
      </c>
      <c r="Z5222" t="s">
        <v>61</v>
      </c>
      <c r="AA5222" s="1">
        <v>44560</v>
      </c>
      <c r="AC5222" s="1">
        <v>44945</v>
      </c>
      <c r="AD5222" s="1">
        <v>44992</v>
      </c>
    </row>
    <row r="5223" spans="1:30" x14ac:dyDescent="0.25">
      <c r="A5223">
        <v>564956</v>
      </c>
      <c r="B5223" t="s">
        <v>102</v>
      </c>
      <c r="C5223" t="s">
        <v>63</v>
      </c>
      <c r="D5223">
        <v>1</v>
      </c>
      <c r="E5223" t="s">
        <v>13344</v>
      </c>
      <c r="F5223" t="s">
        <v>3054</v>
      </c>
      <c r="G5223" t="s">
        <v>34</v>
      </c>
      <c r="H5223">
        <v>20315</v>
      </c>
      <c r="I5223">
        <v>1</v>
      </c>
      <c r="J5223" t="s">
        <v>35</v>
      </c>
      <c r="K5223" t="s">
        <v>36</v>
      </c>
      <c r="L5223" t="s">
        <v>37</v>
      </c>
      <c r="M5223">
        <v>77921</v>
      </c>
      <c r="N5223">
        <v>98128</v>
      </c>
      <c r="O5223" t="s">
        <v>38</v>
      </c>
      <c r="P5223" t="s">
        <v>146</v>
      </c>
      <c r="Q5223" t="s">
        <v>334</v>
      </c>
      <c r="R5223" t="s">
        <v>13345</v>
      </c>
      <c r="S5223" t="s">
        <v>3056</v>
      </c>
      <c r="T5223" t="s">
        <v>13346</v>
      </c>
      <c r="V5223" t="s">
        <v>611</v>
      </c>
      <c r="W5223" t="s">
        <v>5338</v>
      </c>
      <c r="X5223" t="s">
        <v>1179</v>
      </c>
      <c r="Z5223" t="s">
        <v>87</v>
      </c>
      <c r="AA5223" s="1">
        <v>44915</v>
      </c>
      <c r="AB5223" s="2">
        <v>45012</v>
      </c>
      <c r="AC5223" s="1">
        <v>44953</v>
      </c>
      <c r="AD5223" s="1">
        <v>44992</v>
      </c>
    </row>
    <row r="5224" spans="1:30" x14ac:dyDescent="0.25">
      <c r="A5224">
        <v>571805</v>
      </c>
      <c r="B5224" t="s">
        <v>155</v>
      </c>
      <c r="C5224" t="s">
        <v>63</v>
      </c>
      <c r="D5224">
        <v>1</v>
      </c>
      <c r="E5224" t="s">
        <v>8935</v>
      </c>
      <c r="F5224" t="s">
        <v>65</v>
      </c>
      <c r="G5224" t="s">
        <v>51</v>
      </c>
      <c r="H5224">
        <v>56058</v>
      </c>
      <c r="I5224">
        <v>0</v>
      </c>
      <c r="J5224" t="s">
        <v>216</v>
      </c>
      <c r="K5224" t="s">
        <v>36</v>
      </c>
      <c r="L5224" t="s">
        <v>37</v>
      </c>
      <c r="M5224">
        <v>60000</v>
      </c>
      <c r="N5224">
        <v>70000</v>
      </c>
      <c r="O5224" t="s">
        <v>38</v>
      </c>
      <c r="P5224" t="s">
        <v>158</v>
      </c>
      <c r="Q5224" t="s">
        <v>5860</v>
      </c>
      <c r="R5224" t="s">
        <v>8936</v>
      </c>
      <c r="S5224" t="s">
        <v>72</v>
      </c>
      <c r="T5224" t="s">
        <v>8937</v>
      </c>
      <c r="U5224" t="s">
        <v>162</v>
      </c>
      <c r="V5224" t="s">
        <v>163</v>
      </c>
      <c r="X5224" t="s">
        <v>158</v>
      </c>
      <c r="Z5224" t="s">
        <v>61</v>
      </c>
      <c r="AA5224" s="1">
        <v>44958</v>
      </c>
      <c r="AB5224" s="2">
        <v>45018</v>
      </c>
      <c r="AC5224" s="1">
        <v>44958</v>
      </c>
      <c r="AD5224" s="1">
        <v>44992</v>
      </c>
    </row>
    <row r="5225" spans="1:30" x14ac:dyDescent="0.25">
      <c r="A5225">
        <v>529467</v>
      </c>
      <c r="B5225" t="s">
        <v>88</v>
      </c>
      <c r="C5225" t="s">
        <v>63</v>
      </c>
      <c r="D5225">
        <v>1</v>
      </c>
      <c r="E5225" t="s">
        <v>13614</v>
      </c>
      <c r="F5225" t="s">
        <v>11020</v>
      </c>
      <c r="G5225" t="s">
        <v>34</v>
      </c>
      <c r="H5225">
        <v>13651</v>
      </c>
      <c r="I5225">
        <v>1</v>
      </c>
      <c r="J5225" t="s">
        <v>13615</v>
      </c>
      <c r="K5225" t="s">
        <v>36</v>
      </c>
      <c r="L5225" t="s">
        <v>37</v>
      </c>
      <c r="M5225">
        <v>51233</v>
      </c>
      <c r="N5225">
        <v>70735</v>
      </c>
      <c r="O5225" t="s">
        <v>38</v>
      </c>
      <c r="P5225" t="s">
        <v>94</v>
      </c>
      <c r="Q5225" t="s">
        <v>985</v>
      </c>
      <c r="R5225" t="s">
        <v>13616</v>
      </c>
      <c r="S5225" t="s">
        <v>11023</v>
      </c>
      <c r="T5225" t="s">
        <v>13617</v>
      </c>
      <c r="U5225" t="s">
        <v>5169</v>
      </c>
      <c r="V5225" t="s">
        <v>13618</v>
      </c>
      <c r="W5225" t="s">
        <v>4072</v>
      </c>
      <c r="Z5225" t="s">
        <v>87</v>
      </c>
      <c r="AA5225" s="1">
        <v>44673</v>
      </c>
      <c r="AC5225" s="1">
        <v>44729</v>
      </c>
      <c r="AD5225" s="1">
        <v>44992</v>
      </c>
    </row>
    <row r="5226" spans="1:30" x14ac:dyDescent="0.25">
      <c r="A5226">
        <v>535225</v>
      </c>
      <c r="B5226" t="s">
        <v>202</v>
      </c>
      <c r="C5226" t="s">
        <v>31</v>
      </c>
      <c r="D5226">
        <v>1</v>
      </c>
      <c r="E5226" t="s">
        <v>7314</v>
      </c>
      <c r="F5226" t="s">
        <v>2160</v>
      </c>
      <c r="G5226" t="s">
        <v>51</v>
      </c>
      <c r="H5226">
        <v>50959</v>
      </c>
      <c r="I5226">
        <v>1</v>
      </c>
      <c r="J5226" t="s">
        <v>205</v>
      </c>
      <c r="K5226" t="s">
        <v>36</v>
      </c>
      <c r="L5226" t="s">
        <v>37</v>
      </c>
      <c r="M5226">
        <v>84744</v>
      </c>
      <c r="N5226">
        <v>84744</v>
      </c>
      <c r="O5226" t="s">
        <v>38</v>
      </c>
      <c r="P5226" t="s">
        <v>313</v>
      </c>
      <c r="Q5226" t="s">
        <v>2161</v>
      </c>
      <c r="R5226" t="s">
        <v>10752</v>
      </c>
      <c r="S5226" t="s">
        <v>2163</v>
      </c>
      <c r="T5226" t="s">
        <v>2164</v>
      </c>
      <c r="V5226" t="s">
        <v>319</v>
      </c>
      <c r="X5226" t="s">
        <v>10753</v>
      </c>
      <c r="Z5226" t="s">
        <v>61</v>
      </c>
      <c r="AA5226" s="1">
        <v>44729</v>
      </c>
      <c r="AC5226" s="1">
        <v>44887</v>
      </c>
      <c r="AD5226" s="1">
        <v>44992</v>
      </c>
    </row>
    <row r="5227" spans="1:30" x14ac:dyDescent="0.25">
      <c r="A5227">
        <v>547012</v>
      </c>
      <c r="B5227" t="s">
        <v>1863</v>
      </c>
      <c r="C5227" t="s">
        <v>63</v>
      </c>
      <c r="D5227">
        <v>4</v>
      </c>
      <c r="E5227" t="s">
        <v>13619</v>
      </c>
      <c r="F5227" t="s">
        <v>65</v>
      </c>
      <c r="G5227" t="s">
        <v>51</v>
      </c>
      <c r="H5227">
        <v>56058</v>
      </c>
      <c r="I5227">
        <v>0</v>
      </c>
      <c r="J5227" t="s">
        <v>115</v>
      </c>
      <c r="K5227" t="s">
        <v>36</v>
      </c>
      <c r="L5227" t="s">
        <v>37</v>
      </c>
      <c r="M5227">
        <v>54100</v>
      </c>
      <c r="N5227">
        <v>62215</v>
      </c>
      <c r="O5227" t="s">
        <v>38</v>
      </c>
      <c r="P5227" t="s">
        <v>438</v>
      </c>
      <c r="Q5227" t="s">
        <v>13620</v>
      </c>
      <c r="R5227" t="s">
        <v>13621</v>
      </c>
      <c r="S5227" t="s">
        <v>72</v>
      </c>
      <c r="T5227" t="s">
        <v>13622</v>
      </c>
      <c r="U5227" t="s">
        <v>4682</v>
      </c>
      <c r="V5227" t="s">
        <v>2195</v>
      </c>
      <c r="W5227" t="s">
        <v>13623</v>
      </c>
      <c r="X5227" t="s">
        <v>3303</v>
      </c>
      <c r="Z5227" t="s">
        <v>61</v>
      </c>
      <c r="AA5227" s="1">
        <v>44793</v>
      </c>
      <c r="AC5227" s="1">
        <v>44903</v>
      </c>
      <c r="AD5227" s="1">
        <v>44992</v>
      </c>
    </row>
    <row r="5228" spans="1:30" x14ac:dyDescent="0.25">
      <c r="A5228">
        <v>572143</v>
      </c>
      <c r="B5228" t="s">
        <v>76</v>
      </c>
      <c r="C5228" t="s">
        <v>31</v>
      </c>
      <c r="D5228">
        <v>1</v>
      </c>
      <c r="E5228" t="s">
        <v>4692</v>
      </c>
      <c r="F5228" t="s">
        <v>279</v>
      </c>
      <c r="G5228" t="s">
        <v>34</v>
      </c>
      <c r="H5228">
        <v>10251</v>
      </c>
      <c r="I5228">
        <v>4</v>
      </c>
      <c r="J5228" t="s">
        <v>52</v>
      </c>
      <c r="K5228" t="s">
        <v>36</v>
      </c>
      <c r="L5228" t="s">
        <v>37</v>
      </c>
      <c r="M5228">
        <v>40017</v>
      </c>
      <c r="N5228">
        <v>62820</v>
      </c>
      <c r="O5228" t="s">
        <v>38</v>
      </c>
      <c r="P5228" t="s">
        <v>7281</v>
      </c>
      <c r="Q5228" t="s">
        <v>7282</v>
      </c>
      <c r="R5228" t="s">
        <v>7283</v>
      </c>
      <c r="S5228" t="s">
        <v>283</v>
      </c>
      <c r="V5228" t="s">
        <v>7284</v>
      </c>
      <c r="Z5228" t="s">
        <v>61</v>
      </c>
      <c r="AA5228" s="1">
        <v>44991</v>
      </c>
      <c r="AB5228" s="2">
        <v>45004</v>
      </c>
      <c r="AC5228" s="1">
        <v>44991</v>
      </c>
      <c r="AD5228" s="1">
        <v>44992</v>
      </c>
    </row>
    <row r="5229" spans="1:30" x14ac:dyDescent="0.25">
      <c r="A5229">
        <v>544326</v>
      </c>
      <c r="B5229" t="s">
        <v>102</v>
      </c>
      <c r="C5229" t="s">
        <v>63</v>
      </c>
      <c r="D5229">
        <v>1</v>
      </c>
      <c r="E5229" t="s">
        <v>12222</v>
      </c>
      <c r="F5229" t="s">
        <v>193</v>
      </c>
      <c r="G5229" t="s">
        <v>34</v>
      </c>
      <c r="H5229" t="s">
        <v>194</v>
      </c>
      <c r="I5229">
        <v>0</v>
      </c>
      <c r="J5229" t="s">
        <v>35</v>
      </c>
      <c r="L5229" t="s">
        <v>37</v>
      </c>
      <c r="M5229">
        <v>53702</v>
      </c>
      <c r="N5229">
        <v>148745</v>
      </c>
      <c r="O5229" t="s">
        <v>38</v>
      </c>
      <c r="P5229" t="s">
        <v>104</v>
      </c>
      <c r="Q5229" t="s">
        <v>105</v>
      </c>
      <c r="R5229" t="s">
        <v>12223</v>
      </c>
      <c r="S5229" t="s">
        <v>198</v>
      </c>
      <c r="T5229" t="s">
        <v>12224</v>
      </c>
      <c r="U5229" t="s">
        <v>12225</v>
      </c>
      <c r="V5229" t="s">
        <v>2364</v>
      </c>
      <c r="X5229" t="s">
        <v>104</v>
      </c>
      <c r="Z5229" t="s">
        <v>47</v>
      </c>
      <c r="AA5229" s="1">
        <v>44818</v>
      </c>
      <c r="AC5229" s="1">
        <v>44822</v>
      </c>
      <c r="AD5229" s="1">
        <v>44992</v>
      </c>
    </row>
    <row r="5230" spans="1:30" x14ac:dyDescent="0.25">
      <c r="A5230">
        <v>571816</v>
      </c>
      <c r="B5230" t="s">
        <v>102</v>
      </c>
      <c r="C5230" t="s">
        <v>63</v>
      </c>
      <c r="D5230">
        <v>2</v>
      </c>
      <c r="E5230" t="s">
        <v>13624</v>
      </c>
      <c r="F5230" t="s">
        <v>65</v>
      </c>
      <c r="G5230" t="s">
        <v>51</v>
      </c>
      <c r="H5230">
        <v>56058</v>
      </c>
      <c r="I5230">
        <v>0</v>
      </c>
      <c r="J5230" t="s">
        <v>2453</v>
      </c>
      <c r="K5230" t="s">
        <v>36</v>
      </c>
      <c r="L5230" t="s">
        <v>37</v>
      </c>
      <c r="M5230">
        <v>54100</v>
      </c>
      <c r="N5230">
        <v>62215</v>
      </c>
      <c r="O5230" t="s">
        <v>38</v>
      </c>
      <c r="P5230" t="s">
        <v>195</v>
      </c>
      <c r="Q5230" t="s">
        <v>13625</v>
      </c>
      <c r="R5230" t="s">
        <v>13626</v>
      </c>
      <c r="S5230" t="s">
        <v>72</v>
      </c>
      <c r="T5230" t="s">
        <v>13627</v>
      </c>
      <c r="U5230" t="s">
        <v>13628</v>
      </c>
      <c r="V5230" t="s">
        <v>2063</v>
      </c>
      <c r="Z5230" t="s">
        <v>61</v>
      </c>
      <c r="AA5230" s="1">
        <v>44959</v>
      </c>
      <c r="AC5230" s="1">
        <v>44959</v>
      </c>
      <c r="AD5230" s="1">
        <v>44992</v>
      </c>
    </row>
    <row r="5231" spans="1:30" x14ac:dyDescent="0.25">
      <c r="A5231">
        <v>573847</v>
      </c>
      <c r="B5231" t="s">
        <v>488</v>
      </c>
      <c r="C5231" t="s">
        <v>31</v>
      </c>
      <c r="D5231">
        <v>1</v>
      </c>
      <c r="E5231" t="s">
        <v>13629</v>
      </c>
      <c r="F5231" t="s">
        <v>555</v>
      </c>
      <c r="G5231" t="s">
        <v>34</v>
      </c>
      <c r="H5231">
        <v>12626</v>
      </c>
      <c r="I5231">
        <v>2</v>
      </c>
      <c r="J5231" t="s">
        <v>126</v>
      </c>
      <c r="K5231" t="s">
        <v>36</v>
      </c>
      <c r="L5231" t="s">
        <v>37</v>
      </c>
      <c r="M5231">
        <v>62470</v>
      </c>
      <c r="N5231">
        <v>71840</v>
      </c>
      <c r="O5231" t="s">
        <v>38</v>
      </c>
      <c r="P5231" t="s">
        <v>355</v>
      </c>
      <c r="Q5231" t="s">
        <v>490</v>
      </c>
      <c r="R5231" t="s">
        <v>13630</v>
      </c>
      <c r="S5231" t="s">
        <v>559</v>
      </c>
      <c r="T5231" t="s">
        <v>13631</v>
      </c>
      <c r="U5231" t="s">
        <v>734</v>
      </c>
      <c r="V5231" t="s">
        <v>3972</v>
      </c>
      <c r="Z5231" t="s">
        <v>61</v>
      </c>
      <c r="AA5231" s="1">
        <v>44980</v>
      </c>
      <c r="AB5231" s="2">
        <v>45040</v>
      </c>
      <c r="AC5231" s="1">
        <v>44987</v>
      </c>
      <c r="AD5231" s="1">
        <v>44992</v>
      </c>
    </row>
    <row r="5232" spans="1:30" x14ac:dyDescent="0.25">
      <c r="A5232">
        <v>562515</v>
      </c>
      <c r="B5232" t="s">
        <v>241</v>
      </c>
      <c r="C5232" t="s">
        <v>31</v>
      </c>
      <c r="D5232">
        <v>1</v>
      </c>
      <c r="E5232" t="s">
        <v>6196</v>
      </c>
      <c r="F5232" t="s">
        <v>3026</v>
      </c>
      <c r="G5232" t="s">
        <v>34</v>
      </c>
      <c r="H5232">
        <v>83006</v>
      </c>
      <c r="I5232" t="s">
        <v>114</v>
      </c>
      <c r="J5232" t="s">
        <v>157</v>
      </c>
      <c r="L5232" t="s">
        <v>37</v>
      </c>
      <c r="M5232">
        <v>90000</v>
      </c>
      <c r="N5232">
        <v>120000</v>
      </c>
      <c r="O5232" t="s">
        <v>38</v>
      </c>
      <c r="P5232" t="s">
        <v>6197</v>
      </c>
      <c r="Q5232" t="s">
        <v>6197</v>
      </c>
      <c r="R5232" t="s">
        <v>6198</v>
      </c>
      <c r="S5232" t="s">
        <v>3028</v>
      </c>
      <c r="T5232" t="s">
        <v>6199</v>
      </c>
      <c r="U5232" t="s">
        <v>6200</v>
      </c>
      <c r="V5232" t="s">
        <v>347</v>
      </c>
      <c r="Z5232" t="s">
        <v>426</v>
      </c>
      <c r="AA5232" s="1">
        <v>44900</v>
      </c>
      <c r="AC5232" s="1">
        <v>44901</v>
      </c>
      <c r="AD5232" s="1">
        <v>44992</v>
      </c>
    </row>
    <row r="5233" spans="1:30" x14ac:dyDescent="0.25">
      <c r="A5233">
        <v>561352</v>
      </c>
      <c r="B5233" t="s">
        <v>102</v>
      </c>
      <c r="C5233" t="s">
        <v>63</v>
      </c>
      <c r="D5233">
        <v>1</v>
      </c>
      <c r="E5233" t="s">
        <v>5005</v>
      </c>
      <c r="F5233" t="s">
        <v>8728</v>
      </c>
      <c r="G5233" t="s">
        <v>34</v>
      </c>
      <c r="H5233" t="s">
        <v>10831</v>
      </c>
      <c r="I5233">
        <v>0</v>
      </c>
      <c r="J5233" t="s">
        <v>10832</v>
      </c>
      <c r="K5233" t="s">
        <v>36</v>
      </c>
      <c r="L5233" t="s">
        <v>37</v>
      </c>
      <c r="M5233">
        <v>58700</v>
      </c>
      <c r="N5233">
        <v>173486</v>
      </c>
      <c r="O5233" t="s">
        <v>38</v>
      </c>
      <c r="P5233" t="s">
        <v>195</v>
      </c>
      <c r="Q5233" t="s">
        <v>1143</v>
      </c>
      <c r="R5233" t="s">
        <v>10833</v>
      </c>
      <c r="S5233" t="s">
        <v>10834</v>
      </c>
      <c r="T5233" t="s">
        <v>10835</v>
      </c>
      <c r="U5233" t="s">
        <v>2136</v>
      </c>
      <c r="V5233" t="s">
        <v>2137</v>
      </c>
      <c r="W5233" t="s">
        <v>2138</v>
      </c>
      <c r="X5233" t="s">
        <v>2139</v>
      </c>
      <c r="Z5233" t="s">
        <v>61</v>
      </c>
      <c r="AA5233" s="1">
        <v>44915</v>
      </c>
      <c r="AC5233" s="1">
        <v>44915</v>
      </c>
      <c r="AD5233" s="1">
        <v>44992</v>
      </c>
    </row>
    <row r="5234" spans="1:30" x14ac:dyDescent="0.25">
      <c r="A5234">
        <v>540906</v>
      </c>
      <c r="B5234" t="s">
        <v>658</v>
      </c>
      <c r="C5234" t="s">
        <v>63</v>
      </c>
      <c r="D5234">
        <v>3</v>
      </c>
      <c r="E5234" t="s">
        <v>12048</v>
      </c>
      <c r="F5234" t="s">
        <v>65</v>
      </c>
      <c r="G5234" t="s">
        <v>51</v>
      </c>
      <c r="H5234">
        <v>56058</v>
      </c>
      <c r="I5234">
        <v>0</v>
      </c>
      <c r="J5234" t="s">
        <v>4944</v>
      </c>
      <c r="K5234" t="s">
        <v>36</v>
      </c>
      <c r="L5234" t="s">
        <v>37</v>
      </c>
      <c r="M5234">
        <v>75197</v>
      </c>
      <c r="N5234">
        <v>75197</v>
      </c>
      <c r="O5234" t="s">
        <v>38</v>
      </c>
      <c r="P5234" t="s">
        <v>661</v>
      </c>
      <c r="Q5234" t="s">
        <v>662</v>
      </c>
      <c r="R5234" t="s">
        <v>12049</v>
      </c>
      <c r="S5234" t="s">
        <v>72</v>
      </c>
      <c r="U5234" t="s">
        <v>12050</v>
      </c>
      <c r="V5234" t="s">
        <v>664</v>
      </c>
      <c r="Z5234" t="s">
        <v>665</v>
      </c>
      <c r="AA5234" s="1">
        <v>44760</v>
      </c>
      <c r="AB5234" s="2">
        <v>45125</v>
      </c>
      <c r="AC5234" s="1">
        <v>44951</v>
      </c>
      <c r="AD5234" s="1">
        <v>44992</v>
      </c>
    </row>
    <row r="5235" spans="1:30" x14ac:dyDescent="0.25">
      <c r="A5235">
        <v>552802</v>
      </c>
      <c r="B5235" t="s">
        <v>1870</v>
      </c>
      <c r="C5235" t="s">
        <v>63</v>
      </c>
      <c r="D5235">
        <v>1</v>
      </c>
      <c r="E5235" t="s">
        <v>8668</v>
      </c>
      <c r="F5235" t="s">
        <v>4165</v>
      </c>
      <c r="G5235" t="s">
        <v>51</v>
      </c>
      <c r="H5235">
        <v>95714</v>
      </c>
      <c r="I5235">
        <v>0</v>
      </c>
      <c r="J5235" t="s">
        <v>256</v>
      </c>
      <c r="K5235" t="s">
        <v>36</v>
      </c>
      <c r="L5235" t="s">
        <v>37</v>
      </c>
      <c r="M5235">
        <v>120000</v>
      </c>
      <c r="N5235">
        <v>132000</v>
      </c>
      <c r="O5235" t="s">
        <v>38</v>
      </c>
      <c r="P5235" t="s">
        <v>1872</v>
      </c>
      <c r="Q5235" t="s">
        <v>5950</v>
      </c>
      <c r="R5235" t="s">
        <v>8669</v>
      </c>
      <c r="S5235" t="s">
        <v>4169</v>
      </c>
      <c r="T5235" t="s">
        <v>8670</v>
      </c>
      <c r="U5235" t="s">
        <v>8671</v>
      </c>
      <c r="V5235" t="s">
        <v>8672</v>
      </c>
      <c r="W5235" t="s">
        <v>2377</v>
      </c>
      <c r="Z5235" t="s">
        <v>47</v>
      </c>
      <c r="AA5235" s="1">
        <v>44830</v>
      </c>
      <c r="AC5235" s="1">
        <v>44833</v>
      </c>
      <c r="AD5235" s="1">
        <v>44992</v>
      </c>
    </row>
    <row r="5236" spans="1:30" x14ac:dyDescent="0.25">
      <c r="A5236">
        <v>569683</v>
      </c>
      <c r="B5236" t="s">
        <v>88</v>
      </c>
      <c r="C5236" t="s">
        <v>63</v>
      </c>
      <c r="D5236">
        <v>2</v>
      </c>
      <c r="E5236" t="s">
        <v>9729</v>
      </c>
      <c r="F5236" t="s">
        <v>224</v>
      </c>
      <c r="G5236" t="s">
        <v>34</v>
      </c>
      <c r="H5236">
        <v>52316</v>
      </c>
      <c r="I5236">
        <v>2</v>
      </c>
      <c r="J5236" t="s">
        <v>115</v>
      </c>
      <c r="K5236" t="s">
        <v>36</v>
      </c>
      <c r="L5236" t="s">
        <v>37</v>
      </c>
      <c r="M5236">
        <v>60793</v>
      </c>
      <c r="N5236">
        <v>69912</v>
      </c>
      <c r="O5236" t="s">
        <v>38</v>
      </c>
      <c r="P5236" t="s">
        <v>6851</v>
      </c>
      <c r="Q5236" t="s">
        <v>475</v>
      </c>
      <c r="R5236" t="s">
        <v>10754</v>
      </c>
      <c r="S5236" t="s">
        <v>228</v>
      </c>
      <c r="U5236" t="s">
        <v>5616</v>
      </c>
      <c r="V5236" t="s">
        <v>479</v>
      </c>
      <c r="W5236" t="s">
        <v>9731</v>
      </c>
      <c r="Z5236" t="s">
        <v>87</v>
      </c>
      <c r="AA5236" s="1">
        <v>44943</v>
      </c>
      <c r="AC5236" s="1">
        <v>44944</v>
      </c>
      <c r="AD5236" s="1">
        <v>44992</v>
      </c>
    </row>
    <row r="5237" spans="1:30" x14ac:dyDescent="0.25">
      <c r="A5237">
        <v>534012</v>
      </c>
      <c r="B5237" t="s">
        <v>123</v>
      </c>
      <c r="C5237" t="s">
        <v>31</v>
      </c>
      <c r="D5237">
        <v>2</v>
      </c>
      <c r="E5237" t="s">
        <v>6968</v>
      </c>
      <c r="F5237" t="s">
        <v>1752</v>
      </c>
      <c r="G5237" t="s">
        <v>34</v>
      </c>
      <c r="H5237" t="s">
        <v>1753</v>
      </c>
      <c r="I5237">
        <v>0</v>
      </c>
      <c r="J5237" t="s">
        <v>126</v>
      </c>
      <c r="K5237" t="s">
        <v>36</v>
      </c>
      <c r="L5237" t="s">
        <v>37</v>
      </c>
      <c r="M5237">
        <v>65232</v>
      </c>
      <c r="N5237">
        <v>151810</v>
      </c>
      <c r="O5237" t="s">
        <v>38</v>
      </c>
      <c r="P5237" t="s">
        <v>415</v>
      </c>
      <c r="Q5237" t="s">
        <v>3374</v>
      </c>
      <c r="R5237" t="s">
        <v>6969</v>
      </c>
      <c r="S5237" t="s">
        <v>1756</v>
      </c>
      <c r="T5237" t="s">
        <v>6970</v>
      </c>
      <c r="U5237" t="s">
        <v>1038</v>
      </c>
      <c r="V5237" t="s">
        <v>420</v>
      </c>
      <c r="Z5237" t="s">
        <v>6971</v>
      </c>
      <c r="AA5237" s="1">
        <v>44894</v>
      </c>
      <c r="AB5237" s="2">
        <v>45014</v>
      </c>
      <c r="AC5237" s="1">
        <v>44904</v>
      </c>
      <c r="AD5237" s="1">
        <v>44992</v>
      </c>
    </row>
    <row r="5238" spans="1:30" x14ac:dyDescent="0.25">
      <c r="A5238">
        <v>566898</v>
      </c>
      <c r="B5238" t="s">
        <v>88</v>
      </c>
      <c r="C5238" t="s">
        <v>31</v>
      </c>
      <c r="D5238">
        <v>1</v>
      </c>
      <c r="E5238" t="s">
        <v>11923</v>
      </c>
      <c r="F5238" t="s">
        <v>414</v>
      </c>
      <c r="G5238" t="s">
        <v>34</v>
      </c>
      <c r="H5238">
        <v>10124</v>
      </c>
      <c r="I5238">
        <v>3</v>
      </c>
      <c r="J5238" t="s">
        <v>2250</v>
      </c>
      <c r="K5238" t="s">
        <v>36</v>
      </c>
      <c r="L5238" t="s">
        <v>37</v>
      </c>
      <c r="M5238">
        <v>58695</v>
      </c>
      <c r="N5238">
        <v>67499</v>
      </c>
      <c r="O5238" t="s">
        <v>38</v>
      </c>
      <c r="P5238" t="s">
        <v>583</v>
      </c>
      <c r="Q5238" t="s">
        <v>726</v>
      </c>
      <c r="R5238" t="s">
        <v>11924</v>
      </c>
      <c r="S5238" t="s">
        <v>418</v>
      </c>
      <c r="U5238" t="s">
        <v>11925</v>
      </c>
      <c r="V5238" t="s">
        <v>1972</v>
      </c>
      <c r="W5238" t="s">
        <v>1624</v>
      </c>
      <c r="Z5238" t="s">
        <v>61</v>
      </c>
      <c r="AA5238" s="1">
        <v>44925</v>
      </c>
      <c r="AC5238" s="1">
        <v>44930</v>
      </c>
      <c r="AD5238" s="1">
        <v>44992</v>
      </c>
    </row>
    <row r="5239" spans="1:30" x14ac:dyDescent="0.25">
      <c r="A5239">
        <v>572860</v>
      </c>
      <c r="B5239" t="s">
        <v>102</v>
      </c>
      <c r="C5239" t="s">
        <v>31</v>
      </c>
      <c r="D5239">
        <v>1</v>
      </c>
      <c r="E5239" t="s">
        <v>1056</v>
      </c>
      <c r="F5239" t="s">
        <v>144</v>
      </c>
      <c r="G5239" t="s">
        <v>51</v>
      </c>
      <c r="H5239">
        <v>10234</v>
      </c>
      <c r="I5239">
        <v>0</v>
      </c>
      <c r="J5239" t="s">
        <v>35</v>
      </c>
      <c r="K5239" t="s">
        <v>36</v>
      </c>
      <c r="L5239" t="s">
        <v>145</v>
      </c>
      <c r="M5239">
        <v>15</v>
      </c>
      <c r="N5239">
        <v>15</v>
      </c>
      <c r="O5239" t="s">
        <v>68</v>
      </c>
      <c r="P5239" t="s">
        <v>146</v>
      </c>
      <c r="Q5239" t="s">
        <v>147</v>
      </c>
      <c r="R5239" t="s">
        <v>1057</v>
      </c>
      <c r="S5239" t="s">
        <v>149</v>
      </c>
      <c r="T5239" t="s">
        <v>1058</v>
      </c>
      <c r="V5239" t="s">
        <v>151</v>
      </c>
      <c r="W5239" t="s">
        <v>152</v>
      </c>
      <c r="X5239" t="s">
        <v>1059</v>
      </c>
      <c r="Z5239" t="s">
        <v>154</v>
      </c>
      <c r="AA5239" s="1">
        <v>44976</v>
      </c>
      <c r="AB5239" s="2">
        <v>45079</v>
      </c>
      <c r="AC5239" s="1">
        <v>44976</v>
      </c>
      <c r="AD5239" s="1">
        <v>44992</v>
      </c>
    </row>
    <row r="5240" spans="1:30" x14ac:dyDescent="0.25">
      <c r="A5240">
        <v>459876</v>
      </c>
      <c r="B5240" t="s">
        <v>88</v>
      </c>
      <c r="C5240" t="s">
        <v>31</v>
      </c>
      <c r="D5240">
        <v>1</v>
      </c>
      <c r="E5240" t="s">
        <v>5981</v>
      </c>
      <c r="F5240" t="s">
        <v>267</v>
      </c>
      <c r="G5240" t="s">
        <v>34</v>
      </c>
      <c r="H5240" t="s">
        <v>268</v>
      </c>
      <c r="I5240">
        <v>0</v>
      </c>
      <c r="J5240" t="s">
        <v>1224</v>
      </c>
      <c r="K5240" t="s">
        <v>36</v>
      </c>
      <c r="L5240" t="s">
        <v>37</v>
      </c>
      <c r="M5240">
        <v>64922</v>
      </c>
      <c r="N5240">
        <v>130000</v>
      </c>
      <c r="O5240" t="s">
        <v>38</v>
      </c>
      <c r="P5240" t="s">
        <v>984</v>
      </c>
      <c r="Q5240" t="s">
        <v>985</v>
      </c>
      <c r="R5240" t="s">
        <v>5982</v>
      </c>
      <c r="S5240" t="s">
        <v>272</v>
      </c>
      <c r="T5240" t="s">
        <v>5983</v>
      </c>
      <c r="U5240" t="s">
        <v>5984</v>
      </c>
      <c r="V5240" t="s">
        <v>5985</v>
      </c>
      <c r="W5240" t="s">
        <v>5986</v>
      </c>
      <c r="X5240" t="s">
        <v>984</v>
      </c>
      <c r="Z5240" t="s">
        <v>87</v>
      </c>
      <c r="AA5240" s="1">
        <v>44274</v>
      </c>
      <c r="AC5240" s="1">
        <v>44783</v>
      </c>
      <c r="AD5240" s="1">
        <v>44992</v>
      </c>
    </row>
    <row r="5241" spans="1:30" x14ac:dyDescent="0.25">
      <c r="A5241">
        <v>568091</v>
      </c>
      <c r="B5241" t="s">
        <v>155</v>
      </c>
      <c r="C5241" t="s">
        <v>31</v>
      </c>
      <c r="D5241">
        <v>5</v>
      </c>
      <c r="E5241" t="s">
        <v>233</v>
      </c>
      <c r="F5241" t="s">
        <v>234</v>
      </c>
      <c r="G5241" t="s">
        <v>51</v>
      </c>
      <c r="H5241">
        <v>56057</v>
      </c>
      <c r="I5241">
        <v>0</v>
      </c>
      <c r="J5241" t="s">
        <v>216</v>
      </c>
      <c r="K5241" t="s">
        <v>36</v>
      </c>
      <c r="L5241" t="s">
        <v>53</v>
      </c>
      <c r="M5241">
        <v>38333</v>
      </c>
      <c r="N5241">
        <v>44083</v>
      </c>
      <c r="O5241" t="s">
        <v>38</v>
      </c>
      <c r="P5241" t="s">
        <v>158</v>
      </c>
      <c r="Q5241" t="s">
        <v>235</v>
      </c>
      <c r="R5241" t="s">
        <v>236</v>
      </c>
      <c r="S5241" t="s">
        <v>237</v>
      </c>
      <c r="T5241" t="s">
        <v>238</v>
      </c>
      <c r="U5241" t="s">
        <v>239</v>
      </c>
      <c r="V5241" t="s">
        <v>240</v>
      </c>
      <c r="X5241" t="s">
        <v>158</v>
      </c>
      <c r="Z5241" t="s">
        <v>61</v>
      </c>
      <c r="AA5241" s="1">
        <v>44935</v>
      </c>
      <c r="AB5241" s="2">
        <v>44995</v>
      </c>
      <c r="AC5241" s="1">
        <v>44935</v>
      </c>
      <c r="AD5241" s="1">
        <v>44992</v>
      </c>
    </row>
    <row r="5242" spans="1:30" x14ac:dyDescent="0.25">
      <c r="A5242">
        <v>561006</v>
      </c>
      <c r="B5242" t="s">
        <v>102</v>
      </c>
      <c r="C5242" t="s">
        <v>63</v>
      </c>
      <c r="D5242">
        <v>1</v>
      </c>
      <c r="E5242" t="s">
        <v>4277</v>
      </c>
      <c r="F5242" t="s">
        <v>4278</v>
      </c>
      <c r="G5242" t="s">
        <v>34</v>
      </c>
      <c r="H5242">
        <v>92575</v>
      </c>
      <c r="I5242">
        <v>1</v>
      </c>
      <c r="J5242" t="s">
        <v>245</v>
      </c>
      <c r="K5242" t="s">
        <v>36</v>
      </c>
      <c r="L5242" t="s">
        <v>37</v>
      </c>
      <c r="M5242">
        <v>106891</v>
      </c>
      <c r="N5242">
        <v>117666</v>
      </c>
      <c r="O5242" t="s">
        <v>38</v>
      </c>
      <c r="P5242" t="s">
        <v>4279</v>
      </c>
      <c r="Q5242" t="s">
        <v>4280</v>
      </c>
      <c r="R5242" t="s">
        <v>4281</v>
      </c>
      <c r="S5242" t="s">
        <v>4282</v>
      </c>
      <c r="U5242" t="s">
        <v>2329</v>
      </c>
      <c r="V5242" t="s">
        <v>2137</v>
      </c>
      <c r="W5242" t="s">
        <v>4283</v>
      </c>
      <c r="X5242" t="s">
        <v>4284</v>
      </c>
      <c r="Z5242" t="s">
        <v>61</v>
      </c>
      <c r="AA5242" s="1">
        <v>44915</v>
      </c>
      <c r="AC5242" s="1">
        <v>44915</v>
      </c>
      <c r="AD5242" s="1">
        <v>44992</v>
      </c>
    </row>
    <row r="5243" spans="1:30" x14ac:dyDescent="0.25">
      <c r="A5243">
        <v>562261</v>
      </c>
      <c r="B5243" t="s">
        <v>76</v>
      </c>
      <c r="C5243" t="s">
        <v>31</v>
      </c>
      <c r="D5243">
        <v>1</v>
      </c>
      <c r="E5243" t="s">
        <v>2891</v>
      </c>
      <c r="F5243" t="s">
        <v>807</v>
      </c>
      <c r="G5243" t="s">
        <v>34</v>
      </c>
      <c r="H5243" t="s">
        <v>4054</v>
      </c>
      <c r="I5243">
        <v>0</v>
      </c>
      <c r="J5243" t="s">
        <v>1205</v>
      </c>
      <c r="K5243" t="s">
        <v>36</v>
      </c>
      <c r="L5243" t="s">
        <v>37</v>
      </c>
      <c r="M5243">
        <v>84451</v>
      </c>
      <c r="N5243">
        <v>113550</v>
      </c>
      <c r="O5243" t="s">
        <v>38</v>
      </c>
      <c r="P5243" t="s">
        <v>79</v>
      </c>
      <c r="Q5243" t="s">
        <v>2892</v>
      </c>
      <c r="R5243" t="s">
        <v>12011</v>
      </c>
      <c r="S5243" t="s">
        <v>1227</v>
      </c>
      <c r="T5243" t="s">
        <v>2894</v>
      </c>
      <c r="V5243" t="s">
        <v>12012</v>
      </c>
      <c r="Z5243" t="s">
        <v>61</v>
      </c>
      <c r="AA5243" s="1">
        <v>44894</v>
      </c>
      <c r="AC5243" s="1">
        <v>44894</v>
      </c>
      <c r="AD5243" s="1">
        <v>44992</v>
      </c>
    </row>
    <row r="5244" spans="1:30" x14ac:dyDescent="0.25">
      <c r="A5244">
        <v>571050</v>
      </c>
      <c r="B5244" t="s">
        <v>488</v>
      </c>
      <c r="C5244" t="s">
        <v>31</v>
      </c>
      <c r="D5244">
        <v>1</v>
      </c>
      <c r="E5244" t="s">
        <v>6770</v>
      </c>
      <c r="F5244" t="s">
        <v>295</v>
      </c>
      <c r="G5244" t="s">
        <v>34</v>
      </c>
      <c r="H5244">
        <v>22427</v>
      </c>
      <c r="I5244">
        <v>2</v>
      </c>
      <c r="J5244" t="s">
        <v>35</v>
      </c>
      <c r="K5244" t="s">
        <v>36</v>
      </c>
      <c r="L5244" t="s">
        <v>37</v>
      </c>
      <c r="M5244">
        <v>74650</v>
      </c>
      <c r="N5244">
        <v>85847</v>
      </c>
      <c r="O5244" t="s">
        <v>38</v>
      </c>
      <c r="P5244" t="s">
        <v>355</v>
      </c>
      <c r="Q5244" t="s">
        <v>490</v>
      </c>
      <c r="R5244" t="s">
        <v>6771</v>
      </c>
      <c r="S5244" t="s">
        <v>608</v>
      </c>
      <c r="T5244" t="s">
        <v>6772</v>
      </c>
      <c r="V5244" t="s">
        <v>6773</v>
      </c>
      <c r="Z5244" t="s">
        <v>47</v>
      </c>
      <c r="AA5244" s="1">
        <v>44973</v>
      </c>
      <c r="AB5244" s="2">
        <v>45033</v>
      </c>
      <c r="AC5244" s="1">
        <v>44973</v>
      </c>
      <c r="AD5244" s="1">
        <v>44992</v>
      </c>
    </row>
    <row r="5245" spans="1:30" x14ac:dyDescent="0.25">
      <c r="A5245">
        <v>568686</v>
      </c>
      <c r="B5245" t="s">
        <v>488</v>
      </c>
      <c r="C5245" t="s">
        <v>31</v>
      </c>
      <c r="D5245">
        <v>1</v>
      </c>
      <c r="E5245" t="s">
        <v>13632</v>
      </c>
      <c r="F5245" t="s">
        <v>135</v>
      </c>
      <c r="G5245" t="s">
        <v>51</v>
      </c>
      <c r="H5245">
        <v>21744</v>
      </c>
      <c r="I5245">
        <v>3</v>
      </c>
      <c r="J5245" t="s">
        <v>157</v>
      </c>
      <c r="K5245" t="s">
        <v>36</v>
      </c>
      <c r="L5245" t="s">
        <v>37</v>
      </c>
      <c r="M5245">
        <v>84468</v>
      </c>
      <c r="N5245">
        <v>97138</v>
      </c>
      <c r="O5245" t="s">
        <v>38</v>
      </c>
      <c r="P5245" t="s">
        <v>355</v>
      </c>
      <c r="Q5245" t="s">
        <v>490</v>
      </c>
      <c r="R5245" t="s">
        <v>13633</v>
      </c>
      <c r="S5245" t="s">
        <v>140</v>
      </c>
      <c r="T5245" t="s">
        <v>13634</v>
      </c>
      <c r="V5245" t="s">
        <v>13635</v>
      </c>
      <c r="Z5245" t="s">
        <v>61</v>
      </c>
      <c r="AA5245" s="1">
        <v>44950</v>
      </c>
      <c r="AB5245" s="2">
        <v>45010</v>
      </c>
      <c r="AC5245" s="1">
        <v>44987</v>
      </c>
      <c r="AD5245" s="1">
        <v>44992</v>
      </c>
    </row>
    <row r="5246" spans="1:30" x14ac:dyDescent="0.25">
      <c r="A5246">
        <v>566272</v>
      </c>
      <c r="B5246" t="s">
        <v>88</v>
      </c>
      <c r="C5246" t="s">
        <v>31</v>
      </c>
      <c r="D5246">
        <v>1</v>
      </c>
      <c r="E5246" t="s">
        <v>13013</v>
      </c>
      <c r="F5246" t="s">
        <v>807</v>
      </c>
      <c r="G5246" t="s">
        <v>34</v>
      </c>
      <c r="H5246" t="s">
        <v>808</v>
      </c>
      <c r="I5246">
        <v>0</v>
      </c>
      <c r="J5246" t="s">
        <v>216</v>
      </c>
      <c r="K5246" t="s">
        <v>36</v>
      </c>
      <c r="L5246" t="s">
        <v>37</v>
      </c>
      <c r="M5246">
        <v>94715</v>
      </c>
      <c r="N5246">
        <v>100000</v>
      </c>
      <c r="O5246" t="s">
        <v>38</v>
      </c>
      <c r="P5246" t="s">
        <v>583</v>
      </c>
      <c r="Q5246" t="s">
        <v>8135</v>
      </c>
      <c r="R5246" t="s">
        <v>13014</v>
      </c>
      <c r="S5246" t="s">
        <v>810</v>
      </c>
      <c r="T5246" t="s">
        <v>12883</v>
      </c>
      <c r="U5246" t="s">
        <v>7169</v>
      </c>
      <c r="V5246" t="s">
        <v>12884</v>
      </c>
      <c r="W5246" t="s">
        <v>7171</v>
      </c>
      <c r="X5246" t="s">
        <v>12885</v>
      </c>
      <c r="Z5246" t="s">
        <v>61</v>
      </c>
      <c r="AA5246" s="1">
        <v>44922</v>
      </c>
      <c r="AC5246" s="1">
        <v>44923</v>
      </c>
      <c r="AD5246" s="1">
        <v>44992</v>
      </c>
    </row>
    <row r="5247" spans="1:30" x14ac:dyDescent="0.25">
      <c r="A5247">
        <v>571436</v>
      </c>
      <c r="B5247" t="s">
        <v>88</v>
      </c>
      <c r="C5247" t="s">
        <v>63</v>
      </c>
      <c r="D5247">
        <v>1</v>
      </c>
      <c r="E5247" t="s">
        <v>473</v>
      </c>
      <c r="F5247" t="s">
        <v>224</v>
      </c>
      <c r="G5247" t="s">
        <v>34</v>
      </c>
      <c r="H5247">
        <v>52316</v>
      </c>
      <c r="I5247">
        <v>1</v>
      </c>
      <c r="J5247" t="s">
        <v>115</v>
      </c>
      <c r="K5247" t="s">
        <v>36</v>
      </c>
      <c r="L5247" t="s">
        <v>37</v>
      </c>
      <c r="M5247">
        <v>51869</v>
      </c>
      <c r="N5247">
        <v>59649</v>
      </c>
      <c r="O5247" t="s">
        <v>38</v>
      </c>
      <c r="P5247" t="s">
        <v>4500</v>
      </c>
      <c r="Q5247" t="s">
        <v>475</v>
      </c>
      <c r="R5247" t="s">
        <v>476</v>
      </c>
      <c r="S5247" t="s">
        <v>228</v>
      </c>
      <c r="T5247" t="s">
        <v>477</v>
      </c>
      <c r="U5247" t="s">
        <v>478</v>
      </c>
      <c r="V5247" t="s">
        <v>479</v>
      </c>
      <c r="W5247" t="s">
        <v>480</v>
      </c>
      <c r="Z5247" t="s">
        <v>87</v>
      </c>
      <c r="AA5247" s="1">
        <v>44952</v>
      </c>
      <c r="AC5247" s="1">
        <v>44953</v>
      </c>
      <c r="AD5247" s="1">
        <v>44992</v>
      </c>
    </row>
    <row r="5248" spans="1:30" x14ac:dyDescent="0.25">
      <c r="A5248">
        <v>571453</v>
      </c>
      <c r="B5248" t="s">
        <v>350</v>
      </c>
      <c r="C5248" t="s">
        <v>31</v>
      </c>
      <c r="D5248">
        <v>1</v>
      </c>
      <c r="E5248" t="s">
        <v>9313</v>
      </c>
      <c r="F5248" t="s">
        <v>3974</v>
      </c>
      <c r="G5248" t="s">
        <v>353</v>
      </c>
      <c r="H5248">
        <v>6710</v>
      </c>
      <c r="I5248">
        <v>0</v>
      </c>
      <c r="J5248" t="s">
        <v>9314</v>
      </c>
      <c r="K5248" t="s">
        <v>36</v>
      </c>
      <c r="L5248" t="s">
        <v>37</v>
      </c>
      <c r="M5248">
        <v>65000</v>
      </c>
      <c r="N5248">
        <v>75000</v>
      </c>
      <c r="O5248" t="s">
        <v>38</v>
      </c>
      <c r="P5248" t="s">
        <v>355</v>
      </c>
      <c r="Q5248" t="s">
        <v>9315</v>
      </c>
      <c r="R5248" t="s">
        <v>9316</v>
      </c>
      <c r="S5248" t="s">
        <v>3977</v>
      </c>
      <c r="T5248" t="s">
        <v>9317</v>
      </c>
      <c r="V5248" t="s">
        <v>9318</v>
      </c>
      <c r="Z5248" t="s">
        <v>61</v>
      </c>
      <c r="AA5248" s="1">
        <v>44952</v>
      </c>
      <c r="AC5248" s="1">
        <v>44952</v>
      </c>
      <c r="AD5248" s="1">
        <v>44992</v>
      </c>
    </row>
    <row r="5249" spans="1:30" x14ac:dyDescent="0.25">
      <c r="A5249">
        <v>468502</v>
      </c>
      <c r="B5249" t="s">
        <v>123</v>
      </c>
      <c r="C5249" t="s">
        <v>63</v>
      </c>
      <c r="D5249">
        <v>1</v>
      </c>
      <c r="E5249" t="s">
        <v>11359</v>
      </c>
      <c r="F5249" t="s">
        <v>960</v>
      </c>
      <c r="G5249" t="s">
        <v>34</v>
      </c>
      <c r="H5249">
        <v>31215</v>
      </c>
      <c r="I5249">
        <v>1</v>
      </c>
      <c r="J5249" t="s">
        <v>205</v>
      </c>
      <c r="K5249" t="s">
        <v>36</v>
      </c>
      <c r="L5249" t="s">
        <v>37</v>
      </c>
      <c r="M5249">
        <v>45722</v>
      </c>
      <c r="N5249">
        <v>52580</v>
      </c>
      <c r="O5249" t="s">
        <v>38</v>
      </c>
      <c r="P5249" t="s">
        <v>2380</v>
      </c>
      <c r="Q5249" t="s">
        <v>1910</v>
      </c>
      <c r="R5249" t="s">
        <v>11360</v>
      </c>
      <c r="S5249" t="s">
        <v>965</v>
      </c>
      <c r="T5249" t="s">
        <v>11361</v>
      </c>
      <c r="U5249" t="s">
        <v>886</v>
      </c>
      <c r="V5249" t="s">
        <v>11362</v>
      </c>
      <c r="Z5249" t="s">
        <v>61</v>
      </c>
      <c r="AA5249" s="1">
        <v>44932</v>
      </c>
      <c r="AB5249" s="2">
        <v>45133</v>
      </c>
      <c r="AC5249" s="1">
        <v>44987</v>
      </c>
      <c r="AD5249" s="1">
        <v>44992</v>
      </c>
    </row>
    <row r="5250" spans="1:30" x14ac:dyDescent="0.25">
      <c r="A5250">
        <v>529286</v>
      </c>
      <c r="B5250" t="s">
        <v>88</v>
      </c>
      <c r="C5250" t="s">
        <v>31</v>
      </c>
      <c r="D5250">
        <v>1</v>
      </c>
      <c r="E5250" t="s">
        <v>2409</v>
      </c>
      <c r="F5250" t="s">
        <v>414</v>
      </c>
      <c r="G5250" t="s">
        <v>34</v>
      </c>
      <c r="H5250">
        <v>10124</v>
      </c>
      <c r="I5250">
        <v>2</v>
      </c>
      <c r="J5250" t="s">
        <v>115</v>
      </c>
      <c r="K5250" t="s">
        <v>36</v>
      </c>
      <c r="L5250" t="s">
        <v>37</v>
      </c>
      <c r="M5250">
        <v>53057</v>
      </c>
      <c r="N5250">
        <v>61015</v>
      </c>
      <c r="O5250" t="s">
        <v>38</v>
      </c>
      <c r="P5250" t="s">
        <v>583</v>
      </c>
      <c r="Q5250" t="s">
        <v>1115</v>
      </c>
      <c r="R5250" t="s">
        <v>2410</v>
      </c>
      <c r="S5250" t="s">
        <v>418</v>
      </c>
      <c r="U5250" t="s">
        <v>2411</v>
      </c>
      <c r="V5250" t="s">
        <v>2412</v>
      </c>
      <c r="W5250" t="s">
        <v>2413</v>
      </c>
      <c r="X5250" t="s">
        <v>2414</v>
      </c>
      <c r="Z5250" t="s">
        <v>61</v>
      </c>
      <c r="AA5250" s="1">
        <v>44671</v>
      </c>
      <c r="AC5250" s="1">
        <v>44729</v>
      </c>
      <c r="AD5250" s="1">
        <v>44992</v>
      </c>
    </row>
    <row r="5251" spans="1:30" x14ac:dyDescent="0.25">
      <c r="A5251">
        <v>566023</v>
      </c>
      <c r="B5251" t="s">
        <v>435</v>
      </c>
      <c r="C5251" t="s">
        <v>31</v>
      </c>
      <c r="D5251">
        <v>1</v>
      </c>
      <c r="E5251" t="s">
        <v>3406</v>
      </c>
      <c r="F5251" t="s">
        <v>90</v>
      </c>
      <c r="G5251" t="s">
        <v>51</v>
      </c>
      <c r="H5251">
        <v>95005</v>
      </c>
      <c r="I5251" t="s">
        <v>900</v>
      </c>
      <c r="J5251" t="s">
        <v>437</v>
      </c>
      <c r="K5251" t="s">
        <v>36</v>
      </c>
      <c r="L5251" t="s">
        <v>93</v>
      </c>
      <c r="M5251">
        <v>80931</v>
      </c>
      <c r="N5251">
        <v>208826</v>
      </c>
      <c r="O5251" t="s">
        <v>38</v>
      </c>
      <c r="P5251" t="s">
        <v>438</v>
      </c>
      <c r="Q5251" t="s">
        <v>908</v>
      </c>
      <c r="R5251" t="s">
        <v>3407</v>
      </c>
      <c r="S5251" t="s">
        <v>97</v>
      </c>
      <c r="T5251" t="s">
        <v>3408</v>
      </c>
      <c r="U5251" t="s">
        <v>285</v>
      </c>
      <c r="V5251" t="s">
        <v>3409</v>
      </c>
      <c r="W5251" t="s">
        <v>3410</v>
      </c>
      <c r="X5251" t="s">
        <v>438</v>
      </c>
      <c r="Z5251" t="s">
        <v>154</v>
      </c>
      <c r="AA5251" s="1">
        <v>44917</v>
      </c>
      <c r="AC5251" s="1">
        <v>44917</v>
      </c>
      <c r="AD5251" s="1">
        <v>44992</v>
      </c>
    </row>
    <row r="5252" spans="1:30" x14ac:dyDescent="0.25">
      <c r="A5252">
        <v>575069</v>
      </c>
      <c r="B5252" t="s">
        <v>241</v>
      </c>
      <c r="C5252" t="s">
        <v>63</v>
      </c>
      <c r="D5252">
        <v>1</v>
      </c>
      <c r="E5252" t="s">
        <v>13224</v>
      </c>
      <c r="F5252" t="s">
        <v>243</v>
      </c>
      <c r="G5252" t="s">
        <v>244</v>
      </c>
      <c r="H5252">
        <v>90645</v>
      </c>
      <c r="I5252">
        <v>0</v>
      </c>
      <c r="J5252" t="s">
        <v>245</v>
      </c>
      <c r="K5252" t="s">
        <v>36</v>
      </c>
      <c r="L5252" t="s">
        <v>53</v>
      </c>
      <c r="M5252">
        <v>31836</v>
      </c>
      <c r="N5252">
        <v>46278</v>
      </c>
      <c r="O5252" t="s">
        <v>38</v>
      </c>
      <c r="P5252" t="s">
        <v>13225</v>
      </c>
      <c r="Q5252" t="s">
        <v>914</v>
      </c>
      <c r="R5252" t="s">
        <v>248</v>
      </c>
      <c r="S5252" t="s">
        <v>249</v>
      </c>
      <c r="U5252" t="s">
        <v>250</v>
      </c>
      <c r="V5252" t="s">
        <v>251</v>
      </c>
      <c r="Z5252" t="s">
        <v>252</v>
      </c>
      <c r="AA5252" s="1">
        <v>44985</v>
      </c>
      <c r="AB5252" s="2">
        <v>44995</v>
      </c>
      <c r="AC5252" s="1">
        <v>44985</v>
      </c>
      <c r="AD5252" s="1">
        <v>44992</v>
      </c>
    </row>
    <row r="5253" spans="1:30" x14ac:dyDescent="0.25">
      <c r="A5253">
        <v>538735</v>
      </c>
      <c r="B5253" t="s">
        <v>88</v>
      </c>
      <c r="C5253" t="s">
        <v>31</v>
      </c>
      <c r="D5253">
        <v>1</v>
      </c>
      <c r="E5253" t="s">
        <v>13636</v>
      </c>
      <c r="F5253" t="s">
        <v>414</v>
      </c>
      <c r="G5253" t="s">
        <v>34</v>
      </c>
      <c r="H5253">
        <v>10124</v>
      </c>
      <c r="I5253">
        <v>2</v>
      </c>
      <c r="J5253" t="s">
        <v>52</v>
      </c>
      <c r="L5253" t="s">
        <v>37</v>
      </c>
      <c r="M5253">
        <v>53057</v>
      </c>
      <c r="N5253">
        <v>61015</v>
      </c>
      <c r="O5253" t="s">
        <v>38</v>
      </c>
      <c r="P5253" t="s">
        <v>583</v>
      </c>
      <c r="Q5253" t="s">
        <v>2192</v>
      </c>
      <c r="R5253" t="s">
        <v>13637</v>
      </c>
      <c r="S5253" t="s">
        <v>418</v>
      </c>
      <c r="T5253" t="s">
        <v>13638</v>
      </c>
      <c r="U5253" t="s">
        <v>229</v>
      </c>
      <c r="V5253" t="s">
        <v>12832</v>
      </c>
      <c r="W5253" t="s">
        <v>5450</v>
      </c>
      <c r="X5253" t="s">
        <v>583</v>
      </c>
      <c r="Z5253" t="s">
        <v>61</v>
      </c>
      <c r="AA5253" s="1">
        <v>44827</v>
      </c>
      <c r="AC5253" s="1">
        <v>44880</v>
      </c>
      <c r="AD5253" s="1">
        <v>44992</v>
      </c>
    </row>
    <row r="5254" spans="1:30" x14ac:dyDescent="0.25">
      <c r="A5254">
        <v>564205</v>
      </c>
      <c r="B5254" t="s">
        <v>102</v>
      </c>
      <c r="C5254" t="s">
        <v>63</v>
      </c>
      <c r="D5254">
        <v>2</v>
      </c>
      <c r="E5254" t="s">
        <v>2995</v>
      </c>
      <c r="F5254" t="s">
        <v>78</v>
      </c>
      <c r="G5254" t="s">
        <v>34</v>
      </c>
      <c r="H5254">
        <v>20215</v>
      </c>
      <c r="I5254">
        <v>3</v>
      </c>
      <c r="J5254" t="s">
        <v>35</v>
      </c>
      <c r="K5254" t="s">
        <v>36</v>
      </c>
      <c r="L5254" t="s">
        <v>37</v>
      </c>
      <c r="M5254">
        <v>90114</v>
      </c>
      <c r="N5254">
        <v>122168</v>
      </c>
      <c r="O5254" t="s">
        <v>38</v>
      </c>
      <c r="P5254" t="s">
        <v>195</v>
      </c>
      <c r="Q5254" t="s">
        <v>2424</v>
      </c>
      <c r="R5254" t="s">
        <v>9092</v>
      </c>
      <c r="S5254" t="s">
        <v>82</v>
      </c>
      <c r="T5254" t="s">
        <v>9093</v>
      </c>
      <c r="U5254" t="s">
        <v>8327</v>
      </c>
      <c r="V5254" t="s">
        <v>2137</v>
      </c>
      <c r="W5254" t="s">
        <v>5323</v>
      </c>
      <c r="X5254" t="s">
        <v>2242</v>
      </c>
      <c r="Z5254" t="s">
        <v>47</v>
      </c>
      <c r="AA5254" s="1">
        <v>44908</v>
      </c>
      <c r="AC5254" s="1">
        <v>44908</v>
      </c>
      <c r="AD5254" s="1">
        <v>44992</v>
      </c>
    </row>
    <row r="5255" spans="1:30" x14ac:dyDescent="0.25">
      <c r="A5255">
        <v>570274</v>
      </c>
      <c r="B5255" t="s">
        <v>488</v>
      </c>
      <c r="C5255" t="s">
        <v>63</v>
      </c>
      <c r="D5255">
        <v>1</v>
      </c>
      <c r="E5255" t="s">
        <v>6764</v>
      </c>
      <c r="F5255" t="s">
        <v>1325</v>
      </c>
      <c r="G5255" t="s">
        <v>51</v>
      </c>
      <c r="H5255">
        <v>10209</v>
      </c>
      <c r="I5255">
        <v>1</v>
      </c>
      <c r="J5255" t="s">
        <v>216</v>
      </c>
      <c r="K5255" t="s">
        <v>67</v>
      </c>
      <c r="L5255" t="s">
        <v>145</v>
      </c>
      <c r="M5255">
        <v>16</v>
      </c>
      <c r="N5255">
        <v>19</v>
      </c>
      <c r="O5255" t="s">
        <v>68</v>
      </c>
      <c r="P5255" t="s">
        <v>355</v>
      </c>
      <c r="Q5255" t="s">
        <v>13639</v>
      </c>
      <c r="R5255" t="s">
        <v>13640</v>
      </c>
      <c r="S5255" t="s">
        <v>1328</v>
      </c>
      <c r="T5255" t="s">
        <v>13641</v>
      </c>
      <c r="V5255" t="s">
        <v>13642</v>
      </c>
      <c r="Z5255" t="s">
        <v>61</v>
      </c>
      <c r="AA5255" s="1">
        <v>44945</v>
      </c>
      <c r="AB5255" s="2">
        <v>45016</v>
      </c>
      <c r="AC5255" s="1">
        <v>44985</v>
      </c>
      <c r="AD5255" s="1">
        <v>44992</v>
      </c>
    </row>
    <row r="5256" spans="1:30" x14ac:dyDescent="0.25">
      <c r="A5256">
        <v>576215</v>
      </c>
      <c r="B5256" t="s">
        <v>381</v>
      </c>
      <c r="C5256" t="s">
        <v>63</v>
      </c>
      <c r="D5256">
        <v>1</v>
      </c>
      <c r="E5256" t="s">
        <v>4289</v>
      </c>
      <c r="F5256" t="s">
        <v>1042</v>
      </c>
      <c r="G5256" t="s">
        <v>51</v>
      </c>
      <c r="H5256">
        <v>10232</v>
      </c>
      <c r="I5256">
        <v>0</v>
      </c>
      <c r="J5256" t="s">
        <v>527</v>
      </c>
      <c r="K5256" t="s">
        <v>36</v>
      </c>
      <c r="L5256" t="s">
        <v>145</v>
      </c>
      <c r="M5256">
        <v>15.93</v>
      </c>
      <c r="N5256">
        <v>22</v>
      </c>
      <c r="O5256" t="s">
        <v>68</v>
      </c>
      <c r="P5256" t="s">
        <v>873</v>
      </c>
      <c r="Q5256" t="s">
        <v>4290</v>
      </c>
      <c r="R5256" t="s">
        <v>875</v>
      </c>
      <c r="S5256" t="s">
        <v>1047</v>
      </c>
      <c r="T5256" t="s">
        <v>4291</v>
      </c>
      <c r="U5256" t="s">
        <v>4292</v>
      </c>
      <c r="V5256" t="s">
        <v>390</v>
      </c>
      <c r="W5256" t="s">
        <v>86</v>
      </c>
      <c r="X5256" t="s">
        <v>2310</v>
      </c>
      <c r="Z5256" t="s">
        <v>61</v>
      </c>
      <c r="AA5256" s="1">
        <v>44984</v>
      </c>
      <c r="AB5256" s="2">
        <v>45016</v>
      </c>
      <c r="AC5256" s="1">
        <v>44986</v>
      </c>
      <c r="AD5256" s="1">
        <v>44992</v>
      </c>
    </row>
    <row r="5257" spans="1:30" x14ac:dyDescent="0.25">
      <c r="A5257">
        <v>549403</v>
      </c>
      <c r="B5257" t="s">
        <v>102</v>
      </c>
      <c r="C5257" t="s">
        <v>63</v>
      </c>
      <c r="D5257">
        <v>6</v>
      </c>
      <c r="E5257" t="s">
        <v>2942</v>
      </c>
      <c r="F5257" t="s">
        <v>650</v>
      </c>
      <c r="G5257" t="s">
        <v>34</v>
      </c>
      <c r="H5257">
        <v>20202</v>
      </c>
      <c r="I5257">
        <v>0</v>
      </c>
      <c r="J5257" t="s">
        <v>66</v>
      </c>
      <c r="K5257" t="s">
        <v>36</v>
      </c>
      <c r="L5257" t="s">
        <v>53</v>
      </c>
      <c r="M5257">
        <v>51413</v>
      </c>
      <c r="N5257">
        <v>59125</v>
      </c>
      <c r="O5257" t="s">
        <v>38</v>
      </c>
      <c r="P5257" t="s">
        <v>195</v>
      </c>
      <c r="Q5257" t="s">
        <v>2943</v>
      </c>
      <c r="R5257" t="s">
        <v>2944</v>
      </c>
      <c r="S5257" t="s">
        <v>653</v>
      </c>
      <c r="T5257" t="s">
        <v>2945</v>
      </c>
      <c r="U5257" t="s">
        <v>2946</v>
      </c>
      <c r="V5257" t="s">
        <v>347</v>
      </c>
      <c r="Z5257" t="s">
        <v>87</v>
      </c>
      <c r="AA5257" s="1">
        <v>44814</v>
      </c>
      <c r="AC5257" s="1">
        <v>44814</v>
      </c>
      <c r="AD5257" s="1">
        <v>44992</v>
      </c>
    </row>
    <row r="5258" spans="1:30" x14ac:dyDescent="0.25">
      <c r="A5258">
        <v>571703</v>
      </c>
      <c r="B5258" t="s">
        <v>435</v>
      </c>
      <c r="C5258" t="s">
        <v>31</v>
      </c>
      <c r="D5258">
        <v>1</v>
      </c>
      <c r="E5258" t="s">
        <v>13129</v>
      </c>
      <c r="F5258" t="s">
        <v>1325</v>
      </c>
      <c r="G5258" t="s">
        <v>51</v>
      </c>
      <c r="H5258">
        <v>10209</v>
      </c>
      <c r="I5258">
        <v>1</v>
      </c>
      <c r="J5258" t="s">
        <v>256</v>
      </c>
      <c r="K5258" t="s">
        <v>67</v>
      </c>
      <c r="L5258" t="s">
        <v>145</v>
      </c>
      <c r="M5258">
        <v>15.5</v>
      </c>
      <c r="N5258">
        <v>19.899999999999999</v>
      </c>
      <c r="O5258" t="s">
        <v>68</v>
      </c>
      <c r="P5258" t="s">
        <v>1820</v>
      </c>
      <c r="Q5258" t="s">
        <v>502</v>
      </c>
      <c r="R5258" t="s">
        <v>13130</v>
      </c>
      <c r="S5258" t="s">
        <v>1328</v>
      </c>
      <c r="T5258" t="s">
        <v>13131</v>
      </c>
      <c r="V5258" t="s">
        <v>13132</v>
      </c>
      <c r="X5258" t="s">
        <v>1820</v>
      </c>
      <c r="Z5258" t="s">
        <v>61</v>
      </c>
      <c r="AA5258" s="1">
        <v>44953</v>
      </c>
      <c r="AC5258" s="1">
        <v>44953</v>
      </c>
      <c r="AD5258" s="1">
        <v>44992</v>
      </c>
    </row>
    <row r="5259" spans="1:30" x14ac:dyDescent="0.25">
      <c r="A5259">
        <v>563632</v>
      </c>
      <c r="B5259" t="s">
        <v>381</v>
      </c>
      <c r="C5259" t="s">
        <v>63</v>
      </c>
      <c r="D5259">
        <v>1</v>
      </c>
      <c r="E5259" t="s">
        <v>5922</v>
      </c>
      <c r="F5259" t="s">
        <v>193</v>
      </c>
      <c r="G5259" t="s">
        <v>34</v>
      </c>
      <c r="H5259" t="s">
        <v>194</v>
      </c>
      <c r="I5259">
        <v>0</v>
      </c>
      <c r="J5259" t="s">
        <v>35</v>
      </c>
      <c r="K5259" t="s">
        <v>36</v>
      </c>
      <c r="L5259" t="s">
        <v>37</v>
      </c>
      <c r="M5259">
        <v>53702</v>
      </c>
      <c r="N5259">
        <v>100000</v>
      </c>
      <c r="O5259" t="s">
        <v>38</v>
      </c>
      <c r="P5259" t="s">
        <v>385</v>
      </c>
      <c r="Q5259" t="s">
        <v>386</v>
      </c>
      <c r="R5259" t="s">
        <v>5923</v>
      </c>
      <c r="S5259" t="s">
        <v>198</v>
      </c>
      <c r="T5259" t="s">
        <v>5924</v>
      </c>
      <c r="V5259" t="s">
        <v>390</v>
      </c>
      <c r="W5259" t="s">
        <v>86</v>
      </c>
      <c r="X5259" t="s">
        <v>385</v>
      </c>
      <c r="Z5259" t="s">
        <v>87</v>
      </c>
      <c r="AA5259" s="1">
        <v>44984</v>
      </c>
      <c r="AB5259" s="2">
        <v>45044</v>
      </c>
      <c r="AC5259" s="1">
        <v>44984</v>
      </c>
      <c r="AD5259" s="1">
        <v>44992</v>
      </c>
    </row>
    <row r="5260" spans="1:30" x14ac:dyDescent="0.25">
      <c r="A5260">
        <v>544500</v>
      </c>
      <c r="B5260" t="s">
        <v>1863</v>
      </c>
      <c r="C5260" t="s">
        <v>31</v>
      </c>
      <c r="D5260">
        <v>1</v>
      </c>
      <c r="E5260" t="s">
        <v>50</v>
      </c>
      <c r="F5260" t="s">
        <v>50</v>
      </c>
      <c r="G5260" t="s">
        <v>51</v>
      </c>
      <c r="H5260">
        <v>56056</v>
      </c>
      <c r="I5260">
        <v>0</v>
      </c>
      <c r="J5260" t="s">
        <v>115</v>
      </c>
      <c r="K5260" t="s">
        <v>36</v>
      </c>
      <c r="L5260" t="s">
        <v>37</v>
      </c>
      <c r="M5260">
        <v>32520</v>
      </c>
      <c r="N5260">
        <v>37398</v>
      </c>
      <c r="O5260" t="s">
        <v>38</v>
      </c>
      <c r="P5260" t="s">
        <v>7456</v>
      </c>
      <c r="Q5260" t="s">
        <v>5478</v>
      </c>
      <c r="R5260" t="s">
        <v>11806</v>
      </c>
      <c r="S5260" t="s">
        <v>57</v>
      </c>
      <c r="T5260" t="s">
        <v>11807</v>
      </c>
      <c r="U5260" t="s">
        <v>4682</v>
      </c>
      <c r="V5260" t="s">
        <v>2195</v>
      </c>
      <c r="X5260" t="s">
        <v>7456</v>
      </c>
      <c r="Z5260" t="s">
        <v>61</v>
      </c>
      <c r="AA5260" s="1">
        <v>44779</v>
      </c>
      <c r="AC5260" s="1">
        <v>44792</v>
      </c>
      <c r="AD5260" s="1">
        <v>44992</v>
      </c>
    </row>
    <row r="5261" spans="1:30" x14ac:dyDescent="0.25">
      <c r="A5261">
        <v>567214</v>
      </c>
      <c r="B5261" t="s">
        <v>123</v>
      </c>
      <c r="C5261" t="s">
        <v>63</v>
      </c>
      <c r="D5261">
        <v>2</v>
      </c>
      <c r="E5261" t="s">
        <v>6984</v>
      </c>
      <c r="F5261" t="s">
        <v>234</v>
      </c>
      <c r="G5261" t="s">
        <v>51</v>
      </c>
      <c r="H5261">
        <v>56057</v>
      </c>
      <c r="I5261">
        <v>0</v>
      </c>
      <c r="J5261" t="s">
        <v>205</v>
      </c>
      <c r="K5261" t="s">
        <v>36</v>
      </c>
      <c r="L5261" t="s">
        <v>37</v>
      </c>
      <c r="M5261">
        <v>38333</v>
      </c>
      <c r="N5261">
        <v>50000</v>
      </c>
      <c r="O5261" t="s">
        <v>38</v>
      </c>
      <c r="P5261" t="s">
        <v>962</v>
      </c>
      <c r="Q5261" t="s">
        <v>1022</v>
      </c>
      <c r="R5261" t="s">
        <v>6985</v>
      </c>
      <c r="S5261" t="s">
        <v>237</v>
      </c>
      <c r="T5261" t="s">
        <v>6986</v>
      </c>
      <c r="U5261" t="s">
        <v>4364</v>
      </c>
      <c r="V5261" t="s">
        <v>6987</v>
      </c>
      <c r="Z5261" t="s">
        <v>61</v>
      </c>
      <c r="AA5261" s="1">
        <v>44971</v>
      </c>
      <c r="AB5261" s="2">
        <v>45091</v>
      </c>
      <c r="AC5261" s="1">
        <v>44971</v>
      </c>
      <c r="AD5261" s="1">
        <v>44992</v>
      </c>
    </row>
    <row r="5262" spans="1:30" x14ac:dyDescent="0.25">
      <c r="A5262">
        <v>569402</v>
      </c>
      <c r="B5262" t="s">
        <v>102</v>
      </c>
      <c r="C5262" t="s">
        <v>31</v>
      </c>
      <c r="D5262">
        <v>1</v>
      </c>
      <c r="E5262" t="s">
        <v>10067</v>
      </c>
      <c r="F5262" t="s">
        <v>144</v>
      </c>
      <c r="G5262" t="s">
        <v>51</v>
      </c>
      <c r="H5262">
        <v>10234</v>
      </c>
      <c r="I5262">
        <v>0</v>
      </c>
      <c r="J5262" t="s">
        <v>256</v>
      </c>
      <c r="K5262" t="s">
        <v>36</v>
      </c>
      <c r="L5262" t="s">
        <v>145</v>
      </c>
      <c r="M5262">
        <v>15</v>
      </c>
      <c r="N5262">
        <v>15</v>
      </c>
      <c r="O5262" t="s">
        <v>68</v>
      </c>
      <c r="P5262" t="s">
        <v>6989</v>
      </c>
      <c r="Q5262" t="s">
        <v>6990</v>
      </c>
      <c r="R5262" t="s">
        <v>10068</v>
      </c>
      <c r="S5262" t="s">
        <v>149</v>
      </c>
      <c r="T5262" t="s">
        <v>10069</v>
      </c>
      <c r="V5262" t="s">
        <v>151</v>
      </c>
      <c r="W5262" t="s">
        <v>152</v>
      </c>
      <c r="X5262" t="s">
        <v>10070</v>
      </c>
      <c r="Z5262" t="s">
        <v>154</v>
      </c>
      <c r="AA5262" s="1">
        <v>44976</v>
      </c>
      <c r="AB5262" s="2">
        <v>45079</v>
      </c>
      <c r="AC5262" s="1">
        <v>44976</v>
      </c>
      <c r="AD5262" s="1">
        <v>44992</v>
      </c>
    </row>
    <row r="5263" spans="1:30" x14ac:dyDescent="0.25">
      <c r="A5263">
        <v>571582</v>
      </c>
      <c r="B5263" t="s">
        <v>123</v>
      </c>
      <c r="C5263" t="s">
        <v>31</v>
      </c>
      <c r="D5263">
        <v>1</v>
      </c>
      <c r="E5263" t="s">
        <v>6223</v>
      </c>
      <c r="F5263" t="s">
        <v>1421</v>
      </c>
      <c r="G5263" t="s">
        <v>51</v>
      </c>
      <c r="H5263">
        <v>21849</v>
      </c>
      <c r="I5263">
        <v>1</v>
      </c>
      <c r="J5263" t="s">
        <v>205</v>
      </c>
      <c r="K5263" t="s">
        <v>36</v>
      </c>
      <c r="L5263" t="s">
        <v>37</v>
      </c>
      <c r="M5263">
        <v>55098</v>
      </c>
      <c r="N5263">
        <v>55098</v>
      </c>
      <c r="O5263" t="s">
        <v>38</v>
      </c>
      <c r="P5263" t="s">
        <v>2385</v>
      </c>
      <c r="Q5263" t="s">
        <v>6224</v>
      </c>
      <c r="R5263" t="s">
        <v>6225</v>
      </c>
      <c r="S5263" t="s">
        <v>1424</v>
      </c>
      <c r="T5263" t="s">
        <v>6226</v>
      </c>
      <c r="U5263" t="s">
        <v>6227</v>
      </c>
      <c r="V5263" t="s">
        <v>6228</v>
      </c>
      <c r="Z5263" t="s">
        <v>87</v>
      </c>
      <c r="AA5263" s="1">
        <v>44971</v>
      </c>
      <c r="AC5263" s="1">
        <v>44971</v>
      </c>
      <c r="AD5263" s="1">
        <v>44992</v>
      </c>
    </row>
    <row r="5264" spans="1:30" x14ac:dyDescent="0.25">
      <c r="A5264">
        <v>554086</v>
      </c>
      <c r="B5264" t="s">
        <v>102</v>
      </c>
      <c r="C5264" t="s">
        <v>63</v>
      </c>
      <c r="D5264">
        <v>2</v>
      </c>
      <c r="E5264" t="s">
        <v>9748</v>
      </c>
      <c r="F5264" t="s">
        <v>3038</v>
      </c>
      <c r="G5264" t="s">
        <v>34</v>
      </c>
      <c r="H5264">
        <v>20310</v>
      </c>
      <c r="I5264">
        <v>0</v>
      </c>
      <c r="J5264" t="s">
        <v>35</v>
      </c>
      <c r="K5264" t="s">
        <v>36</v>
      </c>
      <c r="L5264" t="s">
        <v>37</v>
      </c>
      <c r="M5264">
        <v>57078</v>
      </c>
      <c r="N5264">
        <v>85646</v>
      </c>
      <c r="O5264" t="s">
        <v>38</v>
      </c>
      <c r="P5264" t="s">
        <v>195</v>
      </c>
      <c r="Q5264" t="s">
        <v>5354</v>
      </c>
      <c r="R5264" t="s">
        <v>9749</v>
      </c>
      <c r="S5264" t="s">
        <v>3041</v>
      </c>
      <c r="T5264" t="s">
        <v>9750</v>
      </c>
      <c r="U5264" t="s">
        <v>9751</v>
      </c>
      <c r="V5264" t="s">
        <v>2428</v>
      </c>
      <c r="Z5264" t="s">
        <v>3192</v>
      </c>
      <c r="AA5264" s="1">
        <v>44839</v>
      </c>
      <c r="AC5264" s="1">
        <v>44840</v>
      </c>
      <c r="AD5264" s="1">
        <v>44992</v>
      </c>
    </row>
    <row r="5265" spans="1:30" x14ac:dyDescent="0.25">
      <c r="A5265">
        <v>521300</v>
      </c>
      <c r="B5265" t="s">
        <v>638</v>
      </c>
      <c r="C5265" t="s">
        <v>63</v>
      </c>
      <c r="D5265">
        <v>7</v>
      </c>
      <c r="E5265" t="s">
        <v>2818</v>
      </c>
      <c r="F5265" t="s">
        <v>174</v>
      </c>
      <c r="G5265" t="s">
        <v>51</v>
      </c>
      <c r="H5265">
        <v>30087</v>
      </c>
      <c r="I5265">
        <v>3</v>
      </c>
      <c r="J5265" t="s">
        <v>175</v>
      </c>
      <c r="K5265" t="s">
        <v>36</v>
      </c>
      <c r="L5265" t="s">
        <v>37</v>
      </c>
      <c r="M5265">
        <v>79620</v>
      </c>
      <c r="N5265">
        <v>91563</v>
      </c>
      <c r="O5265" t="s">
        <v>38</v>
      </c>
      <c r="P5265" t="s">
        <v>642</v>
      </c>
      <c r="Q5265" t="s">
        <v>1016</v>
      </c>
      <c r="R5265" t="s">
        <v>10320</v>
      </c>
      <c r="S5265" t="s">
        <v>178</v>
      </c>
      <c r="T5265" t="s">
        <v>10321</v>
      </c>
      <c r="V5265" t="s">
        <v>10322</v>
      </c>
      <c r="Z5265" t="s">
        <v>61</v>
      </c>
      <c r="AA5265" s="1">
        <v>44610</v>
      </c>
      <c r="AC5265" s="1">
        <v>44742</v>
      </c>
      <c r="AD5265" s="1">
        <v>44992</v>
      </c>
    </row>
    <row r="5266" spans="1:30" x14ac:dyDescent="0.25">
      <c r="A5266">
        <v>538263</v>
      </c>
      <c r="B5266" t="s">
        <v>638</v>
      </c>
      <c r="C5266" t="s">
        <v>31</v>
      </c>
      <c r="D5266">
        <v>1</v>
      </c>
      <c r="E5266" t="s">
        <v>9624</v>
      </c>
      <c r="F5266" t="s">
        <v>6154</v>
      </c>
      <c r="G5266" t="s">
        <v>34</v>
      </c>
      <c r="H5266">
        <v>91232</v>
      </c>
      <c r="I5266">
        <v>1</v>
      </c>
      <c r="J5266" t="s">
        <v>66</v>
      </c>
      <c r="K5266" t="s">
        <v>36</v>
      </c>
      <c r="L5266" t="s">
        <v>37</v>
      </c>
      <c r="M5266">
        <v>50414</v>
      </c>
      <c r="N5266">
        <v>57976</v>
      </c>
      <c r="O5266" t="s">
        <v>38</v>
      </c>
      <c r="P5266" t="s">
        <v>4740</v>
      </c>
      <c r="Q5266" t="s">
        <v>9625</v>
      </c>
      <c r="R5266" t="s">
        <v>9626</v>
      </c>
      <c r="S5266" t="s">
        <v>6156</v>
      </c>
      <c r="T5266" t="s">
        <v>9627</v>
      </c>
      <c r="U5266" t="s">
        <v>9628</v>
      </c>
      <c r="V5266" t="s">
        <v>9629</v>
      </c>
      <c r="Z5266" t="s">
        <v>61</v>
      </c>
      <c r="AA5266" s="1">
        <v>44743</v>
      </c>
      <c r="AC5266" s="1">
        <v>44761</v>
      </c>
      <c r="AD5266" s="1">
        <v>44992</v>
      </c>
    </row>
    <row r="5267" spans="1:30" x14ac:dyDescent="0.25">
      <c r="A5267">
        <v>540011</v>
      </c>
      <c r="B5267" t="s">
        <v>658</v>
      </c>
      <c r="C5267" t="s">
        <v>63</v>
      </c>
      <c r="D5267">
        <v>5</v>
      </c>
      <c r="E5267" t="s">
        <v>10441</v>
      </c>
      <c r="F5267" t="s">
        <v>952</v>
      </c>
      <c r="G5267" t="s">
        <v>566</v>
      </c>
      <c r="H5267">
        <v>30114</v>
      </c>
      <c r="I5267">
        <v>0</v>
      </c>
      <c r="J5267" t="s">
        <v>5808</v>
      </c>
      <c r="K5267" t="s">
        <v>36</v>
      </c>
      <c r="L5267" t="s">
        <v>93</v>
      </c>
      <c r="M5267">
        <v>84000</v>
      </c>
      <c r="N5267">
        <v>167610</v>
      </c>
      <c r="O5267" t="s">
        <v>38</v>
      </c>
      <c r="P5267" t="s">
        <v>661</v>
      </c>
      <c r="Q5267" t="s">
        <v>2101</v>
      </c>
      <c r="R5267" t="s">
        <v>10442</v>
      </c>
      <c r="S5267" t="s">
        <v>10443</v>
      </c>
      <c r="V5267" t="s">
        <v>664</v>
      </c>
      <c r="Z5267" t="s">
        <v>2104</v>
      </c>
      <c r="AA5267" s="1">
        <v>44754</v>
      </c>
      <c r="AB5267" s="2">
        <v>45119</v>
      </c>
      <c r="AC5267" s="1">
        <v>44754</v>
      </c>
      <c r="AD5267" s="1">
        <v>44992</v>
      </c>
    </row>
    <row r="5268" spans="1:30" x14ac:dyDescent="0.25">
      <c r="A5268">
        <v>558032</v>
      </c>
      <c r="B5268" t="s">
        <v>76</v>
      </c>
      <c r="C5268" t="s">
        <v>63</v>
      </c>
      <c r="D5268">
        <v>1</v>
      </c>
      <c r="E5268" t="s">
        <v>8248</v>
      </c>
      <c r="F5268" t="s">
        <v>1610</v>
      </c>
      <c r="G5268" t="s">
        <v>34</v>
      </c>
      <c r="H5268">
        <v>30726</v>
      </c>
      <c r="I5268">
        <v>1</v>
      </c>
      <c r="J5268" t="s">
        <v>482</v>
      </c>
      <c r="K5268" t="s">
        <v>36</v>
      </c>
      <c r="L5268" t="s">
        <v>37</v>
      </c>
      <c r="M5268">
        <v>41483</v>
      </c>
      <c r="N5268">
        <v>66236</v>
      </c>
      <c r="O5268" t="s">
        <v>38</v>
      </c>
      <c r="P5268" t="s">
        <v>1044</v>
      </c>
      <c r="Q5268" t="s">
        <v>8070</v>
      </c>
      <c r="R5268" t="s">
        <v>8249</v>
      </c>
      <c r="S5268" t="s">
        <v>1613</v>
      </c>
      <c r="T5268" t="s">
        <v>8250</v>
      </c>
      <c r="U5268" t="s">
        <v>8251</v>
      </c>
      <c r="V5268" t="s">
        <v>8252</v>
      </c>
      <c r="W5268" t="s">
        <v>182</v>
      </c>
      <c r="X5268" t="s">
        <v>8075</v>
      </c>
      <c r="Z5268" t="s">
        <v>61</v>
      </c>
      <c r="AA5268" s="1">
        <v>44867</v>
      </c>
      <c r="AC5268" s="1">
        <v>44867</v>
      </c>
      <c r="AD5268" s="1">
        <v>44992</v>
      </c>
    </row>
    <row r="5269" spans="1:30" x14ac:dyDescent="0.25">
      <c r="A5269">
        <v>522062</v>
      </c>
      <c r="B5269" t="s">
        <v>102</v>
      </c>
      <c r="C5269" t="s">
        <v>63</v>
      </c>
      <c r="D5269">
        <v>1</v>
      </c>
      <c r="E5269" t="s">
        <v>3980</v>
      </c>
      <c r="F5269" t="s">
        <v>555</v>
      </c>
      <c r="G5269" t="s">
        <v>34</v>
      </c>
      <c r="H5269">
        <v>12626</v>
      </c>
      <c r="I5269">
        <v>1</v>
      </c>
      <c r="J5269" t="s">
        <v>126</v>
      </c>
      <c r="K5269" t="s">
        <v>36</v>
      </c>
      <c r="L5269" t="s">
        <v>53</v>
      </c>
      <c r="M5269">
        <v>53797</v>
      </c>
      <c r="N5269">
        <v>73243</v>
      </c>
      <c r="O5269" t="s">
        <v>38</v>
      </c>
      <c r="P5269" t="s">
        <v>195</v>
      </c>
      <c r="Q5269" t="s">
        <v>1143</v>
      </c>
      <c r="R5269" t="s">
        <v>5798</v>
      </c>
      <c r="S5269" t="s">
        <v>559</v>
      </c>
      <c r="T5269" t="s">
        <v>5799</v>
      </c>
      <c r="U5269" t="s">
        <v>2329</v>
      </c>
      <c r="V5269" t="s">
        <v>2137</v>
      </c>
      <c r="W5269" t="s">
        <v>2138</v>
      </c>
      <c r="X5269" t="s">
        <v>195</v>
      </c>
      <c r="Z5269" t="s">
        <v>61</v>
      </c>
      <c r="AA5269" s="1">
        <v>44620</v>
      </c>
      <c r="AC5269" s="1">
        <v>44620</v>
      </c>
      <c r="AD5269" s="1">
        <v>44992</v>
      </c>
    </row>
    <row r="5270" spans="1:30" x14ac:dyDescent="0.25">
      <c r="A5270">
        <v>520781</v>
      </c>
      <c r="B5270" t="s">
        <v>76</v>
      </c>
      <c r="C5270" t="s">
        <v>31</v>
      </c>
      <c r="D5270">
        <v>2</v>
      </c>
      <c r="E5270" t="s">
        <v>8407</v>
      </c>
      <c r="F5270" t="s">
        <v>1134</v>
      </c>
      <c r="G5270" t="s">
        <v>34</v>
      </c>
      <c r="H5270">
        <v>22316</v>
      </c>
      <c r="I5270">
        <v>2</v>
      </c>
      <c r="J5270" t="s">
        <v>35</v>
      </c>
      <c r="K5270" t="s">
        <v>36</v>
      </c>
      <c r="L5270" t="s">
        <v>37</v>
      </c>
      <c r="M5270">
        <v>67757</v>
      </c>
      <c r="N5270">
        <v>98128</v>
      </c>
      <c r="O5270" t="s">
        <v>38</v>
      </c>
      <c r="P5270" t="s">
        <v>79</v>
      </c>
      <c r="Q5270" t="s">
        <v>6248</v>
      </c>
      <c r="R5270" t="s">
        <v>8408</v>
      </c>
      <c r="S5270" t="s">
        <v>1137</v>
      </c>
      <c r="T5270" t="s">
        <v>8409</v>
      </c>
      <c r="U5270" t="s">
        <v>8410</v>
      </c>
      <c r="V5270" t="s">
        <v>8411</v>
      </c>
      <c r="W5270" t="s">
        <v>2436</v>
      </c>
      <c r="X5270" t="s">
        <v>79</v>
      </c>
      <c r="Z5270" t="s">
        <v>61</v>
      </c>
      <c r="AA5270" s="1">
        <v>44610</v>
      </c>
      <c r="AC5270" s="1">
        <v>44627</v>
      </c>
      <c r="AD5270" s="1">
        <v>44992</v>
      </c>
    </row>
    <row r="5271" spans="1:30" x14ac:dyDescent="0.25">
      <c r="A5271">
        <v>564354</v>
      </c>
      <c r="B5271" t="s">
        <v>563</v>
      </c>
      <c r="C5271" t="s">
        <v>31</v>
      </c>
      <c r="D5271">
        <v>1</v>
      </c>
      <c r="E5271" t="s">
        <v>13643</v>
      </c>
      <c r="F5271" t="s">
        <v>65</v>
      </c>
      <c r="G5271" t="s">
        <v>51</v>
      </c>
      <c r="H5271">
        <v>56058</v>
      </c>
      <c r="I5271">
        <v>0</v>
      </c>
      <c r="J5271" t="s">
        <v>175</v>
      </c>
      <c r="K5271" t="s">
        <v>36</v>
      </c>
      <c r="L5271" t="s">
        <v>37</v>
      </c>
      <c r="M5271">
        <v>54100</v>
      </c>
      <c r="N5271">
        <v>62215</v>
      </c>
      <c r="O5271" t="s">
        <v>38</v>
      </c>
      <c r="P5271" t="s">
        <v>12252</v>
      </c>
      <c r="Q5271" t="s">
        <v>7100</v>
      </c>
      <c r="R5271" t="s">
        <v>13644</v>
      </c>
      <c r="S5271" t="s">
        <v>72</v>
      </c>
      <c r="V5271" t="s">
        <v>570</v>
      </c>
      <c r="Z5271" t="s">
        <v>61</v>
      </c>
      <c r="AA5271" s="1">
        <v>44909</v>
      </c>
      <c r="AC5271" s="1">
        <v>44909</v>
      </c>
      <c r="AD5271" s="1">
        <v>44992</v>
      </c>
    </row>
    <row r="5272" spans="1:30" x14ac:dyDescent="0.25">
      <c r="A5272">
        <v>551655</v>
      </c>
      <c r="B5272" t="s">
        <v>435</v>
      </c>
      <c r="C5272" t="s">
        <v>63</v>
      </c>
      <c r="D5272">
        <v>1</v>
      </c>
      <c r="E5272" t="s">
        <v>3503</v>
      </c>
      <c r="F5272" t="s">
        <v>3504</v>
      </c>
      <c r="G5272" t="s">
        <v>353</v>
      </c>
      <c r="H5272">
        <v>5500</v>
      </c>
      <c r="I5272">
        <v>0</v>
      </c>
      <c r="J5272" t="s">
        <v>907</v>
      </c>
      <c r="K5272" t="s">
        <v>36</v>
      </c>
      <c r="L5272" t="s">
        <v>37</v>
      </c>
      <c r="M5272">
        <v>54990</v>
      </c>
      <c r="N5272">
        <v>100812</v>
      </c>
      <c r="O5272" t="s">
        <v>38</v>
      </c>
      <c r="P5272" t="s">
        <v>438</v>
      </c>
      <c r="Q5272" t="s">
        <v>3505</v>
      </c>
      <c r="R5272" t="s">
        <v>3506</v>
      </c>
      <c r="S5272" t="s">
        <v>3507</v>
      </c>
      <c r="T5272" t="s">
        <v>3508</v>
      </c>
      <c r="U5272" t="s">
        <v>285</v>
      </c>
      <c r="V5272" t="s">
        <v>441</v>
      </c>
      <c r="X5272" t="s">
        <v>438</v>
      </c>
      <c r="Z5272" t="s">
        <v>61</v>
      </c>
      <c r="AA5272" s="1">
        <v>44820</v>
      </c>
      <c r="AC5272" s="1">
        <v>44852</v>
      </c>
      <c r="AD5272" s="1">
        <v>44992</v>
      </c>
    </row>
    <row r="5273" spans="1:30" x14ac:dyDescent="0.25">
      <c r="A5273">
        <v>529221</v>
      </c>
      <c r="B5273" t="s">
        <v>88</v>
      </c>
      <c r="C5273" t="s">
        <v>63</v>
      </c>
      <c r="D5273">
        <v>1</v>
      </c>
      <c r="E5273" t="s">
        <v>12602</v>
      </c>
      <c r="F5273" t="s">
        <v>501</v>
      </c>
      <c r="G5273" t="s">
        <v>34</v>
      </c>
      <c r="H5273">
        <v>12627</v>
      </c>
      <c r="I5273">
        <v>0</v>
      </c>
      <c r="J5273" t="s">
        <v>1482</v>
      </c>
      <c r="K5273" t="s">
        <v>36</v>
      </c>
      <c r="L5273" t="s">
        <v>37</v>
      </c>
      <c r="M5273">
        <v>70611</v>
      </c>
      <c r="N5273">
        <v>86887</v>
      </c>
      <c r="O5273" t="s">
        <v>38</v>
      </c>
      <c r="P5273" t="s">
        <v>583</v>
      </c>
      <c r="Q5273" t="s">
        <v>8135</v>
      </c>
      <c r="R5273" t="s">
        <v>12603</v>
      </c>
      <c r="S5273" t="s">
        <v>504</v>
      </c>
      <c r="U5273" t="s">
        <v>9066</v>
      </c>
      <c r="V5273" t="s">
        <v>12604</v>
      </c>
      <c r="Z5273" t="s">
        <v>61</v>
      </c>
      <c r="AA5273" s="1">
        <v>44669</v>
      </c>
      <c r="AC5273" s="1">
        <v>44803</v>
      </c>
      <c r="AD5273" s="1">
        <v>44992</v>
      </c>
    </row>
    <row r="5274" spans="1:30" x14ac:dyDescent="0.25">
      <c r="A5274">
        <v>571795</v>
      </c>
      <c r="B5274" t="s">
        <v>155</v>
      </c>
      <c r="C5274" t="s">
        <v>31</v>
      </c>
      <c r="D5274">
        <v>1</v>
      </c>
      <c r="E5274" t="s">
        <v>1302</v>
      </c>
      <c r="F5274" t="s">
        <v>65</v>
      </c>
      <c r="G5274" t="s">
        <v>51</v>
      </c>
      <c r="H5274">
        <v>56058</v>
      </c>
      <c r="I5274">
        <v>0</v>
      </c>
      <c r="J5274" t="s">
        <v>216</v>
      </c>
      <c r="K5274" t="s">
        <v>36</v>
      </c>
      <c r="L5274" t="s">
        <v>37</v>
      </c>
      <c r="M5274">
        <v>60000</v>
      </c>
      <c r="N5274">
        <v>70000</v>
      </c>
      <c r="O5274" t="s">
        <v>38</v>
      </c>
      <c r="P5274" t="s">
        <v>158</v>
      </c>
      <c r="Q5274" t="s">
        <v>5860</v>
      </c>
      <c r="R5274" t="s">
        <v>11659</v>
      </c>
      <c r="S5274" t="s">
        <v>72</v>
      </c>
      <c r="T5274" t="s">
        <v>11660</v>
      </c>
      <c r="U5274" t="s">
        <v>162</v>
      </c>
      <c r="V5274" t="s">
        <v>163</v>
      </c>
      <c r="X5274" t="s">
        <v>158</v>
      </c>
      <c r="Z5274" t="s">
        <v>61</v>
      </c>
      <c r="AA5274" s="1">
        <v>44958</v>
      </c>
      <c r="AB5274" s="2">
        <v>45018</v>
      </c>
      <c r="AC5274" s="1">
        <v>44958</v>
      </c>
      <c r="AD5274" s="1">
        <v>44992</v>
      </c>
    </row>
    <row r="5275" spans="1:30" x14ac:dyDescent="0.25">
      <c r="A5275">
        <v>527430</v>
      </c>
      <c r="B5275" t="s">
        <v>638</v>
      </c>
      <c r="C5275" t="s">
        <v>63</v>
      </c>
      <c r="D5275">
        <v>4</v>
      </c>
      <c r="E5275" t="s">
        <v>10682</v>
      </c>
      <c r="F5275" t="s">
        <v>234</v>
      </c>
      <c r="G5275" t="s">
        <v>51</v>
      </c>
      <c r="H5275">
        <v>56057</v>
      </c>
      <c r="I5275">
        <v>0</v>
      </c>
      <c r="J5275" t="s">
        <v>115</v>
      </c>
      <c r="K5275" t="s">
        <v>36</v>
      </c>
      <c r="L5275" t="s">
        <v>37</v>
      </c>
      <c r="M5275">
        <v>38333</v>
      </c>
      <c r="N5275">
        <v>44083</v>
      </c>
      <c r="O5275" t="s">
        <v>38</v>
      </c>
      <c r="P5275" t="s">
        <v>642</v>
      </c>
      <c r="Q5275" t="s">
        <v>643</v>
      </c>
      <c r="R5275" t="s">
        <v>10683</v>
      </c>
      <c r="S5275" t="s">
        <v>237</v>
      </c>
      <c r="T5275" t="s">
        <v>10684</v>
      </c>
      <c r="U5275" t="s">
        <v>647</v>
      </c>
      <c r="V5275" t="s">
        <v>10685</v>
      </c>
      <c r="Z5275" t="s">
        <v>61</v>
      </c>
      <c r="AA5275" s="1">
        <v>44663</v>
      </c>
      <c r="AC5275" s="1">
        <v>44930</v>
      </c>
      <c r="AD5275" s="1">
        <v>44992</v>
      </c>
    </row>
    <row r="5276" spans="1:30" x14ac:dyDescent="0.25">
      <c r="A5276">
        <v>549925</v>
      </c>
      <c r="B5276" t="s">
        <v>102</v>
      </c>
      <c r="C5276" t="s">
        <v>31</v>
      </c>
      <c r="D5276">
        <v>18</v>
      </c>
      <c r="E5276" t="s">
        <v>2942</v>
      </c>
      <c r="F5276" t="s">
        <v>650</v>
      </c>
      <c r="G5276" t="s">
        <v>34</v>
      </c>
      <c r="H5276">
        <v>20202</v>
      </c>
      <c r="I5276">
        <v>0</v>
      </c>
      <c r="J5276" t="s">
        <v>35</v>
      </c>
      <c r="K5276" t="s">
        <v>36</v>
      </c>
      <c r="L5276" t="s">
        <v>53</v>
      </c>
      <c r="M5276">
        <v>51413</v>
      </c>
      <c r="N5276">
        <v>59125</v>
      </c>
      <c r="O5276" t="s">
        <v>38</v>
      </c>
      <c r="P5276" t="s">
        <v>137</v>
      </c>
      <c r="Q5276" t="s">
        <v>2059</v>
      </c>
      <c r="R5276" t="s">
        <v>13645</v>
      </c>
      <c r="S5276" t="s">
        <v>653</v>
      </c>
      <c r="T5276" t="s">
        <v>13646</v>
      </c>
      <c r="U5276" t="s">
        <v>13647</v>
      </c>
      <c r="V5276" t="s">
        <v>1806</v>
      </c>
      <c r="Z5276" t="s">
        <v>87</v>
      </c>
      <c r="AA5276" s="1">
        <v>44814</v>
      </c>
      <c r="AC5276" s="1">
        <v>44814</v>
      </c>
      <c r="AD5276" s="1">
        <v>44992</v>
      </c>
    </row>
    <row r="5277" spans="1:30" x14ac:dyDescent="0.25">
      <c r="A5277">
        <v>566503</v>
      </c>
      <c r="B5277" t="s">
        <v>202</v>
      </c>
      <c r="C5277" t="s">
        <v>31</v>
      </c>
      <c r="D5277">
        <v>1</v>
      </c>
      <c r="E5277" t="s">
        <v>13648</v>
      </c>
      <c r="F5277" t="s">
        <v>1752</v>
      </c>
      <c r="G5277" t="s">
        <v>34</v>
      </c>
      <c r="H5277" t="s">
        <v>1753</v>
      </c>
      <c r="I5277">
        <v>0</v>
      </c>
      <c r="J5277" t="s">
        <v>126</v>
      </c>
      <c r="K5277" t="s">
        <v>36</v>
      </c>
      <c r="L5277" t="s">
        <v>37</v>
      </c>
      <c r="M5277">
        <v>65232</v>
      </c>
      <c r="N5277">
        <v>151810</v>
      </c>
      <c r="O5277" t="s">
        <v>38</v>
      </c>
      <c r="P5277" t="s">
        <v>313</v>
      </c>
      <c r="Q5277" t="s">
        <v>1754</v>
      </c>
      <c r="R5277" t="s">
        <v>13649</v>
      </c>
      <c r="S5277" t="s">
        <v>1756</v>
      </c>
      <c r="T5277" t="s">
        <v>13650</v>
      </c>
      <c r="U5277" t="s">
        <v>1095</v>
      </c>
      <c r="V5277" t="s">
        <v>319</v>
      </c>
      <c r="Z5277" t="s">
        <v>61</v>
      </c>
      <c r="AA5277" s="1">
        <v>44957</v>
      </c>
      <c r="AC5277" s="1">
        <v>44959</v>
      </c>
      <c r="AD5277" s="1">
        <v>44992</v>
      </c>
    </row>
    <row r="5278" spans="1:30" x14ac:dyDescent="0.25">
      <c r="A5278">
        <v>575357</v>
      </c>
      <c r="B5278" t="s">
        <v>889</v>
      </c>
      <c r="C5278" t="s">
        <v>63</v>
      </c>
      <c r="D5278">
        <v>1</v>
      </c>
      <c r="E5278" t="s">
        <v>11661</v>
      </c>
      <c r="F5278" t="s">
        <v>65</v>
      </c>
      <c r="G5278" t="s">
        <v>51</v>
      </c>
      <c r="H5278">
        <v>56058</v>
      </c>
      <c r="I5278">
        <v>0</v>
      </c>
      <c r="J5278" t="s">
        <v>4302</v>
      </c>
      <c r="K5278" t="s">
        <v>36</v>
      </c>
      <c r="L5278" t="s">
        <v>37</v>
      </c>
      <c r="M5278">
        <v>54100</v>
      </c>
      <c r="N5278">
        <v>83981</v>
      </c>
      <c r="O5278" t="s">
        <v>38</v>
      </c>
      <c r="P5278" t="s">
        <v>1777</v>
      </c>
      <c r="Q5278" t="s">
        <v>1778</v>
      </c>
      <c r="R5278" t="s">
        <v>11662</v>
      </c>
      <c r="S5278" t="s">
        <v>72</v>
      </c>
      <c r="T5278" t="s">
        <v>11663</v>
      </c>
      <c r="U5278" t="s">
        <v>1457</v>
      </c>
      <c r="V5278" t="s">
        <v>11664</v>
      </c>
      <c r="X5278" t="s">
        <v>11665</v>
      </c>
      <c r="Z5278" t="s">
        <v>2559</v>
      </c>
      <c r="AA5278" s="1">
        <v>44974</v>
      </c>
      <c r="AB5278" s="2">
        <v>44995</v>
      </c>
      <c r="AC5278" s="1">
        <v>44974</v>
      </c>
      <c r="AD5278" s="1">
        <v>44992</v>
      </c>
    </row>
    <row r="5279" spans="1:30" x14ac:dyDescent="0.25">
      <c r="A5279">
        <v>546687</v>
      </c>
      <c r="B5279" t="s">
        <v>102</v>
      </c>
      <c r="C5279" t="s">
        <v>63</v>
      </c>
      <c r="D5279">
        <v>1</v>
      </c>
      <c r="E5279" t="s">
        <v>10946</v>
      </c>
      <c r="F5279" t="s">
        <v>295</v>
      </c>
      <c r="G5279" t="s">
        <v>34</v>
      </c>
      <c r="H5279">
        <v>22427</v>
      </c>
      <c r="I5279">
        <v>2</v>
      </c>
      <c r="J5279" t="s">
        <v>35</v>
      </c>
      <c r="K5279" t="s">
        <v>36</v>
      </c>
      <c r="L5279" t="s">
        <v>37</v>
      </c>
      <c r="M5279">
        <v>74650</v>
      </c>
      <c r="N5279">
        <v>109409</v>
      </c>
      <c r="O5279" t="s">
        <v>38</v>
      </c>
      <c r="P5279" t="s">
        <v>137</v>
      </c>
      <c r="Q5279" t="s">
        <v>2055</v>
      </c>
      <c r="R5279" t="s">
        <v>10947</v>
      </c>
      <c r="S5279" t="s">
        <v>608</v>
      </c>
      <c r="T5279" t="s">
        <v>10948</v>
      </c>
      <c r="U5279" t="s">
        <v>2058</v>
      </c>
      <c r="V5279" t="s">
        <v>142</v>
      </c>
      <c r="Z5279" t="s">
        <v>87</v>
      </c>
      <c r="AA5279" s="1">
        <v>44795</v>
      </c>
      <c r="AC5279" s="1">
        <v>44795</v>
      </c>
      <c r="AD5279" s="1">
        <v>44992</v>
      </c>
    </row>
    <row r="5280" spans="1:30" x14ac:dyDescent="0.25">
      <c r="A5280">
        <v>548755</v>
      </c>
      <c r="B5280" t="s">
        <v>214</v>
      </c>
      <c r="C5280" t="s">
        <v>63</v>
      </c>
      <c r="D5280">
        <v>1</v>
      </c>
      <c r="E5280" t="s">
        <v>13164</v>
      </c>
      <c r="F5280" t="s">
        <v>13165</v>
      </c>
      <c r="G5280" t="s">
        <v>51</v>
      </c>
      <c r="H5280">
        <v>95671</v>
      </c>
      <c r="I5280" t="s">
        <v>2404</v>
      </c>
      <c r="J5280" t="s">
        <v>13166</v>
      </c>
      <c r="K5280" t="s">
        <v>36</v>
      </c>
      <c r="L5280" t="s">
        <v>93</v>
      </c>
      <c r="M5280">
        <v>88936</v>
      </c>
      <c r="N5280">
        <v>160000</v>
      </c>
      <c r="O5280" t="s">
        <v>38</v>
      </c>
      <c r="P5280" t="s">
        <v>217</v>
      </c>
      <c r="Q5280" t="s">
        <v>11000</v>
      </c>
      <c r="R5280" t="s">
        <v>13167</v>
      </c>
      <c r="S5280" t="s">
        <v>13168</v>
      </c>
      <c r="T5280" t="s">
        <v>13169</v>
      </c>
      <c r="V5280" t="s">
        <v>13170</v>
      </c>
      <c r="W5280" t="s">
        <v>152</v>
      </c>
      <c r="X5280" t="s">
        <v>217</v>
      </c>
      <c r="Z5280" t="s">
        <v>61</v>
      </c>
      <c r="AA5280" s="1">
        <v>44862</v>
      </c>
      <c r="AC5280" s="1">
        <v>44862</v>
      </c>
      <c r="AD5280" s="1">
        <v>44992</v>
      </c>
    </row>
    <row r="5281" spans="1:30" x14ac:dyDescent="0.25">
      <c r="A5281">
        <v>560576</v>
      </c>
      <c r="B5281" t="s">
        <v>338</v>
      </c>
      <c r="C5281" t="s">
        <v>31</v>
      </c>
      <c r="D5281">
        <v>2</v>
      </c>
      <c r="E5281" t="s">
        <v>13651</v>
      </c>
      <c r="F5281" t="s">
        <v>10793</v>
      </c>
      <c r="G5281" t="s">
        <v>34</v>
      </c>
      <c r="H5281">
        <v>51225</v>
      </c>
      <c r="I5281">
        <v>1</v>
      </c>
      <c r="J5281" t="s">
        <v>205</v>
      </c>
      <c r="K5281" t="s">
        <v>36</v>
      </c>
      <c r="L5281" t="s">
        <v>37</v>
      </c>
      <c r="M5281">
        <v>46191</v>
      </c>
      <c r="N5281">
        <v>64925</v>
      </c>
      <c r="O5281" t="s">
        <v>38</v>
      </c>
      <c r="P5281" t="s">
        <v>13652</v>
      </c>
      <c r="Q5281" t="s">
        <v>13653</v>
      </c>
      <c r="R5281" t="s">
        <v>13654</v>
      </c>
      <c r="S5281" t="s">
        <v>10797</v>
      </c>
      <c r="U5281" t="s">
        <v>6047</v>
      </c>
      <c r="V5281" t="s">
        <v>347</v>
      </c>
      <c r="X5281" t="s">
        <v>13655</v>
      </c>
      <c r="Z5281" t="s">
        <v>61</v>
      </c>
      <c r="AA5281" s="1">
        <v>44874</v>
      </c>
      <c r="AB5281" s="2">
        <v>44994</v>
      </c>
      <c r="AC5281" s="1">
        <v>44973</v>
      </c>
      <c r="AD5281" s="1">
        <v>44992</v>
      </c>
    </row>
    <row r="5282" spans="1:30" x14ac:dyDescent="0.25">
      <c r="A5282">
        <v>525425</v>
      </c>
      <c r="B5282" t="s">
        <v>2150</v>
      </c>
      <c r="C5282" t="s">
        <v>31</v>
      </c>
      <c r="D5282">
        <v>1</v>
      </c>
      <c r="E5282" t="s">
        <v>11808</v>
      </c>
      <c r="F5282" t="s">
        <v>11809</v>
      </c>
      <c r="G5282" t="s">
        <v>34</v>
      </c>
      <c r="H5282">
        <v>10001</v>
      </c>
      <c r="I5282" t="s">
        <v>327</v>
      </c>
      <c r="J5282" t="s">
        <v>126</v>
      </c>
      <c r="K5282" t="s">
        <v>36</v>
      </c>
      <c r="L5282" t="s">
        <v>93</v>
      </c>
      <c r="M5282">
        <v>100000</v>
      </c>
      <c r="N5282">
        <v>110000</v>
      </c>
      <c r="O5282" t="s">
        <v>38</v>
      </c>
      <c r="P5282" t="s">
        <v>2151</v>
      </c>
      <c r="Q5282" t="s">
        <v>2152</v>
      </c>
      <c r="R5282" t="s">
        <v>11810</v>
      </c>
      <c r="S5282" t="s">
        <v>11811</v>
      </c>
      <c r="T5282" t="s">
        <v>11812</v>
      </c>
      <c r="V5282" t="s">
        <v>11813</v>
      </c>
      <c r="Z5282" t="s">
        <v>61</v>
      </c>
      <c r="AA5282" s="1">
        <v>44641</v>
      </c>
      <c r="AC5282" s="1">
        <v>44641</v>
      </c>
      <c r="AD5282" s="1">
        <v>44992</v>
      </c>
    </row>
    <row r="5283" spans="1:30" x14ac:dyDescent="0.25">
      <c r="A5283">
        <v>572650</v>
      </c>
      <c r="B5283" t="s">
        <v>88</v>
      </c>
      <c r="C5283" t="s">
        <v>31</v>
      </c>
      <c r="D5283">
        <v>1</v>
      </c>
      <c r="E5283" t="s">
        <v>4661</v>
      </c>
      <c r="F5283" t="s">
        <v>864</v>
      </c>
      <c r="G5283" t="s">
        <v>34</v>
      </c>
      <c r="H5283">
        <v>10248</v>
      </c>
      <c r="I5283">
        <v>1</v>
      </c>
      <c r="J5283" t="s">
        <v>115</v>
      </c>
      <c r="K5283" t="s">
        <v>36</v>
      </c>
      <c r="L5283" t="s">
        <v>37</v>
      </c>
      <c r="M5283">
        <v>73029</v>
      </c>
      <c r="N5283">
        <v>85000</v>
      </c>
      <c r="O5283" t="s">
        <v>38</v>
      </c>
      <c r="P5283" t="s">
        <v>583</v>
      </c>
      <c r="Q5283" t="s">
        <v>475</v>
      </c>
      <c r="R5283" t="s">
        <v>4662</v>
      </c>
      <c r="S5283" t="s">
        <v>867</v>
      </c>
      <c r="T5283" t="s">
        <v>4663</v>
      </c>
      <c r="U5283" t="s">
        <v>1623</v>
      </c>
      <c r="V5283" t="s">
        <v>4664</v>
      </c>
      <c r="W5283" t="s">
        <v>4665</v>
      </c>
      <c r="Z5283" t="s">
        <v>87</v>
      </c>
      <c r="AA5283" s="1">
        <v>44958</v>
      </c>
      <c r="AC5283" s="1">
        <v>44958</v>
      </c>
      <c r="AD5283" s="1">
        <v>44992</v>
      </c>
    </row>
    <row r="5284" spans="1:30" x14ac:dyDescent="0.25">
      <c r="A5284">
        <v>572168</v>
      </c>
      <c r="B5284" t="s">
        <v>287</v>
      </c>
      <c r="C5284" t="s">
        <v>63</v>
      </c>
      <c r="D5284">
        <v>1</v>
      </c>
      <c r="E5284" t="s">
        <v>13656</v>
      </c>
      <c r="F5284" t="s">
        <v>144</v>
      </c>
      <c r="G5284" t="s">
        <v>51</v>
      </c>
      <c r="H5284">
        <v>10234</v>
      </c>
      <c r="I5284">
        <v>0</v>
      </c>
      <c r="J5284" t="s">
        <v>35</v>
      </c>
      <c r="K5284" t="s">
        <v>67</v>
      </c>
      <c r="L5284" t="s">
        <v>145</v>
      </c>
      <c r="M5284">
        <v>17.5</v>
      </c>
      <c r="N5284">
        <v>17.5</v>
      </c>
      <c r="O5284" t="s">
        <v>68</v>
      </c>
      <c r="P5284" t="s">
        <v>289</v>
      </c>
      <c r="Q5284" t="s">
        <v>13657</v>
      </c>
      <c r="R5284" t="s">
        <v>13658</v>
      </c>
      <c r="S5284" t="s">
        <v>149</v>
      </c>
      <c r="T5284" t="s">
        <v>13659</v>
      </c>
      <c r="U5284" t="s">
        <v>293</v>
      </c>
      <c r="V5284" t="s">
        <v>294</v>
      </c>
      <c r="Z5284" t="s">
        <v>61</v>
      </c>
      <c r="AA5284" s="1">
        <v>44959</v>
      </c>
      <c r="AB5284" s="2">
        <v>44995</v>
      </c>
      <c r="AC5284" s="1">
        <v>44970</v>
      </c>
      <c r="AD5284" s="1">
        <v>44992</v>
      </c>
    </row>
    <row r="5285" spans="1:30" x14ac:dyDescent="0.25">
      <c r="A5285">
        <v>561452</v>
      </c>
      <c r="B5285" t="s">
        <v>241</v>
      </c>
      <c r="C5285" t="s">
        <v>31</v>
      </c>
      <c r="D5285">
        <v>1</v>
      </c>
      <c r="E5285" t="s">
        <v>4164</v>
      </c>
      <c r="F5285" t="s">
        <v>4165</v>
      </c>
      <c r="G5285" t="s">
        <v>51</v>
      </c>
      <c r="H5285">
        <v>95714</v>
      </c>
      <c r="I5285">
        <v>0</v>
      </c>
      <c r="J5285" t="s">
        <v>256</v>
      </c>
      <c r="K5285" t="s">
        <v>36</v>
      </c>
      <c r="L5285" t="s">
        <v>37</v>
      </c>
      <c r="M5285">
        <v>0</v>
      </c>
      <c r="N5285">
        <v>180000</v>
      </c>
      <c r="O5285" t="s">
        <v>38</v>
      </c>
      <c r="P5285" t="s">
        <v>4166</v>
      </c>
      <c r="Q5285" t="s">
        <v>4167</v>
      </c>
      <c r="R5285" t="s">
        <v>4168</v>
      </c>
      <c r="S5285" t="s">
        <v>4169</v>
      </c>
      <c r="T5285" t="s">
        <v>4170</v>
      </c>
      <c r="U5285" t="s">
        <v>4171</v>
      </c>
      <c r="V5285" t="s">
        <v>347</v>
      </c>
      <c r="Z5285" t="s">
        <v>87</v>
      </c>
      <c r="AA5285" s="1">
        <v>44888</v>
      </c>
      <c r="AC5285" s="1">
        <v>44944</v>
      </c>
      <c r="AD5285" s="1">
        <v>44992</v>
      </c>
    </row>
    <row r="5286" spans="1:30" x14ac:dyDescent="0.25">
      <c r="A5286">
        <v>562706</v>
      </c>
      <c r="B5286" t="s">
        <v>88</v>
      </c>
      <c r="C5286" t="s">
        <v>63</v>
      </c>
      <c r="D5286">
        <v>1</v>
      </c>
      <c r="E5286" t="s">
        <v>164</v>
      </c>
      <c r="F5286" t="s">
        <v>165</v>
      </c>
      <c r="G5286" t="s">
        <v>34</v>
      </c>
      <c r="H5286">
        <v>10104</v>
      </c>
      <c r="I5286">
        <v>2</v>
      </c>
      <c r="J5286" t="s">
        <v>115</v>
      </c>
      <c r="K5286" t="s">
        <v>36</v>
      </c>
      <c r="L5286" t="s">
        <v>37</v>
      </c>
      <c r="M5286">
        <v>37748</v>
      </c>
      <c r="N5286">
        <v>57043</v>
      </c>
      <c r="O5286" t="s">
        <v>38</v>
      </c>
      <c r="P5286" t="s">
        <v>94</v>
      </c>
      <c r="Q5286" t="s">
        <v>95</v>
      </c>
      <c r="R5286" t="s">
        <v>264</v>
      </c>
      <c r="S5286" t="s">
        <v>168</v>
      </c>
      <c r="T5286" t="s">
        <v>169</v>
      </c>
      <c r="U5286" t="s">
        <v>99</v>
      </c>
      <c r="V5286" t="s">
        <v>171</v>
      </c>
      <c r="W5286" t="s">
        <v>172</v>
      </c>
      <c r="Z5286" t="s">
        <v>61</v>
      </c>
      <c r="AA5286" s="1">
        <v>44925</v>
      </c>
      <c r="AC5286" s="1">
        <v>44925</v>
      </c>
      <c r="AD5286" s="1">
        <v>44992</v>
      </c>
    </row>
    <row r="5287" spans="1:30" x14ac:dyDescent="0.25">
      <c r="A5287">
        <v>553797</v>
      </c>
      <c r="B5287" t="s">
        <v>88</v>
      </c>
      <c r="C5287" t="s">
        <v>63</v>
      </c>
      <c r="D5287">
        <v>200</v>
      </c>
      <c r="E5287" t="s">
        <v>12226</v>
      </c>
      <c r="F5287" t="s">
        <v>165</v>
      </c>
      <c r="G5287" t="s">
        <v>34</v>
      </c>
      <c r="H5287">
        <v>10104</v>
      </c>
      <c r="I5287">
        <v>2</v>
      </c>
      <c r="J5287" t="s">
        <v>115</v>
      </c>
      <c r="K5287" t="s">
        <v>36</v>
      </c>
      <c r="L5287" t="s">
        <v>37</v>
      </c>
      <c r="M5287">
        <v>37748</v>
      </c>
      <c r="N5287">
        <v>43410</v>
      </c>
      <c r="O5287" t="s">
        <v>38</v>
      </c>
      <c r="P5287" t="s">
        <v>583</v>
      </c>
      <c r="Q5287" t="s">
        <v>5119</v>
      </c>
      <c r="R5287" t="s">
        <v>5120</v>
      </c>
      <c r="S5287" t="s">
        <v>168</v>
      </c>
      <c r="U5287" t="s">
        <v>12227</v>
      </c>
      <c r="V5287" t="s">
        <v>12228</v>
      </c>
      <c r="W5287" t="s">
        <v>12229</v>
      </c>
      <c r="X5287" t="s">
        <v>5123</v>
      </c>
      <c r="Z5287" t="s">
        <v>61</v>
      </c>
      <c r="AA5287" s="1">
        <v>44834</v>
      </c>
      <c r="AC5287" s="1">
        <v>44883</v>
      </c>
      <c r="AD5287" s="1">
        <v>44992</v>
      </c>
    </row>
    <row r="5288" spans="1:30" x14ac:dyDescent="0.25">
      <c r="A5288">
        <v>561606</v>
      </c>
      <c r="B5288" t="s">
        <v>102</v>
      </c>
      <c r="C5288" t="s">
        <v>31</v>
      </c>
      <c r="D5288">
        <v>1</v>
      </c>
      <c r="E5288" t="s">
        <v>372</v>
      </c>
      <c r="F5288" t="s">
        <v>920</v>
      </c>
      <c r="G5288" t="s">
        <v>34</v>
      </c>
      <c r="H5288">
        <v>34202</v>
      </c>
      <c r="I5288">
        <v>2</v>
      </c>
      <c r="J5288" t="s">
        <v>374</v>
      </c>
      <c r="K5288" t="s">
        <v>36</v>
      </c>
      <c r="L5288" t="s">
        <v>37</v>
      </c>
      <c r="M5288">
        <v>67757</v>
      </c>
      <c r="N5288">
        <v>98128</v>
      </c>
      <c r="O5288" t="s">
        <v>38</v>
      </c>
      <c r="P5288" t="s">
        <v>375</v>
      </c>
      <c r="Q5288" t="s">
        <v>376</v>
      </c>
      <c r="R5288" t="s">
        <v>13269</v>
      </c>
      <c r="S5288" t="s">
        <v>923</v>
      </c>
      <c r="T5288" t="s">
        <v>379</v>
      </c>
      <c r="V5288" t="s">
        <v>380</v>
      </c>
      <c r="Z5288" t="s">
        <v>87</v>
      </c>
      <c r="AA5288" s="1">
        <v>44890</v>
      </c>
      <c r="AC5288" s="1">
        <v>44890</v>
      </c>
      <c r="AD5288" s="1">
        <v>44992</v>
      </c>
    </row>
    <row r="5289" spans="1:30" x14ac:dyDescent="0.25">
      <c r="A5289">
        <v>441296</v>
      </c>
      <c r="B5289" t="s">
        <v>62</v>
      </c>
      <c r="C5289" t="s">
        <v>63</v>
      </c>
      <c r="D5289">
        <v>1</v>
      </c>
      <c r="E5289" t="s">
        <v>3571</v>
      </c>
      <c r="F5289" t="s">
        <v>3572</v>
      </c>
      <c r="G5289" t="s">
        <v>34</v>
      </c>
      <c r="H5289">
        <v>52370</v>
      </c>
      <c r="I5289">
        <v>2</v>
      </c>
      <c r="J5289" t="s">
        <v>115</v>
      </c>
      <c r="K5289" t="s">
        <v>36</v>
      </c>
      <c r="L5289" t="s">
        <v>37</v>
      </c>
      <c r="M5289">
        <v>81126</v>
      </c>
      <c r="N5289">
        <v>83346</v>
      </c>
      <c r="O5289" t="s">
        <v>38</v>
      </c>
      <c r="P5289" t="s">
        <v>3573</v>
      </c>
      <c r="Q5289" t="s">
        <v>3574</v>
      </c>
      <c r="R5289" t="s">
        <v>3575</v>
      </c>
      <c r="S5289" t="s">
        <v>3576</v>
      </c>
      <c r="U5289" t="s">
        <v>3577</v>
      </c>
      <c r="V5289" t="s">
        <v>3259</v>
      </c>
      <c r="Z5289" t="s">
        <v>87</v>
      </c>
      <c r="AA5289" s="1">
        <v>44742</v>
      </c>
      <c r="AC5289" s="1">
        <v>44782</v>
      </c>
      <c r="AD5289" s="1">
        <v>44992</v>
      </c>
    </row>
    <row r="5290" spans="1:30" x14ac:dyDescent="0.25">
      <c r="A5290">
        <v>566458</v>
      </c>
      <c r="B5290" t="s">
        <v>1870</v>
      </c>
      <c r="C5290" t="s">
        <v>63</v>
      </c>
      <c r="D5290">
        <v>1</v>
      </c>
      <c r="E5290" t="s">
        <v>13088</v>
      </c>
      <c r="F5290" t="s">
        <v>4165</v>
      </c>
      <c r="G5290" t="s">
        <v>51</v>
      </c>
      <c r="H5290">
        <v>95714</v>
      </c>
      <c r="I5290">
        <v>0</v>
      </c>
      <c r="J5290" t="s">
        <v>256</v>
      </c>
      <c r="L5290" t="s">
        <v>37</v>
      </c>
      <c r="M5290">
        <v>120000</v>
      </c>
      <c r="N5290">
        <v>130000</v>
      </c>
      <c r="O5290" t="s">
        <v>38</v>
      </c>
      <c r="P5290" t="s">
        <v>1872</v>
      </c>
      <c r="Q5290" t="s">
        <v>13089</v>
      </c>
      <c r="R5290" t="s">
        <v>13090</v>
      </c>
      <c r="S5290" t="s">
        <v>4169</v>
      </c>
      <c r="T5290" t="s">
        <v>13091</v>
      </c>
      <c r="U5290" t="s">
        <v>13092</v>
      </c>
      <c r="V5290" t="s">
        <v>13093</v>
      </c>
      <c r="W5290" t="s">
        <v>4922</v>
      </c>
      <c r="X5290" t="s">
        <v>1872</v>
      </c>
      <c r="Z5290" t="s">
        <v>87</v>
      </c>
      <c r="AA5290" s="1">
        <v>44923</v>
      </c>
      <c r="AC5290" s="1">
        <v>44935</v>
      </c>
      <c r="AD5290" s="1">
        <v>44992</v>
      </c>
    </row>
    <row r="5291" spans="1:30" x14ac:dyDescent="0.25">
      <c r="A5291">
        <v>550804</v>
      </c>
      <c r="B5291" t="s">
        <v>658</v>
      </c>
      <c r="C5291" t="s">
        <v>31</v>
      </c>
      <c r="D5291">
        <v>1</v>
      </c>
      <c r="E5291" t="s">
        <v>11976</v>
      </c>
      <c r="F5291" t="s">
        <v>135</v>
      </c>
      <c r="G5291" t="s">
        <v>51</v>
      </c>
      <c r="H5291">
        <v>21744</v>
      </c>
      <c r="I5291" t="s">
        <v>1397</v>
      </c>
      <c r="J5291" t="s">
        <v>11977</v>
      </c>
      <c r="K5291" t="s">
        <v>36</v>
      </c>
      <c r="L5291" t="s">
        <v>93</v>
      </c>
      <c r="M5291">
        <v>122290</v>
      </c>
      <c r="N5291">
        <v>122290</v>
      </c>
      <c r="O5291" t="s">
        <v>38</v>
      </c>
      <c r="P5291" t="s">
        <v>661</v>
      </c>
      <c r="Q5291" t="s">
        <v>662</v>
      </c>
      <c r="R5291" t="s">
        <v>11978</v>
      </c>
      <c r="S5291" t="s">
        <v>140</v>
      </c>
      <c r="U5291" t="s">
        <v>11979</v>
      </c>
      <c r="V5291" t="s">
        <v>664</v>
      </c>
      <c r="Z5291" t="s">
        <v>665</v>
      </c>
      <c r="AA5291" s="1">
        <v>44837</v>
      </c>
      <c r="AB5291" s="2">
        <v>45017</v>
      </c>
      <c r="AC5291" s="1">
        <v>44973</v>
      </c>
      <c r="AD5291" s="1">
        <v>44992</v>
      </c>
    </row>
    <row r="5292" spans="1:30" x14ac:dyDescent="0.25">
      <c r="A5292">
        <v>562517</v>
      </c>
      <c r="B5292" t="s">
        <v>76</v>
      </c>
      <c r="C5292" t="s">
        <v>31</v>
      </c>
      <c r="D5292">
        <v>2</v>
      </c>
      <c r="E5292" t="s">
        <v>173</v>
      </c>
      <c r="F5292" t="s">
        <v>174</v>
      </c>
      <c r="G5292" t="s">
        <v>51</v>
      </c>
      <c r="H5292">
        <v>30087</v>
      </c>
      <c r="I5292">
        <v>3</v>
      </c>
      <c r="J5292" t="s">
        <v>175</v>
      </c>
      <c r="K5292" t="s">
        <v>36</v>
      </c>
      <c r="L5292" t="s">
        <v>37</v>
      </c>
      <c r="M5292">
        <v>79620</v>
      </c>
      <c r="N5292">
        <v>117541</v>
      </c>
      <c r="O5292" t="s">
        <v>38</v>
      </c>
      <c r="P5292" t="s">
        <v>79</v>
      </c>
      <c r="Q5292" t="s">
        <v>176</v>
      </c>
      <c r="R5292" t="s">
        <v>177</v>
      </c>
      <c r="S5292" t="s">
        <v>178</v>
      </c>
      <c r="T5292" t="s">
        <v>179</v>
      </c>
      <c r="U5292" t="s">
        <v>180</v>
      </c>
      <c r="V5292" t="s">
        <v>181</v>
      </c>
      <c r="W5292" t="s">
        <v>182</v>
      </c>
      <c r="X5292" t="s">
        <v>183</v>
      </c>
      <c r="Z5292" t="s">
        <v>87</v>
      </c>
      <c r="AA5292" s="1">
        <v>44893</v>
      </c>
      <c r="AC5292" s="1">
        <v>44894</v>
      </c>
      <c r="AD5292" s="1">
        <v>44992</v>
      </c>
    </row>
    <row r="5293" spans="1:30" x14ac:dyDescent="0.25">
      <c r="A5293">
        <v>544501</v>
      </c>
      <c r="B5293" t="s">
        <v>1863</v>
      </c>
      <c r="C5293" t="s">
        <v>31</v>
      </c>
      <c r="D5293">
        <v>1</v>
      </c>
      <c r="E5293" t="s">
        <v>5477</v>
      </c>
      <c r="F5293" t="s">
        <v>65</v>
      </c>
      <c r="G5293" t="s">
        <v>51</v>
      </c>
      <c r="H5293">
        <v>56058</v>
      </c>
      <c r="I5293">
        <v>0</v>
      </c>
      <c r="J5293" t="s">
        <v>1098</v>
      </c>
      <c r="L5293" t="s">
        <v>37</v>
      </c>
      <c r="M5293">
        <v>54100</v>
      </c>
      <c r="N5293">
        <v>62215</v>
      </c>
      <c r="O5293" t="s">
        <v>38</v>
      </c>
      <c r="P5293" t="s">
        <v>438</v>
      </c>
      <c r="Q5293" t="s">
        <v>5478</v>
      </c>
      <c r="R5293" t="s">
        <v>10238</v>
      </c>
      <c r="S5293" t="s">
        <v>72</v>
      </c>
      <c r="T5293" t="s">
        <v>5480</v>
      </c>
      <c r="U5293" t="s">
        <v>2094</v>
      </c>
      <c r="V5293" t="s">
        <v>7365</v>
      </c>
      <c r="Z5293" t="s">
        <v>61</v>
      </c>
      <c r="AA5293" s="1">
        <v>44792</v>
      </c>
      <c r="AC5293" s="1">
        <v>44966</v>
      </c>
      <c r="AD5293" s="1">
        <v>44992</v>
      </c>
    </row>
    <row r="5294" spans="1:30" x14ac:dyDescent="0.25">
      <c r="A5294">
        <v>569686</v>
      </c>
      <c r="B5294" t="s">
        <v>62</v>
      </c>
      <c r="C5294" t="s">
        <v>63</v>
      </c>
      <c r="D5294">
        <v>1</v>
      </c>
      <c r="E5294" t="s">
        <v>112</v>
      </c>
      <c r="F5294" t="s">
        <v>113</v>
      </c>
      <c r="G5294" t="s">
        <v>51</v>
      </c>
      <c r="H5294">
        <v>95600</v>
      </c>
      <c r="I5294" t="s">
        <v>114</v>
      </c>
      <c r="J5294" t="s">
        <v>115</v>
      </c>
      <c r="K5294" t="s">
        <v>36</v>
      </c>
      <c r="L5294" t="s">
        <v>93</v>
      </c>
      <c r="M5294">
        <v>58700</v>
      </c>
      <c r="N5294">
        <v>102226</v>
      </c>
      <c r="O5294" t="s">
        <v>38</v>
      </c>
      <c r="P5294" t="s">
        <v>5885</v>
      </c>
      <c r="Q5294" t="s">
        <v>5886</v>
      </c>
      <c r="R5294" t="s">
        <v>5887</v>
      </c>
      <c r="S5294" t="s">
        <v>119</v>
      </c>
      <c r="T5294" t="s">
        <v>5888</v>
      </c>
      <c r="U5294" t="s">
        <v>904</v>
      </c>
      <c r="V5294" t="s">
        <v>5889</v>
      </c>
      <c r="Z5294" t="s">
        <v>87</v>
      </c>
      <c r="AA5294" s="1">
        <v>44965</v>
      </c>
      <c r="AB5294" s="2">
        <v>44995</v>
      </c>
      <c r="AC5294" s="1">
        <v>44965</v>
      </c>
      <c r="AD5294" s="1">
        <v>44992</v>
      </c>
    </row>
    <row r="5295" spans="1:30" x14ac:dyDescent="0.25">
      <c r="A5295">
        <v>439675</v>
      </c>
      <c r="B5295" t="s">
        <v>241</v>
      </c>
      <c r="C5295" t="s">
        <v>63</v>
      </c>
      <c r="D5295">
        <v>5</v>
      </c>
      <c r="E5295" t="s">
        <v>3950</v>
      </c>
      <c r="F5295" t="s">
        <v>3950</v>
      </c>
      <c r="G5295" t="s">
        <v>34</v>
      </c>
      <c r="H5295">
        <v>91916</v>
      </c>
      <c r="I5295">
        <v>0</v>
      </c>
      <c r="J5295" t="s">
        <v>245</v>
      </c>
      <c r="K5295" t="s">
        <v>36</v>
      </c>
      <c r="L5295" t="s">
        <v>53</v>
      </c>
      <c r="M5295">
        <v>36.950000000000003</v>
      </c>
      <c r="N5295">
        <v>36.950000000000003</v>
      </c>
      <c r="O5295" t="s">
        <v>68</v>
      </c>
      <c r="P5295" t="s">
        <v>1573</v>
      </c>
      <c r="Q5295" t="s">
        <v>247</v>
      </c>
      <c r="R5295" t="s">
        <v>9835</v>
      </c>
      <c r="S5295" t="s">
        <v>3953</v>
      </c>
      <c r="U5295" t="s">
        <v>9836</v>
      </c>
      <c r="V5295" t="s">
        <v>347</v>
      </c>
      <c r="Z5295" t="s">
        <v>426</v>
      </c>
      <c r="AA5295" s="1">
        <v>43950</v>
      </c>
      <c r="AC5295" s="1">
        <v>44650</v>
      </c>
      <c r="AD5295" s="1">
        <v>44992</v>
      </c>
    </row>
    <row r="5296" spans="1:30" x14ac:dyDescent="0.25">
      <c r="A5296">
        <v>560439</v>
      </c>
      <c r="B5296" t="s">
        <v>102</v>
      </c>
      <c r="C5296" t="s">
        <v>63</v>
      </c>
      <c r="D5296">
        <v>1</v>
      </c>
      <c r="E5296" t="s">
        <v>2132</v>
      </c>
      <c r="F5296" t="s">
        <v>501</v>
      </c>
      <c r="G5296" t="s">
        <v>34</v>
      </c>
      <c r="H5296">
        <v>12627</v>
      </c>
      <c r="I5296">
        <v>0</v>
      </c>
      <c r="J5296" t="s">
        <v>126</v>
      </c>
      <c r="L5296" t="s">
        <v>37</v>
      </c>
      <c r="M5296">
        <v>70611</v>
      </c>
      <c r="N5296">
        <v>105138</v>
      </c>
      <c r="O5296" t="s">
        <v>38</v>
      </c>
      <c r="P5296" t="s">
        <v>195</v>
      </c>
      <c r="Q5296" t="s">
        <v>2133</v>
      </c>
      <c r="R5296" t="s">
        <v>2134</v>
      </c>
      <c r="S5296" t="s">
        <v>504</v>
      </c>
      <c r="T5296" t="s">
        <v>2135</v>
      </c>
      <c r="U5296" t="s">
        <v>2136</v>
      </c>
      <c r="V5296" t="s">
        <v>2137</v>
      </c>
      <c r="W5296" t="s">
        <v>2138</v>
      </c>
      <c r="X5296" t="s">
        <v>2139</v>
      </c>
      <c r="Z5296" t="s">
        <v>61</v>
      </c>
      <c r="AA5296" s="1">
        <v>44881</v>
      </c>
      <c r="AC5296" s="1">
        <v>44881</v>
      </c>
      <c r="AD5296" s="1">
        <v>44992</v>
      </c>
    </row>
    <row r="5297" spans="1:30" x14ac:dyDescent="0.25">
      <c r="A5297">
        <v>526450</v>
      </c>
      <c r="B5297" t="s">
        <v>638</v>
      </c>
      <c r="C5297" t="s">
        <v>63</v>
      </c>
      <c r="D5297">
        <v>5</v>
      </c>
      <c r="E5297" t="s">
        <v>11893</v>
      </c>
      <c r="F5297" t="s">
        <v>640</v>
      </c>
      <c r="G5297" t="s">
        <v>34</v>
      </c>
      <c r="H5297">
        <v>30081</v>
      </c>
      <c r="I5297">
        <v>0</v>
      </c>
      <c r="J5297" t="s">
        <v>115</v>
      </c>
      <c r="K5297" t="s">
        <v>36</v>
      </c>
      <c r="L5297" t="s">
        <v>37</v>
      </c>
      <c r="M5297">
        <v>47418</v>
      </c>
      <c r="N5297">
        <v>54531</v>
      </c>
      <c r="O5297" t="s">
        <v>38</v>
      </c>
      <c r="P5297" t="s">
        <v>642</v>
      </c>
      <c r="Q5297" t="s">
        <v>643</v>
      </c>
      <c r="R5297" t="s">
        <v>11894</v>
      </c>
      <c r="S5297" t="s">
        <v>645</v>
      </c>
      <c r="T5297" t="s">
        <v>11895</v>
      </c>
      <c r="U5297" t="s">
        <v>11896</v>
      </c>
      <c r="V5297" t="s">
        <v>11897</v>
      </c>
      <c r="Z5297" t="s">
        <v>61</v>
      </c>
      <c r="AA5297" s="1">
        <v>44662</v>
      </c>
      <c r="AC5297" s="1">
        <v>44930</v>
      </c>
      <c r="AD5297" s="1">
        <v>44992</v>
      </c>
    </row>
    <row r="5298" spans="1:30" x14ac:dyDescent="0.25">
      <c r="A5298">
        <v>562236</v>
      </c>
      <c r="B5298" t="s">
        <v>1347</v>
      </c>
      <c r="C5298" t="s">
        <v>63</v>
      </c>
      <c r="D5298">
        <v>1</v>
      </c>
      <c r="E5298" t="s">
        <v>3330</v>
      </c>
      <c r="F5298" t="s">
        <v>724</v>
      </c>
      <c r="G5298" t="s">
        <v>34</v>
      </c>
      <c r="H5298">
        <v>12158</v>
      </c>
      <c r="I5298">
        <v>1</v>
      </c>
      <c r="J5298" t="s">
        <v>126</v>
      </c>
      <c r="K5298" t="s">
        <v>36</v>
      </c>
      <c r="L5298" t="s">
        <v>37</v>
      </c>
      <c r="M5298">
        <v>41395</v>
      </c>
      <c r="N5298">
        <v>65000</v>
      </c>
      <c r="O5298" t="s">
        <v>38</v>
      </c>
      <c r="P5298" t="s">
        <v>1350</v>
      </c>
      <c r="Q5298" t="s">
        <v>6500</v>
      </c>
      <c r="R5298" t="s">
        <v>13281</v>
      </c>
      <c r="S5298" t="s">
        <v>728</v>
      </c>
      <c r="T5298" t="s">
        <v>13282</v>
      </c>
      <c r="U5298" t="s">
        <v>1355</v>
      </c>
      <c r="V5298" t="s">
        <v>13283</v>
      </c>
      <c r="W5298" t="s">
        <v>13284</v>
      </c>
      <c r="X5298" t="s">
        <v>13285</v>
      </c>
      <c r="Z5298" t="s">
        <v>61</v>
      </c>
      <c r="AA5298" s="1">
        <v>44953</v>
      </c>
      <c r="AC5298" s="1">
        <v>44991</v>
      </c>
      <c r="AD5298" s="1">
        <v>44992</v>
      </c>
    </row>
    <row r="5299" spans="1:30" x14ac:dyDescent="0.25">
      <c r="A5299">
        <v>573010</v>
      </c>
      <c r="B5299" t="s">
        <v>1040</v>
      </c>
      <c r="C5299" t="s">
        <v>63</v>
      </c>
      <c r="D5299">
        <v>1</v>
      </c>
      <c r="E5299" t="s">
        <v>3567</v>
      </c>
      <c r="F5299" t="s">
        <v>144</v>
      </c>
      <c r="G5299" t="s">
        <v>51</v>
      </c>
      <c r="H5299">
        <v>10234</v>
      </c>
      <c r="I5299">
        <v>0</v>
      </c>
      <c r="J5299" t="s">
        <v>1001</v>
      </c>
      <c r="K5299" t="s">
        <v>36</v>
      </c>
      <c r="L5299" t="s">
        <v>145</v>
      </c>
      <c r="M5299">
        <v>15</v>
      </c>
      <c r="N5299">
        <v>17.5</v>
      </c>
      <c r="O5299" t="s">
        <v>68</v>
      </c>
      <c r="P5299" t="s">
        <v>1044</v>
      </c>
      <c r="Q5299" t="s">
        <v>3568</v>
      </c>
      <c r="R5299" t="s">
        <v>3569</v>
      </c>
      <c r="S5299" t="s">
        <v>149</v>
      </c>
      <c r="T5299" t="s">
        <v>3570</v>
      </c>
      <c r="U5299" t="s">
        <v>2357</v>
      </c>
      <c r="V5299" t="s">
        <v>577</v>
      </c>
      <c r="W5299" t="s">
        <v>1050</v>
      </c>
      <c r="X5299" t="s">
        <v>3137</v>
      </c>
      <c r="Z5299" t="s">
        <v>61</v>
      </c>
      <c r="AA5299" s="1">
        <v>44980</v>
      </c>
      <c r="AB5299" s="2">
        <v>44994</v>
      </c>
      <c r="AC5299" s="1">
        <v>44979</v>
      </c>
      <c r="AD5299" s="1">
        <v>44992</v>
      </c>
    </row>
    <row r="5300" spans="1:30" x14ac:dyDescent="0.25">
      <c r="A5300">
        <v>553375</v>
      </c>
      <c r="B5300" t="s">
        <v>350</v>
      </c>
      <c r="C5300" t="s">
        <v>63</v>
      </c>
      <c r="D5300">
        <v>1</v>
      </c>
      <c r="E5300" t="s">
        <v>12605</v>
      </c>
      <c r="F5300" t="s">
        <v>1610</v>
      </c>
      <c r="G5300" t="s">
        <v>34</v>
      </c>
      <c r="H5300">
        <v>30726</v>
      </c>
      <c r="I5300">
        <v>2</v>
      </c>
      <c r="J5300" t="s">
        <v>175</v>
      </c>
      <c r="K5300" t="s">
        <v>36</v>
      </c>
      <c r="L5300" t="s">
        <v>37</v>
      </c>
      <c r="M5300">
        <v>51079</v>
      </c>
      <c r="N5300">
        <v>58741</v>
      </c>
      <c r="O5300" t="s">
        <v>38</v>
      </c>
      <c r="P5300" t="s">
        <v>355</v>
      </c>
      <c r="Q5300" t="s">
        <v>3754</v>
      </c>
      <c r="R5300" t="s">
        <v>12606</v>
      </c>
      <c r="S5300" t="s">
        <v>1613</v>
      </c>
      <c r="T5300" t="s">
        <v>12607</v>
      </c>
      <c r="U5300" t="s">
        <v>12608</v>
      </c>
      <c r="V5300" t="s">
        <v>6438</v>
      </c>
      <c r="Z5300" t="s">
        <v>61</v>
      </c>
      <c r="AA5300" s="1">
        <v>44833</v>
      </c>
      <c r="AC5300" s="1">
        <v>44833</v>
      </c>
      <c r="AD5300" s="1">
        <v>44992</v>
      </c>
    </row>
    <row r="5301" spans="1:30" x14ac:dyDescent="0.25">
      <c r="A5301">
        <v>558916</v>
      </c>
      <c r="B5301" t="s">
        <v>102</v>
      </c>
      <c r="C5301" t="s">
        <v>31</v>
      </c>
      <c r="D5301">
        <v>1</v>
      </c>
      <c r="E5301" t="s">
        <v>372</v>
      </c>
      <c r="F5301" t="s">
        <v>295</v>
      </c>
      <c r="G5301" t="s">
        <v>34</v>
      </c>
      <c r="H5301">
        <v>22427</v>
      </c>
      <c r="I5301">
        <v>2</v>
      </c>
      <c r="J5301" t="s">
        <v>374</v>
      </c>
      <c r="K5301" t="s">
        <v>36</v>
      </c>
      <c r="L5301" t="s">
        <v>37</v>
      </c>
      <c r="M5301">
        <v>74650</v>
      </c>
      <c r="N5301">
        <v>109409</v>
      </c>
      <c r="O5301" t="s">
        <v>38</v>
      </c>
      <c r="P5301" t="s">
        <v>4221</v>
      </c>
      <c r="Q5301" t="s">
        <v>625</v>
      </c>
      <c r="R5301" t="s">
        <v>13660</v>
      </c>
      <c r="S5301" t="s">
        <v>608</v>
      </c>
      <c r="T5301" t="s">
        <v>5320</v>
      </c>
      <c r="V5301" t="s">
        <v>380</v>
      </c>
      <c r="X5301" t="s">
        <v>4224</v>
      </c>
      <c r="Z5301" t="s">
        <v>87</v>
      </c>
      <c r="AA5301" s="1">
        <v>44879</v>
      </c>
      <c r="AC5301" s="1">
        <v>44879</v>
      </c>
      <c r="AD5301" s="1">
        <v>44992</v>
      </c>
    </row>
    <row r="5302" spans="1:30" x14ac:dyDescent="0.25">
      <c r="A5302">
        <v>567227</v>
      </c>
      <c r="B5302" t="s">
        <v>123</v>
      </c>
      <c r="C5302" t="s">
        <v>63</v>
      </c>
      <c r="D5302">
        <v>1</v>
      </c>
      <c r="E5302" t="s">
        <v>6984</v>
      </c>
      <c r="F5302" t="s">
        <v>234</v>
      </c>
      <c r="G5302" t="s">
        <v>51</v>
      </c>
      <c r="H5302">
        <v>56057</v>
      </c>
      <c r="I5302">
        <v>0</v>
      </c>
      <c r="J5302" t="s">
        <v>205</v>
      </c>
      <c r="K5302" t="s">
        <v>36</v>
      </c>
      <c r="L5302" t="s">
        <v>37</v>
      </c>
      <c r="M5302">
        <v>38333</v>
      </c>
      <c r="N5302">
        <v>50000</v>
      </c>
      <c r="O5302" t="s">
        <v>38</v>
      </c>
      <c r="P5302" t="s">
        <v>962</v>
      </c>
      <c r="Q5302" t="s">
        <v>1022</v>
      </c>
      <c r="R5302" t="s">
        <v>12802</v>
      </c>
      <c r="S5302" t="s">
        <v>237</v>
      </c>
      <c r="T5302" t="s">
        <v>7349</v>
      </c>
      <c r="U5302" t="s">
        <v>5388</v>
      </c>
      <c r="V5302" t="s">
        <v>12803</v>
      </c>
      <c r="Z5302" t="s">
        <v>61</v>
      </c>
      <c r="AA5302" s="1">
        <v>44972</v>
      </c>
      <c r="AB5302" s="2">
        <v>45092</v>
      </c>
      <c r="AC5302" s="1">
        <v>44971</v>
      </c>
      <c r="AD5302" s="1">
        <v>44992</v>
      </c>
    </row>
    <row r="5303" spans="1:30" x14ac:dyDescent="0.25">
      <c r="A5303">
        <v>571810</v>
      </c>
      <c r="B5303" t="s">
        <v>102</v>
      </c>
      <c r="C5303" t="s">
        <v>63</v>
      </c>
      <c r="D5303">
        <v>1</v>
      </c>
      <c r="E5303" t="s">
        <v>372</v>
      </c>
      <c r="F5303" t="s">
        <v>295</v>
      </c>
      <c r="G5303" t="s">
        <v>34</v>
      </c>
      <c r="H5303">
        <v>22427</v>
      </c>
      <c r="I5303">
        <v>1</v>
      </c>
      <c r="J5303" t="s">
        <v>374</v>
      </c>
      <c r="K5303" t="s">
        <v>36</v>
      </c>
      <c r="L5303" t="s">
        <v>37</v>
      </c>
      <c r="M5303">
        <v>67757</v>
      </c>
      <c r="N5303">
        <v>98128</v>
      </c>
      <c r="O5303" t="s">
        <v>38</v>
      </c>
      <c r="P5303" t="s">
        <v>375</v>
      </c>
      <c r="Q5303" t="s">
        <v>376</v>
      </c>
      <c r="R5303" t="s">
        <v>13661</v>
      </c>
      <c r="S5303" t="s">
        <v>608</v>
      </c>
      <c r="T5303" t="s">
        <v>13662</v>
      </c>
      <c r="V5303" t="s">
        <v>380</v>
      </c>
      <c r="X5303" t="s">
        <v>375</v>
      </c>
      <c r="Z5303" t="s">
        <v>87</v>
      </c>
      <c r="AA5303" s="1">
        <v>44984</v>
      </c>
      <c r="AC5303" s="1">
        <v>44984</v>
      </c>
      <c r="AD5303" s="1">
        <v>44992</v>
      </c>
    </row>
    <row r="5304" spans="1:30" x14ac:dyDescent="0.25">
      <c r="A5304">
        <v>553227</v>
      </c>
      <c r="B5304" t="s">
        <v>350</v>
      </c>
      <c r="C5304" t="s">
        <v>63</v>
      </c>
      <c r="D5304">
        <v>1</v>
      </c>
      <c r="E5304" t="s">
        <v>8880</v>
      </c>
      <c r="F5304" t="s">
        <v>1834</v>
      </c>
      <c r="G5304" t="s">
        <v>51</v>
      </c>
      <c r="H5304">
        <v>95611</v>
      </c>
      <c r="I5304" t="s">
        <v>2404</v>
      </c>
      <c r="J5304" t="s">
        <v>126</v>
      </c>
      <c r="K5304" t="s">
        <v>36</v>
      </c>
      <c r="L5304" t="s">
        <v>93</v>
      </c>
      <c r="M5304">
        <v>160000</v>
      </c>
      <c r="N5304">
        <v>175000</v>
      </c>
      <c r="O5304" t="s">
        <v>38</v>
      </c>
      <c r="P5304" t="s">
        <v>355</v>
      </c>
      <c r="Q5304" t="s">
        <v>1835</v>
      </c>
      <c r="R5304" t="s">
        <v>8881</v>
      </c>
      <c r="S5304" t="s">
        <v>8882</v>
      </c>
      <c r="T5304" t="s">
        <v>8883</v>
      </c>
      <c r="V5304" t="s">
        <v>8884</v>
      </c>
      <c r="Z5304" t="s">
        <v>61</v>
      </c>
      <c r="AA5304" s="1">
        <v>44833</v>
      </c>
      <c r="AC5304" s="1">
        <v>44833</v>
      </c>
      <c r="AD5304" s="1">
        <v>44992</v>
      </c>
    </row>
    <row r="5305" spans="1:30" x14ac:dyDescent="0.25">
      <c r="A5305">
        <v>550309</v>
      </c>
      <c r="B5305" t="s">
        <v>102</v>
      </c>
      <c r="C5305" t="s">
        <v>63</v>
      </c>
      <c r="D5305">
        <v>2</v>
      </c>
      <c r="E5305" t="s">
        <v>103</v>
      </c>
      <c r="F5305" t="s">
        <v>103</v>
      </c>
      <c r="G5305" t="s">
        <v>34</v>
      </c>
      <c r="H5305">
        <v>91523</v>
      </c>
      <c r="I5305">
        <v>0</v>
      </c>
      <c r="J5305" t="s">
        <v>35</v>
      </c>
      <c r="K5305" t="s">
        <v>36</v>
      </c>
      <c r="L5305" t="s">
        <v>37</v>
      </c>
      <c r="M5305">
        <v>87792</v>
      </c>
      <c r="N5305">
        <v>87792</v>
      </c>
      <c r="O5305" t="s">
        <v>38</v>
      </c>
      <c r="P5305" t="s">
        <v>104</v>
      </c>
      <c r="Q5305" t="s">
        <v>105</v>
      </c>
      <c r="R5305" t="s">
        <v>106</v>
      </c>
      <c r="S5305" t="s">
        <v>107</v>
      </c>
      <c r="T5305" t="s">
        <v>108</v>
      </c>
      <c r="U5305" t="s">
        <v>109</v>
      </c>
      <c r="V5305" t="s">
        <v>110</v>
      </c>
      <c r="W5305" t="s">
        <v>111</v>
      </c>
      <c r="X5305" t="s">
        <v>104</v>
      </c>
      <c r="Z5305" t="s">
        <v>47</v>
      </c>
      <c r="AA5305" s="1">
        <v>44814</v>
      </c>
      <c r="AC5305" s="1">
        <v>44814</v>
      </c>
      <c r="AD5305" s="1">
        <v>44992</v>
      </c>
    </row>
    <row r="5306" spans="1:30" x14ac:dyDescent="0.25">
      <c r="A5306">
        <v>442210</v>
      </c>
      <c r="B5306" t="s">
        <v>62</v>
      </c>
      <c r="C5306" t="s">
        <v>31</v>
      </c>
      <c r="D5306">
        <v>1</v>
      </c>
      <c r="E5306" t="s">
        <v>3254</v>
      </c>
      <c r="F5306" t="s">
        <v>113</v>
      </c>
      <c r="G5306" t="s">
        <v>51</v>
      </c>
      <c r="H5306">
        <v>95600</v>
      </c>
      <c r="I5306" t="s">
        <v>91</v>
      </c>
      <c r="J5306" t="s">
        <v>115</v>
      </c>
      <c r="K5306" t="s">
        <v>36</v>
      </c>
      <c r="L5306" t="s">
        <v>93</v>
      </c>
      <c r="M5306">
        <v>64922</v>
      </c>
      <c r="N5306">
        <v>112278</v>
      </c>
      <c r="O5306" t="s">
        <v>38</v>
      </c>
      <c r="P5306" t="s">
        <v>3255</v>
      </c>
      <c r="Q5306" t="s">
        <v>3256</v>
      </c>
      <c r="R5306" t="s">
        <v>3257</v>
      </c>
      <c r="S5306" t="s">
        <v>119</v>
      </c>
      <c r="T5306" t="s">
        <v>120</v>
      </c>
      <c r="U5306" t="s">
        <v>3258</v>
      </c>
      <c r="V5306" t="s">
        <v>3259</v>
      </c>
      <c r="Z5306" t="s">
        <v>87</v>
      </c>
      <c r="AA5306" s="1">
        <v>44742</v>
      </c>
      <c r="AC5306" s="1">
        <v>44742</v>
      </c>
      <c r="AD5306" s="1">
        <v>44992</v>
      </c>
    </row>
    <row r="5307" spans="1:30" x14ac:dyDescent="0.25">
      <c r="A5307">
        <v>568773</v>
      </c>
      <c r="B5307" t="s">
        <v>88</v>
      </c>
      <c r="C5307" t="s">
        <v>63</v>
      </c>
      <c r="D5307">
        <v>1</v>
      </c>
      <c r="E5307" t="s">
        <v>7258</v>
      </c>
      <c r="F5307" t="s">
        <v>501</v>
      </c>
      <c r="G5307" t="s">
        <v>34</v>
      </c>
      <c r="H5307">
        <v>12627</v>
      </c>
      <c r="I5307">
        <v>0</v>
      </c>
      <c r="J5307" t="s">
        <v>1482</v>
      </c>
      <c r="K5307" t="s">
        <v>36</v>
      </c>
      <c r="L5307" t="s">
        <v>37</v>
      </c>
      <c r="M5307">
        <v>70611</v>
      </c>
      <c r="N5307">
        <v>105138</v>
      </c>
      <c r="O5307" t="s">
        <v>38</v>
      </c>
      <c r="P5307" t="s">
        <v>583</v>
      </c>
      <c r="Q5307" t="s">
        <v>2741</v>
      </c>
      <c r="R5307" t="s">
        <v>7259</v>
      </c>
      <c r="S5307" t="s">
        <v>504</v>
      </c>
      <c r="T5307" t="s">
        <v>7260</v>
      </c>
      <c r="U5307" t="s">
        <v>3243</v>
      </c>
      <c r="V5307" t="s">
        <v>7261</v>
      </c>
      <c r="W5307" t="s">
        <v>7262</v>
      </c>
      <c r="X5307" t="s">
        <v>583</v>
      </c>
      <c r="Z5307" t="s">
        <v>61</v>
      </c>
      <c r="AA5307" s="1">
        <v>44959</v>
      </c>
      <c r="AC5307" s="1">
        <v>44982</v>
      </c>
      <c r="AD5307" s="1">
        <v>44992</v>
      </c>
    </row>
    <row r="5308" spans="1:30" x14ac:dyDescent="0.25">
      <c r="A5308">
        <v>546376</v>
      </c>
      <c r="B5308" t="s">
        <v>123</v>
      </c>
      <c r="C5308" t="s">
        <v>63</v>
      </c>
      <c r="D5308">
        <v>1</v>
      </c>
      <c r="E5308" t="s">
        <v>1909</v>
      </c>
      <c r="F5308" t="s">
        <v>960</v>
      </c>
      <c r="G5308" t="s">
        <v>34</v>
      </c>
      <c r="H5308">
        <v>31215</v>
      </c>
      <c r="I5308">
        <v>1</v>
      </c>
      <c r="J5308" t="s">
        <v>961</v>
      </c>
      <c r="K5308" t="s">
        <v>36</v>
      </c>
      <c r="L5308" t="s">
        <v>37</v>
      </c>
      <c r="M5308">
        <v>45722</v>
      </c>
      <c r="N5308">
        <v>45722</v>
      </c>
      <c r="O5308" t="s">
        <v>38</v>
      </c>
      <c r="P5308" t="s">
        <v>39</v>
      </c>
      <c r="Q5308" t="s">
        <v>1910</v>
      </c>
      <c r="R5308" t="s">
        <v>12482</v>
      </c>
      <c r="S5308" t="s">
        <v>965</v>
      </c>
      <c r="T5308" t="s">
        <v>1912</v>
      </c>
      <c r="U5308" t="s">
        <v>540</v>
      </c>
      <c r="V5308" t="s">
        <v>12483</v>
      </c>
      <c r="Z5308" t="s">
        <v>61</v>
      </c>
      <c r="AA5308" s="1">
        <v>44858</v>
      </c>
      <c r="AB5308" s="2">
        <v>45039</v>
      </c>
      <c r="AC5308" s="1">
        <v>44979</v>
      </c>
      <c r="AD5308" s="1">
        <v>44992</v>
      </c>
    </row>
    <row r="5309" spans="1:30" x14ac:dyDescent="0.25">
      <c r="A5309">
        <v>564694</v>
      </c>
      <c r="B5309" t="s">
        <v>350</v>
      </c>
      <c r="C5309" t="s">
        <v>31</v>
      </c>
      <c r="D5309">
        <v>1</v>
      </c>
      <c r="E5309" t="s">
        <v>13663</v>
      </c>
      <c r="F5309" t="s">
        <v>1915</v>
      </c>
      <c r="G5309" t="s">
        <v>566</v>
      </c>
      <c r="H5309">
        <v>13395</v>
      </c>
      <c r="I5309">
        <v>0</v>
      </c>
      <c r="J5309" t="s">
        <v>52</v>
      </c>
      <c r="K5309" t="s">
        <v>36</v>
      </c>
      <c r="L5309" t="s">
        <v>37</v>
      </c>
      <c r="M5309">
        <v>85000</v>
      </c>
      <c r="N5309">
        <v>95000</v>
      </c>
      <c r="O5309" t="s">
        <v>38</v>
      </c>
      <c r="P5309" t="s">
        <v>355</v>
      </c>
      <c r="Q5309" t="s">
        <v>3975</v>
      </c>
      <c r="R5309" t="s">
        <v>13664</v>
      </c>
      <c r="S5309" t="s">
        <v>13665</v>
      </c>
      <c r="T5309" t="s">
        <v>13666</v>
      </c>
      <c r="V5309" t="s">
        <v>6438</v>
      </c>
      <c r="Z5309" t="s">
        <v>61</v>
      </c>
      <c r="AA5309" s="1">
        <v>44908</v>
      </c>
      <c r="AC5309" s="1">
        <v>44908</v>
      </c>
      <c r="AD5309" s="1">
        <v>44992</v>
      </c>
    </row>
    <row r="5310" spans="1:30" x14ac:dyDescent="0.25">
      <c r="A5310">
        <v>545812</v>
      </c>
      <c r="B5310" t="s">
        <v>102</v>
      </c>
      <c r="C5310" t="s">
        <v>31</v>
      </c>
      <c r="D5310">
        <v>5</v>
      </c>
      <c r="E5310" t="s">
        <v>3065</v>
      </c>
      <c r="F5310" t="s">
        <v>1414</v>
      </c>
      <c r="G5310" t="s">
        <v>34</v>
      </c>
      <c r="H5310">
        <v>20617</v>
      </c>
      <c r="I5310">
        <v>0</v>
      </c>
      <c r="J5310" t="s">
        <v>35</v>
      </c>
      <c r="K5310" t="s">
        <v>36</v>
      </c>
      <c r="L5310" t="s">
        <v>37</v>
      </c>
      <c r="M5310">
        <v>57078</v>
      </c>
      <c r="N5310">
        <v>85646</v>
      </c>
      <c r="O5310" t="s">
        <v>38</v>
      </c>
      <c r="P5310" t="s">
        <v>195</v>
      </c>
      <c r="Q5310" t="s">
        <v>1143</v>
      </c>
      <c r="R5310" t="s">
        <v>6034</v>
      </c>
      <c r="S5310" t="s">
        <v>1417</v>
      </c>
      <c r="T5310" t="s">
        <v>3414</v>
      </c>
      <c r="U5310" t="s">
        <v>6035</v>
      </c>
      <c r="V5310" t="s">
        <v>2428</v>
      </c>
      <c r="X5310" t="s">
        <v>433</v>
      </c>
      <c r="Z5310" t="s">
        <v>1678</v>
      </c>
      <c r="AA5310" s="1">
        <v>44795</v>
      </c>
      <c r="AC5310" s="1">
        <v>44795</v>
      </c>
      <c r="AD5310" s="1">
        <v>44992</v>
      </c>
    </row>
    <row r="5311" spans="1:30" x14ac:dyDescent="0.25">
      <c r="A5311">
        <v>571521</v>
      </c>
      <c r="B5311" t="s">
        <v>88</v>
      </c>
      <c r="C5311" t="s">
        <v>63</v>
      </c>
      <c r="D5311">
        <v>1</v>
      </c>
      <c r="E5311" t="s">
        <v>473</v>
      </c>
      <c r="F5311" t="s">
        <v>224</v>
      </c>
      <c r="G5311" t="s">
        <v>34</v>
      </c>
      <c r="H5311">
        <v>52316</v>
      </c>
      <c r="I5311">
        <v>1</v>
      </c>
      <c r="J5311" t="s">
        <v>115</v>
      </c>
      <c r="K5311" t="s">
        <v>36</v>
      </c>
      <c r="L5311" t="s">
        <v>37</v>
      </c>
      <c r="M5311">
        <v>51869</v>
      </c>
      <c r="N5311">
        <v>59649</v>
      </c>
      <c r="O5311" t="s">
        <v>38</v>
      </c>
      <c r="P5311" t="s">
        <v>9876</v>
      </c>
      <c r="Q5311" t="s">
        <v>475</v>
      </c>
      <c r="R5311" t="s">
        <v>476</v>
      </c>
      <c r="S5311" t="s">
        <v>228</v>
      </c>
      <c r="T5311" t="s">
        <v>477</v>
      </c>
      <c r="U5311" t="s">
        <v>478</v>
      </c>
      <c r="V5311" t="s">
        <v>479</v>
      </c>
      <c r="W5311" t="s">
        <v>480</v>
      </c>
      <c r="Z5311" t="s">
        <v>87</v>
      </c>
      <c r="AA5311" s="1">
        <v>44952</v>
      </c>
      <c r="AC5311" s="1">
        <v>44953</v>
      </c>
      <c r="AD5311" s="1">
        <v>44992</v>
      </c>
    </row>
    <row r="5312" spans="1:30" x14ac:dyDescent="0.25">
      <c r="A5312">
        <v>575581</v>
      </c>
      <c r="B5312" t="s">
        <v>815</v>
      </c>
      <c r="C5312" t="s">
        <v>31</v>
      </c>
      <c r="D5312">
        <v>1</v>
      </c>
      <c r="E5312" t="s">
        <v>5586</v>
      </c>
      <c r="F5312" t="s">
        <v>817</v>
      </c>
      <c r="G5312" t="s">
        <v>353</v>
      </c>
      <c r="H5312">
        <v>6766</v>
      </c>
      <c r="I5312">
        <v>1</v>
      </c>
      <c r="J5312" t="s">
        <v>256</v>
      </c>
      <c r="K5312" t="s">
        <v>36</v>
      </c>
      <c r="L5312" t="s">
        <v>37</v>
      </c>
      <c r="M5312">
        <v>57500</v>
      </c>
      <c r="N5312">
        <v>76000</v>
      </c>
      <c r="O5312" t="s">
        <v>38</v>
      </c>
      <c r="P5312" t="s">
        <v>818</v>
      </c>
      <c r="Q5312" t="s">
        <v>3379</v>
      </c>
      <c r="R5312" t="s">
        <v>8530</v>
      </c>
      <c r="S5312" t="s">
        <v>821</v>
      </c>
      <c r="T5312" t="s">
        <v>5588</v>
      </c>
      <c r="U5312" t="s">
        <v>8531</v>
      </c>
      <c r="V5312" t="s">
        <v>8532</v>
      </c>
      <c r="W5312" t="s">
        <v>4534</v>
      </c>
      <c r="X5312" t="s">
        <v>4535</v>
      </c>
      <c r="Z5312" t="s">
        <v>61</v>
      </c>
      <c r="AA5312" s="1">
        <v>44984</v>
      </c>
      <c r="AC5312" s="1">
        <v>44984</v>
      </c>
      <c r="AD5312" s="1">
        <v>44992</v>
      </c>
    </row>
    <row r="5313" spans="1:30" x14ac:dyDescent="0.25">
      <c r="A5313">
        <v>571816</v>
      </c>
      <c r="B5313" t="s">
        <v>102</v>
      </c>
      <c r="C5313" t="s">
        <v>31</v>
      </c>
      <c r="D5313">
        <v>2</v>
      </c>
      <c r="E5313" t="s">
        <v>13624</v>
      </c>
      <c r="F5313" t="s">
        <v>65</v>
      </c>
      <c r="G5313" t="s">
        <v>51</v>
      </c>
      <c r="H5313">
        <v>56058</v>
      </c>
      <c r="I5313">
        <v>0</v>
      </c>
      <c r="J5313" t="s">
        <v>2453</v>
      </c>
      <c r="K5313" t="s">
        <v>36</v>
      </c>
      <c r="L5313" t="s">
        <v>37</v>
      </c>
      <c r="M5313">
        <v>54100</v>
      </c>
      <c r="N5313">
        <v>62215</v>
      </c>
      <c r="O5313" t="s">
        <v>38</v>
      </c>
      <c r="P5313" t="s">
        <v>195</v>
      </c>
      <c r="Q5313" t="s">
        <v>13625</v>
      </c>
      <c r="R5313" t="s">
        <v>13626</v>
      </c>
      <c r="S5313" t="s">
        <v>72</v>
      </c>
      <c r="T5313" t="s">
        <v>13627</v>
      </c>
      <c r="U5313" t="s">
        <v>13628</v>
      </c>
      <c r="V5313" t="s">
        <v>2063</v>
      </c>
      <c r="Z5313" t="s">
        <v>61</v>
      </c>
      <c r="AA5313" s="1">
        <v>44959</v>
      </c>
      <c r="AC5313" s="1">
        <v>44959</v>
      </c>
      <c r="AD5313" s="1">
        <v>44992</v>
      </c>
    </row>
    <row r="5314" spans="1:30" x14ac:dyDescent="0.25">
      <c r="A5314">
        <v>569437</v>
      </c>
      <c r="B5314" t="s">
        <v>88</v>
      </c>
      <c r="C5314" t="s">
        <v>31</v>
      </c>
      <c r="D5314">
        <v>1</v>
      </c>
      <c r="E5314" t="s">
        <v>13337</v>
      </c>
      <c r="F5314" t="s">
        <v>414</v>
      </c>
      <c r="G5314" t="s">
        <v>34</v>
      </c>
      <c r="H5314">
        <v>10124</v>
      </c>
      <c r="I5314">
        <v>3</v>
      </c>
      <c r="J5314" t="s">
        <v>2250</v>
      </c>
      <c r="K5314" t="s">
        <v>36</v>
      </c>
      <c r="L5314" t="s">
        <v>37</v>
      </c>
      <c r="M5314">
        <v>58695</v>
      </c>
      <c r="N5314">
        <v>67499</v>
      </c>
      <c r="O5314" t="s">
        <v>38</v>
      </c>
      <c r="P5314" t="s">
        <v>94</v>
      </c>
      <c r="Q5314" t="s">
        <v>95</v>
      </c>
      <c r="R5314" t="s">
        <v>13338</v>
      </c>
      <c r="S5314" t="s">
        <v>418</v>
      </c>
      <c r="T5314" t="s">
        <v>13339</v>
      </c>
      <c r="U5314" t="s">
        <v>99</v>
      </c>
      <c r="V5314" t="s">
        <v>4071</v>
      </c>
      <c r="W5314" t="s">
        <v>4072</v>
      </c>
      <c r="Z5314" t="s">
        <v>61</v>
      </c>
      <c r="AA5314" s="1">
        <v>44946</v>
      </c>
      <c r="AC5314" s="1">
        <v>44949</v>
      </c>
      <c r="AD5314" s="1">
        <v>44992</v>
      </c>
    </row>
    <row r="5315" spans="1:30" x14ac:dyDescent="0.25">
      <c r="A5315">
        <v>527778</v>
      </c>
      <c r="B5315" t="s">
        <v>241</v>
      </c>
      <c r="C5315" t="s">
        <v>31</v>
      </c>
      <c r="D5315">
        <v>1</v>
      </c>
      <c r="E5315" t="s">
        <v>11117</v>
      </c>
      <c r="F5315" t="s">
        <v>841</v>
      </c>
      <c r="G5315" t="s">
        <v>34</v>
      </c>
      <c r="H5315">
        <v>91722</v>
      </c>
      <c r="I5315">
        <v>0</v>
      </c>
      <c r="J5315" t="s">
        <v>245</v>
      </c>
      <c r="K5315" t="s">
        <v>36</v>
      </c>
      <c r="L5315" t="s">
        <v>37</v>
      </c>
      <c r="M5315">
        <v>39.9</v>
      </c>
      <c r="N5315">
        <v>39.9</v>
      </c>
      <c r="O5315" t="s">
        <v>68</v>
      </c>
      <c r="P5315" t="s">
        <v>1288</v>
      </c>
      <c r="Q5315" t="s">
        <v>914</v>
      </c>
      <c r="R5315" t="s">
        <v>11821</v>
      </c>
      <c r="S5315" t="s">
        <v>845</v>
      </c>
      <c r="U5315" t="s">
        <v>5475</v>
      </c>
      <c r="V5315" t="s">
        <v>347</v>
      </c>
      <c r="Z5315" t="s">
        <v>426</v>
      </c>
      <c r="AA5315" s="1">
        <v>44664</v>
      </c>
      <c r="AC5315" s="1">
        <v>44693</v>
      </c>
      <c r="AD5315" s="1">
        <v>44992</v>
      </c>
    </row>
    <row r="5316" spans="1:30" x14ac:dyDescent="0.25">
      <c r="A5316">
        <v>554359</v>
      </c>
      <c r="B5316" t="s">
        <v>76</v>
      </c>
      <c r="C5316" t="s">
        <v>31</v>
      </c>
      <c r="D5316">
        <v>1</v>
      </c>
      <c r="E5316" t="s">
        <v>5357</v>
      </c>
      <c r="F5316" t="s">
        <v>807</v>
      </c>
      <c r="G5316" t="s">
        <v>34</v>
      </c>
      <c r="H5316" t="s">
        <v>4054</v>
      </c>
      <c r="I5316">
        <v>0</v>
      </c>
      <c r="J5316" t="s">
        <v>932</v>
      </c>
      <c r="K5316" t="s">
        <v>36</v>
      </c>
      <c r="L5316" t="s">
        <v>37</v>
      </c>
      <c r="M5316">
        <v>84451</v>
      </c>
      <c r="N5316">
        <v>113550</v>
      </c>
      <c r="O5316" t="s">
        <v>38</v>
      </c>
      <c r="P5316" t="s">
        <v>79</v>
      </c>
      <c r="Q5316" t="s">
        <v>2281</v>
      </c>
      <c r="R5316" t="s">
        <v>10151</v>
      </c>
      <c r="S5316" t="s">
        <v>1227</v>
      </c>
      <c r="T5316" t="s">
        <v>10152</v>
      </c>
      <c r="U5316" t="s">
        <v>10153</v>
      </c>
      <c r="V5316" t="s">
        <v>10154</v>
      </c>
      <c r="W5316" t="s">
        <v>182</v>
      </c>
      <c r="X5316" t="s">
        <v>183</v>
      </c>
      <c r="Z5316" t="s">
        <v>61</v>
      </c>
      <c r="AA5316" s="1">
        <v>44840</v>
      </c>
      <c r="AC5316" s="1">
        <v>44840</v>
      </c>
      <c r="AD5316" s="1">
        <v>44992</v>
      </c>
    </row>
    <row r="5317" spans="1:30" x14ac:dyDescent="0.25">
      <c r="A5317">
        <v>568325</v>
      </c>
      <c r="B5317" t="s">
        <v>381</v>
      </c>
      <c r="C5317" t="s">
        <v>63</v>
      </c>
      <c r="D5317">
        <v>1</v>
      </c>
      <c r="E5317" t="s">
        <v>1679</v>
      </c>
      <c r="F5317" t="s">
        <v>1680</v>
      </c>
      <c r="G5317" t="s">
        <v>34</v>
      </c>
      <c r="H5317">
        <v>22425</v>
      </c>
      <c r="I5317">
        <v>0</v>
      </c>
      <c r="J5317" t="s">
        <v>35</v>
      </c>
      <c r="K5317" t="s">
        <v>36</v>
      </c>
      <c r="L5317" t="s">
        <v>53</v>
      </c>
      <c r="M5317">
        <v>51535</v>
      </c>
      <c r="N5317">
        <v>59265</v>
      </c>
      <c r="O5317" t="s">
        <v>38</v>
      </c>
      <c r="P5317" t="s">
        <v>873</v>
      </c>
      <c r="Q5317" t="s">
        <v>5493</v>
      </c>
      <c r="R5317" t="s">
        <v>5494</v>
      </c>
      <c r="S5317" t="s">
        <v>1682</v>
      </c>
      <c r="T5317" t="s">
        <v>5495</v>
      </c>
      <c r="V5317" t="s">
        <v>390</v>
      </c>
      <c r="W5317" t="s">
        <v>86</v>
      </c>
      <c r="X5317" t="s">
        <v>2310</v>
      </c>
      <c r="Z5317" t="s">
        <v>61</v>
      </c>
      <c r="AA5317" s="1">
        <v>44945</v>
      </c>
      <c r="AB5317" s="2">
        <v>45005</v>
      </c>
      <c r="AC5317" s="1">
        <v>44949</v>
      </c>
      <c r="AD5317" s="1">
        <v>44992</v>
      </c>
    </row>
    <row r="5318" spans="1:30" x14ac:dyDescent="0.25">
      <c r="A5318">
        <v>563259</v>
      </c>
      <c r="B5318" t="s">
        <v>1479</v>
      </c>
      <c r="C5318" t="s">
        <v>63</v>
      </c>
      <c r="D5318">
        <v>1</v>
      </c>
      <c r="E5318" t="s">
        <v>13667</v>
      </c>
      <c r="F5318" t="s">
        <v>1481</v>
      </c>
      <c r="G5318" t="s">
        <v>34</v>
      </c>
      <c r="H5318">
        <v>10084</v>
      </c>
      <c r="I5318" t="s">
        <v>114</v>
      </c>
      <c r="J5318" t="s">
        <v>1098</v>
      </c>
      <c r="K5318" t="s">
        <v>36</v>
      </c>
      <c r="L5318" t="s">
        <v>93</v>
      </c>
      <c r="M5318">
        <v>80931</v>
      </c>
      <c r="N5318">
        <v>95912</v>
      </c>
      <c r="O5318" t="s">
        <v>38</v>
      </c>
      <c r="P5318" t="s">
        <v>217</v>
      </c>
      <c r="Q5318" t="s">
        <v>4344</v>
      </c>
      <c r="R5318" t="s">
        <v>13668</v>
      </c>
      <c r="S5318" t="s">
        <v>1485</v>
      </c>
      <c r="T5318" t="s">
        <v>13669</v>
      </c>
      <c r="V5318" t="s">
        <v>13670</v>
      </c>
      <c r="Z5318" t="s">
        <v>61</v>
      </c>
      <c r="AA5318" s="1">
        <v>44909</v>
      </c>
      <c r="AB5318" s="2">
        <v>45089</v>
      </c>
      <c r="AC5318" s="1">
        <v>44910</v>
      </c>
      <c r="AD5318" s="1">
        <v>44992</v>
      </c>
    </row>
    <row r="5319" spans="1:30" x14ac:dyDescent="0.25">
      <c r="A5319">
        <v>566469</v>
      </c>
      <c r="B5319" t="s">
        <v>9865</v>
      </c>
      <c r="C5319" t="s">
        <v>31</v>
      </c>
      <c r="D5319">
        <v>1</v>
      </c>
      <c r="E5319" t="s">
        <v>8361</v>
      </c>
      <c r="F5319" t="s">
        <v>234</v>
      </c>
      <c r="G5319" t="s">
        <v>51</v>
      </c>
      <c r="H5319">
        <v>56057</v>
      </c>
      <c r="I5319">
        <v>0</v>
      </c>
      <c r="J5319" t="s">
        <v>2453</v>
      </c>
      <c r="K5319" t="s">
        <v>36</v>
      </c>
      <c r="L5319" t="s">
        <v>53</v>
      </c>
      <c r="M5319">
        <v>38333</v>
      </c>
      <c r="N5319">
        <v>45000</v>
      </c>
      <c r="O5319" t="s">
        <v>38</v>
      </c>
      <c r="P5319" t="s">
        <v>446</v>
      </c>
      <c r="Q5319" t="s">
        <v>971</v>
      </c>
      <c r="R5319" t="s">
        <v>13671</v>
      </c>
      <c r="S5319" t="s">
        <v>237</v>
      </c>
      <c r="T5319" t="s">
        <v>13672</v>
      </c>
      <c r="V5319" t="s">
        <v>13673</v>
      </c>
      <c r="Z5319" t="s">
        <v>61</v>
      </c>
      <c r="AA5319" s="1">
        <v>44923</v>
      </c>
      <c r="AC5319" s="1">
        <v>44923</v>
      </c>
      <c r="AD5319" s="1">
        <v>44992</v>
      </c>
    </row>
    <row r="5320" spans="1:30" x14ac:dyDescent="0.25">
      <c r="A5320">
        <v>510487</v>
      </c>
      <c r="B5320" t="s">
        <v>638</v>
      </c>
      <c r="C5320" t="s">
        <v>63</v>
      </c>
      <c r="D5320">
        <v>4</v>
      </c>
      <c r="E5320" t="s">
        <v>5095</v>
      </c>
      <c r="F5320" t="s">
        <v>5096</v>
      </c>
      <c r="G5320" t="s">
        <v>51</v>
      </c>
      <c r="H5320">
        <v>90116</v>
      </c>
      <c r="I5320">
        <v>0</v>
      </c>
      <c r="J5320" t="s">
        <v>205</v>
      </c>
      <c r="K5320" t="s">
        <v>36</v>
      </c>
      <c r="L5320" t="s">
        <v>53</v>
      </c>
      <c r="M5320">
        <v>35197</v>
      </c>
      <c r="N5320">
        <v>47467</v>
      </c>
      <c r="O5320" t="s">
        <v>38</v>
      </c>
      <c r="P5320" t="s">
        <v>710</v>
      </c>
      <c r="Q5320" t="s">
        <v>5097</v>
      </c>
      <c r="R5320" t="s">
        <v>5098</v>
      </c>
      <c r="S5320" t="s">
        <v>5099</v>
      </c>
      <c r="V5320" t="s">
        <v>5100</v>
      </c>
      <c r="Z5320" t="s">
        <v>61</v>
      </c>
      <c r="AA5320" s="1">
        <v>44547</v>
      </c>
      <c r="AC5320" s="1">
        <v>44788</v>
      </c>
      <c r="AD5320" s="1">
        <v>44992</v>
      </c>
    </row>
    <row r="5321" spans="1:30" x14ac:dyDescent="0.25">
      <c r="A5321">
        <v>534990</v>
      </c>
      <c r="B5321" t="s">
        <v>102</v>
      </c>
      <c r="C5321" t="s">
        <v>63</v>
      </c>
      <c r="D5321">
        <v>6</v>
      </c>
      <c r="E5321" t="s">
        <v>1174</v>
      </c>
      <c r="F5321" t="s">
        <v>849</v>
      </c>
      <c r="G5321" t="s">
        <v>34</v>
      </c>
      <c r="H5321">
        <v>20210</v>
      </c>
      <c r="I5321">
        <v>0</v>
      </c>
      <c r="J5321" t="s">
        <v>35</v>
      </c>
      <c r="K5321" t="s">
        <v>36</v>
      </c>
      <c r="L5321" t="s">
        <v>37</v>
      </c>
      <c r="M5321">
        <v>57078</v>
      </c>
      <c r="N5321">
        <v>65640</v>
      </c>
      <c r="O5321" t="s">
        <v>38</v>
      </c>
      <c r="P5321" t="s">
        <v>137</v>
      </c>
      <c r="Q5321" t="s">
        <v>1859</v>
      </c>
      <c r="R5321" t="s">
        <v>7792</v>
      </c>
      <c r="S5321" t="s">
        <v>852</v>
      </c>
      <c r="T5321" t="s">
        <v>1944</v>
      </c>
      <c r="U5321" t="s">
        <v>1945</v>
      </c>
      <c r="V5321" t="s">
        <v>1946</v>
      </c>
      <c r="Z5321" t="s">
        <v>87</v>
      </c>
      <c r="AA5321" s="1">
        <v>44739</v>
      </c>
      <c r="AC5321" s="1">
        <v>44855</v>
      </c>
      <c r="AD5321" s="1">
        <v>44992</v>
      </c>
    </row>
    <row r="5322" spans="1:30" x14ac:dyDescent="0.25">
      <c r="A5322">
        <v>462030</v>
      </c>
      <c r="B5322" t="s">
        <v>76</v>
      </c>
      <c r="C5322" t="s">
        <v>31</v>
      </c>
      <c r="D5322">
        <v>1</v>
      </c>
      <c r="E5322" t="s">
        <v>13233</v>
      </c>
      <c r="F5322" t="s">
        <v>1134</v>
      </c>
      <c r="G5322" t="s">
        <v>34</v>
      </c>
      <c r="H5322">
        <v>22316</v>
      </c>
      <c r="I5322">
        <v>1</v>
      </c>
      <c r="J5322" t="s">
        <v>157</v>
      </c>
      <c r="K5322" t="s">
        <v>36</v>
      </c>
      <c r="L5322" t="s">
        <v>37</v>
      </c>
      <c r="M5322">
        <v>57078</v>
      </c>
      <c r="N5322">
        <v>85646</v>
      </c>
      <c r="O5322" t="s">
        <v>38</v>
      </c>
      <c r="P5322" t="s">
        <v>2679</v>
      </c>
      <c r="Q5322" t="s">
        <v>2680</v>
      </c>
      <c r="R5322" t="s">
        <v>13234</v>
      </c>
      <c r="S5322" t="s">
        <v>1137</v>
      </c>
      <c r="T5322" t="s">
        <v>13235</v>
      </c>
      <c r="U5322" t="s">
        <v>3656</v>
      </c>
      <c r="V5322" t="s">
        <v>13236</v>
      </c>
      <c r="W5322" t="s">
        <v>13237</v>
      </c>
      <c r="X5322" t="s">
        <v>2686</v>
      </c>
      <c r="Z5322" t="s">
        <v>61</v>
      </c>
      <c r="AA5322" s="1">
        <v>44385</v>
      </c>
      <c r="AC5322" s="1">
        <v>44420</v>
      </c>
      <c r="AD5322" s="1">
        <v>44992</v>
      </c>
    </row>
    <row r="5323" spans="1:30" x14ac:dyDescent="0.25">
      <c r="A5323">
        <v>552512</v>
      </c>
      <c r="B5323" t="s">
        <v>76</v>
      </c>
      <c r="C5323" t="s">
        <v>31</v>
      </c>
      <c r="D5323">
        <v>18</v>
      </c>
      <c r="E5323" t="s">
        <v>5619</v>
      </c>
      <c r="F5323" t="s">
        <v>5620</v>
      </c>
      <c r="G5323" t="s">
        <v>34</v>
      </c>
      <c r="H5323">
        <v>90910</v>
      </c>
      <c r="I5323">
        <v>0</v>
      </c>
      <c r="J5323" t="s">
        <v>66</v>
      </c>
      <c r="K5323" t="s">
        <v>36</v>
      </c>
      <c r="L5323" t="s">
        <v>37</v>
      </c>
      <c r="M5323">
        <v>51317</v>
      </c>
      <c r="N5323">
        <v>67044</v>
      </c>
      <c r="O5323" t="s">
        <v>38</v>
      </c>
      <c r="P5323" t="s">
        <v>39</v>
      </c>
      <c r="Q5323" t="s">
        <v>5621</v>
      </c>
      <c r="R5323" t="s">
        <v>5622</v>
      </c>
      <c r="S5323" t="s">
        <v>5623</v>
      </c>
      <c r="T5323" t="s">
        <v>5624</v>
      </c>
      <c r="U5323" t="s">
        <v>5625</v>
      </c>
      <c r="V5323" t="s">
        <v>5626</v>
      </c>
      <c r="W5323" t="s">
        <v>5627</v>
      </c>
      <c r="X5323" t="s">
        <v>39</v>
      </c>
      <c r="Z5323" t="s">
        <v>61</v>
      </c>
      <c r="AA5323" s="1">
        <v>44829</v>
      </c>
      <c r="AC5323" s="1">
        <v>44845</v>
      </c>
      <c r="AD5323" s="1">
        <v>44992</v>
      </c>
    </row>
    <row r="5324" spans="1:30" x14ac:dyDescent="0.25">
      <c r="A5324">
        <v>575929</v>
      </c>
      <c r="B5324" t="s">
        <v>48</v>
      </c>
      <c r="C5324" t="s">
        <v>63</v>
      </c>
      <c r="D5324">
        <v>1</v>
      </c>
      <c r="E5324" t="s">
        <v>2970</v>
      </c>
      <c r="F5324" t="s">
        <v>135</v>
      </c>
      <c r="G5324" t="s">
        <v>51</v>
      </c>
      <c r="H5324">
        <v>21744</v>
      </c>
      <c r="I5324">
        <v>1</v>
      </c>
      <c r="J5324" t="s">
        <v>115</v>
      </c>
      <c r="K5324" t="s">
        <v>36</v>
      </c>
      <c r="L5324" t="s">
        <v>37</v>
      </c>
      <c r="M5324">
        <v>64140</v>
      </c>
      <c r="N5324">
        <v>77609</v>
      </c>
      <c r="O5324" t="s">
        <v>38</v>
      </c>
      <c r="P5324" t="s">
        <v>54</v>
      </c>
      <c r="Q5324" t="s">
        <v>290</v>
      </c>
      <c r="R5324" t="s">
        <v>2971</v>
      </c>
      <c r="S5324" t="s">
        <v>140</v>
      </c>
      <c r="T5324" t="s">
        <v>2972</v>
      </c>
      <c r="V5324" t="s">
        <v>2973</v>
      </c>
      <c r="Z5324" t="s">
        <v>61</v>
      </c>
      <c r="AA5324" s="1">
        <v>44986</v>
      </c>
      <c r="AB5324" s="2">
        <v>45000</v>
      </c>
      <c r="AC5324" s="1">
        <v>44986</v>
      </c>
      <c r="AD5324" s="1">
        <v>44992</v>
      </c>
    </row>
    <row r="5325" spans="1:30" x14ac:dyDescent="0.25">
      <c r="A5325">
        <v>535192</v>
      </c>
      <c r="B5325" t="s">
        <v>1870</v>
      </c>
      <c r="C5325" t="s">
        <v>31</v>
      </c>
      <c r="D5325">
        <v>1</v>
      </c>
      <c r="E5325" t="s">
        <v>5763</v>
      </c>
      <c r="F5325" t="s">
        <v>4165</v>
      </c>
      <c r="G5325" t="s">
        <v>51</v>
      </c>
      <c r="H5325">
        <v>95714</v>
      </c>
      <c r="I5325">
        <v>0</v>
      </c>
      <c r="J5325" t="s">
        <v>256</v>
      </c>
      <c r="K5325" t="s">
        <v>36</v>
      </c>
      <c r="L5325" t="s">
        <v>37</v>
      </c>
      <c r="M5325">
        <v>110000</v>
      </c>
      <c r="N5325">
        <v>115000</v>
      </c>
      <c r="O5325" t="s">
        <v>38</v>
      </c>
      <c r="P5325" t="s">
        <v>1872</v>
      </c>
      <c r="Q5325" t="s">
        <v>5764</v>
      </c>
      <c r="R5325" t="s">
        <v>5765</v>
      </c>
      <c r="S5325" t="s">
        <v>4169</v>
      </c>
      <c r="T5325" t="s">
        <v>5766</v>
      </c>
      <c r="U5325" t="s">
        <v>5767</v>
      </c>
      <c r="V5325" t="s">
        <v>5768</v>
      </c>
      <c r="W5325" t="s">
        <v>3633</v>
      </c>
      <c r="Z5325" t="s">
        <v>87</v>
      </c>
      <c r="AA5325" s="1">
        <v>44726</v>
      </c>
      <c r="AC5325" s="1">
        <v>44804</v>
      </c>
      <c r="AD5325" s="1">
        <v>44992</v>
      </c>
    </row>
    <row r="5326" spans="1:30" x14ac:dyDescent="0.25">
      <c r="A5326">
        <v>569628</v>
      </c>
      <c r="B5326" t="s">
        <v>88</v>
      </c>
      <c r="C5326" t="s">
        <v>63</v>
      </c>
      <c r="D5326">
        <v>1</v>
      </c>
      <c r="E5326" t="s">
        <v>7422</v>
      </c>
      <c r="F5326" t="s">
        <v>65</v>
      </c>
      <c r="G5326" t="s">
        <v>51</v>
      </c>
      <c r="H5326">
        <v>56058</v>
      </c>
      <c r="I5326">
        <v>0</v>
      </c>
      <c r="J5326" t="s">
        <v>115</v>
      </c>
      <c r="K5326" t="s">
        <v>36</v>
      </c>
      <c r="L5326" t="s">
        <v>37</v>
      </c>
      <c r="M5326">
        <v>54100</v>
      </c>
      <c r="N5326">
        <v>83981</v>
      </c>
      <c r="O5326" t="s">
        <v>38</v>
      </c>
      <c r="P5326" t="s">
        <v>2924</v>
      </c>
      <c r="Q5326" t="s">
        <v>2925</v>
      </c>
      <c r="R5326" t="s">
        <v>12627</v>
      </c>
      <c r="S5326" t="s">
        <v>72</v>
      </c>
      <c r="T5326" t="s">
        <v>12628</v>
      </c>
      <c r="U5326" t="s">
        <v>1676</v>
      </c>
      <c r="V5326" t="s">
        <v>1104</v>
      </c>
      <c r="W5326" t="s">
        <v>7425</v>
      </c>
      <c r="X5326" t="s">
        <v>7426</v>
      </c>
      <c r="Z5326" t="s">
        <v>61</v>
      </c>
      <c r="AA5326" s="1">
        <v>44973</v>
      </c>
      <c r="AC5326" s="1">
        <v>44973</v>
      </c>
      <c r="AD5326" s="1">
        <v>44992</v>
      </c>
    </row>
    <row r="5327" spans="1:30" x14ac:dyDescent="0.25">
      <c r="A5327">
        <v>565537</v>
      </c>
      <c r="B5327" t="s">
        <v>338</v>
      </c>
      <c r="C5327" t="s">
        <v>31</v>
      </c>
      <c r="D5327">
        <v>1</v>
      </c>
      <c r="E5327" t="s">
        <v>3509</v>
      </c>
      <c r="F5327" t="s">
        <v>3510</v>
      </c>
      <c r="G5327" t="s">
        <v>34</v>
      </c>
      <c r="H5327">
        <v>10147</v>
      </c>
      <c r="I5327">
        <v>0</v>
      </c>
      <c r="J5327" t="s">
        <v>52</v>
      </c>
      <c r="K5327" t="s">
        <v>36</v>
      </c>
      <c r="L5327" t="s">
        <v>37</v>
      </c>
      <c r="M5327">
        <v>43929</v>
      </c>
      <c r="N5327">
        <v>57093</v>
      </c>
      <c r="O5327" t="s">
        <v>38</v>
      </c>
      <c r="P5327" t="s">
        <v>12653</v>
      </c>
      <c r="Q5327" t="s">
        <v>12654</v>
      </c>
      <c r="R5327" t="s">
        <v>13674</v>
      </c>
      <c r="S5327" t="s">
        <v>3514</v>
      </c>
      <c r="T5327" t="s">
        <v>13675</v>
      </c>
      <c r="U5327" t="s">
        <v>4526</v>
      </c>
      <c r="V5327" t="s">
        <v>347</v>
      </c>
      <c r="W5327" t="s">
        <v>472</v>
      </c>
      <c r="X5327" t="s">
        <v>12653</v>
      </c>
      <c r="Z5327" t="s">
        <v>61</v>
      </c>
      <c r="AA5327" s="1">
        <v>44915</v>
      </c>
      <c r="AC5327" s="1">
        <v>44917</v>
      </c>
      <c r="AD5327" s="1">
        <v>44992</v>
      </c>
    </row>
    <row r="5328" spans="1:30" x14ac:dyDescent="0.25">
      <c r="A5328">
        <v>566468</v>
      </c>
      <c r="B5328" t="s">
        <v>123</v>
      </c>
      <c r="C5328" t="s">
        <v>63</v>
      </c>
      <c r="D5328">
        <v>3</v>
      </c>
      <c r="E5328" t="s">
        <v>1499</v>
      </c>
      <c r="F5328" t="s">
        <v>762</v>
      </c>
      <c r="G5328" t="s">
        <v>34</v>
      </c>
      <c r="H5328">
        <v>51191</v>
      </c>
      <c r="I5328">
        <v>2</v>
      </c>
      <c r="J5328" t="s">
        <v>763</v>
      </c>
      <c r="K5328" t="s">
        <v>36</v>
      </c>
      <c r="L5328" t="s">
        <v>37</v>
      </c>
      <c r="M5328">
        <v>47155</v>
      </c>
      <c r="N5328">
        <v>54228</v>
      </c>
      <c r="O5328" t="s">
        <v>38</v>
      </c>
      <c r="P5328" t="s">
        <v>39</v>
      </c>
      <c r="Q5328" t="s">
        <v>1500</v>
      </c>
      <c r="R5328" t="s">
        <v>1501</v>
      </c>
      <c r="S5328" t="s">
        <v>767</v>
      </c>
      <c r="U5328" t="s">
        <v>768</v>
      </c>
      <c r="V5328" t="s">
        <v>1502</v>
      </c>
      <c r="Z5328" t="s">
        <v>61</v>
      </c>
      <c r="AA5328" s="1">
        <v>44951</v>
      </c>
      <c r="AB5328" s="2">
        <v>45071</v>
      </c>
      <c r="AC5328" s="1">
        <v>44951</v>
      </c>
      <c r="AD5328" s="1">
        <v>44992</v>
      </c>
    </row>
    <row r="5329" spans="1:30" x14ac:dyDescent="0.25">
      <c r="A5329">
        <v>529467</v>
      </c>
      <c r="B5329" t="s">
        <v>88</v>
      </c>
      <c r="C5329" t="s">
        <v>31</v>
      </c>
      <c r="D5329">
        <v>1</v>
      </c>
      <c r="E5329" t="s">
        <v>13614</v>
      </c>
      <c r="F5329" t="s">
        <v>11020</v>
      </c>
      <c r="G5329" t="s">
        <v>34</v>
      </c>
      <c r="H5329">
        <v>13651</v>
      </c>
      <c r="I5329">
        <v>1</v>
      </c>
      <c r="J5329" t="s">
        <v>13615</v>
      </c>
      <c r="K5329" t="s">
        <v>36</v>
      </c>
      <c r="L5329" t="s">
        <v>37</v>
      </c>
      <c r="M5329">
        <v>51233</v>
      </c>
      <c r="N5329">
        <v>70735</v>
      </c>
      <c r="O5329" t="s">
        <v>38</v>
      </c>
      <c r="P5329" t="s">
        <v>94</v>
      </c>
      <c r="Q5329" t="s">
        <v>985</v>
      </c>
      <c r="R5329" t="s">
        <v>13616</v>
      </c>
      <c r="S5329" t="s">
        <v>11023</v>
      </c>
      <c r="T5329" t="s">
        <v>13617</v>
      </c>
      <c r="U5329" t="s">
        <v>5169</v>
      </c>
      <c r="V5329" t="s">
        <v>13618</v>
      </c>
      <c r="W5329" t="s">
        <v>4072</v>
      </c>
      <c r="Z5329" t="s">
        <v>87</v>
      </c>
      <c r="AA5329" s="1">
        <v>44673</v>
      </c>
      <c r="AC5329" s="1">
        <v>44729</v>
      </c>
      <c r="AD5329" s="1">
        <v>44992</v>
      </c>
    </row>
    <row r="5330" spans="1:30" x14ac:dyDescent="0.25">
      <c r="A5330">
        <v>535215</v>
      </c>
      <c r="B5330" t="s">
        <v>563</v>
      </c>
      <c r="C5330" t="s">
        <v>31</v>
      </c>
      <c r="D5330">
        <v>1</v>
      </c>
      <c r="E5330" t="s">
        <v>7062</v>
      </c>
      <c r="F5330" t="s">
        <v>4233</v>
      </c>
      <c r="G5330" t="s">
        <v>34</v>
      </c>
      <c r="H5330">
        <v>30080</v>
      </c>
      <c r="I5330">
        <v>2</v>
      </c>
      <c r="J5330" t="s">
        <v>175</v>
      </c>
      <c r="K5330" t="s">
        <v>36</v>
      </c>
      <c r="L5330" t="s">
        <v>37</v>
      </c>
      <c r="M5330">
        <v>43197</v>
      </c>
      <c r="N5330">
        <v>49677</v>
      </c>
      <c r="O5330" t="s">
        <v>38</v>
      </c>
      <c r="P5330" t="s">
        <v>446</v>
      </c>
      <c r="Q5330" t="s">
        <v>2287</v>
      </c>
      <c r="R5330" t="s">
        <v>9193</v>
      </c>
      <c r="S5330" t="s">
        <v>4236</v>
      </c>
      <c r="T5330" t="s">
        <v>7064</v>
      </c>
      <c r="U5330" t="s">
        <v>7065</v>
      </c>
      <c r="V5330" t="s">
        <v>2877</v>
      </c>
      <c r="W5330" t="s">
        <v>7066</v>
      </c>
      <c r="X5330" t="s">
        <v>1618</v>
      </c>
      <c r="Z5330" t="s">
        <v>61</v>
      </c>
      <c r="AA5330" s="1">
        <v>44726</v>
      </c>
      <c r="AC5330" s="1">
        <v>44740</v>
      </c>
      <c r="AD5330" s="1">
        <v>44992</v>
      </c>
    </row>
    <row r="5331" spans="1:30" x14ac:dyDescent="0.25">
      <c r="A5331">
        <v>535215</v>
      </c>
      <c r="B5331" t="s">
        <v>563</v>
      </c>
      <c r="C5331" t="s">
        <v>31</v>
      </c>
      <c r="D5331">
        <v>1</v>
      </c>
      <c r="E5331" t="s">
        <v>7062</v>
      </c>
      <c r="F5331" t="s">
        <v>4233</v>
      </c>
      <c r="G5331" t="s">
        <v>34</v>
      </c>
      <c r="H5331">
        <v>30080</v>
      </c>
      <c r="I5331">
        <v>2</v>
      </c>
      <c r="J5331" t="s">
        <v>175</v>
      </c>
      <c r="K5331" t="s">
        <v>36</v>
      </c>
      <c r="L5331" t="s">
        <v>37</v>
      </c>
      <c r="M5331">
        <v>43197</v>
      </c>
      <c r="N5331">
        <v>49677</v>
      </c>
      <c r="O5331" t="s">
        <v>38</v>
      </c>
      <c r="P5331" t="s">
        <v>446</v>
      </c>
      <c r="Q5331" t="s">
        <v>2287</v>
      </c>
      <c r="R5331" t="s">
        <v>9193</v>
      </c>
      <c r="S5331" t="s">
        <v>4236</v>
      </c>
      <c r="T5331" t="s">
        <v>7064</v>
      </c>
      <c r="U5331" t="s">
        <v>7065</v>
      </c>
      <c r="V5331" t="s">
        <v>2877</v>
      </c>
      <c r="W5331" t="s">
        <v>7066</v>
      </c>
      <c r="X5331" t="s">
        <v>1618</v>
      </c>
      <c r="Z5331" t="s">
        <v>61</v>
      </c>
      <c r="AA5331" s="1">
        <v>44726</v>
      </c>
      <c r="AC5331" s="1">
        <v>44740</v>
      </c>
      <c r="AD5331" s="1">
        <v>44992</v>
      </c>
    </row>
    <row r="5332" spans="1:30" x14ac:dyDescent="0.25">
      <c r="A5332">
        <v>554402</v>
      </c>
      <c r="B5332" t="s">
        <v>102</v>
      </c>
      <c r="C5332" t="s">
        <v>63</v>
      </c>
      <c r="D5332">
        <v>10</v>
      </c>
      <c r="E5332" t="s">
        <v>1760</v>
      </c>
      <c r="F5332" t="s">
        <v>1761</v>
      </c>
      <c r="G5332" t="s">
        <v>34</v>
      </c>
      <c r="H5332">
        <v>20616</v>
      </c>
      <c r="I5332">
        <v>0</v>
      </c>
      <c r="J5332" t="s">
        <v>35</v>
      </c>
      <c r="K5332" t="s">
        <v>36</v>
      </c>
      <c r="L5332" t="s">
        <v>53</v>
      </c>
      <c r="M5332">
        <v>51413</v>
      </c>
      <c r="N5332">
        <v>59125</v>
      </c>
      <c r="O5332" t="s">
        <v>38</v>
      </c>
      <c r="P5332" t="s">
        <v>137</v>
      </c>
      <c r="Q5332" t="s">
        <v>1859</v>
      </c>
      <c r="R5332" t="s">
        <v>13676</v>
      </c>
      <c r="S5332" t="s">
        <v>1764</v>
      </c>
      <c r="T5332" t="s">
        <v>13677</v>
      </c>
      <c r="U5332" t="s">
        <v>13678</v>
      </c>
      <c r="V5332" t="s">
        <v>13679</v>
      </c>
      <c r="Z5332" t="s">
        <v>87</v>
      </c>
      <c r="AA5332" s="1">
        <v>44881</v>
      </c>
      <c r="AC5332" s="1">
        <v>44881</v>
      </c>
      <c r="AD5332" s="1">
        <v>44992</v>
      </c>
    </row>
    <row r="5333" spans="1:30" x14ac:dyDescent="0.25">
      <c r="A5333">
        <v>569719</v>
      </c>
      <c r="B5333" t="s">
        <v>1323</v>
      </c>
      <c r="C5333" t="s">
        <v>31</v>
      </c>
      <c r="D5333">
        <v>1</v>
      </c>
      <c r="E5333" t="s">
        <v>13680</v>
      </c>
      <c r="F5333" t="s">
        <v>13681</v>
      </c>
      <c r="G5333" t="s">
        <v>51</v>
      </c>
      <c r="H5333">
        <v>82975</v>
      </c>
      <c r="I5333" t="s">
        <v>114</v>
      </c>
      <c r="J5333" t="s">
        <v>2181</v>
      </c>
      <c r="K5333" t="s">
        <v>36</v>
      </c>
      <c r="L5333" t="s">
        <v>93</v>
      </c>
      <c r="M5333">
        <v>90000</v>
      </c>
      <c r="N5333">
        <v>105000</v>
      </c>
      <c r="O5333" t="s">
        <v>38</v>
      </c>
      <c r="P5333" t="s">
        <v>446</v>
      </c>
      <c r="Q5333" t="s">
        <v>1326</v>
      </c>
      <c r="R5333" t="s">
        <v>13682</v>
      </c>
      <c r="S5333" t="s">
        <v>13683</v>
      </c>
      <c r="U5333" t="s">
        <v>13684</v>
      </c>
      <c r="V5333" t="s">
        <v>13685</v>
      </c>
      <c r="Z5333" t="s">
        <v>61</v>
      </c>
      <c r="AA5333" s="1">
        <v>44944</v>
      </c>
      <c r="AC5333" s="1">
        <v>44945</v>
      </c>
      <c r="AD5333" s="1">
        <v>44992</v>
      </c>
    </row>
    <row r="5334" spans="1:30" x14ac:dyDescent="0.25">
      <c r="A5334">
        <v>569827</v>
      </c>
      <c r="B5334" t="s">
        <v>88</v>
      </c>
      <c r="C5334" t="s">
        <v>63</v>
      </c>
      <c r="D5334">
        <v>1</v>
      </c>
      <c r="E5334" t="s">
        <v>9729</v>
      </c>
      <c r="F5334" t="s">
        <v>224</v>
      </c>
      <c r="G5334" t="s">
        <v>34</v>
      </c>
      <c r="H5334">
        <v>52316</v>
      </c>
      <c r="I5334">
        <v>2</v>
      </c>
      <c r="J5334" t="s">
        <v>115</v>
      </c>
      <c r="K5334" t="s">
        <v>36</v>
      </c>
      <c r="L5334" t="s">
        <v>37</v>
      </c>
      <c r="M5334">
        <v>60793</v>
      </c>
      <c r="N5334">
        <v>69912</v>
      </c>
      <c r="O5334" t="s">
        <v>38</v>
      </c>
      <c r="P5334" t="s">
        <v>2112</v>
      </c>
      <c r="Q5334" t="s">
        <v>475</v>
      </c>
      <c r="R5334" t="s">
        <v>9730</v>
      </c>
      <c r="S5334" t="s">
        <v>228</v>
      </c>
      <c r="U5334" t="s">
        <v>5616</v>
      </c>
      <c r="V5334" t="s">
        <v>479</v>
      </c>
      <c r="W5334" t="s">
        <v>9731</v>
      </c>
      <c r="Z5334" t="s">
        <v>87</v>
      </c>
      <c r="AA5334" s="1">
        <v>44950</v>
      </c>
      <c r="AC5334" s="1">
        <v>44953</v>
      </c>
      <c r="AD5334" s="1">
        <v>44992</v>
      </c>
    </row>
    <row r="5335" spans="1:30" x14ac:dyDescent="0.25">
      <c r="A5335">
        <v>540478</v>
      </c>
      <c r="B5335" t="s">
        <v>102</v>
      </c>
      <c r="C5335" t="s">
        <v>31</v>
      </c>
      <c r="D5335">
        <v>1</v>
      </c>
      <c r="E5335" t="s">
        <v>13581</v>
      </c>
      <c r="F5335" t="s">
        <v>78</v>
      </c>
      <c r="G5335" t="s">
        <v>34</v>
      </c>
      <c r="H5335">
        <v>20215</v>
      </c>
      <c r="I5335">
        <v>3</v>
      </c>
      <c r="J5335" t="s">
        <v>35</v>
      </c>
      <c r="K5335" t="s">
        <v>36</v>
      </c>
      <c r="L5335" t="s">
        <v>37</v>
      </c>
      <c r="M5335">
        <v>90114</v>
      </c>
      <c r="N5335">
        <v>122168</v>
      </c>
      <c r="O5335" t="s">
        <v>38</v>
      </c>
      <c r="P5335" t="s">
        <v>195</v>
      </c>
      <c r="Q5335" t="s">
        <v>4326</v>
      </c>
      <c r="R5335" t="s">
        <v>13582</v>
      </c>
      <c r="S5335" t="s">
        <v>82</v>
      </c>
      <c r="U5335" t="s">
        <v>3125</v>
      </c>
      <c r="V5335" t="s">
        <v>142</v>
      </c>
      <c r="Z5335" t="s">
        <v>87</v>
      </c>
      <c r="AA5335" s="1">
        <v>44758</v>
      </c>
      <c r="AC5335" s="1">
        <v>44758</v>
      </c>
      <c r="AD5335" s="1">
        <v>44992</v>
      </c>
    </row>
    <row r="5336" spans="1:30" x14ac:dyDescent="0.25">
      <c r="A5336">
        <v>536595</v>
      </c>
      <c r="B5336" t="s">
        <v>88</v>
      </c>
      <c r="C5336" t="s">
        <v>31</v>
      </c>
      <c r="D5336">
        <v>1</v>
      </c>
      <c r="E5336" t="s">
        <v>13686</v>
      </c>
      <c r="F5336" t="s">
        <v>807</v>
      </c>
      <c r="G5336" t="s">
        <v>34</v>
      </c>
      <c r="H5336" t="s">
        <v>4054</v>
      </c>
      <c r="I5336">
        <v>0</v>
      </c>
      <c r="J5336" t="s">
        <v>3219</v>
      </c>
      <c r="K5336" t="s">
        <v>36</v>
      </c>
      <c r="L5336" t="s">
        <v>37</v>
      </c>
      <c r="M5336">
        <v>84451</v>
      </c>
      <c r="N5336">
        <v>113550</v>
      </c>
      <c r="O5336" t="s">
        <v>38</v>
      </c>
      <c r="P5336" t="s">
        <v>583</v>
      </c>
      <c r="Q5336" t="s">
        <v>7597</v>
      </c>
      <c r="R5336" t="s">
        <v>13687</v>
      </c>
      <c r="S5336" t="s">
        <v>1227</v>
      </c>
      <c r="T5336" t="s">
        <v>13688</v>
      </c>
      <c r="U5336" t="s">
        <v>13689</v>
      </c>
      <c r="V5336" t="s">
        <v>13690</v>
      </c>
      <c r="W5336" t="s">
        <v>5900</v>
      </c>
      <c r="Z5336" t="s">
        <v>61</v>
      </c>
      <c r="AA5336" s="1">
        <v>44859</v>
      </c>
      <c r="AC5336" s="1">
        <v>44875</v>
      </c>
      <c r="AD5336" s="1">
        <v>44992</v>
      </c>
    </row>
    <row r="5337" spans="1:30" x14ac:dyDescent="0.25">
      <c r="A5337">
        <v>499165</v>
      </c>
      <c r="B5337" t="s">
        <v>123</v>
      </c>
      <c r="C5337" t="s">
        <v>31</v>
      </c>
      <c r="D5337">
        <v>2</v>
      </c>
      <c r="E5337" t="s">
        <v>6794</v>
      </c>
      <c r="F5337" t="s">
        <v>1421</v>
      </c>
      <c r="G5337" t="s">
        <v>51</v>
      </c>
      <c r="H5337">
        <v>21849</v>
      </c>
      <c r="I5337">
        <v>2</v>
      </c>
      <c r="J5337" t="s">
        <v>205</v>
      </c>
      <c r="K5337" t="s">
        <v>36</v>
      </c>
      <c r="L5337" t="s">
        <v>37</v>
      </c>
      <c r="M5337">
        <v>70349</v>
      </c>
      <c r="N5337">
        <v>70349</v>
      </c>
      <c r="O5337" t="s">
        <v>38</v>
      </c>
      <c r="P5337" t="s">
        <v>127</v>
      </c>
      <c r="Q5337" t="s">
        <v>1422</v>
      </c>
      <c r="R5337" t="s">
        <v>13691</v>
      </c>
      <c r="S5337" t="s">
        <v>1424</v>
      </c>
      <c r="U5337" t="s">
        <v>13692</v>
      </c>
      <c r="V5337" t="s">
        <v>13693</v>
      </c>
      <c r="Z5337" t="s">
        <v>87</v>
      </c>
      <c r="AA5337" s="1">
        <v>44503</v>
      </c>
      <c r="AC5337" s="1">
        <v>44503</v>
      </c>
      <c r="AD5337" s="1">
        <v>44992</v>
      </c>
    </row>
    <row r="5338" spans="1:30" x14ac:dyDescent="0.25">
      <c r="A5338">
        <v>391317</v>
      </c>
      <c r="B5338" t="s">
        <v>563</v>
      </c>
      <c r="C5338" t="s">
        <v>31</v>
      </c>
      <c r="D5338">
        <v>1</v>
      </c>
      <c r="E5338" t="s">
        <v>13694</v>
      </c>
      <c r="F5338" t="s">
        <v>501</v>
      </c>
      <c r="G5338" t="s">
        <v>34</v>
      </c>
      <c r="H5338">
        <v>12627</v>
      </c>
      <c r="I5338">
        <v>0</v>
      </c>
      <c r="J5338" t="s">
        <v>52</v>
      </c>
      <c r="K5338" t="s">
        <v>36</v>
      </c>
      <c r="L5338" t="s">
        <v>37</v>
      </c>
      <c r="M5338">
        <v>94392</v>
      </c>
      <c r="N5338">
        <v>94392</v>
      </c>
      <c r="O5338" t="s">
        <v>38</v>
      </c>
      <c r="P5338" t="s">
        <v>446</v>
      </c>
      <c r="Q5338" t="s">
        <v>1567</v>
      </c>
      <c r="R5338" t="s">
        <v>13695</v>
      </c>
      <c r="S5338" t="s">
        <v>504</v>
      </c>
      <c r="U5338" t="s">
        <v>13696</v>
      </c>
      <c r="V5338" t="s">
        <v>12328</v>
      </c>
      <c r="W5338" t="s">
        <v>13697</v>
      </c>
      <c r="Z5338" t="s">
        <v>61</v>
      </c>
      <c r="AA5338" s="1">
        <v>43579</v>
      </c>
      <c r="AC5338" s="1">
        <v>43640</v>
      </c>
      <c r="AD5338" s="1">
        <v>44992</v>
      </c>
    </row>
    <row r="5339" spans="1:30" x14ac:dyDescent="0.25">
      <c r="A5339">
        <v>391317</v>
      </c>
      <c r="B5339" t="s">
        <v>563</v>
      </c>
      <c r="C5339" t="s">
        <v>31</v>
      </c>
      <c r="D5339">
        <v>1</v>
      </c>
      <c r="E5339" t="s">
        <v>13694</v>
      </c>
      <c r="F5339" t="s">
        <v>501</v>
      </c>
      <c r="G5339" t="s">
        <v>34</v>
      </c>
      <c r="H5339">
        <v>12627</v>
      </c>
      <c r="I5339">
        <v>0</v>
      </c>
      <c r="J5339" t="s">
        <v>52</v>
      </c>
      <c r="K5339" t="s">
        <v>36</v>
      </c>
      <c r="L5339" t="s">
        <v>37</v>
      </c>
      <c r="M5339">
        <v>94392</v>
      </c>
      <c r="N5339">
        <v>94392</v>
      </c>
      <c r="O5339" t="s">
        <v>38</v>
      </c>
      <c r="P5339" t="s">
        <v>446</v>
      </c>
      <c r="Q5339" t="s">
        <v>1567</v>
      </c>
      <c r="R5339" t="s">
        <v>13695</v>
      </c>
      <c r="S5339" t="s">
        <v>504</v>
      </c>
      <c r="U5339" t="s">
        <v>13696</v>
      </c>
      <c r="V5339" t="s">
        <v>12328</v>
      </c>
      <c r="W5339" t="s">
        <v>13697</v>
      </c>
      <c r="Z5339" t="s">
        <v>61</v>
      </c>
      <c r="AA5339" s="1">
        <v>43579</v>
      </c>
      <c r="AC5339" s="1">
        <v>43640</v>
      </c>
      <c r="AD5339" s="1">
        <v>44992</v>
      </c>
    </row>
    <row r="5340" spans="1:30" x14ac:dyDescent="0.25">
      <c r="A5340">
        <v>533753</v>
      </c>
      <c r="B5340" t="s">
        <v>241</v>
      </c>
      <c r="C5340" t="s">
        <v>31</v>
      </c>
      <c r="D5340">
        <v>1</v>
      </c>
      <c r="E5340" t="s">
        <v>5605</v>
      </c>
      <c r="F5340" t="s">
        <v>5605</v>
      </c>
      <c r="G5340" t="s">
        <v>34</v>
      </c>
      <c r="H5340">
        <v>80205</v>
      </c>
      <c r="I5340">
        <v>0</v>
      </c>
      <c r="J5340" t="s">
        <v>4302</v>
      </c>
      <c r="K5340" t="s">
        <v>36</v>
      </c>
      <c r="L5340" t="s">
        <v>37</v>
      </c>
      <c r="M5340">
        <v>49609</v>
      </c>
      <c r="N5340">
        <v>77454</v>
      </c>
      <c r="O5340" t="s">
        <v>38</v>
      </c>
      <c r="P5340" t="s">
        <v>9170</v>
      </c>
      <c r="Q5340" t="s">
        <v>1031</v>
      </c>
      <c r="R5340" t="s">
        <v>13698</v>
      </c>
      <c r="S5340" t="s">
        <v>5609</v>
      </c>
      <c r="U5340" t="s">
        <v>13699</v>
      </c>
      <c r="V5340" t="s">
        <v>347</v>
      </c>
      <c r="Z5340" t="s">
        <v>426</v>
      </c>
      <c r="AA5340" s="1">
        <v>44722</v>
      </c>
      <c r="AC5340" s="1">
        <v>44728</v>
      </c>
      <c r="AD5340" s="1">
        <v>44992</v>
      </c>
    </row>
    <row r="5341" spans="1:30" x14ac:dyDescent="0.25">
      <c r="A5341">
        <v>577037</v>
      </c>
      <c r="B5341" t="s">
        <v>543</v>
      </c>
      <c r="C5341" t="s">
        <v>63</v>
      </c>
      <c r="D5341">
        <v>1</v>
      </c>
      <c r="E5341" t="s">
        <v>6764</v>
      </c>
      <c r="F5341" t="s">
        <v>1325</v>
      </c>
      <c r="G5341" t="s">
        <v>51</v>
      </c>
      <c r="H5341">
        <v>10209</v>
      </c>
      <c r="I5341">
        <v>1</v>
      </c>
      <c r="J5341" t="s">
        <v>52</v>
      </c>
      <c r="K5341" t="s">
        <v>67</v>
      </c>
      <c r="L5341" t="s">
        <v>37</v>
      </c>
      <c r="M5341">
        <v>15.5</v>
      </c>
      <c r="N5341">
        <v>19.899999999999999</v>
      </c>
      <c r="O5341" t="s">
        <v>68</v>
      </c>
      <c r="P5341" t="s">
        <v>546</v>
      </c>
      <c r="Q5341" t="s">
        <v>8211</v>
      </c>
      <c r="R5341" t="s">
        <v>11375</v>
      </c>
      <c r="S5341" t="s">
        <v>1328</v>
      </c>
      <c r="T5341" t="s">
        <v>11376</v>
      </c>
      <c r="V5341" t="s">
        <v>4454</v>
      </c>
      <c r="Z5341" t="s">
        <v>61</v>
      </c>
      <c r="AA5341" s="1">
        <v>44987</v>
      </c>
      <c r="AB5341" s="2">
        <v>45052</v>
      </c>
      <c r="AC5341" s="1">
        <v>44987</v>
      </c>
      <c r="AD5341" s="1">
        <v>44992</v>
      </c>
    </row>
    <row r="5342" spans="1:30" x14ac:dyDescent="0.25">
      <c r="A5342">
        <v>566805</v>
      </c>
      <c r="B5342" t="s">
        <v>1479</v>
      </c>
      <c r="C5342" t="s">
        <v>31</v>
      </c>
      <c r="D5342">
        <v>1</v>
      </c>
      <c r="E5342" t="s">
        <v>12950</v>
      </c>
      <c r="F5342" t="s">
        <v>2173</v>
      </c>
      <c r="G5342" t="s">
        <v>34</v>
      </c>
      <c r="H5342">
        <v>50410</v>
      </c>
      <c r="I5342">
        <v>1</v>
      </c>
      <c r="J5342" t="s">
        <v>1074</v>
      </c>
      <c r="K5342" t="s">
        <v>36</v>
      </c>
      <c r="L5342" t="s">
        <v>37</v>
      </c>
      <c r="M5342">
        <v>59338</v>
      </c>
      <c r="N5342">
        <v>68239</v>
      </c>
      <c r="O5342" t="s">
        <v>38</v>
      </c>
      <c r="P5342" t="s">
        <v>217</v>
      </c>
      <c r="Q5342" t="s">
        <v>2174</v>
      </c>
      <c r="R5342" t="s">
        <v>12951</v>
      </c>
      <c r="S5342" t="s">
        <v>2176</v>
      </c>
      <c r="T5342" t="s">
        <v>12952</v>
      </c>
      <c r="U5342" t="s">
        <v>2178</v>
      </c>
      <c r="V5342" t="s">
        <v>12953</v>
      </c>
      <c r="Z5342" t="s">
        <v>61</v>
      </c>
      <c r="AA5342" s="1">
        <v>44944</v>
      </c>
      <c r="AB5342" s="2">
        <v>45124</v>
      </c>
      <c r="AC5342" s="1">
        <v>44944</v>
      </c>
      <c r="AD5342" s="1">
        <v>44992</v>
      </c>
    </row>
    <row r="5343" spans="1:30" x14ac:dyDescent="0.25">
      <c r="A5343">
        <v>538109</v>
      </c>
      <c r="B5343" t="s">
        <v>102</v>
      </c>
      <c r="C5343" t="s">
        <v>31</v>
      </c>
      <c r="D5343">
        <v>2</v>
      </c>
      <c r="E5343" t="s">
        <v>458</v>
      </c>
      <c r="F5343" t="s">
        <v>174</v>
      </c>
      <c r="G5343" t="s">
        <v>51</v>
      </c>
      <c r="H5343">
        <v>30087</v>
      </c>
      <c r="I5343">
        <v>2</v>
      </c>
      <c r="J5343" t="s">
        <v>175</v>
      </c>
      <c r="K5343" t="s">
        <v>36</v>
      </c>
      <c r="L5343" t="s">
        <v>37</v>
      </c>
      <c r="M5343">
        <v>71423</v>
      </c>
      <c r="N5343">
        <v>82137</v>
      </c>
      <c r="O5343" t="s">
        <v>38</v>
      </c>
      <c r="P5343" t="s">
        <v>605</v>
      </c>
      <c r="Q5343" t="s">
        <v>459</v>
      </c>
      <c r="R5343" t="s">
        <v>8020</v>
      </c>
      <c r="S5343" t="s">
        <v>178</v>
      </c>
      <c r="T5343" t="s">
        <v>6221</v>
      </c>
      <c r="U5343" t="s">
        <v>462</v>
      </c>
      <c r="V5343" t="s">
        <v>463</v>
      </c>
      <c r="W5343" t="s">
        <v>307</v>
      </c>
      <c r="X5343" t="s">
        <v>6776</v>
      </c>
      <c r="Z5343" t="s">
        <v>6777</v>
      </c>
      <c r="AA5343" s="1">
        <v>44758</v>
      </c>
      <c r="AC5343" s="1">
        <v>44952</v>
      </c>
      <c r="AD5343" s="1">
        <v>44992</v>
      </c>
    </row>
    <row r="5344" spans="1:30" x14ac:dyDescent="0.25">
      <c r="A5344">
        <v>562732</v>
      </c>
      <c r="B5344" t="s">
        <v>1863</v>
      </c>
      <c r="C5344" t="s">
        <v>31</v>
      </c>
      <c r="D5344">
        <v>1</v>
      </c>
      <c r="E5344" t="s">
        <v>9188</v>
      </c>
      <c r="F5344" t="s">
        <v>1359</v>
      </c>
      <c r="G5344" t="s">
        <v>34</v>
      </c>
      <c r="H5344" t="s">
        <v>1360</v>
      </c>
      <c r="I5344">
        <v>0</v>
      </c>
      <c r="J5344" t="s">
        <v>115</v>
      </c>
      <c r="K5344" t="s">
        <v>36</v>
      </c>
      <c r="L5344" t="s">
        <v>37</v>
      </c>
      <c r="M5344">
        <v>64749</v>
      </c>
      <c r="N5344">
        <v>134280</v>
      </c>
      <c r="O5344" t="s">
        <v>38</v>
      </c>
      <c r="P5344" t="s">
        <v>438</v>
      </c>
      <c r="Q5344" t="s">
        <v>1865</v>
      </c>
      <c r="R5344" t="s">
        <v>9189</v>
      </c>
      <c r="S5344" t="s">
        <v>1363</v>
      </c>
      <c r="T5344" t="s">
        <v>9190</v>
      </c>
      <c r="U5344" t="s">
        <v>5481</v>
      </c>
      <c r="V5344" t="s">
        <v>9191</v>
      </c>
      <c r="W5344" t="s">
        <v>9192</v>
      </c>
      <c r="X5344" t="s">
        <v>3303</v>
      </c>
      <c r="Z5344" t="s">
        <v>61</v>
      </c>
      <c r="AA5344" s="1">
        <v>44902</v>
      </c>
      <c r="AC5344" s="1">
        <v>44931</v>
      </c>
      <c r="AD5344" s="1">
        <v>44992</v>
      </c>
    </row>
    <row r="5345" spans="1:30" x14ac:dyDescent="0.25">
      <c r="A5345">
        <v>569439</v>
      </c>
      <c r="B5345" t="s">
        <v>102</v>
      </c>
      <c r="C5345" t="s">
        <v>63</v>
      </c>
      <c r="D5345">
        <v>1</v>
      </c>
      <c r="E5345" t="s">
        <v>12820</v>
      </c>
      <c r="F5345" t="s">
        <v>1042</v>
      </c>
      <c r="G5345" t="s">
        <v>51</v>
      </c>
      <c r="H5345">
        <v>10232</v>
      </c>
      <c r="I5345">
        <v>0</v>
      </c>
      <c r="J5345" t="s">
        <v>35</v>
      </c>
      <c r="K5345" t="s">
        <v>36</v>
      </c>
      <c r="L5345" t="s">
        <v>145</v>
      </c>
      <c r="M5345">
        <v>17</v>
      </c>
      <c r="N5345">
        <v>17</v>
      </c>
      <c r="O5345" t="s">
        <v>68</v>
      </c>
      <c r="P5345" t="s">
        <v>9641</v>
      </c>
      <c r="Q5345" t="s">
        <v>9642</v>
      </c>
      <c r="R5345" t="s">
        <v>12821</v>
      </c>
      <c r="S5345" t="s">
        <v>1047</v>
      </c>
      <c r="T5345" t="s">
        <v>12822</v>
      </c>
      <c r="V5345" t="s">
        <v>151</v>
      </c>
      <c r="W5345" t="s">
        <v>307</v>
      </c>
      <c r="X5345" t="s">
        <v>12823</v>
      </c>
      <c r="Z5345" t="s">
        <v>154</v>
      </c>
      <c r="AA5345" s="1">
        <v>44976</v>
      </c>
      <c r="AB5345" s="2">
        <v>45079</v>
      </c>
      <c r="AC5345" s="1">
        <v>44976</v>
      </c>
      <c r="AD5345" s="1">
        <v>44992</v>
      </c>
    </row>
    <row r="5346" spans="1:30" x14ac:dyDescent="0.25">
      <c r="A5346">
        <v>576711</v>
      </c>
      <c r="B5346" t="s">
        <v>241</v>
      </c>
      <c r="C5346" t="s">
        <v>63</v>
      </c>
      <c r="D5346">
        <v>1</v>
      </c>
      <c r="E5346" t="s">
        <v>1602</v>
      </c>
      <c r="F5346" t="s">
        <v>243</v>
      </c>
      <c r="G5346" t="s">
        <v>244</v>
      </c>
      <c r="H5346">
        <v>90645</v>
      </c>
      <c r="I5346">
        <v>0</v>
      </c>
      <c r="J5346" t="s">
        <v>245</v>
      </c>
      <c r="K5346" t="s">
        <v>36</v>
      </c>
      <c r="L5346" t="s">
        <v>53</v>
      </c>
      <c r="M5346">
        <v>31836</v>
      </c>
      <c r="N5346">
        <v>46278</v>
      </c>
      <c r="O5346" t="s">
        <v>38</v>
      </c>
      <c r="P5346" t="s">
        <v>10734</v>
      </c>
      <c r="Q5346" t="s">
        <v>1031</v>
      </c>
      <c r="R5346" t="s">
        <v>248</v>
      </c>
      <c r="S5346" t="s">
        <v>249</v>
      </c>
      <c r="U5346" t="s">
        <v>250</v>
      </c>
      <c r="V5346" t="s">
        <v>251</v>
      </c>
      <c r="Z5346" t="s">
        <v>252</v>
      </c>
      <c r="AA5346" s="1">
        <v>44988</v>
      </c>
      <c r="AB5346" s="2">
        <v>44998</v>
      </c>
      <c r="AC5346" s="1">
        <v>44988</v>
      </c>
      <c r="AD5346" s="1">
        <v>44992</v>
      </c>
    </row>
    <row r="5347" spans="1:30" x14ac:dyDescent="0.25">
      <c r="A5347">
        <v>572576</v>
      </c>
      <c r="B5347" t="s">
        <v>102</v>
      </c>
      <c r="C5347" t="s">
        <v>63</v>
      </c>
      <c r="D5347">
        <v>1</v>
      </c>
      <c r="E5347" t="s">
        <v>13700</v>
      </c>
      <c r="F5347" t="s">
        <v>1042</v>
      </c>
      <c r="G5347" t="s">
        <v>51</v>
      </c>
      <c r="H5347">
        <v>10232</v>
      </c>
      <c r="I5347">
        <v>0</v>
      </c>
      <c r="J5347" t="s">
        <v>205</v>
      </c>
      <c r="K5347" t="s">
        <v>36</v>
      </c>
      <c r="L5347" t="s">
        <v>145</v>
      </c>
      <c r="M5347">
        <v>17</v>
      </c>
      <c r="N5347">
        <v>17</v>
      </c>
      <c r="O5347" t="s">
        <v>68</v>
      </c>
      <c r="P5347" t="s">
        <v>4571</v>
      </c>
      <c r="Q5347" t="s">
        <v>4572</v>
      </c>
      <c r="R5347" t="s">
        <v>13701</v>
      </c>
      <c r="S5347" t="s">
        <v>1047</v>
      </c>
      <c r="T5347" t="s">
        <v>13702</v>
      </c>
      <c r="U5347" t="s">
        <v>151</v>
      </c>
      <c r="V5347" t="s">
        <v>151</v>
      </c>
      <c r="W5347" t="s">
        <v>152</v>
      </c>
      <c r="X5347" t="s">
        <v>13703</v>
      </c>
      <c r="Z5347" t="s">
        <v>154</v>
      </c>
      <c r="AA5347" s="1">
        <v>44976</v>
      </c>
      <c r="AB5347" s="2">
        <v>45079</v>
      </c>
      <c r="AC5347" s="1">
        <v>44976</v>
      </c>
      <c r="AD5347" s="1">
        <v>44992</v>
      </c>
    </row>
    <row r="5348" spans="1:30" x14ac:dyDescent="0.25">
      <c r="A5348">
        <v>561458</v>
      </c>
      <c r="B5348" t="s">
        <v>241</v>
      </c>
      <c r="C5348" t="s">
        <v>31</v>
      </c>
      <c r="D5348">
        <v>1</v>
      </c>
      <c r="E5348" t="s">
        <v>8065</v>
      </c>
      <c r="F5348" t="s">
        <v>267</v>
      </c>
      <c r="G5348" t="s">
        <v>34</v>
      </c>
      <c r="H5348">
        <v>10050</v>
      </c>
      <c r="I5348" t="s">
        <v>900</v>
      </c>
      <c r="J5348" t="s">
        <v>256</v>
      </c>
      <c r="K5348" t="s">
        <v>36</v>
      </c>
      <c r="L5348" t="s">
        <v>93</v>
      </c>
      <c r="M5348">
        <v>80931</v>
      </c>
      <c r="N5348">
        <v>208826</v>
      </c>
      <c r="O5348" t="s">
        <v>38</v>
      </c>
      <c r="P5348" t="s">
        <v>4166</v>
      </c>
      <c r="Q5348" t="s">
        <v>4167</v>
      </c>
      <c r="R5348" t="s">
        <v>8066</v>
      </c>
      <c r="S5348" t="s">
        <v>272</v>
      </c>
      <c r="T5348" t="s">
        <v>8067</v>
      </c>
      <c r="U5348" t="s">
        <v>8068</v>
      </c>
      <c r="V5348" t="s">
        <v>347</v>
      </c>
      <c r="Z5348" t="s">
        <v>87</v>
      </c>
      <c r="AA5348" s="1">
        <v>44888</v>
      </c>
      <c r="AC5348" s="1">
        <v>44915</v>
      </c>
      <c r="AD5348" s="1">
        <v>44992</v>
      </c>
    </row>
    <row r="5349" spans="1:30" x14ac:dyDescent="0.25">
      <c r="A5349">
        <v>542218</v>
      </c>
      <c r="B5349" t="s">
        <v>102</v>
      </c>
      <c r="C5349" t="s">
        <v>31</v>
      </c>
      <c r="D5349">
        <v>2</v>
      </c>
      <c r="E5349" t="s">
        <v>8180</v>
      </c>
      <c r="F5349" t="s">
        <v>295</v>
      </c>
      <c r="G5349" t="s">
        <v>34</v>
      </c>
      <c r="H5349">
        <v>22427</v>
      </c>
      <c r="I5349">
        <v>2</v>
      </c>
      <c r="J5349" t="s">
        <v>35</v>
      </c>
      <c r="K5349" t="s">
        <v>36</v>
      </c>
      <c r="L5349" t="s">
        <v>37</v>
      </c>
      <c r="M5349">
        <v>74650</v>
      </c>
      <c r="N5349">
        <v>109409</v>
      </c>
      <c r="O5349" t="s">
        <v>38</v>
      </c>
      <c r="P5349" t="s">
        <v>195</v>
      </c>
      <c r="Q5349" t="s">
        <v>2238</v>
      </c>
      <c r="R5349" t="s">
        <v>13555</v>
      </c>
      <c r="S5349" t="s">
        <v>608</v>
      </c>
      <c r="T5349" t="s">
        <v>8161</v>
      </c>
      <c r="U5349" t="s">
        <v>13556</v>
      </c>
      <c r="V5349" t="s">
        <v>110</v>
      </c>
      <c r="X5349" t="s">
        <v>195</v>
      </c>
      <c r="Z5349" t="s">
        <v>13557</v>
      </c>
      <c r="AA5349" s="1">
        <v>44767</v>
      </c>
      <c r="AC5349" s="1">
        <v>44767</v>
      </c>
      <c r="AD5349" s="1">
        <v>44992</v>
      </c>
    </row>
    <row r="5350" spans="1:30" x14ac:dyDescent="0.25">
      <c r="A5350">
        <v>567198</v>
      </c>
      <c r="B5350" t="s">
        <v>350</v>
      </c>
      <c r="C5350" t="s">
        <v>63</v>
      </c>
      <c r="D5350">
        <v>1</v>
      </c>
      <c r="E5350" t="s">
        <v>3362</v>
      </c>
      <c r="F5350" t="s">
        <v>3363</v>
      </c>
      <c r="G5350" t="s">
        <v>51</v>
      </c>
      <c r="H5350">
        <v>40150</v>
      </c>
      <c r="I5350" t="s">
        <v>900</v>
      </c>
      <c r="J5350" t="s">
        <v>126</v>
      </c>
      <c r="K5350" t="s">
        <v>36</v>
      </c>
      <c r="L5350" t="s">
        <v>93</v>
      </c>
      <c r="M5350">
        <v>125000</v>
      </c>
      <c r="N5350">
        <v>145000</v>
      </c>
      <c r="O5350" t="s">
        <v>38</v>
      </c>
      <c r="P5350" t="s">
        <v>355</v>
      </c>
      <c r="Q5350" t="s">
        <v>356</v>
      </c>
      <c r="R5350" t="s">
        <v>3364</v>
      </c>
      <c r="S5350" t="s">
        <v>3365</v>
      </c>
      <c r="T5350" t="s">
        <v>3366</v>
      </c>
      <c r="V5350" t="s">
        <v>3367</v>
      </c>
      <c r="Z5350" t="s">
        <v>61</v>
      </c>
      <c r="AA5350" s="1">
        <v>44937</v>
      </c>
      <c r="AC5350" s="1">
        <v>44937</v>
      </c>
      <c r="AD5350" s="1">
        <v>44992</v>
      </c>
    </row>
    <row r="5351" spans="1:30" x14ac:dyDescent="0.25">
      <c r="A5351">
        <v>506805</v>
      </c>
      <c r="B5351" t="s">
        <v>76</v>
      </c>
      <c r="C5351" t="s">
        <v>31</v>
      </c>
      <c r="D5351">
        <v>1</v>
      </c>
      <c r="E5351" t="s">
        <v>3335</v>
      </c>
      <c r="F5351" t="s">
        <v>414</v>
      </c>
      <c r="G5351" t="s">
        <v>34</v>
      </c>
      <c r="H5351">
        <v>10124</v>
      </c>
      <c r="I5351">
        <v>3</v>
      </c>
      <c r="J5351" t="s">
        <v>52</v>
      </c>
      <c r="L5351" t="s">
        <v>37</v>
      </c>
      <c r="M5351">
        <v>58695</v>
      </c>
      <c r="N5351">
        <v>89699</v>
      </c>
      <c r="O5351" t="s">
        <v>38</v>
      </c>
      <c r="P5351" t="s">
        <v>79</v>
      </c>
      <c r="Q5351" t="s">
        <v>3653</v>
      </c>
      <c r="R5351" t="s">
        <v>13704</v>
      </c>
      <c r="S5351" t="s">
        <v>418</v>
      </c>
      <c r="T5351" t="s">
        <v>13705</v>
      </c>
      <c r="U5351" t="s">
        <v>3656</v>
      </c>
      <c r="V5351" t="s">
        <v>13706</v>
      </c>
      <c r="X5351" t="s">
        <v>79</v>
      </c>
      <c r="Z5351" t="s">
        <v>61</v>
      </c>
      <c r="AA5351" s="1">
        <v>44540</v>
      </c>
      <c r="AC5351" s="1">
        <v>44545</v>
      </c>
      <c r="AD5351" s="1">
        <v>44992</v>
      </c>
    </row>
    <row r="5352" spans="1:30" x14ac:dyDescent="0.25">
      <c r="A5352">
        <v>565768</v>
      </c>
      <c r="B5352" t="s">
        <v>241</v>
      </c>
      <c r="C5352" t="s">
        <v>63</v>
      </c>
      <c r="D5352">
        <v>1</v>
      </c>
      <c r="E5352" t="s">
        <v>1028</v>
      </c>
      <c r="F5352" t="s">
        <v>1029</v>
      </c>
      <c r="G5352" t="s">
        <v>34</v>
      </c>
      <c r="H5352">
        <v>80305</v>
      </c>
      <c r="I5352">
        <v>0</v>
      </c>
      <c r="J5352" t="s">
        <v>245</v>
      </c>
      <c r="K5352" t="s">
        <v>36</v>
      </c>
      <c r="L5352" t="s">
        <v>37</v>
      </c>
      <c r="M5352">
        <v>49666</v>
      </c>
      <c r="N5352">
        <v>76064</v>
      </c>
      <c r="O5352" t="s">
        <v>38</v>
      </c>
      <c r="P5352" t="s">
        <v>10358</v>
      </c>
      <c r="Q5352" t="s">
        <v>1604</v>
      </c>
      <c r="R5352" t="s">
        <v>10359</v>
      </c>
      <c r="S5352" t="s">
        <v>1033</v>
      </c>
      <c r="U5352" t="s">
        <v>1034</v>
      </c>
      <c r="V5352" t="s">
        <v>347</v>
      </c>
      <c r="Z5352" t="s">
        <v>426</v>
      </c>
      <c r="AA5352" s="1">
        <v>44985</v>
      </c>
      <c r="AB5352" s="2">
        <v>44995</v>
      </c>
      <c r="AC5352" s="1">
        <v>44985</v>
      </c>
      <c r="AD5352" s="1">
        <v>44992</v>
      </c>
    </row>
    <row r="5353" spans="1:30" x14ac:dyDescent="0.25">
      <c r="A5353">
        <v>572708</v>
      </c>
      <c r="B5353" t="s">
        <v>123</v>
      </c>
      <c r="C5353" t="s">
        <v>31</v>
      </c>
      <c r="D5353">
        <v>1</v>
      </c>
      <c r="E5353" t="s">
        <v>10470</v>
      </c>
      <c r="F5353" t="s">
        <v>3591</v>
      </c>
      <c r="G5353" t="s">
        <v>34</v>
      </c>
      <c r="H5353">
        <v>31220</v>
      </c>
      <c r="I5353">
        <v>2</v>
      </c>
      <c r="J5353" t="s">
        <v>961</v>
      </c>
      <c r="K5353" t="s">
        <v>36</v>
      </c>
      <c r="L5353" t="s">
        <v>37</v>
      </c>
      <c r="M5353">
        <v>67335</v>
      </c>
      <c r="N5353">
        <v>101875</v>
      </c>
      <c r="O5353" t="s">
        <v>38</v>
      </c>
      <c r="P5353" t="s">
        <v>962</v>
      </c>
      <c r="Q5353" t="s">
        <v>3659</v>
      </c>
      <c r="R5353" t="s">
        <v>10471</v>
      </c>
      <c r="S5353" t="s">
        <v>3661</v>
      </c>
      <c r="T5353" t="s">
        <v>10472</v>
      </c>
      <c r="V5353" t="s">
        <v>10473</v>
      </c>
      <c r="Z5353" t="s">
        <v>61</v>
      </c>
      <c r="AA5353" s="1">
        <v>44959</v>
      </c>
      <c r="AB5353" s="2">
        <v>45079</v>
      </c>
      <c r="AC5353" s="1">
        <v>44959</v>
      </c>
      <c r="AD5353" s="1">
        <v>44992</v>
      </c>
    </row>
    <row r="5354" spans="1:30" x14ac:dyDescent="0.25">
      <c r="A5354">
        <v>576301</v>
      </c>
      <c r="B5354" t="s">
        <v>202</v>
      </c>
      <c r="C5354" t="s">
        <v>63</v>
      </c>
      <c r="D5354">
        <v>1</v>
      </c>
      <c r="E5354" t="s">
        <v>13707</v>
      </c>
      <c r="F5354" t="s">
        <v>4165</v>
      </c>
      <c r="G5354" t="s">
        <v>51</v>
      </c>
      <c r="H5354">
        <v>95714</v>
      </c>
      <c r="I5354">
        <v>0</v>
      </c>
      <c r="J5354" t="s">
        <v>256</v>
      </c>
      <c r="K5354" t="s">
        <v>36</v>
      </c>
      <c r="L5354" t="s">
        <v>37</v>
      </c>
      <c r="M5354">
        <v>75000</v>
      </c>
      <c r="N5354">
        <v>180000</v>
      </c>
      <c r="O5354" t="s">
        <v>38</v>
      </c>
      <c r="P5354" t="s">
        <v>313</v>
      </c>
      <c r="Q5354" t="s">
        <v>1092</v>
      </c>
      <c r="R5354" t="s">
        <v>13708</v>
      </c>
      <c r="S5354" t="s">
        <v>4169</v>
      </c>
      <c r="T5354" t="s">
        <v>13709</v>
      </c>
      <c r="U5354" t="s">
        <v>1758</v>
      </c>
      <c r="V5354" t="s">
        <v>1759</v>
      </c>
      <c r="Z5354" t="s">
        <v>87</v>
      </c>
      <c r="AA5354" s="1">
        <v>44986</v>
      </c>
      <c r="AC5354" s="1">
        <v>44986</v>
      </c>
      <c r="AD5354" s="1">
        <v>44992</v>
      </c>
    </row>
    <row r="5355" spans="1:30" x14ac:dyDescent="0.25">
      <c r="A5355">
        <v>551221</v>
      </c>
      <c r="B5355" t="s">
        <v>102</v>
      </c>
      <c r="C5355" t="s">
        <v>31</v>
      </c>
      <c r="D5355">
        <v>1</v>
      </c>
      <c r="E5355" t="s">
        <v>6135</v>
      </c>
      <c r="F5355" t="s">
        <v>1752</v>
      </c>
      <c r="G5355" t="s">
        <v>34</v>
      </c>
      <c r="H5355" t="s">
        <v>1753</v>
      </c>
      <c r="I5355">
        <v>0</v>
      </c>
      <c r="J5355" t="s">
        <v>126</v>
      </c>
      <c r="K5355" t="s">
        <v>36</v>
      </c>
      <c r="L5355" t="s">
        <v>37</v>
      </c>
      <c r="M5355">
        <v>65232</v>
      </c>
      <c r="N5355">
        <v>130000</v>
      </c>
      <c r="O5355" t="s">
        <v>38</v>
      </c>
      <c r="P5355" t="s">
        <v>137</v>
      </c>
      <c r="Q5355" t="s">
        <v>5048</v>
      </c>
      <c r="R5355" t="s">
        <v>13710</v>
      </c>
      <c r="S5355" t="s">
        <v>1756</v>
      </c>
      <c r="T5355" t="s">
        <v>6137</v>
      </c>
      <c r="U5355" t="s">
        <v>462</v>
      </c>
      <c r="V5355" t="s">
        <v>463</v>
      </c>
      <c r="W5355" t="s">
        <v>937</v>
      </c>
      <c r="X5355" t="s">
        <v>1015</v>
      </c>
      <c r="Z5355" t="s">
        <v>61</v>
      </c>
      <c r="AA5355" s="1">
        <v>44820</v>
      </c>
      <c r="AC5355" s="1">
        <v>44820</v>
      </c>
      <c r="AD5355" s="1">
        <v>44992</v>
      </c>
    </row>
    <row r="5356" spans="1:30" x14ac:dyDescent="0.25">
      <c r="A5356">
        <v>292969</v>
      </c>
      <c r="B5356" t="s">
        <v>338</v>
      </c>
      <c r="C5356" t="s">
        <v>31</v>
      </c>
      <c r="D5356">
        <v>1</v>
      </c>
      <c r="E5356" t="s">
        <v>13711</v>
      </c>
      <c r="F5356" t="s">
        <v>5012</v>
      </c>
      <c r="G5356" t="s">
        <v>34</v>
      </c>
      <c r="H5356">
        <v>40526</v>
      </c>
      <c r="I5356">
        <v>3</v>
      </c>
      <c r="J5356" t="s">
        <v>1205</v>
      </c>
      <c r="K5356" t="s">
        <v>36</v>
      </c>
      <c r="L5356" t="s">
        <v>37</v>
      </c>
      <c r="M5356">
        <v>43473</v>
      </c>
      <c r="N5356">
        <v>63386</v>
      </c>
      <c r="O5356" t="s">
        <v>38</v>
      </c>
      <c r="P5356" t="s">
        <v>1368</v>
      </c>
      <c r="Q5356" t="s">
        <v>13712</v>
      </c>
      <c r="R5356" t="s">
        <v>13713</v>
      </c>
      <c r="S5356" t="s">
        <v>5015</v>
      </c>
      <c r="T5356" t="s">
        <v>13714</v>
      </c>
      <c r="U5356" t="s">
        <v>13715</v>
      </c>
      <c r="V5356" t="s">
        <v>13716</v>
      </c>
      <c r="W5356" t="s">
        <v>13717</v>
      </c>
      <c r="X5356" t="s">
        <v>1368</v>
      </c>
      <c r="Z5356" t="s">
        <v>61</v>
      </c>
      <c r="AA5356" s="1">
        <v>42977</v>
      </c>
      <c r="AC5356" s="1">
        <v>42977</v>
      </c>
      <c r="AD5356" s="1">
        <v>44992</v>
      </c>
    </row>
    <row r="5357" spans="1:30" x14ac:dyDescent="0.25">
      <c r="A5357">
        <v>499219</v>
      </c>
      <c r="B5357" t="s">
        <v>123</v>
      </c>
      <c r="C5357" t="s">
        <v>31</v>
      </c>
      <c r="D5357">
        <v>4</v>
      </c>
      <c r="E5357" t="s">
        <v>12437</v>
      </c>
      <c r="F5357" t="s">
        <v>1421</v>
      </c>
      <c r="G5357" t="s">
        <v>51</v>
      </c>
      <c r="H5357">
        <v>21849</v>
      </c>
      <c r="I5357">
        <v>4</v>
      </c>
      <c r="J5357" t="s">
        <v>205</v>
      </c>
      <c r="K5357" t="s">
        <v>36</v>
      </c>
      <c r="L5357" t="s">
        <v>37</v>
      </c>
      <c r="M5357">
        <v>97850</v>
      </c>
      <c r="N5357">
        <v>97850</v>
      </c>
      <c r="O5357" t="s">
        <v>38</v>
      </c>
      <c r="P5357" t="s">
        <v>127</v>
      </c>
      <c r="Q5357" t="s">
        <v>1422</v>
      </c>
      <c r="R5357" t="s">
        <v>12438</v>
      </c>
      <c r="S5357" t="s">
        <v>1424</v>
      </c>
      <c r="U5357" t="s">
        <v>12439</v>
      </c>
      <c r="V5357" t="s">
        <v>13718</v>
      </c>
      <c r="Z5357" t="s">
        <v>87</v>
      </c>
      <c r="AA5357" s="1">
        <v>44503</v>
      </c>
      <c r="AC5357" s="1">
        <v>44503</v>
      </c>
      <c r="AD5357" s="1">
        <v>44992</v>
      </c>
    </row>
    <row r="5358" spans="1:30" x14ac:dyDescent="0.25">
      <c r="A5358">
        <v>572993</v>
      </c>
      <c r="B5358" t="s">
        <v>435</v>
      </c>
      <c r="C5358" t="s">
        <v>63</v>
      </c>
      <c r="D5358">
        <v>1</v>
      </c>
      <c r="E5358" t="s">
        <v>11856</v>
      </c>
      <c r="F5358" t="s">
        <v>279</v>
      </c>
      <c r="G5358" t="s">
        <v>34</v>
      </c>
      <c r="H5358">
        <v>10251</v>
      </c>
      <c r="I5358">
        <v>4</v>
      </c>
      <c r="J5358" t="s">
        <v>126</v>
      </c>
      <c r="K5358" t="s">
        <v>36</v>
      </c>
      <c r="L5358" t="s">
        <v>37</v>
      </c>
      <c r="M5358">
        <v>40017</v>
      </c>
      <c r="N5358">
        <v>62820</v>
      </c>
      <c r="O5358" t="s">
        <v>38</v>
      </c>
      <c r="P5358" t="s">
        <v>438</v>
      </c>
      <c r="Q5358" t="s">
        <v>3858</v>
      </c>
      <c r="R5358" t="s">
        <v>11857</v>
      </c>
      <c r="S5358" t="s">
        <v>283</v>
      </c>
      <c r="V5358" t="s">
        <v>441</v>
      </c>
      <c r="X5358" t="s">
        <v>438</v>
      </c>
      <c r="Z5358" t="s">
        <v>61</v>
      </c>
      <c r="AA5358" s="1">
        <v>44960</v>
      </c>
      <c r="AC5358" s="1">
        <v>44960</v>
      </c>
      <c r="AD5358" s="1">
        <v>44992</v>
      </c>
    </row>
    <row r="5359" spans="1:30" x14ac:dyDescent="0.25">
      <c r="A5359">
        <v>529355</v>
      </c>
      <c r="B5359" t="s">
        <v>62</v>
      </c>
      <c r="C5359" t="s">
        <v>31</v>
      </c>
      <c r="D5359">
        <v>1</v>
      </c>
      <c r="E5359" t="s">
        <v>13347</v>
      </c>
      <c r="F5359" t="s">
        <v>174</v>
      </c>
      <c r="G5359" t="s">
        <v>51</v>
      </c>
      <c r="H5359">
        <v>30087</v>
      </c>
      <c r="I5359">
        <v>3</v>
      </c>
      <c r="J5359" t="s">
        <v>3762</v>
      </c>
      <c r="K5359" t="s">
        <v>36</v>
      </c>
      <c r="L5359" t="s">
        <v>37</v>
      </c>
      <c r="M5359">
        <v>79620</v>
      </c>
      <c r="N5359">
        <v>91563</v>
      </c>
      <c r="O5359" t="s">
        <v>38</v>
      </c>
      <c r="P5359" t="s">
        <v>616</v>
      </c>
      <c r="Q5359" t="s">
        <v>13348</v>
      </c>
      <c r="R5359" t="s">
        <v>13349</v>
      </c>
      <c r="S5359" t="s">
        <v>178</v>
      </c>
      <c r="T5359" t="s">
        <v>13350</v>
      </c>
      <c r="U5359" t="s">
        <v>621</v>
      </c>
      <c r="V5359" t="s">
        <v>622</v>
      </c>
      <c r="Z5359" t="s">
        <v>47</v>
      </c>
      <c r="AA5359" s="1">
        <v>44979</v>
      </c>
      <c r="AB5359" s="2">
        <v>45039</v>
      </c>
      <c r="AC5359" s="1">
        <v>44979</v>
      </c>
      <c r="AD5359" s="1">
        <v>44992</v>
      </c>
    </row>
    <row r="5360" spans="1:30" x14ac:dyDescent="0.25">
      <c r="A5360">
        <v>561600</v>
      </c>
      <c r="B5360" t="s">
        <v>102</v>
      </c>
      <c r="C5360" t="s">
        <v>63</v>
      </c>
      <c r="D5360">
        <v>1</v>
      </c>
      <c r="E5360" t="s">
        <v>372</v>
      </c>
      <c r="F5360" t="s">
        <v>295</v>
      </c>
      <c r="G5360" t="s">
        <v>34</v>
      </c>
      <c r="H5360">
        <v>22427</v>
      </c>
      <c r="I5360">
        <v>2</v>
      </c>
      <c r="J5360" t="s">
        <v>374</v>
      </c>
      <c r="K5360" t="s">
        <v>36</v>
      </c>
      <c r="L5360" t="s">
        <v>37</v>
      </c>
      <c r="M5360">
        <v>74650</v>
      </c>
      <c r="N5360">
        <v>109409</v>
      </c>
      <c r="O5360" t="s">
        <v>38</v>
      </c>
      <c r="P5360" t="s">
        <v>375</v>
      </c>
      <c r="Q5360" t="s">
        <v>376</v>
      </c>
      <c r="R5360" t="s">
        <v>9703</v>
      </c>
      <c r="S5360" t="s">
        <v>608</v>
      </c>
      <c r="T5360" t="s">
        <v>379</v>
      </c>
      <c r="V5360" t="s">
        <v>380</v>
      </c>
      <c r="Z5360" t="s">
        <v>87</v>
      </c>
      <c r="AA5360" s="1">
        <v>44890</v>
      </c>
      <c r="AC5360" s="1">
        <v>44890</v>
      </c>
      <c r="AD5360" s="1">
        <v>44992</v>
      </c>
    </row>
    <row r="5361" spans="1:30" x14ac:dyDescent="0.25">
      <c r="A5361">
        <v>572581</v>
      </c>
      <c r="B5361" t="s">
        <v>123</v>
      </c>
      <c r="C5361" t="s">
        <v>63</v>
      </c>
      <c r="D5361">
        <v>2</v>
      </c>
      <c r="E5361" t="s">
        <v>1460</v>
      </c>
      <c r="F5361" t="s">
        <v>960</v>
      </c>
      <c r="G5361" t="s">
        <v>34</v>
      </c>
      <c r="H5361">
        <v>31215</v>
      </c>
      <c r="I5361">
        <v>1</v>
      </c>
      <c r="J5361" t="s">
        <v>66</v>
      </c>
      <c r="K5361" t="s">
        <v>36</v>
      </c>
      <c r="L5361" t="s">
        <v>53</v>
      </c>
      <c r="M5361">
        <v>45722</v>
      </c>
      <c r="N5361">
        <v>52580</v>
      </c>
      <c r="O5361" t="s">
        <v>38</v>
      </c>
      <c r="P5361" t="s">
        <v>962</v>
      </c>
      <c r="Q5361" t="s">
        <v>3659</v>
      </c>
      <c r="R5361" t="s">
        <v>4030</v>
      </c>
      <c r="S5361" t="s">
        <v>965</v>
      </c>
      <c r="T5361" t="s">
        <v>4031</v>
      </c>
      <c r="U5361" t="s">
        <v>1038</v>
      </c>
      <c r="V5361" t="s">
        <v>420</v>
      </c>
      <c r="Z5361" t="s">
        <v>61</v>
      </c>
      <c r="AA5361" s="1">
        <v>44971</v>
      </c>
      <c r="AB5361" s="2">
        <v>45091</v>
      </c>
      <c r="AC5361" s="1">
        <v>44987</v>
      </c>
      <c r="AD5361" s="1">
        <v>44992</v>
      </c>
    </row>
    <row r="5362" spans="1:30" x14ac:dyDescent="0.25">
      <c r="A5362">
        <v>565723</v>
      </c>
      <c r="B5362" t="s">
        <v>155</v>
      </c>
      <c r="C5362" t="s">
        <v>31</v>
      </c>
      <c r="D5362">
        <v>1</v>
      </c>
      <c r="E5362" t="s">
        <v>2390</v>
      </c>
      <c r="F5362" t="s">
        <v>267</v>
      </c>
      <c r="G5362" t="s">
        <v>34</v>
      </c>
      <c r="H5362">
        <v>10050</v>
      </c>
      <c r="I5362" t="s">
        <v>900</v>
      </c>
      <c r="J5362" t="s">
        <v>256</v>
      </c>
      <c r="K5362" t="s">
        <v>36</v>
      </c>
      <c r="L5362" t="s">
        <v>37</v>
      </c>
      <c r="M5362">
        <v>123900</v>
      </c>
      <c r="N5362">
        <v>133900</v>
      </c>
      <c r="O5362" t="s">
        <v>38</v>
      </c>
      <c r="P5362" t="s">
        <v>158</v>
      </c>
      <c r="Q5362" t="s">
        <v>1811</v>
      </c>
      <c r="R5362" t="s">
        <v>2391</v>
      </c>
      <c r="S5362" t="s">
        <v>272</v>
      </c>
      <c r="T5362" t="s">
        <v>2392</v>
      </c>
      <c r="U5362" t="s">
        <v>2393</v>
      </c>
      <c r="V5362" t="s">
        <v>831</v>
      </c>
      <c r="X5362" t="s">
        <v>158</v>
      </c>
      <c r="Z5362" t="s">
        <v>87</v>
      </c>
      <c r="AA5362" s="1">
        <v>44916</v>
      </c>
      <c r="AB5362" s="2">
        <v>45006</v>
      </c>
      <c r="AC5362" s="1">
        <v>44916</v>
      </c>
      <c r="AD5362" s="1">
        <v>44992</v>
      </c>
    </row>
    <row r="5363" spans="1:30" x14ac:dyDescent="0.25">
      <c r="A5363">
        <v>527831</v>
      </c>
      <c r="B5363" t="s">
        <v>241</v>
      </c>
      <c r="C5363" t="s">
        <v>31</v>
      </c>
      <c r="D5363">
        <v>1</v>
      </c>
      <c r="E5363" t="s">
        <v>2958</v>
      </c>
      <c r="F5363" t="s">
        <v>2958</v>
      </c>
      <c r="G5363" t="s">
        <v>34</v>
      </c>
      <c r="H5363">
        <v>92071</v>
      </c>
      <c r="I5363">
        <v>0</v>
      </c>
      <c r="J5363" t="s">
        <v>245</v>
      </c>
      <c r="K5363" t="s">
        <v>36</v>
      </c>
      <c r="L5363" t="s">
        <v>37</v>
      </c>
      <c r="M5363">
        <v>56.8</v>
      </c>
      <c r="N5363">
        <v>56.8</v>
      </c>
      <c r="O5363" t="s">
        <v>68</v>
      </c>
      <c r="P5363" t="s">
        <v>1573</v>
      </c>
      <c r="Q5363" t="s">
        <v>247</v>
      </c>
      <c r="R5363" t="s">
        <v>8567</v>
      </c>
      <c r="S5363" t="s">
        <v>2961</v>
      </c>
      <c r="U5363" t="s">
        <v>8568</v>
      </c>
      <c r="V5363" t="s">
        <v>347</v>
      </c>
      <c r="Z5363" t="s">
        <v>426</v>
      </c>
      <c r="AA5363" s="1">
        <v>44664</v>
      </c>
      <c r="AC5363" s="1">
        <v>44693</v>
      </c>
      <c r="AD5363" s="1">
        <v>44992</v>
      </c>
    </row>
    <row r="5364" spans="1:30" x14ac:dyDescent="0.25">
      <c r="A5364">
        <v>576975</v>
      </c>
      <c r="B5364" t="s">
        <v>155</v>
      </c>
      <c r="C5364" t="s">
        <v>31</v>
      </c>
      <c r="D5364">
        <v>2</v>
      </c>
      <c r="E5364" t="s">
        <v>9163</v>
      </c>
      <c r="F5364" t="s">
        <v>65</v>
      </c>
      <c r="G5364" t="s">
        <v>51</v>
      </c>
      <c r="H5364">
        <v>56058</v>
      </c>
      <c r="I5364">
        <v>0</v>
      </c>
      <c r="J5364" t="s">
        <v>66</v>
      </c>
      <c r="L5364" t="s">
        <v>37</v>
      </c>
      <c r="M5364">
        <v>75000</v>
      </c>
      <c r="N5364">
        <v>75000</v>
      </c>
      <c r="O5364" t="s">
        <v>38</v>
      </c>
      <c r="P5364" t="s">
        <v>158</v>
      </c>
      <c r="Q5364" t="s">
        <v>7047</v>
      </c>
      <c r="R5364" t="s">
        <v>9164</v>
      </c>
      <c r="S5364" t="s">
        <v>72</v>
      </c>
      <c r="T5364" t="s">
        <v>9165</v>
      </c>
      <c r="U5364" t="s">
        <v>325</v>
      </c>
      <c r="V5364" t="s">
        <v>163</v>
      </c>
      <c r="X5364" t="s">
        <v>158</v>
      </c>
      <c r="Z5364" t="s">
        <v>61</v>
      </c>
      <c r="AA5364" s="1">
        <v>44987</v>
      </c>
      <c r="AB5364" s="2">
        <v>45015</v>
      </c>
      <c r="AC5364" s="1">
        <v>44991</v>
      </c>
      <c r="AD5364" s="1">
        <v>44992</v>
      </c>
    </row>
    <row r="5365" spans="1:30" x14ac:dyDescent="0.25">
      <c r="A5365">
        <v>573444</v>
      </c>
      <c r="B5365" t="s">
        <v>102</v>
      </c>
      <c r="C5365" t="s">
        <v>31</v>
      </c>
      <c r="D5365">
        <v>1</v>
      </c>
      <c r="E5365" t="s">
        <v>13275</v>
      </c>
      <c r="F5365" t="s">
        <v>144</v>
      </c>
      <c r="G5365" t="s">
        <v>51</v>
      </c>
      <c r="H5365">
        <v>10234</v>
      </c>
      <c r="I5365">
        <v>0</v>
      </c>
      <c r="J5365" t="s">
        <v>527</v>
      </c>
      <c r="K5365" t="s">
        <v>36</v>
      </c>
      <c r="L5365" t="s">
        <v>145</v>
      </c>
      <c r="M5365">
        <v>15</v>
      </c>
      <c r="N5365">
        <v>15</v>
      </c>
      <c r="O5365" t="s">
        <v>68</v>
      </c>
      <c r="P5365" t="s">
        <v>137</v>
      </c>
      <c r="Q5365" t="s">
        <v>2055</v>
      </c>
      <c r="R5365" t="s">
        <v>13276</v>
      </c>
      <c r="S5365" t="s">
        <v>149</v>
      </c>
      <c r="T5365" t="s">
        <v>13277</v>
      </c>
      <c r="V5365" t="s">
        <v>151</v>
      </c>
      <c r="W5365" t="s">
        <v>152</v>
      </c>
      <c r="X5365" t="s">
        <v>5262</v>
      </c>
      <c r="Z5365" t="s">
        <v>309</v>
      </c>
      <c r="AA5365" s="1">
        <v>44976</v>
      </c>
      <c r="AB5365" s="2">
        <v>45079</v>
      </c>
      <c r="AC5365" s="1">
        <v>44976</v>
      </c>
      <c r="AD5365" s="1">
        <v>44992</v>
      </c>
    </row>
    <row r="5366" spans="1:30" x14ac:dyDescent="0.25">
      <c r="A5366">
        <v>556907</v>
      </c>
      <c r="B5366" t="s">
        <v>350</v>
      </c>
      <c r="C5366" t="s">
        <v>31</v>
      </c>
      <c r="D5366">
        <v>1</v>
      </c>
      <c r="E5366" t="s">
        <v>8495</v>
      </c>
      <c r="F5366" t="s">
        <v>65</v>
      </c>
      <c r="G5366" t="s">
        <v>51</v>
      </c>
      <c r="H5366">
        <v>56058</v>
      </c>
      <c r="I5366">
        <v>0</v>
      </c>
      <c r="J5366" t="s">
        <v>1445</v>
      </c>
      <c r="K5366" t="s">
        <v>36</v>
      </c>
      <c r="L5366" t="s">
        <v>37</v>
      </c>
      <c r="M5366">
        <v>70000</v>
      </c>
      <c r="N5366">
        <v>80000</v>
      </c>
      <c r="O5366" t="s">
        <v>38</v>
      </c>
      <c r="P5366" t="s">
        <v>355</v>
      </c>
      <c r="Q5366" t="s">
        <v>3786</v>
      </c>
      <c r="R5366" t="s">
        <v>8496</v>
      </c>
      <c r="S5366" t="s">
        <v>72</v>
      </c>
      <c r="T5366" t="s">
        <v>8497</v>
      </c>
      <c r="V5366" t="s">
        <v>3979</v>
      </c>
      <c r="Z5366" t="s">
        <v>61</v>
      </c>
      <c r="AA5366" s="1">
        <v>44855</v>
      </c>
      <c r="AC5366" s="1">
        <v>44855</v>
      </c>
      <c r="AD5366" s="1">
        <v>44992</v>
      </c>
    </row>
    <row r="5367" spans="1:30" x14ac:dyDescent="0.25">
      <c r="A5367">
        <v>574405</v>
      </c>
      <c r="B5367" t="s">
        <v>676</v>
      </c>
      <c r="C5367" t="s">
        <v>31</v>
      </c>
      <c r="D5367">
        <v>1</v>
      </c>
      <c r="E5367" t="s">
        <v>11089</v>
      </c>
      <c r="F5367" t="s">
        <v>678</v>
      </c>
      <c r="G5367" t="s">
        <v>353</v>
      </c>
      <c r="H5367">
        <v>6088</v>
      </c>
      <c r="I5367">
        <v>1</v>
      </c>
      <c r="J5367" t="s">
        <v>354</v>
      </c>
      <c r="K5367" t="s">
        <v>36</v>
      </c>
      <c r="L5367" t="s">
        <v>53</v>
      </c>
      <c r="M5367">
        <v>51550</v>
      </c>
      <c r="N5367">
        <v>73806</v>
      </c>
      <c r="O5367" t="s">
        <v>38</v>
      </c>
      <c r="P5367" t="s">
        <v>679</v>
      </c>
      <c r="Q5367" t="s">
        <v>11090</v>
      </c>
      <c r="R5367" t="s">
        <v>11091</v>
      </c>
      <c r="S5367" t="s">
        <v>681</v>
      </c>
      <c r="T5367" t="s">
        <v>11092</v>
      </c>
      <c r="U5367" t="s">
        <v>11093</v>
      </c>
      <c r="V5367" t="s">
        <v>684</v>
      </c>
      <c r="X5367" t="s">
        <v>679</v>
      </c>
      <c r="Z5367" t="s">
        <v>61</v>
      </c>
      <c r="AA5367" s="1">
        <v>44974</v>
      </c>
      <c r="AC5367" s="1">
        <v>44974</v>
      </c>
      <c r="AD5367" s="1">
        <v>44992</v>
      </c>
    </row>
    <row r="5368" spans="1:30" x14ac:dyDescent="0.25">
      <c r="A5368">
        <v>562865</v>
      </c>
      <c r="B5368" t="s">
        <v>350</v>
      </c>
      <c r="C5368" t="s">
        <v>31</v>
      </c>
      <c r="D5368">
        <v>1</v>
      </c>
      <c r="E5368" t="s">
        <v>12074</v>
      </c>
      <c r="F5368" t="s">
        <v>3363</v>
      </c>
      <c r="G5368" t="s">
        <v>51</v>
      </c>
      <c r="H5368">
        <v>40150</v>
      </c>
      <c r="I5368" t="s">
        <v>327</v>
      </c>
      <c r="J5368" t="s">
        <v>354</v>
      </c>
      <c r="K5368" t="s">
        <v>36</v>
      </c>
      <c r="L5368" t="s">
        <v>93</v>
      </c>
      <c r="M5368">
        <v>105000</v>
      </c>
      <c r="N5368">
        <v>120000</v>
      </c>
      <c r="O5368" t="s">
        <v>38</v>
      </c>
      <c r="P5368" t="s">
        <v>355</v>
      </c>
      <c r="Q5368" t="s">
        <v>356</v>
      </c>
      <c r="R5368" t="s">
        <v>12075</v>
      </c>
      <c r="S5368" t="s">
        <v>12076</v>
      </c>
      <c r="T5368" t="s">
        <v>12077</v>
      </c>
      <c r="U5368" t="s">
        <v>360</v>
      </c>
      <c r="V5368" t="s">
        <v>361</v>
      </c>
      <c r="Z5368" t="s">
        <v>61</v>
      </c>
      <c r="AA5368" s="1">
        <v>44894</v>
      </c>
      <c r="AC5368" s="1">
        <v>44894</v>
      </c>
      <c r="AD5368" s="1">
        <v>44992</v>
      </c>
    </row>
    <row r="5369" spans="1:30" x14ac:dyDescent="0.25">
      <c r="A5369">
        <v>573037</v>
      </c>
      <c r="B5369" t="s">
        <v>102</v>
      </c>
      <c r="C5369" t="s">
        <v>31</v>
      </c>
      <c r="D5369">
        <v>1</v>
      </c>
      <c r="E5369" t="s">
        <v>9116</v>
      </c>
      <c r="F5369" t="s">
        <v>144</v>
      </c>
      <c r="G5369" t="s">
        <v>51</v>
      </c>
      <c r="H5369">
        <v>10234</v>
      </c>
      <c r="I5369">
        <v>0</v>
      </c>
      <c r="J5369" t="s">
        <v>527</v>
      </c>
      <c r="K5369" t="s">
        <v>36</v>
      </c>
      <c r="L5369" t="s">
        <v>145</v>
      </c>
      <c r="M5369">
        <v>15</v>
      </c>
      <c r="N5369">
        <v>15</v>
      </c>
      <c r="O5369" t="s">
        <v>68</v>
      </c>
      <c r="P5369" t="s">
        <v>146</v>
      </c>
      <c r="Q5369" t="s">
        <v>147</v>
      </c>
      <c r="R5369" t="s">
        <v>9117</v>
      </c>
      <c r="S5369" t="s">
        <v>149</v>
      </c>
      <c r="T5369" t="s">
        <v>9118</v>
      </c>
      <c r="V5369" t="s">
        <v>151</v>
      </c>
      <c r="W5369" t="s">
        <v>152</v>
      </c>
      <c r="X5369" t="s">
        <v>1059</v>
      </c>
      <c r="Z5369" t="s">
        <v>154</v>
      </c>
      <c r="AA5369" s="1">
        <v>44976</v>
      </c>
      <c r="AB5369" s="2">
        <v>45079</v>
      </c>
      <c r="AC5369" s="1">
        <v>44976</v>
      </c>
      <c r="AD5369" s="1">
        <v>44992</v>
      </c>
    </row>
    <row r="5370" spans="1:30" x14ac:dyDescent="0.25">
      <c r="A5370">
        <v>526134</v>
      </c>
      <c r="B5370" t="s">
        <v>123</v>
      </c>
      <c r="C5370" t="s">
        <v>63</v>
      </c>
      <c r="D5370">
        <v>1</v>
      </c>
      <c r="E5370" t="s">
        <v>13719</v>
      </c>
      <c r="F5370" t="s">
        <v>135</v>
      </c>
      <c r="G5370" t="s">
        <v>51</v>
      </c>
      <c r="H5370">
        <v>21744</v>
      </c>
      <c r="I5370">
        <v>3</v>
      </c>
      <c r="J5370" t="s">
        <v>4705</v>
      </c>
      <c r="L5370" t="s">
        <v>37</v>
      </c>
      <c r="M5370">
        <v>84468</v>
      </c>
      <c r="N5370">
        <v>97138</v>
      </c>
      <c r="O5370" t="s">
        <v>38</v>
      </c>
      <c r="P5370" t="s">
        <v>415</v>
      </c>
      <c r="Q5370" t="s">
        <v>5787</v>
      </c>
      <c r="R5370" t="s">
        <v>13720</v>
      </c>
      <c r="S5370" t="s">
        <v>140</v>
      </c>
      <c r="T5370" t="s">
        <v>13721</v>
      </c>
      <c r="U5370" t="s">
        <v>886</v>
      </c>
      <c r="V5370" t="s">
        <v>13722</v>
      </c>
      <c r="Z5370" t="s">
        <v>9637</v>
      </c>
      <c r="AA5370" s="1">
        <v>44894</v>
      </c>
      <c r="AB5370" s="2">
        <v>45014</v>
      </c>
      <c r="AC5370" s="1">
        <v>44894</v>
      </c>
      <c r="AD5370" s="1">
        <v>44992</v>
      </c>
    </row>
    <row r="5371" spans="1:30" x14ac:dyDescent="0.25">
      <c r="A5371">
        <v>576382</v>
      </c>
      <c r="B5371" t="s">
        <v>155</v>
      </c>
      <c r="C5371" t="s">
        <v>31</v>
      </c>
      <c r="D5371">
        <v>1</v>
      </c>
      <c r="E5371" t="s">
        <v>2095</v>
      </c>
      <c r="F5371" t="s">
        <v>234</v>
      </c>
      <c r="G5371" t="s">
        <v>51</v>
      </c>
      <c r="H5371">
        <v>56057</v>
      </c>
      <c r="I5371">
        <v>0</v>
      </c>
      <c r="J5371" t="s">
        <v>216</v>
      </c>
      <c r="K5371" t="s">
        <v>36</v>
      </c>
      <c r="L5371" t="s">
        <v>53</v>
      </c>
      <c r="M5371">
        <v>38333</v>
      </c>
      <c r="N5371">
        <v>44083</v>
      </c>
      <c r="O5371" t="s">
        <v>38</v>
      </c>
      <c r="P5371" t="s">
        <v>4060</v>
      </c>
      <c r="Q5371" t="s">
        <v>4061</v>
      </c>
      <c r="R5371" t="s">
        <v>5075</v>
      </c>
      <c r="S5371" t="s">
        <v>237</v>
      </c>
      <c r="T5371" t="s">
        <v>2099</v>
      </c>
      <c r="U5371" t="s">
        <v>325</v>
      </c>
      <c r="V5371" t="s">
        <v>163</v>
      </c>
      <c r="X5371" t="s">
        <v>4060</v>
      </c>
      <c r="Z5371" t="s">
        <v>61</v>
      </c>
      <c r="AA5371" s="1">
        <v>44983</v>
      </c>
      <c r="AB5371" s="2">
        <v>44996</v>
      </c>
      <c r="AC5371" s="1">
        <v>44983</v>
      </c>
      <c r="AD5371" s="1">
        <v>44992</v>
      </c>
    </row>
    <row r="5372" spans="1:30" x14ac:dyDescent="0.25">
      <c r="A5372">
        <v>558589</v>
      </c>
      <c r="B5372" t="s">
        <v>676</v>
      </c>
      <c r="C5372" t="s">
        <v>63</v>
      </c>
      <c r="D5372">
        <v>1</v>
      </c>
      <c r="E5372" t="s">
        <v>13351</v>
      </c>
      <c r="F5372" t="s">
        <v>678</v>
      </c>
      <c r="G5372" t="s">
        <v>353</v>
      </c>
      <c r="H5372">
        <v>6088</v>
      </c>
      <c r="I5372">
        <v>1</v>
      </c>
      <c r="J5372" t="s">
        <v>354</v>
      </c>
      <c r="K5372" t="s">
        <v>36</v>
      </c>
      <c r="L5372" t="s">
        <v>53</v>
      </c>
      <c r="M5372">
        <v>51550</v>
      </c>
      <c r="N5372">
        <v>73806</v>
      </c>
      <c r="O5372" t="s">
        <v>38</v>
      </c>
      <c r="P5372" t="s">
        <v>679</v>
      </c>
      <c r="Q5372" t="s">
        <v>2482</v>
      </c>
      <c r="R5372" t="s">
        <v>13352</v>
      </c>
      <c r="S5372" t="s">
        <v>681</v>
      </c>
      <c r="T5372" t="s">
        <v>13353</v>
      </c>
      <c r="U5372" t="s">
        <v>9140</v>
      </c>
      <c r="V5372" t="s">
        <v>6053</v>
      </c>
      <c r="X5372" t="s">
        <v>679</v>
      </c>
      <c r="Z5372" t="s">
        <v>61</v>
      </c>
      <c r="AA5372" s="1">
        <v>44862</v>
      </c>
      <c r="AC5372" s="1">
        <v>44862</v>
      </c>
      <c r="AD5372" s="1">
        <v>44992</v>
      </c>
    </row>
    <row r="5373" spans="1:30" x14ac:dyDescent="0.25">
      <c r="A5373">
        <v>462614</v>
      </c>
      <c r="B5373" t="s">
        <v>638</v>
      </c>
      <c r="C5373" t="s">
        <v>63</v>
      </c>
      <c r="D5373">
        <v>8</v>
      </c>
      <c r="E5373" t="s">
        <v>2818</v>
      </c>
      <c r="F5373" t="s">
        <v>174</v>
      </c>
      <c r="G5373" t="s">
        <v>51</v>
      </c>
      <c r="H5373">
        <v>30087</v>
      </c>
      <c r="I5373">
        <v>2</v>
      </c>
      <c r="J5373" t="s">
        <v>175</v>
      </c>
      <c r="K5373" t="s">
        <v>36</v>
      </c>
      <c r="L5373" t="s">
        <v>37</v>
      </c>
      <c r="M5373">
        <v>71423</v>
      </c>
      <c r="N5373">
        <v>91563</v>
      </c>
      <c r="O5373" t="s">
        <v>38</v>
      </c>
      <c r="P5373" t="s">
        <v>642</v>
      </c>
      <c r="Q5373" t="s">
        <v>1016</v>
      </c>
      <c r="R5373" t="s">
        <v>9537</v>
      </c>
      <c r="S5373" t="s">
        <v>178</v>
      </c>
      <c r="T5373" t="s">
        <v>9538</v>
      </c>
      <c r="U5373" t="s">
        <v>9539</v>
      </c>
      <c r="V5373" t="s">
        <v>9540</v>
      </c>
      <c r="Z5373" t="s">
        <v>61</v>
      </c>
      <c r="AA5373" s="1">
        <v>44319</v>
      </c>
      <c r="AC5373" s="1">
        <v>44468</v>
      </c>
      <c r="AD5373" s="1">
        <v>44992</v>
      </c>
    </row>
    <row r="5374" spans="1:30" x14ac:dyDescent="0.25">
      <c r="A5374">
        <v>458945</v>
      </c>
      <c r="B5374" t="s">
        <v>241</v>
      </c>
      <c r="C5374" t="s">
        <v>31</v>
      </c>
      <c r="D5374">
        <v>2</v>
      </c>
      <c r="E5374" t="s">
        <v>604</v>
      </c>
      <c r="F5374" t="s">
        <v>2339</v>
      </c>
      <c r="G5374" t="s">
        <v>34</v>
      </c>
      <c r="H5374">
        <v>82991</v>
      </c>
      <c r="I5374" t="s">
        <v>91</v>
      </c>
      <c r="J5374" t="s">
        <v>35</v>
      </c>
      <c r="K5374" t="s">
        <v>36</v>
      </c>
      <c r="L5374" t="s">
        <v>93</v>
      </c>
      <c r="M5374">
        <v>105000</v>
      </c>
      <c r="N5374">
        <v>115000</v>
      </c>
      <c r="O5374" t="s">
        <v>38</v>
      </c>
      <c r="P5374" t="s">
        <v>7409</v>
      </c>
      <c r="Q5374" t="s">
        <v>7409</v>
      </c>
      <c r="R5374" t="s">
        <v>8635</v>
      </c>
      <c r="S5374" t="s">
        <v>2342</v>
      </c>
      <c r="T5374" t="s">
        <v>8636</v>
      </c>
      <c r="U5374" t="s">
        <v>8637</v>
      </c>
      <c r="V5374" t="s">
        <v>347</v>
      </c>
      <c r="Z5374" t="s">
        <v>426</v>
      </c>
      <c r="AA5374" s="1">
        <v>44278</v>
      </c>
      <c r="AC5374" s="1">
        <v>44278</v>
      </c>
      <c r="AD5374" s="1">
        <v>44992</v>
      </c>
    </row>
    <row r="5375" spans="1:30" x14ac:dyDescent="0.25">
      <c r="A5375">
        <v>543825</v>
      </c>
      <c r="B5375" t="s">
        <v>123</v>
      </c>
      <c r="C5375" t="s">
        <v>63</v>
      </c>
      <c r="D5375">
        <v>2</v>
      </c>
      <c r="E5375" t="s">
        <v>9957</v>
      </c>
      <c r="F5375" t="s">
        <v>792</v>
      </c>
      <c r="G5375" t="s">
        <v>34</v>
      </c>
      <c r="H5375">
        <v>51613</v>
      </c>
      <c r="I5375">
        <v>0</v>
      </c>
      <c r="J5375" t="s">
        <v>205</v>
      </c>
      <c r="K5375" t="s">
        <v>36</v>
      </c>
      <c r="L5375" t="s">
        <v>37</v>
      </c>
      <c r="M5375">
        <v>66442</v>
      </c>
      <c r="N5375">
        <v>80000</v>
      </c>
      <c r="O5375" t="s">
        <v>38</v>
      </c>
      <c r="P5375" t="s">
        <v>127</v>
      </c>
      <c r="Q5375" t="s">
        <v>4842</v>
      </c>
      <c r="R5375" t="s">
        <v>9958</v>
      </c>
      <c r="S5375" t="s">
        <v>796</v>
      </c>
      <c r="T5375" t="s">
        <v>9959</v>
      </c>
      <c r="U5375" t="s">
        <v>4846</v>
      </c>
      <c r="V5375" t="s">
        <v>9960</v>
      </c>
      <c r="Z5375" t="s">
        <v>61</v>
      </c>
      <c r="AA5375" s="1">
        <v>44861</v>
      </c>
      <c r="AC5375" s="1">
        <v>44953</v>
      </c>
      <c r="AD5375" s="1">
        <v>44992</v>
      </c>
    </row>
    <row r="5376" spans="1:30" x14ac:dyDescent="0.25">
      <c r="A5376">
        <v>547977</v>
      </c>
      <c r="B5376" t="s">
        <v>676</v>
      </c>
      <c r="C5376" t="s">
        <v>63</v>
      </c>
      <c r="D5376">
        <v>2</v>
      </c>
      <c r="E5376" t="s">
        <v>9541</v>
      </c>
      <c r="F5376" t="s">
        <v>678</v>
      </c>
      <c r="G5376" t="s">
        <v>353</v>
      </c>
      <c r="H5376">
        <v>6088</v>
      </c>
      <c r="I5376">
        <v>1</v>
      </c>
      <c r="J5376" t="s">
        <v>256</v>
      </c>
      <c r="K5376" t="s">
        <v>36</v>
      </c>
      <c r="L5376" t="s">
        <v>53</v>
      </c>
      <c r="M5376">
        <v>51550</v>
      </c>
      <c r="N5376">
        <v>73806</v>
      </c>
      <c r="O5376" t="s">
        <v>38</v>
      </c>
      <c r="P5376" t="s">
        <v>679</v>
      </c>
      <c r="Q5376" t="s">
        <v>9542</v>
      </c>
      <c r="R5376" t="s">
        <v>9543</v>
      </c>
      <c r="S5376" t="s">
        <v>681</v>
      </c>
      <c r="T5376" t="s">
        <v>9544</v>
      </c>
      <c r="U5376" t="s">
        <v>9545</v>
      </c>
      <c r="V5376" t="s">
        <v>684</v>
      </c>
      <c r="X5376" t="s">
        <v>679</v>
      </c>
      <c r="Z5376" t="s">
        <v>61</v>
      </c>
      <c r="AA5376" s="1">
        <v>44799</v>
      </c>
      <c r="AC5376" s="1">
        <v>44799</v>
      </c>
      <c r="AD5376" s="1">
        <v>44992</v>
      </c>
    </row>
    <row r="5377" spans="1:30" x14ac:dyDescent="0.25">
      <c r="A5377">
        <v>558625</v>
      </c>
      <c r="B5377" t="s">
        <v>381</v>
      </c>
      <c r="C5377" t="s">
        <v>31</v>
      </c>
      <c r="D5377">
        <v>1</v>
      </c>
      <c r="E5377" t="s">
        <v>8263</v>
      </c>
      <c r="F5377" t="s">
        <v>920</v>
      </c>
      <c r="G5377" t="s">
        <v>34</v>
      </c>
      <c r="H5377">
        <v>34202</v>
      </c>
      <c r="I5377">
        <v>2</v>
      </c>
      <c r="J5377" t="s">
        <v>35</v>
      </c>
      <c r="K5377" t="s">
        <v>36</v>
      </c>
      <c r="L5377" t="s">
        <v>37</v>
      </c>
      <c r="M5377">
        <v>67757</v>
      </c>
      <c r="N5377">
        <v>77921</v>
      </c>
      <c r="O5377" t="s">
        <v>38</v>
      </c>
      <c r="P5377" t="s">
        <v>873</v>
      </c>
      <c r="Q5377" t="s">
        <v>8264</v>
      </c>
      <c r="R5377" t="s">
        <v>13723</v>
      </c>
      <c r="S5377" t="s">
        <v>923</v>
      </c>
      <c r="T5377" t="s">
        <v>8266</v>
      </c>
      <c r="V5377" t="s">
        <v>390</v>
      </c>
      <c r="W5377" t="s">
        <v>86</v>
      </c>
      <c r="X5377" t="s">
        <v>1905</v>
      </c>
      <c r="Z5377" t="s">
        <v>154</v>
      </c>
      <c r="AA5377" s="1">
        <v>44903</v>
      </c>
      <c r="AB5377" s="2">
        <v>45053</v>
      </c>
      <c r="AC5377" s="1">
        <v>44967</v>
      </c>
      <c r="AD5377" s="1">
        <v>44992</v>
      </c>
    </row>
    <row r="5378" spans="1:30" x14ac:dyDescent="0.25">
      <c r="A5378">
        <v>545238</v>
      </c>
      <c r="B5378" t="s">
        <v>88</v>
      </c>
      <c r="C5378" t="s">
        <v>31</v>
      </c>
      <c r="D5378">
        <v>1</v>
      </c>
      <c r="E5378" t="s">
        <v>6466</v>
      </c>
      <c r="F5378" t="s">
        <v>279</v>
      </c>
      <c r="G5378" t="s">
        <v>34</v>
      </c>
      <c r="H5378">
        <v>10251</v>
      </c>
      <c r="I5378">
        <v>4</v>
      </c>
      <c r="J5378" t="s">
        <v>582</v>
      </c>
      <c r="K5378" t="s">
        <v>36</v>
      </c>
      <c r="L5378" t="s">
        <v>37</v>
      </c>
      <c r="M5378">
        <v>40017</v>
      </c>
      <c r="N5378">
        <v>46019</v>
      </c>
      <c r="O5378" t="s">
        <v>38</v>
      </c>
      <c r="P5378" t="s">
        <v>438</v>
      </c>
      <c r="Q5378" t="s">
        <v>726</v>
      </c>
      <c r="R5378" t="s">
        <v>13724</v>
      </c>
      <c r="S5378" t="s">
        <v>283</v>
      </c>
      <c r="U5378" t="s">
        <v>729</v>
      </c>
      <c r="V5378" t="s">
        <v>13725</v>
      </c>
      <c r="Z5378" t="s">
        <v>61</v>
      </c>
      <c r="AA5378" s="1">
        <v>44783</v>
      </c>
      <c r="AC5378" s="1">
        <v>44895</v>
      </c>
      <c r="AD5378" s="1">
        <v>44992</v>
      </c>
    </row>
    <row r="5379" spans="1:30" x14ac:dyDescent="0.25">
      <c r="A5379">
        <v>532099</v>
      </c>
      <c r="B5379" t="s">
        <v>76</v>
      </c>
      <c r="C5379" t="s">
        <v>63</v>
      </c>
      <c r="D5379">
        <v>2</v>
      </c>
      <c r="E5379" t="s">
        <v>13726</v>
      </c>
      <c r="F5379" t="s">
        <v>174</v>
      </c>
      <c r="G5379" t="s">
        <v>51</v>
      </c>
      <c r="H5379">
        <v>30087</v>
      </c>
      <c r="I5379">
        <v>2</v>
      </c>
      <c r="J5379" t="s">
        <v>175</v>
      </c>
      <c r="L5379" t="s">
        <v>37</v>
      </c>
      <c r="M5379">
        <v>71423</v>
      </c>
      <c r="N5379">
        <v>107032</v>
      </c>
      <c r="O5379" t="s">
        <v>38</v>
      </c>
      <c r="P5379" t="s">
        <v>79</v>
      </c>
      <c r="Q5379" t="s">
        <v>176</v>
      </c>
      <c r="R5379" t="s">
        <v>13727</v>
      </c>
      <c r="S5379" t="s">
        <v>178</v>
      </c>
      <c r="U5379" t="s">
        <v>13210</v>
      </c>
      <c r="V5379" t="s">
        <v>13728</v>
      </c>
      <c r="X5379" t="s">
        <v>79</v>
      </c>
      <c r="Z5379" t="s">
        <v>61</v>
      </c>
      <c r="AA5379" s="1">
        <v>44700</v>
      </c>
      <c r="AC5379" s="1">
        <v>44915</v>
      </c>
      <c r="AD5379" s="1">
        <v>44992</v>
      </c>
    </row>
    <row r="5380" spans="1:30" x14ac:dyDescent="0.25">
      <c r="A5380">
        <v>554961</v>
      </c>
      <c r="B5380" t="s">
        <v>123</v>
      </c>
      <c r="C5380" t="s">
        <v>63</v>
      </c>
      <c r="D5380">
        <v>4</v>
      </c>
      <c r="E5380" t="s">
        <v>12662</v>
      </c>
      <c r="F5380" t="s">
        <v>3872</v>
      </c>
      <c r="G5380" t="s">
        <v>34</v>
      </c>
      <c r="H5380" t="s">
        <v>3873</v>
      </c>
      <c r="I5380">
        <v>0</v>
      </c>
      <c r="J5380" t="s">
        <v>763</v>
      </c>
      <c r="K5380" t="s">
        <v>36</v>
      </c>
      <c r="L5380" t="s">
        <v>37</v>
      </c>
      <c r="M5380">
        <v>84451</v>
      </c>
      <c r="N5380">
        <v>90000</v>
      </c>
      <c r="O5380" t="s">
        <v>38</v>
      </c>
      <c r="P5380" t="s">
        <v>415</v>
      </c>
      <c r="Q5380" t="s">
        <v>6258</v>
      </c>
      <c r="R5380" t="s">
        <v>12663</v>
      </c>
      <c r="S5380" t="s">
        <v>3875</v>
      </c>
      <c r="T5380" t="s">
        <v>12664</v>
      </c>
      <c r="U5380" t="s">
        <v>3488</v>
      </c>
      <c r="V5380" t="s">
        <v>12665</v>
      </c>
      <c r="Z5380" t="s">
        <v>61</v>
      </c>
      <c r="AA5380" s="1">
        <v>44964</v>
      </c>
      <c r="AB5380" s="2">
        <v>45084</v>
      </c>
      <c r="AC5380" s="1">
        <v>44964</v>
      </c>
      <c r="AD5380" s="1">
        <v>44992</v>
      </c>
    </row>
    <row r="5381" spans="1:30" x14ac:dyDescent="0.25">
      <c r="A5381">
        <v>563309</v>
      </c>
      <c r="B5381" t="s">
        <v>123</v>
      </c>
      <c r="C5381" t="s">
        <v>31</v>
      </c>
      <c r="D5381">
        <v>1</v>
      </c>
      <c r="E5381" t="s">
        <v>8807</v>
      </c>
      <c r="F5381" t="s">
        <v>941</v>
      </c>
      <c r="G5381" t="s">
        <v>34</v>
      </c>
      <c r="H5381" t="s">
        <v>942</v>
      </c>
      <c r="I5381">
        <v>1</v>
      </c>
      <c r="J5381" t="s">
        <v>1074</v>
      </c>
      <c r="K5381" t="s">
        <v>36</v>
      </c>
      <c r="L5381" t="s">
        <v>37</v>
      </c>
      <c r="M5381">
        <v>60718</v>
      </c>
      <c r="N5381">
        <v>90773</v>
      </c>
      <c r="O5381" t="s">
        <v>38</v>
      </c>
      <c r="P5381" t="s">
        <v>4132</v>
      </c>
      <c r="Q5381" t="s">
        <v>2761</v>
      </c>
      <c r="R5381" t="s">
        <v>8808</v>
      </c>
      <c r="S5381" t="s">
        <v>946</v>
      </c>
      <c r="T5381" t="s">
        <v>8809</v>
      </c>
      <c r="U5381" t="s">
        <v>8810</v>
      </c>
      <c r="V5381" t="s">
        <v>8811</v>
      </c>
      <c r="Z5381" t="s">
        <v>61</v>
      </c>
      <c r="AA5381" s="1">
        <v>44973</v>
      </c>
      <c r="AB5381" s="2">
        <v>45093</v>
      </c>
      <c r="AC5381" s="1">
        <v>44973</v>
      </c>
      <c r="AD5381" s="1">
        <v>44992</v>
      </c>
    </row>
    <row r="5382" spans="1:30" x14ac:dyDescent="0.25">
      <c r="A5382">
        <v>563420</v>
      </c>
      <c r="B5382" t="s">
        <v>241</v>
      </c>
      <c r="C5382" t="s">
        <v>63</v>
      </c>
      <c r="D5382">
        <v>1</v>
      </c>
      <c r="E5382" t="s">
        <v>13729</v>
      </c>
      <c r="F5382" t="s">
        <v>65</v>
      </c>
      <c r="G5382" t="s">
        <v>51</v>
      </c>
      <c r="H5382">
        <v>56058</v>
      </c>
      <c r="I5382">
        <v>0</v>
      </c>
      <c r="J5382" t="s">
        <v>216</v>
      </c>
      <c r="K5382" t="s">
        <v>36</v>
      </c>
      <c r="L5382" t="s">
        <v>37</v>
      </c>
      <c r="M5382">
        <v>54100</v>
      </c>
      <c r="N5382">
        <v>83981</v>
      </c>
      <c r="O5382" t="s">
        <v>38</v>
      </c>
      <c r="P5382" t="s">
        <v>3357</v>
      </c>
      <c r="Q5382" t="s">
        <v>3358</v>
      </c>
      <c r="R5382" t="s">
        <v>13730</v>
      </c>
      <c r="S5382" t="s">
        <v>72</v>
      </c>
      <c r="T5382" t="s">
        <v>13731</v>
      </c>
      <c r="U5382" t="s">
        <v>13732</v>
      </c>
      <c r="V5382" t="s">
        <v>347</v>
      </c>
      <c r="Z5382" t="s">
        <v>426</v>
      </c>
      <c r="AA5382" s="1">
        <v>44915</v>
      </c>
      <c r="AC5382" s="1">
        <v>44915</v>
      </c>
      <c r="AD5382" s="1">
        <v>44992</v>
      </c>
    </row>
    <row r="5383" spans="1:30" x14ac:dyDescent="0.25">
      <c r="A5383">
        <v>518192</v>
      </c>
      <c r="B5383" t="s">
        <v>123</v>
      </c>
      <c r="C5383" t="s">
        <v>31</v>
      </c>
      <c r="D5383">
        <v>1</v>
      </c>
      <c r="E5383" t="s">
        <v>13733</v>
      </c>
      <c r="F5383" t="s">
        <v>135</v>
      </c>
      <c r="G5383" t="s">
        <v>51</v>
      </c>
      <c r="H5383">
        <v>21744</v>
      </c>
      <c r="I5383">
        <v>2</v>
      </c>
      <c r="J5383" t="s">
        <v>157</v>
      </c>
      <c r="K5383" t="s">
        <v>36</v>
      </c>
      <c r="L5383" t="s">
        <v>37</v>
      </c>
      <c r="M5383">
        <v>75504</v>
      </c>
      <c r="N5383">
        <v>94761</v>
      </c>
      <c r="O5383" t="s">
        <v>38</v>
      </c>
      <c r="P5383" t="s">
        <v>415</v>
      </c>
      <c r="Q5383" t="s">
        <v>2761</v>
      </c>
      <c r="R5383" t="s">
        <v>13734</v>
      </c>
      <c r="S5383" t="s">
        <v>140</v>
      </c>
      <c r="T5383" t="s">
        <v>13735</v>
      </c>
      <c r="U5383" t="s">
        <v>886</v>
      </c>
      <c r="V5383" t="s">
        <v>13736</v>
      </c>
      <c r="Z5383" t="s">
        <v>61</v>
      </c>
      <c r="AA5383" s="1">
        <v>44917</v>
      </c>
      <c r="AB5383" s="2">
        <v>45168</v>
      </c>
      <c r="AC5383" s="1">
        <v>44917</v>
      </c>
      <c r="AD5383" s="1">
        <v>44992</v>
      </c>
    </row>
    <row r="5384" spans="1:30" x14ac:dyDescent="0.25">
      <c r="A5384">
        <v>495786</v>
      </c>
      <c r="B5384" t="s">
        <v>76</v>
      </c>
      <c r="C5384" t="s">
        <v>63</v>
      </c>
      <c r="D5384">
        <v>1</v>
      </c>
      <c r="E5384" t="s">
        <v>8673</v>
      </c>
      <c r="F5384" t="s">
        <v>667</v>
      </c>
      <c r="G5384" t="s">
        <v>51</v>
      </c>
      <c r="H5384">
        <v>95711</v>
      </c>
      <c r="I5384">
        <v>0</v>
      </c>
      <c r="J5384" t="s">
        <v>256</v>
      </c>
      <c r="K5384" t="s">
        <v>36</v>
      </c>
      <c r="L5384" t="s">
        <v>37</v>
      </c>
      <c r="M5384">
        <v>0</v>
      </c>
      <c r="N5384">
        <v>140000</v>
      </c>
      <c r="O5384" t="s">
        <v>38</v>
      </c>
      <c r="P5384" t="s">
        <v>79</v>
      </c>
      <c r="Q5384" t="s">
        <v>834</v>
      </c>
      <c r="R5384" t="s">
        <v>8674</v>
      </c>
      <c r="S5384" t="s">
        <v>3772</v>
      </c>
      <c r="T5384" t="s">
        <v>8675</v>
      </c>
      <c r="V5384" t="s">
        <v>8676</v>
      </c>
      <c r="X5384" t="s">
        <v>79</v>
      </c>
      <c r="Z5384" t="s">
        <v>87</v>
      </c>
      <c r="AA5384" s="1">
        <v>44508</v>
      </c>
      <c r="AC5384" s="1">
        <v>44508</v>
      </c>
      <c r="AD5384" s="1">
        <v>44992</v>
      </c>
    </row>
    <row r="5385" spans="1:30" x14ac:dyDescent="0.25">
      <c r="A5385">
        <v>559431</v>
      </c>
      <c r="B5385" t="s">
        <v>202</v>
      </c>
      <c r="C5385" t="s">
        <v>31</v>
      </c>
      <c r="D5385">
        <v>1</v>
      </c>
      <c r="E5385" t="s">
        <v>13737</v>
      </c>
      <c r="F5385" t="s">
        <v>414</v>
      </c>
      <c r="G5385" t="s">
        <v>34</v>
      </c>
      <c r="H5385">
        <v>10124</v>
      </c>
      <c r="I5385">
        <v>2</v>
      </c>
      <c r="J5385" t="s">
        <v>126</v>
      </c>
      <c r="K5385" t="s">
        <v>36</v>
      </c>
      <c r="L5385" t="s">
        <v>37</v>
      </c>
      <c r="M5385">
        <v>53057</v>
      </c>
      <c r="N5385">
        <v>77124</v>
      </c>
      <c r="O5385" t="s">
        <v>38</v>
      </c>
      <c r="P5385" t="s">
        <v>313</v>
      </c>
      <c r="Q5385" t="s">
        <v>13738</v>
      </c>
      <c r="R5385" t="s">
        <v>13739</v>
      </c>
      <c r="S5385" t="s">
        <v>418</v>
      </c>
      <c r="T5385" t="s">
        <v>1208</v>
      </c>
      <c r="U5385" t="s">
        <v>13740</v>
      </c>
      <c r="V5385" t="s">
        <v>1759</v>
      </c>
      <c r="Z5385" t="s">
        <v>61</v>
      </c>
      <c r="AA5385" s="1">
        <v>44872</v>
      </c>
      <c r="AC5385" s="1">
        <v>44872</v>
      </c>
      <c r="AD5385" s="1">
        <v>44992</v>
      </c>
    </row>
    <row r="5386" spans="1:30" x14ac:dyDescent="0.25">
      <c r="A5386">
        <v>567427</v>
      </c>
      <c r="B5386" t="s">
        <v>1870</v>
      </c>
      <c r="C5386" t="s">
        <v>31</v>
      </c>
      <c r="D5386">
        <v>1</v>
      </c>
      <c r="E5386" t="s">
        <v>11292</v>
      </c>
      <c r="F5386" t="s">
        <v>694</v>
      </c>
      <c r="G5386" t="s">
        <v>51</v>
      </c>
      <c r="H5386">
        <v>95710</v>
      </c>
      <c r="I5386">
        <v>0</v>
      </c>
      <c r="J5386" t="s">
        <v>256</v>
      </c>
      <c r="K5386" t="s">
        <v>36</v>
      </c>
      <c r="L5386" t="s">
        <v>37</v>
      </c>
      <c r="M5386">
        <v>105000</v>
      </c>
      <c r="N5386">
        <v>120000</v>
      </c>
      <c r="O5386" t="s">
        <v>38</v>
      </c>
      <c r="P5386" t="s">
        <v>1872</v>
      </c>
      <c r="Q5386" t="s">
        <v>11293</v>
      </c>
      <c r="R5386" t="s">
        <v>11294</v>
      </c>
      <c r="S5386" t="s">
        <v>697</v>
      </c>
      <c r="U5386" t="s">
        <v>11295</v>
      </c>
      <c r="V5386" t="s">
        <v>11296</v>
      </c>
      <c r="W5386" t="s">
        <v>2377</v>
      </c>
      <c r="Z5386" t="s">
        <v>87</v>
      </c>
      <c r="AA5386" s="1">
        <v>44949</v>
      </c>
      <c r="AC5386" s="1">
        <v>44966</v>
      </c>
      <c r="AD5386" s="1">
        <v>44992</v>
      </c>
    </row>
    <row r="5387" spans="1:30" x14ac:dyDescent="0.25">
      <c r="A5387">
        <v>567514</v>
      </c>
      <c r="B5387" t="s">
        <v>241</v>
      </c>
      <c r="C5387" t="s">
        <v>63</v>
      </c>
      <c r="D5387">
        <v>1</v>
      </c>
      <c r="E5387" t="s">
        <v>1028</v>
      </c>
      <c r="F5387" t="s">
        <v>1029</v>
      </c>
      <c r="G5387" t="s">
        <v>34</v>
      </c>
      <c r="H5387">
        <v>80305</v>
      </c>
      <c r="I5387">
        <v>0</v>
      </c>
      <c r="J5387" t="s">
        <v>4302</v>
      </c>
      <c r="K5387" t="s">
        <v>36</v>
      </c>
      <c r="L5387" t="s">
        <v>37</v>
      </c>
      <c r="M5387">
        <v>49666</v>
      </c>
      <c r="N5387">
        <v>76064</v>
      </c>
      <c r="O5387" t="s">
        <v>38</v>
      </c>
      <c r="P5387" t="s">
        <v>4303</v>
      </c>
      <c r="Q5387" t="s">
        <v>1031</v>
      </c>
      <c r="R5387" t="s">
        <v>4304</v>
      </c>
      <c r="S5387" t="s">
        <v>1033</v>
      </c>
      <c r="U5387" t="s">
        <v>520</v>
      </c>
      <c r="V5387" t="s">
        <v>4305</v>
      </c>
      <c r="Z5387" t="s">
        <v>426</v>
      </c>
      <c r="AA5387" s="1">
        <v>44986</v>
      </c>
      <c r="AB5387" s="2">
        <v>44996</v>
      </c>
      <c r="AC5387" s="1">
        <v>44986</v>
      </c>
      <c r="AD5387" s="1">
        <v>44992</v>
      </c>
    </row>
    <row r="5388" spans="1:30" x14ac:dyDescent="0.25">
      <c r="A5388">
        <v>572847</v>
      </c>
      <c r="B5388" t="s">
        <v>9209</v>
      </c>
      <c r="C5388" t="s">
        <v>63</v>
      </c>
      <c r="D5388">
        <v>1</v>
      </c>
      <c r="E5388" t="s">
        <v>9210</v>
      </c>
      <c r="F5388" t="s">
        <v>65</v>
      </c>
      <c r="G5388" t="s">
        <v>51</v>
      </c>
      <c r="H5388">
        <v>56058</v>
      </c>
      <c r="I5388">
        <v>0</v>
      </c>
      <c r="J5388" t="s">
        <v>3271</v>
      </c>
      <c r="K5388" t="s">
        <v>67</v>
      </c>
      <c r="L5388" t="s">
        <v>37</v>
      </c>
      <c r="M5388">
        <v>29.6114</v>
      </c>
      <c r="N5388">
        <v>31.96</v>
      </c>
      <c r="O5388" t="s">
        <v>68</v>
      </c>
      <c r="P5388" t="s">
        <v>217</v>
      </c>
      <c r="Q5388" t="s">
        <v>9211</v>
      </c>
      <c r="R5388" t="s">
        <v>9212</v>
      </c>
      <c r="S5388" t="s">
        <v>72</v>
      </c>
      <c r="T5388" t="s">
        <v>9213</v>
      </c>
      <c r="U5388" t="s">
        <v>9214</v>
      </c>
      <c r="V5388" t="s">
        <v>9215</v>
      </c>
      <c r="W5388" t="s">
        <v>9216</v>
      </c>
      <c r="X5388" t="s">
        <v>9217</v>
      </c>
      <c r="Z5388" t="s">
        <v>61</v>
      </c>
      <c r="AA5388" s="1">
        <v>44979</v>
      </c>
      <c r="AB5388" s="2">
        <v>45039</v>
      </c>
      <c r="AC5388" s="1">
        <v>44979</v>
      </c>
      <c r="AD5388" s="1">
        <v>44992</v>
      </c>
    </row>
    <row r="5389" spans="1:30" x14ac:dyDescent="0.25">
      <c r="A5389">
        <v>555486</v>
      </c>
      <c r="B5389" t="s">
        <v>48</v>
      </c>
      <c r="C5389" t="s">
        <v>63</v>
      </c>
      <c r="D5389">
        <v>1</v>
      </c>
      <c r="E5389" t="s">
        <v>1992</v>
      </c>
      <c r="F5389" t="s">
        <v>5636</v>
      </c>
      <c r="G5389" t="s">
        <v>353</v>
      </c>
      <c r="H5389">
        <v>6361</v>
      </c>
      <c r="I5389">
        <v>1</v>
      </c>
      <c r="J5389" t="s">
        <v>175</v>
      </c>
      <c r="L5389" t="s">
        <v>37</v>
      </c>
      <c r="M5389">
        <v>65392</v>
      </c>
      <c r="N5389">
        <v>93613</v>
      </c>
      <c r="O5389" t="s">
        <v>38</v>
      </c>
      <c r="P5389" t="s">
        <v>54</v>
      </c>
      <c r="Q5389" t="s">
        <v>5637</v>
      </c>
      <c r="R5389" t="s">
        <v>13741</v>
      </c>
      <c r="S5389" t="s">
        <v>5639</v>
      </c>
      <c r="T5389" t="s">
        <v>5208</v>
      </c>
      <c r="V5389" t="s">
        <v>13742</v>
      </c>
      <c r="Z5389" t="s">
        <v>61</v>
      </c>
      <c r="AA5389" s="1">
        <v>44847</v>
      </c>
      <c r="AC5389" s="1">
        <v>44973</v>
      </c>
      <c r="AD5389" s="1">
        <v>44992</v>
      </c>
    </row>
    <row r="5390" spans="1:30" x14ac:dyDescent="0.25">
      <c r="A5390">
        <v>531903</v>
      </c>
      <c r="B5390" t="s">
        <v>350</v>
      </c>
      <c r="C5390" t="s">
        <v>63</v>
      </c>
      <c r="D5390">
        <v>1</v>
      </c>
      <c r="E5390" t="s">
        <v>13743</v>
      </c>
      <c r="F5390" t="s">
        <v>13744</v>
      </c>
      <c r="G5390" t="s">
        <v>51</v>
      </c>
      <c r="H5390">
        <v>95612</v>
      </c>
      <c r="I5390" t="s">
        <v>900</v>
      </c>
      <c r="J5390" t="s">
        <v>126</v>
      </c>
      <c r="K5390" t="s">
        <v>36</v>
      </c>
      <c r="L5390" t="s">
        <v>93</v>
      </c>
      <c r="M5390">
        <v>135000</v>
      </c>
      <c r="N5390">
        <v>145000</v>
      </c>
      <c r="O5390" t="s">
        <v>38</v>
      </c>
      <c r="P5390" t="s">
        <v>355</v>
      </c>
      <c r="Q5390" t="s">
        <v>1835</v>
      </c>
      <c r="R5390" t="s">
        <v>13745</v>
      </c>
      <c r="S5390" t="s">
        <v>13746</v>
      </c>
      <c r="T5390" t="s">
        <v>13747</v>
      </c>
      <c r="V5390" t="s">
        <v>4052</v>
      </c>
      <c r="Z5390" t="s">
        <v>61</v>
      </c>
      <c r="AA5390" s="1">
        <v>44692</v>
      </c>
      <c r="AC5390" s="1">
        <v>44692</v>
      </c>
      <c r="AD5390" s="1">
        <v>44992</v>
      </c>
    </row>
    <row r="5391" spans="1:30" x14ac:dyDescent="0.25">
      <c r="A5391">
        <v>555941</v>
      </c>
      <c r="B5391" t="s">
        <v>1863</v>
      </c>
      <c r="C5391" t="s">
        <v>63</v>
      </c>
      <c r="D5391">
        <v>8</v>
      </c>
      <c r="E5391" t="s">
        <v>7418</v>
      </c>
      <c r="F5391" t="s">
        <v>807</v>
      </c>
      <c r="G5391" t="s">
        <v>34</v>
      </c>
      <c r="H5391" t="s">
        <v>4054</v>
      </c>
      <c r="I5391">
        <v>0</v>
      </c>
      <c r="J5391" t="s">
        <v>582</v>
      </c>
      <c r="K5391" t="s">
        <v>36</v>
      </c>
      <c r="L5391" t="s">
        <v>37</v>
      </c>
      <c r="M5391">
        <v>84451</v>
      </c>
      <c r="N5391">
        <v>113550</v>
      </c>
      <c r="O5391" t="s">
        <v>38</v>
      </c>
      <c r="P5391" t="s">
        <v>438</v>
      </c>
      <c r="Q5391" t="s">
        <v>6102</v>
      </c>
      <c r="R5391" t="s">
        <v>7419</v>
      </c>
      <c r="S5391" t="s">
        <v>1227</v>
      </c>
      <c r="U5391" t="s">
        <v>5481</v>
      </c>
      <c r="V5391" t="s">
        <v>7420</v>
      </c>
      <c r="W5391" t="s">
        <v>7421</v>
      </c>
      <c r="X5391" t="s">
        <v>3303</v>
      </c>
      <c r="Z5391" t="s">
        <v>61</v>
      </c>
      <c r="AA5391" s="1">
        <v>44938</v>
      </c>
      <c r="AC5391" s="1">
        <v>44943</v>
      </c>
      <c r="AD5391" s="1">
        <v>44992</v>
      </c>
    </row>
    <row r="5392" spans="1:30" x14ac:dyDescent="0.25">
      <c r="A5392">
        <v>221045</v>
      </c>
      <c r="B5392" t="s">
        <v>2150</v>
      </c>
      <c r="C5392" t="s">
        <v>63</v>
      </c>
      <c r="D5392">
        <v>1</v>
      </c>
      <c r="E5392" t="s">
        <v>10735</v>
      </c>
      <c r="F5392" t="s">
        <v>10736</v>
      </c>
      <c r="G5392" t="s">
        <v>34</v>
      </c>
      <c r="H5392">
        <v>13642</v>
      </c>
      <c r="I5392">
        <v>4</v>
      </c>
      <c r="J5392" t="s">
        <v>10737</v>
      </c>
      <c r="L5392" t="s">
        <v>37</v>
      </c>
      <c r="M5392">
        <v>89383</v>
      </c>
      <c r="N5392">
        <v>134914</v>
      </c>
      <c r="O5392" t="s">
        <v>38</v>
      </c>
      <c r="P5392" t="s">
        <v>2151</v>
      </c>
      <c r="Q5392" t="s">
        <v>2152</v>
      </c>
      <c r="R5392" t="s">
        <v>10738</v>
      </c>
      <c r="S5392" t="s">
        <v>10739</v>
      </c>
      <c r="T5392" t="s">
        <v>10740</v>
      </c>
      <c r="V5392" t="s">
        <v>10741</v>
      </c>
      <c r="X5392" t="s">
        <v>10742</v>
      </c>
      <c r="Z5392" t="s">
        <v>87</v>
      </c>
      <c r="AA5392" s="1">
        <v>42307</v>
      </c>
      <c r="AC5392" s="1">
        <v>42307</v>
      </c>
      <c r="AD5392" s="1">
        <v>44992</v>
      </c>
    </row>
    <row r="5393" spans="1:30" x14ac:dyDescent="0.25">
      <c r="A5393">
        <v>560979</v>
      </c>
      <c r="B5393" t="s">
        <v>123</v>
      </c>
      <c r="C5393" t="s">
        <v>31</v>
      </c>
      <c r="D5393">
        <v>1</v>
      </c>
      <c r="E5393" t="s">
        <v>13069</v>
      </c>
      <c r="F5393" t="s">
        <v>762</v>
      </c>
      <c r="G5393" t="s">
        <v>34</v>
      </c>
      <c r="H5393">
        <v>51191</v>
      </c>
      <c r="I5393">
        <v>2</v>
      </c>
      <c r="J5393" t="s">
        <v>216</v>
      </c>
      <c r="K5393" t="s">
        <v>36</v>
      </c>
      <c r="L5393" t="s">
        <v>37</v>
      </c>
      <c r="M5393">
        <v>47155</v>
      </c>
      <c r="N5393">
        <v>54228</v>
      </c>
      <c r="O5393" t="s">
        <v>38</v>
      </c>
      <c r="P5393" t="s">
        <v>13070</v>
      </c>
      <c r="Q5393" t="s">
        <v>7788</v>
      </c>
      <c r="R5393" t="s">
        <v>13071</v>
      </c>
      <c r="S5393" t="s">
        <v>767</v>
      </c>
      <c r="T5393" t="s">
        <v>13072</v>
      </c>
      <c r="U5393" t="s">
        <v>1038</v>
      </c>
      <c r="V5393" t="s">
        <v>420</v>
      </c>
      <c r="Z5393" t="s">
        <v>61</v>
      </c>
      <c r="AA5393" s="1">
        <v>44880</v>
      </c>
      <c r="AB5393" s="2">
        <v>45000</v>
      </c>
      <c r="AC5393" s="1">
        <v>44935</v>
      </c>
      <c r="AD5393" s="1">
        <v>44992</v>
      </c>
    </row>
    <row r="5394" spans="1:30" x14ac:dyDescent="0.25">
      <c r="A5394">
        <v>569507</v>
      </c>
      <c r="B5394" t="s">
        <v>88</v>
      </c>
      <c r="C5394" t="s">
        <v>31</v>
      </c>
      <c r="D5394">
        <v>1</v>
      </c>
      <c r="E5394" t="s">
        <v>9234</v>
      </c>
      <c r="F5394" t="s">
        <v>234</v>
      </c>
      <c r="G5394" t="s">
        <v>51</v>
      </c>
      <c r="H5394">
        <v>56057</v>
      </c>
      <c r="I5394">
        <v>0</v>
      </c>
      <c r="J5394" t="s">
        <v>115</v>
      </c>
      <c r="K5394" t="s">
        <v>36</v>
      </c>
      <c r="L5394" t="s">
        <v>37</v>
      </c>
      <c r="M5394">
        <v>38333</v>
      </c>
      <c r="N5394">
        <v>44083</v>
      </c>
      <c r="O5394" t="s">
        <v>38</v>
      </c>
      <c r="P5394" t="s">
        <v>474</v>
      </c>
      <c r="Q5394" t="s">
        <v>1115</v>
      </c>
      <c r="R5394" t="s">
        <v>9235</v>
      </c>
      <c r="S5394" t="s">
        <v>237</v>
      </c>
      <c r="U5394" t="s">
        <v>8719</v>
      </c>
      <c r="V5394" t="s">
        <v>1104</v>
      </c>
      <c r="W5394" t="s">
        <v>9236</v>
      </c>
      <c r="X5394" t="s">
        <v>9237</v>
      </c>
      <c r="Z5394" t="s">
        <v>61</v>
      </c>
      <c r="AA5394" s="1">
        <v>44958</v>
      </c>
      <c r="AC5394" s="1">
        <v>44964</v>
      </c>
      <c r="AD5394" s="1">
        <v>44992</v>
      </c>
    </row>
    <row r="5395" spans="1:30" x14ac:dyDescent="0.25">
      <c r="A5395">
        <v>541197</v>
      </c>
      <c r="B5395" t="s">
        <v>676</v>
      </c>
      <c r="C5395" t="s">
        <v>63</v>
      </c>
      <c r="D5395">
        <v>1</v>
      </c>
      <c r="E5395" t="s">
        <v>5877</v>
      </c>
      <c r="F5395" t="s">
        <v>678</v>
      </c>
      <c r="G5395" t="s">
        <v>353</v>
      </c>
      <c r="H5395">
        <v>6088</v>
      </c>
      <c r="I5395">
        <v>1</v>
      </c>
      <c r="J5395" t="s">
        <v>354</v>
      </c>
      <c r="K5395" t="s">
        <v>36</v>
      </c>
      <c r="L5395" t="s">
        <v>53</v>
      </c>
      <c r="M5395">
        <v>51550</v>
      </c>
      <c r="N5395">
        <v>73806</v>
      </c>
      <c r="O5395" t="s">
        <v>38</v>
      </c>
      <c r="P5395" t="s">
        <v>679</v>
      </c>
      <c r="Q5395" t="s">
        <v>2530</v>
      </c>
      <c r="R5395" t="s">
        <v>5878</v>
      </c>
      <c r="S5395" t="s">
        <v>681</v>
      </c>
      <c r="T5395" t="s">
        <v>5879</v>
      </c>
      <c r="U5395" t="s">
        <v>5880</v>
      </c>
      <c r="V5395" t="s">
        <v>684</v>
      </c>
      <c r="X5395" t="s">
        <v>679</v>
      </c>
      <c r="Z5395" t="s">
        <v>61</v>
      </c>
      <c r="AA5395" s="1">
        <v>44763</v>
      </c>
      <c r="AC5395" s="1">
        <v>44763</v>
      </c>
      <c r="AD5395" s="1">
        <v>44992</v>
      </c>
    </row>
    <row r="5396" spans="1:30" x14ac:dyDescent="0.25">
      <c r="A5396">
        <v>566850</v>
      </c>
      <c r="B5396" t="s">
        <v>76</v>
      </c>
      <c r="C5396" t="s">
        <v>63</v>
      </c>
      <c r="D5396">
        <v>2</v>
      </c>
      <c r="E5396" t="s">
        <v>9229</v>
      </c>
      <c r="F5396" t="s">
        <v>650</v>
      </c>
      <c r="G5396" t="s">
        <v>34</v>
      </c>
      <c r="H5396">
        <v>20202</v>
      </c>
      <c r="I5396">
        <v>0</v>
      </c>
      <c r="J5396" t="s">
        <v>35</v>
      </c>
      <c r="K5396" t="s">
        <v>36</v>
      </c>
      <c r="L5396" t="s">
        <v>53</v>
      </c>
      <c r="M5396">
        <v>51413</v>
      </c>
      <c r="N5396">
        <v>62260</v>
      </c>
      <c r="O5396" t="s">
        <v>38</v>
      </c>
      <c r="P5396" t="s">
        <v>79</v>
      </c>
      <c r="Q5396" t="s">
        <v>2949</v>
      </c>
      <c r="R5396" t="s">
        <v>9230</v>
      </c>
      <c r="S5396" t="s">
        <v>653</v>
      </c>
      <c r="T5396" t="s">
        <v>9231</v>
      </c>
      <c r="V5396" t="s">
        <v>9232</v>
      </c>
      <c r="W5396" t="s">
        <v>9233</v>
      </c>
      <c r="Z5396" t="s">
        <v>87</v>
      </c>
      <c r="AA5396" s="1">
        <v>44981</v>
      </c>
      <c r="AC5396" s="1">
        <v>44981</v>
      </c>
      <c r="AD5396" s="1">
        <v>44992</v>
      </c>
    </row>
    <row r="5397" spans="1:30" x14ac:dyDescent="0.25">
      <c r="A5397">
        <v>533658</v>
      </c>
      <c r="B5397" t="s">
        <v>62</v>
      </c>
      <c r="C5397" t="s">
        <v>31</v>
      </c>
      <c r="D5397">
        <v>1</v>
      </c>
      <c r="E5397" t="s">
        <v>13748</v>
      </c>
      <c r="F5397" t="s">
        <v>6101</v>
      </c>
      <c r="G5397" t="s">
        <v>34</v>
      </c>
      <c r="H5397">
        <v>52304</v>
      </c>
      <c r="I5397">
        <v>0</v>
      </c>
      <c r="J5397" t="s">
        <v>115</v>
      </c>
      <c r="K5397" t="s">
        <v>36</v>
      </c>
      <c r="L5397" t="s">
        <v>37</v>
      </c>
      <c r="M5397">
        <v>41483</v>
      </c>
      <c r="N5397">
        <v>47705</v>
      </c>
      <c r="O5397" t="s">
        <v>38</v>
      </c>
      <c r="P5397" t="s">
        <v>257</v>
      </c>
      <c r="Q5397" t="s">
        <v>10084</v>
      </c>
      <c r="R5397" t="s">
        <v>13749</v>
      </c>
      <c r="S5397" t="s">
        <v>6104</v>
      </c>
      <c r="U5397" t="s">
        <v>621</v>
      </c>
      <c r="V5397" t="s">
        <v>622</v>
      </c>
      <c r="X5397" t="s">
        <v>13750</v>
      </c>
      <c r="Z5397" t="s">
        <v>87</v>
      </c>
      <c r="AA5397" s="1">
        <v>44715</v>
      </c>
      <c r="AC5397" s="1">
        <v>44925</v>
      </c>
      <c r="AD5397" s="1">
        <v>44992</v>
      </c>
    </row>
    <row r="5398" spans="1:30" x14ac:dyDescent="0.25">
      <c r="A5398">
        <v>546829</v>
      </c>
      <c r="B5398" t="s">
        <v>488</v>
      </c>
      <c r="C5398" t="s">
        <v>31</v>
      </c>
      <c r="D5398">
        <v>1</v>
      </c>
      <c r="E5398" t="s">
        <v>6746</v>
      </c>
      <c r="F5398" t="s">
        <v>65</v>
      </c>
      <c r="G5398" t="s">
        <v>51</v>
      </c>
      <c r="H5398">
        <v>56058</v>
      </c>
      <c r="I5398">
        <v>0</v>
      </c>
      <c r="J5398" t="s">
        <v>35</v>
      </c>
      <c r="K5398" t="s">
        <v>36</v>
      </c>
      <c r="L5398" t="s">
        <v>37</v>
      </c>
      <c r="M5398">
        <v>54100</v>
      </c>
      <c r="N5398">
        <v>62215</v>
      </c>
      <c r="O5398" t="s">
        <v>38</v>
      </c>
      <c r="P5398" t="s">
        <v>355</v>
      </c>
      <c r="Q5398" t="s">
        <v>490</v>
      </c>
      <c r="R5398" t="s">
        <v>6747</v>
      </c>
      <c r="S5398" t="s">
        <v>72</v>
      </c>
      <c r="T5398" t="s">
        <v>6748</v>
      </c>
      <c r="V5398" t="s">
        <v>6749</v>
      </c>
      <c r="Z5398" t="s">
        <v>61</v>
      </c>
      <c r="AA5398" s="1">
        <v>44973</v>
      </c>
      <c r="AB5398" s="2">
        <v>45033</v>
      </c>
      <c r="AC5398" s="1">
        <v>44973</v>
      </c>
      <c r="AD5398" s="1">
        <v>44992</v>
      </c>
    </row>
    <row r="5399" spans="1:30" x14ac:dyDescent="0.25">
      <c r="A5399">
        <v>543974</v>
      </c>
      <c r="B5399" t="s">
        <v>1323</v>
      </c>
      <c r="C5399" t="s">
        <v>31</v>
      </c>
      <c r="D5399">
        <v>20</v>
      </c>
      <c r="E5399" t="s">
        <v>13751</v>
      </c>
      <c r="F5399" t="s">
        <v>6816</v>
      </c>
      <c r="G5399" t="s">
        <v>51</v>
      </c>
      <c r="H5399">
        <v>31165</v>
      </c>
      <c r="I5399">
        <v>1</v>
      </c>
      <c r="J5399" t="s">
        <v>1735</v>
      </c>
      <c r="K5399" t="s">
        <v>36</v>
      </c>
      <c r="L5399" t="s">
        <v>53</v>
      </c>
      <c r="M5399">
        <v>42293</v>
      </c>
      <c r="N5399">
        <v>42293</v>
      </c>
      <c r="O5399" t="s">
        <v>38</v>
      </c>
      <c r="P5399" t="s">
        <v>446</v>
      </c>
      <c r="Q5399" t="s">
        <v>1326</v>
      </c>
      <c r="R5399" t="s">
        <v>13752</v>
      </c>
      <c r="S5399" t="s">
        <v>6818</v>
      </c>
      <c r="T5399" t="s">
        <v>13753</v>
      </c>
      <c r="U5399" t="s">
        <v>13684</v>
      </c>
      <c r="V5399" t="s">
        <v>13754</v>
      </c>
      <c r="Z5399" t="s">
        <v>61</v>
      </c>
      <c r="AA5399" s="1">
        <v>44812</v>
      </c>
      <c r="AC5399" s="1">
        <v>44847</v>
      </c>
      <c r="AD5399" s="1">
        <v>44992</v>
      </c>
    </row>
    <row r="5400" spans="1:30" x14ac:dyDescent="0.25">
      <c r="A5400">
        <v>561514</v>
      </c>
      <c r="B5400" t="s">
        <v>88</v>
      </c>
      <c r="C5400" t="s">
        <v>31</v>
      </c>
      <c r="D5400">
        <v>1</v>
      </c>
      <c r="E5400" t="s">
        <v>13755</v>
      </c>
      <c r="F5400" t="s">
        <v>414</v>
      </c>
      <c r="G5400" t="s">
        <v>34</v>
      </c>
      <c r="H5400">
        <v>10124</v>
      </c>
      <c r="I5400">
        <v>3</v>
      </c>
      <c r="J5400" t="s">
        <v>1098</v>
      </c>
      <c r="K5400" t="s">
        <v>36</v>
      </c>
      <c r="L5400" t="s">
        <v>37</v>
      </c>
      <c r="M5400">
        <v>58695</v>
      </c>
      <c r="N5400">
        <v>67499</v>
      </c>
      <c r="O5400" t="s">
        <v>38</v>
      </c>
      <c r="P5400" t="s">
        <v>583</v>
      </c>
      <c r="Q5400" t="s">
        <v>1115</v>
      </c>
      <c r="R5400" t="s">
        <v>13756</v>
      </c>
      <c r="S5400" t="s">
        <v>418</v>
      </c>
      <c r="U5400" t="s">
        <v>3243</v>
      </c>
      <c r="V5400" t="s">
        <v>9976</v>
      </c>
      <c r="W5400" t="s">
        <v>1119</v>
      </c>
      <c r="X5400" t="s">
        <v>583</v>
      </c>
      <c r="Z5400" t="s">
        <v>61</v>
      </c>
      <c r="AA5400" s="1">
        <v>44882</v>
      </c>
      <c r="AC5400" s="1">
        <v>44922</v>
      </c>
      <c r="AD5400" s="1">
        <v>44992</v>
      </c>
    </row>
    <row r="5401" spans="1:30" x14ac:dyDescent="0.25">
      <c r="A5401">
        <v>572924</v>
      </c>
      <c r="B5401" t="s">
        <v>543</v>
      </c>
      <c r="C5401" t="s">
        <v>31</v>
      </c>
      <c r="D5401">
        <v>1</v>
      </c>
      <c r="E5401" t="s">
        <v>4647</v>
      </c>
      <c r="F5401" t="s">
        <v>279</v>
      </c>
      <c r="G5401" t="s">
        <v>34</v>
      </c>
      <c r="H5401">
        <v>10251</v>
      </c>
      <c r="I5401">
        <v>4</v>
      </c>
      <c r="J5401" t="s">
        <v>175</v>
      </c>
      <c r="K5401" t="s">
        <v>36</v>
      </c>
      <c r="L5401" t="s">
        <v>37</v>
      </c>
      <c r="M5401">
        <v>40017</v>
      </c>
      <c r="N5401">
        <v>52242</v>
      </c>
      <c r="O5401" t="s">
        <v>38</v>
      </c>
      <c r="P5401" t="s">
        <v>546</v>
      </c>
      <c r="Q5401" t="s">
        <v>12539</v>
      </c>
      <c r="R5401" t="s">
        <v>12540</v>
      </c>
      <c r="S5401" t="s">
        <v>283</v>
      </c>
      <c r="T5401" t="s">
        <v>4650</v>
      </c>
      <c r="U5401" t="s">
        <v>551</v>
      </c>
      <c r="V5401" t="s">
        <v>6281</v>
      </c>
      <c r="Z5401" t="s">
        <v>61</v>
      </c>
      <c r="AA5401" s="1">
        <v>44959</v>
      </c>
      <c r="AB5401" s="2">
        <v>45017</v>
      </c>
      <c r="AC5401" s="1">
        <v>44959</v>
      </c>
      <c r="AD5401" s="1">
        <v>44992</v>
      </c>
    </row>
    <row r="5402" spans="1:30" x14ac:dyDescent="0.25">
      <c r="A5402">
        <v>527828</v>
      </c>
      <c r="B5402" t="s">
        <v>241</v>
      </c>
      <c r="C5402" t="s">
        <v>63</v>
      </c>
      <c r="D5402">
        <v>1</v>
      </c>
      <c r="E5402" t="s">
        <v>3949</v>
      </c>
      <c r="F5402" t="s">
        <v>3950</v>
      </c>
      <c r="G5402" t="s">
        <v>34</v>
      </c>
      <c r="H5402">
        <v>91916</v>
      </c>
      <c r="I5402">
        <v>0</v>
      </c>
      <c r="J5402" t="s">
        <v>245</v>
      </c>
      <c r="K5402" t="s">
        <v>36</v>
      </c>
      <c r="L5402" t="s">
        <v>37</v>
      </c>
      <c r="M5402">
        <v>36.950000000000003</v>
      </c>
      <c r="N5402">
        <v>36.950000000000003</v>
      </c>
      <c r="O5402" t="s">
        <v>68</v>
      </c>
      <c r="P5402" t="s">
        <v>1573</v>
      </c>
      <c r="Q5402" t="s">
        <v>247</v>
      </c>
      <c r="R5402" t="s">
        <v>7990</v>
      </c>
      <c r="S5402" t="s">
        <v>3953</v>
      </c>
      <c r="U5402" t="s">
        <v>5475</v>
      </c>
      <c r="V5402" t="s">
        <v>347</v>
      </c>
      <c r="Z5402" t="s">
        <v>426</v>
      </c>
      <c r="AA5402" s="1">
        <v>44662</v>
      </c>
      <c r="AC5402" s="1">
        <v>44693</v>
      </c>
      <c r="AD5402" s="1">
        <v>44992</v>
      </c>
    </row>
    <row r="5403" spans="1:30" x14ac:dyDescent="0.25">
      <c r="A5403">
        <v>531903</v>
      </c>
      <c r="B5403" t="s">
        <v>350</v>
      </c>
      <c r="C5403" t="s">
        <v>31</v>
      </c>
      <c r="D5403">
        <v>1</v>
      </c>
      <c r="E5403" t="s">
        <v>13743</v>
      </c>
      <c r="F5403" t="s">
        <v>13744</v>
      </c>
      <c r="G5403" t="s">
        <v>51</v>
      </c>
      <c r="H5403">
        <v>95612</v>
      </c>
      <c r="I5403" t="s">
        <v>900</v>
      </c>
      <c r="J5403" t="s">
        <v>126</v>
      </c>
      <c r="K5403" t="s">
        <v>36</v>
      </c>
      <c r="L5403" t="s">
        <v>93</v>
      </c>
      <c r="M5403">
        <v>135000</v>
      </c>
      <c r="N5403">
        <v>145000</v>
      </c>
      <c r="O5403" t="s">
        <v>38</v>
      </c>
      <c r="P5403" t="s">
        <v>355</v>
      </c>
      <c r="Q5403" t="s">
        <v>1835</v>
      </c>
      <c r="R5403" t="s">
        <v>13745</v>
      </c>
      <c r="S5403" t="s">
        <v>13746</v>
      </c>
      <c r="T5403" t="s">
        <v>13747</v>
      </c>
      <c r="V5403" t="s">
        <v>4052</v>
      </c>
      <c r="Z5403" t="s">
        <v>61</v>
      </c>
      <c r="AA5403" s="1">
        <v>44692</v>
      </c>
      <c r="AC5403" s="1">
        <v>44692</v>
      </c>
      <c r="AD5403" s="1">
        <v>44992</v>
      </c>
    </row>
    <row r="5404" spans="1:30" x14ac:dyDescent="0.25">
      <c r="A5404">
        <v>566454</v>
      </c>
      <c r="B5404" t="s">
        <v>1479</v>
      </c>
      <c r="C5404" t="s">
        <v>63</v>
      </c>
      <c r="D5404">
        <v>1</v>
      </c>
      <c r="E5404" t="s">
        <v>4074</v>
      </c>
      <c r="F5404" t="s">
        <v>807</v>
      </c>
      <c r="G5404" t="s">
        <v>34</v>
      </c>
      <c r="H5404" t="s">
        <v>4054</v>
      </c>
      <c r="I5404">
        <v>0</v>
      </c>
      <c r="J5404" t="s">
        <v>3219</v>
      </c>
      <c r="K5404" t="s">
        <v>36</v>
      </c>
      <c r="L5404" t="s">
        <v>37</v>
      </c>
      <c r="M5404">
        <v>84451</v>
      </c>
      <c r="N5404">
        <v>100000</v>
      </c>
      <c r="O5404" t="s">
        <v>38</v>
      </c>
      <c r="P5404" t="s">
        <v>217</v>
      </c>
      <c r="Q5404" t="s">
        <v>4075</v>
      </c>
      <c r="R5404" t="s">
        <v>4076</v>
      </c>
      <c r="S5404" t="s">
        <v>1227</v>
      </c>
      <c r="T5404" t="s">
        <v>4077</v>
      </c>
      <c r="U5404" t="s">
        <v>4078</v>
      </c>
      <c r="V5404" t="s">
        <v>4079</v>
      </c>
      <c r="Z5404" t="s">
        <v>61</v>
      </c>
      <c r="AA5404" s="1">
        <v>44944</v>
      </c>
      <c r="AB5404" s="2">
        <v>45124</v>
      </c>
      <c r="AC5404" s="1">
        <v>44944</v>
      </c>
      <c r="AD5404" s="1">
        <v>44992</v>
      </c>
    </row>
    <row r="5405" spans="1:30" x14ac:dyDescent="0.25">
      <c r="A5405">
        <v>563660</v>
      </c>
      <c r="B5405" t="s">
        <v>381</v>
      </c>
      <c r="C5405" t="s">
        <v>31</v>
      </c>
      <c r="D5405">
        <v>1</v>
      </c>
      <c r="E5405" t="s">
        <v>6431</v>
      </c>
      <c r="F5405" t="s">
        <v>383</v>
      </c>
      <c r="G5405" t="s">
        <v>34</v>
      </c>
      <c r="H5405" t="s">
        <v>384</v>
      </c>
      <c r="I5405">
        <v>0</v>
      </c>
      <c r="J5405" t="s">
        <v>35</v>
      </c>
      <c r="K5405" t="s">
        <v>36</v>
      </c>
      <c r="L5405" t="s">
        <v>37</v>
      </c>
      <c r="M5405">
        <v>53702</v>
      </c>
      <c r="N5405">
        <v>107424</v>
      </c>
      <c r="O5405" t="s">
        <v>38</v>
      </c>
      <c r="P5405" t="s">
        <v>873</v>
      </c>
      <c r="Q5405" t="s">
        <v>4293</v>
      </c>
      <c r="R5405" t="s">
        <v>6432</v>
      </c>
      <c r="S5405" t="s">
        <v>388</v>
      </c>
      <c r="T5405" t="s">
        <v>6433</v>
      </c>
      <c r="V5405" t="s">
        <v>390</v>
      </c>
      <c r="W5405" t="s">
        <v>86</v>
      </c>
      <c r="X5405" t="s">
        <v>6434</v>
      </c>
      <c r="Z5405" t="s">
        <v>87</v>
      </c>
      <c r="AA5405" s="1">
        <v>44980</v>
      </c>
      <c r="AB5405" s="2">
        <v>45040</v>
      </c>
      <c r="AC5405" s="1">
        <v>44980</v>
      </c>
      <c r="AD5405" s="1">
        <v>44992</v>
      </c>
    </row>
    <row r="5406" spans="1:30" x14ac:dyDescent="0.25">
      <c r="A5406">
        <v>549035</v>
      </c>
      <c r="B5406" t="s">
        <v>676</v>
      </c>
      <c r="C5406" t="s">
        <v>63</v>
      </c>
      <c r="D5406">
        <v>1</v>
      </c>
      <c r="E5406" t="s">
        <v>13757</v>
      </c>
      <c r="F5406" t="s">
        <v>5750</v>
      </c>
      <c r="G5406" t="s">
        <v>353</v>
      </c>
      <c r="H5406" t="s">
        <v>5751</v>
      </c>
      <c r="I5406" t="s">
        <v>1246</v>
      </c>
      <c r="J5406" t="s">
        <v>354</v>
      </c>
      <c r="K5406" t="s">
        <v>36</v>
      </c>
      <c r="L5406" t="s">
        <v>290</v>
      </c>
      <c r="M5406">
        <v>185886</v>
      </c>
      <c r="N5406">
        <v>185886</v>
      </c>
      <c r="O5406" t="s">
        <v>38</v>
      </c>
      <c r="P5406" t="s">
        <v>679</v>
      </c>
      <c r="Q5406" t="s">
        <v>5752</v>
      </c>
      <c r="R5406" t="s">
        <v>13758</v>
      </c>
      <c r="S5406" t="s">
        <v>681</v>
      </c>
      <c r="T5406" t="s">
        <v>13759</v>
      </c>
      <c r="U5406" t="s">
        <v>13760</v>
      </c>
      <c r="V5406" t="s">
        <v>684</v>
      </c>
      <c r="X5406" t="s">
        <v>679</v>
      </c>
      <c r="Z5406" t="s">
        <v>61</v>
      </c>
      <c r="AA5406" s="1">
        <v>44805</v>
      </c>
      <c r="AC5406" s="1">
        <v>44805</v>
      </c>
      <c r="AD5406" s="1">
        <v>44992</v>
      </c>
    </row>
    <row r="5407" spans="1:30" x14ac:dyDescent="0.25">
      <c r="A5407">
        <v>577156</v>
      </c>
      <c r="B5407" t="s">
        <v>889</v>
      </c>
      <c r="C5407" t="s">
        <v>63</v>
      </c>
      <c r="D5407">
        <v>5</v>
      </c>
      <c r="E5407" t="s">
        <v>9978</v>
      </c>
      <c r="F5407" t="s">
        <v>2552</v>
      </c>
      <c r="G5407" t="s">
        <v>353</v>
      </c>
      <c r="H5407">
        <v>6664</v>
      </c>
      <c r="I5407">
        <v>0</v>
      </c>
      <c r="J5407" t="s">
        <v>216</v>
      </c>
      <c r="K5407" t="s">
        <v>36</v>
      </c>
      <c r="L5407" t="s">
        <v>53</v>
      </c>
      <c r="M5407">
        <v>17.72</v>
      </c>
      <c r="N5407">
        <v>17.72</v>
      </c>
      <c r="O5407" t="s">
        <v>68</v>
      </c>
      <c r="P5407" t="s">
        <v>1887</v>
      </c>
      <c r="Q5407" t="s">
        <v>2553</v>
      </c>
      <c r="R5407" t="s">
        <v>9979</v>
      </c>
      <c r="S5407" t="s">
        <v>2555</v>
      </c>
      <c r="T5407" t="s">
        <v>9980</v>
      </c>
      <c r="U5407" t="s">
        <v>9981</v>
      </c>
      <c r="V5407" t="s">
        <v>9982</v>
      </c>
      <c r="X5407" t="s">
        <v>40</v>
      </c>
      <c r="Z5407" t="s">
        <v>9983</v>
      </c>
      <c r="AA5407" s="1">
        <v>44988</v>
      </c>
      <c r="AC5407" s="1">
        <v>44987</v>
      </c>
      <c r="AD5407" s="1">
        <v>44992</v>
      </c>
    </row>
    <row r="5408" spans="1:30" x14ac:dyDescent="0.25">
      <c r="A5408">
        <v>512847</v>
      </c>
      <c r="B5408" t="s">
        <v>241</v>
      </c>
      <c r="C5408" t="s">
        <v>63</v>
      </c>
      <c r="D5408">
        <v>3</v>
      </c>
      <c r="E5408" t="s">
        <v>11349</v>
      </c>
      <c r="F5408" t="s">
        <v>1773</v>
      </c>
      <c r="G5408" t="s">
        <v>34</v>
      </c>
      <c r="H5408">
        <v>20410</v>
      </c>
      <c r="I5408">
        <v>0</v>
      </c>
      <c r="J5408" t="s">
        <v>35</v>
      </c>
      <c r="K5408" t="s">
        <v>36</v>
      </c>
      <c r="L5408" t="s">
        <v>37</v>
      </c>
      <c r="M5408">
        <v>75000</v>
      </c>
      <c r="N5408">
        <v>85646</v>
      </c>
      <c r="O5408" t="s">
        <v>38</v>
      </c>
      <c r="P5408" t="s">
        <v>11350</v>
      </c>
      <c r="Q5408" t="s">
        <v>6189</v>
      </c>
      <c r="R5408" t="s">
        <v>11351</v>
      </c>
      <c r="S5408" t="s">
        <v>1775</v>
      </c>
      <c r="T5408" t="s">
        <v>11352</v>
      </c>
      <c r="U5408" t="s">
        <v>11353</v>
      </c>
      <c r="V5408" t="s">
        <v>347</v>
      </c>
      <c r="Z5408" t="s">
        <v>426</v>
      </c>
      <c r="AA5408" s="1">
        <v>44607</v>
      </c>
      <c r="AC5408" s="1">
        <v>44609</v>
      </c>
      <c r="AD5408" s="1">
        <v>44992</v>
      </c>
    </row>
    <row r="5409" spans="1:30" x14ac:dyDescent="0.25">
      <c r="A5409">
        <v>554404</v>
      </c>
      <c r="B5409" t="s">
        <v>676</v>
      </c>
      <c r="C5409" t="s">
        <v>63</v>
      </c>
      <c r="D5409">
        <v>1</v>
      </c>
      <c r="E5409" t="s">
        <v>11377</v>
      </c>
      <c r="F5409" t="s">
        <v>678</v>
      </c>
      <c r="G5409" t="s">
        <v>353</v>
      </c>
      <c r="H5409">
        <v>6088</v>
      </c>
      <c r="I5409">
        <v>2</v>
      </c>
      <c r="J5409" t="s">
        <v>354</v>
      </c>
      <c r="K5409" t="s">
        <v>36</v>
      </c>
      <c r="L5409" t="s">
        <v>37</v>
      </c>
      <c r="M5409">
        <v>78232</v>
      </c>
      <c r="N5409">
        <v>83399</v>
      </c>
      <c r="O5409" t="s">
        <v>38</v>
      </c>
      <c r="P5409" t="s">
        <v>679</v>
      </c>
      <c r="Q5409" t="s">
        <v>4894</v>
      </c>
      <c r="R5409" t="s">
        <v>11378</v>
      </c>
      <c r="S5409" t="s">
        <v>681</v>
      </c>
      <c r="T5409" t="s">
        <v>4896</v>
      </c>
      <c r="U5409" t="s">
        <v>4897</v>
      </c>
      <c r="V5409" t="s">
        <v>684</v>
      </c>
      <c r="Z5409" t="s">
        <v>61</v>
      </c>
      <c r="AA5409" s="1">
        <v>44840</v>
      </c>
      <c r="AC5409" s="1">
        <v>44840</v>
      </c>
      <c r="AD5409" s="1">
        <v>44992</v>
      </c>
    </row>
    <row r="5410" spans="1:30" x14ac:dyDescent="0.25">
      <c r="A5410">
        <v>569103</v>
      </c>
      <c r="B5410" t="s">
        <v>88</v>
      </c>
      <c r="C5410" t="s">
        <v>31</v>
      </c>
      <c r="D5410">
        <v>1</v>
      </c>
      <c r="E5410" t="s">
        <v>9725</v>
      </c>
      <c r="F5410" t="s">
        <v>1197</v>
      </c>
      <c r="G5410" t="s">
        <v>51</v>
      </c>
      <c r="H5410">
        <v>95713</v>
      </c>
      <c r="I5410">
        <v>0</v>
      </c>
      <c r="J5410" t="s">
        <v>9513</v>
      </c>
      <c r="K5410" t="s">
        <v>36</v>
      </c>
      <c r="L5410" t="s">
        <v>37</v>
      </c>
      <c r="M5410">
        <v>75000</v>
      </c>
      <c r="N5410">
        <v>113000</v>
      </c>
      <c r="O5410" t="s">
        <v>38</v>
      </c>
      <c r="P5410" t="s">
        <v>406</v>
      </c>
      <c r="Q5410" t="s">
        <v>1620</v>
      </c>
      <c r="R5410" t="s">
        <v>9726</v>
      </c>
      <c r="S5410" t="s">
        <v>1200</v>
      </c>
      <c r="T5410" t="s">
        <v>9727</v>
      </c>
      <c r="U5410" t="s">
        <v>9728</v>
      </c>
      <c r="V5410" t="s">
        <v>100</v>
      </c>
      <c r="W5410" t="s">
        <v>1407</v>
      </c>
      <c r="Z5410" t="s">
        <v>87</v>
      </c>
      <c r="AA5410" s="1">
        <v>44945</v>
      </c>
      <c r="AC5410" s="1">
        <v>44963</v>
      </c>
      <c r="AD5410" s="1">
        <v>44992</v>
      </c>
    </row>
    <row r="5411" spans="1:30" x14ac:dyDescent="0.25">
      <c r="A5411">
        <v>526142</v>
      </c>
      <c r="B5411" t="s">
        <v>676</v>
      </c>
      <c r="C5411" t="s">
        <v>63</v>
      </c>
      <c r="D5411">
        <v>1</v>
      </c>
      <c r="E5411" t="s">
        <v>3649</v>
      </c>
      <c r="F5411" t="s">
        <v>678</v>
      </c>
      <c r="G5411" t="s">
        <v>353</v>
      </c>
      <c r="H5411">
        <v>6088</v>
      </c>
      <c r="I5411">
        <v>2</v>
      </c>
      <c r="J5411" t="s">
        <v>354</v>
      </c>
      <c r="K5411" t="s">
        <v>36</v>
      </c>
      <c r="L5411" t="s">
        <v>37</v>
      </c>
      <c r="M5411">
        <v>73806</v>
      </c>
      <c r="N5411">
        <v>83399</v>
      </c>
      <c r="O5411" t="s">
        <v>38</v>
      </c>
      <c r="P5411" t="s">
        <v>679</v>
      </c>
      <c r="Q5411" t="s">
        <v>1081</v>
      </c>
      <c r="R5411" t="s">
        <v>3650</v>
      </c>
      <c r="S5411" t="s">
        <v>681</v>
      </c>
      <c r="U5411" t="s">
        <v>3651</v>
      </c>
      <c r="V5411" t="s">
        <v>684</v>
      </c>
      <c r="X5411" t="s">
        <v>679</v>
      </c>
      <c r="Z5411" t="s">
        <v>61</v>
      </c>
      <c r="AA5411" s="1">
        <v>44645</v>
      </c>
      <c r="AC5411" s="1">
        <v>44645</v>
      </c>
      <c r="AD5411" s="1">
        <v>44992</v>
      </c>
    </row>
    <row r="5412" spans="1:30" x14ac:dyDescent="0.25">
      <c r="A5412">
        <v>466040</v>
      </c>
      <c r="B5412" t="s">
        <v>638</v>
      </c>
      <c r="C5412" t="s">
        <v>31</v>
      </c>
      <c r="D5412">
        <v>1</v>
      </c>
      <c r="E5412" t="s">
        <v>604</v>
      </c>
      <c r="F5412" t="s">
        <v>135</v>
      </c>
      <c r="G5412" t="s">
        <v>51</v>
      </c>
      <c r="H5412">
        <v>21744</v>
      </c>
      <c r="I5412">
        <v>2</v>
      </c>
      <c r="J5412" t="s">
        <v>3883</v>
      </c>
      <c r="K5412" t="s">
        <v>36</v>
      </c>
      <c r="L5412" t="s">
        <v>37</v>
      </c>
      <c r="M5412">
        <v>75504</v>
      </c>
      <c r="N5412">
        <v>86830</v>
      </c>
      <c r="O5412" t="s">
        <v>38</v>
      </c>
      <c r="P5412" t="s">
        <v>642</v>
      </c>
      <c r="Q5412" t="s">
        <v>2025</v>
      </c>
      <c r="R5412" t="s">
        <v>13437</v>
      </c>
      <c r="S5412" t="s">
        <v>140</v>
      </c>
      <c r="T5412" t="s">
        <v>13438</v>
      </c>
      <c r="V5412" t="s">
        <v>13439</v>
      </c>
      <c r="Z5412" t="s">
        <v>61</v>
      </c>
      <c r="AA5412" s="1">
        <v>44364</v>
      </c>
      <c r="AC5412" s="1">
        <v>44736</v>
      </c>
      <c r="AD5412" s="1">
        <v>44992</v>
      </c>
    </row>
    <row r="5413" spans="1:30" x14ac:dyDescent="0.25">
      <c r="A5413">
        <v>573460</v>
      </c>
      <c r="B5413" t="s">
        <v>102</v>
      </c>
      <c r="C5413" t="s">
        <v>31</v>
      </c>
      <c r="D5413">
        <v>1</v>
      </c>
      <c r="E5413" t="s">
        <v>13587</v>
      </c>
      <c r="F5413" t="s">
        <v>144</v>
      </c>
      <c r="G5413" t="s">
        <v>51</v>
      </c>
      <c r="H5413">
        <v>10234</v>
      </c>
      <c r="I5413">
        <v>0</v>
      </c>
      <c r="J5413" t="s">
        <v>35</v>
      </c>
      <c r="K5413" t="s">
        <v>36</v>
      </c>
      <c r="L5413" t="s">
        <v>145</v>
      </c>
      <c r="M5413">
        <v>15</v>
      </c>
      <c r="N5413">
        <v>15</v>
      </c>
      <c r="O5413" t="s">
        <v>68</v>
      </c>
      <c r="P5413" t="s">
        <v>195</v>
      </c>
      <c r="Q5413" t="s">
        <v>2015</v>
      </c>
      <c r="R5413" t="s">
        <v>13588</v>
      </c>
      <c r="S5413" t="s">
        <v>149</v>
      </c>
      <c r="T5413" t="s">
        <v>5103</v>
      </c>
      <c r="V5413" t="s">
        <v>151</v>
      </c>
      <c r="Z5413" t="s">
        <v>309</v>
      </c>
      <c r="AA5413" s="1">
        <v>44976</v>
      </c>
      <c r="AB5413" s="2">
        <v>45092</v>
      </c>
      <c r="AC5413" s="1">
        <v>44976</v>
      </c>
      <c r="AD5413" s="1">
        <v>44992</v>
      </c>
    </row>
    <row r="5414" spans="1:30" x14ac:dyDescent="0.25">
      <c r="A5414">
        <v>571604</v>
      </c>
      <c r="B5414" t="s">
        <v>102</v>
      </c>
      <c r="C5414" t="s">
        <v>31</v>
      </c>
      <c r="D5414">
        <v>1</v>
      </c>
      <c r="E5414" t="s">
        <v>458</v>
      </c>
      <c r="F5414" t="s">
        <v>174</v>
      </c>
      <c r="G5414" t="s">
        <v>51</v>
      </c>
      <c r="H5414">
        <v>30087</v>
      </c>
      <c r="I5414">
        <v>2</v>
      </c>
      <c r="J5414" t="s">
        <v>175</v>
      </c>
      <c r="K5414" t="s">
        <v>36</v>
      </c>
      <c r="L5414" t="s">
        <v>37</v>
      </c>
      <c r="M5414">
        <v>71423</v>
      </c>
      <c r="N5414">
        <v>82137</v>
      </c>
      <c r="O5414" t="s">
        <v>38</v>
      </c>
      <c r="P5414" t="s">
        <v>605</v>
      </c>
      <c r="Q5414" t="s">
        <v>459</v>
      </c>
      <c r="R5414" t="s">
        <v>6774</v>
      </c>
      <c r="S5414" t="s">
        <v>178</v>
      </c>
      <c r="T5414" t="s">
        <v>6221</v>
      </c>
      <c r="U5414" t="s">
        <v>6775</v>
      </c>
      <c r="V5414" t="s">
        <v>463</v>
      </c>
      <c r="W5414" t="s">
        <v>307</v>
      </c>
      <c r="X5414" t="s">
        <v>6776</v>
      </c>
      <c r="Z5414" t="s">
        <v>6777</v>
      </c>
      <c r="AA5414" s="1">
        <v>44957</v>
      </c>
      <c r="AC5414" s="1">
        <v>44957</v>
      </c>
      <c r="AD5414" s="1">
        <v>44992</v>
      </c>
    </row>
    <row r="5415" spans="1:30" x14ac:dyDescent="0.25">
      <c r="A5415">
        <v>479577</v>
      </c>
      <c r="B5415" t="s">
        <v>638</v>
      </c>
      <c r="C5415" t="s">
        <v>31</v>
      </c>
      <c r="D5415">
        <v>1</v>
      </c>
      <c r="E5415" t="s">
        <v>742</v>
      </c>
      <c r="F5415" t="s">
        <v>743</v>
      </c>
      <c r="G5415" t="s">
        <v>51</v>
      </c>
      <c r="H5415">
        <v>95712</v>
      </c>
      <c r="I5415">
        <v>0</v>
      </c>
      <c r="J5415" t="s">
        <v>256</v>
      </c>
      <c r="K5415" t="s">
        <v>36</v>
      </c>
      <c r="L5415" t="s">
        <v>37</v>
      </c>
      <c r="M5415">
        <v>100000</v>
      </c>
      <c r="N5415">
        <v>140000</v>
      </c>
      <c r="O5415" t="s">
        <v>38</v>
      </c>
      <c r="P5415" t="s">
        <v>642</v>
      </c>
      <c r="Q5415" t="s">
        <v>695</v>
      </c>
      <c r="R5415" t="s">
        <v>744</v>
      </c>
      <c r="S5415" t="s">
        <v>745</v>
      </c>
      <c r="T5415" t="s">
        <v>746</v>
      </c>
      <c r="U5415" t="s">
        <v>747</v>
      </c>
      <c r="V5415" t="s">
        <v>748</v>
      </c>
      <c r="Z5415" t="s">
        <v>87</v>
      </c>
      <c r="AA5415" s="1">
        <v>44439</v>
      </c>
      <c r="AC5415" s="1">
        <v>44824</v>
      </c>
      <c r="AD5415" s="1">
        <v>44992</v>
      </c>
    </row>
    <row r="5416" spans="1:30" x14ac:dyDescent="0.25">
      <c r="A5416">
        <v>554890</v>
      </c>
      <c r="B5416" t="s">
        <v>1863</v>
      </c>
      <c r="C5416" t="s">
        <v>63</v>
      </c>
      <c r="D5416">
        <v>1</v>
      </c>
      <c r="E5416" t="s">
        <v>13455</v>
      </c>
      <c r="F5416" t="s">
        <v>65</v>
      </c>
      <c r="G5416" t="s">
        <v>51</v>
      </c>
      <c r="H5416">
        <v>56058</v>
      </c>
      <c r="I5416">
        <v>0</v>
      </c>
      <c r="J5416" t="s">
        <v>1098</v>
      </c>
      <c r="K5416" t="s">
        <v>36</v>
      </c>
      <c r="L5416" t="s">
        <v>37</v>
      </c>
      <c r="M5416">
        <v>54100</v>
      </c>
      <c r="N5416">
        <v>62215</v>
      </c>
      <c r="O5416" t="s">
        <v>38</v>
      </c>
      <c r="P5416" t="s">
        <v>4349</v>
      </c>
      <c r="Q5416" t="s">
        <v>4350</v>
      </c>
      <c r="R5416" t="s">
        <v>13456</v>
      </c>
      <c r="S5416" t="s">
        <v>72</v>
      </c>
      <c r="T5416" t="s">
        <v>13457</v>
      </c>
      <c r="U5416" t="s">
        <v>13458</v>
      </c>
      <c r="V5416" t="s">
        <v>2195</v>
      </c>
      <c r="W5416" t="s">
        <v>13459</v>
      </c>
      <c r="X5416" t="s">
        <v>13460</v>
      </c>
      <c r="Z5416" t="s">
        <v>61</v>
      </c>
      <c r="AA5416" s="1">
        <v>44842</v>
      </c>
      <c r="AC5416" s="1">
        <v>44887</v>
      </c>
      <c r="AD5416" s="1">
        <v>44992</v>
      </c>
    </row>
    <row r="5417" spans="1:30" x14ac:dyDescent="0.25">
      <c r="A5417">
        <v>574872</v>
      </c>
      <c r="B5417" t="s">
        <v>1040</v>
      </c>
      <c r="C5417" t="s">
        <v>31</v>
      </c>
      <c r="D5417">
        <v>1</v>
      </c>
      <c r="E5417" t="s">
        <v>1427</v>
      </c>
      <c r="F5417" t="s">
        <v>807</v>
      </c>
      <c r="G5417" t="s">
        <v>34</v>
      </c>
      <c r="H5417" t="s">
        <v>4054</v>
      </c>
      <c r="I5417">
        <v>0</v>
      </c>
      <c r="J5417" t="s">
        <v>556</v>
      </c>
      <c r="K5417" t="s">
        <v>36</v>
      </c>
      <c r="L5417" t="s">
        <v>37</v>
      </c>
      <c r="M5417">
        <v>90000</v>
      </c>
      <c r="N5417">
        <v>110000</v>
      </c>
      <c r="O5417" t="s">
        <v>38</v>
      </c>
      <c r="P5417" t="s">
        <v>1044</v>
      </c>
      <c r="Q5417" t="s">
        <v>11333</v>
      </c>
      <c r="R5417" t="s">
        <v>11334</v>
      </c>
      <c r="S5417" t="s">
        <v>1227</v>
      </c>
      <c r="T5417" t="s">
        <v>11335</v>
      </c>
      <c r="U5417" t="s">
        <v>11050</v>
      </c>
      <c r="V5417" t="s">
        <v>577</v>
      </c>
      <c r="W5417" t="s">
        <v>1050</v>
      </c>
      <c r="X5417" t="s">
        <v>11336</v>
      </c>
      <c r="Z5417" t="s">
        <v>61</v>
      </c>
      <c r="AA5417" s="1">
        <v>44980</v>
      </c>
      <c r="AB5417" s="2">
        <v>44994</v>
      </c>
      <c r="AC5417" s="1">
        <v>44979</v>
      </c>
      <c r="AD5417" s="1">
        <v>44992</v>
      </c>
    </row>
    <row r="5418" spans="1:30" x14ac:dyDescent="0.25">
      <c r="A5418">
        <v>541430</v>
      </c>
      <c r="B5418" t="s">
        <v>658</v>
      </c>
      <c r="C5418" t="s">
        <v>63</v>
      </c>
      <c r="D5418">
        <v>2</v>
      </c>
      <c r="E5418" t="s">
        <v>13761</v>
      </c>
      <c r="F5418" t="s">
        <v>13762</v>
      </c>
      <c r="G5418" t="s">
        <v>51</v>
      </c>
      <c r="H5418">
        <v>30856</v>
      </c>
      <c r="I5418" t="s">
        <v>114</v>
      </c>
      <c r="J5418" t="s">
        <v>11392</v>
      </c>
      <c r="K5418" t="s">
        <v>36</v>
      </c>
      <c r="L5418" t="s">
        <v>37</v>
      </c>
      <c r="M5418">
        <v>85000</v>
      </c>
      <c r="N5418">
        <v>85000</v>
      </c>
      <c r="O5418" t="s">
        <v>38</v>
      </c>
      <c r="P5418" t="s">
        <v>661</v>
      </c>
      <c r="Q5418" t="s">
        <v>662</v>
      </c>
      <c r="R5418" t="s">
        <v>13763</v>
      </c>
      <c r="S5418" t="s">
        <v>13764</v>
      </c>
      <c r="V5418" t="s">
        <v>664</v>
      </c>
      <c r="Z5418" t="s">
        <v>665</v>
      </c>
      <c r="AA5418" s="1">
        <v>44762</v>
      </c>
      <c r="AB5418" s="2">
        <v>45127</v>
      </c>
      <c r="AC5418" s="1">
        <v>44762</v>
      </c>
      <c r="AD5418" s="1">
        <v>44992</v>
      </c>
    </row>
    <row r="5419" spans="1:30" x14ac:dyDescent="0.25">
      <c r="A5419">
        <v>567888</v>
      </c>
      <c r="B5419" t="s">
        <v>381</v>
      </c>
      <c r="C5419" t="s">
        <v>63</v>
      </c>
      <c r="D5419">
        <v>1</v>
      </c>
      <c r="E5419" t="s">
        <v>13265</v>
      </c>
      <c r="F5419" t="s">
        <v>920</v>
      </c>
      <c r="G5419" t="s">
        <v>34</v>
      </c>
      <c r="H5419">
        <v>34202</v>
      </c>
      <c r="I5419">
        <v>3</v>
      </c>
      <c r="J5419" t="s">
        <v>35</v>
      </c>
      <c r="K5419" t="s">
        <v>36</v>
      </c>
      <c r="L5419" t="s">
        <v>37</v>
      </c>
      <c r="M5419">
        <v>72063</v>
      </c>
      <c r="N5419">
        <v>100000</v>
      </c>
      <c r="O5419" t="s">
        <v>38</v>
      </c>
      <c r="P5419" t="s">
        <v>873</v>
      </c>
      <c r="Q5419" t="s">
        <v>4290</v>
      </c>
      <c r="R5419" t="s">
        <v>13266</v>
      </c>
      <c r="S5419" t="s">
        <v>923</v>
      </c>
      <c r="T5419" t="s">
        <v>13267</v>
      </c>
      <c r="V5419" t="s">
        <v>1684</v>
      </c>
      <c r="W5419" t="s">
        <v>86</v>
      </c>
      <c r="X5419" t="s">
        <v>13268</v>
      </c>
      <c r="Z5419" t="s">
        <v>154</v>
      </c>
      <c r="AA5419" s="1">
        <v>44935</v>
      </c>
      <c r="AB5419" s="2">
        <v>44995</v>
      </c>
      <c r="AC5419" s="1">
        <v>44944</v>
      </c>
      <c r="AD5419" s="1">
        <v>44992</v>
      </c>
    </row>
    <row r="5420" spans="1:30" x14ac:dyDescent="0.25">
      <c r="A5420">
        <v>544324</v>
      </c>
      <c r="B5420" t="s">
        <v>889</v>
      </c>
      <c r="C5420" t="s">
        <v>31</v>
      </c>
      <c r="D5420">
        <v>1</v>
      </c>
      <c r="E5420" t="s">
        <v>1339</v>
      </c>
      <c r="F5420" t="s">
        <v>267</v>
      </c>
      <c r="G5420" t="s">
        <v>34</v>
      </c>
      <c r="H5420">
        <v>10050</v>
      </c>
      <c r="I5420" t="s">
        <v>327</v>
      </c>
      <c r="J5420" t="s">
        <v>256</v>
      </c>
      <c r="K5420" t="s">
        <v>36</v>
      </c>
      <c r="L5420" t="s">
        <v>93</v>
      </c>
      <c r="M5420">
        <v>140000</v>
      </c>
      <c r="N5420">
        <v>150000</v>
      </c>
      <c r="O5420" t="s">
        <v>38</v>
      </c>
      <c r="P5420" t="s">
        <v>1198</v>
      </c>
      <c r="Q5420" t="s">
        <v>687</v>
      </c>
      <c r="R5420" t="s">
        <v>1340</v>
      </c>
      <c r="S5420" t="s">
        <v>272</v>
      </c>
      <c r="T5420" t="s">
        <v>1341</v>
      </c>
      <c r="U5420" t="s">
        <v>1342</v>
      </c>
      <c r="V5420" t="s">
        <v>1343</v>
      </c>
      <c r="X5420" t="s">
        <v>1203</v>
      </c>
      <c r="Z5420" t="s">
        <v>898</v>
      </c>
      <c r="AA5420" s="1">
        <v>44778</v>
      </c>
      <c r="AC5420" s="1">
        <v>44784</v>
      </c>
      <c r="AD5420" s="1">
        <v>44992</v>
      </c>
    </row>
    <row r="5421" spans="1:30" x14ac:dyDescent="0.25">
      <c r="A5421">
        <v>544324</v>
      </c>
      <c r="B5421" t="s">
        <v>889</v>
      </c>
      <c r="C5421" t="s">
        <v>31</v>
      </c>
      <c r="D5421">
        <v>1</v>
      </c>
      <c r="E5421" t="s">
        <v>1339</v>
      </c>
      <c r="F5421" t="s">
        <v>267</v>
      </c>
      <c r="G5421" t="s">
        <v>34</v>
      </c>
      <c r="H5421">
        <v>10050</v>
      </c>
      <c r="I5421" t="s">
        <v>327</v>
      </c>
      <c r="J5421" t="s">
        <v>256</v>
      </c>
      <c r="K5421" t="s">
        <v>36</v>
      </c>
      <c r="L5421" t="s">
        <v>93</v>
      </c>
      <c r="M5421">
        <v>140000</v>
      </c>
      <c r="N5421">
        <v>150000</v>
      </c>
      <c r="O5421" t="s">
        <v>38</v>
      </c>
      <c r="P5421" t="s">
        <v>1198</v>
      </c>
      <c r="Q5421" t="s">
        <v>687</v>
      </c>
      <c r="R5421" t="s">
        <v>1340</v>
      </c>
      <c r="S5421" t="s">
        <v>272</v>
      </c>
      <c r="T5421" t="s">
        <v>1341</v>
      </c>
      <c r="U5421" t="s">
        <v>1342</v>
      </c>
      <c r="V5421" t="s">
        <v>1343</v>
      </c>
      <c r="X5421" t="s">
        <v>1203</v>
      </c>
      <c r="Z5421" t="s">
        <v>898</v>
      </c>
      <c r="AA5421" s="1">
        <v>44778</v>
      </c>
      <c r="AC5421" s="1">
        <v>44784</v>
      </c>
      <c r="AD5421" s="1">
        <v>44992</v>
      </c>
    </row>
    <row r="5422" spans="1:30" x14ac:dyDescent="0.25">
      <c r="A5422">
        <v>568067</v>
      </c>
      <c r="B5422" t="s">
        <v>381</v>
      </c>
      <c r="C5422" t="s">
        <v>31</v>
      </c>
      <c r="D5422">
        <v>1</v>
      </c>
      <c r="E5422" t="s">
        <v>8368</v>
      </c>
      <c r="F5422" t="s">
        <v>193</v>
      </c>
      <c r="G5422" t="s">
        <v>34</v>
      </c>
      <c r="H5422">
        <v>83008</v>
      </c>
      <c r="I5422" t="s">
        <v>327</v>
      </c>
      <c r="J5422" t="s">
        <v>35</v>
      </c>
      <c r="K5422" t="s">
        <v>36</v>
      </c>
      <c r="L5422" t="s">
        <v>93</v>
      </c>
      <c r="M5422">
        <v>72038</v>
      </c>
      <c r="N5422">
        <v>163598</v>
      </c>
      <c r="O5422" t="s">
        <v>38</v>
      </c>
      <c r="P5422" t="s">
        <v>873</v>
      </c>
      <c r="Q5422" t="s">
        <v>2303</v>
      </c>
      <c r="R5422" t="s">
        <v>8369</v>
      </c>
      <c r="S5422" t="s">
        <v>1688</v>
      </c>
      <c r="T5422" t="s">
        <v>8370</v>
      </c>
      <c r="V5422" t="s">
        <v>925</v>
      </c>
      <c r="W5422" t="s">
        <v>86</v>
      </c>
      <c r="X5422" t="s">
        <v>1235</v>
      </c>
      <c r="Z5422" t="s">
        <v>87</v>
      </c>
      <c r="AA5422" s="1">
        <v>44937</v>
      </c>
      <c r="AB5422" s="2">
        <v>44997</v>
      </c>
      <c r="AC5422" s="1">
        <v>44985</v>
      </c>
      <c r="AD5422" s="1">
        <v>44992</v>
      </c>
    </row>
    <row r="5423" spans="1:30" x14ac:dyDescent="0.25">
      <c r="A5423">
        <v>559887</v>
      </c>
      <c r="B5423" t="s">
        <v>123</v>
      </c>
      <c r="C5423" t="s">
        <v>31</v>
      </c>
      <c r="D5423">
        <v>1</v>
      </c>
      <c r="E5423" t="s">
        <v>1932</v>
      </c>
      <c r="F5423" t="s">
        <v>279</v>
      </c>
      <c r="G5423" t="s">
        <v>34</v>
      </c>
      <c r="H5423">
        <v>10251</v>
      </c>
      <c r="I5423">
        <v>4</v>
      </c>
      <c r="J5423" t="s">
        <v>205</v>
      </c>
      <c r="K5423" t="s">
        <v>36</v>
      </c>
      <c r="L5423" t="s">
        <v>37</v>
      </c>
      <c r="M5423">
        <v>40017</v>
      </c>
      <c r="N5423">
        <v>46019</v>
      </c>
      <c r="O5423" t="s">
        <v>38</v>
      </c>
      <c r="P5423" t="s">
        <v>1167</v>
      </c>
      <c r="Q5423" t="s">
        <v>1933</v>
      </c>
      <c r="R5423" t="s">
        <v>1934</v>
      </c>
      <c r="S5423" t="s">
        <v>283</v>
      </c>
      <c r="T5423" t="s">
        <v>1935</v>
      </c>
      <c r="U5423" t="s">
        <v>1936</v>
      </c>
      <c r="V5423" t="s">
        <v>1937</v>
      </c>
      <c r="Z5423" t="s">
        <v>61</v>
      </c>
      <c r="AA5423" s="1">
        <v>44949</v>
      </c>
      <c r="AB5423" s="2">
        <v>45069</v>
      </c>
      <c r="AC5423" s="1">
        <v>44949</v>
      </c>
      <c r="AD5423" s="1">
        <v>44992</v>
      </c>
    </row>
    <row r="5424" spans="1:30" x14ac:dyDescent="0.25">
      <c r="A5424">
        <v>538106</v>
      </c>
      <c r="B5424" t="s">
        <v>638</v>
      </c>
      <c r="C5424" t="s">
        <v>63</v>
      </c>
      <c r="D5424">
        <v>32</v>
      </c>
      <c r="E5424" t="s">
        <v>1513</v>
      </c>
      <c r="F5424" t="s">
        <v>4338</v>
      </c>
      <c r="G5424" t="s">
        <v>51</v>
      </c>
      <c r="H5424">
        <v>31164</v>
      </c>
      <c r="I5424">
        <v>2</v>
      </c>
      <c r="J5424" t="s">
        <v>66</v>
      </c>
      <c r="K5424" t="s">
        <v>36</v>
      </c>
      <c r="L5424" t="s">
        <v>53</v>
      </c>
      <c r="M5424">
        <v>58167</v>
      </c>
      <c r="N5424">
        <v>58167</v>
      </c>
      <c r="O5424" t="s">
        <v>38</v>
      </c>
      <c r="P5424" t="s">
        <v>642</v>
      </c>
      <c r="Q5424" t="s">
        <v>2025</v>
      </c>
      <c r="R5424" t="s">
        <v>11038</v>
      </c>
      <c r="S5424" t="s">
        <v>4340</v>
      </c>
      <c r="T5424" t="s">
        <v>11039</v>
      </c>
      <c r="U5424" t="s">
        <v>647</v>
      </c>
      <c r="V5424" t="s">
        <v>11040</v>
      </c>
      <c r="Z5424" t="s">
        <v>11041</v>
      </c>
      <c r="AA5424" s="1">
        <v>44756</v>
      </c>
      <c r="AC5424" s="1">
        <v>44774</v>
      </c>
      <c r="AD5424" s="1">
        <v>44992</v>
      </c>
    </row>
    <row r="5425" spans="1:30" x14ac:dyDescent="0.25">
      <c r="A5425">
        <v>571372</v>
      </c>
      <c r="B5425" t="s">
        <v>88</v>
      </c>
      <c r="C5425" t="s">
        <v>63</v>
      </c>
      <c r="D5425">
        <v>1</v>
      </c>
      <c r="E5425" t="s">
        <v>13765</v>
      </c>
      <c r="F5425" t="s">
        <v>414</v>
      </c>
      <c r="G5425" t="s">
        <v>34</v>
      </c>
      <c r="H5425">
        <v>10124</v>
      </c>
      <c r="I5425">
        <v>3</v>
      </c>
      <c r="J5425" t="s">
        <v>115</v>
      </c>
      <c r="K5425" t="s">
        <v>36</v>
      </c>
      <c r="L5425" t="s">
        <v>37</v>
      </c>
      <c r="M5425">
        <v>67499</v>
      </c>
      <c r="N5425">
        <v>89699</v>
      </c>
      <c r="O5425" t="s">
        <v>38</v>
      </c>
      <c r="P5425" t="s">
        <v>94</v>
      </c>
      <c r="Q5425" t="s">
        <v>3240</v>
      </c>
      <c r="R5425" t="s">
        <v>13766</v>
      </c>
      <c r="S5425" t="s">
        <v>418</v>
      </c>
      <c r="U5425" t="s">
        <v>13767</v>
      </c>
      <c r="V5425" t="s">
        <v>13768</v>
      </c>
      <c r="W5425" t="s">
        <v>1407</v>
      </c>
      <c r="X5425" t="s">
        <v>13769</v>
      </c>
      <c r="Z5425" t="s">
        <v>61</v>
      </c>
      <c r="AA5425" s="1">
        <v>44951</v>
      </c>
      <c r="AC5425" s="1">
        <v>44951</v>
      </c>
      <c r="AD5425" s="1">
        <v>44992</v>
      </c>
    </row>
    <row r="5426" spans="1:30" x14ac:dyDescent="0.25">
      <c r="A5426">
        <v>518840</v>
      </c>
      <c r="B5426" t="s">
        <v>88</v>
      </c>
      <c r="C5426" t="s">
        <v>31</v>
      </c>
      <c r="D5426">
        <v>1</v>
      </c>
      <c r="E5426" t="s">
        <v>165</v>
      </c>
      <c r="F5426" t="s">
        <v>165</v>
      </c>
      <c r="G5426" t="s">
        <v>34</v>
      </c>
      <c r="H5426">
        <v>10104</v>
      </c>
      <c r="I5426">
        <v>3</v>
      </c>
      <c r="J5426" t="s">
        <v>115</v>
      </c>
      <c r="K5426" t="s">
        <v>36</v>
      </c>
      <c r="L5426" t="s">
        <v>37</v>
      </c>
      <c r="M5426">
        <v>40062</v>
      </c>
      <c r="N5426">
        <v>46071</v>
      </c>
      <c r="O5426" t="s">
        <v>38</v>
      </c>
      <c r="P5426" t="s">
        <v>583</v>
      </c>
      <c r="Q5426" t="s">
        <v>7385</v>
      </c>
      <c r="R5426" t="s">
        <v>7386</v>
      </c>
      <c r="S5426" t="s">
        <v>168</v>
      </c>
      <c r="U5426" t="s">
        <v>6381</v>
      </c>
      <c r="V5426" t="s">
        <v>7387</v>
      </c>
      <c r="W5426" t="s">
        <v>990</v>
      </c>
      <c r="Z5426" t="s">
        <v>61</v>
      </c>
      <c r="AA5426" s="1">
        <v>44616</v>
      </c>
      <c r="AC5426" s="1">
        <v>44743</v>
      </c>
      <c r="AD5426" s="1">
        <v>44992</v>
      </c>
    </row>
    <row r="5427" spans="1:30" x14ac:dyDescent="0.25">
      <c r="A5427">
        <v>536537</v>
      </c>
      <c r="B5427" t="s">
        <v>1863</v>
      </c>
      <c r="C5427" t="s">
        <v>63</v>
      </c>
      <c r="D5427">
        <v>2</v>
      </c>
      <c r="E5427" t="s">
        <v>12322</v>
      </c>
      <c r="F5427" t="s">
        <v>6101</v>
      </c>
      <c r="G5427" t="s">
        <v>34</v>
      </c>
      <c r="H5427">
        <v>52304</v>
      </c>
      <c r="I5427">
        <v>0</v>
      </c>
      <c r="J5427" t="s">
        <v>115</v>
      </c>
      <c r="K5427" t="s">
        <v>36</v>
      </c>
      <c r="L5427" t="s">
        <v>37</v>
      </c>
      <c r="M5427">
        <v>41483</v>
      </c>
      <c r="N5427">
        <v>71046</v>
      </c>
      <c r="O5427" t="s">
        <v>38</v>
      </c>
      <c r="P5427" t="s">
        <v>438</v>
      </c>
      <c r="Q5427" t="s">
        <v>1865</v>
      </c>
      <c r="R5427" t="s">
        <v>12323</v>
      </c>
      <c r="S5427" t="s">
        <v>6104</v>
      </c>
      <c r="U5427" t="s">
        <v>5481</v>
      </c>
      <c r="V5427" t="s">
        <v>2195</v>
      </c>
      <c r="W5427" t="s">
        <v>12324</v>
      </c>
      <c r="X5427" t="s">
        <v>3303</v>
      </c>
      <c r="Z5427" t="s">
        <v>87</v>
      </c>
      <c r="AA5427" s="1">
        <v>44869</v>
      </c>
      <c r="AC5427" s="1">
        <v>44925</v>
      </c>
      <c r="AD5427" s="1">
        <v>44992</v>
      </c>
    </row>
    <row r="5428" spans="1:30" x14ac:dyDescent="0.25">
      <c r="A5428">
        <v>569598</v>
      </c>
      <c r="B5428" t="s">
        <v>102</v>
      </c>
      <c r="C5428" t="s">
        <v>31</v>
      </c>
      <c r="D5428">
        <v>1</v>
      </c>
      <c r="E5428" t="s">
        <v>13770</v>
      </c>
      <c r="F5428" t="s">
        <v>279</v>
      </c>
      <c r="G5428" t="s">
        <v>34</v>
      </c>
      <c r="H5428">
        <v>10251</v>
      </c>
      <c r="I5428">
        <v>4</v>
      </c>
      <c r="J5428" t="s">
        <v>516</v>
      </c>
      <c r="K5428" t="s">
        <v>36</v>
      </c>
      <c r="L5428" t="s">
        <v>53</v>
      </c>
      <c r="M5428">
        <v>40017</v>
      </c>
      <c r="N5428">
        <v>62820</v>
      </c>
      <c r="O5428" t="s">
        <v>38</v>
      </c>
      <c r="P5428" t="s">
        <v>137</v>
      </c>
      <c r="Q5428" t="s">
        <v>10861</v>
      </c>
      <c r="R5428" t="s">
        <v>13771</v>
      </c>
      <c r="S5428" t="s">
        <v>283</v>
      </c>
      <c r="T5428" t="s">
        <v>13772</v>
      </c>
      <c r="U5428" t="s">
        <v>1125</v>
      </c>
      <c r="V5428" t="s">
        <v>8904</v>
      </c>
      <c r="W5428" t="s">
        <v>1127</v>
      </c>
      <c r="X5428" t="s">
        <v>195</v>
      </c>
      <c r="Z5428" t="s">
        <v>61</v>
      </c>
      <c r="AA5428" s="1">
        <v>44946</v>
      </c>
      <c r="AC5428" s="1">
        <v>44946</v>
      </c>
      <c r="AD5428" s="1">
        <v>44992</v>
      </c>
    </row>
    <row r="5429" spans="1:30" x14ac:dyDescent="0.25">
      <c r="A5429">
        <v>569839</v>
      </c>
      <c r="B5429" t="s">
        <v>88</v>
      </c>
      <c r="C5429" t="s">
        <v>31</v>
      </c>
      <c r="D5429">
        <v>1</v>
      </c>
      <c r="E5429" t="s">
        <v>9729</v>
      </c>
      <c r="F5429" t="s">
        <v>224</v>
      </c>
      <c r="G5429" t="s">
        <v>34</v>
      </c>
      <c r="H5429">
        <v>52316</v>
      </c>
      <c r="I5429">
        <v>2</v>
      </c>
      <c r="J5429" t="s">
        <v>115</v>
      </c>
      <c r="K5429" t="s">
        <v>36</v>
      </c>
      <c r="L5429" t="s">
        <v>37</v>
      </c>
      <c r="M5429">
        <v>60793</v>
      </c>
      <c r="N5429">
        <v>69912</v>
      </c>
      <c r="O5429" t="s">
        <v>38</v>
      </c>
      <c r="P5429" t="s">
        <v>13773</v>
      </c>
      <c r="Q5429" t="s">
        <v>475</v>
      </c>
      <c r="R5429" t="s">
        <v>9730</v>
      </c>
      <c r="S5429" t="s">
        <v>228</v>
      </c>
      <c r="U5429" t="s">
        <v>5616</v>
      </c>
      <c r="V5429" t="s">
        <v>479</v>
      </c>
      <c r="W5429" t="s">
        <v>9731</v>
      </c>
      <c r="Z5429" t="s">
        <v>87</v>
      </c>
      <c r="AA5429" s="1">
        <v>44950</v>
      </c>
      <c r="AC5429" s="1">
        <v>44953</v>
      </c>
      <c r="AD5429" s="1">
        <v>44992</v>
      </c>
    </row>
    <row r="5430" spans="1:30" x14ac:dyDescent="0.25">
      <c r="A5430">
        <v>527332</v>
      </c>
      <c r="B5430" t="s">
        <v>638</v>
      </c>
      <c r="C5430" t="s">
        <v>63</v>
      </c>
      <c r="D5430">
        <v>1</v>
      </c>
      <c r="E5430" t="s">
        <v>2938</v>
      </c>
      <c r="F5430" t="s">
        <v>708</v>
      </c>
      <c r="G5430" t="s">
        <v>51</v>
      </c>
      <c r="H5430">
        <v>31142</v>
      </c>
      <c r="I5430" t="s">
        <v>91</v>
      </c>
      <c r="J5430" t="s">
        <v>66</v>
      </c>
      <c r="K5430" t="s">
        <v>36</v>
      </c>
      <c r="L5430" t="s">
        <v>93</v>
      </c>
      <c r="M5430">
        <v>115000</v>
      </c>
      <c r="N5430">
        <v>120000</v>
      </c>
      <c r="O5430" t="s">
        <v>38</v>
      </c>
      <c r="P5430" t="s">
        <v>710</v>
      </c>
      <c r="Q5430" t="s">
        <v>711</v>
      </c>
      <c r="R5430" t="s">
        <v>2939</v>
      </c>
      <c r="S5430" t="s">
        <v>713</v>
      </c>
      <c r="T5430" t="s">
        <v>2940</v>
      </c>
      <c r="U5430" t="s">
        <v>647</v>
      </c>
      <c r="V5430" t="s">
        <v>2941</v>
      </c>
      <c r="Z5430" t="s">
        <v>61</v>
      </c>
      <c r="AA5430" s="1">
        <v>44652</v>
      </c>
      <c r="AC5430" s="1">
        <v>44652</v>
      </c>
      <c r="AD5430" s="1">
        <v>44992</v>
      </c>
    </row>
    <row r="5431" spans="1:30" x14ac:dyDescent="0.25">
      <c r="A5431">
        <v>573883</v>
      </c>
      <c r="B5431" t="s">
        <v>62</v>
      </c>
      <c r="C5431" t="s">
        <v>63</v>
      </c>
      <c r="D5431">
        <v>1</v>
      </c>
      <c r="E5431" t="s">
        <v>11267</v>
      </c>
      <c r="F5431" t="s">
        <v>65</v>
      </c>
      <c r="G5431" t="s">
        <v>51</v>
      </c>
      <c r="H5431">
        <v>56058</v>
      </c>
      <c r="I5431">
        <v>0</v>
      </c>
      <c r="J5431" t="s">
        <v>8276</v>
      </c>
      <c r="K5431" t="s">
        <v>36</v>
      </c>
      <c r="L5431" t="s">
        <v>37</v>
      </c>
      <c r="M5431">
        <v>70000</v>
      </c>
      <c r="N5431">
        <v>83981</v>
      </c>
      <c r="O5431" t="s">
        <v>38</v>
      </c>
      <c r="P5431" t="s">
        <v>616</v>
      </c>
      <c r="Q5431" t="s">
        <v>11268</v>
      </c>
      <c r="R5431" t="s">
        <v>11269</v>
      </c>
      <c r="S5431" t="s">
        <v>72</v>
      </c>
      <c r="T5431" t="s">
        <v>11270</v>
      </c>
      <c r="U5431" t="s">
        <v>904</v>
      </c>
      <c r="V5431" t="s">
        <v>11271</v>
      </c>
      <c r="Z5431" t="s">
        <v>61</v>
      </c>
      <c r="AA5431" s="1">
        <v>44987</v>
      </c>
      <c r="AB5431" s="2">
        <v>45017</v>
      </c>
      <c r="AC5431" s="1">
        <v>44988</v>
      </c>
      <c r="AD5431" s="1">
        <v>44992</v>
      </c>
    </row>
    <row r="5432" spans="1:30" x14ac:dyDescent="0.25">
      <c r="A5432">
        <v>576875</v>
      </c>
      <c r="B5432" t="s">
        <v>155</v>
      </c>
      <c r="C5432" t="s">
        <v>63</v>
      </c>
      <c r="D5432">
        <v>2</v>
      </c>
      <c r="E5432" t="s">
        <v>5129</v>
      </c>
      <c r="F5432" t="s">
        <v>992</v>
      </c>
      <c r="G5432" t="s">
        <v>34</v>
      </c>
      <c r="H5432">
        <v>22508</v>
      </c>
      <c r="I5432">
        <v>0</v>
      </c>
      <c r="J5432" t="s">
        <v>216</v>
      </c>
      <c r="K5432" t="s">
        <v>36</v>
      </c>
      <c r="L5432" t="s">
        <v>37</v>
      </c>
      <c r="M5432">
        <v>74650</v>
      </c>
      <c r="N5432">
        <v>109409</v>
      </c>
      <c r="O5432" t="s">
        <v>38</v>
      </c>
      <c r="P5432" t="s">
        <v>158</v>
      </c>
      <c r="Q5432" t="s">
        <v>4003</v>
      </c>
      <c r="R5432" t="s">
        <v>5130</v>
      </c>
      <c r="S5432" t="s">
        <v>995</v>
      </c>
      <c r="T5432" t="s">
        <v>5131</v>
      </c>
      <c r="U5432" t="s">
        <v>5132</v>
      </c>
      <c r="V5432" t="s">
        <v>831</v>
      </c>
      <c r="X5432" t="s">
        <v>158</v>
      </c>
      <c r="Z5432" t="s">
        <v>61</v>
      </c>
      <c r="AA5432" s="1">
        <v>44986</v>
      </c>
      <c r="AB5432" s="2">
        <v>44996</v>
      </c>
      <c r="AC5432" s="1">
        <v>44986</v>
      </c>
      <c r="AD5432" s="1">
        <v>44992</v>
      </c>
    </row>
    <row r="5433" spans="1:30" x14ac:dyDescent="0.25">
      <c r="A5433">
        <v>572031</v>
      </c>
      <c r="B5433" t="s">
        <v>1040</v>
      </c>
      <c r="C5433" t="s">
        <v>63</v>
      </c>
      <c r="D5433">
        <v>1</v>
      </c>
      <c r="E5433" t="s">
        <v>7953</v>
      </c>
      <c r="F5433" t="s">
        <v>807</v>
      </c>
      <c r="G5433" t="s">
        <v>34</v>
      </c>
      <c r="H5433" t="s">
        <v>808</v>
      </c>
      <c r="I5433">
        <v>0</v>
      </c>
      <c r="J5433" t="s">
        <v>354</v>
      </c>
      <c r="K5433" t="s">
        <v>36</v>
      </c>
      <c r="L5433" t="s">
        <v>37</v>
      </c>
      <c r="M5433">
        <v>94715</v>
      </c>
      <c r="N5433">
        <v>99257</v>
      </c>
      <c r="O5433" t="s">
        <v>38</v>
      </c>
      <c r="P5433" t="s">
        <v>257</v>
      </c>
      <c r="Q5433" t="s">
        <v>7954</v>
      </c>
      <c r="R5433" t="s">
        <v>7955</v>
      </c>
      <c r="S5433" t="s">
        <v>810</v>
      </c>
      <c r="T5433" t="s">
        <v>7956</v>
      </c>
      <c r="U5433" t="s">
        <v>7957</v>
      </c>
      <c r="V5433" t="s">
        <v>577</v>
      </c>
      <c r="W5433" t="s">
        <v>1050</v>
      </c>
      <c r="X5433" t="s">
        <v>2601</v>
      </c>
      <c r="Z5433" t="s">
        <v>61</v>
      </c>
      <c r="AA5433" s="1">
        <v>44966</v>
      </c>
      <c r="AB5433" s="2">
        <v>44996</v>
      </c>
      <c r="AC5433" s="1">
        <v>44966</v>
      </c>
      <c r="AD5433" s="1">
        <v>44992</v>
      </c>
    </row>
    <row r="5434" spans="1:30" x14ac:dyDescent="0.25">
      <c r="A5434">
        <v>577044</v>
      </c>
      <c r="B5434" t="s">
        <v>889</v>
      </c>
      <c r="C5434" t="s">
        <v>63</v>
      </c>
      <c r="D5434">
        <v>2</v>
      </c>
      <c r="E5434" t="s">
        <v>12204</v>
      </c>
      <c r="F5434" t="s">
        <v>11708</v>
      </c>
      <c r="G5434" t="s">
        <v>34</v>
      </c>
      <c r="H5434">
        <v>21015</v>
      </c>
      <c r="I5434" t="s">
        <v>12205</v>
      </c>
      <c r="J5434" t="s">
        <v>35</v>
      </c>
      <c r="K5434" t="s">
        <v>36</v>
      </c>
      <c r="L5434" t="s">
        <v>37</v>
      </c>
      <c r="M5434">
        <v>62415</v>
      </c>
      <c r="N5434">
        <v>71777</v>
      </c>
      <c r="O5434" t="s">
        <v>38</v>
      </c>
      <c r="P5434" t="s">
        <v>1452</v>
      </c>
      <c r="Q5434" t="s">
        <v>1453</v>
      </c>
      <c r="R5434" t="s">
        <v>12206</v>
      </c>
      <c r="S5434" t="s">
        <v>11711</v>
      </c>
      <c r="T5434" t="s">
        <v>12207</v>
      </c>
      <c r="U5434" t="s">
        <v>6736</v>
      </c>
      <c r="V5434" t="s">
        <v>12208</v>
      </c>
      <c r="X5434" t="s">
        <v>1459</v>
      </c>
      <c r="Z5434" t="s">
        <v>898</v>
      </c>
      <c r="AA5434" s="1">
        <v>44988</v>
      </c>
      <c r="AB5434" s="2">
        <v>45016</v>
      </c>
      <c r="AC5434" s="1">
        <v>44987</v>
      </c>
      <c r="AD5434" s="1">
        <v>44992</v>
      </c>
    </row>
    <row r="5435" spans="1:30" x14ac:dyDescent="0.25">
      <c r="A5435">
        <v>561162</v>
      </c>
      <c r="B5435" t="s">
        <v>123</v>
      </c>
      <c r="C5435" t="s">
        <v>31</v>
      </c>
      <c r="D5435">
        <v>1</v>
      </c>
      <c r="E5435" t="s">
        <v>10323</v>
      </c>
      <c r="F5435" t="s">
        <v>1588</v>
      </c>
      <c r="G5435" t="s">
        <v>34</v>
      </c>
      <c r="H5435" t="s">
        <v>1589</v>
      </c>
      <c r="I5435">
        <v>2</v>
      </c>
      <c r="J5435" t="s">
        <v>1098</v>
      </c>
      <c r="K5435" t="s">
        <v>36</v>
      </c>
      <c r="L5435" t="s">
        <v>37</v>
      </c>
      <c r="M5435">
        <v>71379</v>
      </c>
      <c r="N5435">
        <v>98484</v>
      </c>
      <c r="O5435" t="s">
        <v>38</v>
      </c>
      <c r="P5435" t="s">
        <v>415</v>
      </c>
      <c r="Q5435" t="s">
        <v>3928</v>
      </c>
      <c r="R5435" t="s">
        <v>10324</v>
      </c>
      <c r="S5435" t="s">
        <v>10325</v>
      </c>
      <c r="T5435" t="s">
        <v>10326</v>
      </c>
      <c r="U5435" t="s">
        <v>10327</v>
      </c>
      <c r="V5435" t="s">
        <v>420</v>
      </c>
      <c r="Z5435" t="s">
        <v>61</v>
      </c>
      <c r="AA5435" s="1">
        <v>44881</v>
      </c>
      <c r="AB5435" s="2">
        <v>45001</v>
      </c>
      <c r="AC5435" s="1">
        <v>44924</v>
      </c>
      <c r="AD5435" s="1">
        <v>44992</v>
      </c>
    </row>
    <row r="5436" spans="1:30" x14ac:dyDescent="0.25">
      <c r="A5436">
        <v>552359</v>
      </c>
      <c r="B5436" t="s">
        <v>202</v>
      </c>
      <c r="C5436" t="s">
        <v>31</v>
      </c>
      <c r="D5436">
        <v>3</v>
      </c>
      <c r="E5436" t="s">
        <v>13774</v>
      </c>
      <c r="F5436" t="s">
        <v>174</v>
      </c>
      <c r="G5436" t="s">
        <v>51</v>
      </c>
      <c r="H5436">
        <v>30087</v>
      </c>
      <c r="I5436">
        <v>3</v>
      </c>
      <c r="J5436" t="s">
        <v>175</v>
      </c>
      <c r="K5436" t="s">
        <v>36</v>
      </c>
      <c r="L5436" t="s">
        <v>37</v>
      </c>
      <c r="M5436">
        <v>79620</v>
      </c>
      <c r="N5436">
        <v>117541</v>
      </c>
      <c r="O5436" t="s">
        <v>38</v>
      </c>
      <c r="P5436" t="s">
        <v>313</v>
      </c>
      <c r="Q5436" t="s">
        <v>13775</v>
      </c>
      <c r="R5436" t="s">
        <v>13776</v>
      </c>
      <c r="S5436" t="s">
        <v>178</v>
      </c>
      <c r="T5436" t="s">
        <v>13777</v>
      </c>
      <c r="U5436" t="s">
        <v>13778</v>
      </c>
      <c r="V5436" t="s">
        <v>319</v>
      </c>
      <c r="Z5436" t="s">
        <v>61</v>
      </c>
      <c r="AA5436" s="1">
        <v>44964</v>
      </c>
      <c r="AC5436" s="1">
        <v>44964</v>
      </c>
      <c r="AD5436" s="1">
        <v>44992</v>
      </c>
    </row>
    <row r="5437" spans="1:30" x14ac:dyDescent="0.25">
      <c r="A5437">
        <v>567793</v>
      </c>
      <c r="B5437" t="s">
        <v>1347</v>
      </c>
      <c r="C5437" t="s">
        <v>63</v>
      </c>
      <c r="D5437">
        <v>1</v>
      </c>
      <c r="E5437" t="s">
        <v>1690</v>
      </c>
      <c r="F5437" t="s">
        <v>234</v>
      </c>
      <c r="G5437" t="s">
        <v>51</v>
      </c>
      <c r="H5437">
        <v>56057</v>
      </c>
      <c r="I5437">
        <v>0</v>
      </c>
      <c r="J5437" t="s">
        <v>785</v>
      </c>
      <c r="K5437" t="s">
        <v>67</v>
      </c>
      <c r="L5437" t="s">
        <v>37</v>
      </c>
      <c r="M5437">
        <v>20.981400000000001</v>
      </c>
      <c r="N5437">
        <v>34.917400000000001</v>
      </c>
      <c r="O5437" t="s">
        <v>68</v>
      </c>
      <c r="P5437" t="s">
        <v>1350</v>
      </c>
      <c r="Q5437" t="s">
        <v>1351</v>
      </c>
      <c r="R5437" t="s">
        <v>1691</v>
      </c>
      <c r="S5437" t="s">
        <v>237</v>
      </c>
      <c r="T5437" t="s">
        <v>1692</v>
      </c>
      <c r="V5437" t="s">
        <v>1693</v>
      </c>
      <c r="W5437" t="s">
        <v>1694</v>
      </c>
      <c r="X5437" t="s">
        <v>1350</v>
      </c>
      <c r="Z5437" t="s">
        <v>61</v>
      </c>
      <c r="AA5437" s="1">
        <v>44963</v>
      </c>
      <c r="AC5437" s="1">
        <v>44964</v>
      </c>
      <c r="AD5437" s="1">
        <v>44992</v>
      </c>
    </row>
    <row r="5438" spans="1:30" x14ac:dyDescent="0.25">
      <c r="A5438">
        <v>512652</v>
      </c>
      <c r="B5438" t="s">
        <v>88</v>
      </c>
      <c r="C5438" t="s">
        <v>31</v>
      </c>
      <c r="D5438">
        <v>2</v>
      </c>
      <c r="E5438" t="s">
        <v>6378</v>
      </c>
      <c r="F5438" t="s">
        <v>279</v>
      </c>
      <c r="G5438" t="s">
        <v>34</v>
      </c>
      <c r="H5438">
        <v>10251</v>
      </c>
      <c r="I5438">
        <v>3</v>
      </c>
      <c r="J5438" t="s">
        <v>2250</v>
      </c>
      <c r="K5438" t="s">
        <v>36</v>
      </c>
      <c r="L5438" t="s">
        <v>37</v>
      </c>
      <c r="M5438">
        <v>36390</v>
      </c>
      <c r="N5438">
        <v>41848</v>
      </c>
      <c r="O5438" t="s">
        <v>38</v>
      </c>
      <c r="P5438" t="s">
        <v>6379</v>
      </c>
      <c r="Q5438" t="s">
        <v>5452</v>
      </c>
      <c r="R5438" t="s">
        <v>6380</v>
      </c>
      <c r="S5438" t="s">
        <v>283</v>
      </c>
      <c r="U5438" t="s">
        <v>6381</v>
      </c>
      <c r="V5438" t="s">
        <v>6382</v>
      </c>
      <c r="Z5438" t="s">
        <v>61</v>
      </c>
      <c r="AA5438" s="1">
        <v>44224</v>
      </c>
      <c r="AC5438" s="1">
        <v>44784</v>
      </c>
      <c r="AD5438" s="1">
        <v>44992</v>
      </c>
    </row>
    <row r="5439" spans="1:30" x14ac:dyDescent="0.25">
      <c r="A5439">
        <v>566827</v>
      </c>
      <c r="B5439" t="s">
        <v>76</v>
      </c>
      <c r="C5439" t="s">
        <v>63</v>
      </c>
      <c r="D5439">
        <v>2</v>
      </c>
      <c r="E5439" t="s">
        <v>13779</v>
      </c>
      <c r="F5439" t="s">
        <v>13780</v>
      </c>
      <c r="G5439" t="s">
        <v>34</v>
      </c>
      <c r="H5439">
        <v>92210</v>
      </c>
      <c r="I5439">
        <v>0</v>
      </c>
      <c r="J5439" t="s">
        <v>66</v>
      </c>
      <c r="K5439" t="s">
        <v>36</v>
      </c>
      <c r="L5439" t="s">
        <v>37</v>
      </c>
      <c r="M5439">
        <v>336.7</v>
      </c>
      <c r="N5439">
        <v>336.7</v>
      </c>
      <c r="O5439" t="s">
        <v>751</v>
      </c>
      <c r="P5439" t="s">
        <v>79</v>
      </c>
      <c r="Q5439" t="s">
        <v>2949</v>
      </c>
      <c r="R5439" t="s">
        <v>13781</v>
      </c>
      <c r="S5439" t="s">
        <v>13782</v>
      </c>
      <c r="T5439" t="s">
        <v>13783</v>
      </c>
      <c r="U5439" t="s">
        <v>13784</v>
      </c>
      <c r="V5439" t="s">
        <v>13785</v>
      </c>
      <c r="W5439" t="s">
        <v>9233</v>
      </c>
      <c r="X5439" t="s">
        <v>13786</v>
      </c>
      <c r="Z5439" t="s">
        <v>61</v>
      </c>
      <c r="AA5439" s="1">
        <v>44970</v>
      </c>
      <c r="AC5439" s="1">
        <v>44971</v>
      </c>
      <c r="AD5439" s="1">
        <v>44992</v>
      </c>
    </row>
    <row r="5440" spans="1:30" x14ac:dyDescent="0.25">
      <c r="A5440">
        <v>543703</v>
      </c>
      <c r="B5440" t="s">
        <v>102</v>
      </c>
      <c r="C5440" t="s">
        <v>63</v>
      </c>
      <c r="D5440">
        <v>2</v>
      </c>
      <c r="E5440" t="s">
        <v>3793</v>
      </c>
      <c r="F5440" t="s">
        <v>3794</v>
      </c>
      <c r="G5440" t="s">
        <v>34</v>
      </c>
      <c r="H5440">
        <v>10081</v>
      </c>
      <c r="I5440" t="s">
        <v>114</v>
      </c>
      <c r="J5440" t="s">
        <v>245</v>
      </c>
      <c r="K5440" t="s">
        <v>36</v>
      </c>
      <c r="L5440" t="s">
        <v>93</v>
      </c>
      <c r="M5440">
        <v>58700</v>
      </c>
      <c r="N5440">
        <v>161534</v>
      </c>
      <c r="O5440" t="s">
        <v>38</v>
      </c>
      <c r="P5440" t="s">
        <v>3795</v>
      </c>
      <c r="Q5440" t="s">
        <v>3796</v>
      </c>
      <c r="R5440" t="s">
        <v>3797</v>
      </c>
      <c r="S5440" t="s">
        <v>3798</v>
      </c>
      <c r="T5440" t="s">
        <v>3799</v>
      </c>
      <c r="U5440" t="s">
        <v>3800</v>
      </c>
      <c r="V5440" t="s">
        <v>1946</v>
      </c>
      <c r="Z5440" t="s">
        <v>61</v>
      </c>
      <c r="AA5440" s="1">
        <v>44777</v>
      </c>
      <c r="AC5440" s="1">
        <v>44777</v>
      </c>
      <c r="AD5440" s="1">
        <v>44992</v>
      </c>
    </row>
    <row r="5441" spans="1:30" x14ac:dyDescent="0.25">
      <c r="A5441">
        <v>540025</v>
      </c>
      <c r="B5441" t="s">
        <v>338</v>
      </c>
      <c r="C5441" t="s">
        <v>31</v>
      </c>
      <c r="D5441">
        <v>2</v>
      </c>
      <c r="E5441" t="s">
        <v>3509</v>
      </c>
      <c r="F5441" t="s">
        <v>3510</v>
      </c>
      <c r="G5441" t="s">
        <v>34</v>
      </c>
      <c r="H5441">
        <v>10147</v>
      </c>
      <c r="I5441">
        <v>0</v>
      </c>
      <c r="J5441" t="s">
        <v>52</v>
      </c>
      <c r="K5441" t="s">
        <v>36</v>
      </c>
      <c r="L5441" t="s">
        <v>37</v>
      </c>
      <c r="M5441">
        <v>43929</v>
      </c>
      <c r="N5441">
        <v>57093</v>
      </c>
      <c r="O5441" t="s">
        <v>38</v>
      </c>
      <c r="P5441" t="s">
        <v>6094</v>
      </c>
      <c r="Q5441" t="s">
        <v>6095</v>
      </c>
      <c r="R5441" t="s">
        <v>13787</v>
      </c>
      <c r="S5441" t="s">
        <v>3514</v>
      </c>
      <c r="T5441" t="s">
        <v>13788</v>
      </c>
      <c r="U5441" t="s">
        <v>7295</v>
      </c>
      <c r="V5441" t="s">
        <v>432</v>
      </c>
      <c r="W5441" t="s">
        <v>1373</v>
      </c>
      <c r="X5441" t="s">
        <v>6094</v>
      </c>
      <c r="Z5441" t="s">
        <v>61</v>
      </c>
      <c r="AA5441" s="1">
        <v>44755</v>
      </c>
      <c r="AC5441" s="1">
        <v>44785</v>
      </c>
      <c r="AD5441" s="1">
        <v>44992</v>
      </c>
    </row>
    <row r="5442" spans="1:30" x14ac:dyDescent="0.25">
      <c r="A5442">
        <v>575057</v>
      </c>
      <c r="B5442" t="s">
        <v>155</v>
      </c>
      <c r="C5442" t="s">
        <v>31</v>
      </c>
      <c r="D5442">
        <v>1</v>
      </c>
      <c r="E5442" t="s">
        <v>13789</v>
      </c>
      <c r="F5442" t="s">
        <v>65</v>
      </c>
      <c r="G5442" t="s">
        <v>51</v>
      </c>
      <c r="H5442">
        <v>56058</v>
      </c>
      <c r="I5442">
        <v>0</v>
      </c>
      <c r="J5442" t="s">
        <v>216</v>
      </c>
      <c r="K5442" t="s">
        <v>36</v>
      </c>
      <c r="L5442" t="s">
        <v>37</v>
      </c>
      <c r="M5442">
        <v>60000</v>
      </c>
      <c r="N5442">
        <v>70000</v>
      </c>
      <c r="O5442" t="s">
        <v>38</v>
      </c>
      <c r="P5442" t="s">
        <v>158</v>
      </c>
      <c r="Q5442" t="s">
        <v>1547</v>
      </c>
      <c r="R5442" t="s">
        <v>13790</v>
      </c>
      <c r="S5442" t="s">
        <v>72</v>
      </c>
      <c r="T5442" t="s">
        <v>13791</v>
      </c>
      <c r="U5442" t="s">
        <v>325</v>
      </c>
      <c r="V5442" t="s">
        <v>163</v>
      </c>
      <c r="X5442" t="s">
        <v>158</v>
      </c>
      <c r="Z5442" t="s">
        <v>61</v>
      </c>
      <c r="AA5442" s="1">
        <v>44978</v>
      </c>
      <c r="AB5442" s="2">
        <v>45038</v>
      </c>
      <c r="AC5442" s="1">
        <v>44978</v>
      </c>
      <c r="AD5442" s="1">
        <v>44992</v>
      </c>
    </row>
    <row r="5443" spans="1:30" x14ac:dyDescent="0.25">
      <c r="A5443">
        <v>567024</v>
      </c>
      <c r="B5443" t="s">
        <v>102</v>
      </c>
      <c r="C5443" t="s">
        <v>31</v>
      </c>
      <c r="D5443">
        <v>1</v>
      </c>
      <c r="E5443" t="s">
        <v>6869</v>
      </c>
      <c r="F5443" t="s">
        <v>807</v>
      </c>
      <c r="G5443" t="s">
        <v>34</v>
      </c>
      <c r="H5443">
        <v>10026</v>
      </c>
      <c r="I5443" t="s">
        <v>900</v>
      </c>
      <c r="J5443" t="s">
        <v>52</v>
      </c>
      <c r="K5443" t="s">
        <v>36</v>
      </c>
      <c r="L5443" t="s">
        <v>93</v>
      </c>
      <c r="M5443">
        <v>80931</v>
      </c>
      <c r="N5443">
        <v>208826</v>
      </c>
      <c r="O5443" t="s">
        <v>38</v>
      </c>
      <c r="P5443" t="s">
        <v>195</v>
      </c>
      <c r="Q5443" t="s">
        <v>1143</v>
      </c>
      <c r="R5443" t="s">
        <v>12415</v>
      </c>
      <c r="S5443" t="s">
        <v>1227</v>
      </c>
      <c r="T5443" t="s">
        <v>6871</v>
      </c>
      <c r="U5443" t="s">
        <v>2136</v>
      </c>
      <c r="V5443" t="s">
        <v>2137</v>
      </c>
      <c r="W5443" t="s">
        <v>2138</v>
      </c>
      <c r="X5443" t="s">
        <v>5080</v>
      </c>
      <c r="Z5443" t="s">
        <v>61</v>
      </c>
      <c r="AA5443" s="1">
        <v>44935</v>
      </c>
      <c r="AC5443" s="1">
        <v>44935</v>
      </c>
      <c r="AD5443" s="1">
        <v>44992</v>
      </c>
    </row>
    <row r="5444" spans="1:30" x14ac:dyDescent="0.25">
      <c r="A5444">
        <v>527833</v>
      </c>
      <c r="B5444" t="s">
        <v>241</v>
      </c>
      <c r="C5444" t="s">
        <v>31</v>
      </c>
      <c r="D5444">
        <v>1</v>
      </c>
      <c r="E5444" t="s">
        <v>2141</v>
      </c>
      <c r="F5444" t="s">
        <v>2141</v>
      </c>
      <c r="G5444" t="s">
        <v>34</v>
      </c>
      <c r="H5444">
        <v>91717</v>
      </c>
      <c r="I5444">
        <v>0</v>
      </c>
      <c r="J5444" t="s">
        <v>245</v>
      </c>
      <c r="K5444" t="s">
        <v>36</v>
      </c>
      <c r="L5444" t="s">
        <v>37</v>
      </c>
      <c r="M5444">
        <v>62.88</v>
      </c>
      <c r="N5444">
        <v>62.88</v>
      </c>
      <c r="O5444" t="s">
        <v>68</v>
      </c>
      <c r="P5444" t="s">
        <v>1573</v>
      </c>
      <c r="Q5444" t="s">
        <v>247</v>
      </c>
      <c r="R5444" t="s">
        <v>13584</v>
      </c>
      <c r="S5444" t="s">
        <v>2144</v>
      </c>
      <c r="U5444" t="s">
        <v>8568</v>
      </c>
      <c r="V5444" t="s">
        <v>347</v>
      </c>
      <c r="Z5444" t="s">
        <v>426</v>
      </c>
      <c r="AA5444" s="1">
        <v>44664</v>
      </c>
      <c r="AC5444" s="1">
        <v>44693</v>
      </c>
      <c r="AD5444" s="1">
        <v>44992</v>
      </c>
    </row>
    <row r="5445" spans="1:30" x14ac:dyDescent="0.25">
      <c r="A5445">
        <v>563811</v>
      </c>
      <c r="B5445" t="s">
        <v>13792</v>
      </c>
      <c r="C5445" t="s">
        <v>63</v>
      </c>
      <c r="D5445">
        <v>1</v>
      </c>
      <c r="E5445" t="s">
        <v>3316</v>
      </c>
      <c r="F5445" t="s">
        <v>234</v>
      </c>
      <c r="G5445" t="s">
        <v>51</v>
      </c>
      <c r="H5445">
        <v>56057</v>
      </c>
      <c r="I5445">
        <v>0</v>
      </c>
      <c r="J5445" t="s">
        <v>216</v>
      </c>
      <c r="K5445" t="s">
        <v>36</v>
      </c>
      <c r="L5445" t="s">
        <v>53</v>
      </c>
      <c r="M5445">
        <v>38333</v>
      </c>
      <c r="N5445">
        <v>52000</v>
      </c>
      <c r="O5445" t="s">
        <v>38</v>
      </c>
      <c r="P5445" t="s">
        <v>13793</v>
      </c>
      <c r="Q5445" t="s">
        <v>13794</v>
      </c>
      <c r="R5445" t="s">
        <v>13795</v>
      </c>
      <c r="S5445" t="s">
        <v>237</v>
      </c>
      <c r="T5445" t="s">
        <v>13796</v>
      </c>
      <c r="V5445" t="s">
        <v>13797</v>
      </c>
      <c r="Z5445" t="s">
        <v>61</v>
      </c>
      <c r="AA5445" s="1">
        <v>44901</v>
      </c>
      <c r="AC5445" s="1">
        <v>44901</v>
      </c>
      <c r="AD5445" s="1">
        <v>44992</v>
      </c>
    </row>
    <row r="5446" spans="1:30" x14ac:dyDescent="0.25">
      <c r="A5446">
        <v>540807</v>
      </c>
      <c r="B5446" t="s">
        <v>202</v>
      </c>
      <c r="C5446" t="s">
        <v>31</v>
      </c>
      <c r="D5446">
        <v>1</v>
      </c>
      <c r="E5446" t="s">
        <v>8129</v>
      </c>
      <c r="F5446" t="s">
        <v>414</v>
      </c>
      <c r="G5446" t="s">
        <v>34</v>
      </c>
      <c r="H5446">
        <v>10124</v>
      </c>
      <c r="I5446">
        <v>1</v>
      </c>
      <c r="J5446" t="s">
        <v>205</v>
      </c>
      <c r="K5446" t="s">
        <v>36</v>
      </c>
      <c r="L5446" t="s">
        <v>37</v>
      </c>
      <c r="M5446">
        <v>47418</v>
      </c>
      <c r="N5446">
        <v>69462</v>
      </c>
      <c r="O5446" t="s">
        <v>38</v>
      </c>
      <c r="P5446" t="s">
        <v>8130</v>
      </c>
      <c r="Q5446" t="s">
        <v>2161</v>
      </c>
      <c r="R5446" t="s">
        <v>8131</v>
      </c>
      <c r="S5446" t="s">
        <v>418</v>
      </c>
      <c r="V5446" t="s">
        <v>8132</v>
      </c>
      <c r="X5446" t="s">
        <v>8133</v>
      </c>
      <c r="Z5446" t="s">
        <v>61</v>
      </c>
      <c r="AA5446" s="1">
        <v>44761</v>
      </c>
      <c r="AC5446" s="1">
        <v>44859</v>
      </c>
      <c r="AD5446" s="1">
        <v>44992</v>
      </c>
    </row>
    <row r="5447" spans="1:30" x14ac:dyDescent="0.25">
      <c r="A5447">
        <v>571159</v>
      </c>
      <c r="B5447" t="s">
        <v>102</v>
      </c>
      <c r="C5447" t="s">
        <v>31</v>
      </c>
      <c r="D5447">
        <v>5</v>
      </c>
      <c r="E5447" t="s">
        <v>8697</v>
      </c>
      <c r="F5447" t="s">
        <v>1414</v>
      </c>
      <c r="G5447" t="s">
        <v>34</v>
      </c>
      <c r="H5447">
        <v>20617</v>
      </c>
      <c r="I5447">
        <v>0</v>
      </c>
      <c r="J5447" t="s">
        <v>35</v>
      </c>
      <c r="K5447" t="s">
        <v>36</v>
      </c>
      <c r="L5447" t="s">
        <v>53</v>
      </c>
      <c r="M5447">
        <v>65640</v>
      </c>
      <c r="N5447">
        <v>85646</v>
      </c>
      <c r="O5447" t="s">
        <v>38</v>
      </c>
      <c r="P5447" t="s">
        <v>137</v>
      </c>
      <c r="Q5447" t="s">
        <v>1415</v>
      </c>
      <c r="R5447" t="s">
        <v>8959</v>
      </c>
      <c r="S5447" t="s">
        <v>1417</v>
      </c>
      <c r="T5447" t="s">
        <v>8960</v>
      </c>
      <c r="U5447" t="s">
        <v>4011</v>
      </c>
      <c r="V5447" t="s">
        <v>142</v>
      </c>
      <c r="Z5447" t="s">
        <v>87</v>
      </c>
      <c r="AA5447" s="1">
        <v>44956</v>
      </c>
      <c r="AC5447" s="1">
        <v>44956</v>
      </c>
      <c r="AD5447" s="1">
        <v>44992</v>
      </c>
    </row>
    <row r="5448" spans="1:30" x14ac:dyDescent="0.25">
      <c r="A5448">
        <v>545202</v>
      </c>
      <c r="B5448" t="s">
        <v>202</v>
      </c>
      <c r="C5448" t="s">
        <v>31</v>
      </c>
      <c r="D5448">
        <v>1</v>
      </c>
      <c r="E5448" t="s">
        <v>13798</v>
      </c>
      <c r="F5448" t="s">
        <v>267</v>
      </c>
      <c r="G5448" t="s">
        <v>34</v>
      </c>
      <c r="H5448" t="s">
        <v>268</v>
      </c>
      <c r="I5448">
        <v>0</v>
      </c>
      <c r="J5448" t="s">
        <v>256</v>
      </c>
      <c r="K5448" t="s">
        <v>36</v>
      </c>
      <c r="L5448" t="s">
        <v>37</v>
      </c>
      <c r="M5448">
        <v>58700</v>
      </c>
      <c r="N5448">
        <v>173486</v>
      </c>
      <c r="O5448" t="s">
        <v>38</v>
      </c>
      <c r="P5448" t="s">
        <v>313</v>
      </c>
      <c r="Q5448" t="s">
        <v>1092</v>
      </c>
      <c r="R5448" t="s">
        <v>13799</v>
      </c>
      <c r="S5448" t="s">
        <v>272</v>
      </c>
      <c r="T5448" t="e">
        <f>-5+ years of IT Management Experience -3+ years of leadership Experience at the Director level -Strong business and Technical acumen -ITIL Certified -proven ability to oversee complex projects -proven ability to work effectively in a mission critical environment -excellent written and oral communication skills -ability to listen, negotiate, mitigate conflict, build alliances and achieve desired outcomes using Strong interpersonal and diplomacy skills. -Extensive Knowledge of infrastructure Planning and operations, design and deployment</f>
        <v>#NAME?</v>
      </c>
      <c r="U5448" t="s">
        <v>1758</v>
      </c>
      <c r="V5448" t="s">
        <v>1759</v>
      </c>
      <c r="Z5448" t="s">
        <v>87</v>
      </c>
      <c r="AA5448" s="1">
        <v>44979</v>
      </c>
      <c r="AC5448" s="1">
        <v>44979</v>
      </c>
      <c r="AD5448" s="1">
        <v>44992</v>
      </c>
    </row>
    <row r="5449" spans="1:30" x14ac:dyDescent="0.25">
      <c r="A5449">
        <v>546697</v>
      </c>
      <c r="B5449" t="s">
        <v>3578</v>
      </c>
      <c r="C5449" t="s">
        <v>31</v>
      </c>
      <c r="D5449">
        <v>1</v>
      </c>
      <c r="E5449" t="s">
        <v>13800</v>
      </c>
      <c r="F5449" t="s">
        <v>2065</v>
      </c>
      <c r="G5449" t="s">
        <v>34</v>
      </c>
      <c r="H5449">
        <v>13611</v>
      </c>
      <c r="I5449">
        <v>1</v>
      </c>
      <c r="J5449" t="s">
        <v>778</v>
      </c>
      <c r="K5449" t="s">
        <v>36</v>
      </c>
      <c r="L5449" t="s">
        <v>37</v>
      </c>
      <c r="M5449">
        <v>51345</v>
      </c>
      <c r="N5449">
        <v>65000</v>
      </c>
      <c r="O5449" t="s">
        <v>38</v>
      </c>
      <c r="P5449" t="s">
        <v>1872</v>
      </c>
      <c r="Q5449" t="s">
        <v>12669</v>
      </c>
      <c r="R5449" t="s">
        <v>13801</v>
      </c>
      <c r="S5449" t="s">
        <v>2068</v>
      </c>
      <c r="T5449" t="s">
        <v>13802</v>
      </c>
      <c r="U5449" t="s">
        <v>12672</v>
      </c>
      <c r="V5449" t="s">
        <v>13803</v>
      </c>
      <c r="W5449" t="s">
        <v>3633</v>
      </c>
      <c r="X5449" t="s">
        <v>3634</v>
      </c>
      <c r="Z5449" t="s">
        <v>61</v>
      </c>
      <c r="AA5449" s="1">
        <v>44791</v>
      </c>
      <c r="AC5449" s="1">
        <v>44791</v>
      </c>
      <c r="AD5449" s="1">
        <v>44992</v>
      </c>
    </row>
    <row r="5450" spans="1:30" x14ac:dyDescent="0.25">
      <c r="A5450">
        <v>545827</v>
      </c>
      <c r="B5450" t="s">
        <v>88</v>
      </c>
      <c r="C5450" t="s">
        <v>31</v>
      </c>
      <c r="D5450">
        <v>1</v>
      </c>
      <c r="E5450" t="s">
        <v>12707</v>
      </c>
      <c r="F5450" t="s">
        <v>267</v>
      </c>
      <c r="G5450" t="s">
        <v>34</v>
      </c>
      <c r="H5450">
        <v>10050</v>
      </c>
      <c r="I5450" t="s">
        <v>327</v>
      </c>
      <c r="J5450" t="s">
        <v>328</v>
      </c>
      <c r="K5450" t="s">
        <v>36</v>
      </c>
      <c r="L5450" t="s">
        <v>93</v>
      </c>
      <c r="M5450">
        <v>77688</v>
      </c>
      <c r="N5450">
        <v>152000</v>
      </c>
      <c r="O5450" t="s">
        <v>38</v>
      </c>
      <c r="P5450" t="s">
        <v>406</v>
      </c>
      <c r="Q5450" t="s">
        <v>10202</v>
      </c>
      <c r="R5450" t="s">
        <v>12708</v>
      </c>
      <c r="S5450" t="s">
        <v>272</v>
      </c>
      <c r="T5450" t="s">
        <v>12709</v>
      </c>
      <c r="U5450" t="s">
        <v>1623</v>
      </c>
      <c r="V5450" t="s">
        <v>2791</v>
      </c>
      <c r="W5450" t="s">
        <v>8290</v>
      </c>
      <c r="Z5450" t="s">
        <v>87</v>
      </c>
      <c r="AA5450" s="1">
        <v>44788</v>
      </c>
      <c r="AC5450" s="1">
        <v>44788</v>
      </c>
      <c r="AD5450" s="1">
        <v>44992</v>
      </c>
    </row>
    <row r="5451" spans="1:30" x14ac:dyDescent="0.25">
      <c r="A5451">
        <v>554972</v>
      </c>
      <c r="B5451" t="s">
        <v>123</v>
      </c>
      <c r="C5451" t="s">
        <v>63</v>
      </c>
      <c r="D5451">
        <v>1</v>
      </c>
      <c r="E5451" t="s">
        <v>10975</v>
      </c>
      <c r="F5451" t="s">
        <v>534</v>
      </c>
      <c r="G5451" t="s">
        <v>34</v>
      </c>
      <c r="H5451">
        <v>13633</v>
      </c>
      <c r="I5451">
        <v>2</v>
      </c>
      <c r="J5451" t="s">
        <v>205</v>
      </c>
      <c r="K5451" t="s">
        <v>36</v>
      </c>
      <c r="L5451" t="s">
        <v>37</v>
      </c>
      <c r="M5451">
        <v>78795</v>
      </c>
      <c r="N5451">
        <v>94244</v>
      </c>
      <c r="O5451" t="s">
        <v>38</v>
      </c>
      <c r="P5451" t="s">
        <v>415</v>
      </c>
      <c r="Q5451" t="s">
        <v>10976</v>
      </c>
      <c r="R5451" t="s">
        <v>10977</v>
      </c>
      <c r="S5451" t="s">
        <v>538</v>
      </c>
      <c r="T5451" t="s">
        <v>10978</v>
      </c>
      <c r="U5451" t="s">
        <v>540</v>
      </c>
      <c r="V5451" t="s">
        <v>10979</v>
      </c>
      <c r="Z5451" t="s">
        <v>61</v>
      </c>
      <c r="AA5451" s="1">
        <v>44847</v>
      </c>
      <c r="AB5451" s="2">
        <v>45002</v>
      </c>
      <c r="AC5451" s="1">
        <v>44972</v>
      </c>
      <c r="AD5451" s="1">
        <v>44992</v>
      </c>
    </row>
    <row r="5452" spans="1:30" x14ac:dyDescent="0.25">
      <c r="A5452">
        <v>572364</v>
      </c>
      <c r="B5452" t="s">
        <v>102</v>
      </c>
      <c r="C5452" t="s">
        <v>31</v>
      </c>
      <c r="D5452">
        <v>3</v>
      </c>
      <c r="E5452" t="s">
        <v>4951</v>
      </c>
      <c r="F5452" t="s">
        <v>144</v>
      </c>
      <c r="G5452" t="s">
        <v>51</v>
      </c>
      <c r="H5452">
        <v>10234</v>
      </c>
      <c r="I5452">
        <v>0</v>
      </c>
      <c r="J5452" t="s">
        <v>126</v>
      </c>
      <c r="K5452" t="s">
        <v>36</v>
      </c>
      <c r="L5452" t="s">
        <v>145</v>
      </c>
      <c r="M5452">
        <v>15</v>
      </c>
      <c r="N5452">
        <v>15</v>
      </c>
      <c r="O5452" t="s">
        <v>68</v>
      </c>
      <c r="P5452" t="s">
        <v>137</v>
      </c>
      <c r="Q5452" t="s">
        <v>4952</v>
      </c>
      <c r="R5452" t="s">
        <v>4953</v>
      </c>
      <c r="S5452" t="s">
        <v>149</v>
      </c>
      <c r="T5452" t="s">
        <v>4954</v>
      </c>
      <c r="V5452" t="s">
        <v>151</v>
      </c>
      <c r="W5452" t="s">
        <v>307</v>
      </c>
      <c r="X5452" t="s">
        <v>4955</v>
      </c>
      <c r="Z5452" t="s">
        <v>309</v>
      </c>
      <c r="AA5452" s="1">
        <v>44976</v>
      </c>
      <c r="AB5452" s="2">
        <v>45079</v>
      </c>
      <c r="AC5452" s="1">
        <v>44991</v>
      </c>
      <c r="AD5452" s="1">
        <v>44992</v>
      </c>
    </row>
    <row r="5453" spans="1:30" x14ac:dyDescent="0.25">
      <c r="A5453">
        <v>557079</v>
      </c>
      <c r="B5453" t="s">
        <v>88</v>
      </c>
      <c r="C5453" t="s">
        <v>31</v>
      </c>
      <c r="D5453">
        <v>1</v>
      </c>
      <c r="E5453" t="s">
        <v>7596</v>
      </c>
      <c r="F5453" t="s">
        <v>414</v>
      </c>
      <c r="G5453" t="s">
        <v>34</v>
      </c>
      <c r="H5453">
        <v>10124</v>
      </c>
      <c r="I5453">
        <v>3</v>
      </c>
      <c r="J5453" t="s">
        <v>2438</v>
      </c>
      <c r="K5453" t="s">
        <v>36</v>
      </c>
      <c r="L5453" t="s">
        <v>37</v>
      </c>
      <c r="M5453">
        <v>58695</v>
      </c>
      <c r="N5453">
        <v>67499</v>
      </c>
      <c r="O5453" t="s">
        <v>38</v>
      </c>
      <c r="P5453" t="s">
        <v>583</v>
      </c>
      <c r="Q5453" t="s">
        <v>7597</v>
      </c>
      <c r="R5453" t="s">
        <v>7598</v>
      </c>
      <c r="S5453" t="s">
        <v>418</v>
      </c>
      <c r="T5453" t="s">
        <v>7599</v>
      </c>
      <c r="U5453" t="s">
        <v>3051</v>
      </c>
      <c r="V5453" t="s">
        <v>7600</v>
      </c>
      <c r="W5453" t="s">
        <v>990</v>
      </c>
      <c r="Z5453" t="s">
        <v>61</v>
      </c>
      <c r="AA5453" s="1">
        <v>44866</v>
      </c>
      <c r="AC5453" s="1">
        <v>44960</v>
      </c>
      <c r="AD5453" s="1">
        <v>44992</v>
      </c>
    </row>
    <row r="5454" spans="1:30" x14ac:dyDescent="0.25">
      <c r="A5454">
        <v>563635</v>
      </c>
      <c r="B5454" t="s">
        <v>2850</v>
      </c>
      <c r="C5454" t="s">
        <v>63</v>
      </c>
      <c r="D5454">
        <v>1</v>
      </c>
      <c r="E5454" t="s">
        <v>2851</v>
      </c>
      <c r="F5454" t="s">
        <v>2852</v>
      </c>
      <c r="G5454" t="s">
        <v>566</v>
      </c>
      <c r="H5454" t="s">
        <v>2853</v>
      </c>
      <c r="I5454" t="s">
        <v>327</v>
      </c>
      <c r="J5454" t="s">
        <v>216</v>
      </c>
      <c r="K5454" t="s">
        <v>36</v>
      </c>
      <c r="L5454" t="s">
        <v>93</v>
      </c>
      <c r="M5454">
        <v>95000</v>
      </c>
      <c r="N5454">
        <v>110000</v>
      </c>
      <c r="O5454" t="s">
        <v>38</v>
      </c>
      <c r="P5454" t="s">
        <v>355</v>
      </c>
      <c r="Q5454" t="s">
        <v>2854</v>
      </c>
      <c r="R5454" t="s">
        <v>2855</v>
      </c>
      <c r="S5454" t="s">
        <v>2856</v>
      </c>
      <c r="T5454" t="s">
        <v>2857</v>
      </c>
      <c r="V5454" t="s">
        <v>2858</v>
      </c>
      <c r="Z5454" t="s">
        <v>61</v>
      </c>
      <c r="AA5454" s="1">
        <v>44900</v>
      </c>
      <c r="AC5454" s="1">
        <v>44900</v>
      </c>
      <c r="AD5454" s="1">
        <v>44992</v>
      </c>
    </row>
    <row r="5455" spans="1:30" x14ac:dyDescent="0.25">
      <c r="A5455">
        <v>544735</v>
      </c>
      <c r="B5455" t="s">
        <v>76</v>
      </c>
      <c r="C5455" t="s">
        <v>31</v>
      </c>
      <c r="D5455">
        <v>1</v>
      </c>
      <c r="E5455" t="s">
        <v>13158</v>
      </c>
      <c r="F5455" t="s">
        <v>807</v>
      </c>
      <c r="G5455" t="s">
        <v>34</v>
      </c>
      <c r="H5455" t="s">
        <v>4054</v>
      </c>
      <c r="I5455">
        <v>0</v>
      </c>
      <c r="J5455" t="s">
        <v>126</v>
      </c>
      <c r="K5455" t="s">
        <v>36</v>
      </c>
      <c r="L5455" t="s">
        <v>37</v>
      </c>
      <c r="M5455">
        <v>84451</v>
      </c>
      <c r="N5455">
        <v>113550</v>
      </c>
      <c r="O5455" t="s">
        <v>38</v>
      </c>
      <c r="P5455" t="s">
        <v>79</v>
      </c>
      <c r="Q5455" t="s">
        <v>4260</v>
      </c>
      <c r="R5455" t="s">
        <v>13159</v>
      </c>
      <c r="S5455" t="s">
        <v>1227</v>
      </c>
      <c r="T5455" t="s">
        <v>13160</v>
      </c>
      <c r="U5455" t="s">
        <v>13161</v>
      </c>
      <c r="V5455" t="s">
        <v>13162</v>
      </c>
      <c r="W5455" t="s">
        <v>6949</v>
      </c>
      <c r="X5455" t="s">
        <v>13163</v>
      </c>
      <c r="Z5455" t="s">
        <v>61</v>
      </c>
      <c r="AA5455" s="1">
        <v>44816</v>
      </c>
      <c r="AC5455" s="1">
        <v>44817</v>
      </c>
      <c r="AD5455" s="1">
        <v>44992</v>
      </c>
    </row>
    <row r="5456" spans="1:30" x14ac:dyDescent="0.25">
      <c r="A5456">
        <v>566152</v>
      </c>
      <c r="B5456" t="s">
        <v>102</v>
      </c>
      <c r="C5456" t="s">
        <v>63</v>
      </c>
      <c r="D5456">
        <v>2</v>
      </c>
      <c r="E5456" t="s">
        <v>13518</v>
      </c>
      <c r="F5456" t="s">
        <v>501</v>
      </c>
      <c r="G5456" t="s">
        <v>34</v>
      </c>
      <c r="H5456">
        <v>12627</v>
      </c>
      <c r="I5456">
        <v>0</v>
      </c>
      <c r="J5456" t="s">
        <v>35</v>
      </c>
      <c r="K5456" t="s">
        <v>36</v>
      </c>
      <c r="L5456" t="s">
        <v>37</v>
      </c>
      <c r="M5456">
        <v>70611</v>
      </c>
      <c r="N5456">
        <v>105138</v>
      </c>
      <c r="O5456" t="s">
        <v>38</v>
      </c>
      <c r="P5456" t="s">
        <v>605</v>
      </c>
      <c r="Q5456" t="s">
        <v>606</v>
      </c>
      <c r="R5456" t="s">
        <v>13519</v>
      </c>
      <c r="S5456" t="s">
        <v>504</v>
      </c>
      <c r="T5456" t="s">
        <v>13520</v>
      </c>
      <c r="U5456" t="s">
        <v>610</v>
      </c>
      <c r="V5456" t="s">
        <v>3854</v>
      </c>
      <c r="X5456" t="s">
        <v>613</v>
      </c>
      <c r="Z5456" t="s">
        <v>61</v>
      </c>
      <c r="AA5456" s="1">
        <v>44935</v>
      </c>
      <c r="AB5456" s="2">
        <v>44995</v>
      </c>
      <c r="AC5456" s="1">
        <v>44965</v>
      </c>
      <c r="AD5456" s="1">
        <v>44992</v>
      </c>
    </row>
    <row r="5457" spans="1:30" x14ac:dyDescent="0.25">
      <c r="A5457">
        <v>548721</v>
      </c>
      <c r="B5457" t="s">
        <v>889</v>
      </c>
      <c r="C5457" t="s">
        <v>31</v>
      </c>
      <c r="D5457">
        <v>1</v>
      </c>
      <c r="E5457" t="s">
        <v>11869</v>
      </c>
      <c r="F5457" t="s">
        <v>1672</v>
      </c>
      <c r="G5457" t="s">
        <v>34</v>
      </c>
      <c r="H5457">
        <v>20247</v>
      </c>
      <c r="I5457">
        <v>2</v>
      </c>
      <c r="J5457" t="s">
        <v>256</v>
      </c>
      <c r="K5457" t="s">
        <v>36</v>
      </c>
      <c r="L5457" t="s">
        <v>37</v>
      </c>
      <c r="M5457">
        <v>70000</v>
      </c>
      <c r="N5457">
        <v>80000</v>
      </c>
      <c r="O5457" t="s">
        <v>38</v>
      </c>
      <c r="P5457" t="s">
        <v>5227</v>
      </c>
      <c r="Q5457" t="s">
        <v>5693</v>
      </c>
      <c r="R5457" t="s">
        <v>11870</v>
      </c>
      <c r="S5457" t="s">
        <v>1674</v>
      </c>
      <c r="T5457" t="s">
        <v>11871</v>
      </c>
      <c r="U5457" t="s">
        <v>5805</v>
      </c>
      <c r="V5457" t="s">
        <v>11872</v>
      </c>
      <c r="X5457" t="s">
        <v>11873</v>
      </c>
      <c r="Z5457" t="s">
        <v>1275</v>
      </c>
      <c r="AA5457" s="1">
        <v>44806</v>
      </c>
      <c r="AC5457" s="1">
        <v>44846</v>
      </c>
      <c r="AD5457" s="1">
        <v>44992</v>
      </c>
    </row>
    <row r="5458" spans="1:30" x14ac:dyDescent="0.25">
      <c r="A5458">
        <v>548721</v>
      </c>
      <c r="B5458" t="s">
        <v>889</v>
      </c>
      <c r="C5458" t="s">
        <v>31</v>
      </c>
      <c r="D5458">
        <v>1</v>
      </c>
      <c r="E5458" t="s">
        <v>11869</v>
      </c>
      <c r="F5458" t="s">
        <v>1672</v>
      </c>
      <c r="G5458" t="s">
        <v>34</v>
      </c>
      <c r="H5458">
        <v>20247</v>
      </c>
      <c r="I5458">
        <v>2</v>
      </c>
      <c r="J5458" t="s">
        <v>256</v>
      </c>
      <c r="K5458" t="s">
        <v>36</v>
      </c>
      <c r="L5458" t="s">
        <v>37</v>
      </c>
      <c r="M5458">
        <v>70000</v>
      </c>
      <c r="N5458">
        <v>80000</v>
      </c>
      <c r="O5458" t="s">
        <v>38</v>
      </c>
      <c r="P5458" t="s">
        <v>5227</v>
      </c>
      <c r="Q5458" t="s">
        <v>5693</v>
      </c>
      <c r="R5458" t="s">
        <v>11870</v>
      </c>
      <c r="S5458" t="s">
        <v>1674</v>
      </c>
      <c r="T5458" t="s">
        <v>11871</v>
      </c>
      <c r="U5458" t="s">
        <v>5805</v>
      </c>
      <c r="V5458" t="s">
        <v>11872</v>
      </c>
      <c r="X5458" t="s">
        <v>11873</v>
      </c>
      <c r="Z5458" t="s">
        <v>1275</v>
      </c>
      <c r="AA5458" s="1">
        <v>44806</v>
      </c>
      <c r="AC5458" s="1">
        <v>44846</v>
      </c>
      <c r="AD5458" s="1">
        <v>44992</v>
      </c>
    </row>
    <row r="5459" spans="1:30" x14ac:dyDescent="0.25">
      <c r="A5459">
        <v>536975</v>
      </c>
      <c r="B5459" t="s">
        <v>1870</v>
      </c>
      <c r="C5459" t="s">
        <v>31</v>
      </c>
      <c r="D5459">
        <v>1</v>
      </c>
      <c r="E5459" t="s">
        <v>11292</v>
      </c>
      <c r="F5459" t="s">
        <v>694</v>
      </c>
      <c r="G5459" t="s">
        <v>51</v>
      </c>
      <c r="H5459">
        <v>95710</v>
      </c>
      <c r="I5459">
        <v>0</v>
      </c>
      <c r="J5459" t="s">
        <v>256</v>
      </c>
      <c r="K5459" t="s">
        <v>36</v>
      </c>
      <c r="L5459" t="s">
        <v>37</v>
      </c>
      <c r="M5459">
        <v>105000</v>
      </c>
      <c r="N5459">
        <v>120000</v>
      </c>
      <c r="O5459" t="s">
        <v>38</v>
      </c>
      <c r="P5459" t="s">
        <v>1872</v>
      </c>
      <c r="Q5459" t="s">
        <v>8076</v>
      </c>
      <c r="R5459" t="s">
        <v>13804</v>
      </c>
      <c r="S5459" t="s">
        <v>697</v>
      </c>
      <c r="U5459" t="s">
        <v>13805</v>
      </c>
      <c r="V5459" t="s">
        <v>13806</v>
      </c>
      <c r="W5459" t="s">
        <v>4922</v>
      </c>
      <c r="Z5459" t="s">
        <v>47</v>
      </c>
      <c r="AA5459" s="1">
        <v>44739</v>
      </c>
      <c r="AC5459" s="1">
        <v>44799</v>
      </c>
      <c r="AD5459" s="1">
        <v>44992</v>
      </c>
    </row>
    <row r="5460" spans="1:30" x14ac:dyDescent="0.25">
      <c r="A5460">
        <v>565720</v>
      </c>
      <c r="B5460" t="s">
        <v>76</v>
      </c>
      <c r="C5460" t="s">
        <v>63</v>
      </c>
      <c r="D5460">
        <v>1</v>
      </c>
      <c r="E5460" t="s">
        <v>1185</v>
      </c>
      <c r="F5460" t="s">
        <v>743</v>
      </c>
      <c r="G5460" t="s">
        <v>51</v>
      </c>
      <c r="H5460">
        <v>95712</v>
      </c>
      <c r="I5460">
        <v>0</v>
      </c>
      <c r="J5460" t="s">
        <v>256</v>
      </c>
      <c r="K5460" t="s">
        <v>36</v>
      </c>
      <c r="L5460" t="s">
        <v>37</v>
      </c>
      <c r="M5460">
        <v>75000</v>
      </c>
      <c r="N5460">
        <v>130000</v>
      </c>
      <c r="O5460" t="s">
        <v>38</v>
      </c>
      <c r="P5460" t="s">
        <v>79</v>
      </c>
      <c r="Q5460" t="s">
        <v>834</v>
      </c>
      <c r="R5460" t="s">
        <v>1186</v>
      </c>
      <c r="S5460" t="s">
        <v>1187</v>
      </c>
      <c r="T5460" t="s">
        <v>1188</v>
      </c>
      <c r="U5460" t="s">
        <v>1189</v>
      </c>
      <c r="V5460" t="s">
        <v>1190</v>
      </c>
      <c r="Z5460" t="s">
        <v>87</v>
      </c>
      <c r="AA5460" s="1">
        <v>44923</v>
      </c>
      <c r="AB5460" s="2">
        <v>45013</v>
      </c>
      <c r="AC5460" s="1">
        <v>44959</v>
      </c>
      <c r="AD5460" s="1">
        <v>44992</v>
      </c>
    </row>
    <row r="5461" spans="1:30" x14ac:dyDescent="0.25">
      <c r="A5461">
        <v>568434</v>
      </c>
      <c r="B5461" t="s">
        <v>88</v>
      </c>
      <c r="C5461" t="s">
        <v>31</v>
      </c>
      <c r="D5461">
        <v>1</v>
      </c>
      <c r="E5461" t="s">
        <v>8429</v>
      </c>
      <c r="F5461" t="s">
        <v>8430</v>
      </c>
      <c r="G5461" t="s">
        <v>34</v>
      </c>
      <c r="H5461">
        <v>10038</v>
      </c>
      <c r="I5461" t="s">
        <v>327</v>
      </c>
      <c r="J5461" t="s">
        <v>245</v>
      </c>
      <c r="K5461" t="s">
        <v>36</v>
      </c>
      <c r="L5461" t="s">
        <v>93</v>
      </c>
      <c r="M5461">
        <v>105000</v>
      </c>
      <c r="N5461">
        <v>125000</v>
      </c>
      <c r="O5461" t="s">
        <v>38</v>
      </c>
      <c r="P5461" t="s">
        <v>94</v>
      </c>
      <c r="Q5461" t="s">
        <v>8431</v>
      </c>
      <c r="R5461" t="s">
        <v>8432</v>
      </c>
      <c r="S5461" t="s">
        <v>8433</v>
      </c>
      <c r="T5461" t="s">
        <v>8434</v>
      </c>
      <c r="U5461" t="s">
        <v>3243</v>
      </c>
      <c r="V5461" t="s">
        <v>8435</v>
      </c>
      <c r="W5461" t="s">
        <v>8290</v>
      </c>
      <c r="X5461" t="s">
        <v>94</v>
      </c>
      <c r="Z5461" t="s">
        <v>61</v>
      </c>
      <c r="AA5461" s="1">
        <v>44936</v>
      </c>
      <c r="AC5461" s="1">
        <v>44987</v>
      </c>
      <c r="AD5461" s="1">
        <v>44992</v>
      </c>
    </row>
    <row r="5462" spans="1:30" x14ac:dyDescent="0.25">
      <c r="A5462">
        <v>575723</v>
      </c>
      <c r="B5462" t="s">
        <v>253</v>
      </c>
      <c r="C5462" t="s">
        <v>31</v>
      </c>
      <c r="D5462">
        <v>1</v>
      </c>
      <c r="E5462" t="s">
        <v>1992</v>
      </c>
      <c r="F5462" t="s">
        <v>90</v>
      </c>
      <c r="G5462" t="s">
        <v>51</v>
      </c>
      <c r="H5462">
        <v>95005</v>
      </c>
      <c r="I5462" t="s">
        <v>114</v>
      </c>
      <c r="J5462" t="s">
        <v>175</v>
      </c>
      <c r="K5462" t="s">
        <v>36</v>
      </c>
      <c r="L5462" t="s">
        <v>37</v>
      </c>
      <c r="M5462">
        <v>58700</v>
      </c>
      <c r="N5462">
        <v>161534</v>
      </c>
      <c r="O5462" t="s">
        <v>38</v>
      </c>
      <c r="P5462" t="s">
        <v>446</v>
      </c>
      <c r="Q5462" t="s">
        <v>3331</v>
      </c>
      <c r="R5462" t="s">
        <v>12710</v>
      </c>
      <c r="S5462" t="s">
        <v>97</v>
      </c>
      <c r="T5462" t="s">
        <v>12711</v>
      </c>
      <c r="V5462" t="s">
        <v>11704</v>
      </c>
      <c r="Z5462" t="s">
        <v>87</v>
      </c>
      <c r="AA5462" s="1">
        <v>44974</v>
      </c>
      <c r="AB5462" s="2">
        <v>45034</v>
      </c>
      <c r="AC5462" s="1">
        <v>44991</v>
      </c>
      <c r="AD5462" s="1">
        <v>44992</v>
      </c>
    </row>
    <row r="5463" spans="1:30" x14ac:dyDescent="0.25">
      <c r="A5463">
        <v>564344</v>
      </c>
      <c r="B5463" t="s">
        <v>488</v>
      </c>
      <c r="C5463" t="s">
        <v>31</v>
      </c>
      <c r="D5463">
        <v>1</v>
      </c>
      <c r="E5463" t="s">
        <v>12694</v>
      </c>
      <c r="F5463" t="s">
        <v>135</v>
      </c>
      <c r="G5463" t="s">
        <v>51</v>
      </c>
      <c r="H5463">
        <v>21744</v>
      </c>
      <c r="I5463">
        <v>2</v>
      </c>
      <c r="J5463" t="s">
        <v>35</v>
      </c>
      <c r="K5463" t="s">
        <v>36</v>
      </c>
      <c r="L5463" t="s">
        <v>37</v>
      </c>
      <c r="M5463">
        <v>90000</v>
      </c>
      <c r="N5463">
        <v>90000</v>
      </c>
      <c r="O5463" t="s">
        <v>38</v>
      </c>
      <c r="P5463" t="s">
        <v>355</v>
      </c>
      <c r="Q5463" t="s">
        <v>490</v>
      </c>
      <c r="R5463" t="s">
        <v>12695</v>
      </c>
      <c r="S5463" t="s">
        <v>140</v>
      </c>
      <c r="T5463" t="s">
        <v>3971</v>
      </c>
      <c r="V5463" t="s">
        <v>12696</v>
      </c>
      <c r="Z5463" t="s">
        <v>61</v>
      </c>
      <c r="AA5463" s="1">
        <v>44950</v>
      </c>
      <c r="AB5463" s="2">
        <v>45010</v>
      </c>
      <c r="AC5463" s="1">
        <v>44951</v>
      </c>
      <c r="AD5463" s="1">
        <v>44992</v>
      </c>
    </row>
    <row r="5464" spans="1:30" x14ac:dyDescent="0.25">
      <c r="A5464">
        <v>576247</v>
      </c>
      <c r="B5464" t="s">
        <v>62</v>
      </c>
      <c r="C5464" t="s">
        <v>31</v>
      </c>
      <c r="D5464">
        <v>1</v>
      </c>
      <c r="E5464" t="s">
        <v>11858</v>
      </c>
      <c r="F5464" t="s">
        <v>545</v>
      </c>
      <c r="G5464" t="s">
        <v>34</v>
      </c>
      <c r="H5464">
        <v>13632</v>
      </c>
      <c r="I5464">
        <v>3</v>
      </c>
      <c r="J5464" t="s">
        <v>256</v>
      </c>
      <c r="K5464" t="s">
        <v>36</v>
      </c>
      <c r="L5464" t="s">
        <v>37</v>
      </c>
      <c r="M5464">
        <v>92194</v>
      </c>
      <c r="N5464">
        <v>112309</v>
      </c>
      <c r="O5464" t="s">
        <v>38</v>
      </c>
      <c r="P5464" t="s">
        <v>616</v>
      </c>
      <c r="Q5464" t="s">
        <v>859</v>
      </c>
      <c r="R5464" t="s">
        <v>11859</v>
      </c>
      <c r="S5464" t="s">
        <v>549</v>
      </c>
      <c r="T5464" t="s">
        <v>11860</v>
      </c>
      <c r="U5464" t="s">
        <v>3036</v>
      </c>
      <c r="V5464" t="s">
        <v>11861</v>
      </c>
      <c r="Z5464" t="s">
        <v>87</v>
      </c>
      <c r="AA5464" s="1">
        <v>44987</v>
      </c>
      <c r="AB5464" s="2">
        <v>44997</v>
      </c>
      <c r="AC5464" s="1">
        <v>44987</v>
      </c>
      <c r="AD5464" s="1">
        <v>44992</v>
      </c>
    </row>
    <row r="5465" spans="1:30" x14ac:dyDescent="0.25">
      <c r="A5465">
        <v>576247</v>
      </c>
      <c r="B5465" t="s">
        <v>62</v>
      </c>
      <c r="C5465" t="s">
        <v>31</v>
      </c>
      <c r="D5465">
        <v>1</v>
      </c>
      <c r="E5465" t="s">
        <v>11858</v>
      </c>
      <c r="F5465" t="s">
        <v>545</v>
      </c>
      <c r="G5465" t="s">
        <v>34</v>
      </c>
      <c r="H5465">
        <v>13632</v>
      </c>
      <c r="I5465">
        <v>3</v>
      </c>
      <c r="J5465" t="s">
        <v>256</v>
      </c>
      <c r="K5465" t="s">
        <v>36</v>
      </c>
      <c r="L5465" t="s">
        <v>37</v>
      </c>
      <c r="M5465">
        <v>92194</v>
      </c>
      <c r="N5465">
        <v>112309</v>
      </c>
      <c r="O5465" t="s">
        <v>38</v>
      </c>
      <c r="P5465" t="s">
        <v>616</v>
      </c>
      <c r="Q5465" t="s">
        <v>859</v>
      </c>
      <c r="R5465" t="s">
        <v>11859</v>
      </c>
      <c r="S5465" t="s">
        <v>549</v>
      </c>
      <c r="T5465" t="s">
        <v>11860</v>
      </c>
      <c r="U5465" t="s">
        <v>3036</v>
      </c>
      <c r="V5465" t="s">
        <v>11861</v>
      </c>
      <c r="Z5465" t="s">
        <v>87</v>
      </c>
      <c r="AA5465" s="1">
        <v>44987</v>
      </c>
      <c r="AB5465" s="2">
        <v>44997</v>
      </c>
      <c r="AC5465" s="1">
        <v>44987</v>
      </c>
      <c r="AD5465" s="1">
        <v>44992</v>
      </c>
    </row>
    <row r="5466" spans="1:30" x14ac:dyDescent="0.25">
      <c r="A5466">
        <v>427420</v>
      </c>
      <c r="B5466" t="s">
        <v>563</v>
      </c>
      <c r="C5466" t="s">
        <v>31</v>
      </c>
      <c r="D5466">
        <v>2</v>
      </c>
      <c r="E5466" t="s">
        <v>4446</v>
      </c>
      <c r="F5466" t="s">
        <v>1718</v>
      </c>
      <c r="G5466" t="s">
        <v>34</v>
      </c>
      <c r="H5466">
        <v>80609</v>
      </c>
      <c r="I5466">
        <v>2</v>
      </c>
      <c r="J5466" t="s">
        <v>245</v>
      </c>
      <c r="K5466" t="s">
        <v>36</v>
      </c>
      <c r="L5466" t="s">
        <v>37</v>
      </c>
      <c r="M5466">
        <v>35314</v>
      </c>
      <c r="N5466">
        <v>39905</v>
      </c>
      <c r="O5466" t="s">
        <v>38</v>
      </c>
      <c r="P5466" t="s">
        <v>446</v>
      </c>
      <c r="Q5466" t="s">
        <v>1567</v>
      </c>
      <c r="R5466" t="s">
        <v>4447</v>
      </c>
      <c r="S5466" t="s">
        <v>1720</v>
      </c>
      <c r="T5466" t="s">
        <v>4448</v>
      </c>
      <c r="U5466" t="s">
        <v>4449</v>
      </c>
      <c r="V5466" t="s">
        <v>3184</v>
      </c>
      <c r="Z5466" t="s">
        <v>61</v>
      </c>
      <c r="AA5466" s="1">
        <v>43838</v>
      </c>
      <c r="AC5466" s="1">
        <v>44309</v>
      </c>
      <c r="AD5466" s="1">
        <v>44992</v>
      </c>
    </row>
    <row r="5467" spans="1:30" x14ac:dyDescent="0.25">
      <c r="A5467">
        <v>559076</v>
      </c>
      <c r="B5467" t="s">
        <v>638</v>
      </c>
      <c r="C5467" t="s">
        <v>63</v>
      </c>
      <c r="D5467">
        <v>1</v>
      </c>
      <c r="E5467" t="s">
        <v>6645</v>
      </c>
      <c r="F5467" t="s">
        <v>135</v>
      </c>
      <c r="G5467" t="s">
        <v>51</v>
      </c>
      <c r="H5467">
        <v>21744</v>
      </c>
      <c r="I5467">
        <v>2</v>
      </c>
      <c r="J5467" t="s">
        <v>961</v>
      </c>
      <c r="L5467" t="s">
        <v>37</v>
      </c>
      <c r="M5467">
        <v>75504</v>
      </c>
      <c r="N5467">
        <v>86830</v>
      </c>
      <c r="O5467" t="s">
        <v>38</v>
      </c>
      <c r="P5467" t="s">
        <v>6646</v>
      </c>
      <c r="Q5467" t="s">
        <v>717</v>
      </c>
      <c r="R5467" t="s">
        <v>6647</v>
      </c>
      <c r="S5467" t="s">
        <v>140</v>
      </c>
      <c r="T5467" t="s">
        <v>6648</v>
      </c>
      <c r="U5467" t="s">
        <v>6649</v>
      </c>
      <c r="V5467" t="s">
        <v>6650</v>
      </c>
      <c r="Z5467" t="s">
        <v>6651</v>
      </c>
      <c r="AA5467" s="1">
        <v>44944</v>
      </c>
      <c r="AB5467" s="2">
        <v>45004</v>
      </c>
      <c r="AC5467" s="1">
        <v>44949</v>
      </c>
      <c r="AD5467" s="1">
        <v>44992</v>
      </c>
    </row>
    <row r="5468" spans="1:30" x14ac:dyDescent="0.25">
      <c r="A5468">
        <v>536664</v>
      </c>
      <c r="B5468" t="s">
        <v>88</v>
      </c>
      <c r="C5468" t="s">
        <v>63</v>
      </c>
      <c r="D5468">
        <v>1</v>
      </c>
      <c r="E5468" t="s">
        <v>12942</v>
      </c>
      <c r="F5468" t="s">
        <v>501</v>
      </c>
      <c r="G5468" t="s">
        <v>34</v>
      </c>
      <c r="H5468">
        <v>12627</v>
      </c>
      <c r="I5468">
        <v>0</v>
      </c>
      <c r="J5468" t="s">
        <v>582</v>
      </c>
      <c r="K5468" t="s">
        <v>36</v>
      </c>
      <c r="L5468" t="s">
        <v>37</v>
      </c>
      <c r="M5468">
        <v>70611</v>
      </c>
      <c r="N5468">
        <v>81203</v>
      </c>
      <c r="O5468" t="s">
        <v>38</v>
      </c>
      <c r="P5468" t="s">
        <v>583</v>
      </c>
      <c r="Q5468" t="s">
        <v>726</v>
      </c>
      <c r="R5468" t="s">
        <v>12943</v>
      </c>
      <c r="S5468" t="s">
        <v>504</v>
      </c>
      <c r="U5468" t="s">
        <v>99</v>
      </c>
      <c r="V5468" t="s">
        <v>9067</v>
      </c>
      <c r="Z5468" t="s">
        <v>61</v>
      </c>
      <c r="AA5468" s="1">
        <v>44783</v>
      </c>
      <c r="AC5468" s="1">
        <v>44966</v>
      </c>
      <c r="AD5468" s="1">
        <v>44992</v>
      </c>
    </row>
    <row r="5469" spans="1:30" x14ac:dyDescent="0.25">
      <c r="A5469">
        <v>521630</v>
      </c>
      <c r="B5469" t="s">
        <v>123</v>
      </c>
      <c r="C5469" t="s">
        <v>31</v>
      </c>
      <c r="D5469">
        <v>1</v>
      </c>
      <c r="E5469" t="s">
        <v>13807</v>
      </c>
      <c r="F5469" t="s">
        <v>1428</v>
      </c>
      <c r="G5469" t="s">
        <v>34</v>
      </c>
      <c r="H5469">
        <v>40910</v>
      </c>
      <c r="I5469">
        <v>2</v>
      </c>
      <c r="J5469" t="s">
        <v>2379</v>
      </c>
      <c r="K5469" t="s">
        <v>36</v>
      </c>
      <c r="L5469" t="s">
        <v>37</v>
      </c>
      <c r="M5469">
        <v>56013</v>
      </c>
      <c r="N5469">
        <v>64415</v>
      </c>
      <c r="O5469" t="s">
        <v>38</v>
      </c>
      <c r="P5469" t="s">
        <v>415</v>
      </c>
      <c r="Q5469" t="s">
        <v>13808</v>
      </c>
      <c r="R5469" t="s">
        <v>13809</v>
      </c>
      <c r="S5469" t="s">
        <v>1431</v>
      </c>
      <c r="U5469" t="s">
        <v>886</v>
      </c>
      <c r="V5469" t="s">
        <v>13810</v>
      </c>
      <c r="Z5469" t="s">
        <v>61</v>
      </c>
      <c r="AA5469" s="1">
        <v>44931</v>
      </c>
      <c r="AB5469" s="2">
        <v>45186</v>
      </c>
      <c r="AC5469" s="1">
        <v>44931</v>
      </c>
      <c r="AD5469" s="1">
        <v>44992</v>
      </c>
    </row>
    <row r="5470" spans="1:30" x14ac:dyDescent="0.25">
      <c r="A5470">
        <v>465115</v>
      </c>
      <c r="B5470" t="s">
        <v>638</v>
      </c>
      <c r="C5470" t="s">
        <v>63</v>
      </c>
      <c r="D5470">
        <v>2</v>
      </c>
      <c r="E5470" t="s">
        <v>639</v>
      </c>
      <c r="F5470" t="s">
        <v>640</v>
      </c>
      <c r="G5470" t="s">
        <v>34</v>
      </c>
      <c r="H5470">
        <v>30081</v>
      </c>
      <c r="I5470">
        <v>0</v>
      </c>
      <c r="J5470" t="s">
        <v>5509</v>
      </c>
      <c r="K5470" t="s">
        <v>36</v>
      </c>
      <c r="L5470" t="s">
        <v>37</v>
      </c>
      <c r="M5470">
        <v>47418</v>
      </c>
      <c r="N5470">
        <v>54531</v>
      </c>
      <c r="O5470" t="s">
        <v>38</v>
      </c>
      <c r="P5470" t="s">
        <v>642</v>
      </c>
      <c r="Q5470" t="s">
        <v>643</v>
      </c>
      <c r="R5470" t="s">
        <v>13186</v>
      </c>
      <c r="S5470" t="s">
        <v>645</v>
      </c>
      <c r="T5470" t="s">
        <v>13187</v>
      </c>
      <c r="U5470" t="s">
        <v>13188</v>
      </c>
      <c r="V5470" t="s">
        <v>13189</v>
      </c>
      <c r="Z5470" t="s">
        <v>61</v>
      </c>
      <c r="AA5470" s="1">
        <v>44438</v>
      </c>
      <c r="AC5470" s="1">
        <v>44645</v>
      </c>
      <c r="AD5470" s="1">
        <v>44992</v>
      </c>
    </row>
    <row r="5471" spans="1:30" x14ac:dyDescent="0.25">
      <c r="A5471">
        <v>565798</v>
      </c>
      <c r="B5471" t="s">
        <v>76</v>
      </c>
      <c r="C5471" t="s">
        <v>31</v>
      </c>
      <c r="D5471">
        <v>1</v>
      </c>
      <c r="E5471" t="s">
        <v>2995</v>
      </c>
      <c r="F5471" t="s">
        <v>78</v>
      </c>
      <c r="G5471" t="s">
        <v>34</v>
      </c>
      <c r="H5471">
        <v>20215</v>
      </c>
      <c r="I5471">
        <v>3</v>
      </c>
      <c r="J5471" t="s">
        <v>35</v>
      </c>
      <c r="K5471" t="s">
        <v>36</v>
      </c>
      <c r="L5471" t="s">
        <v>37</v>
      </c>
      <c r="M5471">
        <v>90114</v>
      </c>
      <c r="N5471">
        <v>122168</v>
      </c>
      <c r="O5471" t="s">
        <v>38</v>
      </c>
      <c r="P5471" t="s">
        <v>79</v>
      </c>
      <c r="Q5471" t="s">
        <v>80</v>
      </c>
      <c r="R5471" t="s">
        <v>81</v>
      </c>
      <c r="S5471" t="s">
        <v>82</v>
      </c>
      <c r="T5471" t="s">
        <v>83</v>
      </c>
      <c r="U5471" t="s">
        <v>2996</v>
      </c>
      <c r="V5471" t="s">
        <v>2997</v>
      </c>
      <c r="W5471" t="s">
        <v>86</v>
      </c>
      <c r="X5471" t="s">
        <v>79</v>
      </c>
      <c r="Z5471" t="s">
        <v>87</v>
      </c>
      <c r="AA5471" s="1">
        <v>44924</v>
      </c>
      <c r="AC5471" s="1">
        <v>44924</v>
      </c>
      <c r="AD5471" s="1">
        <v>44992</v>
      </c>
    </row>
    <row r="5472" spans="1:30" x14ac:dyDescent="0.25">
      <c r="A5472">
        <v>550309</v>
      </c>
      <c r="B5472" t="s">
        <v>102</v>
      </c>
      <c r="C5472" t="s">
        <v>31</v>
      </c>
      <c r="D5472">
        <v>2</v>
      </c>
      <c r="E5472" t="s">
        <v>103</v>
      </c>
      <c r="F5472" t="s">
        <v>103</v>
      </c>
      <c r="G5472" t="s">
        <v>34</v>
      </c>
      <c r="H5472">
        <v>91523</v>
      </c>
      <c r="I5472">
        <v>0</v>
      </c>
      <c r="J5472" t="s">
        <v>35</v>
      </c>
      <c r="K5472" t="s">
        <v>36</v>
      </c>
      <c r="L5472" t="s">
        <v>37</v>
      </c>
      <c r="M5472">
        <v>87792</v>
      </c>
      <c r="N5472">
        <v>87792</v>
      </c>
      <c r="O5472" t="s">
        <v>38</v>
      </c>
      <c r="P5472" t="s">
        <v>104</v>
      </c>
      <c r="Q5472" t="s">
        <v>105</v>
      </c>
      <c r="R5472" t="s">
        <v>106</v>
      </c>
      <c r="S5472" t="s">
        <v>107</v>
      </c>
      <c r="T5472" t="s">
        <v>108</v>
      </c>
      <c r="U5472" t="s">
        <v>109</v>
      </c>
      <c r="V5472" t="s">
        <v>110</v>
      </c>
      <c r="W5472" t="s">
        <v>111</v>
      </c>
      <c r="X5472" t="s">
        <v>104</v>
      </c>
      <c r="Z5472" t="s">
        <v>47</v>
      </c>
      <c r="AA5472" s="1">
        <v>44814</v>
      </c>
      <c r="AC5472" s="1">
        <v>44814</v>
      </c>
      <c r="AD5472" s="1">
        <v>44992</v>
      </c>
    </row>
    <row r="5473" spans="1:30" x14ac:dyDescent="0.25">
      <c r="A5473">
        <v>529670</v>
      </c>
      <c r="B5473" t="s">
        <v>88</v>
      </c>
      <c r="C5473" t="s">
        <v>31</v>
      </c>
      <c r="D5473">
        <v>1</v>
      </c>
      <c r="E5473" t="s">
        <v>8818</v>
      </c>
      <c r="F5473" t="s">
        <v>8818</v>
      </c>
      <c r="G5473" t="s">
        <v>34</v>
      </c>
      <c r="H5473">
        <v>21210</v>
      </c>
      <c r="I5473">
        <v>0</v>
      </c>
      <c r="J5473" t="s">
        <v>12497</v>
      </c>
      <c r="K5473" t="s">
        <v>36</v>
      </c>
      <c r="L5473" t="s">
        <v>37</v>
      </c>
      <c r="M5473">
        <v>57078</v>
      </c>
      <c r="N5473">
        <v>65640</v>
      </c>
      <c r="O5473" t="s">
        <v>38</v>
      </c>
      <c r="P5473" t="s">
        <v>94</v>
      </c>
      <c r="Q5473" t="s">
        <v>4643</v>
      </c>
      <c r="R5473" t="s">
        <v>12498</v>
      </c>
      <c r="S5473" t="s">
        <v>8821</v>
      </c>
      <c r="T5473" t="s">
        <v>12499</v>
      </c>
      <c r="U5473" t="s">
        <v>9066</v>
      </c>
      <c r="V5473" t="s">
        <v>12500</v>
      </c>
      <c r="Z5473" t="s">
        <v>87</v>
      </c>
      <c r="AA5473" s="1">
        <v>44673</v>
      </c>
      <c r="AC5473" s="1">
        <v>44986</v>
      </c>
      <c r="AD5473" s="1">
        <v>44992</v>
      </c>
    </row>
    <row r="5474" spans="1:30" x14ac:dyDescent="0.25">
      <c r="A5474">
        <v>544266</v>
      </c>
      <c r="B5474" t="s">
        <v>123</v>
      </c>
      <c r="C5474" t="s">
        <v>63</v>
      </c>
      <c r="D5474">
        <v>1</v>
      </c>
      <c r="E5474" t="s">
        <v>13811</v>
      </c>
      <c r="F5474" t="s">
        <v>135</v>
      </c>
      <c r="G5474" t="s">
        <v>51</v>
      </c>
      <c r="H5474">
        <v>21744</v>
      </c>
      <c r="I5474">
        <v>2</v>
      </c>
      <c r="J5474" t="s">
        <v>4705</v>
      </c>
      <c r="K5474" t="s">
        <v>36</v>
      </c>
      <c r="L5474" t="s">
        <v>37</v>
      </c>
      <c r="M5474">
        <v>75504</v>
      </c>
      <c r="N5474">
        <v>86830</v>
      </c>
      <c r="O5474" t="s">
        <v>38</v>
      </c>
      <c r="P5474" t="s">
        <v>2616</v>
      </c>
      <c r="Q5474" t="s">
        <v>1933</v>
      </c>
      <c r="R5474" t="s">
        <v>13812</v>
      </c>
      <c r="S5474" t="s">
        <v>140</v>
      </c>
      <c r="T5474" t="s">
        <v>13813</v>
      </c>
      <c r="U5474" t="s">
        <v>5290</v>
      </c>
      <c r="V5474" t="s">
        <v>13814</v>
      </c>
      <c r="Z5474" t="s">
        <v>61</v>
      </c>
      <c r="AA5474" s="1">
        <v>44909</v>
      </c>
      <c r="AB5474" s="2">
        <v>45029</v>
      </c>
      <c r="AC5474" s="1">
        <v>44909</v>
      </c>
      <c r="AD5474" s="1">
        <v>44992</v>
      </c>
    </row>
    <row r="5475" spans="1:30" x14ac:dyDescent="0.25">
      <c r="A5475">
        <v>529027</v>
      </c>
      <c r="B5475" t="s">
        <v>638</v>
      </c>
      <c r="C5475" t="s">
        <v>31</v>
      </c>
      <c r="D5475">
        <v>1</v>
      </c>
      <c r="E5475" t="s">
        <v>13078</v>
      </c>
      <c r="F5475" t="s">
        <v>4494</v>
      </c>
      <c r="G5475" t="s">
        <v>51</v>
      </c>
      <c r="H5475">
        <v>95041</v>
      </c>
      <c r="I5475" t="s">
        <v>900</v>
      </c>
      <c r="J5475" t="s">
        <v>205</v>
      </c>
      <c r="K5475" t="s">
        <v>36</v>
      </c>
      <c r="L5475" t="s">
        <v>290</v>
      </c>
      <c r="M5475">
        <v>150000</v>
      </c>
      <c r="N5475">
        <v>165000</v>
      </c>
      <c r="O5475" t="s">
        <v>38</v>
      </c>
      <c r="P5475" t="s">
        <v>137</v>
      </c>
      <c r="Q5475" t="s">
        <v>2367</v>
      </c>
      <c r="R5475" t="s">
        <v>13079</v>
      </c>
      <c r="S5475" t="s">
        <v>4497</v>
      </c>
      <c r="T5475" t="s">
        <v>13080</v>
      </c>
      <c r="U5475" t="s">
        <v>647</v>
      </c>
      <c r="V5475" t="s">
        <v>13081</v>
      </c>
      <c r="Z5475" t="s">
        <v>61</v>
      </c>
      <c r="AA5475" s="1">
        <v>44666</v>
      </c>
      <c r="AC5475" s="1">
        <v>44666</v>
      </c>
      <c r="AD5475" s="1">
        <v>44992</v>
      </c>
    </row>
    <row r="5476" spans="1:30" x14ac:dyDescent="0.25">
      <c r="A5476">
        <v>573468</v>
      </c>
      <c r="B5476" t="s">
        <v>155</v>
      </c>
      <c r="C5476" t="s">
        <v>31</v>
      </c>
      <c r="D5476">
        <v>1</v>
      </c>
      <c r="E5476" t="s">
        <v>156</v>
      </c>
      <c r="F5476" t="s">
        <v>135</v>
      </c>
      <c r="G5476" t="s">
        <v>51</v>
      </c>
      <c r="H5476">
        <v>21744</v>
      </c>
      <c r="I5476">
        <v>2</v>
      </c>
      <c r="J5476" t="s">
        <v>157</v>
      </c>
      <c r="K5476" t="s">
        <v>36</v>
      </c>
      <c r="L5476" t="s">
        <v>37</v>
      </c>
      <c r="M5476">
        <v>75504</v>
      </c>
      <c r="N5476">
        <v>86830</v>
      </c>
      <c r="O5476" t="s">
        <v>38</v>
      </c>
      <c r="P5476" t="s">
        <v>158</v>
      </c>
      <c r="Q5476" t="s">
        <v>159</v>
      </c>
      <c r="R5476" t="s">
        <v>6377</v>
      </c>
      <c r="S5476" t="s">
        <v>140</v>
      </c>
      <c r="T5476" t="s">
        <v>161</v>
      </c>
      <c r="U5476" t="s">
        <v>162</v>
      </c>
      <c r="V5476" t="s">
        <v>163</v>
      </c>
      <c r="X5476" t="s">
        <v>158</v>
      </c>
      <c r="Z5476" t="s">
        <v>61</v>
      </c>
      <c r="AA5476" s="1">
        <v>44964</v>
      </c>
      <c r="AB5476" s="2">
        <v>44994</v>
      </c>
      <c r="AC5476" s="1">
        <v>44964</v>
      </c>
      <c r="AD5476" s="1">
        <v>44992</v>
      </c>
    </row>
    <row r="5477" spans="1:30" x14ac:dyDescent="0.25">
      <c r="A5477">
        <v>576265</v>
      </c>
      <c r="B5477" t="s">
        <v>676</v>
      </c>
      <c r="C5477" t="s">
        <v>31</v>
      </c>
      <c r="D5477">
        <v>1</v>
      </c>
      <c r="E5477" t="s">
        <v>3878</v>
      </c>
      <c r="F5477" t="s">
        <v>678</v>
      </c>
      <c r="G5477" t="s">
        <v>353</v>
      </c>
      <c r="H5477">
        <v>6088</v>
      </c>
      <c r="I5477">
        <v>1</v>
      </c>
      <c r="J5477" t="s">
        <v>354</v>
      </c>
      <c r="K5477" t="s">
        <v>36</v>
      </c>
      <c r="L5477" t="s">
        <v>53</v>
      </c>
      <c r="M5477">
        <v>51550</v>
      </c>
      <c r="N5477">
        <v>73806</v>
      </c>
      <c r="O5477" t="s">
        <v>38</v>
      </c>
      <c r="P5477" t="s">
        <v>679</v>
      </c>
      <c r="Q5477" t="s">
        <v>2530</v>
      </c>
      <c r="R5477" t="s">
        <v>3879</v>
      </c>
      <c r="S5477" t="s">
        <v>681</v>
      </c>
      <c r="T5477" t="s">
        <v>3880</v>
      </c>
      <c r="U5477" t="s">
        <v>3881</v>
      </c>
      <c r="V5477" t="s">
        <v>684</v>
      </c>
      <c r="X5477" t="s">
        <v>679</v>
      </c>
      <c r="Z5477" t="s">
        <v>61</v>
      </c>
      <c r="AA5477" s="1">
        <v>44984</v>
      </c>
      <c r="AC5477" s="1">
        <v>44984</v>
      </c>
      <c r="AD5477" s="1">
        <v>44992</v>
      </c>
    </row>
    <row r="5478" spans="1:30" x14ac:dyDescent="0.25">
      <c r="A5478">
        <v>532099</v>
      </c>
      <c r="B5478" t="s">
        <v>76</v>
      </c>
      <c r="C5478" t="s">
        <v>31</v>
      </c>
      <c r="D5478">
        <v>2</v>
      </c>
      <c r="E5478" t="s">
        <v>13726</v>
      </c>
      <c r="F5478" t="s">
        <v>174</v>
      </c>
      <c r="G5478" t="s">
        <v>51</v>
      </c>
      <c r="H5478">
        <v>30087</v>
      </c>
      <c r="I5478">
        <v>2</v>
      </c>
      <c r="J5478" t="s">
        <v>175</v>
      </c>
      <c r="L5478" t="s">
        <v>37</v>
      </c>
      <c r="M5478">
        <v>71423</v>
      </c>
      <c r="N5478">
        <v>107032</v>
      </c>
      <c r="O5478" t="s">
        <v>38</v>
      </c>
      <c r="P5478" t="s">
        <v>79</v>
      </c>
      <c r="Q5478" t="s">
        <v>176</v>
      </c>
      <c r="R5478" t="s">
        <v>13727</v>
      </c>
      <c r="S5478" t="s">
        <v>178</v>
      </c>
      <c r="U5478" t="s">
        <v>13210</v>
      </c>
      <c r="V5478" t="s">
        <v>13728</v>
      </c>
      <c r="X5478" t="s">
        <v>79</v>
      </c>
      <c r="Z5478" t="s">
        <v>61</v>
      </c>
      <c r="AA5478" s="1">
        <v>44700</v>
      </c>
      <c r="AC5478" s="1">
        <v>44915</v>
      </c>
      <c r="AD5478" s="1">
        <v>44992</v>
      </c>
    </row>
    <row r="5479" spans="1:30" x14ac:dyDescent="0.25">
      <c r="A5479">
        <v>568760</v>
      </c>
      <c r="B5479" t="s">
        <v>76</v>
      </c>
      <c r="C5479" t="s">
        <v>31</v>
      </c>
      <c r="D5479">
        <v>1</v>
      </c>
      <c r="E5479" t="s">
        <v>2803</v>
      </c>
      <c r="F5479" t="s">
        <v>65</v>
      </c>
      <c r="G5479" t="s">
        <v>51</v>
      </c>
      <c r="H5479">
        <v>56058</v>
      </c>
      <c r="I5479">
        <v>0</v>
      </c>
      <c r="J5479" t="s">
        <v>785</v>
      </c>
      <c r="K5479" t="s">
        <v>36</v>
      </c>
      <c r="L5479" t="s">
        <v>37</v>
      </c>
      <c r="M5479">
        <v>54100</v>
      </c>
      <c r="N5479">
        <v>65000</v>
      </c>
      <c r="O5479" t="s">
        <v>38</v>
      </c>
      <c r="P5479" t="s">
        <v>79</v>
      </c>
      <c r="Q5479" t="s">
        <v>2804</v>
      </c>
      <c r="R5479" t="s">
        <v>2805</v>
      </c>
      <c r="S5479" t="s">
        <v>72</v>
      </c>
      <c r="T5479" t="s">
        <v>2806</v>
      </c>
      <c r="U5479" t="s">
        <v>180</v>
      </c>
      <c r="V5479" t="s">
        <v>2807</v>
      </c>
      <c r="W5479" t="s">
        <v>182</v>
      </c>
      <c r="X5479" t="s">
        <v>183</v>
      </c>
      <c r="Z5479" t="s">
        <v>61</v>
      </c>
      <c r="AA5479" s="1">
        <v>44939</v>
      </c>
      <c r="AC5479" s="1">
        <v>44943</v>
      </c>
      <c r="AD5479" s="1">
        <v>44992</v>
      </c>
    </row>
    <row r="5480" spans="1:30" x14ac:dyDescent="0.25">
      <c r="A5480">
        <v>552237</v>
      </c>
      <c r="B5480" t="s">
        <v>88</v>
      </c>
      <c r="C5480" t="s">
        <v>63</v>
      </c>
      <c r="D5480">
        <v>1</v>
      </c>
      <c r="E5480" t="s">
        <v>2740</v>
      </c>
      <c r="F5480" t="s">
        <v>414</v>
      </c>
      <c r="G5480" t="s">
        <v>34</v>
      </c>
      <c r="H5480">
        <v>10124</v>
      </c>
      <c r="I5480">
        <v>3</v>
      </c>
      <c r="J5480" t="s">
        <v>52</v>
      </c>
      <c r="K5480" t="s">
        <v>36</v>
      </c>
      <c r="L5480" t="s">
        <v>37</v>
      </c>
      <c r="M5480">
        <v>58695</v>
      </c>
      <c r="N5480">
        <v>67499</v>
      </c>
      <c r="O5480" t="s">
        <v>38</v>
      </c>
      <c r="P5480" t="s">
        <v>583</v>
      </c>
      <c r="Q5480" t="s">
        <v>2741</v>
      </c>
      <c r="R5480" t="s">
        <v>2742</v>
      </c>
      <c r="S5480" t="s">
        <v>418</v>
      </c>
      <c r="T5480" t="s">
        <v>2743</v>
      </c>
      <c r="U5480" t="s">
        <v>1103</v>
      </c>
      <c r="V5480" t="s">
        <v>2744</v>
      </c>
      <c r="W5480" t="s">
        <v>2745</v>
      </c>
      <c r="X5480" t="s">
        <v>2746</v>
      </c>
      <c r="Z5480" t="s">
        <v>61</v>
      </c>
      <c r="AA5480" s="1">
        <v>44825</v>
      </c>
      <c r="AC5480" s="1">
        <v>44825</v>
      </c>
      <c r="AD5480" s="1">
        <v>44992</v>
      </c>
    </row>
    <row r="5481" spans="1:30" x14ac:dyDescent="0.25">
      <c r="A5481">
        <v>537113</v>
      </c>
      <c r="B5481" t="s">
        <v>102</v>
      </c>
      <c r="C5481" t="s">
        <v>31</v>
      </c>
      <c r="D5481">
        <v>1</v>
      </c>
      <c r="E5481" t="s">
        <v>3908</v>
      </c>
      <c r="F5481" t="s">
        <v>295</v>
      </c>
      <c r="G5481" t="s">
        <v>34</v>
      </c>
      <c r="H5481">
        <v>22427</v>
      </c>
      <c r="I5481">
        <v>2</v>
      </c>
      <c r="J5481" t="s">
        <v>35</v>
      </c>
      <c r="K5481" t="s">
        <v>36</v>
      </c>
      <c r="L5481" t="s">
        <v>37</v>
      </c>
      <c r="M5481">
        <v>74650</v>
      </c>
      <c r="N5481">
        <v>109409</v>
      </c>
      <c r="O5481" t="s">
        <v>38</v>
      </c>
      <c r="P5481" t="s">
        <v>137</v>
      </c>
      <c r="Q5481" t="s">
        <v>2055</v>
      </c>
      <c r="R5481" t="s">
        <v>3909</v>
      </c>
      <c r="S5481" t="s">
        <v>608</v>
      </c>
      <c r="T5481" t="s">
        <v>3910</v>
      </c>
      <c r="U5481" t="s">
        <v>3125</v>
      </c>
      <c r="V5481" t="s">
        <v>142</v>
      </c>
      <c r="Z5481" t="s">
        <v>87</v>
      </c>
      <c r="AA5481" s="1">
        <v>44758</v>
      </c>
      <c r="AC5481" s="1">
        <v>44758</v>
      </c>
      <c r="AD5481" s="1">
        <v>44992</v>
      </c>
    </row>
    <row r="5482" spans="1:30" x14ac:dyDescent="0.25">
      <c r="A5482">
        <v>572503</v>
      </c>
      <c r="B5482" t="s">
        <v>102</v>
      </c>
      <c r="C5482" t="s">
        <v>63</v>
      </c>
      <c r="D5482">
        <v>1</v>
      </c>
      <c r="E5482" t="s">
        <v>10226</v>
      </c>
      <c r="F5482" t="s">
        <v>10227</v>
      </c>
      <c r="G5482" t="s">
        <v>34</v>
      </c>
      <c r="H5482">
        <v>10055</v>
      </c>
      <c r="I5482" t="s">
        <v>91</v>
      </c>
      <c r="J5482" t="s">
        <v>961</v>
      </c>
      <c r="K5482" t="s">
        <v>36</v>
      </c>
      <c r="L5482" t="s">
        <v>93</v>
      </c>
      <c r="M5482">
        <v>100000</v>
      </c>
      <c r="N5482">
        <v>118450</v>
      </c>
      <c r="O5482" t="s">
        <v>38</v>
      </c>
      <c r="P5482" t="s">
        <v>146</v>
      </c>
      <c r="Q5482" t="s">
        <v>334</v>
      </c>
      <c r="R5482" t="s">
        <v>10228</v>
      </c>
      <c r="S5482" t="s">
        <v>10229</v>
      </c>
      <c r="T5482" t="s">
        <v>10230</v>
      </c>
      <c r="U5482" t="s">
        <v>1177</v>
      </c>
      <c r="V5482" t="s">
        <v>611</v>
      </c>
      <c r="X5482" t="s">
        <v>1179</v>
      </c>
      <c r="Z5482" t="s">
        <v>154</v>
      </c>
      <c r="AA5482" s="1">
        <v>44959</v>
      </c>
      <c r="AB5482" s="2">
        <v>45019</v>
      </c>
      <c r="AC5482" s="1">
        <v>44959</v>
      </c>
      <c r="AD5482" s="1">
        <v>44992</v>
      </c>
    </row>
    <row r="5483" spans="1:30" x14ac:dyDescent="0.25">
      <c r="A5483">
        <v>562710</v>
      </c>
      <c r="B5483" t="s">
        <v>88</v>
      </c>
      <c r="C5483" t="s">
        <v>31</v>
      </c>
      <c r="D5483">
        <v>1</v>
      </c>
      <c r="E5483" t="s">
        <v>164</v>
      </c>
      <c r="F5483" t="s">
        <v>165</v>
      </c>
      <c r="G5483" t="s">
        <v>34</v>
      </c>
      <c r="H5483">
        <v>10104</v>
      </c>
      <c r="I5483">
        <v>2</v>
      </c>
      <c r="J5483" t="s">
        <v>115</v>
      </c>
      <c r="K5483" t="s">
        <v>36</v>
      </c>
      <c r="L5483" t="s">
        <v>37</v>
      </c>
      <c r="M5483">
        <v>37748</v>
      </c>
      <c r="N5483">
        <v>57043</v>
      </c>
      <c r="O5483" t="s">
        <v>38</v>
      </c>
      <c r="P5483" t="s">
        <v>94</v>
      </c>
      <c r="Q5483" t="s">
        <v>95</v>
      </c>
      <c r="R5483" t="s">
        <v>264</v>
      </c>
      <c r="S5483" t="s">
        <v>168</v>
      </c>
      <c r="T5483" t="s">
        <v>169</v>
      </c>
      <c r="U5483" t="s">
        <v>99</v>
      </c>
      <c r="V5483" t="s">
        <v>171</v>
      </c>
      <c r="W5483" t="s">
        <v>172</v>
      </c>
      <c r="Z5483" t="s">
        <v>61</v>
      </c>
      <c r="AA5483" s="1">
        <v>44925</v>
      </c>
      <c r="AC5483" s="1">
        <v>44925</v>
      </c>
      <c r="AD5483" s="1">
        <v>44992</v>
      </c>
    </row>
    <row r="5484" spans="1:30" x14ac:dyDescent="0.25">
      <c r="A5484">
        <v>569438</v>
      </c>
      <c r="B5484" t="s">
        <v>241</v>
      </c>
      <c r="C5484" t="s">
        <v>31</v>
      </c>
      <c r="D5484">
        <v>3</v>
      </c>
      <c r="E5484" t="s">
        <v>3962</v>
      </c>
      <c r="F5484" t="s">
        <v>2931</v>
      </c>
      <c r="G5484" t="s">
        <v>34</v>
      </c>
      <c r="H5484">
        <v>34221</v>
      </c>
      <c r="I5484">
        <v>1</v>
      </c>
      <c r="J5484" t="s">
        <v>66</v>
      </c>
      <c r="K5484" t="s">
        <v>36</v>
      </c>
      <c r="L5484" t="s">
        <v>37</v>
      </c>
      <c r="M5484">
        <v>57078</v>
      </c>
      <c r="N5484">
        <v>85646</v>
      </c>
      <c r="O5484" t="s">
        <v>38</v>
      </c>
      <c r="P5484" t="s">
        <v>3826</v>
      </c>
      <c r="Q5484" t="s">
        <v>3826</v>
      </c>
      <c r="R5484" t="s">
        <v>3963</v>
      </c>
      <c r="S5484" t="s">
        <v>2935</v>
      </c>
      <c r="T5484" t="s">
        <v>3964</v>
      </c>
      <c r="U5484" t="s">
        <v>3965</v>
      </c>
      <c r="V5484" t="s">
        <v>347</v>
      </c>
      <c r="Z5484" t="s">
        <v>426</v>
      </c>
      <c r="AA5484" s="1">
        <v>44951</v>
      </c>
      <c r="AC5484" s="1">
        <v>44951</v>
      </c>
      <c r="AD5484" s="1">
        <v>44992</v>
      </c>
    </row>
    <row r="5485" spans="1:30" x14ac:dyDescent="0.25">
      <c r="A5485">
        <v>573452</v>
      </c>
      <c r="B5485" t="s">
        <v>102</v>
      </c>
      <c r="C5485" t="s">
        <v>63</v>
      </c>
      <c r="D5485">
        <v>2</v>
      </c>
      <c r="E5485" t="s">
        <v>13815</v>
      </c>
      <c r="F5485" t="s">
        <v>144</v>
      </c>
      <c r="G5485" t="s">
        <v>51</v>
      </c>
      <c r="H5485">
        <v>10234</v>
      </c>
      <c r="I5485">
        <v>0</v>
      </c>
      <c r="J5485" t="s">
        <v>35</v>
      </c>
      <c r="K5485" t="s">
        <v>36</v>
      </c>
      <c r="L5485" t="s">
        <v>145</v>
      </c>
      <c r="M5485">
        <v>15</v>
      </c>
      <c r="N5485">
        <v>15</v>
      </c>
      <c r="O5485" t="s">
        <v>68</v>
      </c>
      <c r="P5485" t="s">
        <v>195</v>
      </c>
      <c r="Q5485" t="s">
        <v>2015</v>
      </c>
      <c r="R5485" t="s">
        <v>13816</v>
      </c>
      <c r="S5485" t="s">
        <v>149</v>
      </c>
      <c r="T5485" t="s">
        <v>13817</v>
      </c>
      <c r="V5485" t="s">
        <v>151</v>
      </c>
      <c r="W5485" t="s">
        <v>307</v>
      </c>
      <c r="X5485" t="s">
        <v>13818</v>
      </c>
      <c r="Z5485" t="s">
        <v>309</v>
      </c>
      <c r="AA5485" s="1">
        <v>44976</v>
      </c>
      <c r="AB5485" s="2">
        <v>45079</v>
      </c>
      <c r="AC5485" s="1">
        <v>44976</v>
      </c>
      <c r="AD5485" s="1">
        <v>44992</v>
      </c>
    </row>
    <row r="5486" spans="1:30" x14ac:dyDescent="0.25">
      <c r="A5486">
        <v>535306</v>
      </c>
      <c r="B5486" t="s">
        <v>62</v>
      </c>
      <c r="C5486" t="s">
        <v>31</v>
      </c>
      <c r="D5486">
        <v>1</v>
      </c>
      <c r="E5486" t="s">
        <v>5780</v>
      </c>
      <c r="F5486" t="s">
        <v>5781</v>
      </c>
      <c r="G5486" t="s">
        <v>51</v>
      </c>
      <c r="H5486">
        <v>50960</v>
      </c>
      <c r="I5486">
        <v>1</v>
      </c>
      <c r="J5486" t="s">
        <v>2631</v>
      </c>
      <c r="K5486" t="s">
        <v>36</v>
      </c>
      <c r="L5486" t="s">
        <v>37</v>
      </c>
      <c r="M5486">
        <v>93733</v>
      </c>
      <c r="N5486">
        <v>93733</v>
      </c>
      <c r="O5486" t="s">
        <v>38</v>
      </c>
      <c r="P5486" t="s">
        <v>616</v>
      </c>
      <c r="Q5486" t="s">
        <v>1314</v>
      </c>
      <c r="R5486" t="s">
        <v>5782</v>
      </c>
      <c r="S5486" t="s">
        <v>5783</v>
      </c>
      <c r="T5486" t="s">
        <v>5784</v>
      </c>
      <c r="U5486" t="s">
        <v>74</v>
      </c>
      <c r="V5486" t="s">
        <v>1317</v>
      </c>
      <c r="Z5486" t="s">
        <v>61</v>
      </c>
      <c r="AA5486" s="1">
        <v>44881</v>
      </c>
      <c r="AC5486" s="1">
        <v>44881</v>
      </c>
      <c r="AD5486" s="1">
        <v>44992</v>
      </c>
    </row>
    <row r="5487" spans="1:30" x14ac:dyDescent="0.25">
      <c r="A5487">
        <v>574344</v>
      </c>
      <c r="B5487" t="s">
        <v>1550</v>
      </c>
      <c r="C5487" t="s">
        <v>31</v>
      </c>
      <c r="D5487">
        <v>1</v>
      </c>
      <c r="E5487" t="s">
        <v>13819</v>
      </c>
      <c r="F5487" t="s">
        <v>65</v>
      </c>
      <c r="G5487" t="s">
        <v>51</v>
      </c>
      <c r="H5487">
        <v>56058</v>
      </c>
      <c r="I5487">
        <v>0</v>
      </c>
      <c r="J5487" t="s">
        <v>1319</v>
      </c>
      <c r="K5487" t="s">
        <v>36</v>
      </c>
      <c r="L5487" t="s">
        <v>53</v>
      </c>
      <c r="M5487">
        <v>54100</v>
      </c>
      <c r="N5487">
        <v>62215</v>
      </c>
      <c r="O5487" t="s">
        <v>38</v>
      </c>
      <c r="P5487" t="s">
        <v>1552</v>
      </c>
      <c r="Q5487" t="s">
        <v>13820</v>
      </c>
      <c r="R5487" t="s">
        <v>13821</v>
      </c>
      <c r="S5487" t="s">
        <v>72</v>
      </c>
      <c r="T5487" t="s">
        <v>13822</v>
      </c>
      <c r="U5487" t="s">
        <v>3899</v>
      </c>
      <c r="V5487" t="s">
        <v>13823</v>
      </c>
      <c r="Z5487" t="s">
        <v>61</v>
      </c>
      <c r="AA5487" s="1">
        <v>44979</v>
      </c>
      <c r="AB5487" s="2">
        <v>45069</v>
      </c>
      <c r="AC5487" s="1">
        <v>44985</v>
      </c>
      <c r="AD5487" s="1">
        <v>44992</v>
      </c>
    </row>
    <row r="5488" spans="1:30" x14ac:dyDescent="0.25">
      <c r="A5488">
        <v>495865</v>
      </c>
      <c r="B5488" t="s">
        <v>62</v>
      </c>
      <c r="C5488" t="s">
        <v>31</v>
      </c>
      <c r="D5488">
        <v>1</v>
      </c>
      <c r="E5488" t="s">
        <v>604</v>
      </c>
      <c r="F5488" t="s">
        <v>694</v>
      </c>
      <c r="G5488" t="s">
        <v>51</v>
      </c>
      <c r="H5488">
        <v>95710</v>
      </c>
      <c r="I5488">
        <v>0</v>
      </c>
      <c r="J5488" t="s">
        <v>115</v>
      </c>
      <c r="K5488" t="s">
        <v>36</v>
      </c>
      <c r="L5488" t="s">
        <v>37</v>
      </c>
      <c r="M5488">
        <v>75000</v>
      </c>
      <c r="N5488">
        <v>115000</v>
      </c>
      <c r="O5488" t="s">
        <v>38</v>
      </c>
      <c r="P5488" t="s">
        <v>616</v>
      </c>
      <c r="Q5488" t="s">
        <v>859</v>
      </c>
      <c r="R5488" t="s">
        <v>6860</v>
      </c>
      <c r="S5488" t="s">
        <v>697</v>
      </c>
      <c r="T5488" t="s">
        <v>6861</v>
      </c>
      <c r="U5488" t="s">
        <v>6862</v>
      </c>
      <c r="V5488" t="s">
        <v>862</v>
      </c>
      <c r="Z5488" t="s">
        <v>87</v>
      </c>
      <c r="AA5488" s="1">
        <v>44984</v>
      </c>
      <c r="AC5488" s="1">
        <v>44984</v>
      </c>
      <c r="AD5488" s="1">
        <v>44992</v>
      </c>
    </row>
    <row r="5489" spans="1:30" x14ac:dyDescent="0.25">
      <c r="A5489">
        <v>362424</v>
      </c>
      <c r="B5489" t="s">
        <v>123</v>
      </c>
      <c r="C5489" t="s">
        <v>31</v>
      </c>
      <c r="D5489">
        <v>1</v>
      </c>
      <c r="E5489" t="s">
        <v>13824</v>
      </c>
      <c r="F5489" t="s">
        <v>135</v>
      </c>
      <c r="G5489" t="s">
        <v>51</v>
      </c>
      <c r="H5489">
        <v>21744</v>
      </c>
      <c r="I5489" t="s">
        <v>4240</v>
      </c>
      <c r="J5489" t="s">
        <v>4705</v>
      </c>
      <c r="K5489" t="s">
        <v>36</v>
      </c>
      <c r="L5489" t="s">
        <v>37</v>
      </c>
      <c r="M5489">
        <v>90084</v>
      </c>
      <c r="N5489">
        <v>130939</v>
      </c>
      <c r="O5489" t="s">
        <v>38</v>
      </c>
      <c r="P5489" t="s">
        <v>415</v>
      </c>
      <c r="Q5489" t="s">
        <v>1361</v>
      </c>
      <c r="R5489" t="s">
        <v>13825</v>
      </c>
      <c r="S5489" t="s">
        <v>140</v>
      </c>
      <c r="T5489" t="s">
        <v>13826</v>
      </c>
      <c r="U5489" t="s">
        <v>2203</v>
      </c>
      <c r="V5489" t="s">
        <v>13827</v>
      </c>
      <c r="Z5489" t="s">
        <v>61</v>
      </c>
      <c r="AA5489" s="1">
        <v>43341</v>
      </c>
      <c r="AC5489" s="1">
        <v>43413</v>
      </c>
      <c r="AD5489" s="1">
        <v>44992</v>
      </c>
    </row>
    <row r="5490" spans="1:30" x14ac:dyDescent="0.25">
      <c r="A5490">
        <v>571681</v>
      </c>
      <c r="B5490" t="s">
        <v>277</v>
      </c>
      <c r="C5490" t="s">
        <v>63</v>
      </c>
      <c r="D5490">
        <v>1</v>
      </c>
      <c r="E5490" t="s">
        <v>278</v>
      </c>
      <c r="F5490" t="s">
        <v>279</v>
      </c>
      <c r="G5490" t="s">
        <v>34</v>
      </c>
      <c r="H5490">
        <v>10251</v>
      </c>
      <c r="I5490">
        <v>4</v>
      </c>
      <c r="J5490" t="s">
        <v>52</v>
      </c>
      <c r="K5490" t="s">
        <v>36</v>
      </c>
      <c r="L5490" t="s">
        <v>37</v>
      </c>
      <c r="M5490">
        <v>40017</v>
      </c>
      <c r="N5490">
        <v>53712</v>
      </c>
      <c r="O5490" t="s">
        <v>38</v>
      </c>
      <c r="P5490" t="s">
        <v>280</v>
      </c>
      <c r="Q5490" t="s">
        <v>281</v>
      </c>
      <c r="R5490" t="s">
        <v>282</v>
      </c>
      <c r="S5490" t="s">
        <v>283</v>
      </c>
      <c r="T5490" t="s">
        <v>284</v>
      </c>
      <c r="U5490" t="s">
        <v>285</v>
      </c>
      <c r="V5490" t="s">
        <v>286</v>
      </c>
      <c r="Z5490" t="s">
        <v>61</v>
      </c>
      <c r="AA5490" s="1">
        <v>44974</v>
      </c>
      <c r="AB5490" s="2">
        <v>45154</v>
      </c>
      <c r="AC5490" s="1">
        <v>44974</v>
      </c>
      <c r="AD5490" s="1">
        <v>44992</v>
      </c>
    </row>
    <row r="5491" spans="1:30" x14ac:dyDescent="0.25">
      <c r="A5491">
        <v>524661</v>
      </c>
      <c r="B5491" t="s">
        <v>88</v>
      </c>
      <c r="C5491" t="s">
        <v>63</v>
      </c>
      <c r="D5491">
        <v>1</v>
      </c>
      <c r="E5491" t="s">
        <v>2630</v>
      </c>
      <c r="F5491" t="s">
        <v>792</v>
      </c>
      <c r="G5491" t="s">
        <v>34</v>
      </c>
      <c r="H5491">
        <v>51613</v>
      </c>
      <c r="I5491">
        <v>0</v>
      </c>
      <c r="J5491" t="s">
        <v>2631</v>
      </c>
      <c r="K5491" t="s">
        <v>36</v>
      </c>
      <c r="L5491" t="s">
        <v>37</v>
      </c>
      <c r="M5491">
        <v>66442</v>
      </c>
      <c r="N5491">
        <v>76408</v>
      </c>
      <c r="O5491" t="s">
        <v>38</v>
      </c>
      <c r="P5491" t="s">
        <v>583</v>
      </c>
      <c r="Q5491" t="s">
        <v>2632</v>
      </c>
      <c r="R5491" t="s">
        <v>2633</v>
      </c>
      <c r="S5491" t="s">
        <v>796</v>
      </c>
      <c r="T5491" t="s">
        <v>2634</v>
      </c>
      <c r="U5491" t="s">
        <v>988</v>
      </c>
      <c r="V5491" t="s">
        <v>2635</v>
      </c>
      <c r="W5491" t="s">
        <v>990</v>
      </c>
      <c r="Z5491" t="s">
        <v>61</v>
      </c>
      <c r="AA5491" s="1">
        <v>44938</v>
      </c>
      <c r="AC5491" s="1">
        <v>44938</v>
      </c>
      <c r="AD5491" s="1">
        <v>44992</v>
      </c>
    </row>
    <row r="5492" spans="1:30" x14ac:dyDescent="0.25">
      <c r="A5492">
        <v>540792</v>
      </c>
      <c r="B5492" t="s">
        <v>658</v>
      </c>
      <c r="C5492" t="s">
        <v>31</v>
      </c>
      <c r="D5492">
        <v>3</v>
      </c>
      <c r="E5492" t="s">
        <v>8361</v>
      </c>
      <c r="F5492" t="s">
        <v>234</v>
      </c>
      <c r="G5492" t="s">
        <v>51</v>
      </c>
      <c r="H5492">
        <v>56057</v>
      </c>
      <c r="I5492">
        <v>0</v>
      </c>
      <c r="J5492" t="s">
        <v>8362</v>
      </c>
      <c r="K5492" t="s">
        <v>36</v>
      </c>
      <c r="L5492" t="s">
        <v>37</v>
      </c>
      <c r="M5492">
        <v>54786</v>
      </c>
      <c r="N5492">
        <v>63794</v>
      </c>
      <c r="O5492" t="s">
        <v>38</v>
      </c>
      <c r="P5492" t="s">
        <v>3395</v>
      </c>
      <c r="Q5492" t="s">
        <v>662</v>
      </c>
      <c r="R5492" t="s">
        <v>8363</v>
      </c>
      <c r="S5492" t="s">
        <v>237</v>
      </c>
      <c r="V5492" t="s">
        <v>664</v>
      </c>
      <c r="Z5492" t="s">
        <v>665</v>
      </c>
      <c r="AA5492" s="1">
        <v>44757</v>
      </c>
      <c r="AB5492" s="2">
        <v>45122</v>
      </c>
      <c r="AC5492" s="1">
        <v>44986</v>
      </c>
      <c r="AD5492" s="1">
        <v>44992</v>
      </c>
    </row>
    <row r="5493" spans="1:30" x14ac:dyDescent="0.25">
      <c r="A5493">
        <v>573018</v>
      </c>
      <c r="B5493" t="s">
        <v>1040</v>
      </c>
      <c r="C5493" t="s">
        <v>31</v>
      </c>
      <c r="D5493">
        <v>1</v>
      </c>
      <c r="E5493" t="s">
        <v>2620</v>
      </c>
      <c r="F5493" t="s">
        <v>724</v>
      </c>
      <c r="G5493" t="s">
        <v>34</v>
      </c>
      <c r="H5493">
        <v>12158</v>
      </c>
      <c r="I5493">
        <v>3</v>
      </c>
      <c r="J5493" t="s">
        <v>354</v>
      </c>
      <c r="K5493" t="s">
        <v>36</v>
      </c>
      <c r="L5493" t="s">
        <v>37</v>
      </c>
      <c r="M5493">
        <v>69012</v>
      </c>
      <c r="N5493">
        <v>88992</v>
      </c>
      <c r="O5493" t="s">
        <v>38</v>
      </c>
      <c r="P5493" t="s">
        <v>1044</v>
      </c>
      <c r="Q5493" t="s">
        <v>13828</v>
      </c>
      <c r="R5493" t="s">
        <v>13829</v>
      </c>
      <c r="S5493" t="s">
        <v>728</v>
      </c>
      <c r="T5493" t="s">
        <v>13830</v>
      </c>
      <c r="U5493" t="s">
        <v>13831</v>
      </c>
      <c r="V5493" t="s">
        <v>13832</v>
      </c>
      <c r="W5493" t="s">
        <v>1050</v>
      </c>
      <c r="X5493" t="s">
        <v>1051</v>
      </c>
      <c r="Z5493" t="s">
        <v>61</v>
      </c>
      <c r="AA5493" s="1">
        <v>44971</v>
      </c>
      <c r="AB5493" s="2">
        <v>45001</v>
      </c>
      <c r="AC5493" s="1">
        <v>44971</v>
      </c>
      <c r="AD5493" s="1">
        <v>44992</v>
      </c>
    </row>
    <row r="5494" spans="1:30" x14ac:dyDescent="0.25">
      <c r="A5494">
        <v>573018</v>
      </c>
      <c r="B5494" t="s">
        <v>1040</v>
      </c>
      <c r="C5494" t="s">
        <v>31</v>
      </c>
      <c r="D5494">
        <v>1</v>
      </c>
      <c r="E5494" t="s">
        <v>2620</v>
      </c>
      <c r="F5494" t="s">
        <v>724</v>
      </c>
      <c r="G5494" t="s">
        <v>34</v>
      </c>
      <c r="H5494">
        <v>12158</v>
      </c>
      <c r="I5494">
        <v>3</v>
      </c>
      <c r="J5494" t="s">
        <v>354</v>
      </c>
      <c r="K5494" t="s">
        <v>36</v>
      </c>
      <c r="L5494" t="s">
        <v>37</v>
      </c>
      <c r="M5494">
        <v>69012</v>
      </c>
      <c r="N5494">
        <v>88992</v>
      </c>
      <c r="O5494" t="s">
        <v>38</v>
      </c>
      <c r="P5494" t="s">
        <v>1044</v>
      </c>
      <c r="Q5494" t="s">
        <v>13828</v>
      </c>
      <c r="R5494" t="s">
        <v>13829</v>
      </c>
      <c r="S5494" t="s">
        <v>728</v>
      </c>
      <c r="T5494" t="s">
        <v>13830</v>
      </c>
      <c r="U5494" t="s">
        <v>13831</v>
      </c>
      <c r="V5494" t="s">
        <v>13832</v>
      </c>
      <c r="W5494" t="s">
        <v>1050</v>
      </c>
      <c r="X5494" t="s">
        <v>1051</v>
      </c>
      <c r="Z5494" t="s">
        <v>61</v>
      </c>
      <c r="AA5494" s="1">
        <v>44971</v>
      </c>
      <c r="AB5494" s="2">
        <v>45001</v>
      </c>
      <c r="AC5494" s="1">
        <v>44971</v>
      </c>
      <c r="AD5494" s="1">
        <v>44992</v>
      </c>
    </row>
    <row r="5495" spans="1:30" x14ac:dyDescent="0.25">
      <c r="A5495">
        <v>529137</v>
      </c>
      <c r="B5495" t="s">
        <v>88</v>
      </c>
      <c r="C5495" t="s">
        <v>31</v>
      </c>
      <c r="D5495">
        <v>1</v>
      </c>
      <c r="E5495" t="s">
        <v>13833</v>
      </c>
      <c r="F5495" t="s">
        <v>1723</v>
      </c>
      <c r="G5495" t="s">
        <v>34</v>
      </c>
      <c r="H5495">
        <v>13631</v>
      </c>
      <c r="I5495">
        <v>2</v>
      </c>
      <c r="J5495" t="s">
        <v>13615</v>
      </c>
      <c r="K5495" t="s">
        <v>36</v>
      </c>
      <c r="L5495" t="s">
        <v>37</v>
      </c>
      <c r="M5495">
        <v>71707</v>
      </c>
      <c r="N5495">
        <v>82463</v>
      </c>
      <c r="O5495" t="s">
        <v>38</v>
      </c>
      <c r="P5495" t="s">
        <v>94</v>
      </c>
      <c r="Q5495" t="s">
        <v>985</v>
      </c>
      <c r="R5495" t="s">
        <v>13834</v>
      </c>
      <c r="S5495" t="s">
        <v>1727</v>
      </c>
      <c r="T5495" t="s">
        <v>13835</v>
      </c>
      <c r="U5495" t="s">
        <v>729</v>
      </c>
      <c r="V5495" t="s">
        <v>13836</v>
      </c>
      <c r="W5495" t="s">
        <v>13837</v>
      </c>
      <c r="Z5495" t="s">
        <v>87</v>
      </c>
      <c r="AA5495" s="1">
        <v>44670</v>
      </c>
      <c r="AC5495" s="1">
        <v>44729</v>
      </c>
      <c r="AD5495" s="1">
        <v>44992</v>
      </c>
    </row>
    <row r="5496" spans="1:30" x14ac:dyDescent="0.25">
      <c r="A5496">
        <v>559174</v>
      </c>
      <c r="B5496" t="s">
        <v>102</v>
      </c>
      <c r="C5496" t="s">
        <v>31</v>
      </c>
      <c r="D5496">
        <v>1</v>
      </c>
      <c r="E5496" t="s">
        <v>6718</v>
      </c>
      <c r="F5496" t="s">
        <v>3187</v>
      </c>
      <c r="G5496" t="s">
        <v>34</v>
      </c>
      <c r="H5496">
        <v>13622</v>
      </c>
      <c r="I5496">
        <v>0</v>
      </c>
      <c r="J5496" t="s">
        <v>35</v>
      </c>
      <c r="K5496" t="s">
        <v>36</v>
      </c>
      <c r="L5496" t="s">
        <v>37</v>
      </c>
      <c r="M5496">
        <v>76627</v>
      </c>
      <c r="N5496">
        <v>119610</v>
      </c>
      <c r="O5496" t="s">
        <v>38</v>
      </c>
      <c r="P5496" t="s">
        <v>146</v>
      </c>
      <c r="Q5496" t="s">
        <v>376</v>
      </c>
      <c r="R5496" t="s">
        <v>9773</v>
      </c>
      <c r="S5496" t="s">
        <v>3189</v>
      </c>
      <c r="T5496" t="s">
        <v>9774</v>
      </c>
      <c r="U5496" t="s">
        <v>532</v>
      </c>
      <c r="V5496" t="s">
        <v>142</v>
      </c>
      <c r="Z5496" t="s">
        <v>87</v>
      </c>
      <c r="AA5496" s="1">
        <v>44935</v>
      </c>
      <c r="AC5496" s="1">
        <v>44935</v>
      </c>
      <c r="AD5496" s="1">
        <v>44992</v>
      </c>
    </row>
    <row r="5497" spans="1:30" x14ac:dyDescent="0.25">
      <c r="A5497">
        <v>564354</v>
      </c>
      <c r="B5497" t="s">
        <v>563</v>
      </c>
      <c r="C5497" t="s">
        <v>63</v>
      </c>
      <c r="D5497">
        <v>1</v>
      </c>
      <c r="E5497" t="s">
        <v>13643</v>
      </c>
      <c r="F5497" t="s">
        <v>65</v>
      </c>
      <c r="G5497" t="s">
        <v>51</v>
      </c>
      <c r="H5497">
        <v>56058</v>
      </c>
      <c r="I5497">
        <v>0</v>
      </c>
      <c r="J5497" t="s">
        <v>175</v>
      </c>
      <c r="K5497" t="s">
        <v>36</v>
      </c>
      <c r="L5497" t="s">
        <v>37</v>
      </c>
      <c r="M5497">
        <v>54100</v>
      </c>
      <c r="N5497">
        <v>62215</v>
      </c>
      <c r="O5497" t="s">
        <v>38</v>
      </c>
      <c r="P5497" t="s">
        <v>12252</v>
      </c>
      <c r="Q5497" t="s">
        <v>7100</v>
      </c>
      <c r="R5497" t="s">
        <v>13644</v>
      </c>
      <c r="S5497" t="s">
        <v>72</v>
      </c>
      <c r="V5497" t="s">
        <v>570</v>
      </c>
      <c r="Z5497" t="s">
        <v>61</v>
      </c>
      <c r="AA5497" s="1">
        <v>44909</v>
      </c>
      <c r="AC5497" s="1">
        <v>44909</v>
      </c>
      <c r="AD5497" s="1">
        <v>44992</v>
      </c>
    </row>
    <row r="5498" spans="1:30" x14ac:dyDescent="0.25">
      <c r="A5498">
        <v>573860</v>
      </c>
      <c r="B5498" t="s">
        <v>155</v>
      </c>
      <c r="C5498" t="s">
        <v>63</v>
      </c>
      <c r="D5498">
        <v>1</v>
      </c>
      <c r="E5498" t="s">
        <v>6537</v>
      </c>
      <c r="F5498" t="s">
        <v>65</v>
      </c>
      <c r="G5498" t="s">
        <v>51</v>
      </c>
      <c r="H5498">
        <v>56058</v>
      </c>
      <c r="I5498">
        <v>0</v>
      </c>
      <c r="J5498" t="s">
        <v>216</v>
      </c>
      <c r="K5498" t="s">
        <v>36</v>
      </c>
      <c r="L5498" t="s">
        <v>37</v>
      </c>
      <c r="M5498">
        <v>54100</v>
      </c>
      <c r="N5498">
        <v>62215</v>
      </c>
      <c r="O5498" t="s">
        <v>38</v>
      </c>
      <c r="P5498" t="s">
        <v>158</v>
      </c>
      <c r="Q5498" t="s">
        <v>6538</v>
      </c>
      <c r="R5498" t="s">
        <v>6539</v>
      </c>
      <c r="S5498" t="s">
        <v>72</v>
      </c>
      <c r="T5498" t="s">
        <v>6540</v>
      </c>
      <c r="U5498" t="s">
        <v>2050</v>
      </c>
      <c r="V5498" t="s">
        <v>831</v>
      </c>
      <c r="X5498" t="s">
        <v>158</v>
      </c>
      <c r="Z5498" t="s">
        <v>61</v>
      </c>
      <c r="AA5498" s="1">
        <v>44965</v>
      </c>
      <c r="AB5498" s="2">
        <v>44995</v>
      </c>
      <c r="AC5498" s="1">
        <v>44965</v>
      </c>
      <c r="AD5498" s="1">
        <v>44992</v>
      </c>
    </row>
    <row r="5499" spans="1:30" x14ac:dyDescent="0.25">
      <c r="A5499">
        <v>575001</v>
      </c>
      <c r="B5499" t="s">
        <v>563</v>
      </c>
      <c r="C5499" t="s">
        <v>63</v>
      </c>
      <c r="D5499">
        <v>2</v>
      </c>
      <c r="E5499" t="s">
        <v>9754</v>
      </c>
      <c r="F5499" t="s">
        <v>1723</v>
      </c>
      <c r="G5499" t="s">
        <v>34</v>
      </c>
      <c r="H5499">
        <v>13631</v>
      </c>
      <c r="I5499">
        <v>1</v>
      </c>
      <c r="J5499" t="s">
        <v>256</v>
      </c>
      <c r="K5499" t="s">
        <v>36</v>
      </c>
      <c r="L5499" t="s">
        <v>53</v>
      </c>
      <c r="M5499">
        <v>66597</v>
      </c>
      <c r="N5499">
        <v>76587</v>
      </c>
      <c r="O5499" t="s">
        <v>38</v>
      </c>
      <c r="P5499" t="s">
        <v>446</v>
      </c>
      <c r="Q5499" t="s">
        <v>687</v>
      </c>
      <c r="R5499" t="s">
        <v>9755</v>
      </c>
      <c r="S5499" t="s">
        <v>1727</v>
      </c>
      <c r="T5499" t="s">
        <v>9756</v>
      </c>
      <c r="U5499" t="s">
        <v>9757</v>
      </c>
      <c r="V5499" t="s">
        <v>622</v>
      </c>
      <c r="Z5499" t="s">
        <v>3192</v>
      </c>
      <c r="AA5499" s="1">
        <v>44979</v>
      </c>
      <c r="AC5499" s="1">
        <v>44979</v>
      </c>
      <c r="AD5499" s="1">
        <v>44992</v>
      </c>
    </row>
    <row r="5500" spans="1:30" x14ac:dyDescent="0.25">
      <c r="A5500">
        <v>555037</v>
      </c>
      <c r="B5500" t="s">
        <v>381</v>
      </c>
      <c r="C5500" t="s">
        <v>31</v>
      </c>
      <c r="D5500">
        <v>1</v>
      </c>
      <c r="E5500" t="s">
        <v>604</v>
      </c>
      <c r="F5500" t="s">
        <v>295</v>
      </c>
      <c r="G5500" t="s">
        <v>34</v>
      </c>
      <c r="H5500">
        <v>22427</v>
      </c>
      <c r="I5500">
        <v>1</v>
      </c>
      <c r="J5500" t="s">
        <v>35</v>
      </c>
      <c r="K5500" t="s">
        <v>36</v>
      </c>
      <c r="L5500" t="s">
        <v>37</v>
      </c>
      <c r="M5500">
        <v>67757</v>
      </c>
      <c r="N5500">
        <v>77921</v>
      </c>
      <c r="O5500" t="s">
        <v>38</v>
      </c>
      <c r="P5500" t="s">
        <v>873</v>
      </c>
      <c r="Q5500" t="s">
        <v>2569</v>
      </c>
      <c r="R5500" t="s">
        <v>5769</v>
      </c>
      <c r="S5500" t="s">
        <v>608</v>
      </c>
      <c r="T5500" t="s">
        <v>2227</v>
      </c>
      <c r="V5500" t="s">
        <v>390</v>
      </c>
      <c r="W5500" t="s">
        <v>5770</v>
      </c>
      <c r="X5500" t="s">
        <v>2310</v>
      </c>
      <c r="Z5500" t="s">
        <v>154</v>
      </c>
      <c r="AA5500" s="1">
        <v>44874</v>
      </c>
      <c r="AB5500" s="2">
        <v>45024</v>
      </c>
      <c r="AC5500" s="1">
        <v>44967</v>
      </c>
      <c r="AD5500" s="1">
        <v>44992</v>
      </c>
    </row>
    <row r="5501" spans="1:30" x14ac:dyDescent="0.25">
      <c r="A5501">
        <v>540899</v>
      </c>
      <c r="B5501" t="s">
        <v>658</v>
      </c>
      <c r="C5501" t="s">
        <v>63</v>
      </c>
      <c r="D5501">
        <v>1</v>
      </c>
      <c r="E5501" t="s">
        <v>4149</v>
      </c>
      <c r="F5501" t="s">
        <v>2244</v>
      </c>
      <c r="G5501" t="s">
        <v>34</v>
      </c>
      <c r="H5501">
        <v>13643</v>
      </c>
      <c r="I5501">
        <v>2</v>
      </c>
      <c r="J5501" t="s">
        <v>660</v>
      </c>
      <c r="K5501" t="s">
        <v>36</v>
      </c>
      <c r="L5501" t="s">
        <v>37</v>
      </c>
      <c r="M5501">
        <v>115000</v>
      </c>
      <c r="N5501">
        <v>115000</v>
      </c>
      <c r="O5501" t="s">
        <v>38</v>
      </c>
      <c r="P5501" t="s">
        <v>661</v>
      </c>
      <c r="Q5501" t="s">
        <v>662</v>
      </c>
      <c r="R5501" t="s">
        <v>4150</v>
      </c>
      <c r="S5501" t="s">
        <v>2246</v>
      </c>
      <c r="U5501" t="s">
        <v>4151</v>
      </c>
      <c r="V5501" t="s">
        <v>664</v>
      </c>
      <c r="Z5501" t="s">
        <v>665</v>
      </c>
      <c r="AA5501" s="1">
        <v>44760</v>
      </c>
      <c r="AB5501" s="2">
        <v>45125</v>
      </c>
      <c r="AC5501" s="1">
        <v>44760</v>
      </c>
      <c r="AD5501" s="1">
        <v>44992</v>
      </c>
    </row>
    <row r="5502" spans="1:30" x14ac:dyDescent="0.25">
      <c r="A5502">
        <v>558057</v>
      </c>
      <c r="B5502" t="s">
        <v>123</v>
      </c>
      <c r="C5502" t="s">
        <v>31</v>
      </c>
      <c r="D5502">
        <v>1</v>
      </c>
      <c r="E5502" t="s">
        <v>1642</v>
      </c>
      <c r="F5502" t="s">
        <v>1643</v>
      </c>
      <c r="G5502" t="s">
        <v>51</v>
      </c>
      <c r="H5502">
        <v>83052</v>
      </c>
      <c r="I5502">
        <v>1</v>
      </c>
      <c r="J5502" t="s">
        <v>1074</v>
      </c>
      <c r="K5502" t="s">
        <v>36</v>
      </c>
      <c r="L5502" t="s">
        <v>53</v>
      </c>
      <c r="M5502">
        <v>56625</v>
      </c>
      <c r="N5502">
        <v>56625</v>
      </c>
      <c r="O5502" t="s">
        <v>38</v>
      </c>
      <c r="P5502" t="s">
        <v>11972</v>
      </c>
      <c r="Q5502" t="s">
        <v>944</v>
      </c>
      <c r="R5502" t="s">
        <v>11973</v>
      </c>
      <c r="S5502" t="s">
        <v>1646</v>
      </c>
      <c r="T5502" t="s">
        <v>11974</v>
      </c>
      <c r="U5502" t="s">
        <v>1729</v>
      </c>
      <c r="V5502" t="s">
        <v>11975</v>
      </c>
      <c r="Z5502" t="s">
        <v>61</v>
      </c>
      <c r="AA5502" s="1">
        <v>44971</v>
      </c>
      <c r="AB5502" s="2">
        <v>45091</v>
      </c>
      <c r="AC5502" s="1">
        <v>44971</v>
      </c>
      <c r="AD5502" s="1">
        <v>44992</v>
      </c>
    </row>
    <row r="5503" spans="1:30" x14ac:dyDescent="0.25">
      <c r="A5503">
        <v>574957</v>
      </c>
      <c r="B5503" t="s">
        <v>1040</v>
      </c>
      <c r="C5503" t="s">
        <v>63</v>
      </c>
      <c r="D5503">
        <v>1</v>
      </c>
      <c r="E5503" t="s">
        <v>12992</v>
      </c>
      <c r="F5503" t="s">
        <v>414</v>
      </c>
      <c r="G5503" t="s">
        <v>34</v>
      </c>
      <c r="H5503">
        <v>10124</v>
      </c>
      <c r="I5503">
        <v>3</v>
      </c>
      <c r="J5503" t="s">
        <v>3883</v>
      </c>
      <c r="K5503" t="s">
        <v>36</v>
      </c>
      <c r="L5503" t="s">
        <v>37</v>
      </c>
      <c r="M5503">
        <v>67499</v>
      </c>
      <c r="N5503">
        <v>80000</v>
      </c>
      <c r="O5503" t="s">
        <v>38</v>
      </c>
      <c r="P5503" t="s">
        <v>257</v>
      </c>
      <c r="Q5503" t="s">
        <v>3939</v>
      </c>
      <c r="R5503" t="s">
        <v>12993</v>
      </c>
      <c r="S5503" t="s">
        <v>418</v>
      </c>
      <c r="T5503" t="s">
        <v>12994</v>
      </c>
      <c r="U5503" t="s">
        <v>2599</v>
      </c>
      <c r="V5503" t="s">
        <v>577</v>
      </c>
      <c r="W5503" t="s">
        <v>1050</v>
      </c>
      <c r="X5503" t="s">
        <v>2601</v>
      </c>
      <c r="Z5503" t="s">
        <v>61</v>
      </c>
      <c r="AA5503" s="1">
        <v>44979</v>
      </c>
      <c r="AC5503" s="1">
        <v>44981</v>
      </c>
      <c r="AD5503" s="1">
        <v>44992</v>
      </c>
    </row>
    <row r="5504" spans="1:30" x14ac:dyDescent="0.25">
      <c r="A5504">
        <v>551215</v>
      </c>
      <c r="B5504" t="s">
        <v>1863</v>
      </c>
      <c r="C5504" t="s">
        <v>31</v>
      </c>
      <c r="D5504">
        <v>4</v>
      </c>
      <c r="E5504" t="s">
        <v>12973</v>
      </c>
      <c r="F5504" t="s">
        <v>4192</v>
      </c>
      <c r="G5504" t="s">
        <v>34</v>
      </c>
      <c r="H5504">
        <v>10056</v>
      </c>
      <c r="I5504" t="s">
        <v>327</v>
      </c>
      <c r="J5504" t="s">
        <v>582</v>
      </c>
      <c r="K5504" t="s">
        <v>36</v>
      </c>
      <c r="L5504" t="s">
        <v>93</v>
      </c>
      <c r="M5504">
        <v>72038</v>
      </c>
      <c r="N5504">
        <v>192152</v>
      </c>
      <c r="O5504" t="s">
        <v>38</v>
      </c>
      <c r="P5504" t="s">
        <v>438</v>
      </c>
      <c r="Q5504" t="s">
        <v>6102</v>
      </c>
      <c r="R5504" t="s">
        <v>12974</v>
      </c>
      <c r="S5504" t="s">
        <v>4427</v>
      </c>
      <c r="T5504" t="s">
        <v>12975</v>
      </c>
      <c r="U5504" t="s">
        <v>9066</v>
      </c>
      <c r="V5504" t="s">
        <v>12976</v>
      </c>
      <c r="Z5504" t="s">
        <v>87</v>
      </c>
      <c r="AA5504" s="1">
        <v>44818</v>
      </c>
      <c r="AC5504" s="1">
        <v>44907</v>
      </c>
      <c r="AD5504" s="1">
        <v>44992</v>
      </c>
    </row>
    <row r="5505" spans="1:30" x14ac:dyDescent="0.25">
      <c r="A5505">
        <v>513410</v>
      </c>
      <c r="B5505" t="s">
        <v>265</v>
      </c>
      <c r="C5505" t="s">
        <v>31</v>
      </c>
      <c r="D5505">
        <v>1</v>
      </c>
      <c r="E5505" t="s">
        <v>6126</v>
      </c>
      <c r="F5505" t="s">
        <v>555</v>
      </c>
      <c r="G5505" t="s">
        <v>34</v>
      </c>
      <c r="H5505">
        <v>12626</v>
      </c>
      <c r="I5505">
        <v>1</v>
      </c>
      <c r="J5505" t="s">
        <v>126</v>
      </c>
      <c r="L5505" t="s">
        <v>37</v>
      </c>
      <c r="M5505">
        <v>53797</v>
      </c>
      <c r="N5505">
        <v>61866</v>
      </c>
      <c r="O5505" t="s">
        <v>38</v>
      </c>
      <c r="P5505" t="s">
        <v>406</v>
      </c>
      <c r="Q5505" t="s">
        <v>13838</v>
      </c>
      <c r="R5505" t="s">
        <v>13839</v>
      </c>
      <c r="S5505" t="s">
        <v>559</v>
      </c>
      <c r="T5505" t="s">
        <v>13840</v>
      </c>
      <c r="V5505" t="s">
        <v>13841</v>
      </c>
      <c r="X5505" t="s">
        <v>276</v>
      </c>
      <c r="Z5505" t="s">
        <v>61</v>
      </c>
      <c r="AA5505" s="1">
        <v>44883</v>
      </c>
      <c r="AC5505" s="1">
        <v>44883</v>
      </c>
      <c r="AD5505" s="1">
        <v>44992</v>
      </c>
    </row>
    <row r="5506" spans="1:30" x14ac:dyDescent="0.25">
      <c r="A5506">
        <v>545238</v>
      </c>
      <c r="B5506" t="s">
        <v>88</v>
      </c>
      <c r="C5506" t="s">
        <v>63</v>
      </c>
      <c r="D5506">
        <v>1</v>
      </c>
      <c r="E5506" t="s">
        <v>6466</v>
      </c>
      <c r="F5506" t="s">
        <v>279</v>
      </c>
      <c r="G5506" t="s">
        <v>34</v>
      </c>
      <c r="H5506">
        <v>10251</v>
      </c>
      <c r="I5506">
        <v>4</v>
      </c>
      <c r="J5506" t="s">
        <v>582</v>
      </c>
      <c r="K5506" t="s">
        <v>36</v>
      </c>
      <c r="L5506" t="s">
        <v>37</v>
      </c>
      <c r="M5506">
        <v>40017</v>
      </c>
      <c r="N5506">
        <v>46019</v>
      </c>
      <c r="O5506" t="s">
        <v>38</v>
      </c>
      <c r="P5506" t="s">
        <v>438</v>
      </c>
      <c r="Q5506" t="s">
        <v>726</v>
      </c>
      <c r="R5506" t="s">
        <v>13724</v>
      </c>
      <c r="S5506" t="s">
        <v>283</v>
      </c>
      <c r="U5506" t="s">
        <v>729</v>
      </c>
      <c r="V5506" t="s">
        <v>13725</v>
      </c>
      <c r="Z5506" t="s">
        <v>61</v>
      </c>
      <c r="AA5506" s="1">
        <v>44783</v>
      </c>
      <c r="AC5506" s="1">
        <v>44895</v>
      </c>
      <c r="AD5506" s="1">
        <v>44992</v>
      </c>
    </row>
    <row r="5507" spans="1:30" x14ac:dyDescent="0.25">
      <c r="A5507">
        <v>376049</v>
      </c>
      <c r="B5507" t="s">
        <v>563</v>
      </c>
      <c r="C5507" t="s">
        <v>31</v>
      </c>
      <c r="D5507">
        <v>1</v>
      </c>
      <c r="E5507" t="s">
        <v>554</v>
      </c>
      <c r="F5507" t="s">
        <v>555</v>
      </c>
      <c r="G5507" t="s">
        <v>34</v>
      </c>
      <c r="H5507">
        <v>12626</v>
      </c>
      <c r="I5507">
        <v>2</v>
      </c>
      <c r="J5507" t="s">
        <v>482</v>
      </c>
      <c r="K5507" t="s">
        <v>36</v>
      </c>
      <c r="L5507" t="s">
        <v>37</v>
      </c>
      <c r="M5507">
        <v>58152</v>
      </c>
      <c r="N5507">
        <v>74479</v>
      </c>
      <c r="O5507" t="s">
        <v>38</v>
      </c>
      <c r="P5507" t="s">
        <v>446</v>
      </c>
      <c r="Q5507" t="s">
        <v>1611</v>
      </c>
      <c r="R5507" t="s">
        <v>13842</v>
      </c>
      <c r="S5507" t="s">
        <v>559</v>
      </c>
      <c r="T5507" t="s">
        <v>13843</v>
      </c>
      <c r="U5507" t="s">
        <v>13844</v>
      </c>
      <c r="V5507" t="s">
        <v>622</v>
      </c>
      <c r="Z5507" t="s">
        <v>61</v>
      </c>
      <c r="AA5507" s="1">
        <v>43444</v>
      </c>
      <c r="AC5507" s="1">
        <v>43448</v>
      </c>
      <c r="AD5507" s="1">
        <v>44992</v>
      </c>
    </row>
    <row r="5508" spans="1:30" x14ac:dyDescent="0.25">
      <c r="A5508">
        <v>572536</v>
      </c>
      <c r="B5508" t="s">
        <v>155</v>
      </c>
      <c r="C5508" t="s">
        <v>63</v>
      </c>
      <c r="D5508">
        <v>1</v>
      </c>
      <c r="E5508" t="s">
        <v>6232</v>
      </c>
      <c r="F5508" t="s">
        <v>234</v>
      </c>
      <c r="G5508" t="s">
        <v>51</v>
      </c>
      <c r="H5508">
        <v>56057</v>
      </c>
      <c r="I5508">
        <v>0</v>
      </c>
      <c r="J5508" t="s">
        <v>216</v>
      </c>
      <c r="K5508" t="s">
        <v>36</v>
      </c>
      <c r="L5508" t="s">
        <v>37</v>
      </c>
      <c r="M5508">
        <v>38333</v>
      </c>
      <c r="N5508">
        <v>44083</v>
      </c>
      <c r="O5508" t="s">
        <v>38</v>
      </c>
      <c r="P5508" t="s">
        <v>158</v>
      </c>
      <c r="Q5508" t="s">
        <v>6233</v>
      </c>
      <c r="R5508" t="s">
        <v>6234</v>
      </c>
      <c r="S5508" t="s">
        <v>237</v>
      </c>
      <c r="T5508" t="s">
        <v>6235</v>
      </c>
      <c r="U5508" t="s">
        <v>162</v>
      </c>
      <c r="V5508" t="s">
        <v>163</v>
      </c>
      <c r="X5508" t="s">
        <v>158</v>
      </c>
      <c r="Z5508" t="s">
        <v>61</v>
      </c>
      <c r="AA5508" s="1">
        <v>44958</v>
      </c>
      <c r="AB5508" s="2">
        <v>45018</v>
      </c>
      <c r="AC5508" s="1">
        <v>44958</v>
      </c>
      <c r="AD5508" s="1">
        <v>44992</v>
      </c>
    </row>
    <row r="5509" spans="1:30" x14ac:dyDescent="0.25">
      <c r="A5509">
        <v>574861</v>
      </c>
      <c r="B5509" t="s">
        <v>102</v>
      </c>
      <c r="C5509" t="s">
        <v>31</v>
      </c>
      <c r="D5509">
        <v>1</v>
      </c>
      <c r="E5509" t="s">
        <v>9352</v>
      </c>
      <c r="F5509" t="s">
        <v>144</v>
      </c>
      <c r="G5509" t="s">
        <v>51</v>
      </c>
      <c r="H5509">
        <v>10234</v>
      </c>
      <c r="I5509">
        <v>0</v>
      </c>
      <c r="J5509" t="s">
        <v>2315</v>
      </c>
      <c r="L5509" t="s">
        <v>145</v>
      </c>
      <c r="M5509">
        <v>15</v>
      </c>
      <c r="N5509">
        <v>15</v>
      </c>
      <c r="O5509" t="s">
        <v>68</v>
      </c>
      <c r="P5509" t="s">
        <v>195</v>
      </c>
      <c r="Q5509" t="s">
        <v>9353</v>
      </c>
      <c r="R5509" t="s">
        <v>9354</v>
      </c>
      <c r="S5509" t="s">
        <v>149</v>
      </c>
      <c r="T5509" t="s">
        <v>9355</v>
      </c>
      <c r="V5509" t="s">
        <v>151</v>
      </c>
      <c r="W5509" t="s">
        <v>152</v>
      </c>
      <c r="X5509" t="s">
        <v>1146</v>
      </c>
      <c r="Z5509" t="s">
        <v>154</v>
      </c>
      <c r="AA5509" s="1">
        <v>44980</v>
      </c>
      <c r="AB5509" s="2">
        <v>45079</v>
      </c>
      <c r="AC5509" s="1">
        <v>44980</v>
      </c>
      <c r="AD5509" s="1">
        <v>44992</v>
      </c>
    </row>
    <row r="5510" spans="1:30" x14ac:dyDescent="0.25">
      <c r="A5510">
        <v>574693</v>
      </c>
      <c r="B5510" t="s">
        <v>350</v>
      </c>
      <c r="C5510" t="s">
        <v>63</v>
      </c>
      <c r="D5510">
        <v>1</v>
      </c>
      <c r="E5510" t="s">
        <v>1840</v>
      </c>
      <c r="F5510" t="s">
        <v>1841</v>
      </c>
      <c r="G5510" t="s">
        <v>51</v>
      </c>
      <c r="H5510">
        <v>41045</v>
      </c>
      <c r="I5510" t="s">
        <v>1842</v>
      </c>
      <c r="J5510" t="s">
        <v>1843</v>
      </c>
      <c r="K5510" t="s">
        <v>36</v>
      </c>
      <c r="L5510" t="s">
        <v>93</v>
      </c>
      <c r="M5510">
        <v>195000</v>
      </c>
      <c r="N5510">
        <v>215000</v>
      </c>
      <c r="O5510" t="s">
        <v>38</v>
      </c>
      <c r="P5510" t="s">
        <v>355</v>
      </c>
      <c r="Q5510" t="s">
        <v>1844</v>
      </c>
      <c r="R5510" t="s">
        <v>1845</v>
      </c>
      <c r="S5510" t="s">
        <v>1846</v>
      </c>
      <c r="T5510" t="s">
        <v>1847</v>
      </c>
      <c r="V5510" t="s">
        <v>1848</v>
      </c>
      <c r="Z5510" t="s">
        <v>61</v>
      </c>
      <c r="AA5510" s="1">
        <v>44972</v>
      </c>
      <c r="AC5510" s="1">
        <v>44972</v>
      </c>
      <c r="AD5510" s="1">
        <v>44992</v>
      </c>
    </row>
    <row r="5511" spans="1:30" x14ac:dyDescent="0.25">
      <c r="A5511">
        <v>572660</v>
      </c>
      <c r="B5511" t="s">
        <v>88</v>
      </c>
      <c r="C5511" t="s">
        <v>31</v>
      </c>
      <c r="D5511">
        <v>1</v>
      </c>
      <c r="E5511" t="s">
        <v>4661</v>
      </c>
      <c r="F5511" t="s">
        <v>864</v>
      </c>
      <c r="G5511" t="s">
        <v>34</v>
      </c>
      <c r="H5511">
        <v>10248</v>
      </c>
      <c r="I5511">
        <v>1</v>
      </c>
      <c r="J5511" t="s">
        <v>115</v>
      </c>
      <c r="K5511" t="s">
        <v>36</v>
      </c>
      <c r="L5511" t="s">
        <v>37</v>
      </c>
      <c r="M5511">
        <v>73029</v>
      </c>
      <c r="N5511">
        <v>85000</v>
      </c>
      <c r="O5511" t="s">
        <v>38</v>
      </c>
      <c r="P5511" t="s">
        <v>7280</v>
      </c>
      <c r="Q5511" t="s">
        <v>475</v>
      </c>
      <c r="R5511" t="s">
        <v>4662</v>
      </c>
      <c r="S5511" t="s">
        <v>867</v>
      </c>
      <c r="T5511" t="s">
        <v>4663</v>
      </c>
      <c r="U5511" t="s">
        <v>1623</v>
      </c>
      <c r="V5511" t="s">
        <v>4664</v>
      </c>
      <c r="W5511" t="s">
        <v>4665</v>
      </c>
      <c r="Z5511" t="s">
        <v>87</v>
      </c>
      <c r="AA5511" s="1">
        <v>44958</v>
      </c>
      <c r="AC5511" s="1">
        <v>44963</v>
      </c>
      <c r="AD5511" s="1">
        <v>44992</v>
      </c>
    </row>
    <row r="5512" spans="1:30" x14ac:dyDescent="0.25">
      <c r="A5512">
        <v>375114</v>
      </c>
      <c r="B5512" t="s">
        <v>123</v>
      </c>
      <c r="C5512" t="s">
        <v>31</v>
      </c>
      <c r="D5512">
        <v>2</v>
      </c>
      <c r="E5512" t="s">
        <v>13845</v>
      </c>
      <c r="F5512" t="s">
        <v>2210</v>
      </c>
      <c r="G5512" t="s">
        <v>34</v>
      </c>
      <c r="H5512">
        <v>60888</v>
      </c>
      <c r="I5512">
        <v>1</v>
      </c>
      <c r="J5512" t="s">
        <v>785</v>
      </c>
      <c r="K5512" t="s">
        <v>36</v>
      </c>
      <c r="L5512" t="s">
        <v>37</v>
      </c>
      <c r="M5512">
        <v>39170</v>
      </c>
      <c r="N5512">
        <v>39170</v>
      </c>
      <c r="O5512" t="s">
        <v>38</v>
      </c>
      <c r="P5512" t="s">
        <v>127</v>
      </c>
      <c r="Q5512" t="s">
        <v>1218</v>
      </c>
      <c r="R5512" t="s">
        <v>13846</v>
      </c>
      <c r="S5512" t="s">
        <v>6807</v>
      </c>
      <c r="U5512" t="s">
        <v>13847</v>
      </c>
      <c r="V5512" t="s">
        <v>13848</v>
      </c>
      <c r="Z5512" t="s">
        <v>61</v>
      </c>
      <c r="AA5512" s="1">
        <v>43432</v>
      </c>
      <c r="AC5512" s="1">
        <v>43463</v>
      </c>
      <c r="AD5512" s="1">
        <v>44992</v>
      </c>
    </row>
    <row r="5513" spans="1:30" x14ac:dyDescent="0.25">
      <c r="A5513">
        <v>574735</v>
      </c>
      <c r="B5513" t="s">
        <v>76</v>
      </c>
      <c r="C5513" t="s">
        <v>63</v>
      </c>
      <c r="D5513">
        <v>2</v>
      </c>
      <c r="E5513" t="s">
        <v>4254</v>
      </c>
      <c r="F5513" t="s">
        <v>2948</v>
      </c>
      <c r="G5513" t="s">
        <v>51</v>
      </c>
      <c r="H5513">
        <v>35007</v>
      </c>
      <c r="I5513">
        <v>0</v>
      </c>
      <c r="J5513" t="s">
        <v>66</v>
      </c>
      <c r="K5513" t="s">
        <v>36</v>
      </c>
      <c r="L5513" t="s">
        <v>53</v>
      </c>
      <c r="M5513">
        <v>33019</v>
      </c>
      <c r="N5513">
        <v>51891</v>
      </c>
      <c r="O5513" t="s">
        <v>38</v>
      </c>
      <c r="P5513" t="s">
        <v>79</v>
      </c>
      <c r="Q5513" t="s">
        <v>2949</v>
      </c>
      <c r="R5513" t="s">
        <v>4255</v>
      </c>
      <c r="S5513" t="s">
        <v>2951</v>
      </c>
      <c r="U5513" t="s">
        <v>12639</v>
      </c>
      <c r="V5513" t="s">
        <v>12640</v>
      </c>
      <c r="W5513" t="s">
        <v>4258</v>
      </c>
      <c r="X5513" t="s">
        <v>39</v>
      </c>
      <c r="Z5513" t="s">
        <v>61</v>
      </c>
      <c r="AA5513" s="1">
        <v>44974</v>
      </c>
      <c r="AC5513" s="1">
        <v>44981</v>
      </c>
      <c r="AD5513" s="1">
        <v>44992</v>
      </c>
    </row>
    <row r="5514" spans="1:30" x14ac:dyDescent="0.25">
      <c r="A5514">
        <v>538735</v>
      </c>
      <c r="B5514" t="s">
        <v>88</v>
      </c>
      <c r="C5514" t="s">
        <v>63</v>
      </c>
      <c r="D5514">
        <v>1</v>
      </c>
      <c r="E5514" t="s">
        <v>13636</v>
      </c>
      <c r="F5514" t="s">
        <v>414</v>
      </c>
      <c r="G5514" t="s">
        <v>34</v>
      </c>
      <c r="H5514">
        <v>10124</v>
      </c>
      <c r="I5514">
        <v>2</v>
      </c>
      <c r="J5514" t="s">
        <v>52</v>
      </c>
      <c r="L5514" t="s">
        <v>37</v>
      </c>
      <c r="M5514">
        <v>53057</v>
      </c>
      <c r="N5514">
        <v>61015</v>
      </c>
      <c r="O5514" t="s">
        <v>38</v>
      </c>
      <c r="P5514" t="s">
        <v>583</v>
      </c>
      <c r="Q5514" t="s">
        <v>2192</v>
      </c>
      <c r="R5514" t="s">
        <v>13637</v>
      </c>
      <c r="S5514" t="s">
        <v>418</v>
      </c>
      <c r="T5514" t="s">
        <v>13638</v>
      </c>
      <c r="U5514" t="s">
        <v>229</v>
      </c>
      <c r="V5514" t="s">
        <v>12832</v>
      </c>
      <c r="W5514" t="s">
        <v>5450</v>
      </c>
      <c r="X5514" t="s">
        <v>583</v>
      </c>
      <c r="Z5514" t="s">
        <v>61</v>
      </c>
      <c r="AA5514" s="1">
        <v>44827</v>
      </c>
      <c r="AC5514" s="1">
        <v>44880</v>
      </c>
      <c r="AD5514" s="1">
        <v>44992</v>
      </c>
    </row>
    <row r="5515" spans="1:30" x14ac:dyDescent="0.25">
      <c r="A5515">
        <v>167179</v>
      </c>
      <c r="B5515" t="s">
        <v>2150</v>
      </c>
      <c r="C5515" t="s">
        <v>31</v>
      </c>
      <c r="D5515">
        <v>1</v>
      </c>
      <c r="E5515" t="s">
        <v>12775</v>
      </c>
      <c r="F5515" t="s">
        <v>10736</v>
      </c>
      <c r="G5515" t="s">
        <v>34</v>
      </c>
      <c r="H5515">
        <v>13642</v>
      </c>
      <c r="I5515">
        <v>4</v>
      </c>
      <c r="J5515" t="s">
        <v>10737</v>
      </c>
      <c r="K5515" t="s">
        <v>36</v>
      </c>
      <c r="L5515" t="s">
        <v>37</v>
      </c>
      <c r="M5515">
        <v>87203</v>
      </c>
      <c r="N5515">
        <v>131623</v>
      </c>
      <c r="O5515" t="s">
        <v>38</v>
      </c>
      <c r="P5515" t="s">
        <v>2151</v>
      </c>
      <c r="Q5515" t="s">
        <v>2152</v>
      </c>
      <c r="R5515" t="s">
        <v>12776</v>
      </c>
      <c r="S5515" t="s">
        <v>10739</v>
      </c>
      <c r="T5515" t="s">
        <v>12777</v>
      </c>
      <c r="V5515" t="s">
        <v>12778</v>
      </c>
      <c r="Z5515" t="s">
        <v>12779</v>
      </c>
      <c r="AA5515" s="1">
        <v>41962</v>
      </c>
      <c r="AC5515" s="1">
        <v>41962</v>
      </c>
      <c r="AD5515" s="1">
        <v>44992</v>
      </c>
    </row>
    <row r="5516" spans="1:30" x14ac:dyDescent="0.25">
      <c r="A5516">
        <v>564829</v>
      </c>
      <c r="B5516" t="s">
        <v>76</v>
      </c>
      <c r="C5516" t="s">
        <v>63</v>
      </c>
      <c r="D5516">
        <v>2</v>
      </c>
      <c r="E5516" t="s">
        <v>2140</v>
      </c>
      <c r="F5516" t="s">
        <v>2141</v>
      </c>
      <c r="G5516" t="s">
        <v>34</v>
      </c>
      <c r="H5516">
        <v>91717</v>
      </c>
      <c r="I5516">
        <v>0</v>
      </c>
      <c r="J5516" t="s">
        <v>245</v>
      </c>
      <c r="K5516" t="s">
        <v>36</v>
      </c>
      <c r="L5516" t="s">
        <v>37</v>
      </c>
      <c r="M5516">
        <v>440.16</v>
      </c>
      <c r="N5516">
        <v>440.16</v>
      </c>
      <c r="O5516" t="s">
        <v>751</v>
      </c>
      <c r="P5516" t="s">
        <v>79</v>
      </c>
      <c r="Q5516" t="s">
        <v>2959</v>
      </c>
      <c r="R5516" t="s">
        <v>5378</v>
      </c>
      <c r="S5516" t="s">
        <v>2144</v>
      </c>
      <c r="T5516" t="s">
        <v>5379</v>
      </c>
      <c r="U5516" t="s">
        <v>5380</v>
      </c>
      <c r="V5516" t="s">
        <v>5381</v>
      </c>
      <c r="W5516" t="s">
        <v>5382</v>
      </c>
      <c r="X5516" t="s">
        <v>5383</v>
      </c>
      <c r="Z5516" t="s">
        <v>61</v>
      </c>
      <c r="AA5516" s="1">
        <v>44970</v>
      </c>
      <c r="AC5516" s="1">
        <v>44970</v>
      </c>
      <c r="AD5516" s="1">
        <v>44992</v>
      </c>
    </row>
    <row r="5517" spans="1:30" x14ac:dyDescent="0.25">
      <c r="A5517">
        <v>566026</v>
      </c>
      <c r="B5517" t="s">
        <v>889</v>
      </c>
      <c r="C5517" t="s">
        <v>63</v>
      </c>
      <c r="D5517">
        <v>1</v>
      </c>
      <c r="E5517" t="s">
        <v>12416</v>
      </c>
      <c r="F5517" t="s">
        <v>743</v>
      </c>
      <c r="G5517" t="s">
        <v>51</v>
      </c>
      <c r="H5517">
        <v>95712</v>
      </c>
      <c r="I5517">
        <v>0</v>
      </c>
      <c r="J5517" t="s">
        <v>256</v>
      </c>
      <c r="K5517" t="s">
        <v>36</v>
      </c>
      <c r="L5517" t="s">
        <v>37</v>
      </c>
      <c r="M5517">
        <v>100000</v>
      </c>
      <c r="N5517">
        <v>110000</v>
      </c>
      <c r="O5517" t="s">
        <v>38</v>
      </c>
      <c r="P5517" t="s">
        <v>1198</v>
      </c>
      <c r="Q5517" t="s">
        <v>687</v>
      </c>
      <c r="R5517" t="s">
        <v>12417</v>
      </c>
      <c r="S5517" t="s">
        <v>1187</v>
      </c>
      <c r="T5517" t="s">
        <v>12418</v>
      </c>
      <c r="U5517" t="s">
        <v>5805</v>
      </c>
      <c r="V5517" t="s">
        <v>12419</v>
      </c>
      <c r="X5517" t="s">
        <v>1203</v>
      </c>
      <c r="Z5517" t="s">
        <v>898</v>
      </c>
      <c r="AA5517" s="1">
        <v>44918</v>
      </c>
      <c r="AC5517" s="1">
        <v>44918</v>
      </c>
      <c r="AD5517" s="1">
        <v>44992</v>
      </c>
    </row>
    <row r="5518" spans="1:30" x14ac:dyDescent="0.25">
      <c r="A5518">
        <v>568685</v>
      </c>
      <c r="B5518" t="s">
        <v>350</v>
      </c>
      <c r="C5518" t="s">
        <v>63</v>
      </c>
      <c r="D5518">
        <v>3</v>
      </c>
      <c r="E5518" t="s">
        <v>12300</v>
      </c>
      <c r="F5518" t="s">
        <v>174</v>
      </c>
      <c r="G5518" t="s">
        <v>51</v>
      </c>
      <c r="H5518">
        <v>30087</v>
      </c>
      <c r="I5518">
        <v>1</v>
      </c>
      <c r="J5518" t="s">
        <v>175</v>
      </c>
      <c r="K5518" t="s">
        <v>36</v>
      </c>
      <c r="L5518" t="s">
        <v>37</v>
      </c>
      <c r="M5518">
        <v>85000</v>
      </c>
      <c r="N5518">
        <v>95000</v>
      </c>
      <c r="O5518" t="s">
        <v>38</v>
      </c>
      <c r="P5518" t="s">
        <v>355</v>
      </c>
      <c r="Q5518" t="s">
        <v>3754</v>
      </c>
      <c r="R5518" t="s">
        <v>12301</v>
      </c>
      <c r="S5518" t="s">
        <v>178</v>
      </c>
      <c r="T5518" t="s">
        <v>12302</v>
      </c>
      <c r="V5518" t="s">
        <v>12303</v>
      </c>
      <c r="Z5518" t="s">
        <v>61</v>
      </c>
      <c r="AA5518" s="1">
        <v>44938</v>
      </c>
      <c r="AC5518" s="1">
        <v>44938</v>
      </c>
      <c r="AD5518" s="1">
        <v>44992</v>
      </c>
    </row>
    <row r="5519" spans="1:30" x14ac:dyDescent="0.25">
      <c r="A5519">
        <v>535465</v>
      </c>
      <c r="B5519" t="s">
        <v>88</v>
      </c>
      <c r="C5519" t="s">
        <v>63</v>
      </c>
      <c r="D5519">
        <v>1</v>
      </c>
      <c r="E5519" t="s">
        <v>8971</v>
      </c>
      <c r="F5519" t="s">
        <v>864</v>
      </c>
      <c r="G5519" t="s">
        <v>34</v>
      </c>
      <c r="H5519" t="s">
        <v>8972</v>
      </c>
      <c r="I5519" t="s">
        <v>327</v>
      </c>
      <c r="J5519" t="s">
        <v>582</v>
      </c>
      <c r="K5519" t="s">
        <v>36</v>
      </c>
      <c r="L5519" t="s">
        <v>93</v>
      </c>
      <c r="M5519">
        <v>111127</v>
      </c>
      <c r="N5519">
        <v>145230</v>
      </c>
      <c r="O5519" t="s">
        <v>38</v>
      </c>
      <c r="P5519" t="s">
        <v>9876</v>
      </c>
      <c r="Q5519" t="s">
        <v>8973</v>
      </c>
      <c r="R5519" t="s">
        <v>13592</v>
      </c>
      <c r="S5519" t="s">
        <v>8975</v>
      </c>
      <c r="T5519" t="s">
        <v>13593</v>
      </c>
      <c r="U5519" t="s">
        <v>13594</v>
      </c>
      <c r="V5519" t="s">
        <v>13595</v>
      </c>
      <c r="Z5519" t="s">
        <v>87</v>
      </c>
      <c r="AA5519" s="1">
        <v>44729</v>
      </c>
      <c r="AC5519" s="1">
        <v>44760</v>
      </c>
      <c r="AD5519" s="1">
        <v>44992</v>
      </c>
    </row>
    <row r="5520" spans="1:30" x14ac:dyDescent="0.25">
      <c r="A5520">
        <v>575002</v>
      </c>
      <c r="B5520" t="s">
        <v>76</v>
      </c>
      <c r="C5520" t="s">
        <v>63</v>
      </c>
      <c r="D5520">
        <v>2</v>
      </c>
      <c r="E5520" t="s">
        <v>13849</v>
      </c>
      <c r="F5520" t="s">
        <v>5280</v>
      </c>
      <c r="G5520" t="s">
        <v>34</v>
      </c>
      <c r="H5520">
        <v>20271</v>
      </c>
      <c r="I5520">
        <v>1</v>
      </c>
      <c r="J5520" t="s">
        <v>66</v>
      </c>
      <c r="K5520" t="s">
        <v>36</v>
      </c>
      <c r="L5520" t="s">
        <v>53</v>
      </c>
      <c r="M5520">
        <v>40091</v>
      </c>
      <c r="N5520">
        <v>54018</v>
      </c>
      <c r="O5520" t="s">
        <v>38</v>
      </c>
      <c r="P5520" t="s">
        <v>79</v>
      </c>
      <c r="Q5520" t="s">
        <v>13850</v>
      </c>
      <c r="R5520" t="s">
        <v>13851</v>
      </c>
      <c r="S5520" t="s">
        <v>5283</v>
      </c>
      <c r="U5520" t="s">
        <v>13852</v>
      </c>
      <c r="V5520" t="s">
        <v>13853</v>
      </c>
      <c r="W5520" t="s">
        <v>13854</v>
      </c>
      <c r="X5520" t="s">
        <v>572</v>
      </c>
      <c r="Z5520" t="s">
        <v>61</v>
      </c>
      <c r="AA5520" s="1">
        <v>44979</v>
      </c>
      <c r="AB5520" s="2">
        <v>44993</v>
      </c>
      <c r="AC5520" s="1">
        <v>44980</v>
      </c>
      <c r="AD5520" s="1">
        <v>44992</v>
      </c>
    </row>
    <row r="5521" spans="1:30" x14ac:dyDescent="0.25">
      <c r="A5521">
        <v>555486</v>
      </c>
      <c r="B5521" t="s">
        <v>48</v>
      </c>
      <c r="C5521" t="s">
        <v>31</v>
      </c>
      <c r="D5521">
        <v>1</v>
      </c>
      <c r="E5521" t="s">
        <v>1992</v>
      </c>
      <c r="F5521" t="s">
        <v>5636</v>
      </c>
      <c r="G5521" t="s">
        <v>353</v>
      </c>
      <c r="H5521">
        <v>6361</v>
      </c>
      <c r="I5521">
        <v>1</v>
      </c>
      <c r="J5521" t="s">
        <v>175</v>
      </c>
      <c r="L5521" t="s">
        <v>37</v>
      </c>
      <c r="M5521">
        <v>65392</v>
      </c>
      <c r="N5521">
        <v>93613</v>
      </c>
      <c r="O5521" t="s">
        <v>38</v>
      </c>
      <c r="P5521" t="s">
        <v>54</v>
      </c>
      <c r="Q5521" t="s">
        <v>5637</v>
      </c>
      <c r="R5521" t="s">
        <v>13741</v>
      </c>
      <c r="S5521" t="s">
        <v>5639</v>
      </c>
      <c r="T5521" t="s">
        <v>5208</v>
      </c>
      <c r="V5521" t="s">
        <v>13742</v>
      </c>
      <c r="Z5521" t="s">
        <v>61</v>
      </c>
      <c r="AA5521" s="1">
        <v>44847</v>
      </c>
      <c r="AC5521" s="1">
        <v>44973</v>
      </c>
      <c r="AD5521" s="1">
        <v>44992</v>
      </c>
    </row>
    <row r="5522" spans="1:30" x14ac:dyDescent="0.25">
      <c r="A5522">
        <v>562564</v>
      </c>
      <c r="B5522" t="s">
        <v>123</v>
      </c>
      <c r="C5522" t="s">
        <v>31</v>
      </c>
      <c r="D5522">
        <v>2</v>
      </c>
      <c r="E5522" t="s">
        <v>5972</v>
      </c>
      <c r="F5522" t="s">
        <v>762</v>
      </c>
      <c r="G5522" t="s">
        <v>34</v>
      </c>
      <c r="H5522">
        <v>51191</v>
      </c>
      <c r="I5522">
        <v>2</v>
      </c>
      <c r="J5522" t="s">
        <v>763</v>
      </c>
      <c r="K5522" t="s">
        <v>36</v>
      </c>
      <c r="L5522" t="s">
        <v>37</v>
      </c>
      <c r="M5522">
        <v>47155</v>
      </c>
      <c r="N5522">
        <v>54228</v>
      </c>
      <c r="O5522" t="s">
        <v>38</v>
      </c>
      <c r="P5522" t="s">
        <v>1167</v>
      </c>
      <c r="Q5522" t="s">
        <v>5973</v>
      </c>
      <c r="R5522" t="s">
        <v>13855</v>
      </c>
      <c r="S5522" t="s">
        <v>767</v>
      </c>
      <c r="U5522" t="s">
        <v>1729</v>
      </c>
      <c r="V5522" t="s">
        <v>13856</v>
      </c>
      <c r="Z5522" t="s">
        <v>61</v>
      </c>
      <c r="AA5522" s="1">
        <v>44971</v>
      </c>
      <c r="AB5522" s="2">
        <v>45091</v>
      </c>
      <c r="AC5522" s="1">
        <v>44971</v>
      </c>
      <c r="AD5522" s="1">
        <v>44992</v>
      </c>
    </row>
    <row r="5523" spans="1:30" x14ac:dyDescent="0.25">
      <c r="A5523">
        <v>553510</v>
      </c>
      <c r="B5523" t="s">
        <v>889</v>
      </c>
      <c r="C5523" t="s">
        <v>31</v>
      </c>
      <c r="D5523">
        <v>1</v>
      </c>
      <c r="E5523" t="s">
        <v>4128</v>
      </c>
      <c r="F5523" t="s">
        <v>1197</v>
      </c>
      <c r="G5523" t="s">
        <v>51</v>
      </c>
      <c r="H5523">
        <v>95713</v>
      </c>
      <c r="I5523">
        <v>0</v>
      </c>
      <c r="J5523" t="s">
        <v>256</v>
      </c>
      <c r="K5523" t="s">
        <v>36</v>
      </c>
      <c r="L5523" t="s">
        <v>37</v>
      </c>
      <c r="M5523">
        <v>75000</v>
      </c>
      <c r="N5523">
        <v>80000</v>
      </c>
      <c r="O5523" t="s">
        <v>38</v>
      </c>
      <c r="P5523" t="s">
        <v>1198</v>
      </c>
      <c r="Q5523" t="s">
        <v>687</v>
      </c>
      <c r="R5523" t="s">
        <v>4129</v>
      </c>
      <c r="S5523" t="s">
        <v>1200</v>
      </c>
      <c r="T5523" t="s">
        <v>4130</v>
      </c>
      <c r="U5523" t="s">
        <v>895</v>
      </c>
      <c r="V5523" t="s">
        <v>4131</v>
      </c>
      <c r="X5523" t="s">
        <v>1203</v>
      </c>
      <c r="Z5523" t="s">
        <v>898</v>
      </c>
      <c r="AA5523" s="1">
        <v>44834</v>
      </c>
      <c r="AC5523" s="1">
        <v>44895</v>
      </c>
      <c r="AD5523" s="1">
        <v>44992</v>
      </c>
    </row>
    <row r="5524" spans="1:30" x14ac:dyDescent="0.25">
      <c r="A5524">
        <v>553510</v>
      </c>
      <c r="B5524" t="s">
        <v>889</v>
      </c>
      <c r="C5524" t="s">
        <v>31</v>
      </c>
      <c r="D5524">
        <v>1</v>
      </c>
      <c r="E5524" t="s">
        <v>4128</v>
      </c>
      <c r="F5524" t="s">
        <v>1197</v>
      </c>
      <c r="G5524" t="s">
        <v>51</v>
      </c>
      <c r="H5524">
        <v>95713</v>
      </c>
      <c r="I5524">
        <v>0</v>
      </c>
      <c r="J5524" t="s">
        <v>256</v>
      </c>
      <c r="K5524" t="s">
        <v>36</v>
      </c>
      <c r="L5524" t="s">
        <v>37</v>
      </c>
      <c r="M5524">
        <v>75000</v>
      </c>
      <c r="N5524">
        <v>80000</v>
      </c>
      <c r="O5524" t="s">
        <v>38</v>
      </c>
      <c r="P5524" t="s">
        <v>1198</v>
      </c>
      <c r="Q5524" t="s">
        <v>687</v>
      </c>
      <c r="R5524" t="s">
        <v>4129</v>
      </c>
      <c r="S5524" t="s">
        <v>1200</v>
      </c>
      <c r="T5524" t="s">
        <v>4130</v>
      </c>
      <c r="U5524" t="s">
        <v>895</v>
      </c>
      <c r="V5524" t="s">
        <v>4131</v>
      </c>
      <c r="X5524" t="s">
        <v>1203</v>
      </c>
      <c r="Z5524" t="s">
        <v>898</v>
      </c>
      <c r="AA5524" s="1">
        <v>44834</v>
      </c>
      <c r="AC5524" s="1">
        <v>44895</v>
      </c>
      <c r="AD5524" s="1">
        <v>44992</v>
      </c>
    </row>
    <row r="5525" spans="1:30" x14ac:dyDescent="0.25">
      <c r="A5525">
        <v>577054</v>
      </c>
      <c r="B5525" t="s">
        <v>2850</v>
      </c>
      <c r="C5525" t="s">
        <v>63</v>
      </c>
      <c r="D5525">
        <v>1</v>
      </c>
      <c r="E5525" t="s">
        <v>7287</v>
      </c>
      <c r="F5525" t="s">
        <v>65</v>
      </c>
      <c r="G5525" t="s">
        <v>51</v>
      </c>
      <c r="H5525">
        <v>56058</v>
      </c>
      <c r="I5525">
        <v>0</v>
      </c>
      <c r="J5525" t="s">
        <v>35</v>
      </c>
      <c r="K5525" t="s">
        <v>36</v>
      </c>
      <c r="L5525" t="s">
        <v>37</v>
      </c>
      <c r="M5525">
        <v>65000</v>
      </c>
      <c r="N5525">
        <v>75000</v>
      </c>
      <c r="O5525" t="s">
        <v>38</v>
      </c>
      <c r="P5525" t="s">
        <v>355</v>
      </c>
      <c r="Q5525" t="s">
        <v>7288</v>
      </c>
      <c r="R5525" t="s">
        <v>7289</v>
      </c>
      <c r="S5525" t="s">
        <v>72</v>
      </c>
      <c r="T5525" t="s">
        <v>7290</v>
      </c>
      <c r="V5525" t="s">
        <v>7291</v>
      </c>
      <c r="Z5525" t="s">
        <v>61</v>
      </c>
      <c r="AA5525" s="1">
        <v>44987</v>
      </c>
      <c r="AC5525" s="1">
        <v>44987</v>
      </c>
      <c r="AD5525" s="1">
        <v>44992</v>
      </c>
    </row>
    <row r="5526" spans="1:30" x14ac:dyDescent="0.25">
      <c r="A5526">
        <v>575810</v>
      </c>
      <c r="B5526" t="s">
        <v>155</v>
      </c>
      <c r="C5526" t="s">
        <v>63</v>
      </c>
      <c r="D5526">
        <v>1</v>
      </c>
      <c r="E5526" t="s">
        <v>6591</v>
      </c>
      <c r="F5526" t="s">
        <v>135</v>
      </c>
      <c r="G5526" t="s">
        <v>51</v>
      </c>
      <c r="H5526">
        <v>21744</v>
      </c>
      <c r="I5526">
        <v>2</v>
      </c>
      <c r="J5526" t="s">
        <v>157</v>
      </c>
      <c r="K5526" t="s">
        <v>36</v>
      </c>
      <c r="L5526" t="s">
        <v>37</v>
      </c>
      <c r="M5526">
        <v>75504</v>
      </c>
      <c r="N5526">
        <v>86830</v>
      </c>
      <c r="O5526" t="s">
        <v>38</v>
      </c>
      <c r="P5526" t="s">
        <v>158</v>
      </c>
      <c r="Q5526" t="s">
        <v>1925</v>
      </c>
      <c r="R5526" t="s">
        <v>6592</v>
      </c>
      <c r="S5526" t="s">
        <v>140</v>
      </c>
      <c r="T5526" t="s">
        <v>6593</v>
      </c>
      <c r="U5526" t="s">
        <v>6594</v>
      </c>
      <c r="V5526" t="s">
        <v>831</v>
      </c>
      <c r="X5526" t="s">
        <v>158</v>
      </c>
      <c r="Z5526" t="s">
        <v>61</v>
      </c>
      <c r="AA5526" s="1">
        <v>44978</v>
      </c>
      <c r="AB5526" s="2">
        <v>45008</v>
      </c>
      <c r="AC5526" s="1">
        <v>44978</v>
      </c>
      <c r="AD5526" s="1">
        <v>44992</v>
      </c>
    </row>
    <row r="5527" spans="1:30" x14ac:dyDescent="0.25">
      <c r="A5527">
        <v>574550</v>
      </c>
      <c r="B5527" t="s">
        <v>1040</v>
      </c>
      <c r="C5527" t="s">
        <v>63</v>
      </c>
      <c r="D5527">
        <v>1</v>
      </c>
      <c r="E5527" t="s">
        <v>1121</v>
      </c>
      <c r="F5527" t="s">
        <v>267</v>
      </c>
      <c r="G5527" t="s">
        <v>34</v>
      </c>
      <c r="H5527" t="s">
        <v>268</v>
      </c>
      <c r="I5527">
        <v>0</v>
      </c>
      <c r="J5527" t="s">
        <v>6290</v>
      </c>
      <c r="L5527" t="s">
        <v>37</v>
      </c>
      <c r="M5527">
        <v>100000</v>
      </c>
      <c r="N5527">
        <v>120000</v>
      </c>
      <c r="O5527" t="s">
        <v>38</v>
      </c>
      <c r="P5527" t="s">
        <v>1044</v>
      </c>
      <c r="Q5527" t="s">
        <v>11333</v>
      </c>
      <c r="R5527" t="s">
        <v>13193</v>
      </c>
      <c r="S5527" t="s">
        <v>272</v>
      </c>
      <c r="T5527" t="s">
        <v>13194</v>
      </c>
      <c r="U5527" t="s">
        <v>13195</v>
      </c>
      <c r="V5527" t="s">
        <v>577</v>
      </c>
      <c r="W5527" t="s">
        <v>1050</v>
      </c>
      <c r="X5527" t="s">
        <v>11336</v>
      </c>
      <c r="Z5527" t="s">
        <v>87</v>
      </c>
      <c r="AA5527" s="1">
        <v>44980</v>
      </c>
      <c r="AB5527" s="2">
        <v>44994</v>
      </c>
      <c r="AC5527" s="1">
        <v>44979</v>
      </c>
      <c r="AD5527" s="1">
        <v>44992</v>
      </c>
    </row>
    <row r="5528" spans="1:30" x14ac:dyDescent="0.25">
      <c r="A5528">
        <v>562741</v>
      </c>
      <c r="B5528" t="s">
        <v>1863</v>
      </c>
      <c r="C5528" t="s">
        <v>31</v>
      </c>
      <c r="D5528">
        <v>1</v>
      </c>
      <c r="E5528" t="s">
        <v>13857</v>
      </c>
      <c r="F5528" t="s">
        <v>501</v>
      </c>
      <c r="G5528" t="s">
        <v>34</v>
      </c>
      <c r="H5528">
        <v>12627</v>
      </c>
      <c r="I5528">
        <v>0</v>
      </c>
      <c r="J5528" t="s">
        <v>115</v>
      </c>
      <c r="K5528" t="s">
        <v>36</v>
      </c>
      <c r="L5528" t="s">
        <v>37</v>
      </c>
      <c r="M5528">
        <v>70611</v>
      </c>
      <c r="N5528">
        <v>105138</v>
      </c>
      <c r="O5528" t="s">
        <v>38</v>
      </c>
      <c r="P5528" t="s">
        <v>438</v>
      </c>
      <c r="Q5528" t="s">
        <v>10089</v>
      </c>
      <c r="R5528" t="s">
        <v>13858</v>
      </c>
      <c r="S5528" t="s">
        <v>504</v>
      </c>
      <c r="V5528" t="s">
        <v>10081</v>
      </c>
      <c r="W5528" t="s">
        <v>13859</v>
      </c>
      <c r="X5528" t="s">
        <v>3303</v>
      </c>
      <c r="Z5528" t="s">
        <v>61</v>
      </c>
      <c r="AA5528" s="1">
        <v>44954</v>
      </c>
      <c r="AC5528" s="1">
        <v>44979</v>
      </c>
      <c r="AD5528" s="1">
        <v>44992</v>
      </c>
    </row>
    <row r="5529" spans="1:30" x14ac:dyDescent="0.25">
      <c r="A5529">
        <v>520520</v>
      </c>
      <c r="B5529" t="s">
        <v>102</v>
      </c>
      <c r="C5529" t="s">
        <v>31</v>
      </c>
      <c r="D5529">
        <v>1</v>
      </c>
      <c r="E5529" t="s">
        <v>5745</v>
      </c>
      <c r="F5529" t="s">
        <v>3054</v>
      </c>
      <c r="G5529" t="s">
        <v>34</v>
      </c>
      <c r="H5529">
        <v>20315</v>
      </c>
      <c r="I5529">
        <v>1</v>
      </c>
      <c r="J5529" t="s">
        <v>374</v>
      </c>
      <c r="K5529" t="s">
        <v>36</v>
      </c>
      <c r="L5529" t="s">
        <v>37</v>
      </c>
      <c r="M5529">
        <v>67757</v>
      </c>
      <c r="N5529">
        <v>98128</v>
      </c>
      <c r="O5529" t="s">
        <v>38</v>
      </c>
      <c r="P5529" t="s">
        <v>195</v>
      </c>
      <c r="Q5529" t="s">
        <v>3039</v>
      </c>
      <c r="R5529" t="s">
        <v>5746</v>
      </c>
      <c r="S5529" t="s">
        <v>3056</v>
      </c>
      <c r="T5529" t="s">
        <v>5747</v>
      </c>
      <c r="U5529" t="s">
        <v>5748</v>
      </c>
      <c r="V5529" t="s">
        <v>142</v>
      </c>
      <c r="Z5529" t="s">
        <v>87</v>
      </c>
      <c r="AA5529" s="1">
        <v>44642</v>
      </c>
      <c r="AC5529" s="1">
        <v>44642</v>
      </c>
      <c r="AD5529" s="1">
        <v>44992</v>
      </c>
    </row>
    <row r="5530" spans="1:30" x14ac:dyDescent="0.25">
      <c r="A5530">
        <v>551981</v>
      </c>
      <c r="B5530" t="s">
        <v>563</v>
      </c>
      <c r="C5530" t="s">
        <v>63</v>
      </c>
      <c r="D5530">
        <v>1</v>
      </c>
      <c r="E5530" t="s">
        <v>13860</v>
      </c>
      <c r="F5530" t="s">
        <v>1723</v>
      </c>
      <c r="G5530" t="s">
        <v>34</v>
      </c>
      <c r="H5530">
        <v>13631</v>
      </c>
      <c r="I5530">
        <v>1</v>
      </c>
      <c r="J5530" t="s">
        <v>256</v>
      </c>
      <c r="K5530" t="s">
        <v>36</v>
      </c>
      <c r="L5530" t="s">
        <v>37</v>
      </c>
      <c r="M5530">
        <v>66597</v>
      </c>
      <c r="N5530">
        <v>76857</v>
      </c>
      <c r="O5530" t="s">
        <v>38</v>
      </c>
      <c r="P5530" t="s">
        <v>446</v>
      </c>
      <c r="Q5530" t="s">
        <v>687</v>
      </c>
      <c r="R5530" t="s">
        <v>13861</v>
      </c>
      <c r="S5530" t="s">
        <v>1727</v>
      </c>
      <c r="U5530" t="s">
        <v>691</v>
      </c>
      <c r="V5530" t="s">
        <v>622</v>
      </c>
      <c r="Z5530" t="s">
        <v>47</v>
      </c>
      <c r="AA5530" s="1">
        <v>44827</v>
      </c>
      <c r="AC5530" s="1">
        <v>44827</v>
      </c>
      <c r="AD5530" s="1">
        <v>44992</v>
      </c>
    </row>
    <row r="5531" spans="1:30" x14ac:dyDescent="0.25">
      <c r="A5531">
        <v>568899</v>
      </c>
      <c r="B5531" t="s">
        <v>488</v>
      </c>
      <c r="C5531" t="s">
        <v>31</v>
      </c>
      <c r="D5531">
        <v>1</v>
      </c>
      <c r="E5531" t="s">
        <v>4397</v>
      </c>
      <c r="F5531" t="s">
        <v>623</v>
      </c>
      <c r="G5531" t="s">
        <v>34</v>
      </c>
      <c r="H5531" t="s">
        <v>624</v>
      </c>
      <c r="I5531">
        <v>0</v>
      </c>
      <c r="J5531" t="s">
        <v>35</v>
      </c>
      <c r="K5531" t="s">
        <v>36</v>
      </c>
      <c r="L5531" t="s">
        <v>37</v>
      </c>
      <c r="M5531">
        <v>85000</v>
      </c>
      <c r="N5531">
        <v>95000</v>
      </c>
      <c r="O5531" t="s">
        <v>38</v>
      </c>
      <c r="P5531" t="s">
        <v>355</v>
      </c>
      <c r="Q5531" t="s">
        <v>490</v>
      </c>
      <c r="R5531" t="s">
        <v>13273</v>
      </c>
      <c r="S5531" t="s">
        <v>627</v>
      </c>
      <c r="T5531" t="s">
        <v>4399</v>
      </c>
      <c r="V5531" t="s">
        <v>13274</v>
      </c>
      <c r="Z5531" t="s">
        <v>87</v>
      </c>
      <c r="AA5531" s="1">
        <v>44967</v>
      </c>
      <c r="AB5531" s="2">
        <v>45027</v>
      </c>
      <c r="AC5531" s="1">
        <v>44967</v>
      </c>
      <c r="AD5531" s="1">
        <v>44992</v>
      </c>
    </row>
    <row r="5532" spans="1:30" x14ac:dyDescent="0.25">
      <c r="A5532">
        <v>541170</v>
      </c>
      <c r="B5532" t="s">
        <v>202</v>
      </c>
      <c r="C5532" t="s">
        <v>63</v>
      </c>
      <c r="D5532">
        <v>3</v>
      </c>
      <c r="E5532" t="s">
        <v>13526</v>
      </c>
      <c r="F5532" t="s">
        <v>13527</v>
      </c>
      <c r="G5532" t="s">
        <v>34</v>
      </c>
      <c r="H5532" t="s">
        <v>13528</v>
      </c>
      <c r="I5532">
        <v>0</v>
      </c>
      <c r="J5532" t="s">
        <v>66</v>
      </c>
      <c r="K5532" t="s">
        <v>36</v>
      </c>
      <c r="L5532" t="s">
        <v>37</v>
      </c>
      <c r="M5532">
        <v>53702</v>
      </c>
      <c r="N5532">
        <v>80400</v>
      </c>
      <c r="O5532" t="s">
        <v>38</v>
      </c>
      <c r="P5532" t="s">
        <v>313</v>
      </c>
      <c r="Q5532" t="s">
        <v>10302</v>
      </c>
      <c r="R5532" t="s">
        <v>13529</v>
      </c>
      <c r="S5532" t="s">
        <v>13530</v>
      </c>
      <c r="T5532" t="s">
        <v>13531</v>
      </c>
      <c r="U5532" t="s">
        <v>13532</v>
      </c>
      <c r="V5532" t="s">
        <v>319</v>
      </c>
      <c r="Z5532" t="s">
        <v>87</v>
      </c>
      <c r="AA5532" s="1">
        <v>44915</v>
      </c>
      <c r="AC5532" s="1">
        <v>44973</v>
      </c>
      <c r="AD5532" s="1">
        <v>44992</v>
      </c>
    </row>
    <row r="5533" spans="1:30" x14ac:dyDescent="0.25">
      <c r="A5533">
        <v>548890</v>
      </c>
      <c r="B5533" t="s">
        <v>123</v>
      </c>
      <c r="C5533" t="s">
        <v>63</v>
      </c>
      <c r="D5533">
        <v>18</v>
      </c>
      <c r="E5533" t="s">
        <v>2837</v>
      </c>
      <c r="F5533" t="s">
        <v>2838</v>
      </c>
      <c r="G5533" t="s">
        <v>34</v>
      </c>
      <c r="H5533">
        <v>51001</v>
      </c>
      <c r="I5533">
        <v>1</v>
      </c>
      <c r="J5533" t="s">
        <v>763</v>
      </c>
      <c r="K5533" t="s">
        <v>36</v>
      </c>
      <c r="L5533" t="s">
        <v>37</v>
      </c>
      <c r="M5533">
        <v>60132</v>
      </c>
      <c r="N5533">
        <v>82086</v>
      </c>
      <c r="O5533" t="s">
        <v>38</v>
      </c>
      <c r="P5533" t="s">
        <v>1167</v>
      </c>
      <c r="Q5533" t="s">
        <v>2839</v>
      </c>
      <c r="R5533" t="s">
        <v>2840</v>
      </c>
      <c r="S5533" t="s">
        <v>2841</v>
      </c>
      <c r="T5533" t="s">
        <v>2842</v>
      </c>
      <c r="U5533" t="s">
        <v>1038</v>
      </c>
      <c r="V5533" t="s">
        <v>2843</v>
      </c>
      <c r="Z5533" t="s">
        <v>61</v>
      </c>
      <c r="AA5533" s="1">
        <v>44964</v>
      </c>
      <c r="AB5533" s="2">
        <v>45015</v>
      </c>
      <c r="AC5533" s="1">
        <v>44964</v>
      </c>
      <c r="AD5533" s="1">
        <v>44992</v>
      </c>
    </row>
    <row r="5534" spans="1:30" x14ac:dyDescent="0.25">
      <c r="A5534">
        <v>558698</v>
      </c>
      <c r="B5534" t="s">
        <v>88</v>
      </c>
      <c r="C5534" t="s">
        <v>31</v>
      </c>
      <c r="D5534">
        <v>1</v>
      </c>
      <c r="E5534" t="s">
        <v>7503</v>
      </c>
      <c r="F5534" t="s">
        <v>414</v>
      </c>
      <c r="G5534" t="s">
        <v>34</v>
      </c>
      <c r="H5534">
        <v>10124</v>
      </c>
      <c r="I5534">
        <v>3</v>
      </c>
      <c r="J5534" t="s">
        <v>115</v>
      </c>
      <c r="K5534" t="s">
        <v>36</v>
      </c>
      <c r="L5534" t="s">
        <v>37</v>
      </c>
      <c r="M5534">
        <v>58695</v>
      </c>
      <c r="N5534">
        <v>89699</v>
      </c>
      <c r="O5534" t="s">
        <v>38</v>
      </c>
      <c r="P5534" t="s">
        <v>583</v>
      </c>
      <c r="Q5534" t="s">
        <v>2127</v>
      </c>
      <c r="R5534" t="s">
        <v>7504</v>
      </c>
      <c r="S5534" t="s">
        <v>418</v>
      </c>
      <c r="T5534" t="s">
        <v>7505</v>
      </c>
      <c r="U5534" t="s">
        <v>7506</v>
      </c>
      <c r="V5534" t="s">
        <v>7507</v>
      </c>
      <c r="W5534" t="s">
        <v>2131</v>
      </c>
      <c r="X5534" t="s">
        <v>583</v>
      </c>
      <c r="Z5534" t="s">
        <v>61</v>
      </c>
      <c r="AA5534" s="1">
        <v>44880</v>
      </c>
      <c r="AC5534" s="1">
        <v>44924</v>
      </c>
      <c r="AD5534" s="1">
        <v>44992</v>
      </c>
    </row>
    <row r="5535" spans="1:30" x14ac:dyDescent="0.25">
      <c r="A5535">
        <v>229124</v>
      </c>
      <c r="B5535" t="s">
        <v>123</v>
      </c>
      <c r="C5535" t="s">
        <v>63</v>
      </c>
      <c r="D5535">
        <v>1</v>
      </c>
      <c r="E5535" t="s">
        <v>2445</v>
      </c>
      <c r="F5535" t="s">
        <v>2446</v>
      </c>
      <c r="G5535" t="s">
        <v>34</v>
      </c>
      <c r="H5535">
        <v>51193</v>
      </c>
      <c r="I5535">
        <v>0</v>
      </c>
      <c r="J5535" t="s">
        <v>205</v>
      </c>
      <c r="K5535" t="s">
        <v>36</v>
      </c>
      <c r="L5535" t="s">
        <v>37</v>
      </c>
      <c r="M5535">
        <v>48900</v>
      </c>
      <c r="N5535">
        <v>69042</v>
      </c>
      <c r="O5535" t="s">
        <v>38</v>
      </c>
      <c r="P5535" t="s">
        <v>415</v>
      </c>
      <c r="Q5535" t="s">
        <v>2447</v>
      </c>
      <c r="R5535" t="s">
        <v>2448</v>
      </c>
      <c r="S5535" t="s">
        <v>2449</v>
      </c>
      <c r="T5535" t="s">
        <v>2450</v>
      </c>
      <c r="V5535" t="s">
        <v>2451</v>
      </c>
      <c r="X5535" t="s">
        <v>415</v>
      </c>
      <c r="Z5535" t="s">
        <v>61</v>
      </c>
      <c r="AA5535" s="1">
        <v>42390</v>
      </c>
      <c r="AC5535" s="1">
        <v>42403</v>
      </c>
      <c r="AD5535" s="1">
        <v>44992</v>
      </c>
    </row>
    <row r="5536" spans="1:30" x14ac:dyDescent="0.25">
      <c r="A5536">
        <v>575976</v>
      </c>
      <c r="B5536" t="s">
        <v>76</v>
      </c>
      <c r="C5536" t="s">
        <v>31</v>
      </c>
      <c r="D5536">
        <v>1</v>
      </c>
      <c r="E5536" t="s">
        <v>7890</v>
      </c>
      <c r="F5536" t="s">
        <v>623</v>
      </c>
      <c r="G5536" t="s">
        <v>34</v>
      </c>
      <c r="H5536" t="s">
        <v>624</v>
      </c>
      <c r="I5536">
        <v>0</v>
      </c>
      <c r="J5536" t="s">
        <v>7891</v>
      </c>
      <c r="K5536" t="s">
        <v>36</v>
      </c>
      <c r="L5536" t="s">
        <v>37</v>
      </c>
      <c r="M5536">
        <v>53702</v>
      </c>
      <c r="N5536">
        <v>146121</v>
      </c>
      <c r="O5536" t="s">
        <v>38</v>
      </c>
      <c r="P5536" t="s">
        <v>79</v>
      </c>
      <c r="Q5536" t="s">
        <v>2281</v>
      </c>
      <c r="R5536" t="s">
        <v>7892</v>
      </c>
      <c r="S5536" t="s">
        <v>627</v>
      </c>
      <c r="T5536" t="s">
        <v>7893</v>
      </c>
      <c r="U5536" t="s">
        <v>180</v>
      </c>
      <c r="V5536" t="s">
        <v>7894</v>
      </c>
      <c r="W5536" t="s">
        <v>182</v>
      </c>
      <c r="X5536" t="s">
        <v>183</v>
      </c>
      <c r="Z5536" t="s">
        <v>87</v>
      </c>
      <c r="AA5536" s="1">
        <v>44983</v>
      </c>
      <c r="AB5536" s="2">
        <v>44996</v>
      </c>
      <c r="AC5536" s="1">
        <v>44983</v>
      </c>
      <c r="AD5536" s="1">
        <v>44992</v>
      </c>
    </row>
    <row r="5537" spans="1:30" x14ac:dyDescent="0.25">
      <c r="A5537">
        <v>538833</v>
      </c>
      <c r="B5537" t="s">
        <v>76</v>
      </c>
      <c r="C5537" t="s">
        <v>63</v>
      </c>
      <c r="D5537">
        <v>1</v>
      </c>
      <c r="E5537" t="s">
        <v>5296</v>
      </c>
      <c r="F5537" t="s">
        <v>5297</v>
      </c>
      <c r="G5537" t="s">
        <v>34</v>
      </c>
      <c r="H5537">
        <v>80184</v>
      </c>
      <c r="I5537">
        <v>1</v>
      </c>
      <c r="J5537" t="s">
        <v>2322</v>
      </c>
      <c r="K5537" t="s">
        <v>36</v>
      </c>
      <c r="L5537" t="s">
        <v>37</v>
      </c>
      <c r="M5537">
        <v>57078</v>
      </c>
      <c r="N5537">
        <v>85646</v>
      </c>
      <c r="O5537" t="s">
        <v>38</v>
      </c>
      <c r="P5537" t="s">
        <v>79</v>
      </c>
      <c r="Q5537" t="s">
        <v>5182</v>
      </c>
      <c r="R5537" t="s">
        <v>6587</v>
      </c>
      <c r="S5537" t="s">
        <v>5300</v>
      </c>
      <c r="T5537" t="s">
        <v>6588</v>
      </c>
      <c r="U5537" t="s">
        <v>6589</v>
      </c>
      <c r="V5537" t="s">
        <v>6590</v>
      </c>
      <c r="W5537" t="s">
        <v>182</v>
      </c>
      <c r="X5537" t="s">
        <v>183</v>
      </c>
      <c r="Z5537" t="s">
        <v>61</v>
      </c>
      <c r="AA5537" s="1">
        <v>44747</v>
      </c>
      <c r="AC5537" s="1">
        <v>44748</v>
      </c>
      <c r="AD5537" s="1">
        <v>44992</v>
      </c>
    </row>
    <row r="5538" spans="1:30" x14ac:dyDescent="0.25">
      <c r="A5538">
        <v>534051</v>
      </c>
      <c r="B5538" t="s">
        <v>76</v>
      </c>
      <c r="C5538" t="s">
        <v>31</v>
      </c>
      <c r="D5538">
        <v>1</v>
      </c>
      <c r="E5538" t="s">
        <v>1992</v>
      </c>
      <c r="F5538" t="s">
        <v>1993</v>
      </c>
      <c r="G5538" t="s">
        <v>51</v>
      </c>
      <c r="H5538">
        <v>30086</v>
      </c>
      <c r="I5538">
        <v>0</v>
      </c>
      <c r="J5538" t="s">
        <v>175</v>
      </c>
      <c r="K5538" t="s">
        <v>36</v>
      </c>
      <c r="L5538" t="s">
        <v>37</v>
      </c>
      <c r="M5538">
        <v>62397</v>
      </c>
      <c r="N5538">
        <v>75760</v>
      </c>
      <c r="O5538" t="s">
        <v>38</v>
      </c>
      <c r="P5538" t="s">
        <v>79</v>
      </c>
      <c r="Q5538" t="s">
        <v>175</v>
      </c>
      <c r="R5538" t="s">
        <v>3069</v>
      </c>
      <c r="S5538" t="s">
        <v>1996</v>
      </c>
      <c r="T5538" t="s">
        <v>3070</v>
      </c>
      <c r="U5538" t="s">
        <v>3071</v>
      </c>
      <c r="V5538" t="s">
        <v>12491</v>
      </c>
      <c r="W5538" t="s">
        <v>182</v>
      </c>
      <c r="X5538" t="s">
        <v>183</v>
      </c>
      <c r="Z5538" t="s">
        <v>61</v>
      </c>
      <c r="AA5538" s="1">
        <v>44713</v>
      </c>
      <c r="AC5538" s="1">
        <v>44714</v>
      </c>
      <c r="AD5538" s="1">
        <v>44992</v>
      </c>
    </row>
    <row r="5539" spans="1:30" x14ac:dyDescent="0.25">
      <c r="A5539">
        <v>575296</v>
      </c>
      <c r="B5539" t="s">
        <v>76</v>
      </c>
      <c r="C5539" t="s">
        <v>31</v>
      </c>
      <c r="D5539">
        <v>1</v>
      </c>
      <c r="E5539" t="s">
        <v>9388</v>
      </c>
      <c r="F5539" t="s">
        <v>807</v>
      </c>
      <c r="G5539" t="s">
        <v>34</v>
      </c>
      <c r="H5539" t="s">
        <v>808</v>
      </c>
      <c r="I5539">
        <v>0</v>
      </c>
      <c r="J5539" t="s">
        <v>52</v>
      </c>
      <c r="K5539" t="s">
        <v>36</v>
      </c>
      <c r="L5539" t="s">
        <v>37</v>
      </c>
      <c r="M5539">
        <v>94715</v>
      </c>
      <c r="N5539">
        <v>136260</v>
      </c>
      <c r="O5539" t="s">
        <v>38</v>
      </c>
      <c r="P5539" t="s">
        <v>873</v>
      </c>
      <c r="Q5539" t="s">
        <v>9389</v>
      </c>
      <c r="R5539" t="s">
        <v>12501</v>
      </c>
      <c r="S5539" t="s">
        <v>810</v>
      </c>
      <c r="T5539" t="s">
        <v>9391</v>
      </c>
      <c r="U5539" t="s">
        <v>12502</v>
      </c>
      <c r="V5539" t="s">
        <v>12503</v>
      </c>
      <c r="W5539" t="s">
        <v>9394</v>
      </c>
      <c r="X5539" t="s">
        <v>12504</v>
      </c>
      <c r="Z5539" t="s">
        <v>61</v>
      </c>
      <c r="AA5539" s="1">
        <v>44979</v>
      </c>
      <c r="AB5539" s="2">
        <v>44993</v>
      </c>
      <c r="AC5539" s="1">
        <v>44986</v>
      </c>
      <c r="AD5539" s="1">
        <v>44992</v>
      </c>
    </row>
    <row r="5540" spans="1:30" x14ac:dyDescent="0.25">
      <c r="A5540">
        <v>564980</v>
      </c>
      <c r="B5540" t="s">
        <v>350</v>
      </c>
      <c r="C5540" t="s">
        <v>63</v>
      </c>
      <c r="D5540">
        <v>1</v>
      </c>
      <c r="E5540" t="s">
        <v>9535</v>
      </c>
      <c r="F5540" t="s">
        <v>1349</v>
      </c>
      <c r="G5540" t="s">
        <v>34</v>
      </c>
      <c r="H5540">
        <v>10041</v>
      </c>
      <c r="I5540" t="s">
        <v>91</v>
      </c>
      <c r="J5540" t="s">
        <v>175</v>
      </c>
      <c r="K5540" t="s">
        <v>36</v>
      </c>
      <c r="L5540" t="s">
        <v>93</v>
      </c>
      <c r="M5540">
        <v>70000</v>
      </c>
      <c r="N5540">
        <v>80000</v>
      </c>
      <c r="O5540" t="s">
        <v>38</v>
      </c>
      <c r="P5540" t="s">
        <v>355</v>
      </c>
      <c r="Q5540" t="s">
        <v>2668</v>
      </c>
      <c r="R5540" t="s">
        <v>9536</v>
      </c>
      <c r="S5540" t="s">
        <v>1353</v>
      </c>
      <c r="T5540" t="e">
        <f>- Five years of Experience developing and implementing policy and managing records in a complex organization.   - Experience overseeing projects, from inception to completion, integrating electronic record Management systems with business operations.  - Familiarity with Public documents and New York City history.  - excellent interpersonal, organizational, and communication skills.</f>
        <v>#NAME?</v>
      </c>
      <c r="V5540" t="s">
        <v>3367</v>
      </c>
      <c r="Z5540" t="s">
        <v>61</v>
      </c>
      <c r="AA5540" s="1">
        <v>44910</v>
      </c>
      <c r="AC5540" s="1">
        <v>44910</v>
      </c>
      <c r="AD5540" s="1">
        <v>44992</v>
      </c>
    </row>
    <row r="5541" spans="1:30" x14ac:dyDescent="0.25">
      <c r="A5541">
        <v>520079</v>
      </c>
      <c r="B5541" t="s">
        <v>265</v>
      </c>
      <c r="C5541" t="s">
        <v>31</v>
      </c>
      <c r="D5541">
        <v>3</v>
      </c>
      <c r="E5541" t="s">
        <v>9488</v>
      </c>
      <c r="F5541" t="s">
        <v>534</v>
      </c>
      <c r="G5541" t="s">
        <v>34</v>
      </c>
      <c r="H5541">
        <v>13633</v>
      </c>
      <c r="I5541">
        <v>1</v>
      </c>
      <c r="J5541" t="s">
        <v>256</v>
      </c>
      <c r="K5541" t="s">
        <v>36</v>
      </c>
      <c r="L5541" t="s">
        <v>37</v>
      </c>
      <c r="M5541">
        <v>54281</v>
      </c>
      <c r="N5541">
        <v>77250</v>
      </c>
      <c r="O5541" t="s">
        <v>38</v>
      </c>
      <c r="P5541" t="s">
        <v>3002</v>
      </c>
      <c r="Q5541" t="s">
        <v>3003</v>
      </c>
      <c r="R5541" t="s">
        <v>9489</v>
      </c>
      <c r="S5541" t="s">
        <v>538</v>
      </c>
      <c r="T5541" t="s">
        <v>9490</v>
      </c>
      <c r="V5541" t="s">
        <v>9491</v>
      </c>
      <c r="W5541" t="s">
        <v>3894</v>
      </c>
      <c r="X5541" t="s">
        <v>3007</v>
      </c>
      <c r="Z5541" t="s">
        <v>61</v>
      </c>
      <c r="AA5541" s="1">
        <v>44792</v>
      </c>
      <c r="AC5541" s="1">
        <v>44848</v>
      </c>
      <c r="AD5541" s="1">
        <v>44992</v>
      </c>
    </row>
    <row r="5542" spans="1:30" x14ac:dyDescent="0.25">
      <c r="A5542">
        <v>571030</v>
      </c>
      <c r="B5542" t="s">
        <v>658</v>
      </c>
      <c r="C5542" t="s">
        <v>31</v>
      </c>
      <c r="D5542">
        <v>7</v>
      </c>
      <c r="E5542" t="s">
        <v>2901</v>
      </c>
      <c r="F5542" t="s">
        <v>2902</v>
      </c>
      <c r="G5542" t="s">
        <v>51</v>
      </c>
      <c r="H5542">
        <v>30830</v>
      </c>
      <c r="I5542">
        <v>0</v>
      </c>
      <c r="J5542" t="s">
        <v>312</v>
      </c>
      <c r="K5542" t="s">
        <v>36</v>
      </c>
      <c r="L5542" t="s">
        <v>37</v>
      </c>
      <c r="M5542">
        <v>58110</v>
      </c>
      <c r="N5542">
        <v>58110</v>
      </c>
      <c r="O5542" t="s">
        <v>38</v>
      </c>
      <c r="P5542" t="s">
        <v>661</v>
      </c>
      <c r="Q5542" t="s">
        <v>2903</v>
      </c>
      <c r="R5542" t="s">
        <v>2904</v>
      </c>
      <c r="S5542" t="s">
        <v>2905</v>
      </c>
      <c r="U5542" t="s">
        <v>2906</v>
      </c>
      <c r="V5542" t="s">
        <v>664</v>
      </c>
      <c r="Z5542" t="s">
        <v>2104</v>
      </c>
      <c r="AA5542" s="1">
        <v>44950</v>
      </c>
      <c r="AB5542" s="2">
        <v>45130</v>
      </c>
      <c r="AC5542" s="1">
        <v>44950</v>
      </c>
      <c r="AD5542" s="1">
        <v>44992</v>
      </c>
    </row>
    <row r="5543" spans="1:30" x14ac:dyDescent="0.25">
      <c r="A5543">
        <v>574820</v>
      </c>
      <c r="B5543" t="s">
        <v>287</v>
      </c>
      <c r="C5543" t="s">
        <v>31</v>
      </c>
      <c r="D5543">
        <v>1</v>
      </c>
      <c r="E5543" t="s">
        <v>9423</v>
      </c>
      <c r="F5543" t="s">
        <v>144</v>
      </c>
      <c r="G5543" t="s">
        <v>51</v>
      </c>
      <c r="H5543">
        <v>10234</v>
      </c>
      <c r="I5543">
        <v>0</v>
      </c>
      <c r="J5543" t="s">
        <v>35</v>
      </c>
      <c r="K5543" t="s">
        <v>67</v>
      </c>
      <c r="L5543" t="s">
        <v>145</v>
      </c>
      <c r="M5543">
        <v>17.5</v>
      </c>
      <c r="N5543">
        <v>17.5</v>
      </c>
      <c r="O5543" t="s">
        <v>68</v>
      </c>
      <c r="P5543" t="s">
        <v>289</v>
      </c>
      <c r="Q5543" t="s">
        <v>5187</v>
      </c>
      <c r="R5543" t="s">
        <v>9424</v>
      </c>
      <c r="S5543" t="s">
        <v>149</v>
      </c>
      <c r="T5543" t="s">
        <v>9425</v>
      </c>
      <c r="U5543" t="s">
        <v>293</v>
      </c>
      <c r="V5543" t="s">
        <v>294</v>
      </c>
      <c r="Z5543" t="s">
        <v>61</v>
      </c>
      <c r="AA5543" s="1">
        <v>44972</v>
      </c>
      <c r="AB5543" s="2">
        <v>44995</v>
      </c>
      <c r="AC5543" s="1">
        <v>44972</v>
      </c>
      <c r="AD5543" s="1">
        <v>44992</v>
      </c>
    </row>
    <row r="5544" spans="1:30" x14ac:dyDescent="0.25">
      <c r="A5544">
        <v>573554</v>
      </c>
      <c r="B5544" t="s">
        <v>950</v>
      </c>
      <c r="C5544" t="s">
        <v>31</v>
      </c>
      <c r="D5544">
        <v>1</v>
      </c>
      <c r="E5544" t="s">
        <v>12492</v>
      </c>
      <c r="F5544" t="s">
        <v>234</v>
      </c>
      <c r="G5544" t="s">
        <v>51</v>
      </c>
      <c r="H5544">
        <v>56057</v>
      </c>
      <c r="I5544">
        <v>0</v>
      </c>
      <c r="J5544" t="s">
        <v>4944</v>
      </c>
      <c r="K5544" t="s">
        <v>36</v>
      </c>
      <c r="L5544" t="s">
        <v>53</v>
      </c>
      <c r="M5544">
        <v>40000</v>
      </c>
      <c r="N5544">
        <v>45000</v>
      </c>
      <c r="O5544" t="s">
        <v>38</v>
      </c>
      <c r="P5544" t="s">
        <v>953</v>
      </c>
      <c r="Q5544" t="s">
        <v>12493</v>
      </c>
      <c r="R5544" t="s">
        <v>12494</v>
      </c>
      <c r="S5544" t="s">
        <v>237</v>
      </c>
      <c r="T5544" t="s">
        <v>12495</v>
      </c>
      <c r="V5544" t="s">
        <v>12496</v>
      </c>
      <c r="Z5544" t="s">
        <v>61</v>
      </c>
      <c r="AA5544" s="1">
        <v>44964</v>
      </c>
      <c r="AC5544" s="1">
        <v>44964</v>
      </c>
      <c r="AD5544" s="1">
        <v>44992</v>
      </c>
    </row>
    <row r="5545" spans="1:30" x14ac:dyDescent="0.25">
      <c r="A5545">
        <v>577151</v>
      </c>
      <c r="B5545" t="s">
        <v>889</v>
      </c>
      <c r="C5545" t="s">
        <v>31</v>
      </c>
      <c r="D5545">
        <v>74</v>
      </c>
      <c r="E5545" t="s">
        <v>2551</v>
      </c>
      <c r="F5545" t="s">
        <v>2552</v>
      </c>
      <c r="G5545" t="s">
        <v>353</v>
      </c>
      <c r="H5545">
        <v>6664</v>
      </c>
      <c r="I5545">
        <v>0</v>
      </c>
      <c r="J5545" t="s">
        <v>216</v>
      </c>
      <c r="K5545" t="s">
        <v>36</v>
      </c>
      <c r="L5545" t="s">
        <v>53</v>
      </c>
      <c r="M5545">
        <v>17.72</v>
      </c>
      <c r="N5545">
        <v>17.72</v>
      </c>
      <c r="O5545" t="s">
        <v>68</v>
      </c>
      <c r="P5545" t="s">
        <v>1887</v>
      </c>
      <c r="Q5545" t="s">
        <v>2553</v>
      </c>
      <c r="R5545" t="s">
        <v>2554</v>
      </c>
      <c r="S5545" t="s">
        <v>2555</v>
      </c>
      <c r="T5545" t="s">
        <v>2556</v>
      </c>
      <c r="U5545" t="s">
        <v>2557</v>
      </c>
      <c r="V5545" t="s">
        <v>2558</v>
      </c>
      <c r="X5545" t="s">
        <v>40</v>
      </c>
      <c r="Z5545" t="s">
        <v>2559</v>
      </c>
      <c r="AA5545" s="1">
        <v>44988</v>
      </c>
      <c r="AC5545" s="1">
        <v>44987</v>
      </c>
      <c r="AD5545" s="1">
        <v>44992</v>
      </c>
    </row>
    <row r="5546" spans="1:30" x14ac:dyDescent="0.25">
      <c r="A5546">
        <v>577151</v>
      </c>
      <c r="B5546" t="s">
        <v>889</v>
      </c>
      <c r="C5546" t="s">
        <v>31</v>
      </c>
      <c r="D5546">
        <v>74</v>
      </c>
      <c r="E5546" t="s">
        <v>2551</v>
      </c>
      <c r="F5546" t="s">
        <v>2552</v>
      </c>
      <c r="G5546" t="s">
        <v>353</v>
      </c>
      <c r="H5546">
        <v>6664</v>
      </c>
      <c r="I5546">
        <v>0</v>
      </c>
      <c r="J5546" t="s">
        <v>216</v>
      </c>
      <c r="K5546" t="s">
        <v>36</v>
      </c>
      <c r="L5546" t="s">
        <v>53</v>
      </c>
      <c r="M5546">
        <v>17.72</v>
      </c>
      <c r="N5546">
        <v>17.72</v>
      </c>
      <c r="O5546" t="s">
        <v>68</v>
      </c>
      <c r="P5546" t="s">
        <v>1887</v>
      </c>
      <c r="Q5546" t="s">
        <v>2553</v>
      </c>
      <c r="R5546" t="s">
        <v>2554</v>
      </c>
      <c r="S5546" t="s">
        <v>2555</v>
      </c>
      <c r="T5546" t="s">
        <v>2556</v>
      </c>
      <c r="U5546" t="s">
        <v>2557</v>
      </c>
      <c r="V5546" t="s">
        <v>2558</v>
      </c>
      <c r="X5546" t="s">
        <v>40</v>
      </c>
      <c r="Z5546" t="s">
        <v>2559</v>
      </c>
      <c r="AA5546" s="1">
        <v>44988</v>
      </c>
      <c r="AC5546" s="1">
        <v>44987</v>
      </c>
      <c r="AD5546" s="1">
        <v>44992</v>
      </c>
    </row>
    <row r="5547" spans="1:30" x14ac:dyDescent="0.25">
      <c r="A5547">
        <v>486353</v>
      </c>
      <c r="B5547" t="s">
        <v>62</v>
      </c>
      <c r="C5547" t="s">
        <v>63</v>
      </c>
      <c r="D5547">
        <v>1</v>
      </c>
      <c r="E5547" t="s">
        <v>5324</v>
      </c>
      <c r="F5547" t="s">
        <v>65</v>
      </c>
      <c r="G5547" t="s">
        <v>51</v>
      </c>
      <c r="H5547">
        <v>56058</v>
      </c>
      <c r="I5547">
        <v>0</v>
      </c>
      <c r="J5547" t="s">
        <v>115</v>
      </c>
      <c r="K5547" t="s">
        <v>36</v>
      </c>
      <c r="L5547" t="s">
        <v>37</v>
      </c>
      <c r="M5547">
        <v>54100</v>
      </c>
      <c r="N5547">
        <v>65415</v>
      </c>
      <c r="O5547" t="s">
        <v>38</v>
      </c>
      <c r="P5547" t="s">
        <v>3033</v>
      </c>
      <c r="Q5547" t="s">
        <v>1314</v>
      </c>
      <c r="R5547" t="s">
        <v>8943</v>
      </c>
      <c r="S5547" t="s">
        <v>72</v>
      </c>
      <c r="T5547" t="s">
        <v>8944</v>
      </c>
      <c r="U5547" t="s">
        <v>74</v>
      </c>
      <c r="V5547" t="s">
        <v>110</v>
      </c>
      <c r="Z5547" t="s">
        <v>61</v>
      </c>
      <c r="AA5547" s="1">
        <v>44727</v>
      </c>
      <c r="AC5547" s="1">
        <v>44881</v>
      </c>
      <c r="AD5547" s="1">
        <v>44992</v>
      </c>
    </row>
    <row r="5548" spans="1:30" x14ac:dyDescent="0.25">
      <c r="A5548">
        <v>570430</v>
      </c>
      <c r="B5548" t="s">
        <v>815</v>
      </c>
      <c r="C5548" t="s">
        <v>63</v>
      </c>
      <c r="D5548">
        <v>1</v>
      </c>
      <c r="E5548" t="s">
        <v>10673</v>
      </c>
      <c r="F5548" t="s">
        <v>817</v>
      </c>
      <c r="G5548" t="s">
        <v>353</v>
      </c>
      <c r="H5548">
        <v>6766</v>
      </c>
      <c r="I5548">
        <v>1</v>
      </c>
      <c r="J5548" t="s">
        <v>66</v>
      </c>
      <c r="K5548" t="s">
        <v>36</v>
      </c>
      <c r="L5548" t="s">
        <v>37</v>
      </c>
      <c r="M5548">
        <v>70000</v>
      </c>
      <c r="N5548">
        <v>79000</v>
      </c>
      <c r="O5548" t="s">
        <v>38</v>
      </c>
      <c r="P5548" t="s">
        <v>818</v>
      </c>
      <c r="Q5548" t="s">
        <v>9814</v>
      </c>
      <c r="R5548" t="s">
        <v>13862</v>
      </c>
      <c r="S5548" t="s">
        <v>821</v>
      </c>
      <c r="T5548" t="s">
        <v>10675</v>
      </c>
      <c r="U5548" t="s">
        <v>10676</v>
      </c>
      <c r="V5548" t="s">
        <v>13863</v>
      </c>
      <c r="W5548" t="s">
        <v>9111</v>
      </c>
      <c r="X5548" t="s">
        <v>4535</v>
      </c>
      <c r="Z5548" t="s">
        <v>61</v>
      </c>
      <c r="AA5548" s="1">
        <v>44958</v>
      </c>
      <c r="AC5548" s="1">
        <v>44967</v>
      </c>
      <c r="AD5548" s="1">
        <v>44992</v>
      </c>
    </row>
    <row r="5549" spans="1:30" x14ac:dyDescent="0.25">
      <c r="A5549">
        <v>466860</v>
      </c>
      <c r="B5549" t="s">
        <v>102</v>
      </c>
      <c r="C5549" t="s">
        <v>31</v>
      </c>
      <c r="D5549">
        <v>1</v>
      </c>
      <c r="E5549" t="s">
        <v>4629</v>
      </c>
      <c r="F5549" t="s">
        <v>724</v>
      </c>
      <c r="G5549" t="s">
        <v>34</v>
      </c>
      <c r="H5549">
        <v>12158</v>
      </c>
      <c r="I5549">
        <v>2</v>
      </c>
      <c r="J5549" t="s">
        <v>126</v>
      </c>
      <c r="K5549" t="s">
        <v>36</v>
      </c>
      <c r="L5549" t="s">
        <v>37</v>
      </c>
      <c r="M5549">
        <v>50972</v>
      </c>
      <c r="N5549">
        <v>82730</v>
      </c>
      <c r="O5549" t="s">
        <v>38</v>
      </c>
      <c r="P5549" t="s">
        <v>137</v>
      </c>
      <c r="Q5549" t="s">
        <v>4630</v>
      </c>
      <c r="R5549" t="s">
        <v>4631</v>
      </c>
      <c r="S5549" t="s">
        <v>728</v>
      </c>
      <c r="T5549" t="s">
        <v>4632</v>
      </c>
      <c r="U5549" t="s">
        <v>4633</v>
      </c>
      <c r="V5549" t="s">
        <v>622</v>
      </c>
      <c r="W5549" t="s">
        <v>1857</v>
      </c>
      <c r="X5549" t="s">
        <v>1858</v>
      </c>
      <c r="Z5549" t="s">
        <v>61</v>
      </c>
      <c r="AA5549" s="1">
        <v>44383</v>
      </c>
      <c r="AC5549" s="1">
        <v>44383</v>
      </c>
      <c r="AD5549" s="1">
        <v>44992</v>
      </c>
    </row>
    <row r="5550" spans="1:30" x14ac:dyDescent="0.25">
      <c r="A5550">
        <v>533332</v>
      </c>
      <c r="B5550" t="s">
        <v>88</v>
      </c>
      <c r="C5550" t="s">
        <v>31</v>
      </c>
      <c r="D5550">
        <v>1</v>
      </c>
      <c r="E5550" t="s">
        <v>5614</v>
      </c>
      <c r="F5550" t="s">
        <v>224</v>
      </c>
      <c r="G5550" t="s">
        <v>34</v>
      </c>
      <c r="H5550">
        <v>52316</v>
      </c>
      <c r="I5550">
        <v>3</v>
      </c>
      <c r="J5550" t="s">
        <v>582</v>
      </c>
      <c r="K5550" t="s">
        <v>36</v>
      </c>
      <c r="L5550" t="s">
        <v>37</v>
      </c>
      <c r="M5550">
        <v>67000</v>
      </c>
      <c r="N5550">
        <v>77050</v>
      </c>
      <c r="O5550" t="s">
        <v>38</v>
      </c>
      <c r="P5550" t="s">
        <v>13864</v>
      </c>
      <c r="Q5550" t="s">
        <v>475</v>
      </c>
      <c r="R5550" t="s">
        <v>13865</v>
      </c>
      <c r="S5550" t="s">
        <v>228</v>
      </c>
      <c r="U5550" t="s">
        <v>13866</v>
      </c>
      <c r="V5550" t="s">
        <v>13867</v>
      </c>
      <c r="W5550" t="s">
        <v>5618</v>
      </c>
      <c r="X5550" t="s">
        <v>13868</v>
      </c>
      <c r="Z5550" t="s">
        <v>87</v>
      </c>
      <c r="AA5550" s="1">
        <v>44707</v>
      </c>
      <c r="AC5550" s="1">
        <v>44943</v>
      </c>
      <c r="AD5550" s="1">
        <v>44992</v>
      </c>
    </row>
    <row r="5551" spans="1:30" x14ac:dyDescent="0.25">
      <c r="A5551">
        <v>572504</v>
      </c>
      <c r="B5551" t="s">
        <v>102</v>
      </c>
      <c r="C5551" t="s">
        <v>31</v>
      </c>
      <c r="D5551">
        <v>3</v>
      </c>
      <c r="E5551" t="s">
        <v>7691</v>
      </c>
      <c r="F5551" t="s">
        <v>1042</v>
      </c>
      <c r="G5551" t="s">
        <v>51</v>
      </c>
      <c r="H5551">
        <v>10232</v>
      </c>
      <c r="I5551">
        <v>0</v>
      </c>
      <c r="J5551" t="s">
        <v>7692</v>
      </c>
      <c r="K5551" t="s">
        <v>36</v>
      </c>
      <c r="L5551" t="s">
        <v>145</v>
      </c>
      <c r="M5551">
        <v>17</v>
      </c>
      <c r="N5551">
        <v>17</v>
      </c>
      <c r="O5551" t="s">
        <v>68</v>
      </c>
      <c r="P5551" t="s">
        <v>137</v>
      </c>
      <c r="Q5551" t="s">
        <v>1916</v>
      </c>
      <c r="R5551" t="s">
        <v>7693</v>
      </c>
      <c r="S5551" t="s">
        <v>1047</v>
      </c>
      <c r="T5551" t="s">
        <v>7694</v>
      </c>
      <c r="V5551" t="s">
        <v>7695</v>
      </c>
      <c r="W5551" t="s">
        <v>307</v>
      </c>
      <c r="X5551" t="s">
        <v>5262</v>
      </c>
      <c r="Z5551" t="s">
        <v>154</v>
      </c>
      <c r="AA5551" s="1">
        <v>44976</v>
      </c>
      <c r="AB5551" s="2">
        <v>45079</v>
      </c>
      <c r="AC5551" s="1">
        <v>44976</v>
      </c>
      <c r="AD5551" s="1">
        <v>44992</v>
      </c>
    </row>
    <row r="5552" spans="1:30" x14ac:dyDescent="0.25">
      <c r="A5552">
        <v>565602</v>
      </c>
      <c r="B5552" t="s">
        <v>338</v>
      </c>
      <c r="C5552" t="s">
        <v>31</v>
      </c>
      <c r="D5552">
        <v>1</v>
      </c>
      <c r="E5552" t="s">
        <v>3249</v>
      </c>
      <c r="F5552" t="s">
        <v>414</v>
      </c>
      <c r="G5552" t="s">
        <v>34</v>
      </c>
      <c r="H5552">
        <v>10124</v>
      </c>
      <c r="I5552">
        <v>1</v>
      </c>
      <c r="J5552" t="s">
        <v>52</v>
      </c>
      <c r="K5552" t="s">
        <v>36</v>
      </c>
      <c r="L5552" t="s">
        <v>37</v>
      </c>
      <c r="M5552">
        <v>47418</v>
      </c>
      <c r="N5552">
        <v>69462</v>
      </c>
      <c r="O5552" t="s">
        <v>38</v>
      </c>
      <c r="P5552" t="s">
        <v>10794</v>
      </c>
      <c r="Q5552" t="s">
        <v>10795</v>
      </c>
      <c r="R5552" t="s">
        <v>13869</v>
      </c>
      <c r="S5552" t="s">
        <v>418</v>
      </c>
      <c r="T5552" t="s">
        <v>13870</v>
      </c>
      <c r="V5552" t="s">
        <v>1372</v>
      </c>
      <c r="W5552" t="s">
        <v>13871</v>
      </c>
      <c r="X5552" t="s">
        <v>13872</v>
      </c>
      <c r="Z5552" t="s">
        <v>61</v>
      </c>
      <c r="AA5552" s="1">
        <v>44915</v>
      </c>
      <c r="AC5552" s="1">
        <v>44923</v>
      </c>
      <c r="AD5552" s="1">
        <v>44992</v>
      </c>
    </row>
    <row r="5553" spans="1:30" x14ac:dyDescent="0.25">
      <c r="A5553">
        <v>556515</v>
      </c>
      <c r="B5553" t="s">
        <v>350</v>
      </c>
      <c r="C5553" t="s">
        <v>63</v>
      </c>
      <c r="D5553">
        <v>1</v>
      </c>
      <c r="E5553" t="s">
        <v>12026</v>
      </c>
      <c r="F5553" t="s">
        <v>174</v>
      </c>
      <c r="G5553" t="s">
        <v>51</v>
      </c>
      <c r="H5553">
        <v>30087</v>
      </c>
      <c r="I5553">
        <v>1</v>
      </c>
      <c r="J5553" t="s">
        <v>6122</v>
      </c>
      <c r="K5553" t="s">
        <v>36</v>
      </c>
      <c r="L5553" t="s">
        <v>37</v>
      </c>
      <c r="M5553">
        <v>75000</v>
      </c>
      <c r="N5553">
        <v>85000</v>
      </c>
      <c r="O5553" t="s">
        <v>38</v>
      </c>
      <c r="P5553" t="s">
        <v>355</v>
      </c>
      <c r="Q5553" t="s">
        <v>9315</v>
      </c>
      <c r="R5553" t="s">
        <v>12027</v>
      </c>
      <c r="S5553" t="s">
        <v>178</v>
      </c>
      <c r="T5553" t="s">
        <v>12028</v>
      </c>
      <c r="V5553" t="s">
        <v>6438</v>
      </c>
      <c r="Z5553" t="s">
        <v>61</v>
      </c>
      <c r="AA5553" s="1">
        <v>44852</v>
      </c>
      <c r="AC5553" s="1">
        <v>44852</v>
      </c>
      <c r="AD5553" s="1">
        <v>44992</v>
      </c>
    </row>
    <row r="5554" spans="1:30" x14ac:dyDescent="0.25">
      <c r="A5554">
        <v>576081</v>
      </c>
      <c r="B5554" t="s">
        <v>241</v>
      </c>
      <c r="C5554" t="s">
        <v>63</v>
      </c>
      <c r="D5554">
        <v>1</v>
      </c>
      <c r="E5554" t="s">
        <v>242</v>
      </c>
      <c r="F5554" t="s">
        <v>243</v>
      </c>
      <c r="G5554" t="s">
        <v>244</v>
      </c>
      <c r="H5554">
        <v>90645</v>
      </c>
      <c r="I5554">
        <v>0</v>
      </c>
      <c r="J5554" t="s">
        <v>245</v>
      </c>
      <c r="K5554" t="s">
        <v>36</v>
      </c>
      <c r="L5554" t="s">
        <v>53</v>
      </c>
      <c r="M5554">
        <v>31836</v>
      </c>
      <c r="N5554">
        <v>46278</v>
      </c>
      <c r="O5554" t="s">
        <v>38</v>
      </c>
      <c r="P5554" t="s">
        <v>3385</v>
      </c>
      <c r="Q5554" t="s">
        <v>247</v>
      </c>
      <c r="R5554" t="s">
        <v>248</v>
      </c>
      <c r="S5554" t="s">
        <v>249</v>
      </c>
      <c r="U5554" t="s">
        <v>250</v>
      </c>
      <c r="V5554" t="s">
        <v>251</v>
      </c>
      <c r="Z5554" t="s">
        <v>252</v>
      </c>
      <c r="AA5554" s="1">
        <v>44987</v>
      </c>
      <c r="AB5554" s="2">
        <v>44997</v>
      </c>
      <c r="AC5554" s="1">
        <v>44987</v>
      </c>
      <c r="AD5554" s="1">
        <v>44992</v>
      </c>
    </row>
    <row r="5555" spans="1:30" x14ac:dyDescent="0.25">
      <c r="A5555">
        <v>357845</v>
      </c>
      <c r="B5555" t="s">
        <v>123</v>
      </c>
      <c r="C5555" t="s">
        <v>31</v>
      </c>
      <c r="D5555">
        <v>1</v>
      </c>
      <c r="E5555" t="s">
        <v>13873</v>
      </c>
      <c r="F5555" t="s">
        <v>1166</v>
      </c>
      <c r="G5555" t="s">
        <v>34</v>
      </c>
      <c r="H5555">
        <v>51011</v>
      </c>
      <c r="I5555">
        <v>3</v>
      </c>
      <c r="J5555" t="s">
        <v>205</v>
      </c>
      <c r="K5555" t="s">
        <v>36</v>
      </c>
      <c r="L5555" t="s">
        <v>37</v>
      </c>
      <c r="M5555">
        <v>78429</v>
      </c>
      <c r="N5555">
        <v>78429</v>
      </c>
      <c r="O5555" t="s">
        <v>38</v>
      </c>
      <c r="P5555" t="s">
        <v>13874</v>
      </c>
      <c r="Q5555" t="s">
        <v>1168</v>
      </c>
      <c r="R5555" t="s">
        <v>13875</v>
      </c>
      <c r="S5555" t="s">
        <v>1170</v>
      </c>
      <c r="T5555" t="e">
        <f>--Expertise in Planning and program Development. Knowledge of DOHMH and DOE personnel policies and procedures. excellent interpersonal, communication and presentation skills.  --candidate must be permanent   --a license and current Registration to practice as a Register Nurse  --at least one year supervisor Experience  --Experience with program Development and conducting presentations.</f>
        <v>#NAME?</v>
      </c>
      <c r="U5555" t="s">
        <v>2203</v>
      </c>
      <c r="V5555" t="s">
        <v>13876</v>
      </c>
      <c r="Z5555" t="s">
        <v>87</v>
      </c>
      <c r="AA5555" s="1">
        <v>43320</v>
      </c>
      <c r="AC5555" s="1">
        <v>43320</v>
      </c>
      <c r="AD5555" s="1">
        <v>44992</v>
      </c>
    </row>
    <row r="5556" spans="1:30" x14ac:dyDescent="0.25">
      <c r="A5556">
        <v>576988</v>
      </c>
      <c r="B5556" t="s">
        <v>155</v>
      </c>
      <c r="C5556" t="s">
        <v>63</v>
      </c>
      <c r="D5556">
        <v>1</v>
      </c>
      <c r="E5556" t="s">
        <v>5201</v>
      </c>
      <c r="F5556" t="s">
        <v>65</v>
      </c>
      <c r="G5556" t="s">
        <v>51</v>
      </c>
      <c r="H5556">
        <v>56058</v>
      </c>
      <c r="I5556">
        <v>0</v>
      </c>
      <c r="J5556" t="s">
        <v>364</v>
      </c>
      <c r="K5556" t="s">
        <v>36</v>
      </c>
      <c r="L5556" t="s">
        <v>37</v>
      </c>
      <c r="M5556">
        <v>62215</v>
      </c>
      <c r="N5556">
        <v>62215</v>
      </c>
      <c r="O5556" t="s">
        <v>38</v>
      </c>
      <c r="P5556" t="s">
        <v>5202</v>
      </c>
      <c r="Q5556" t="s">
        <v>5203</v>
      </c>
      <c r="R5556" t="s">
        <v>9663</v>
      </c>
      <c r="S5556" t="s">
        <v>72</v>
      </c>
      <c r="T5556" t="s">
        <v>5205</v>
      </c>
      <c r="U5556" t="s">
        <v>325</v>
      </c>
      <c r="V5556" t="s">
        <v>163</v>
      </c>
      <c r="X5556" t="s">
        <v>5202</v>
      </c>
      <c r="Z5556" t="s">
        <v>61</v>
      </c>
      <c r="AA5556" s="1">
        <v>44987</v>
      </c>
      <c r="AB5556" s="2">
        <v>45000</v>
      </c>
      <c r="AC5556" s="1">
        <v>44987</v>
      </c>
      <c r="AD5556" s="1">
        <v>44992</v>
      </c>
    </row>
    <row r="5557" spans="1:30" x14ac:dyDescent="0.25">
      <c r="A5557">
        <v>545183</v>
      </c>
      <c r="B5557" t="s">
        <v>1870</v>
      </c>
      <c r="C5557" t="s">
        <v>63</v>
      </c>
      <c r="D5557">
        <v>1</v>
      </c>
      <c r="E5557" t="s">
        <v>12810</v>
      </c>
      <c r="F5557" t="s">
        <v>667</v>
      </c>
      <c r="G5557" t="s">
        <v>51</v>
      </c>
      <c r="H5557">
        <v>95711</v>
      </c>
      <c r="I5557">
        <v>0</v>
      </c>
      <c r="J5557" t="s">
        <v>256</v>
      </c>
      <c r="L5557" t="s">
        <v>37</v>
      </c>
      <c r="M5557">
        <v>100000</v>
      </c>
      <c r="N5557">
        <v>105000</v>
      </c>
      <c r="O5557" t="s">
        <v>38</v>
      </c>
      <c r="P5557" t="s">
        <v>1872</v>
      </c>
      <c r="Q5557" t="s">
        <v>7992</v>
      </c>
      <c r="R5557" t="s">
        <v>12811</v>
      </c>
      <c r="S5557" t="s">
        <v>3772</v>
      </c>
      <c r="T5557" t="s">
        <v>12812</v>
      </c>
      <c r="U5557" t="s">
        <v>12813</v>
      </c>
      <c r="V5557" t="s">
        <v>12814</v>
      </c>
      <c r="W5557" t="s">
        <v>12815</v>
      </c>
      <c r="Z5557" t="s">
        <v>87</v>
      </c>
      <c r="AA5557" s="1">
        <v>44783</v>
      </c>
      <c r="AC5557" s="1">
        <v>44797</v>
      </c>
      <c r="AD5557" s="1">
        <v>44992</v>
      </c>
    </row>
    <row r="5558" spans="1:30" x14ac:dyDescent="0.25">
      <c r="A5558">
        <v>573700</v>
      </c>
      <c r="B5558" t="s">
        <v>9865</v>
      </c>
      <c r="C5558" t="s">
        <v>63</v>
      </c>
      <c r="D5558">
        <v>1</v>
      </c>
      <c r="E5558" t="s">
        <v>554</v>
      </c>
      <c r="F5558" t="s">
        <v>65</v>
      </c>
      <c r="G5558" t="s">
        <v>51</v>
      </c>
      <c r="H5558">
        <v>56058</v>
      </c>
      <c r="I5558">
        <v>0</v>
      </c>
      <c r="J5558" t="s">
        <v>2453</v>
      </c>
      <c r="K5558" t="s">
        <v>36</v>
      </c>
      <c r="L5558" t="s">
        <v>37</v>
      </c>
      <c r="M5558">
        <v>60000</v>
      </c>
      <c r="N5558">
        <v>70000</v>
      </c>
      <c r="O5558" t="s">
        <v>38</v>
      </c>
      <c r="P5558" t="s">
        <v>446</v>
      </c>
      <c r="Q5558" t="s">
        <v>971</v>
      </c>
      <c r="R5558" t="s">
        <v>9866</v>
      </c>
      <c r="S5558" t="s">
        <v>72</v>
      </c>
      <c r="T5558" t="s">
        <v>9867</v>
      </c>
      <c r="V5558" t="s">
        <v>9868</v>
      </c>
      <c r="Z5558" t="s">
        <v>61</v>
      </c>
      <c r="AA5558" s="1">
        <v>44964</v>
      </c>
      <c r="AB5558" s="2">
        <v>44994</v>
      </c>
      <c r="AC5558" s="1">
        <v>44964</v>
      </c>
      <c r="AD5558" s="1">
        <v>44992</v>
      </c>
    </row>
    <row r="5559" spans="1:30" x14ac:dyDescent="0.25">
      <c r="A5559">
        <v>562706</v>
      </c>
      <c r="B5559" t="s">
        <v>88</v>
      </c>
      <c r="C5559" t="s">
        <v>31</v>
      </c>
      <c r="D5559">
        <v>1</v>
      </c>
      <c r="E5559" t="s">
        <v>164</v>
      </c>
      <c r="F5559" t="s">
        <v>165</v>
      </c>
      <c r="G5559" t="s">
        <v>34</v>
      </c>
      <c r="H5559">
        <v>10104</v>
      </c>
      <c r="I5559">
        <v>2</v>
      </c>
      <c r="J5559" t="s">
        <v>115</v>
      </c>
      <c r="K5559" t="s">
        <v>36</v>
      </c>
      <c r="L5559" t="s">
        <v>37</v>
      </c>
      <c r="M5559">
        <v>37748</v>
      </c>
      <c r="N5559">
        <v>57043</v>
      </c>
      <c r="O5559" t="s">
        <v>38</v>
      </c>
      <c r="P5559" t="s">
        <v>94</v>
      </c>
      <c r="Q5559" t="s">
        <v>95</v>
      </c>
      <c r="R5559" t="s">
        <v>264</v>
      </c>
      <c r="S5559" t="s">
        <v>168</v>
      </c>
      <c r="T5559" t="s">
        <v>169</v>
      </c>
      <c r="U5559" t="s">
        <v>99</v>
      </c>
      <c r="V5559" t="s">
        <v>171</v>
      </c>
      <c r="W5559" t="s">
        <v>172</v>
      </c>
      <c r="Z5559" t="s">
        <v>61</v>
      </c>
      <c r="AA5559" s="1">
        <v>44925</v>
      </c>
      <c r="AC5559" s="1">
        <v>44925</v>
      </c>
      <c r="AD5559" s="1">
        <v>44992</v>
      </c>
    </row>
    <row r="5560" spans="1:30" x14ac:dyDescent="0.25">
      <c r="A5560">
        <v>561420</v>
      </c>
      <c r="B5560" t="s">
        <v>76</v>
      </c>
      <c r="C5560" t="s">
        <v>63</v>
      </c>
      <c r="D5560">
        <v>1</v>
      </c>
      <c r="E5560" t="s">
        <v>6331</v>
      </c>
      <c r="F5560" t="s">
        <v>6332</v>
      </c>
      <c r="G5560" t="s">
        <v>34</v>
      </c>
      <c r="H5560">
        <v>60910</v>
      </c>
      <c r="I5560">
        <v>0</v>
      </c>
      <c r="J5560" t="s">
        <v>157</v>
      </c>
      <c r="K5560" t="s">
        <v>36</v>
      </c>
      <c r="L5560" t="s">
        <v>37</v>
      </c>
      <c r="M5560">
        <v>45428</v>
      </c>
      <c r="N5560">
        <v>68741</v>
      </c>
      <c r="O5560" t="s">
        <v>38</v>
      </c>
      <c r="P5560" t="s">
        <v>79</v>
      </c>
      <c r="Q5560" t="s">
        <v>6144</v>
      </c>
      <c r="R5560" t="s">
        <v>6333</v>
      </c>
      <c r="S5560" t="s">
        <v>6334</v>
      </c>
      <c r="T5560" t="s">
        <v>6335</v>
      </c>
      <c r="U5560" t="s">
        <v>6336</v>
      </c>
      <c r="V5560" t="s">
        <v>6337</v>
      </c>
      <c r="W5560" t="s">
        <v>182</v>
      </c>
      <c r="X5560" t="s">
        <v>183</v>
      </c>
      <c r="Z5560" t="s">
        <v>61</v>
      </c>
      <c r="AA5560" s="1">
        <v>44883</v>
      </c>
      <c r="AC5560" s="1">
        <v>44888</v>
      </c>
      <c r="AD5560" s="1">
        <v>44992</v>
      </c>
    </row>
    <row r="5561" spans="1:30" x14ac:dyDescent="0.25">
      <c r="A5561">
        <v>573114</v>
      </c>
      <c r="B5561" t="s">
        <v>102</v>
      </c>
      <c r="C5561" t="s">
        <v>63</v>
      </c>
      <c r="D5561">
        <v>1</v>
      </c>
      <c r="E5561" t="s">
        <v>2327</v>
      </c>
      <c r="F5561" t="s">
        <v>1773</v>
      </c>
      <c r="G5561" t="s">
        <v>34</v>
      </c>
      <c r="H5561">
        <v>20410</v>
      </c>
      <c r="I5561">
        <v>0</v>
      </c>
      <c r="J5561" t="s">
        <v>35</v>
      </c>
      <c r="K5561" t="s">
        <v>36</v>
      </c>
      <c r="L5561" t="s">
        <v>37</v>
      </c>
      <c r="M5561">
        <v>57078</v>
      </c>
      <c r="N5561">
        <v>85646</v>
      </c>
      <c r="O5561" t="s">
        <v>38</v>
      </c>
      <c r="P5561" t="s">
        <v>195</v>
      </c>
      <c r="Q5561" t="s">
        <v>1975</v>
      </c>
      <c r="R5561" t="s">
        <v>2328</v>
      </c>
      <c r="S5561" t="s">
        <v>1775</v>
      </c>
      <c r="U5561" t="s">
        <v>2329</v>
      </c>
      <c r="V5561" t="s">
        <v>2137</v>
      </c>
      <c r="W5561" t="s">
        <v>2330</v>
      </c>
      <c r="X5561" t="s">
        <v>2331</v>
      </c>
      <c r="Z5561" t="s">
        <v>87</v>
      </c>
      <c r="AA5561" s="1">
        <v>44965</v>
      </c>
      <c r="AC5561" s="1">
        <v>44967</v>
      </c>
      <c r="AD5561" s="1">
        <v>44992</v>
      </c>
    </row>
    <row r="5562" spans="1:30" x14ac:dyDescent="0.25">
      <c r="A5562">
        <v>574804</v>
      </c>
      <c r="B5562" t="s">
        <v>102</v>
      </c>
      <c r="C5562" t="s">
        <v>31</v>
      </c>
      <c r="D5562">
        <v>1</v>
      </c>
      <c r="E5562" t="s">
        <v>9413</v>
      </c>
      <c r="F5562" t="s">
        <v>414</v>
      </c>
      <c r="G5562" t="s">
        <v>34</v>
      </c>
      <c r="H5562">
        <v>10124</v>
      </c>
      <c r="I5562">
        <v>2</v>
      </c>
      <c r="J5562" t="s">
        <v>582</v>
      </c>
      <c r="K5562" t="s">
        <v>36</v>
      </c>
      <c r="L5562" t="s">
        <v>37</v>
      </c>
      <c r="M5562">
        <v>53057</v>
      </c>
      <c r="N5562">
        <v>77124</v>
      </c>
      <c r="O5562" t="s">
        <v>38</v>
      </c>
      <c r="P5562" t="s">
        <v>137</v>
      </c>
      <c r="Q5562" t="s">
        <v>1495</v>
      </c>
      <c r="R5562" t="s">
        <v>9414</v>
      </c>
      <c r="S5562" t="s">
        <v>418</v>
      </c>
      <c r="T5562" t="s">
        <v>9415</v>
      </c>
      <c r="U5562" t="s">
        <v>3125</v>
      </c>
      <c r="V5562" t="s">
        <v>142</v>
      </c>
      <c r="Z5562" t="s">
        <v>61</v>
      </c>
      <c r="AA5562" s="1">
        <v>44976</v>
      </c>
      <c r="AC5562" s="1">
        <v>44976</v>
      </c>
      <c r="AD5562" s="1">
        <v>44992</v>
      </c>
    </row>
    <row r="5563" spans="1:30" x14ac:dyDescent="0.25">
      <c r="A5563">
        <v>577116</v>
      </c>
      <c r="B5563" t="s">
        <v>889</v>
      </c>
      <c r="C5563" t="s">
        <v>63</v>
      </c>
      <c r="D5563">
        <v>1</v>
      </c>
      <c r="E5563" t="s">
        <v>6320</v>
      </c>
      <c r="F5563" t="s">
        <v>13877</v>
      </c>
      <c r="G5563" t="s">
        <v>34</v>
      </c>
      <c r="H5563">
        <v>92590</v>
      </c>
      <c r="I5563">
        <v>1</v>
      </c>
      <c r="J5563" t="s">
        <v>256</v>
      </c>
      <c r="K5563" t="s">
        <v>36</v>
      </c>
      <c r="L5563" t="s">
        <v>37</v>
      </c>
      <c r="M5563">
        <v>60000</v>
      </c>
      <c r="N5563">
        <v>67000</v>
      </c>
      <c r="O5563" t="s">
        <v>38</v>
      </c>
      <c r="P5563" t="s">
        <v>5227</v>
      </c>
      <c r="Q5563" t="s">
        <v>5693</v>
      </c>
      <c r="R5563" t="s">
        <v>13878</v>
      </c>
      <c r="S5563" t="s">
        <v>13879</v>
      </c>
      <c r="T5563" t="s">
        <v>13880</v>
      </c>
      <c r="U5563" t="s">
        <v>12293</v>
      </c>
      <c r="V5563" t="s">
        <v>13881</v>
      </c>
      <c r="X5563" t="s">
        <v>11873</v>
      </c>
      <c r="Z5563" t="s">
        <v>1275</v>
      </c>
      <c r="AA5563" s="1">
        <v>44988</v>
      </c>
      <c r="AC5563" s="1">
        <v>44987</v>
      </c>
      <c r="AD5563" s="1">
        <v>44992</v>
      </c>
    </row>
    <row r="5564" spans="1:30" x14ac:dyDescent="0.25">
      <c r="A5564">
        <v>533658</v>
      </c>
      <c r="B5564" t="s">
        <v>62</v>
      </c>
      <c r="C5564" t="s">
        <v>63</v>
      </c>
      <c r="D5564">
        <v>1</v>
      </c>
      <c r="E5564" t="s">
        <v>13748</v>
      </c>
      <c r="F5564" t="s">
        <v>6101</v>
      </c>
      <c r="G5564" t="s">
        <v>34</v>
      </c>
      <c r="H5564">
        <v>52304</v>
      </c>
      <c r="I5564">
        <v>0</v>
      </c>
      <c r="J5564" t="s">
        <v>115</v>
      </c>
      <c r="K5564" t="s">
        <v>36</v>
      </c>
      <c r="L5564" t="s">
        <v>37</v>
      </c>
      <c r="M5564">
        <v>41483</v>
      </c>
      <c r="N5564">
        <v>47705</v>
      </c>
      <c r="O5564" t="s">
        <v>38</v>
      </c>
      <c r="P5564" t="s">
        <v>257</v>
      </c>
      <c r="Q5564" t="s">
        <v>10084</v>
      </c>
      <c r="R5564" t="s">
        <v>13749</v>
      </c>
      <c r="S5564" t="s">
        <v>6104</v>
      </c>
      <c r="U5564" t="s">
        <v>621</v>
      </c>
      <c r="V5564" t="s">
        <v>622</v>
      </c>
      <c r="X5564" t="s">
        <v>13750</v>
      </c>
      <c r="Z5564" t="s">
        <v>87</v>
      </c>
      <c r="AA5564" s="1">
        <v>44715</v>
      </c>
      <c r="AC5564" s="1">
        <v>44925</v>
      </c>
      <c r="AD5564" s="1">
        <v>44992</v>
      </c>
    </row>
    <row r="5565" spans="1:30" x14ac:dyDescent="0.25">
      <c r="A5565">
        <v>536328</v>
      </c>
      <c r="B5565" t="s">
        <v>638</v>
      </c>
      <c r="C5565" t="s">
        <v>63</v>
      </c>
      <c r="D5565">
        <v>1</v>
      </c>
      <c r="E5565" t="s">
        <v>9141</v>
      </c>
      <c r="F5565" t="s">
        <v>3523</v>
      </c>
      <c r="G5565" t="s">
        <v>34</v>
      </c>
      <c r="H5565">
        <v>52110</v>
      </c>
      <c r="I5565">
        <v>3</v>
      </c>
      <c r="J5565" t="s">
        <v>205</v>
      </c>
      <c r="K5565" t="s">
        <v>67</v>
      </c>
      <c r="L5565" t="s">
        <v>37</v>
      </c>
      <c r="M5565">
        <v>46.703899999999997</v>
      </c>
      <c r="N5565">
        <v>53.709400000000002</v>
      </c>
      <c r="O5565" t="s">
        <v>68</v>
      </c>
      <c r="P5565" t="s">
        <v>710</v>
      </c>
      <c r="Q5565" t="s">
        <v>2211</v>
      </c>
      <c r="R5565" t="s">
        <v>13882</v>
      </c>
      <c r="S5565" t="s">
        <v>3527</v>
      </c>
      <c r="T5565" t="s">
        <v>13883</v>
      </c>
      <c r="U5565" t="s">
        <v>647</v>
      </c>
      <c r="V5565" t="s">
        <v>13884</v>
      </c>
      <c r="Z5565" t="s">
        <v>87</v>
      </c>
      <c r="AA5565" s="1">
        <v>44734</v>
      </c>
      <c r="AC5565" s="1">
        <v>44734</v>
      </c>
      <c r="AD5565" s="1">
        <v>44992</v>
      </c>
    </row>
    <row r="5566" spans="1:30" x14ac:dyDescent="0.25">
      <c r="A5566">
        <v>525943</v>
      </c>
      <c r="B5566" t="s">
        <v>202</v>
      </c>
      <c r="C5566" t="s">
        <v>63</v>
      </c>
      <c r="D5566">
        <v>1</v>
      </c>
      <c r="E5566" t="s">
        <v>9030</v>
      </c>
      <c r="F5566" t="s">
        <v>9031</v>
      </c>
      <c r="G5566" t="s">
        <v>34</v>
      </c>
      <c r="H5566">
        <v>92587</v>
      </c>
      <c r="I5566">
        <v>2</v>
      </c>
      <c r="J5566" t="s">
        <v>245</v>
      </c>
      <c r="K5566" t="s">
        <v>36</v>
      </c>
      <c r="L5566" t="s">
        <v>37</v>
      </c>
      <c r="M5566">
        <v>70340</v>
      </c>
      <c r="N5566">
        <v>96934</v>
      </c>
      <c r="O5566" t="s">
        <v>38</v>
      </c>
      <c r="P5566" t="s">
        <v>9032</v>
      </c>
      <c r="Q5566" t="s">
        <v>9033</v>
      </c>
      <c r="R5566" t="s">
        <v>9034</v>
      </c>
      <c r="S5566" t="s">
        <v>9035</v>
      </c>
      <c r="U5566" t="s">
        <v>1095</v>
      </c>
      <c r="V5566" t="s">
        <v>319</v>
      </c>
      <c r="X5566" t="s">
        <v>9032</v>
      </c>
      <c r="Z5566" t="s">
        <v>61</v>
      </c>
      <c r="AA5566" s="1">
        <v>44980</v>
      </c>
      <c r="AB5566" s="2">
        <v>44995</v>
      </c>
      <c r="AC5566" s="1">
        <v>44980</v>
      </c>
      <c r="AD5566" s="1">
        <v>44992</v>
      </c>
    </row>
    <row r="5567" spans="1:30" x14ac:dyDescent="0.25">
      <c r="A5567">
        <v>553425</v>
      </c>
      <c r="B5567" t="s">
        <v>815</v>
      </c>
      <c r="C5567" t="s">
        <v>63</v>
      </c>
      <c r="D5567">
        <v>1</v>
      </c>
      <c r="E5567" t="s">
        <v>13885</v>
      </c>
      <c r="F5567" t="s">
        <v>817</v>
      </c>
      <c r="G5567" t="s">
        <v>353</v>
      </c>
      <c r="H5567">
        <v>6766</v>
      </c>
      <c r="I5567">
        <v>1</v>
      </c>
      <c r="J5567" t="s">
        <v>175</v>
      </c>
      <c r="K5567" t="s">
        <v>67</v>
      </c>
      <c r="L5567" t="s">
        <v>37</v>
      </c>
      <c r="M5567">
        <v>28</v>
      </c>
      <c r="N5567">
        <v>28</v>
      </c>
      <c r="O5567" t="s">
        <v>68</v>
      </c>
      <c r="P5567" t="s">
        <v>818</v>
      </c>
      <c r="Q5567" t="s">
        <v>7474</v>
      </c>
      <c r="R5567" t="s">
        <v>13886</v>
      </c>
      <c r="S5567" t="s">
        <v>821</v>
      </c>
      <c r="T5567" t="s">
        <v>13887</v>
      </c>
      <c r="V5567" t="s">
        <v>13888</v>
      </c>
      <c r="W5567" t="s">
        <v>13889</v>
      </c>
      <c r="X5567" t="s">
        <v>826</v>
      </c>
      <c r="Z5567" t="s">
        <v>61</v>
      </c>
      <c r="AA5567" s="1">
        <v>44882</v>
      </c>
      <c r="AC5567" s="1">
        <v>44882</v>
      </c>
      <c r="AD5567" s="1">
        <v>44992</v>
      </c>
    </row>
    <row r="5568" spans="1:30" x14ac:dyDescent="0.25">
      <c r="A5568">
        <v>458560</v>
      </c>
      <c r="B5568" t="s">
        <v>123</v>
      </c>
      <c r="C5568" t="s">
        <v>63</v>
      </c>
      <c r="D5568">
        <v>1</v>
      </c>
      <c r="E5568" t="s">
        <v>13890</v>
      </c>
      <c r="F5568" t="s">
        <v>8237</v>
      </c>
      <c r="G5568" t="s">
        <v>34</v>
      </c>
      <c r="H5568">
        <v>51181</v>
      </c>
      <c r="I5568">
        <v>2</v>
      </c>
      <c r="J5568" t="s">
        <v>4705</v>
      </c>
      <c r="K5568" t="s">
        <v>36</v>
      </c>
      <c r="L5568" t="s">
        <v>37</v>
      </c>
      <c r="M5568">
        <v>63053</v>
      </c>
      <c r="N5568">
        <v>72511</v>
      </c>
      <c r="O5568" t="s">
        <v>38</v>
      </c>
      <c r="P5568" t="s">
        <v>415</v>
      </c>
      <c r="Q5568" t="s">
        <v>6055</v>
      </c>
      <c r="R5568" t="s">
        <v>13891</v>
      </c>
      <c r="S5568" t="s">
        <v>8240</v>
      </c>
      <c r="T5568" t="s">
        <v>13892</v>
      </c>
      <c r="U5568" t="s">
        <v>1365</v>
      </c>
      <c r="V5568" t="s">
        <v>13893</v>
      </c>
      <c r="Z5568" t="s">
        <v>61</v>
      </c>
      <c r="AA5568" s="1">
        <v>44917</v>
      </c>
      <c r="AB5568" s="2">
        <v>45291</v>
      </c>
      <c r="AC5568" s="1">
        <v>44917</v>
      </c>
      <c r="AD5568" s="1">
        <v>44992</v>
      </c>
    </row>
    <row r="5569" spans="1:30" x14ac:dyDescent="0.25">
      <c r="A5569">
        <v>552732</v>
      </c>
      <c r="B5569" t="s">
        <v>102</v>
      </c>
      <c r="C5569" t="s">
        <v>63</v>
      </c>
      <c r="D5569">
        <v>1</v>
      </c>
      <c r="E5569" t="s">
        <v>8180</v>
      </c>
      <c r="F5569" t="s">
        <v>295</v>
      </c>
      <c r="G5569" t="s">
        <v>34</v>
      </c>
      <c r="H5569">
        <v>22427</v>
      </c>
      <c r="I5569">
        <v>2</v>
      </c>
      <c r="J5569" t="s">
        <v>35</v>
      </c>
      <c r="K5569" t="s">
        <v>36</v>
      </c>
      <c r="L5569" t="s">
        <v>37</v>
      </c>
      <c r="M5569">
        <v>74650</v>
      </c>
      <c r="N5569">
        <v>109409</v>
      </c>
      <c r="O5569" t="s">
        <v>38</v>
      </c>
      <c r="P5569" t="s">
        <v>195</v>
      </c>
      <c r="Q5569" t="s">
        <v>8181</v>
      </c>
      <c r="R5569" t="s">
        <v>8182</v>
      </c>
      <c r="S5569" t="s">
        <v>608</v>
      </c>
      <c r="U5569" t="s">
        <v>8183</v>
      </c>
      <c r="V5569" t="s">
        <v>2428</v>
      </c>
      <c r="X5569" t="s">
        <v>195</v>
      </c>
      <c r="Z5569" t="s">
        <v>87</v>
      </c>
      <c r="AA5569" s="1">
        <v>44833</v>
      </c>
      <c r="AC5569" s="1">
        <v>44833</v>
      </c>
      <c r="AD5569" s="1">
        <v>44992</v>
      </c>
    </row>
    <row r="5570" spans="1:30" x14ac:dyDescent="0.25">
      <c r="A5570">
        <v>538116</v>
      </c>
      <c r="B5570" t="s">
        <v>202</v>
      </c>
      <c r="C5570" t="s">
        <v>63</v>
      </c>
      <c r="D5570">
        <v>2</v>
      </c>
      <c r="E5570" t="s">
        <v>8906</v>
      </c>
      <c r="F5570" t="s">
        <v>941</v>
      </c>
      <c r="G5570" t="s">
        <v>34</v>
      </c>
      <c r="H5570" t="s">
        <v>942</v>
      </c>
      <c r="I5570">
        <v>1</v>
      </c>
      <c r="J5570" t="s">
        <v>66</v>
      </c>
      <c r="L5570" t="s">
        <v>37</v>
      </c>
      <c r="M5570">
        <v>60718</v>
      </c>
      <c r="N5570">
        <v>90773</v>
      </c>
      <c r="O5570" t="s">
        <v>38</v>
      </c>
      <c r="P5570" t="s">
        <v>1820</v>
      </c>
      <c r="Q5570" t="s">
        <v>8907</v>
      </c>
      <c r="R5570" t="s">
        <v>8908</v>
      </c>
      <c r="S5570" t="s">
        <v>946</v>
      </c>
      <c r="T5570" t="s">
        <v>8909</v>
      </c>
      <c r="V5570" t="s">
        <v>8910</v>
      </c>
      <c r="Z5570" t="s">
        <v>61</v>
      </c>
      <c r="AA5570" s="1">
        <v>44744</v>
      </c>
      <c r="AC5570" s="1">
        <v>44743</v>
      </c>
      <c r="AD5570" s="1">
        <v>44992</v>
      </c>
    </row>
    <row r="5571" spans="1:30" x14ac:dyDescent="0.25">
      <c r="A5571">
        <v>565279</v>
      </c>
      <c r="B5571" t="s">
        <v>76</v>
      </c>
      <c r="C5571" t="s">
        <v>31</v>
      </c>
      <c r="D5571">
        <v>1</v>
      </c>
      <c r="E5571" t="s">
        <v>13476</v>
      </c>
      <c r="F5571" t="s">
        <v>4165</v>
      </c>
      <c r="G5571" t="s">
        <v>51</v>
      </c>
      <c r="H5571">
        <v>95714</v>
      </c>
      <c r="I5571">
        <v>0</v>
      </c>
      <c r="J5571" t="s">
        <v>256</v>
      </c>
      <c r="K5571" t="s">
        <v>36</v>
      </c>
      <c r="L5571" t="s">
        <v>37</v>
      </c>
      <c r="M5571">
        <v>0</v>
      </c>
      <c r="N5571">
        <v>140000</v>
      </c>
      <c r="O5571" t="s">
        <v>38</v>
      </c>
      <c r="P5571" t="s">
        <v>79</v>
      </c>
      <c r="Q5571" t="s">
        <v>834</v>
      </c>
      <c r="R5571" t="s">
        <v>13477</v>
      </c>
      <c r="S5571" t="s">
        <v>4169</v>
      </c>
      <c r="T5571" t="s">
        <v>13478</v>
      </c>
      <c r="U5571" t="s">
        <v>1189</v>
      </c>
      <c r="V5571" t="s">
        <v>13479</v>
      </c>
      <c r="Z5571" t="s">
        <v>87</v>
      </c>
      <c r="AA5571" s="1">
        <v>44923</v>
      </c>
      <c r="AC5571" s="1">
        <v>44936</v>
      </c>
      <c r="AD5571" s="1">
        <v>44992</v>
      </c>
    </row>
    <row r="5572" spans="1:30" x14ac:dyDescent="0.25">
      <c r="A5572">
        <v>466099</v>
      </c>
      <c r="B5572" t="s">
        <v>676</v>
      </c>
      <c r="C5572" t="s">
        <v>63</v>
      </c>
      <c r="D5572">
        <v>1</v>
      </c>
      <c r="E5572" t="s">
        <v>9883</v>
      </c>
      <c r="F5572" t="s">
        <v>678</v>
      </c>
      <c r="G5572" t="s">
        <v>353</v>
      </c>
      <c r="H5572">
        <v>6088</v>
      </c>
      <c r="I5572">
        <v>2</v>
      </c>
      <c r="J5572" t="s">
        <v>354</v>
      </c>
      <c r="K5572" t="s">
        <v>36</v>
      </c>
      <c r="L5572" t="s">
        <v>93</v>
      </c>
      <c r="M5572">
        <v>98388</v>
      </c>
      <c r="N5572">
        <v>98388</v>
      </c>
      <c r="O5572" t="s">
        <v>38</v>
      </c>
      <c r="P5572" t="s">
        <v>679</v>
      </c>
      <c r="Q5572" t="s">
        <v>2471</v>
      </c>
      <c r="R5572" t="s">
        <v>9884</v>
      </c>
      <c r="S5572" t="s">
        <v>681</v>
      </c>
      <c r="T5572" t="s">
        <v>9885</v>
      </c>
      <c r="U5572" t="s">
        <v>9886</v>
      </c>
      <c r="V5572" t="s">
        <v>6053</v>
      </c>
      <c r="X5572" t="s">
        <v>679</v>
      </c>
      <c r="Z5572" t="s">
        <v>61</v>
      </c>
      <c r="AA5572" s="1">
        <v>44370</v>
      </c>
      <c r="AC5572" s="1">
        <v>44370</v>
      </c>
      <c r="AD5572" s="1">
        <v>44992</v>
      </c>
    </row>
    <row r="5573" spans="1:30" x14ac:dyDescent="0.25">
      <c r="A5573">
        <v>535137</v>
      </c>
      <c r="B5573" t="s">
        <v>241</v>
      </c>
      <c r="C5573" t="s">
        <v>63</v>
      </c>
      <c r="D5573">
        <v>1</v>
      </c>
      <c r="E5573" t="s">
        <v>6533</v>
      </c>
      <c r="F5573" t="s">
        <v>6533</v>
      </c>
      <c r="G5573" t="s">
        <v>34</v>
      </c>
      <c r="H5573">
        <v>90698</v>
      </c>
      <c r="I5573">
        <v>0</v>
      </c>
      <c r="J5573" t="s">
        <v>245</v>
      </c>
      <c r="K5573" t="s">
        <v>67</v>
      </c>
      <c r="L5573" t="s">
        <v>53</v>
      </c>
      <c r="M5573">
        <v>29.98</v>
      </c>
      <c r="N5573">
        <v>31.16</v>
      </c>
      <c r="O5573" t="s">
        <v>68</v>
      </c>
      <c r="P5573" t="s">
        <v>7012</v>
      </c>
      <c r="Q5573" t="s">
        <v>247</v>
      </c>
      <c r="R5573" t="s">
        <v>13046</v>
      </c>
      <c r="S5573" t="s">
        <v>6535</v>
      </c>
      <c r="U5573" t="s">
        <v>13047</v>
      </c>
      <c r="V5573" t="s">
        <v>347</v>
      </c>
      <c r="Z5573" t="s">
        <v>426</v>
      </c>
      <c r="AA5573" s="1">
        <v>44935</v>
      </c>
      <c r="AC5573" s="1">
        <v>44950</v>
      </c>
      <c r="AD5573" s="1">
        <v>44992</v>
      </c>
    </row>
    <row r="5574" spans="1:30" x14ac:dyDescent="0.25">
      <c r="A5574">
        <v>547012</v>
      </c>
      <c r="B5574" t="s">
        <v>1863</v>
      </c>
      <c r="C5574" t="s">
        <v>31</v>
      </c>
      <c r="D5574">
        <v>4</v>
      </c>
      <c r="E5574" t="s">
        <v>13619</v>
      </c>
      <c r="F5574" t="s">
        <v>65</v>
      </c>
      <c r="G5574" t="s">
        <v>51</v>
      </c>
      <c r="H5574">
        <v>56058</v>
      </c>
      <c r="I5574">
        <v>0</v>
      </c>
      <c r="J5574" t="s">
        <v>115</v>
      </c>
      <c r="K5574" t="s">
        <v>36</v>
      </c>
      <c r="L5574" t="s">
        <v>37</v>
      </c>
      <c r="M5574">
        <v>54100</v>
      </c>
      <c r="N5574">
        <v>62215</v>
      </c>
      <c r="O5574" t="s">
        <v>38</v>
      </c>
      <c r="P5574" t="s">
        <v>438</v>
      </c>
      <c r="Q5574" t="s">
        <v>13620</v>
      </c>
      <c r="R5574" t="s">
        <v>13621</v>
      </c>
      <c r="S5574" t="s">
        <v>72</v>
      </c>
      <c r="T5574" t="s">
        <v>13622</v>
      </c>
      <c r="U5574" t="s">
        <v>4682</v>
      </c>
      <c r="V5574" t="s">
        <v>2195</v>
      </c>
      <c r="W5574" t="s">
        <v>13623</v>
      </c>
      <c r="X5574" t="s">
        <v>3303</v>
      </c>
      <c r="Z5574" t="s">
        <v>61</v>
      </c>
      <c r="AA5574" s="1">
        <v>44793</v>
      </c>
      <c r="AC5574" s="1">
        <v>44903</v>
      </c>
      <c r="AD5574" s="1">
        <v>44992</v>
      </c>
    </row>
    <row r="5575" spans="1:30" x14ac:dyDescent="0.25">
      <c r="A5575">
        <v>543733</v>
      </c>
      <c r="B5575" t="s">
        <v>638</v>
      </c>
      <c r="C5575" t="s">
        <v>31</v>
      </c>
      <c r="D5575">
        <v>2</v>
      </c>
      <c r="E5575" t="s">
        <v>4783</v>
      </c>
      <c r="F5575" t="s">
        <v>1258</v>
      </c>
      <c r="G5575" t="s">
        <v>51</v>
      </c>
      <c r="H5575">
        <v>52620</v>
      </c>
      <c r="I5575" t="s">
        <v>327</v>
      </c>
      <c r="J5575" t="s">
        <v>157</v>
      </c>
      <c r="K5575" t="s">
        <v>36</v>
      </c>
      <c r="L5575" t="s">
        <v>93</v>
      </c>
      <c r="M5575">
        <v>72038</v>
      </c>
      <c r="N5575">
        <v>135000</v>
      </c>
      <c r="O5575" t="s">
        <v>38</v>
      </c>
      <c r="P5575" t="s">
        <v>710</v>
      </c>
      <c r="Q5575" t="s">
        <v>2211</v>
      </c>
      <c r="R5575" t="s">
        <v>4784</v>
      </c>
      <c r="S5575" t="s">
        <v>1261</v>
      </c>
      <c r="T5575" t="s">
        <v>4785</v>
      </c>
      <c r="U5575" t="s">
        <v>647</v>
      </c>
      <c r="V5575" t="s">
        <v>4786</v>
      </c>
      <c r="Z5575" t="s">
        <v>2217</v>
      </c>
      <c r="AA5575" s="1">
        <v>44775</v>
      </c>
      <c r="AC5575" s="1">
        <v>44775</v>
      </c>
      <c r="AD5575" s="1">
        <v>44992</v>
      </c>
    </row>
    <row r="5576" spans="1:30" x14ac:dyDescent="0.25">
      <c r="A5576">
        <v>545830</v>
      </c>
      <c r="B5576" t="s">
        <v>638</v>
      </c>
      <c r="C5576" t="s">
        <v>63</v>
      </c>
      <c r="D5576">
        <v>4</v>
      </c>
      <c r="E5576" t="s">
        <v>5095</v>
      </c>
      <c r="F5576" t="s">
        <v>5096</v>
      </c>
      <c r="G5576" t="s">
        <v>51</v>
      </c>
      <c r="H5576">
        <v>90116</v>
      </c>
      <c r="I5576">
        <v>0</v>
      </c>
      <c r="J5576" t="s">
        <v>205</v>
      </c>
      <c r="K5576" t="s">
        <v>36</v>
      </c>
      <c r="L5576" t="s">
        <v>53</v>
      </c>
      <c r="M5576">
        <v>35197</v>
      </c>
      <c r="N5576">
        <v>40477</v>
      </c>
      <c r="O5576" t="s">
        <v>38</v>
      </c>
      <c r="P5576" t="s">
        <v>710</v>
      </c>
      <c r="Q5576" t="s">
        <v>5097</v>
      </c>
      <c r="R5576" t="s">
        <v>7885</v>
      </c>
      <c r="S5576" t="s">
        <v>5099</v>
      </c>
      <c r="U5576" t="s">
        <v>647</v>
      </c>
      <c r="V5576" t="s">
        <v>7886</v>
      </c>
      <c r="Z5576" t="s">
        <v>2217</v>
      </c>
      <c r="AA5576" s="1">
        <v>44802</v>
      </c>
      <c r="AC5576" s="1">
        <v>44802</v>
      </c>
      <c r="AD5576" s="1">
        <v>44992</v>
      </c>
    </row>
    <row r="5577" spans="1:30" x14ac:dyDescent="0.25">
      <c r="A5577">
        <v>567974</v>
      </c>
      <c r="B5577" t="s">
        <v>676</v>
      </c>
      <c r="C5577" t="s">
        <v>31</v>
      </c>
      <c r="D5577">
        <v>1</v>
      </c>
      <c r="E5577" t="s">
        <v>6306</v>
      </c>
      <c r="F5577" t="s">
        <v>678</v>
      </c>
      <c r="G5577" t="s">
        <v>353</v>
      </c>
      <c r="H5577">
        <v>6088</v>
      </c>
      <c r="I5577">
        <v>1</v>
      </c>
      <c r="J5577" t="s">
        <v>354</v>
      </c>
      <c r="K5577" t="s">
        <v>36</v>
      </c>
      <c r="L5577" t="s">
        <v>53</v>
      </c>
      <c r="M5577">
        <v>51550</v>
      </c>
      <c r="N5577">
        <v>73806</v>
      </c>
      <c r="O5577" t="s">
        <v>38</v>
      </c>
      <c r="P5577" t="s">
        <v>679</v>
      </c>
      <c r="Q5577" t="s">
        <v>2482</v>
      </c>
      <c r="R5577" t="s">
        <v>6307</v>
      </c>
      <c r="S5577" t="s">
        <v>681</v>
      </c>
      <c r="T5577" t="s">
        <v>6308</v>
      </c>
      <c r="U5577" t="s">
        <v>6309</v>
      </c>
      <c r="V5577" t="s">
        <v>684</v>
      </c>
      <c r="X5577" t="s">
        <v>679</v>
      </c>
      <c r="Z5577" t="s">
        <v>61</v>
      </c>
      <c r="AA5577" s="1">
        <v>44939</v>
      </c>
      <c r="AC5577" s="1">
        <v>44939</v>
      </c>
      <c r="AD5577" s="1">
        <v>44992</v>
      </c>
    </row>
    <row r="5578" spans="1:30" x14ac:dyDescent="0.25">
      <c r="A5578">
        <v>577363</v>
      </c>
      <c r="B5578" t="s">
        <v>2150</v>
      </c>
      <c r="C5578" t="s">
        <v>31</v>
      </c>
      <c r="D5578">
        <v>1</v>
      </c>
      <c r="E5578" t="s">
        <v>13293</v>
      </c>
      <c r="F5578" t="s">
        <v>6159</v>
      </c>
      <c r="G5578" t="s">
        <v>34</v>
      </c>
      <c r="H5578">
        <v>40491</v>
      </c>
      <c r="I5578">
        <v>0</v>
      </c>
      <c r="J5578" t="s">
        <v>52</v>
      </c>
      <c r="K5578" t="s">
        <v>36</v>
      </c>
      <c r="L5578" t="s">
        <v>53</v>
      </c>
      <c r="M5578">
        <v>41389</v>
      </c>
      <c r="N5578">
        <v>47597</v>
      </c>
      <c r="O5578" t="s">
        <v>38</v>
      </c>
      <c r="P5578" t="s">
        <v>2151</v>
      </c>
      <c r="Q5578" t="s">
        <v>2152</v>
      </c>
      <c r="R5578" t="s">
        <v>13294</v>
      </c>
      <c r="S5578" t="s">
        <v>6161</v>
      </c>
      <c r="T5578" t="s">
        <v>13295</v>
      </c>
      <c r="V5578" t="s">
        <v>13296</v>
      </c>
      <c r="Z5578" t="s">
        <v>61</v>
      </c>
      <c r="AA5578" s="1">
        <v>44991</v>
      </c>
      <c r="AB5578" s="2">
        <v>45006</v>
      </c>
      <c r="AC5578" s="1">
        <v>44991</v>
      </c>
      <c r="AD5578" s="1">
        <v>44992</v>
      </c>
    </row>
    <row r="5579" spans="1:30" x14ac:dyDescent="0.25">
      <c r="A5579">
        <v>575447</v>
      </c>
      <c r="B5579" t="s">
        <v>88</v>
      </c>
      <c r="C5579" t="s">
        <v>63</v>
      </c>
      <c r="D5579">
        <v>2</v>
      </c>
      <c r="E5579" t="s">
        <v>13262</v>
      </c>
      <c r="F5579" t="s">
        <v>65</v>
      </c>
      <c r="G5579" t="s">
        <v>51</v>
      </c>
      <c r="H5579">
        <v>56058</v>
      </c>
      <c r="I5579">
        <v>0</v>
      </c>
      <c r="J5579" t="s">
        <v>2250</v>
      </c>
      <c r="K5579" t="s">
        <v>36</v>
      </c>
      <c r="L5579" t="s">
        <v>37</v>
      </c>
      <c r="M5579">
        <v>54100</v>
      </c>
      <c r="N5579">
        <v>62215</v>
      </c>
      <c r="O5579" t="s">
        <v>38</v>
      </c>
      <c r="P5579" t="s">
        <v>583</v>
      </c>
      <c r="Q5579" t="s">
        <v>5724</v>
      </c>
      <c r="R5579" t="s">
        <v>13263</v>
      </c>
      <c r="S5579" t="s">
        <v>72</v>
      </c>
      <c r="T5579" t="s">
        <v>13264</v>
      </c>
      <c r="V5579" t="s">
        <v>3766</v>
      </c>
      <c r="Z5579" t="s">
        <v>61</v>
      </c>
      <c r="AA5579" s="1">
        <v>44979</v>
      </c>
      <c r="AC5579" s="1">
        <v>44986</v>
      </c>
      <c r="AD5579" s="1">
        <v>44992</v>
      </c>
    </row>
    <row r="5580" spans="1:30" x14ac:dyDescent="0.25">
      <c r="A5580">
        <v>566121</v>
      </c>
      <c r="B5580" t="s">
        <v>155</v>
      </c>
      <c r="C5580" t="s">
        <v>31</v>
      </c>
      <c r="D5580">
        <v>1</v>
      </c>
      <c r="E5580" t="s">
        <v>8364</v>
      </c>
      <c r="F5580" t="s">
        <v>992</v>
      </c>
      <c r="G5580" t="s">
        <v>34</v>
      </c>
      <c r="H5580">
        <v>22508</v>
      </c>
      <c r="I5580">
        <v>0</v>
      </c>
      <c r="J5580" t="s">
        <v>216</v>
      </c>
      <c r="K5580" t="s">
        <v>36</v>
      </c>
      <c r="L5580" t="s">
        <v>93</v>
      </c>
      <c r="M5580">
        <v>74650</v>
      </c>
      <c r="N5580">
        <v>85847</v>
      </c>
      <c r="O5580" t="s">
        <v>38</v>
      </c>
      <c r="P5580" t="s">
        <v>158</v>
      </c>
      <c r="Q5580" t="s">
        <v>6233</v>
      </c>
      <c r="R5580" t="s">
        <v>8365</v>
      </c>
      <c r="S5580" t="s">
        <v>995</v>
      </c>
      <c r="T5580" t="s">
        <v>8366</v>
      </c>
      <c r="U5580" t="s">
        <v>8367</v>
      </c>
      <c r="V5580" t="s">
        <v>163</v>
      </c>
      <c r="X5580" t="s">
        <v>158</v>
      </c>
      <c r="Z5580" t="s">
        <v>61</v>
      </c>
      <c r="AA5580" s="1">
        <v>44935</v>
      </c>
      <c r="AB5580" s="2">
        <v>44995</v>
      </c>
      <c r="AC5580" s="1">
        <v>44935</v>
      </c>
      <c r="AD5580" s="1">
        <v>44992</v>
      </c>
    </row>
    <row r="5581" spans="1:30" x14ac:dyDescent="0.25">
      <c r="A5581">
        <v>526678</v>
      </c>
      <c r="B5581" t="s">
        <v>1870</v>
      </c>
      <c r="C5581" t="s">
        <v>63</v>
      </c>
      <c r="D5581">
        <v>1</v>
      </c>
      <c r="E5581" t="s">
        <v>5949</v>
      </c>
      <c r="F5581" t="s">
        <v>694</v>
      </c>
      <c r="G5581" t="s">
        <v>51</v>
      </c>
      <c r="H5581">
        <v>95710</v>
      </c>
      <c r="I5581">
        <v>0</v>
      </c>
      <c r="J5581" t="s">
        <v>256</v>
      </c>
      <c r="K5581" t="s">
        <v>36</v>
      </c>
      <c r="L5581" t="s">
        <v>37</v>
      </c>
      <c r="M5581">
        <v>105000</v>
      </c>
      <c r="N5581">
        <v>115000</v>
      </c>
      <c r="O5581" t="s">
        <v>38</v>
      </c>
      <c r="P5581" t="s">
        <v>1872</v>
      </c>
      <c r="Q5581" t="s">
        <v>5950</v>
      </c>
      <c r="R5581" t="s">
        <v>5951</v>
      </c>
      <c r="S5581" t="s">
        <v>697</v>
      </c>
      <c r="T5581" t="s">
        <v>5952</v>
      </c>
      <c r="U5581" t="s">
        <v>5953</v>
      </c>
      <c r="V5581" t="s">
        <v>5954</v>
      </c>
      <c r="W5581" t="s">
        <v>3024</v>
      </c>
      <c r="Z5581" t="s">
        <v>87</v>
      </c>
      <c r="AA5581" s="1">
        <v>44648</v>
      </c>
      <c r="AC5581" s="1">
        <v>44648</v>
      </c>
      <c r="AD5581" s="1">
        <v>44992</v>
      </c>
    </row>
    <row r="5582" spans="1:30" x14ac:dyDescent="0.25">
      <c r="A5582">
        <v>455903</v>
      </c>
      <c r="B5582" t="s">
        <v>638</v>
      </c>
      <c r="C5582" t="s">
        <v>63</v>
      </c>
      <c r="D5582">
        <v>1</v>
      </c>
      <c r="E5582" t="s">
        <v>12262</v>
      </c>
      <c r="F5582" t="s">
        <v>174</v>
      </c>
      <c r="G5582" t="s">
        <v>51</v>
      </c>
      <c r="H5582">
        <v>30087</v>
      </c>
      <c r="I5582">
        <v>4</v>
      </c>
      <c r="J5582" t="s">
        <v>157</v>
      </c>
      <c r="K5582" t="s">
        <v>36</v>
      </c>
      <c r="L5582" t="s">
        <v>37</v>
      </c>
      <c r="M5582">
        <v>83158</v>
      </c>
      <c r="N5582">
        <v>95632</v>
      </c>
      <c r="O5582" t="s">
        <v>38</v>
      </c>
      <c r="P5582" t="s">
        <v>642</v>
      </c>
      <c r="Q5582" t="s">
        <v>2211</v>
      </c>
      <c r="R5582" t="s">
        <v>12263</v>
      </c>
      <c r="S5582" t="s">
        <v>178</v>
      </c>
      <c r="T5582" t="s">
        <v>12264</v>
      </c>
      <c r="V5582" t="s">
        <v>12265</v>
      </c>
      <c r="Z5582" t="s">
        <v>61</v>
      </c>
      <c r="AA5582" s="1">
        <v>44193</v>
      </c>
      <c r="AC5582" s="1">
        <v>44193</v>
      </c>
      <c r="AD5582" s="1">
        <v>44992</v>
      </c>
    </row>
    <row r="5583" spans="1:30" x14ac:dyDescent="0.25">
      <c r="A5583">
        <v>457764</v>
      </c>
      <c r="B5583" t="s">
        <v>102</v>
      </c>
      <c r="C5583" t="s">
        <v>63</v>
      </c>
      <c r="D5583">
        <v>1</v>
      </c>
      <c r="E5583" t="s">
        <v>11903</v>
      </c>
      <c r="F5583" t="s">
        <v>295</v>
      </c>
      <c r="G5583" t="s">
        <v>34</v>
      </c>
      <c r="H5583">
        <v>22427</v>
      </c>
      <c r="I5583">
        <v>2</v>
      </c>
      <c r="J5583" t="s">
        <v>374</v>
      </c>
      <c r="K5583" t="s">
        <v>36</v>
      </c>
      <c r="L5583" t="s">
        <v>37</v>
      </c>
      <c r="M5583">
        <v>74650</v>
      </c>
      <c r="N5583">
        <v>109409</v>
      </c>
      <c r="O5583" t="s">
        <v>38</v>
      </c>
      <c r="P5583" t="s">
        <v>605</v>
      </c>
      <c r="Q5583" t="s">
        <v>376</v>
      </c>
      <c r="R5583" t="s">
        <v>11904</v>
      </c>
      <c r="S5583" t="s">
        <v>11905</v>
      </c>
      <c r="T5583" t="s">
        <v>11906</v>
      </c>
      <c r="U5583" t="s">
        <v>10545</v>
      </c>
      <c r="V5583" t="s">
        <v>142</v>
      </c>
      <c r="Z5583" t="s">
        <v>87</v>
      </c>
      <c r="AA5583" s="1">
        <v>44230</v>
      </c>
      <c r="AC5583" s="1">
        <v>44232</v>
      </c>
      <c r="AD5583" s="1">
        <v>44992</v>
      </c>
    </row>
    <row r="5584" spans="1:30" x14ac:dyDescent="0.25">
      <c r="A5584">
        <v>564797</v>
      </c>
      <c r="B5584" t="s">
        <v>123</v>
      </c>
      <c r="C5584" t="s">
        <v>63</v>
      </c>
      <c r="D5584">
        <v>1</v>
      </c>
      <c r="E5584" t="s">
        <v>7141</v>
      </c>
      <c r="F5584" t="s">
        <v>7142</v>
      </c>
      <c r="G5584" t="s">
        <v>34</v>
      </c>
      <c r="H5584">
        <v>91769</v>
      </c>
      <c r="I5584">
        <v>0</v>
      </c>
      <c r="J5584" t="s">
        <v>245</v>
      </c>
      <c r="K5584" t="s">
        <v>36</v>
      </c>
      <c r="L5584" t="s">
        <v>37</v>
      </c>
      <c r="M5584">
        <v>474.04</v>
      </c>
      <c r="N5584">
        <v>474.04</v>
      </c>
      <c r="O5584" t="s">
        <v>751</v>
      </c>
      <c r="P5584" t="s">
        <v>881</v>
      </c>
      <c r="Q5584" t="s">
        <v>10401</v>
      </c>
      <c r="R5584" t="s">
        <v>10402</v>
      </c>
      <c r="S5584" t="s">
        <v>7144</v>
      </c>
      <c r="U5584" t="s">
        <v>1038</v>
      </c>
      <c r="V5584" t="s">
        <v>420</v>
      </c>
      <c r="Z5584" t="s">
        <v>61</v>
      </c>
      <c r="AA5584" s="1">
        <v>44929</v>
      </c>
      <c r="AB5584" s="2">
        <v>45049</v>
      </c>
      <c r="AC5584" s="1">
        <v>44929</v>
      </c>
      <c r="AD5584" s="1">
        <v>44992</v>
      </c>
    </row>
    <row r="5585" spans="1:30" x14ac:dyDescent="0.25">
      <c r="A5585">
        <v>464386</v>
      </c>
      <c r="B5585" t="s">
        <v>123</v>
      </c>
      <c r="C5585" t="s">
        <v>63</v>
      </c>
      <c r="D5585">
        <v>2</v>
      </c>
      <c r="E5585" t="s">
        <v>13894</v>
      </c>
      <c r="F5585" t="s">
        <v>204</v>
      </c>
      <c r="G5585" t="s">
        <v>51</v>
      </c>
      <c r="H5585">
        <v>53040</v>
      </c>
      <c r="I5585">
        <v>2</v>
      </c>
      <c r="J5585" t="s">
        <v>205</v>
      </c>
      <c r="L5585" t="s">
        <v>37</v>
      </c>
      <c r="M5585">
        <v>79.010000000000005</v>
      </c>
      <c r="N5585">
        <v>84.62</v>
      </c>
      <c r="O5585" t="s">
        <v>68</v>
      </c>
      <c r="P5585" t="s">
        <v>2616</v>
      </c>
      <c r="Q5585" t="s">
        <v>4178</v>
      </c>
      <c r="R5585" t="s">
        <v>13895</v>
      </c>
      <c r="S5585" t="s">
        <v>209</v>
      </c>
      <c r="U5585" t="s">
        <v>6614</v>
      </c>
      <c r="V5585" t="s">
        <v>13896</v>
      </c>
      <c r="Z5585" t="s">
        <v>87</v>
      </c>
      <c r="AA5585" s="1">
        <v>44971</v>
      </c>
      <c r="AC5585" s="1">
        <v>44971</v>
      </c>
      <c r="AD5585" s="1">
        <v>44992</v>
      </c>
    </row>
    <row r="5586" spans="1:30" x14ac:dyDescent="0.25">
      <c r="A5586">
        <v>572514</v>
      </c>
      <c r="B5586" t="s">
        <v>102</v>
      </c>
      <c r="C5586" t="s">
        <v>63</v>
      </c>
      <c r="D5586">
        <v>1</v>
      </c>
      <c r="E5586" t="s">
        <v>2620</v>
      </c>
      <c r="F5586" t="s">
        <v>555</v>
      </c>
      <c r="G5586" t="s">
        <v>34</v>
      </c>
      <c r="H5586">
        <v>12626</v>
      </c>
      <c r="I5586">
        <v>2</v>
      </c>
      <c r="J5586" t="s">
        <v>126</v>
      </c>
      <c r="K5586" t="s">
        <v>36</v>
      </c>
      <c r="L5586" t="s">
        <v>37</v>
      </c>
      <c r="M5586">
        <v>62470</v>
      </c>
      <c r="N5586">
        <v>80008</v>
      </c>
      <c r="O5586" t="s">
        <v>38</v>
      </c>
      <c r="P5586" t="s">
        <v>2265</v>
      </c>
      <c r="Q5586" t="s">
        <v>8574</v>
      </c>
      <c r="R5586" t="s">
        <v>13448</v>
      </c>
      <c r="S5586" t="s">
        <v>559</v>
      </c>
      <c r="T5586" t="s">
        <v>13449</v>
      </c>
      <c r="U5586" t="s">
        <v>10681</v>
      </c>
      <c r="V5586" t="s">
        <v>611</v>
      </c>
      <c r="W5586" t="s">
        <v>2623</v>
      </c>
      <c r="X5586" t="s">
        <v>8019</v>
      </c>
      <c r="Z5586" t="s">
        <v>154</v>
      </c>
      <c r="AA5586" s="1">
        <v>44959</v>
      </c>
      <c r="AB5586" s="2">
        <v>45019</v>
      </c>
      <c r="AC5586" s="1">
        <v>44960</v>
      </c>
      <c r="AD5586" s="1">
        <v>44992</v>
      </c>
    </row>
    <row r="5587" spans="1:30" x14ac:dyDescent="0.25">
      <c r="A5587">
        <v>540190</v>
      </c>
      <c r="B5587" t="s">
        <v>658</v>
      </c>
      <c r="C5587" t="s">
        <v>63</v>
      </c>
      <c r="D5587">
        <v>15</v>
      </c>
      <c r="E5587" t="s">
        <v>7469</v>
      </c>
      <c r="F5587" t="s">
        <v>952</v>
      </c>
      <c r="G5587" t="s">
        <v>566</v>
      </c>
      <c r="H5587">
        <v>30114</v>
      </c>
      <c r="I5587">
        <v>0</v>
      </c>
      <c r="J5587" t="s">
        <v>312</v>
      </c>
      <c r="K5587" t="s">
        <v>36</v>
      </c>
      <c r="L5587" t="s">
        <v>37</v>
      </c>
      <c r="M5587">
        <v>80440</v>
      </c>
      <c r="N5587">
        <v>167610</v>
      </c>
      <c r="O5587" t="s">
        <v>38</v>
      </c>
      <c r="P5587" t="s">
        <v>661</v>
      </c>
      <c r="Q5587" t="s">
        <v>2101</v>
      </c>
      <c r="R5587" t="s">
        <v>7470</v>
      </c>
      <c r="S5587" t="s">
        <v>7471</v>
      </c>
      <c r="V5587" t="s">
        <v>664</v>
      </c>
      <c r="Z5587" t="s">
        <v>2104</v>
      </c>
      <c r="AA5587" s="1">
        <v>44755</v>
      </c>
      <c r="AB5587" s="2">
        <v>45120</v>
      </c>
      <c r="AC5587" s="1">
        <v>44755</v>
      </c>
      <c r="AD5587" s="1">
        <v>44992</v>
      </c>
    </row>
    <row r="5588" spans="1:30" x14ac:dyDescent="0.25">
      <c r="A5588">
        <v>137433</v>
      </c>
      <c r="B5588" t="s">
        <v>123</v>
      </c>
      <c r="C5588" t="s">
        <v>31</v>
      </c>
      <c r="D5588">
        <v>1</v>
      </c>
      <c r="E5588" t="s">
        <v>4808</v>
      </c>
      <c r="F5588" t="s">
        <v>724</v>
      </c>
      <c r="G5588" t="s">
        <v>34</v>
      </c>
      <c r="H5588">
        <v>12158</v>
      </c>
      <c r="I5588">
        <v>3</v>
      </c>
      <c r="J5588" t="s">
        <v>126</v>
      </c>
      <c r="K5588" t="s">
        <v>36</v>
      </c>
      <c r="L5588" t="s">
        <v>37</v>
      </c>
      <c r="M5588">
        <v>50598</v>
      </c>
      <c r="N5588">
        <v>85053</v>
      </c>
      <c r="O5588" t="s">
        <v>38</v>
      </c>
      <c r="P5588" t="s">
        <v>415</v>
      </c>
      <c r="Q5588" t="s">
        <v>3831</v>
      </c>
      <c r="R5588" t="s">
        <v>13897</v>
      </c>
      <c r="S5588" t="s">
        <v>728</v>
      </c>
      <c r="T5588" t="s">
        <v>13898</v>
      </c>
      <c r="V5588" t="s">
        <v>13899</v>
      </c>
      <c r="X5588" t="s">
        <v>13900</v>
      </c>
      <c r="Z5588" t="s">
        <v>61</v>
      </c>
      <c r="AA5588" s="1">
        <v>41617</v>
      </c>
      <c r="AC5588" s="1">
        <v>41617</v>
      </c>
      <c r="AD5588" s="1">
        <v>44992</v>
      </c>
    </row>
    <row r="5589" spans="1:30" x14ac:dyDescent="0.25">
      <c r="A5589">
        <v>575332</v>
      </c>
      <c r="B5589" t="s">
        <v>88</v>
      </c>
      <c r="C5589" t="s">
        <v>63</v>
      </c>
      <c r="D5589">
        <v>1</v>
      </c>
      <c r="E5589" t="s">
        <v>6344</v>
      </c>
      <c r="F5589" t="s">
        <v>65</v>
      </c>
      <c r="G5589" t="s">
        <v>51</v>
      </c>
      <c r="H5589">
        <v>56058</v>
      </c>
      <c r="I5589">
        <v>0</v>
      </c>
      <c r="J5589" t="s">
        <v>115</v>
      </c>
      <c r="K5589" t="s">
        <v>36</v>
      </c>
      <c r="L5589" t="s">
        <v>37</v>
      </c>
      <c r="M5589">
        <v>54100</v>
      </c>
      <c r="N5589">
        <v>62215</v>
      </c>
      <c r="O5589" t="s">
        <v>38</v>
      </c>
      <c r="P5589" t="s">
        <v>583</v>
      </c>
      <c r="Q5589" t="s">
        <v>475</v>
      </c>
      <c r="R5589" t="s">
        <v>6345</v>
      </c>
      <c r="S5589" t="s">
        <v>72</v>
      </c>
      <c r="U5589" t="s">
        <v>1676</v>
      </c>
      <c r="V5589" t="s">
        <v>1104</v>
      </c>
      <c r="W5589" t="s">
        <v>6346</v>
      </c>
      <c r="X5589" t="s">
        <v>583</v>
      </c>
      <c r="Z5589" t="s">
        <v>61</v>
      </c>
      <c r="AA5589" s="1">
        <v>44978</v>
      </c>
      <c r="AC5589" s="1">
        <v>44988</v>
      </c>
      <c r="AD5589" s="1">
        <v>44992</v>
      </c>
    </row>
    <row r="5590" spans="1:30" x14ac:dyDescent="0.25">
      <c r="A5590">
        <v>534657</v>
      </c>
      <c r="B5590" t="s">
        <v>241</v>
      </c>
      <c r="C5590" t="s">
        <v>63</v>
      </c>
      <c r="D5590">
        <v>1</v>
      </c>
      <c r="E5590" t="s">
        <v>10257</v>
      </c>
      <c r="F5590" t="s">
        <v>10258</v>
      </c>
      <c r="G5590" t="s">
        <v>34</v>
      </c>
      <c r="H5590">
        <v>10076</v>
      </c>
      <c r="I5590" t="s">
        <v>91</v>
      </c>
      <c r="J5590" t="s">
        <v>66</v>
      </c>
      <c r="K5590" t="s">
        <v>36</v>
      </c>
      <c r="L5590" t="s">
        <v>93</v>
      </c>
      <c r="M5590">
        <v>64922</v>
      </c>
      <c r="N5590">
        <v>173486</v>
      </c>
      <c r="O5590" t="s">
        <v>38</v>
      </c>
      <c r="P5590" t="s">
        <v>4469</v>
      </c>
      <c r="Q5590" t="s">
        <v>4469</v>
      </c>
      <c r="R5590" t="s">
        <v>10259</v>
      </c>
      <c r="S5590" t="s">
        <v>10260</v>
      </c>
      <c r="T5590" t="s">
        <v>10261</v>
      </c>
      <c r="U5590" t="s">
        <v>7322</v>
      </c>
      <c r="V5590" t="s">
        <v>347</v>
      </c>
      <c r="Z5590" t="s">
        <v>426</v>
      </c>
      <c r="AA5590" s="1">
        <v>44742</v>
      </c>
      <c r="AC5590" s="1">
        <v>44803</v>
      </c>
      <c r="AD5590" s="1">
        <v>44992</v>
      </c>
    </row>
    <row r="5591" spans="1:30" x14ac:dyDescent="0.25">
      <c r="A5591">
        <v>546712</v>
      </c>
      <c r="B5591" t="s">
        <v>123</v>
      </c>
      <c r="C5591" t="s">
        <v>63</v>
      </c>
      <c r="D5591">
        <v>3</v>
      </c>
      <c r="E5591" t="s">
        <v>4176</v>
      </c>
      <c r="F5591" t="s">
        <v>4177</v>
      </c>
      <c r="G5591" t="s">
        <v>34</v>
      </c>
      <c r="H5591">
        <v>51110</v>
      </c>
      <c r="I5591">
        <v>1</v>
      </c>
      <c r="J5591" t="s">
        <v>205</v>
      </c>
      <c r="K5591" t="s">
        <v>36</v>
      </c>
      <c r="L5591" t="s">
        <v>37</v>
      </c>
      <c r="M5591">
        <v>53604</v>
      </c>
      <c r="N5591">
        <v>60573</v>
      </c>
      <c r="O5591" t="s">
        <v>38</v>
      </c>
      <c r="P5591" t="s">
        <v>1167</v>
      </c>
      <c r="Q5591" t="s">
        <v>4178</v>
      </c>
      <c r="R5591" t="s">
        <v>4179</v>
      </c>
      <c r="S5591" t="s">
        <v>4180</v>
      </c>
      <c r="U5591" t="s">
        <v>1038</v>
      </c>
      <c r="V5591" t="s">
        <v>4181</v>
      </c>
      <c r="Z5591" t="s">
        <v>61</v>
      </c>
      <c r="AA5591" s="1">
        <v>44949</v>
      </c>
      <c r="AB5591" s="2">
        <v>45038</v>
      </c>
      <c r="AC5591" s="1">
        <v>44981</v>
      </c>
      <c r="AD5591" s="1">
        <v>44992</v>
      </c>
    </row>
    <row r="5592" spans="1:30" x14ac:dyDescent="0.25">
      <c r="A5592">
        <v>550935</v>
      </c>
      <c r="B5592" t="s">
        <v>102</v>
      </c>
      <c r="C5592" t="s">
        <v>63</v>
      </c>
      <c r="D5592">
        <v>1</v>
      </c>
      <c r="E5592" t="s">
        <v>3122</v>
      </c>
      <c r="F5592" t="s">
        <v>78</v>
      </c>
      <c r="G5592" t="s">
        <v>34</v>
      </c>
      <c r="H5592">
        <v>20215</v>
      </c>
      <c r="I5592">
        <v>3</v>
      </c>
      <c r="J5592" t="s">
        <v>35</v>
      </c>
      <c r="K5592" t="s">
        <v>36</v>
      </c>
      <c r="L5592" t="s">
        <v>37</v>
      </c>
      <c r="M5592">
        <v>90114</v>
      </c>
      <c r="N5592">
        <v>122168</v>
      </c>
      <c r="O5592" t="s">
        <v>38</v>
      </c>
      <c r="P5592" t="s">
        <v>137</v>
      </c>
      <c r="Q5592" t="s">
        <v>1415</v>
      </c>
      <c r="R5592" t="s">
        <v>3123</v>
      </c>
      <c r="S5592" t="s">
        <v>82</v>
      </c>
      <c r="T5592" t="s">
        <v>3124</v>
      </c>
      <c r="U5592" t="s">
        <v>3125</v>
      </c>
      <c r="V5592" t="s">
        <v>142</v>
      </c>
      <c r="Z5592" t="s">
        <v>87</v>
      </c>
      <c r="AA5592" s="1">
        <v>44818</v>
      </c>
      <c r="AC5592" s="1">
        <v>44818</v>
      </c>
      <c r="AD5592" s="1">
        <v>44992</v>
      </c>
    </row>
    <row r="5593" spans="1:30" x14ac:dyDescent="0.25">
      <c r="A5593">
        <v>570229</v>
      </c>
      <c r="B5593" t="s">
        <v>76</v>
      </c>
      <c r="C5593" t="s">
        <v>63</v>
      </c>
      <c r="D5593">
        <v>1</v>
      </c>
      <c r="E5593" t="s">
        <v>13326</v>
      </c>
      <c r="F5593" t="s">
        <v>807</v>
      </c>
      <c r="G5593" t="s">
        <v>34</v>
      </c>
      <c r="H5593" t="s">
        <v>4054</v>
      </c>
      <c r="I5593">
        <v>0</v>
      </c>
      <c r="J5593" t="s">
        <v>52</v>
      </c>
      <c r="K5593" t="s">
        <v>36</v>
      </c>
      <c r="L5593" t="s">
        <v>37</v>
      </c>
      <c r="M5593">
        <v>84451</v>
      </c>
      <c r="N5593">
        <v>113550</v>
      </c>
      <c r="O5593" t="s">
        <v>38</v>
      </c>
      <c r="P5593" t="s">
        <v>79</v>
      </c>
      <c r="Q5593" t="s">
        <v>850</v>
      </c>
      <c r="R5593" t="s">
        <v>13327</v>
      </c>
      <c r="S5593" t="s">
        <v>1227</v>
      </c>
      <c r="T5593" t="s">
        <v>13328</v>
      </c>
      <c r="U5593" t="s">
        <v>13329</v>
      </c>
      <c r="V5593" t="s">
        <v>13330</v>
      </c>
      <c r="W5593" t="s">
        <v>13331</v>
      </c>
      <c r="X5593" t="s">
        <v>1678</v>
      </c>
      <c r="Z5593" t="s">
        <v>61</v>
      </c>
      <c r="AA5593" s="1">
        <v>44970</v>
      </c>
      <c r="AC5593" s="1">
        <v>44970</v>
      </c>
      <c r="AD5593" s="1">
        <v>44992</v>
      </c>
    </row>
    <row r="5594" spans="1:30" x14ac:dyDescent="0.25">
      <c r="A5594">
        <v>572489</v>
      </c>
      <c r="B5594" t="s">
        <v>102</v>
      </c>
      <c r="C5594" t="s">
        <v>31</v>
      </c>
      <c r="D5594">
        <v>1</v>
      </c>
      <c r="E5594" t="s">
        <v>10853</v>
      </c>
      <c r="F5594" t="s">
        <v>3235</v>
      </c>
      <c r="G5594" t="s">
        <v>34</v>
      </c>
      <c r="H5594" t="s">
        <v>3236</v>
      </c>
      <c r="I5594">
        <v>0</v>
      </c>
      <c r="J5594" t="s">
        <v>35</v>
      </c>
      <c r="K5594" t="s">
        <v>36</v>
      </c>
      <c r="L5594" t="s">
        <v>37</v>
      </c>
      <c r="M5594">
        <v>100000</v>
      </c>
      <c r="N5594">
        <v>117000</v>
      </c>
      <c r="O5594" t="s">
        <v>38</v>
      </c>
      <c r="P5594" t="s">
        <v>10854</v>
      </c>
      <c r="Q5594" t="s">
        <v>1238</v>
      </c>
      <c r="R5594" t="s">
        <v>10855</v>
      </c>
      <c r="S5594" t="s">
        <v>3238</v>
      </c>
      <c r="T5594" t="s">
        <v>10856</v>
      </c>
      <c r="U5594" t="s">
        <v>1241</v>
      </c>
      <c r="V5594" t="s">
        <v>611</v>
      </c>
      <c r="W5594" t="s">
        <v>612</v>
      </c>
      <c r="X5594" t="s">
        <v>1243</v>
      </c>
      <c r="Z5594" t="s">
        <v>87</v>
      </c>
      <c r="AA5594" s="1">
        <v>44959</v>
      </c>
      <c r="AB5594" s="2">
        <v>45019</v>
      </c>
      <c r="AC5594" s="1">
        <v>44959</v>
      </c>
      <c r="AD5594" s="1">
        <v>44992</v>
      </c>
    </row>
    <row r="5595" spans="1:30" x14ac:dyDescent="0.25">
      <c r="A5595">
        <v>552779</v>
      </c>
      <c r="B5595" t="s">
        <v>88</v>
      </c>
      <c r="C5595" t="s">
        <v>31</v>
      </c>
      <c r="D5595">
        <v>2</v>
      </c>
      <c r="E5595" t="s">
        <v>11586</v>
      </c>
      <c r="F5595" t="s">
        <v>165</v>
      </c>
      <c r="G5595" t="s">
        <v>34</v>
      </c>
      <c r="H5595">
        <v>10104</v>
      </c>
      <c r="I5595">
        <v>3</v>
      </c>
      <c r="J5595" t="s">
        <v>115</v>
      </c>
      <c r="K5595" t="s">
        <v>36</v>
      </c>
      <c r="L5595" t="s">
        <v>37</v>
      </c>
      <c r="M5595">
        <v>40062</v>
      </c>
      <c r="N5595">
        <v>46071</v>
      </c>
      <c r="O5595" t="s">
        <v>38</v>
      </c>
      <c r="P5595" t="s">
        <v>6851</v>
      </c>
      <c r="Q5595" t="s">
        <v>5452</v>
      </c>
      <c r="R5595" t="s">
        <v>11587</v>
      </c>
      <c r="S5595" t="s">
        <v>168</v>
      </c>
      <c r="U5595" t="s">
        <v>988</v>
      </c>
      <c r="V5595" t="s">
        <v>11588</v>
      </c>
      <c r="W5595" t="s">
        <v>990</v>
      </c>
      <c r="Z5595" t="s">
        <v>61</v>
      </c>
      <c r="AA5595" s="1">
        <v>44827</v>
      </c>
      <c r="AC5595" s="1">
        <v>44901</v>
      </c>
      <c r="AD5595" s="1">
        <v>44992</v>
      </c>
    </row>
    <row r="5596" spans="1:30" x14ac:dyDescent="0.25">
      <c r="A5596">
        <v>565127</v>
      </c>
      <c r="B5596" t="s">
        <v>350</v>
      </c>
      <c r="C5596" t="s">
        <v>63</v>
      </c>
      <c r="D5596">
        <v>1</v>
      </c>
      <c r="E5596" t="s">
        <v>3934</v>
      </c>
      <c r="F5596" t="s">
        <v>2244</v>
      </c>
      <c r="G5596" t="s">
        <v>34</v>
      </c>
      <c r="H5596">
        <v>13643</v>
      </c>
      <c r="I5596">
        <v>3</v>
      </c>
      <c r="J5596" t="s">
        <v>256</v>
      </c>
      <c r="K5596" t="s">
        <v>36</v>
      </c>
      <c r="L5596" t="s">
        <v>37</v>
      </c>
      <c r="M5596">
        <v>100000</v>
      </c>
      <c r="N5596">
        <v>125000</v>
      </c>
      <c r="O5596" t="s">
        <v>38</v>
      </c>
      <c r="P5596" t="s">
        <v>355</v>
      </c>
      <c r="Q5596" t="s">
        <v>1844</v>
      </c>
      <c r="R5596" t="s">
        <v>3935</v>
      </c>
      <c r="S5596" t="s">
        <v>2246</v>
      </c>
      <c r="T5596" t="s">
        <v>3936</v>
      </c>
      <c r="V5596" t="s">
        <v>3907</v>
      </c>
      <c r="Z5596" t="s">
        <v>87</v>
      </c>
      <c r="AA5596" s="1">
        <v>44910</v>
      </c>
      <c r="AC5596" s="1">
        <v>44910</v>
      </c>
      <c r="AD5596" s="1">
        <v>44992</v>
      </c>
    </row>
    <row r="5597" spans="1:30" x14ac:dyDescent="0.25">
      <c r="A5597">
        <v>524526</v>
      </c>
      <c r="B5597" t="s">
        <v>88</v>
      </c>
      <c r="C5597" t="s">
        <v>31</v>
      </c>
      <c r="D5597">
        <v>2</v>
      </c>
      <c r="E5597" t="s">
        <v>9567</v>
      </c>
      <c r="F5597" t="s">
        <v>414</v>
      </c>
      <c r="G5597" t="s">
        <v>34</v>
      </c>
      <c r="H5597">
        <v>10124</v>
      </c>
      <c r="I5597">
        <v>2</v>
      </c>
      <c r="J5597" t="s">
        <v>1098</v>
      </c>
      <c r="K5597" t="s">
        <v>36</v>
      </c>
      <c r="L5597" t="s">
        <v>37</v>
      </c>
      <c r="M5597">
        <v>53057</v>
      </c>
      <c r="N5597">
        <v>61015</v>
      </c>
      <c r="O5597" t="s">
        <v>38</v>
      </c>
      <c r="P5597" t="s">
        <v>583</v>
      </c>
      <c r="Q5597" t="s">
        <v>1115</v>
      </c>
      <c r="R5597" t="s">
        <v>9568</v>
      </c>
      <c r="S5597" t="s">
        <v>418</v>
      </c>
      <c r="U5597" t="s">
        <v>2411</v>
      </c>
      <c r="V5597" t="s">
        <v>9569</v>
      </c>
      <c r="W5597" t="s">
        <v>2413</v>
      </c>
      <c r="X5597" t="s">
        <v>2414</v>
      </c>
      <c r="Z5597" t="s">
        <v>61</v>
      </c>
      <c r="AA5597" s="1">
        <v>44631</v>
      </c>
      <c r="AC5597" s="1">
        <v>44729</v>
      </c>
      <c r="AD5597" s="1">
        <v>44992</v>
      </c>
    </row>
    <row r="5598" spans="1:30" x14ac:dyDescent="0.25">
      <c r="A5598">
        <v>569560</v>
      </c>
      <c r="B5598" t="s">
        <v>1863</v>
      </c>
      <c r="C5598" t="s">
        <v>63</v>
      </c>
      <c r="D5598">
        <v>1</v>
      </c>
      <c r="E5598" t="s">
        <v>5472</v>
      </c>
      <c r="F5598" t="s">
        <v>5472</v>
      </c>
      <c r="G5598" t="s">
        <v>34</v>
      </c>
      <c r="H5598">
        <v>91915</v>
      </c>
      <c r="I5598">
        <v>0</v>
      </c>
      <c r="J5598" t="s">
        <v>245</v>
      </c>
      <c r="K5598" t="s">
        <v>36</v>
      </c>
      <c r="L5598" t="s">
        <v>37</v>
      </c>
      <c r="M5598">
        <v>398.02</v>
      </c>
      <c r="N5598">
        <v>398.02</v>
      </c>
      <c r="O5598" t="s">
        <v>751</v>
      </c>
      <c r="P5598" t="s">
        <v>5344</v>
      </c>
      <c r="Q5598" t="s">
        <v>5345</v>
      </c>
      <c r="R5598" t="s">
        <v>8424</v>
      </c>
      <c r="S5598" t="s">
        <v>5474</v>
      </c>
      <c r="U5598" t="s">
        <v>5481</v>
      </c>
      <c r="V5598" t="s">
        <v>2195</v>
      </c>
      <c r="W5598" t="s">
        <v>8425</v>
      </c>
      <c r="X5598" t="s">
        <v>5344</v>
      </c>
      <c r="Z5598" t="s">
        <v>61</v>
      </c>
      <c r="AA5598" s="1">
        <v>44953</v>
      </c>
      <c r="AC5598" s="1">
        <v>44964</v>
      </c>
      <c r="AD5598" s="1">
        <v>44992</v>
      </c>
    </row>
    <row r="5599" spans="1:30" x14ac:dyDescent="0.25">
      <c r="A5599">
        <v>539902</v>
      </c>
      <c r="B5599" t="s">
        <v>658</v>
      </c>
      <c r="C5599" t="s">
        <v>63</v>
      </c>
      <c r="D5599">
        <v>15</v>
      </c>
      <c r="E5599" t="s">
        <v>13901</v>
      </c>
      <c r="F5599" t="s">
        <v>234</v>
      </c>
      <c r="G5599" t="s">
        <v>51</v>
      </c>
      <c r="H5599">
        <v>56057</v>
      </c>
      <c r="I5599">
        <v>0</v>
      </c>
      <c r="J5599" t="s">
        <v>482</v>
      </c>
      <c r="K5599" t="s">
        <v>36</v>
      </c>
      <c r="L5599" t="s">
        <v>37</v>
      </c>
      <c r="M5599">
        <v>44083</v>
      </c>
      <c r="N5599">
        <v>44083</v>
      </c>
      <c r="O5599" t="s">
        <v>38</v>
      </c>
      <c r="P5599" t="s">
        <v>661</v>
      </c>
      <c r="Q5599" t="s">
        <v>662</v>
      </c>
      <c r="R5599" t="s">
        <v>13902</v>
      </c>
      <c r="S5599" t="s">
        <v>237</v>
      </c>
      <c r="U5599" t="s">
        <v>1055</v>
      </c>
      <c r="V5599" t="s">
        <v>664</v>
      </c>
      <c r="Z5599" t="s">
        <v>665</v>
      </c>
      <c r="AA5599" s="1">
        <v>44754</v>
      </c>
      <c r="AB5599" s="2">
        <v>45119</v>
      </c>
      <c r="AC5599" s="1">
        <v>44986</v>
      </c>
      <c r="AD5599" s="1">
        <v>44992</v>
      </c>
    </row>
    <row r="5600" spans="1:30" x14ac:dyDescent="0.25">
      <c r="A5600">
        <v>543542</v>
      </c>
      <c r="B5600" t="s">
        <v>889</v>
      </c>
      <c r="C5600" t="s">
        <v>63</v>
      </c>
      <c r="D5600">
        <v>2</v>
      </c>
      <c r="E5600" t="s">
        <v>9470</v>
      </c>
      <c r="F5600" t="s">
        <v>743</v>
      </c>
      <c r="G5600" t="s">
        <v>51</v>
      </c>
      <c r="H5600">
        <v>95712</v>
      </c>
      <c r="I5600">
        <v>0</v>
      </c>
      <c r="J5600" t="s">
        <v>256</v>
      </c>
      <c r="K5600" t="s">
        <v>36</v>
      </c>
      <c r="L5600" t="s">
        <v>37</v>
      </c>
      <c r="M5600">
        <v>90000</v>
      </c>
      <c r="N5600">
        <v>100000</v>
      </c>
      <c r="O5600" t="s">
        <v>38</v>
      </c>
      <c r="P5600" t="s">
        <v>1198</v>
      </c>
      <c r="Q5600" t="s">
        <v>687</v>
      </c>
      <c r="R5600" t="s">
        <v>11881</v>
      </c>
      <c r="S5600" t="s">
        <v>1187</v>
      </c>
      <c r="T5600" t="s">
        <v>11882</v>
      </c>
      <c r="U5600" t="s">
        <v>895</v>
      </c>
      <c r="V5600" t="s">
        <v>11883</v>
      </c>
      <c r="X5600" t="s">
        <v>1203</v>
      </c>
      <c r="Z5600" t="s">
        <v>898</v>
      </c>
      <c r="AA5600" s="1">
        <v>44778</v>
      </c>
      <c r="AC5600" s="1">
        <v>44803</v>
      </c>
      <c r="AD5600" s="1">
        <v>44992</v>
      </c>
    </row>
    <row r="5601" spans="1:30" x14ac:dyDescent="0.25">
      <c r="A5601">
        <v>560880</v>
      </c>
      <c r="B5601" t="s">
        <v>563</v>
      </c>
      <c r="C5601" t="s">
        <v>31</v>
      </c>
      <c r="D5601">
        <v>1</v>
      </c>
      <c r="E5601" t="s">
        <v>6383</v>
      </c>
      <c r="F5601" t="s">
        <v>279</v>
      </c>
      <c r="G5601" t="s">
        <v>34</v>
      </c>
      <c r="H5601">
        <v>10251</v>
      </c>
      <c r="I5601">
        <v>3</v>
      </c>
      <c r="J5601" t="s">
        <v>785</v>
      </c>
      <c r="K5601" t="s">
        <v>67</v>
      </c>
      <c r="L5601" t="s">
        <v>37</v>
      </c>
      <c r="M5601">
        <v>36390</v>
      </c>
      <c r="N5601">
        <v>41848</v>
      </c>
      <c r="O5601" t="s">
        <v>38</v>
      </c>
      <c r="P5601" t="s">
        <v>1802</v>
      </c>
      <c r="Q5601" t="s">
        <v>1002</v>
      </c>
      <c r="R5601" t="s">
        <v>6384</v>
      </c>
      <c r="S5601" t="s">
        <v>283</v>
      </c>
      <c r="T5601" t="s">
        <v>3159</v>
      </c>
      <c r="U5601" t="s">
        <v>6385</v>
      </c>
      <c r="V5601" t="s">
        <v>3161</v>
      </c>
      <c r="Z5601" t="s">
        <v>61</v>
      </c>
      <c r="AA5601" s="1">
        <v>44880</v>
      </c>
      <c r="AC5601" s="1">
        <v>44880</v>
      </c>
      <c r="AD5601" s="1">
        <v>44992</v>
      </c>
    </row>
    <row r="5602" spans="1:30" x14ac:dyDescent="0.25">
      <c r="A5602">
        <v>569701</v>
      </c>
      <c r="B5602" t="s">
        <v>102</v>
      </c>
      <c r="C5602" t="s">
        <v>31</v>
      </c>
      <c r="D5602">
        <v>1</v>
      </c>
      <c r="E5602" t="s">
        <v>10609</v>
      </c>
      <c r="F5602" t="s">
        <v>5997</v>
      </c>
      <c r="G5602" t="s">
        <v>34</v>
      </c>
      <c r="H5602">
        <v>91415</v>
      </c>
      <c r="I5602">
        <v>2</v>
      </c>
      <c r="J5602" t="s">
        <v>4999</v>
      </c>
      <c r="K5602" t="s">
        <v>36</v>
      </c>
      <c r="L5602" t="s">
        <v>37</v>
      </c>
      <c r="M5602">
        <v>58839</v>
      </c>
      <c r="N5602">
        <v>100150</v>
      </c>
      <c r="O5602" t="s">
        <v>38</v>
      </c>
      <c r="P5602" t="s">
        <v>137</v>
      </c>
      <c r="Q5602" t="s">
        <v>1010</v>
      </c>
      <c r="R5602" t="s">
        <v>10610</v>
      </c>
      <c r="S5602" t="s">
        <v>5999</v>
      </c>
      <c r="T5602" t="s">
        <v>10611</v>
      </c>
      <c r="U5602" t="s">
        <v>462</v>
      </c>
      <c r="V5602" t="s">
        <v>463</v>
      </c>
      <c r="W5602" t="s">
        <v>937</v>
      </c>
      <c r="X5602" t="s">
        <v>137</v>
      </c>
      <c r="Z5602" t="s">
        <v>61</v>
      </c>
      <c r="AA5602" s="1">
        <v>44965</v>
      </c>
      <c r="AC5602" s="1">
        <v>44965</v>
      </c>
      <c r="AD5602" s="1">
        <v>44992</v>
      </c>
    </row>
    <row r="5603" spans="1:30" x14ac:dyDescent="0.25">
      <c r="A5603">
        <v>570112</v>
      </c>
      <c r="B5603" t="s">
        <v>1040</v>
      </c>
      <c r="C5603" t="s">
        <v>63</v>
      </c>
      <c r="D5603">
        <v>1</v>
      </c>
      <c r="E5603" t="s">
        <v>10505</v>
      </c>
      <c r="F5603" t="s">
        <v>694</v>
      </c>
      <c r="G5603" t="s">
        <v>51</v>
      </c>
      <c r="H5603">
        <v>95710</v>
      </c>
      <c r="I5603">
        <v>0</v>
      </c>
      <c r="J5603" t="s">
        <v>256</v>
      </c>
      <c r="K5603" t="s">
        <v>36</v>
      </c>
      <c r="L5603" t="s">
        <v>37</v>
      </c>
      <c r="M5603">
        <v>130000</v>
      </c>
      <c r="N5603">
        <v>150000</v>
      </c>
      <c r="O5603" t="s">
        <v>38</v>
      </c>
      <c r="P5603" t="s">
        <v>94</v>
      </c>
      <c r="Q5603" t="s">
        <v>10506</v>
      </c>
      <c r="R5603" t="s">
        <v>10507</v>
      </c>
      <c r="S5603" t="s">
        <v>697</v>
      </c>
      <c r="T5603" t="s">
        <v>10508</v>
      </c>
      <c r="U5603" t="s">
        <v>1163</v>
      </c>
      <c r="V5603" t="s">
        <v>577</v>
      </c>
      <c r="W5603" t="s">
        <v>1050</v>
      </c>
      <c r="X5603" t="s">
        <v>5876</v>
      </c>
      <c r="Z5603" t="s">
        <v>87</v>
      </c>
      <c r="AA5603" s="1">
        <v>44952</v>
      </c>
      <c r="AB5603" s="2">
        <v>44997</v>
      </c>
      <c r="AC5603" s="1">
        <v>44951</v>
      </c>
      <c r="AD5603" s="1">
        <v>44992</v>
      </c>
    </row>
    <row r="5604" spans="1:30" x14ac:dyDescent="0.25">
      <c r="A5604">
        <v>572563</v>
      </c>
      <c r="B5604" t="s">
        <v>350</v>
      </c>
      <c r="C5604" t="s">
        <v>31</v>
      </c>
      <c r="D5604">
        <v>1</v>
      </c>
      <c r="E5604" t="s">
        <v>3785</v>
      </c>
      <c r="F5604" t="s">
        <v>65</v>
      </c>
      <c r="G5604" t="s">
        <v>51</v>
      </c>
      <c r="H5604">
        <v>56058</v>
      </c>
      <c r="I5604">
        <v>0</v>
      </c>
      <c r="J5604" t="s">
        <v>1445</v>
      </c>
      <c r="L5604" t="s">
        <v>37</v>
      </c>
      <c r="M5604">
        <v>70000</v>
      </c>
      <c r="N5604">
        <v>75000</v>
      </c>
      <c r="O5604" t="s">
        <v>38</v>
      </c>
      <c r="P5604" t="s">
        <v>355</v>
      </c>
      <c r="Q5604" t="s">
        <v>3786</v>
      </c>
      <c r="R5604" t="s">
        <v>3787</v>
      </c>
      <c r="S5604" t="s">
        <v>72</v>
      </c>
      <c r="T5604" t="s">
        <v>3788</v>
      </c>
      <c r="V5604" t="s">
        <v>3789</v>
      </c>
      <c r="Z5604" t="s">
        <v>61</v>
      </c>
      <c r="AA5604" s="1">
        <v>44959</v>
      </c>
      <c r="AC5604" s="1">
        <v>44959</v>
      </c>
      <c r="AD5604" s="1">
        <v>44992</v>
      </c>
    </row>
    <row r="5605" spans="1:30" x14ac:dyDescent="0.25">
      <c r="A5605">
        <v>577116</v>
      </c>
      <c r="B5605" t="s">
        <v>889</v>
      </c>
      <c r="C5605" t="s">
        <v>31</v>
      </c>
      <c r="D5605">
        <v>1</v>
      </c>
      <c r="E5605" t="s">
        <v>6320</v>
      </c>
      <c r="F5605" t="s">
        <v>13877</v>
      </c>
      <c r="G5605" t="s">
        <v>34</v>
      </c>
      <c r="H5605">
        <v>92590</v>
      </c>
      <c r="I5605">
        <v>1</v>
      </c>
      <c r="J5605" t="s">
        <v>256</v>
      </c>
      <c r="K5605" t="s">
        <v>36</v>
      </c>
      <c r="L5605" t="s">
        <v>37</v>
      </c>
      <c r="M5605">
        <v>60000</v>
      </c>
      <c r="N5605">
        <v>67000</v>
      </c>
      <c r="O5605" t="s">
        <v>38</v>
      </c>
      <c r="P5605" t="s">
        <v>5227</v>
      </c>
      <c r="Q5605" t="s">
        <v>5693</v>
      </c>
      <c r="R5605" t="s">
        <v>13878</v>
      </c>
      <c r="S5605" t="s">
        <v>13879</v>
      </c>
      <c r="T5605" t="s">
        <v>13880</v>
      </c>
      <c r="U5605" t="s">
        <v>12293</v>
      </c>
      <c r="V5605" t="s">
        <v>13881</v>
      </c>
      <c r="X5605" t="s">
        <v>11873</v>
      </c>
      <c r="Z5605" t="s">
        <v>1275</v>
      </c>
      <c r="AA5605" s="1">
        <v>44988</v>
      </c>
      <c r="AC5605" s="1">
        <v>44987</v>
      </c>
      <c r="AD5605" s="1">
        <v>44992</v>
      </c>
    </row>
    <row r="5606" spans="1:30" x14ac:dyDescent="0.25">
      <c r="A5606">
        <v>577116</v>
      </c>
      <c r="B5606" t="s">
        <v>889</v>
      </c>
      <c r="C5606" t="s">
        <v>31</v>
      </c>
      <c r="D5606">
        <v>1</v>
      </c>
      <c r="E5606" t="s">
        <v>6320</v>
      </c>
      <c r="F5606" t="s">
        <v>13877</v>
      </c>
      <c r="G5606" t="s">
        <v>34</v>
      </c>
      <c r="H5606">
        <v>92590</v>
      </c>
      <c r="I5606">
        <v>1</v>
      </c>
      <c r="J5606" t="s">
        <v>256</v>
      </c>
      <c r="K5606" t="s">
        <v>36</v>
      </c>
      <c r="L5606" t="s">
        <v>37</v>
      </c>
      <c r="M5606">
        <v>60000</v>
      </c>
      <c r="N5606">
        <v>67000</v>
      </c>
      <c r="O5606" t="s">
        <v>38</v>
      </c>
      <c r="P5606" t="s">
        <v>5227</v>
      </c>
      <c r="Q5606" t="s">
        <v>5693</v>
      </c>
      <c r="R5606" t="s">
        <v>13878</v>
      </c>
      <c r="S5606" t="s">
        <v>13879</v>
      </c>
      <c r="T5606" t="s">
        <v>13880</v>
      </c>
      <c r="U5606" t="s">
        <v>12293</v>
      </c>
      <c r="V5606" t="s">
        <v>13881</v>
      </c>
      <c r="X5606" t="s">
        <v>11873</v>
      </c>
      <c r="Z5606" t="s">
        <v>1275</v>
      </c>
      <c r="AA5606" s="1">
        <v>44988</v>
      </c>
      <c r="AC5606" s="1">
        <v>44987</v>
      </c>
      <c r="AD5606" s="1">
        <v>44992</v>
      </c>
    </row>
    <row r="5607" spans="1:30" x14ac:dyDescent="0.25">
      <c r="A5607">
        <v>537792</v>
      </c>
      <c r="B5607" t="s">
        <v>1863</v>
      </c>
      <c r="C5607" t="s">
        <v>31</v>
      </c>
      <c r="D5607">
        <v>2</v>
      </c>
      <c r="E5607" t="s">
        <v>65</v>
      </c>
      <c r="F5607" t="s">
        <v>65</v>
      </c>
      <c r="G5607" t="s">
        <v>51</v>
      </c>
      <c r="H5607">
        <v>56058</v>
      </c>
      <c r="I5607">
        <v>0</v>
      </c>
      <c r="J5607" t="s">
        <v>115</v>
      </c>
      <c r="K5607" t="s">
        <v>36</v>
      </c>
      <c r="L5607" t="s">
        <v>37</v>
      </c>
      <c r="M5607">
        <v>54100</v>
      </c>
      <c r="N5607">
        <v>83981</v>
      </c>
      <c r="O5607" t="s">
        <v>38</v>
      </c>
      <c r="P5607" t="s">
        <v>7456</v>
      </c>
      <c r="Q5607" t="s">
        <v>5478</v>
      </c>
      <c r="R5607" t="s">
        <v>13022</v>
      </c>
      <c r="S5607" t="s">
        <v>72</v>
      </c>
      <c r="T5607" t="s">
        <v>13023</v>
      </c>
      <c r="U5607" t="s">
        <v>4682</v>
      </c>
      <c r="V5607" t="s">
        <v>7526</v>
      </c>
      <c r="W5607" t="s">
        <v>13024</v>
      </c>
      <c r="X5607" t="s">
        <v>7456</v>
      </c>
      <c r="Z5607" t="s">
        <v>61</v>
      </c>
      <c r="AA5607" s="1">
        <v>44779</v>
      </c>
      <c r="AC5607" s="1">
        <v>44883</v>
      </c>
      <c r="AD5607" s="1">
        <v>44992</v>
      </c>
    </row>
    <row r="5608" spans="1:30" x14ac:dyDescent="0.25">
      <c r="A5608">
        <v>461956</v>
      </c>
      <c r="B5608" t="s">
        <v>102</v>
      </c>
      <c r="C5608" t="s">
        <v>31</v>
      </c>
      <c r="D5608">
        <v>5</v>
      </c>
      <c r="E5608" t="s">
        <v>2327</v>
      </c>
      <c r="F5608" t="s">
        <v>1773</v>
      </c>
      <c r="G5608" t="s">
        <v>34</v>
      </c>
      <c r="H5608">
        <v>20410</v>
      </c>
      <c r="I5608">
        <v>0</v>
      </c>
      <c r="J5608" t="s">
        <v>35</v>
      </c>
      <c r="K5608" t="s">
        <v>36</v>
      </c>
      <c r="L5608" t="s">
        <v>37</v>
      </c>
      <c r="M5608">
        <v>57078</v>
      </c>
      <c r="N5608">
        <v>65640</v>
      </c>
      <c r="O5608" t="s">
        <v>38</v>
      </c>
      <c r="P5608" t="s">
        <v>195</v>
      </c>
      <c r="Q5608" t="s">
        <v>2943</v>
      </c>
      <c r="R5608" t="s">
        <v>13903</v>
      </c>
      <c r="S5608" t="s">
        <v>1775</v>
      </c>
      <c r="T5608" t="s">
        <v>13904</v>
      </c>
      <c r="U5608" t="s">
        <v>1945</v>
      </c>
      <c r="V5608" t="s">
        <v>1946</v>
      </c>
      <c r="Z5608" t="s">
        <v>87</v>
      </c>
      <c r="AA5608" s="1">
        <v>44312</v>
      </c>
      <c r="AC5608" s="1">
        <v>44530</v>
      </c>
      <c r="AD5608" s="1">
        <v>44992</v>
      </c>
    </row>
    <row r="5609" spans="1:30" x14ac:dyDescent="0.25">
      <c r="A5609">
        <v>572837</v>
      </c>
      <c r="B5609" t="s">
        <v>287</v>
      </c>
      <c r="C5609" t="s">
        <v>63</v>
      </c>
      <c r="D5609">
        <v>1</v>
      </c>
      <c r="E5609" t="s">
        <v>7637</v>
      </c>
      <c r="F5609" t="s">
        <v>144</v>
      </c>
      <c r="G5609" t="s">
        <v>51</v>
      </c>
      <c r="H5609">
        <v>10234</v>
      </c>
      <c r="I5609">
        <v>0</v>
      </c>
      <c r="J5609" t="s">
        <v>52</v>
      </c>
      <c r="K5609" t="s">
        <v>67</v>
      </c>
      <c r="L5609" t="s">
        <v>145</v>
      </c>
      <c r="M5609">
        <v>17.5</v>
      </c>
      <c r="N5609">
        <v>17.5</v>
      </c>
      <c r="O5609" t="s">
        <v>68</v>
      </c>
      <c r="P5609" t="s">
        <v>289</v>
      </c>
      <c r="Q5609" t="s">
        <v>7638</v>
      </c>
      <c r="R5609" t="s">
        <v>9504</v>
      </c>
      <c r="S5609" t="s">
        <v>149</v>
      </c>
      <c r="T5609" t="s">
        <v>9505</v>
      </c>
      <c r="U5609" t="s">
        <v>293</v>
      </c>
      <c r="V5609" t="s">
        <v>294</v>
      </c>
      <c r="Z5609" t="s">
        <v>61</v>
      </c>
      <c r="AA5609" s="1">
        <v>44960</v>
      </c>
      <c r="AB5609" s="2">
        <v>44995</v>
      </c>
      <c r="AC5609" s="1">
        <v>44963</v>
      </c>
      <c r="AD5609" s="1">
        <v>44992</v>
      </c>
    </row>
    <row r="5610" spans="1:30" x14ac:dyDescent="0.25">
      <c r="A5610">
        <v>526598</v>
      </c>
      <c r="B5610" t="s">
        <v>62</v>
      </c>
      <c r="C5610" t="s">
        <v>63</v>
      </c>
      <c r="D5610">
        <v>1</v>
      </c>
      <c r="E5610" t="s">
        <v>112</v>
      </c>
      <c r="F5610" t="s">
        <v>113</v>
      </c>
      <c r="G5610" t="s">
        <v>51</v>
      </c>
      <c r="H5610">
        <v>95600</v>
      </c>
      <c r="I5610" t="s">
        <v>114</v>
      </c>
      <c r="J5610" t="s">
        <v>115</v>
      </c>
      <c r="K5610" t="s">
        <v>36</v>
      </c>
      <c r="L5610" t="s">
        <v>93</v>
      </c>
      <c r="M5610">
        <v>58700</v>
      </c>
      <c r="N5610">
        <v>102226</v>
      </c>
      <c r="O5610" t="s">
        <v>38</v>
      </c>
      <c r="P5610" t="s">
        <v>9477</v>
      </c>
      <c r="Q5610" t="s">
        <v>9478</v>
      </c>
      <c r="R5610" t="s">
        <v>9479</v>
      </c>
      <c r="S5610" t="s">
        <v>119</v>
      </c>
      <c r="T5610" t="s">
        <v>120</v>
      </c>
      <c r="U5610" t="s">
        <v>74</v>
      </c>
      <c r="V5610" t="s">
        <v>3259</v>
      </c>
      <c r="Z5610" t="s">
        <v>87</v>
      </c>
      <c r="AA5610" s="1">
        <v>44742</v>
      </c>
      <c r="AC5610" s="1">
        <v>44747</v>
      </c>
      <c r="AD5610" s="1">
        <v>44992</v>
      </c>
    </row>
    <row r="5611" spans="1:30" x14ac:dyDescent="0.25">
      <c r="A5611">
        <v>561563</v>
      </c>
      <c r="B5611" t="s">
        <v>76</v>
      </c>
      <c r="C5611" t="s">
        <v>31</v>
      </c>
      <c r="D5611">
        <v>1</v>
      </c>
      <c r="E5611" t="s">
        <v>13905</v>
      </c>
      <c r="F5611" t="s">
        <v>7089</v>
      </c>
      <c r="G5611" t="s">
        <v>34</v>
      </c>
      <c r="H5611" t="s">
        <v>7090</v>
      </c>
      <c r="I5611">
        <v>0</v>
      </c>
      <c r="J5611" t="s">
        <v>35</v>
      </c>
      <c r="K5611" t="s">
        <v>36</v>
      </c>
      <c r="L5611" t="s">
        <v>37</v>
      </c>
      <c r="M5611">
        <v>53702</v>
      </c>
      <c r="N5611">
        <v>146121</v>
      </c>
      <c r="O5611" t="s">
        <v>38</v>
      </c>
      <c r="P5611" t="s">
        <v>79</v>
      </c>
      <c r="Q5611" t="s">
        <v>2431</v>
      </c>
      <c r="R5611" t="s">
        <v>13906</v>
      </c>
      <c r="S5611" t="s">
        <v>6727</v>
      </c>
      <c r="T5611" t="s">
        <v>13907</v>
      </c>
      <c r="U5611" t="s">
        <v>13908</v>
      </c>
      <c r="V5611" t="s">
        <v>13909</v>
      </c>
      <c r="W5611" t="s">
        <v>2436</v>
      </c>
      <c r="X5611" t="s">
        <v>79</v>
      </c>
      <c r="Z5611" t="s">
        <v>61</v>
      </c>
      <c r="AA5611" s="1">
        <v>44960</v>
      </c>
      <c r="AC5611" s="1">
        <v>44971</v>
      </c>
      <c r="AD5611" s="1">
        <v>44992</v>
      </c>
    </row>
    <row r="5612" spans="1:30" x14ac:dyDescent="0.25">
      <c r="A5612">
        <v>560576</v>
      </c>
      <c r="B5612" t="s">
        <v>338</v>
      </c>
      <c r="C5612" t="s">
        <v>63</v>
      </c>
      <c r="D5612">
        <v>2</v>
      </c>
      <c r="E5612" t="s">
        <v>13651</v>
      </c>
      <c r="F5612" t="s">
        <v>10793</v>
      </c>
      <c r="G5612" t="s">
        <v>34</v>
      </c>
      <c r="H5612">
        <v>51225</v>
      </c>
      <c r="I5612">
        <v>1</v>
      </c>
      <c r="J5612" t="s">
        <v>205</v>
      </c>
      <c r="K5612" t="s">
        <v>36</v>
      </c>
      <c r="L5612" t="s">
        <v>37</v>
      </c>
      <c r="M5612">
        <v>46191</v>
      </c>
      <c r="N5612">
        <v>64925</v>
      </c>
      <c r="O5612" t="s">
        <v>38</v>
      </c>
      <c r="P5612" t="s">
        <v>13652</v>
      </c>
      <c r="Q5612" t="s">
        <v>13653</v>
      </c>
      <c r="R5612" t="s">
        <v>13654</v>
      </c>
      <c r="S5612" t="s">
        <v>10797</v>
      </c>
      <c r="U5612" t="s">
        <v>6047</v>
      </c>
      <c r="V5612" t="s">
        <v>347</v>
      </c>
      <c r="X5612" t="s">
        <v>13655</v>
      </c>
      <c r="Z5612" t="s">
        <v>61</v>
      </c>
      <c r="AA5612" s="1">
        <v>44874</v>
      </c>
      <c r="AB5612" s="2">
        <v>44994</v>
      </c>
      <c r="AC5612" s="1">
        <v>44973</v>
      </c>
      <c r="AD5612" s="1">
        <v>44992</v>
      </c>
    </row>
    <row r="5613" spans="1:30" x14ac:dyDescent="0.25">
      <c r="A5613">
        <v>535589</v>
      </c>
      <c r="B5613" t="s">
        <v>62</v>
      </c>
      <c r="C5613" t="s">
        <v>31</v>
      </c>
      <c r="D5613">
        <v>1</v>
      </c>
      <c r="E5613" t="s">
        <v>4808</v>
      </c>
      <c r="F5613" t="s">
        <v>501</v>
      </c>
      <c r="G5613" t="s">
        <v>34</v>
      </c>
      <c r="H5613">
        <v>12627</v>
      </c>
      <c r="I5613">
        <v>0</v>
      </c>
      <c r="J5613" t="s">
        <v>354</v>
      </c>
      <c r="K5613" t="s">
        <v>36</v>
      </c>
      <c r="L5613" t="s">
        <v>37</v>
      </c>
      <c r="M5613">
        <v>70611</v>
      </c>
      <c r="N5613">
        <v>81203</v>
      </c>
      <c r="O5613" t="s">
        <v>38</v>
      </c>
      <c r="P5613" t="s">
        <v>616</v>
      </c>
      <c r="Q5613" t="s">
        <v>1314</v>
      </c>
      <c r="R5613" t="s">
        <v>12047</v>
      </c>
      <c r="S5613" t="s">
        <v>504</v>
      </c>
      <c r="U5613" t="s">
        <v>74</v>
      </c>
      <c r="V5613" t="s">
        <v>1317</v>
      </c>
      <c r="Z5613" t="s">
        <v>61</v>
      </c>
      <c r="AA5613" s="1">
        <v>44846</v>
      </c>
      <c r="AC5613" s="1">
        <v>44846</v>
      </c>
      <c r="AD5613" s="1">
        <v>44992</v>
      </c>
    </row>
    <row r="5614" spans="1:30" x14ac:dyDescent="0.25">
      <c r="A5614">
        <v>428860</v>
      </c>
      <c r="B5614" t="s">
        <v>241</v>
      </c>
      <c r="C5614" t="s">
        <v>31</v>
      </c>
      <c r="D5614">
        <v>200</v>
      </c>
      <c r="E5614" t="s">
        <v>7374</v>
      </c>
      <c r="F5614" t="s">
        <v>7375</v>
      </c>
      <c r="G5614" t="s">
        <v>51</v>
      </c>
      <c r="H5614">
        <v>52406</v>
      </c>
      <c r="I5614">
        <v>0</v>
      </c>
      <c r="J5614" t="s">
        <v>66</v>
      </c>
      <c r="K5614" t="s">
        <v>36</v>
      </c>
      <c r="L5614" t="s">
        <v>53</v>
      </c>
      <c r="M5614">
        <v>29360</v>
      </c>
      <c r="N5614">
        <v>35265</v>
      </c>
      <c r="O5614" t="s">
        <v>38</v>
      </c>
      <c r="P5614" t="s">
        <v>7376</v>
      </c>
      <c r="Q5614" t="s">
        <v>7377</v>
      </c>
      <c r="R5614" t="s">
        <v>7378</v>
      </c>
      <c r="S5614" t="s">
        <v>7379</v>
      </c>
      <c r="T5614" t="s">
        <v>7380</v>
      </c>
      <c r="U5614" t="s">
        <v>7381</v>
      </c>
      <c r="V5614" t="s">
        <v>347</v>
      </c>
      <c r="Z5614" t="s">
        <v>426</v>
      </c>
      <c r="AA5614" s="1">
        <v>44960</v>
      </c>
      <c r="AC5614" s="1">
        <v>44963</v>
      </c>
      <c r="AD5614" s="1">
        <v>44992</v>
      </c>
    </row>
    <row r="5615" spans="1:30" x14ac:dyDescent="0.25">
      <c r="A5615">
        <v>543057</v>
      </c>
      <c r="B5615" t="s">
        <v>241</v>
      </c>
      <c r="C5615" t="s">
        <v>31</v>
      </c>
      <c r="D5615">
        <v>2</v>
      </c>
      <c r="E5615" t="s">
        <v>9563</v>
      </c>
      <c r="F5615" t="s">
        <v>1359</v>
      </c>
      <c r="G5615" t="s">
        <v>34</v>
      </c>
      <c r="H5615" t="s">
        <v>1360</v>
      </c>
      <c r="I5615">
        <v>0</v>
      </c>
      <c r="J5615" t="s">
        <v>52</v>
      </c>
      <c r="K5615" t="s">
        <v>36</v>
      </c>
      <c r="L5615" t="s">
        <v>37</v>
      </c>
      <c r="M5615">
        <v>64749</v>
      </c>
      <c r="N5615">
        <v>134280</v>
      </c>
      <c r="O5615" t="s">
        <v>38</v>
      </c>
      <c r="P5615" t="s">
        <v>6197</v>
      </c>
      <c r="Q5615" t="s">
        <v>6197</v>
      </c>
      <c r="R5615" t="s">
        <v>9564</v>
      </c>
      <c r="S5615" t="s">
        <v>1363</v>
      </c>
      <c r="T5615" t="s">
        <v>9565</v>
      </c>
      <c r="U5615" t="s">
        <v>9566</v>
      </c>
      <c r="V5615" t="s">
        <v>347</v>
      </c>
      <c r="Z5615" t="s">
        <v>426</v>
      </c>
      <c r="AA5615" s="1">
        <v>44820</v>
      </c>
      <c r="AC5615" s="1">
        <v>44883</v>
      </c>
      <c r="AD5615" s="1">
        <v>44992</v>
      </c>
    </row>
    <row r="5616" spans="1:30" x14ac:dyDescent="0.25">
      <c r="A5616">
        <v>561211</v>
      </c>
      <c r="B5616" t="s">
        <v>488</v>
      </c>
      <c r="C5616" t="s">
        <v>31</v>
      </c>
      <c r="D5616">
        <v>1</v>
      </c>
      <c r="E5616" t="s">
        <v>12409</v>
      </c>
      <c r="F5616" t="s">
        <v>6630</v>
      </c>
      <c r="G5616" t="s">
        <v>34</v>
      </c>
      <c r="H5616">
        <v>10047</v>
      </c>
      <c r="I5616" t="s">
        <v>327</v>
      </c>
      <c r="J5616" t="s">
        <v>157</v>
      </c>
      <c r="K5616" t="s">
        <v>36</v>
      </c>
      <c r="L5616" t="s">
        <v>93</v>
      </c>
      <c r="M5616">
        <v>90000</v>
      </c>
      <c r="N5616">
        <v>105000</v>
      </c>
      <c r="O5616" t="s">
        <v>38</v>
      </c>
      <c r="P5616" t="s">
        <v>355</v>
      </c>
      <c r="Q5616" t="s">
        <v>12410</v>
      </c>
      <c r="R5616" t="s">
        <v>12411</v>
      </c>
      <c r="S5616" t="s">
        <v>6633</v>
      </c>
      <c r="T5616" t="s">
        <v>12412</v>
      </c>
      <c r="V5616" t="s">
        <v>12413</v>
      </c>
      <c r="Z5616" t="s">
        <v>61</v>
      </c>
      <c r="AA5616" s="1">
        <v>44951</v>
      </c>
      <c r="AB5616" s="2">
        <v>45011</v>
      </c>
      <c r="AC5616" s="1">
        <v>44981</v>
      </c>
      <c r="AD5616" s="1">
        <v>44992</v>
      </c>
    </row>
    <row r="5617" spans="1:30" x14ac:dyDescent="0.25">
      <c r="A5617">
        <v>574719</v>
      </c>
      <c r="B5617" t="s">
        <v>563</v>
      </c>
      <c r="C5617" t="s">
        <v>63</v>
      </c>
      <c r="D5617">
        <v>1</v>
      </c>
      <c r="E5617" t="s">
        <v>4787</v>
      </c>
      <c r="F5617" t="s">
        <v>279</v>
      </c>
      <c r="G5617" t="s">
        <v>34</v>
      </c>
      <c r="H5617">
        <v>10251</v>
      </c>
      <c r="I5617">
        <v>3</v>
      </c>
      <c r="J5617" t="s">
        <v>126</v>
      </c>
      <c r="K5617" t="s">
        <v>67</v>
      </c>
      <c r="L5617" t="s">
        <v>37</v>
      </c>
      <c r="M5617">
        <v>19.917899999999999</v>
      </c>
      <c r="N5617">
        <v>22.9053</v>
      </c>
      <c r="O5617" t="s">
        <v>68</v>
      </c>
      <c r="P5617" t="s">
        <v>446</v>
      </c>
      <c r="Q5617" t="s">
        <v>601</v>
      </c>
      <c r="R5617" t="s">
        <v>4788</v>
      </c>
      <c r="S5617" t="s">
        <v>283</v>
      </c>
      <c r="U5617" t="s">
        <v>603</v>
      </c>
      <c r="V5617" t="s">
        <v>570</v>
      </c>
      <c r="Z5617" t="s">
        <v>61</v>
      </c>
      <c r="AA5617" s="1">
        <v>44978</v>
      </c>
      <c r="AB5617" s="2">
        <v>44994</v>
      </c>
      <c r="AC5617" s="1">
        <v>44978</v>
      </c>
      <c r="AD5617" s="1">
        <v>44992</v>
      </c>
    </row>
    <row r="5618" spans="1:30" x14ac:dyDescent="0.25">
      <c r="A5618">
        <v>576873</v>
      </c>
      <c r="B5618" t="s">
        <v>76</v>
      </c>
      <c r="C5618" t="s">
        <v>63</v>
      </c>
      <c r="D5618">
        <v>1</v>
      </c>
      <c r="E5618" t="s">
        <v>13542</v>
      </c>
      <c r="F5618" t="s">
        <v>3504</v>
      </c>
      <c r="G5618" t="s">
        <v>51</v>
      </c>
      <c r="H5618">
        <v>54738</v>
      </c>
      <c r="I5618">
        <v>0</v>
      </c>
      <c r="J5618" t="s">
        <v>157</v>
      </c>
      <c r="K5618" t="s">
        <v>36</v>
      </c>
      <c r="L5618" t="s">
        <v>37</v>
      </c>
      <c r="M5618">
        <v>74710</v>
      </c>
      <c r="N5618">
        <v>100812</v>
      </c>
      <c r="O5618" t="s">
        <v>38</v>
      </c>
      <c r="P5618" t="s">
        <v>79</v>
      </c>
      <c r="Q5618" t="s">
        <v>4260</v>
      </c>
      <c r="R5618" t="s">
        <v>13543</v>
      </c>
      <c r="S5618" t="s">
        <v>8751</v>
      </c>
      <c r="T5618" t="s">
        <v>13544</v>
      </c>
      <c r="U5618" t="s">
        <v>6417</v>
      </c>
      <c r="V5618" t="s">
        <v>13545</v>
      </c>
      <c r="W5618" t="s">
        <v>86</v>
      </c>
      <c r="X5618" t="s">
        <v>79</v>
      </c>
      <c r="Z5618" t="s">
        <v>61</v>
      </c>
      <c r="AA5618" s="1">
        <v>44987</v>
      </c>
      <c r="AC5618" s="1">
        <v>44987</v>
      </c>
      <c r="AD5618" s="1">
        <v>44992</v>
      </c>
    </row>
    <row r="5619" spans="1:30" x14ac:dyDescent="0.25">
      <c r="A5619">
        <v>548704</v>
      </c>
      <c r="B5619" t="s">
        <v>88</v>
      </c>
      <c r="C5619" t="s">
        <v>63</v>
      </c>
      <c r="D5619">
        <v>1</v>
      </c>
      <c r="E5619" t="s">
        <v>13910</v>
      </c>
      <c r="F5619" t="s">
        <v>501</v>
      </c>
      <c r="G5619" t="s">
        <v>34</v>
      </c>
      <c r="H5619">
        <v>12627</v>
      </c>
      <c r="I5619">
        <v>0</v>
      </c>
      <c r="J5619" t="s">
        <v>328</v>
      </c>
      <c r="K5619" t="s">
        <v>36</v>
      </c>
      <c r="L5619" t="s">
        <v>37</v>
      </c>
      <c r="M5619">
        <v>70611</v>
      </c>
      <c r="N5619">
        <v>81203</v>
      </c>
      <c r="O5619" t="s">
        <v>38</v>
      </c>
      <c r="P5619" t="s">
        <v>583</v>
      </c>
      <c r="Q5619" t="s">
        <v>726</v>
      </c>
      <c r="R5619" t="s">
        <v>13911</v>
      </c>
      <c r="S5619" t="s">
        <v>504</v>
      </c>
      <c r="T5619" t="s">
        <v>13912</v>
      </c>
      <c r="U5619" t="s">
        <v>6185</v>
      </c>
      <c r="V5619" t="s">
        <v>13913</v>
      </c>
      <c r="Z5619" t="s">
        <v>61</v>
      </c>
      <c r="AA5619" s="1">
        <v>44803</v>
      </c>
      <c r="AC5619" s="1">
        <v>44804</v>
      </c>
      <c r="AD5619" s="1">
        <v>44992</v>
      </c>
    </row>
    <row r="5620" spans="1:30" x14ac:dyDescent="0.25">
      <c r="A5620">
        <v>571352</v>
      </c>
      <c r="B5620" t="s">
        <v>435</v>
      </c>
      <c r="C5620" t="s">
        <v>31</v>
      </c>
      <c r="D5620">
        <v>1</v>
      </c>
      <c r="E5620" t="s">
        <v>2750</v>
      </c>
      <c r="F5620" t="s">
        <v>694</v>
      </c>
      <c r="G5620" t="s">
        <v>353</v>
      </c>
      <c r="H5620">
        <v>6797</v>
      </c>
      <c r="I5620">
        <v>0</v>
      </c>
      <c r="J5620" t="s">
        <v>256</v>
      </c>
      <c r="K5620" t="s">
        <v>36</v>
      </c>
      <c r="L5620" t="s">
        <v>37</v>
      </c>
      <c r="M5620">
        <v>75000</v>
      </c>
      <c r="N5620">
        <v>160000</v>
      </c>
      <c r="O5620" t="s">
        <v>38</v>
      </c>
      <c r="P5620" t="s">
        <v>438</v>
      </c>
      <c r="Q5620" t="s">
        <v>502</v>
      </c>
      <c r="R5620" t="s">
        <v>2751</v>
      </c>
      <c r="S5620" t="s">
        <v>2752</v>
      </c>
      <c r="T5620" t="s">
        <v>2753</v>
      </c>
      <c r="V5620" t="s">
        <v>441</v>
      </c>
      <c r="X5620" t="s">
        <v>438</v>
      </c>
      <c r="Z5620" t="s">
        <v>87</v>
      </c>
      <c r="AA5620" s="1">
        <v>44953</v>
      </c>
      <c r="AC5620" s="1">
        <v>44959</v>
      </c>
      <c r="AD5620" s="1">
        <v>44992</v>
      </c>
    </row>
    <row r="5621" spans="1:30" x14ac:dyDescent="0.25">
      <c r="A5621">
        <v>541754</v>
      </c>
      <c r="B5621" t="s">
        <v>102</v>
      </c>
      <c r="C5621" t="s">
        <v>31</v>
      </c>
      <c r="D5621">
        <v>1</v>
      </c>
      <c r="E5621" t="s">
        <v>12598</v>
      </c>
      <c r="F5621" t="s">
        <v>3054</v>
      </c>
      <c r="G5621" t="s">
        <v>34</v>
      </c>
      <c r="H5621">
        <v>20315</v>
      </c>
      <c r="I5621">
        <v>3</v>
      </c>
      <c r="J5621" t="s">
        <v>374</v>
      </c>
      <c r="K5621" t="s">
        <v>36</v>
      </c>
      <c r="L5621" t="s">
        <v>37</v>
      </c>
      <c r="M5621">
        <v>90114</v>
      </c>
      <c r="N5621">
        <v>122168</v>
      </c>
      <c r="O5621" t="s">
        <v>38</v>
      </c>
      <c r="P5621" t="s">
        <v>195</v>
      </c>
      <c r="Q5621" t="s">
        <v>3039</v>
      </c>
      <c r="R5621" t="s">
        <v>12599</v>
      </c>
      <c r="S5621" t="s">
        <v>3056</v>
      </c>
      <c r="T5621" t="s">
        <v>12600</v>
      </c>
      <c r="U5621" t="s">
        <v>12601</v>
      </c>
      <c r="V5621" t="s">
        <v>142</v>
      </c>
      <c r="Z5621" t="s">
        <v>87</v>
      </c>
      <c r="AA5621" s="1">
        <v>44862</v>
      </c>
      <c r="AC5621" s="1">
        <v>44862</v>
      </c>
      <c r="AD5621" s="1">
        <v>44992</v>
      </c>
    </row>
    <row r="5622" spans="1:30" x14ac:dyDescent="0.25">
      <c r="A5622">
        <v>576664</v>
      </c>
      <c r="B5622" t="s">
        <v>3315</v>
      </c>
      <c r="C5622" t="s">
        <v>31</v>
      </c>
      <c r="D5622">
        <v>1</v>
      </c>
      <c r="E5622" t="s">
        <v>3316</v>
      </c>
      <c r="F5622" t="s">
        <v>234</v>
      </c>
      <c r="G5622" t="s">
        <v>51</v>
      </c>
      <c r="H5622">
        <v>56057</v>
      </c>
      <c r="I5622">
        <v>0</v>
      </c>
      <c r="J5622" t="s">
        <v>216</v>
      </c>
      <c r="L5622" t="s">
        <v>53</v>
      </c>
      <c r="M5622">
        <v>38333</v>
      </c>
      <c r="N5622">
        <v>63794</v>
      </c>
      <c r="O5622" t="s">
        <v>38</v>
      </c>
      <c r="P5622" t="s">
        <v>438</v>
      </c>
      <c r="Q5622" t="s">
        <v>1002</v>
      </c>
      <c r="R5622" t="s">
        <v>12383</v>
      </c>
      <c r="S5622" t="s">
        <v>237</v>
      </c>
      <c r="T5622" t="s">
        <v>12384</v>
      </c>
      <c r="U5622" t="s">
        <v>12385</v>
      </c>
      <c r="V5622" t="s">
        <v>3320</v>
      </c>
      <c r="Z5622" t="s">
        <v>3321</v>
      </c>
      <c r="AA5622" s="1">
        <v>44985</v>
      </c>
      <c r="AC5622" s="1">
        <v>44985</v>
      </c>
      <c r="AD5622" s="1">
        <v>44992</v>
      </c>
    </row>
    <row r="5623" spans="1:30" x14ac:dyDescent="0.25">
      <c r="A5623">
        <v>535948</v>
      </c>
      <c r="B5623" t="s">
        <v>123</v>
      </c>
      <c r="C5623" t="s">
        <v>31</v>
      </c>
      <c r="D5623">
        <v>1</v>
      </c>
      <c r="E5623" t="s">
        <v>13914</v>
      </c>
      <c r="F5623" t="s">
        <v>1626</v>
      </c>
      <c r="G5623" t="s">
        <v>51</v>
      </c>
      <c r="H5623" t="s">
        <v>1627</v>
      </c>
      <c r="I5623" t="s">
        <v>114</v>
      </c>
      <c r="J5623" t="s">
        <v>205</v>
      </c>
      <c r="L5623" t="s">
        <v>93</v>
      </c>
      <c r="M5623">
        <v>58700</v>
      </c>
      <c r="N5623">
        <v>120000</v>
      </c>
      <c r="O5623" t="s">
        <v>38</v>
      </c>
      <c r="P5623" t="s">
        <v>127</v>
      </c>
      <c r="Q5623" t="s">
        <v>6795</v>
      </c>
      <c r="R5623" t="s">
        <v>13915</v>
      </c>
      <c r="S5623" t="s">
        <v>1629</v>
      </c>
      <c r="T5623" t="s">
        <v>13916</v>
      </c>
      <c r="V5623" t="s">
        <v>13917</v>
      </c>
      <c r="Z5623" t="s">
        <v>87</v>
      </c>
      <c r="AA5623" s="1">
        <v>44729</v>
      </c>
      <c r="AC5623" s="1">
        <v>44729</v>
      </c>
      <c r="AD5623" s="1">
        <v>44992</v>
      </c>
    </row>
    <row r="5624" spans="1:30" x14ac:dyDescent="0.25">
      <c r="A5624">
        <v>348560</v>
      </c>
      <c r="B5624" t="s">
        <v>62</v>
      </c>
      <c r="C5624" t="s">
        <v>31</v>
      </c>
      <c r="D5624">
        <v>1</v>
      </c>
      <c r="E5624" t="s">
        <v>2560</v>
      </c>
      <c r="F5624" t="s">
        <v>414</v>
      </c>
      <c r="G5624" t="s">
        <v>34</v>
      </c>
      <c r="H5624">
        <v>10124</v>
      </c>
      <c r="I5624">
        <v>2</v>
      </c>
      <c r="J5624" t="s">
        <v>126</v>
      </c>
      <c r="K5624" t="s">
        <v>36</v>
      </c>
      <c r="L5624" t="s">
        <v>37</v>
      </c>
      <c r="M5624">
        <v>49390</v>
      </c>
      <c r="N5624">
        <v>59183</v>
      </c>
      <c r="O5624" t="s">
        <v>38</v>
      </c>
      <c r="P5624" t="s">
        <v>616</v>
      </c>
      <c r="Q5624" t="s">
        <v>2561</v>
      </c>
      <c r="R5624" t="s">
        <v>2562</v>
      </c>
      <c r="S5624" t="s">
        <v>418</v>
      </c>
      <c r="T5624" t="s">
        <v>2563</v>
      </c>
      <c r="U5624" t="s">
        <v>2564</v>
      </c>
      <c r="V5624" t="s">
        <v>110</v>
      </c>
      <c r="Z5624" t="s">
        <v>61</v>
      </c>
      <c r="AA5624" s="1">
        <v>43266</v>
      </c>
      <c r="AC5624" s="1">
        <v>44728</v>
      </c>
      <c r="AD5624" s="1">
        <v>44992</v>
      </c>
    </row>
    <row r="5625" spans="1:30" x14ac:dyDescent="0.25">
      <c r="A5625">
        <v>573022</v>
      </c>
      <c r="B5625" t="s">
        <v>76</v>
      </c>
      <c r="C5625" t="s">
        <v>63</v>
      </c>
      <c r="D5625">
        <v>1</v>
      </c>
      <c r="E5625" t="s">
        <v>3541</v>
      </c>
      <c r="F5625" t="s">
        <v>78</v>
      </c>
      <c r="G5625" t="s">
        <v>34</v>
      </c>
      <c r="H5625">
        <v>20215</v>
      </c>
      <c r="I5625">
        <v>1</v>
      </c>
      <c r="J5625" t="s">
        <v>35</v>
      </c>
      <c r="K5625" t="s">
        <v>36</v>
      </c>
      <c r="L5625" t="s">
        <v>37</v>
      </c>
      <c r="M5625">
        <v>67757</v>
      </c>
      <c r="N5625">
        <v>98128</v>
      </c>
      <c r="O5625" t="s">
        <v>38</v>
      </c>
      <c r="P5625" t="s">
        <v>79</v>
      </c>
      <c r="Q5625" t="s">
        <v>850</v>
      </c>
      <c r="R5625" t="s">
        <v>3542</v>
      </c>
      <c r="S5625" t="s">
        <v>82</v>
      </c>
      <c r="T5625" t="s">
        <v>3543</v>
      </c>
      <c r="U5625" t="s">
        <v>3544</v>
      </c>
      <c r="V5625" t="s">
        <v>3545</v>
      </c>
      <c r="W5625" t="s">
        <v>3546</v>
      </c>
      <c r="X5625" t="s">
        <v>79</v>
      </c>
      <c r="Z5625" t="s">
        <v>87</v>
      </c>
      <c r="AA5625" s="1">
        <v>44963</v>
      </c>
      <c r="AC5625" s="1">
        <v>44963</v>
      </c>
      <c r="AD5625" s="1">
        <v>44992</v>
      </c>
    </row>
    <row r="5626" spans="1:30" x14ac:dyDescent="0.25">
      <c r="A5626">
        <v>572419</v>
      </c>
      <c r="B5626" t="s">
        <v>102</v>
      </c>
      <c r="C5626" t="s">
        <v>31</v>
      </c>
      <c r="D5626">
        <v>1</v>
      </c>
      <c r="E5626" t="s">
        <v>13918</v>
      </c>
      <c r="F5626" t="s">
        <v>144</v>
      </c>
      <c r="G5626" t="s">
        <v>51</v>
      </c>
      <c r="H5626">
        <v>10234</v>
      </c>
      <c r="I5626">
        <v>0</v>
      </c>
      <c r="J5626" t="s">
        <v>205</v>
      </c>
      <c r="K5626" t="s">
        <v>36</v>
      </c>
      <c r="L5626" t="s">
        <v>145</v>
      </c>
      <c r="M5626">
        <v>15</v>
      </c>
      <c r="N5626">
        <v>15</v>
      </c>
      <c r="O5626" t="s">
        <v>68</v>
      </c>
      <c r="P5626" t="s">
        <v>195</v>
      </c>
      <c r="Q5626" t="s">
        <v>1211</v>
      </c>
      <c r="R5626" t="s">
        <v>13919</v>
      </c>
      <c r="S5626" t="s">
        <v>149</v>
      </c>
      <c r="T5626" t="s">
        <v>11928</v>
      </c>
      <c r="V5626" t="s">
        <v>151</v>
      </c>
      <c r="W5626" t="s">
        <v>152</v>
      </c>
      <c r="Z5626" t="s">
        <v>154</v>
      </c>
      <c r="AA5626" s="1">
        <v>44976</v>
      </c>
      <c r="AB5626" s="2">
        <v>45079</v>
      </c>
      <c r="AC5626" s="1">
        <v>44976</v>
      </c>
      <c r="AD5626" s="1">
        <v>44992</v>
      </c>
    </row>
    <row r="5627" spans="1:30" x14ac:dyDescent="0.25">
      <c r="A5627">
        <v>541430</v>
      </c>
      <c r="B5627" t="s">
        <v>658</v>
      </c>
      <c r="C5627" t="s">
        <v>31</v>
      </c>
      <c r="D5627">
        <v>2</v>
      </c>
      <c r="E5627" t="s">
        <v>13761</v>
      </c>
      <c r="F5627" t="s">
        <v>13762</v>
      </c>
      <c r="G5627" t="s">
        <v>51</v>
      </c>
      <c r="H5627">
        <v>30856</v>
      </c>
      <c r="I5627" t="s">
        <v>114</v>
      </c>
      <c r="J5627" t="s">
        <v>11392</v>
      </c>
      <c r="K5627" t="s">
        <v>36</v>
      </c>
      <c r="L5627" t="s">
        <v>37</v>
      </c>
      <c r="M5627">
        <v>85000</v>
      </c>
      <c r="N5627">
        <v>85000</v>
      </c>
      <c r="O5627" t="s">
        <v>38</v>
      </c>
      <c r="P5627" t="s">
        <v>661</v>
      </c>
      <c r="Q5627" t="s">
        <v>662</v>
      </c>
      <c r="R5627" t="s">
        <v>13763</v>
      </c>
      <c r="S5627" t="s">
        <v>13764</v>
      </c>
      <c r="V5627" t="s">
        <v>664</v>
      </c>
      <c r="Z5627" t="s">
        <v>665</v>
      </c>
      <c r="AA5627" s="1">
        <v>44762</v>
      </c>
      <c r="AB5627" s="2">
        <v>45127</v>
      </c>
      <c r="AC5627" s="1">
        <v>44762</v>
      </c>
      <c r="AD5627" s="1">
        <v>44992</v>
      </c>
    </row>
    <row r="5628" spans="1:30" x14ac:dyDescent="0.25">
      <c r="A5628">
        <v>549925</v>
      </c>
      <c r="B5628" t="s">
        <v>102</v>
      </c>
      <c r="C5628" t="s">
        <v>63</v>
      </c>
      <c r="D5628">
        <v>18</v>
      </c>
      <c r="E5628" t="s">
        <v>2942</v>
      </c>
      <c r="F5628" t="s">
        <v>650</v>
      </c>
      <c r="G5628" t="s">
        <v>34</v>
      </c>
      <c r="H5628">
        <v>20202</v>
      </c>
      <c r="I5628">
        <v>0</v>
      </c>
      <c r="J5628" t="s">
        <v>35</v>
      </c>
      <c r="K5628" t="s">
        <v>36</v>
      </c>
      <c r="L5628" t="s">
        <v>53</v>
      </c>
      <c r="M5628">
        <v>51413</v>
      </c>
      <c r="N5628">
        <v>59125</v>
      </c>
      <c r="O5628" t="s">
        <v>38</v>
      </c>
      <c r="P5628" t="s">
        <v>137</v>
      </c>
      <c r="Q5628" t="s">
        <v>2059</v>
      </c>
      <c r="R5628" t="s">
        <v>13645</v>
      </c>
      <c r="S5628" t="s">
        <v>653</v>
      </c>
      <c r="T5628" t="s">
        <v>13646</v>
      </c>
      <c r="U5628" t="s">
        <v>13647</v>
      </c>
      <c r="V5628" t="s">
        <v>1806</v>
      </c>
      <c r="Z5628" t="s">
        <v>87</v>
      </c>
      <c r="AA5628" s="1">
        <v>44814</v>
      </c>
      <c r="AC5628" s="1">
        <v>44814</v>
      </c>
      <c r="AD5628" s="1">
        <v>44992</v>
      </c>
    </row>
    <row r="5629" spans="1:30" x14ac:dyDescent="0.25">
      <c r="A5629">
        <v>538175</v>
      </c>
      <c r="B5629" t="s">
        <v>638</v>
      </c>
      <c r="C5629" t="s">
        <v>63</v>
      </c>
      <c r="D5629">
        <v>1</v>
      </c>
      <c r="E5629" t="s">
        <v>8275</v>
      </c>
      <c r="F5629" t="s">
        <v>1258</v>
      </c>
      <c r="G5629" t="s">
        <v>51</v>
      </c>
      <c r="H5629">
        <v>52620</v>
      </c>
      <c r="I5629" t="s">
        <v>327</v>
      </c>
      <c r="J5629" t="s">
        <v>8276</v>
      </c>
      <c r="K5629" t="s">
        <v>36</v>
      </c>
      <c r="L5629" t="s">
        <v>93</v>
      </c>
      <c r="M5629">
        <v>72038</v>
      </c>
      <c r="N5629">
        <v>120000</v>
      </c>
      <c r="O5629" t="s">
        <v>38</v>
      </c>
      <c r="P5629" t="s">
        <v>642</v>
      </c>
      <c r="Q5629" t="s">
        <v>643</v>
      </c>
      <c r="R5629" t="s">
        <v>8277</v>
      </c>
      <c r="S5629" t="s">
        <v>1261</v>
      </c>
      <c r="T5629" t="s">
        <v>8278</v>
      </c>
      <c r="U5629" t="s">
        <v>647</v>
      </c>
      <c r="V5629" t="s">
        <v>8279</v>
      </c>
      <c r="Z5629" t="s">
        <v>61</v>
      </c>
      <c r="AA5629" s="1">
        <v>44743</v>
      </c>
      <c r="AC5629" s="1">
        <v>44985</v>
      </c>
      <c r="AD5629" s="1">
        <v>44992</v>
      </c>
    </row>
    <row r="5630" spans="1:30" x14ac:dyDescent="0.25">
      <c r="A5630">
        <v>566827</v>
      </c>
      <c r="B5630" t="s">
        <v>76</v>
      </c>
      <c r="C5630" t="s">
        <v>31</v>
      </c>
      <c r="D5630">
        <v>2</v>
      </c>
      <c r="E5630" t="s">
        <v>13779</v>
      </c>
      <c r="F5630" t="s">
        <v>13780</v>
      </c>
      <c r="G5630" t="s">
        <v>34</v>
      </c>
      <c r="H5630">
        <v>92210</v>
      </c>
      <c r="I5630">
        <v>0</v>
      </c>
      <c r="J5630" t="s">
        <v>66</v>
      </c>
      <c r="K5630" t="s">
        <v>36</v>
      </c>
      <c r="L5630" t="s">
        <v>37</v>
      </c>
      <c r="M5630">
        <v>336.7</v>
      </c>
      <c r="N5630">
        <v>336.7</v>
      </c>
      <c r="O5630" t="s">
        <v>751</v>
      </c>
      <c r="P5630" t="s">
        <v>79</v>
      </c>
      <c r="Q5630" t="s">
        <v>2949</v>
      </c>
      <c r="R5630" t="s">
        <v>13781</v>
      </c>
      <c r="S5630" t="s">
        <v>13782</v>
      </c>
      <c r="T5630" t="s">
        <v>13783</v>
      </c>
      <c r="U5630" t="s">
        <v>13784</v>
      </c>
      <c r="V5630" t="s">
        <v>13785</v>
      </c>
      <c r="W5630" t="s">
        <v>9233</v>
      </c>
      <c r="X5630" t="s">
        <v>13786</v>
      </c>
      <c r="Z5630" t="s">
        <v>61</v>
      </c>
      <c r="AA5630" s="1">
        <v>44970</v>
      </c>
      <c r="AC5630" s="1">
        <v>44971</v>
      </c>
      <c r="AD5630" s="1">
        <v>44992</v>
      </c>
    </row>
    <row r="5631" spans="1:30" x14ac:dyDescent="0.25">
      <c r="A5631">
        <v>573227</v>
      </c>
      <c r="B5631" t="s">
        <v>76</v>
      </c>
      <c r="C5631" t="s">
        <v>63</v>
      </c>
      <c r="D5631">
        <v>1</v>
      </c>
      <c r="E5631" t="s">
        <v>11778</v>
      </c>
      <c r="F5631" t="s">
        <v>724</v>
      </c>
      <c r="G5631" t="s">
        <v>34</v>
      </c>
      <c r="H5631">
        <v>12158</v>
      </c>
      <c r="I5631">
        <v>2</v>
      </c>
      <c r="J5631" t="s">
        <v>11779</v>
      </c>
      <c r="K5631" t="s">
        <v>67</v>
      </c>
      <c r="L5631" t="s">
        <v>37</v>
      </c>
      <c r="M5631">
        <v>50972</v>
      </c>
      <c r="N5631">
        <v>82730</v>
      </c>
      <c r="O5631" t="s">
        <v>38</v>
      </c>
      <c r="P5631" t="s">
        <v>79</v>
      </c>
      <c r="Q5631" t="s">
        <v>2892</v>
      </c>
      <c r="R5631" t="s">
        <v>11780</v>
      </c>
      <c r="S5631" t="s">
        <v>728</v>
      </c>
      <c r="T5631" t="s">
        <v>11781</v>
      </c>
      <c r="U5631" t="s">
        <v>11782</v>
      </c>
      <c r="V5631" t="s">
        <v>11783</v>
      </c>
      <c r="Z5631" t="s">
        <v>61</v>
      </c>
      <c r="AA5631" s="1">
        <v>44963</v>
      </c>
      <c r="AC5631" s="1">
        <v>44963</v>
      </c>
      <c r="AD5631" s="1">
        <v>44992</v>
      </c>
    </row>
    <row r="5632" spans="1:30" x14ac:dyDescent="0.25">
      <c r="A5632">
        <v>554081</v>
      </c>
      <c r="B5632" t="s">
        <v>76</v>
      </c>
      <c r="C5632" t="s">
        <v>31</v>
      </c>
      <c r="D5632">
        <v>1</v>
      </c>
      <c r="E5632" t="s">
        <v>2280</v>
      </c>
      <c r="F5632" t="s">
        <v>7089</v>
      </c>
      <c r="G5632" t="s">
        <v>34</v>
      </c>
      <c r="H5632" t="s">
        <v>7090</v>
      </c>
      <c r="I5632">
        <v>0</v>
      </c>
      <c r="J5632" t="s">
        <v>216</v>
      </c>
      <c r="K5632" t="s">
        <v>36</v>
      </c>
      <c r="L5632" t="s">
        <v>37</v>
      </c>
      <c r="M5632">
        <v>53702</v>
      </c>
      <c r="N5632">
        <v>146121</v>
      </c>
      <c r="O5632" t="s">
        <v>38</v>
      </c>
      <c r="P5632" t="s">
        <v>79</v>
      </c>
      <c r="Q5632" t="s">
        <v>2281</v>
      </c>
      <c r="R5632" t="s">
        <v>7091</v>
      </c>
      <c r="S5632" t="s">
        <v>6727</v>
      </c>
      <c r="T5632" t="s">
        <v>2283</v>
      </c>
      <c r="U5632" t="s">
        <v>7092</v>
      </c>
      <c r="V5632" t="s">
        <v>7093</v>
      </c>
      <c r="W5632" t="s">
        <v>182</v>
      </c>
      <c r="X5632" t="s">
        <v>183</v>
      </c>
      <c r="Z5632" t="s">
        <v>61</v>
      </c>
      <c r="AA5632" s="1">
        <v>44840</v>
      </c>
      <c r="AC5632" s="1">
        <v>44840</v>
      </c>
      <c r="AD5632" s="1">
        <v>44992</v>
      </c>
    </row>
    <row r="5633" spans="1:30" x14ac:dyDescent="0.25">
      <c r="A5633">
        <v>555607</v>
      </c>
      <c r="B5633" t="s">
        <v>123</v>
      </c>
      <c r="C5633" t="s">
        <v>63</v>
      </c>
      <c r="D5633">
        <v>1</v>
      </c>
      <c r="E5633" t="s">
        <v>13920</v>
      </c>
      <c r="F5633" t="s">
        <v>8863</v>
      </c>
      <c r="G5633" t="s">
        <v>34</v>
      </c>
      <c r="H5633">
        <v>40510</v>
      </c>
      <c r="I5633">
        <v>2</v>
      </c>
      <c r="J5633" t="s">
        <v>2379</v>
      </c>
      <c r="K5633" t="s">
        <v>36</v>
      </c>
      <c r="L5633" t="s">
        <v>37</v>
      </c>
      <c r="M5633">
        <v>56013</v>
      </c>
      <c r="N5633">
        <v>89610</v>
      </c>
      <c r="O5633" t="s">
        <v>38</v>
      </c>
      <c r="P5633" t="s">
        <v>415</v>
      </c>
      <c r="Q5633" t="s">
        <v>12148</v>
      </c>
      <c r="R5633" t="s">
        <v>13921</v>
      </c>
      <c r="S5633" t="s">
        <v>8866</v>
      </c>
      <c r="U5633" t="s">
        <v>1729</v>
      </c>
      <c r="V5633" t="s">
        <v>13922</v>
      </c>
      <c r="Z5633" t="s">
        <v>61</v>
      </c>
      <c r="AA5633" s="1">
        <v>44979</v>
      </c>
      <c r="AB5633" s="2">
        <v>45099</v>
      </c>
      <c r="AC5633" s="1">
        <v>44979</v>
      </c>
      <c r="AD5633" s="1">
        <v>44992</v>
      </c>
    </row>
    <row r="5634" spans="1:30" x14ac:dyDescent="0.25">
      <c r="A5634">
        <v>517806</v>
      </c>
      <c r="B5634" t="s">
        <v>241</v>
      </c>
      <c r="C5634" t="s">
        <v>63</v>
      </c>
      <c r="D5634">
        <v>2</v>
      </c>
      <c r="E5634" t="s">
        <v>12349</v>
      </c>
      <c r="F5634" t="s">
        <v>12350</v>
      </c>
      <c r="G5634" t="s">
        <v>34</v>
      </c>
      <c r="H5634">
        <v>34173</v>
      </c>
      <c r="I5634">
        <v>1</v>
      </c>
      <c r="J5634" t="s">
        <v>66</v>
      </c>
      <c r="L5634" t="s">
        <v>53</v>
      </c>
      <c r="M5634">
        <v>45137</v>
      </c>
      <c r="N5634">
        <v>64043</v>
      </c>
      <c r="O5634" t="s">
        <v>38</v>
      </c>
      <c r="P5634" t="s">
        <v>6925</v>
      </c>
      <c r="Q5634" t="s">
        <v>12351</v>
      </c>
      <c r="R5634" t="s">
        <v>12352</v>
      </c>
      <c r="S5634" t="s">
        <v>12353</v>
      </c>
      <c r="T5634" t="s">
        <v>12354</v>
      </c>
      <c r="U5634" t="s">
        <v>7322</v>
      </c>
      <c r="V5634" t="s">
        <v>347</v>
      </c>
      <c r="Z5634" t="s">
        <v>426</v>
      </c>
      <c r="AA5634" s="1">
        <v>44610</v>
      </c>
      <c r="AC5634" s="1">
        <v>44610</v>
      </c>
      <c r="AD5634" s="1">
        <v>44992</v>
      </c>
    </row>
    <row r="5635" spans="1:30" x14ac:dyDescent="0.25">
      <c r="A5635">
        <v>573041</v>
      </c>
      <c r="B5635" t="s">
        <v>102</v>
      </c>
      <c r="C5635" t="s">
        <v>63</v>
      </c>
      <c r="D5635">
        <v>2</v>
      </c>
      <c r="E5635" t="s">
        <v>2311</v>
      </c>
      <c r="F5635" t="s">
        <v>144</v>
      </c>
      <c r="G5635" t="s">
        <v>51</v>
      </c>
      <c r="H5635">
        <v>10234</v>
      </c>
      <c r="I5635">
        <v>0</v>
      </c>
      <c r="J5635" t="s">
        <v>35</v>
      </c>
      <c r="K5635" t="s">
        <v>36</v>
      </c>
      <c r="L5635" t="s">
        <v>145</v>
      </c>
      <c r="M5635">
        <v>15</v>
      </c>
      <c r="N5635">
        <v>15</v>
      </c>
      <c r="O5635" t="s">
        <v>68</v>
      </c>
      <c r="P5635" t="s">
        <v>195</v>
      </c>
      <c r="Q5635" t="s">
        <v>304</v>
      </c>
      <c r="R5635" t="s">
        <v>2312</v>
      </c>
      <c r="S5635" t="s">
        <v>149</v>
      </c>
      <c r="T5635" t="s">
        <v>2313</v>
      </c>
      <c r="V5635" t="s">
        <v>151</v>
      </c>
      <c r="W5635" t="s">
        <v>152</v>
      </c>
      <c r="X5635" t="s">
        <v>524</v>
      </c>
      <c r="Z5635" t="s">
        <v>154</v>
      </c>
      <c r="AA5635" s="1">
        <v>44980</v>
      </c>
      <c r="AB5635" s="2">
        <v>45079</v>
      </c>
      <c r="AC5635" s="1">
        <v>44980</v>
      </c>
      <c r="AD5635" s="1">
        <v>44992</v>
      </c>
    </row>
    <row r="5636" spans="1:30" x14ac:dyDescent="0.25">
      <c r="A5636">
        <v>558625</v>
      </c>
      <c r="B5636" t="s">
        <v>381</v>
      </c>
      <c r="C5636" t="s">
        <v>63</v>
      </c>
      <c r="D5636">
        <v>1</v>
      </c>
      <c r="E5636" t="s">
        <v>8263</v>
      </c>
      <c r="F5636" t="s">
        <v>920</v>
      </c>
      <c r="G5636" t="s">
        <v>34</v>
      </c>
      <c r="H5636">
        <v>34202</v>
      </c>
      <c r="I5636">
        <v>2</v>
      </c>
      <c r="J5636" t="s">
        <v>35</v>
      </c>
      <c r="K5636" t="s">
        <v>36</v>
      </c>
      <c r="L5636" t="s">
        <v>37</v>
      </c>
      <c r="M5636">
        <v>67757</v>
      </c>
      <c r="N5636">
        <v>77921</v>
      </c>
      <c r="O5636" t="s">
        <v>38</v>
      </c>
      <c r="P5636" t="s">
        <v>873</v>
      </c>
      <c r="Q5636" t="s">
        <v>8264</v>
      </c>
      <c r="R5636" t="s">
        <v>13723</v>
      </c>
      <c r="S5636" t="s">
        <v>923</v>
      </c>
      <c r="T5636" t="s">
        <v>8266</v>
      </c>
      <c r="V5636" t="s">
        <v>390</v>
      </c>
      <c r="W5636" t="s">
        <v>86</v>
      </c>
      <c r="X5636" t="s">
        <v>1905</v>
      </c>
      <c r="Z5636" t="s">
        <v>154</v>
      </c>
      <c r="AA5636" s="1">
        <v>44903</v>
      </c>
      <c r="AB5636" s="2">
        <v>45053</v>
      </c>
      <c r="AC5636" s="1">
        <v>44967</v>
      </c>
      <c r="AD5636" s="1">
        <v>44992</v>
      </c>
    </row>
    <row r="5637" spans="1:30" x14ac:dyDescent="0.25">
      <c r="A5637">
        <v>564106</v>
      </c>
      <c r="B5637" t="s">
        <v>102</v>
      </c>
      <c r="C5637" t="s">
        <v>31</v>
      </c>
      <c r="D5637">
        <v>1</v>
      </c>
      <c r="E5637" t="s">
        <v>372</v>
      </c>
      <c r="F5637" t="s">
        <v>3235</v>
      </c>
      <c r="G5637" t="s">
        <v>34</v>
      </c>
      <c r="H5637" t="s">
        <v>3236</v>
      </c>
      <c r="I5637">
        <v>0</v>
      </c>
      <c r="J5637" t="s">
        <v>374</v>
      </c>
      <c r="K5637" t="s">
        <v>36</v>
      </c>
      <c r="L5637" t="s">
        <v>37</v>
      </c>
      <c r="M5637">
        <v>53702</v>
      </c>
      <c r="N5637">
        <v>146121</v>
      </c>
      <c r="O5637" t="s">
        <v>38</v>
      </c>
      <c r="P5637" t="s">
        <v>195</v>
      </c>
      <c r="Q5637" t="s">
        <v>625</v>
      </c>
      <c r="R5637" t="s">
        <v>3237</v>
      </c>
      <c r="S5637" t="s">
        <v>3238</v>
      </c>
      <c r="T5637" t="s">
        <v>3210</v>
      </c>
      <c r="U5637" t="s">
        <v>3239</v>
      </c>
      <c r="V5637" t="s">
        <v>380</v>
      </c>
      <c r="Z5637" t="s">
        <v>87</v>
      </c>
      <c r="AA5637" s="1">
        <v>44935</v>
      </c>
      <c r="AC5637" s="1">
        <v>44935</v>
      </c>
      <c r="AD5637" s="1">
        <v>44992</v>
      </c>
    </row>
    <row r="5638" spans="1:30" x14ac:dyDescent="0.25">
      <c r="A5638">
        <v>554140</v>
      </c>
      <c r="B5638" t="s">
        <v>102</v>
      </c>
      <c r="C5638" t="s">
        <v>31</v>
      </c>
      <c r="D5638">
        <v>1</v>
      </c>
      <c r="E5638" t="s">
        <v>372</v>
      </c>
      <c r="F5638" t="s">
        <v>193</v>
      </c>
      <c r="G5638" t="s">
        <v>34</v>
      </c>
      <c r="H5638">
        <v>83008</v>
      </c>
      <c r="I5638" t="s">
        <v>91</v>
      </c>
      <c r="J5638" t="s">
        <v>374</v>
      </c>
      <c r="K5638" t="s">
        <v>36</v>
      </c>
      <c r="L5638" t="s">
        <v>37</v>
      </c>
      <c r="M5638">
        <v>64922</v>
      </c>
      <c r="N5638">
        <v>173486</v>
      </c>
      <c r="O5638" t="s">
        <v>38</v>
      </c>
      <c r="P5638" t="s">
        <v>375</v>
      </c>
      <c r="Q5638" t="s">
        <v>376</v>
      </c>
      <c r="R5638" t="s">
        <v>12738</v>
      </c>
      <c r="S5638" t="s">
        <v>1688</v>
      </c>
      <c r="T5638" t="s">
        <v>12739</v>
      </c>
      <c r="V5638" t="s">
        <v>380</v>
      </c>
      <c r="X5638" t="s">
        <v>12740</v>
      </c>
      <c r="Z5638" t="s">
        <v>87</v>
      </c>
      <c r="AA5638" s="1">
        <v>44859</v>
      </c>
      <c r="AC5638" s="1">
        <v>44859</v>
      </c>
      <c r="AD5638" s="1">
        <v>44992</v>
      </c>
    </row>
    <row r="5639" spans="1:30" x14ac:dyDescent="0.25">
      <c r="A5639">
        <v>563249</v>
      </c>
      <c r="B5639" t="s">
        <v>1479</v>
      </c>
      <c r="C5639" t="s">
        <v>31</v>
      </c>
      <c r="D5639">
        <v>1</v>
      </c>
      <c r="E5639" t="s">
        <v>4343</v>
      </c>
      <c r="F5639" t="s">
        <v>65</v>
      </c>
      <c r="G5639" t="s">
        <v>51</v>
      </c>
      <c r="H5639">
        <v>56058</v>
      </c>
      <c r="I5639">
        <v>0</v>
      </c>
      <c r="J5639" t="s">
        <v>1098</v>
      </c>
      <c r="K5639" t="s">
        <v>36</v>
      </c>
      <c r="L5639" t="s">
        <v>37</v>
      </c>
      <c r="M5639">
        <v>54100</v>
      </c>
      <c r="N5639">
        <v>83981</v>
      </c>
      <c r="O5639" t="s">
        <v>38</v>
      </c>
      <c r="P5639" t="s">
        <v>217</v>
      </c>
      <c r="Q5639" t="s">
        <v>4344</v>
      </c>
      <c r="R5639" t="s">
        <v>4345</v>
      </c>
      <c r="S5639" t="s">
        <v>72</v>
      </c>
      <c r="T5639" t="s">
        <v>4346</v>
      </c>
      <c r="V5639" t="s">
        <v>4347</v>
      </c>
      <c r="Z5639" t="s">
        <v>61</v>
      </c>
      <c r="AA5639" s="1">
        <v>44909</v>
      </c>
      <c r="AB5639" s="2">
        <v>45089</v>
      </c>
      <c r="AC5639" s="1">
        <v>44910</v>
      </c>
      <c r="AD5639" s="1">
        <v>44992</v>
      </c>
    </row>
    <row r="5640" spans="1:30" x14ac:dyDescent="0.25">
      <c r="A5640">
        <v>562970</v>
      </c>
      <c r="B5640" t="s">
        <v>338</v>
      </c>
      <c r="C5640" t="s">
        <v>63</v>
      </c>
      <c r="D5640">
        <v>1</v>
      </c>
      <c r="E5640" t="s">
        <v>12061</v>
      </c>
      <c r="F5640" t="s">
        <v>135</v>
      </c>
      <c r="G5640" t="s">
        <v>51</v>
      </c>
      <c r="H5640">
        <v>21744</v>
      </c>
      <c r="I5640">
        <v>2</v>
      </c>
      <c r="J5640" t="s">
        <v>157</v>
      </c>
      <c r="K5640" t="s">
        <v>36</v>
      </c>
      <c r="L5640" t="s">
        <v>37</v>
      </c>
      <c r="M5640">
        <v>75504</v>
      </c>
      <c r="N5640">
        <v>94761</v>
      </c>
      <c r="O5640" t="s">
        <v>38</v>
      </c>
      <c r="P5640" t="s">
        <v>1368</v>
      </c>
      <c r="Q5640" t="s">
        <v>12062</v>
      </c>
      <c r="R5640" t="s">
        <v>12063</v>
      </c>
      <c r="S5640" t="s">
        <v>140</v>
      </c>
      <c r="T5640" t="s">
        <v>12064</v>
      </c>
      <c r="U5640" t="s">
        <v>12065</v>
      </c>
      <c r="V5640" t="s">
        <v>5252</v>
      </c>
      <c r="W5640" t="s">
        <v>12066</v>
      </c>
      <c r="X5640" t="s">
        <v>1368</v>
      </c>
      <c r="Z5640" t="s">
        <v>61</v>
      </c>
      <c r="AA5640" s="1">
        <v>44900</v>
      </c>
      <c r="AB5640" s="2">
        <v>45004</v>
      </c>
      <c r="AC5640" s="1">
        <v>44974</v>
      </c>
      <c r="AD5640" s="1">
        <v>44992</v>
      </c>
    </row>
    <row r="5641" spans="1:30" x14ac:dyDescent="0.25">
      <c r="A5641">
        <v>575931</v>
      </c>
      <c r="B5641" t="s">
        <v>102</v>
      </c>
      <c r="C5641" t="s">
        <v>31</v>
      </c>
      <c r="D5641">
        <v>1</v>
      </c>
      <c r="E5641" t="s">
        <v>12534</v>
      </c>
      <c r="F5641" t="s">
        <v>144</v>
      </c>
      <c r="G5641" t="s">
        <v>51</v>
      </c>
      <c r="H5641">
        <v>10234</v>
      </c>
      <c r="I5641">
        <v>0</v>
      </c>
      <c r="J5641" t="s">
        <v>4705</v>
      </c>
      <c r="K5641" t="s">
        <v>36</v>
      </c>
      <c r="L5641" t="s">
        <v>145</v>
      </c>
      <c r="M5641">
        <v>15</v>
      </c>
      <c r="N5641">
        <v>15</v>
      </c>
      <c r="O5641" t="s">
        <v>68</v>
      </c>
      <c r="P5641" t="s">
        <v>365</v>
      </c>
      <c r="Q5641" t="s">
        <v>5249</v>
      </c>
      <c r="R5641" t="s">
        <v>12535</v>
      </c>
      <c r="S5641" t="s">
        <v>149</v>
      </c>
      <c r="T5641" t="s">
        <v>12536</v>
      </c>
      <c r="V5641" t="s">
        <v>12537</v>
      </c>
      <c r="W5641" t="s">
        <v>152</v>
      </c>
      <c r="X5641" t="s">
        <v>12538</v>
      </c>
      <c r="Z5641" t="s">
        <v>154</v>
      </c>
      <c r="AA5641" s="1">
        <v>44980</v>
      </c>
      <c r="AB5641" s="2">
        <v>45079</v>
      </c>
      <c r="AC5641" s="1">
        <v>44980</v>
      </c>
      <c r="AD5641" s="1">
        <v>44992</v>
      </c>
    </row>
    <row r="5642" spans="1:30" x14ac:dyDescent="0.25">
      <c r="A5642">
        <v>554417</v>
      </c>
      <c r="B5642" t="s">
        <v>88</v>
      </c>
      <c r="C5642" t="s">
        <v>31</v>
      </c>
      <c r="D5642">
        <v>1</v>
      </c>
      <c r="E5642" t="s">
        <v>13495</v>
      </c>
      <c r="F5642" t="s">
        <v>65</v>
      </c>
      <c r="G5642" t="s">
        <v>51</v>
      </c>
      <c r="H5642">
        <v>56058</v>
      </c>
      <c r="I5642">
        <v>0</v>
      </c>
      <c r="J5642" t="s">
        <v>582</v>
      </c>
      <c r="K5642" t="s">
        <v>36</v>
      </c>
      <c r="L5642" t="s">
        <v>37</v>
      </c>
      <c r="M5642">
        <v>54100</v>
      </c>
      <c r="N5642">
        <v>83981</v>
      </c>
      <c r="O5642" t="s">
        <v>38</v>
      </c>
      <c r="P5642" t="s">
        <v>158</v>
      </c>
      <c r="Q5642" t="s">
        <v>2116</v>
      </c>
      <c r="R5642" t="s">
        <v>13496</v>
      </c>
      <c r="S5642" t="s">
        <v>72</v>
      </c>
      <c r="T5642" t="s">
        <v>13497</v>
      </c>
      <c r="U5642" t="s">
        <v>13498</v>
      </c>
      <c r="V5642" t="s">
        <v>13499</v>
      </c>
      <c r="W5642" t="s">
        <v>172</v>
      </c>
      <c r="Z5642" t="s">
        <v>61</v>
      </c>
      <c r="AA5642" s="1">
        <v>44882</v>
      </c>
      <c r="AC5642" s="1">
        <v>44907</v>
      </c>
      <c r="AD5642" s="1">
        <v>44992</v>
      </c>
    </row>
    <row r="5643" spans="1:30" x14ac:dyDescent="0.25">
      <c r="A5643">
        <v>551364</v>
      </c>
      <c r="B5643" t="s">
        <v>102</v>
      </c>
      <c r="C5643" t="s">
        <v>31</v>
      </c>
      <c r="D5643">
        <v>1</v>
      </c>
      <c r="E5643" t="s">
        <v>5047</v>
      </c>
      <c r="F5643" t="s">
        <v>807</v>
      </c>
      <c r="G5643" t="s">
        <v>34</v>
      </c>
      <c r="H5643" t="s">
        <v>808</v>
      </c>
      <c r="I5643">
        <v>0</v>
      </c>
      <c r="J5643" t="s">
        <v>126</v>
      </c>
      <c r="K5643" t="s">
        <v>36</v>
      </c>
      <c r="L5643" t="s">
        <v>37</v>
      </c>
      <c r="M5643">
        <v>94715</v>
      </c>
      <c r="N5643">
        <v>130000</v>
      </c>
      <c r="O5643" t="s">
        <v>38</v>
      </c>
      <c r="P5643" t="s">
        <v>137</v>
      </c>
      <c r="Q5643" t="s">
        <v>5048</v>
      </c>
      <c r="R5643" t="s">
        <v>13923</v>
      </c>
      <c r="S5643" t="s">
        <v>810</v>
      </c>
      <c r="T5643" t="s">
        <v>5050</v>
      </c>
      <c r="U5643" t="s">
        <v>462</v>
      </c>
      <c r="V5643" t="s">
        <v>463</v>
      </c>
      <c r="W5643" t="s">
        <v>937</v>
      </c>
      <c r="X5643" t="s">
        <v>137</v>
      </c>
      <c r="Z5643" t="s">
        <v>61</v>
      </c>
      <c r="AA5643" s="1">
        <v>44820</v>
      </c>
      <c r="AC5643" s="1">
        <v>44820</v>
      </c>
      <c r="AD5643" s="1">
        <v>44992</v>
      </c>
    </row>
    <row r="5644" spans="1:30" x14ac:dyDescent="0.25">
      <c r="A5644">
        <v>559054</v>
      </c>
      <c r="B5644" t="s">
        <v>1550</v>
      </c>
      <c r="C5644" t="s">
        <v>31</v>
      </c>
      <c r="D5644">
        <v>1</v>
      </c>
      <c r="E5644" t="s">
        <v>11691</v>
      </c>
      <c r="F5644" t="s">
        <v>65</v>
      </c>
      <c r="G5644" t="s">
        <v>51</v>
      </c>
      <c r="H5644">
        <v>56058</v>
      </c>
      <c r="I5644">
        <v>0</v>
      </c>
      <c r="J5644" t="s">
        <v>216</v>
      </c>
      <c r="K5644" t="s">
        <v>36</v>
      </c>
      <c r="L5644" t="s">
        <v>37</v>
      </c>
      <c r="M5644">
        <v>54100</v>
      </c>
      <c r="N5644">
        <v>83981</v>
      </c>
      <c r="O5644" t="s">
        <v>38</v>
      </c>
      <c r="P5644" t="s">
        <v>1552</v>
      </c>
      <c r="Q5644" t="s">
        <v>6641</v>
      </c>
      <c r="R5644" t="s">
        <v>11692</v>
      </c>
      <c r="S5644" t="s">
        <v>72</v>
      </c>
      <c r="T5644" t="s">
        <v>11693</v>
      </c>
      <c r="U5644" t="s">
        <v>11694</v>
      </c>
      <c r="V5644" t="s">
        <v>11695</v>
      </c>
      <c r="Z5644" t="s">
        <v>61</v>
      </c>
      <c r="AA5644" s="1">
        <v>44938</v>
      </c>
      <c r="AB5644" s="2">
        <v>45028</v>
      </c>
      <c r="AC5644" s="1">
        <v>44939</v>
      </c>
      <c r="AD5644" s="1">
        <v>44992</v>
      </c>
    </row>
    <row r="5645" spans="1:30" x14ac:dyDescent="0.25">
      <c r="A5645">
        <v>549976</v>
      </c>
      <c r="B5645" t="s">
        <v>815</v>
      </c>
      <c r="C5645" t="s">
        <v>31</v>
      </c>
      <c r="D5645">
        <v>1</v>
      </c>
      <c r="E5645" t="s">
        <v>10673</v>
      </c>
      <c r="F5645" t="s">
        <v>817</v>
      </c>
      <c r="G5645" t="s">
        <v>353</v>
      </c>
      <c r="H5645">
        <v>6766</v>
      </c>
      <c r="I5645">
        <v>1</v>
      </c>
      <c r="J5645" t="s">
        <v>66</v>
      </c>
      <c r="K5645" t="s">
        <v>36</v>
      </c>
      <c r="L5645" t="s">
        <v>37</v>
      </c>
      <c r="M5645">
        <v>70000</v>
      </c>
      <c r="N5645">
        <v>79000</v>
      </c>
      <c r="O5645" t="s">
        <v>38</v>
      </c>
      <c r="P5645" t="s">
        <v>818</v>
      </c>
      <c r="Q5645" t="s">
        <v>9814</v>
      </c>
      <c r="R5645" t="s">
        <v>10674</v>
      </c>
      <c r="S5645" t="s">
        <v>821</v>
      </c>
      <c r="T5645" t="s">
        <v>10675</v>
      </c>
      <c r="U5645" t="s">
        <v>10676</v>
      </c>
      <c r="V5645" t="s">
        <v>10677</v>
      </c>
      <c r="W5645" t="s">
        <v>10678</v>
      </c>
      <c r="X5645" t="s">
        <v>7701</v>
      </c>
      <c r="Z5645" t="s">
        <v>61</v>
      </c>
      <c r="AA5645" s="1">
        <v>44930</v>
      </c>
      <c r="AC5645" s="1">
        <v>44967</v>
      </c>
      <c r="AD5645" s="1">
        <v>44992</v>
      </c>
    </row>
    <row r="5646" spans="1:30" x14ac:dyDescent="0.25">
      <c r="A5646">
        <v>554523</v>
      </c>
      <c r="B5646" t="s">
        <v>123</v>
      </c>
      <c r="C5646" t="s">
        <v>31</v>
      </c>
      <c r="D5646">
        <v>1</v>
      </c>
      <c r="E5646" t="s">
        <v>11946</v>
      </c>
      <c r="F5646" t="s">
        <v>135</v>
      </c>
      <c r="G5646" t="s">
        <v>51</v>
      </c>
      <c r="H5646">
        <v>21744</v>
      </c>
      <c r="I5646">
        <v>2</v>
      </c>
      <c r="J5646" t="s">
        <v>205</v>
      </c>
      <c r="K5646" t="s">
        <v>36</v>
      </c>
      <c r="L5646" t="s">
        <v>37</v>
      </c>
      <c r="M5646">
        <v>75504</v>
      </c>
      <c r="N5646">
        <v>86830</v>
      </c>
      <c r="O5646" t="s">
        <v>38</v>
      </c>
      <c r="P5646" t="s">
        <v>1167</v>
      </c>
      <c r="Q5646" t="s">
        <v>1933</v>
      </c>
      <c r="R5646" t="s">
        <v>13465</v>
      </c>
      <c r="S5646" t="s">
        <v>140</v>
      </c>
      <c r="T5646" t="s">
        <v>13466</v>
      </c>
      <c r="U5646" t="s">
        <v>7397</v>
      </c>
      <c r="V5646" t="s">
        <v>13467</v>
      </c>
      <c r="Z5646" t="s">
        <v>61</v>
      </c>
      <c r="AA5646" s="1">
        <v>44929</v>
      </c>
      <c r="AB5646" s="2">
        <v>45049</v>
      </c>
      <c r="AC5646" s="1">
        <v>44929</v>
      </c>
      <c r="AD5646" s="1">
        <v>44992</v>
      </c>
    </row>
    <row r="5647" spans="1:30" x14ac:dyDescent="0.25">
      <c r="A5647">
        <v>463436</v>
      </c>
      <c r="B5647" t="s">
        <v>241</v>
      </c>
      <c r="C5647" t="s">
        <v>63</v>
      </c>
      <c r="D5647">
        <v>1</v>
      </c>
      <c r="E5647" t="s">
        <v>11166</v>
      </c>
      <c r="F5647" t="s">
        <v>11167</v>
      </c>
      <c r="G5647" t="s">
        <v>51</v>
      </c>
      <c r="H5647">
        <v>10154</v>
      </c>
      <c r="I5647" t="s">
        <v>1842</v>
      </c>
      <c r="J5647" t="s">
        <v>35</v>
      </c>
      <c r="L5647" t="s">
        <v>290</v>
      </c>
      <c r="M5647">
        <v>165000</v>
      </c>
      <c r="N5647">
        <v>235600</v>
      </c>
      <c r="O5647" t="s">
        <v>38</v>
      </c>
      <c r="P5647" t="s">
        <v>8521</v>
      </c>
      <c r="Q5647" t="s">
        <v>8522</v>
      </c>
      <c r="R5647" t="s">
        <v>11168</v>
      </c>
      <c r="S5647" t="s">
        <v>11169</v>
      </c>
      <c r="T5647" t="s">
        <v>11170</v>
      </c>
      <c r="U5647" t="s">
        <v>3829</v>
      </c>
      <c r="V5647" t="s">
        <v>347</v>
      </c>
      <c r="Z5647" t="s">
        <v>426</v>
      </c>
      <c r="AA5647" s="1">
        <v>44328</v>
      </c>
      <c r="AC5647" s="1">
        <v>44446</v>
      </c>
      <c r="AD5647" s="1">
        <v>44992</v>
      </c>
    </row>
    <row r="5648" spans="1:30" x14ac:dyDescent="0.25">
      <c r="A5648">
        <v>576983</v>
      </c>
      <c r="B5648" t="s">
        <v>155</v>
      </c>
      <c r="C5648" t="s">
        <v>31</v>
      </c>
      <c r="D5648">
        <v>1</v>
      </c>
      <c r="E5648" t="s">
        <v>12566</v>
      </c>
      <c r="F5648" t="s">
        <v>65</v>
      </c>
      <c r="G5648" t="s">
        <v>51</v>
      </c>
      <c r="H5648">
        <v>56058</v>
      </c>
      <c r="I5648">
        <v>0</v>
      </c>
      <c r="J5648" t="s">
        <v>66</v>
      </c>
      <c r="K5648" t="s">
        <v>36</v>
      </c>
      <c r="L5648" t="s">
        <v>37</v>
      </c>
      <c r="M5648">
        <v>62215</v>
      </c>
      <c r="N5648">
        <v>62215</v>
      </c>
      <c r="O5648" t="s">
        <v>38</v>
      </c>
      <c r="P5648" t="s">
        <v>158</v>
      </c>
      <c r="Q5648" t="s">
        <v>12567</v>
      </c>
      <c r="R5648" t="s">
        <v>12568</v>
      </c>
      <c r="S5648" t="s">
        <v>72</v>
      </c>
      <c r="T5648" t="s">
        <v>12569</v>
      </c>
      <c r="U5648" t="s">
        <v>325</v>
      </c>
      <c r="V5648" t="s">
        <v>163</v>
      </c>
      <c r="X5648" t="s">
        <v>158</v>
      </c>
      <c r="Z5648" t="s">
        <v>61</v>
      </c>
      <c r="AA5648" s="1">
        <v>44987</v>
      </c>
      <c r="AB5648" s="2">
        <v>45000</v>
      </c>
      <c r="AC5648" s="1">
        <v>44987</v>
      </c>
      <c r="AD5648" s="1">
        <v>44992</v>
      </c>
    </row>
    <row r="5649" spans="1:30" x14ac:dyDescent="0.25">
      <c r="A5649">
        <v>553181</v>
      </c>
      <c r="B5649" t="s">
        <v>214</v>
      </c>
      <c r="C5649" t="s">
        <v>63</v>
      </c>
      <c r="D5649">
        <v>1</v>
      </c>
      <c r="E5649" t="s">
        <v>3218</v>
      </c>
      <c r="F5649" t="s">
        <v>1325</v>
      </c>
      <c r="G5649" t="s">
        <v>51</v>
      </c>
      <c r="H5649">
        <v>10209</v>
      </c>
      <c r="I5649">
        <v>1</v>
      </c>
      <c r="J5649" t="s">
        <v>3014</v>
      </c>
      <c r="K5649" t="s">
        <v>36</v>
      </c>
      <c r="L5649" t="s">
        <v>53</v>
      </c>
      <c r="M5649">
        <v>15.5</v>
      </c>
      <c r="N5649">
        <v>19.899999999999999</v>
      </c>
      <c r="O5649" t="s">
        <v>68</v>
      </c>
      <c r="P5649" t="s">
        <v>1247</v>
      </c>
      <c r="Q5649" t="s">
        <v>9493</v>
      </c>
      <c r="R5649" t="s">
        <v>9494</v>
      </c>
      <c r="S5649" t="s">
        <v>1328</v>
      </c>
      <c r="T5649" t="s">
        <v>9495</v>
      </c>
      <c r="V5649" t="s">
        <v>9496</v>
      </c>
      <c r="W5649" t="s">
        <v>4779</v>
      </c>
      <c r="X5649" t="s">
        <v>217</v>
      </c>
      <c r="Z5649" t="s">
        <v>61</v>
      </c>
      <c r="AA5649" s="1">
        <v>44862</v>
      </c>
      <c r="AC5649" s="1">
        <v>44950</v>
      </c>
      <c r="AD5649" s="1">
        <v>44992</v>
      </c>
    </row>
    <row r="5650" spans="1:30" x14ac:dyDescent="0.25">
      <c r="A5650">
        <v>557359</v>
      </c>
      <c r="B5650" t="s">
        <v>76</v>
      </c>
      <c r="C5650" t="s">
        <v>63</v>
      </c>
      <c r="D5650">
        <v>1</v>
      </c>
      <c r="E5650" t="s">
        <v>940</v>
      </c>
      <c r="F5650" t="s">
        <v>6332</v>
      </c>
      <c r="G5650" t="s">
        <v>34</v>
      </c>
      <c r="H5650">
        <v>60910</v>
      </c>
      <c r="I5650">
        <v>0</v>
      </c>
      <c r="J5650" t="s">
        <v>52</v>
      </c>
      <c r="K5650" t="s">
        <v>36</v>
      </c>
      <c r="L5650" t="s">
        <v>37</v>
      </c>
      <c r="M5650">
        <v>45428</v>
      </c>
      <c r="N5650">
        <v>68741</v>
      </c>
      <c r="O5650" t="s">
        <v>38</v>
      </c>
      <c r="P5650" t="s">
        <v>1044</v>
      </c>
      <c r="Q5650" t="s">
        <v>8070</v>
      </c>
      <c r="R5650" t="s">
        <v>11198</v>
      </c>
      <c r="S5650" t="s">
        <v>6334</v>
      </c>
      <c r="T5650" t="s">
        <v>11199</v>
      </c>
      <c r="U5650" t="s">
        <v>11838</v>
      </c>
      <c r="V5650" t="s">
        <v>13924</v>
      </c>
      <c r="W5650" t="s">
        <v>182</v>
      </c>
      <c r="X5650" t="s">
        <v>8075</v>
      </c>
      <c r="Z5650" t="s">
        <v>61</v>
      </c>
      <c r="AA5650" s="1">
        <v>44867</v>
      </c>
      <c r="AC5650" s="1">
        <v>44867</v>
      </c>
      <c r="AD5650" s="1">
        <v>44992</v>
      </c>
    </row>
    <row r="5651" spans="1:30" x14ac:dyDescent="0.25">
      <c r="A5651">
        <v>573847</v>
      </c>
      <c r="B5651" t="s">
        <v>488</v>
      </c>
      <c r="C5651" t="s">
        <v>63</v>
      </c>
      <c r="D5651">
        <v>1</v>
      </c>
      <c r="E5651" t="s">
        <v>13629</v>
      </c>
      <c r="F5651" t="s">
        <v>555</v>
      </c>
      <c r="G5651" t="s">
        <v>34</v>
      </c>
      <c r="H5651">
        <v>12626</v>
      </c>
      <c r="I5651">
        <v>2</v>
      </c>
      <c r="J5651" t="s">
        <v>126</v>
      </c>
      <c r="K5651" t="s">
        <v>36</v>
      </c>
      <c r="L5651" t="s">
        <v>37</v>
      </c>
      <c r="M5651">
        <v>62470</v>
      </c>
      <c r="N5651">
        <v>71840</v>
      </c>
      <c r="O5651" t="s">
        <v>38</v>
      </c>
      <c r="P5651" t="s">
        <v>355</v>
      </c>
      <c r="Q5651" t="s">
        <v>490</v>
      </c>
      <c r="R5651" t="s">
        <v>13630</v>
      </c>
      <c r="S5651" t="s">
        <v>559</v>
      </c>
      <c r="T5651" t="s">
        <v>13631</v>
      </c>
      <c r="U5651" t="s">
        <v>734</v>
      </c>
      <c r="V5651" t="s">
        <v>3972</v>
      </c>
      <c r="Z5651" t="s">
        <v>61</v>
      </c>
      <c r="AA5651" s="1">
        <v>44980</v>
      </c>
      <c r="AB5651" s="2">
        <v>45040</v>
      </c>
      <c r="AC5651" s="1">
        <v>44987</v>
      </c>
      <c r="AD5651" s="1">
        <v>44992</v>
      </c>
    </row>
    <row r="5652" spans="1:30" x14ac:dyDescent="0.25">
      <c r="A5652">
        <v>576572</v>
      </c>
      <c r="B5652" t="s">
        <v>889</v>
      </c>
      <c r="C5652" t="s">
        <v>63</v>
      </c>
      <c r="D5652">
        <v>100</v>
      </c>
      <c r="E5652" t="s">
        <v>7030</v>
      </c>
      <c r="F5652" t="s">
        <v>3059</v>
      </c>
      <c r="G5652" t="s">
        <v>51</v>
      </c>
      <c r="H5652">
        <v>91406</v>
      </c>
      <c r="I5652">
        <v>0</v>
      </c>
      <c r="J5652" t="s">
        <v>245</v>
      </c>
      <c r="K5652" t="s">
        <v>36</v>
      </c>
      <c r="L5652" t="s">
        <v>53</v>
      </c>
      <c r="M5652">
        <v>15.45</v>
      </c>
      <c r="N5652">
        <v>15.45</v>
      </c>
      <c r="O5652" t="s">
        <v>68</v>
      </c>
      <c r="P5652" t="s">
        <v>1198</v>
      </c>
      <c r="Q5652" t="s">
        <v>5348</v>
      </c>
      <c r="R5652" t="s">
        <v>11649</v>
      </c>
      <c r="S5652" t="s">
        <v>3061</v>
      </c>
      <c r="T5652" t="s">
        <v>7032</v>
      </c>
      <c r="U5652" t="s">
        <v>11650</v>
      </c>
      <c r="V5652" t="s">
        <v>11651</v>
      </c>
      <c r="X5652" t="s">
        <v>5352</v>
      </c>
      <c r="Z5652" t="s">
        <v>1275</v>
      </c>
      <c r="AA5652" s="1">
        <v>44987</v>
      </c>
      <c r="AC5652" s="1">
        <v>44988</v>
      </c>
      <c r="AD5652" s="1">
        <v>44992</v>
      </c>
    </row>
    <row r="5653" spans="1:30" x14ac:dyDescent="0.25">
      <c r="A5653">
        <v>565615</v>
      </c>
      <c r="B5653" t="s">
        <v>5432</v>
      </c>
      <c r="C5653" t="s">
        <v>63</v>
      </c>
      <c r="D5653">
        <v>1</v>
      </c>
      <c r="E5653" t="s">
        <v>5433</v>
      </c>
      <c r="F5653" t="s">
        <v>5434</v>
      </c>
      <c r="G5653" t="s">
        <v>51</v>
      </c>
      <c r="H5653">
        <v>95881</v>
      </c>
      <c r="I5653" t="s">
        <v>114</v>
      </c>
      <c r="J5653" t="s">
        <v>785</v>
      </c>
      <c r="K5653" t="s">
        <v>36</v>
      </c>
      <c r="L5653" t="s">
        <v>93</v>
      </c>
      <c r="M5653">
        <v>90000</v>
      </c>
      <c r="N5653">
        <v>108000</v>
      </c>
      <c r="O5653" t="s">
        <v>38</v>
      </c>
      <c r="P5653" t="s">
        <v>355</v>
      </c>
      <c r="Q5653" t="s">
        <v>5435</v>
      </c>
      <c r="R5653" t="s">
        <v>5436</v>
      </c>
      <c r="S5653" t="s">
        <v>5437</v>
      </c>
      <c r="T5653" t="s">
        <v>5438</v>
      </c>
      <c r="U5653" t="s">
        <v>5439</v>
      </c>
      <c r="V5653" t="s">
        <v>5440</v>
      </c>
      <c r="Z5653" t="s">
        <v>61</v>
      </c>
      <c r="AA5653" s="1">
        <v>44965</v>
      </c>
      <c r="AC5653" s="1">
        <v>44965</v>
      </c>
      <c r="AD5653" s="1">
        <v>44992</v>
      </c>
    </row>
    <row r="5654" spans="1:30" x14ac:dyDescent="0.25">
      <c r="A5654">
        <v>576088</v>
      </c>
      <c r="B5654" t="s">
        <v>277</v>
      </c>
      <c r="C5654" t="s">
        <v>63</v>
      </c>
      <c r="D5654">
        <v>1</v>
      </c>
      <c r="E5654" t="s">
        <v>11174</v>
      </c>
      <c r="F5654" t="s">
        <v>507</v>
      </c>
      <c r="G5654" t="s">
        <v>51</v>
      </c>
      <c r="H5654">
        <v>31143</v>
      </c>
      <c r="I5654">
        <v>3</v>
      </c>
      <c r="J5654" t="s">
        <v>66</v>
      </c>
      <c r="K5654" t="s">
        <v>36</v>
      </c>
      <c r="L5654" t="s">
        <v>37</v>
      </c>
      <c r="M5654">
        <v>64230</v>
      </c>
      <c r="N5654">
        <v>90000</v>
      </c>
      <c r="O5654" t="s">
        <v>38</v>
      </c>
      <c r="P5654" t="s">
        <v>280</v>
      </c>
      <c r="Q5654" t="s">
        <v>11175</v>
      </c>
      <c r="R5654" t="s">
        <v>11176</v>
      </c>
      <c r="S5654" t="s">
        <v>510</v>
      </c>
      <c r="T5654" t="s">
        <v>11177</v>
      </c>
      <c r="V5654" t="s">
        <v>11178</v>
      </c>
      <c r="Z5654" t="s">
        <v>61</v>
      </c>
      <c r="AA5654" s="1">
        <v>44980</v>
      </c>
      <c r="AB5654" s="2">
        <v>45160</v>
      </c>
      <c r="AC5654" s="1">
        <v>44985</v>
      </c>
      <c r="AD5654" s="1">
        <v>44992</v>
      </c>
    </row>
    <row r="5655" spans="1:30" x14ac:dyDescent="0.25">
      <c r="A5655">
        <v>562452</v>
      </c>
      <c r="B5655" t="s">
        <v>488</v>
      </c>
      <c r="C5655" t="s">
        <v>63</v>
      </c>
      <c r="D5655">
        <v>1</v>
      </c>
      <c r="E5655" t="s">
        <v>8309</v>
      </c>
      <c r="F5655" t="s">
        <v>8310</v>
      </c>
      <c r="G5655" t="s">
        <v>34</v>
      </c>
      <c r="H5655">
        <v>90411</v>
      </c>
      <c r="I5655">
        <v>3</v>
      </c>
      <c r="J5655" t="s">
        <v>216</v>
      </c>
      <c r="L5655" t="s">
        <v>37</v>
      </c>
      <c r="M5655">
        <v>62349</v>
      </c>
      <c r="N5655">
        <v>62349</v>
      </c>
      <c r="O5655" t="s">
        <v>38</v>
      </c>
      <c r="P5655" t="s">
        <v>355</v>
      </c>
      <c r="Q5655" t="s">
        <v>8311</v>
      </c>
      <c r="R5655" t="s">
        <v>8312</v>
      </c>
      <c r="S5655" t="s">
        <v>8313</v>
      </c>
      <c r="T5655" t="s">
        <v>8314</v>
      </c>
      <c r="U5655" t="s">
        <v>8315</v>
      </c>
      <c r="V5655" t="s">
        <v>8316</v>
      </c>
      <c r="Z5655" t="s">
        <v>61</v>
      </c>
      <c r="AA5655" s="1">
        <v>44952</v>
      </c>
      <c r="AB5655" s="2">
        <v>45027</v>
      </c>
      <c r="AC5655" s="1">
        <v>44952</v>
      </c>
      <c r="AD5655" s="1">
        <v>44992</v>
      </c>
    </row>
    <row r="5656" spans="1:30" x14ac:dyDescent="0.25">
      <c r="A5656">
        <v>573254</v>
      </c>
      <c r="B5656" t="s">
        <v>102</v>
      </c>
      <c r="C5656" t="s">
        <v>63</v>
      </c>
      <c r="D5656">
        <v>1</v>
      </c>
      <c r="E5656" t="s">
        <v>6687</v>
      </c>
      <c r="F5656" t="s">
        <v>545</v>
      </c>
      <c r="G5656" t="s">
        <v>34</v>
      </c>
      <c r="H5656">
        <v>13632</v>
      </c>
      <c r="I5656">
        <v>2</v>
      </c>
      <c r="J5656" t="s">
        <v>256</v>
      </c>
      <c r="K5656" t="s">
        <v>36</v>
      </c>
      <c r="L5656" t="s">
        <v>93</v>
      </c>
      <c r="M5656">
        <v>85371</v>
      </c>
      <c r="N5656">
        <v>109990</v>
      </c>
      <c r="O5656" t="s">
        <v>38</v>
      </c>
      <c r="P5656" t="s">
        <v>6688</v>
      </c>
      <c r="Q5656" t="s">
        <v>1143</v>
      </c>
      <c r="R5656" t="s">
        <v>6689</v>
      </c>
      <c r="S5656" t="s">
        <v>549</v>
      </c>
      <c r="U5656" t="s">
        <v>2329</v>
      </c>
      <c r="V5656" t="s">
        <v>2137</v>
      </c>
      <c r="W5656" t="s">
        <v>2330</v>
      </c>
      <c r="X5656" t="s">
        <v>6690</v>
      </c>
      <c r="Z5656" t="s">
        <v>87</v>
      </c>
      <c r="AA5656" s="1">
        <v>44965</v>
      </c>
      <c r="AC5656" s="1">
        <v>44967</v>
      </c>
      <c r="AD5656" s="1">
        <v>44992</v>
      </c>
    </row>
    <row r="5657" spans="1:30" x14ac:dyDescent="0.25">
      <c r="A5657">
        <v>531064</v>
      </c>
      <c r="B5657" t="s">
        <v>123</v>
      </c>
      <c r="C5657" t="s">
        <v>31</v>
      </c>
      <c r="D5657">
        <v>1</v>
      </c>
      <c r="E5657" t="s">
        <v>7555</v>
      </c>
      <c r="F5657" t="s">
        <v>204</v>
      </c>
      <c r="G5657" t="s">
        <v>51</v>
      </c>
      <c r="H5657">
        <v>53040</v>
      </c>
      <c r="I5657">
        <v>4</v>
      </c>
      <c r="J5657" t="s">
        <v>205</v>
      </c>
      <c r="K5657" t="s">
        <v>67</v>
      </c>
      <c r="L5657" t="s">
        <v>37</v>
      </c>
      <c r="M5657">
        <v>82.23</v>
      </c>
      <c r="N5657">
        <v>88.13</v>
      </c>
      <c r="O5657" t="s">
        <v>751</v>
      </c>
      <c r="P5657" t="s">
        <v>764</v>
      </c>
      <c r="Q5657" t="s">
        <v>1500</v>
      </c>
      <c r="R5657" t="s">
        <v>7556</v>
      </c>
      <c r="S5657" t="s">
        <v>209</v>
      </c>
      <c r="T5657" t="e">
        <f>-Bilingual Spanish/English  -Residency training in Pediatrics, internal medicine, family practice, gynecology or in preventive medicine -Fellowship training in Infectious Diseases -Knowledge of STDs and HIV  -Experience with electronic Medical records.</f>
        <v>#NAME?</v>
      </c>
      <c r="U5657" t="s">
        <v>7557</v>
      </c>
      <c r="V5657" t="s">
        <v>7558</v>
      </c>
      <c r="Z5657" t="s">
        <v>87</v>
      </c>
      <c r="AA5657" s="1">
        <v>44686</v>
      </c>
      <c r="AC5657" s="1">
        <v>44686</v>
      </c>
      <c r="AD5657" s="1">
        <v>44992</v>
      </c>
    </row>
    <row r="5658" spans="1:30" x14ac:dyDescent="0.25">
      <c r="A5658">
        <v>546697</v>
      </c>
      <c r="B5658" t="s">
        <v>3578</v>
      </c>
      <c r="C5658" t="s">
        <v>63</v>
      </c>
      <c r="D5658">
        <v>1</v>
      </c>
      <c r="E5658" t="s">
        <v>13800</v>
      </c>
      <c r="F5658" t="s">
        <v>2065</v>
      </c>
      <c r="G5658" t="s">
        <v>34</v>
      </c>
      <c r="H5658">
        <v>13611</v>
      </c>
      <c r="I5658">
        <v>1</v>
      </c>
      <c r="J5658" t="s">
        <v>778</v>
      </c>
      <c r="K5658" t="s">
        <v>36</v>
      </c>
      <c r="L5658" t="s">
        <v>37</v>
      </c>
      <c r="M5658">
        <v>51345</v>
      </c>
      <c r="N5658">
        <v>65000</v>
      </c>
      <c r="O5658" t="s">
        <v>38</v>
      </c>
      <c r="P5658" t="s">
        <v>1872</v>
      </c>
      <c r="Q5658" t="s">
        <v>12669</v>
      </c>
      <c r="R5658" t="s">
        <v>13801</v>
      </c>
      <c r="S5658" t="s">
        <v>2068</v>
      </c>
      <c r="T5658" t="s">
        <v>13802</v>
      </c>
      <c r="U5658" t="s">
        <v>12672</v>
      </c>
      <c r="V5658" t="s">
        <v>13803</v>
      </c>
      <c r="W5658" t="s">
        <v>3633</v>
      </c>
      <c r="X5658" t="s">
        <v>3634</v>
      </c>
      <c r="Z5658" t="s">
        <v>61</v>
      </c>
      <c r="AA5658" s="1">
        <v>44791</v>
      </c>
      <c r="AC5658" s="1">
        <v>44791</v>
      </c>
      <c r="AD5658" s="1">
        <v>44992</v>
      </c>
    </row>
    <row r="5659" spans="1:30" x14ac:dyDescent="0.25">
      <c r="A5659">
        <v>547641</v>
      </c>
      <c r="B5659" t="s">
        <v>88</v>
      </c>
      <c r="C5659" t="s">
        <v>31</v>
      </c>
      <c r="D5659">
        <v>29</v>
      </c>
      <c r="E5659" t="s">
        <v>12098</v>
      </c>
      <c r="F5659" t="s">
        <v>165</v>
      </c>
      <c r="G5659" t="s">
        <v>34</v>
      </c>
      <c r="H5659">
        <v>10104</v>
      </c>
      <c r="I5659">
        <v>2</v>
      </c>
      <c r="J5659" t="s">
        <v>582</v>
      </c>
      <c r="K5659" t="s">
        <v>36</v>
      </c>
      <c r="L5659" t="s">
        <v>37</v>
      </c>
      <c r="M5659">
        <v>37748</v>
      </c>
      <c r="N5659">
        <v>43410</v>
      </c>
      <c r="O5659" t="s">
        <v>38</v>
      </c>
      <c r="P5659" t="s">
        <v>474</v>
      </c>
      <c r="Q5659" t="s">
        <v>6758</v>
      </c>
      <c r="R5659" t="s">
        <v>12099</v>
      </c>
      <c r="S5659" t="s">
        <v>168</v>
      </c>
      <c r="U5659" t="s">
        <v>229</v>
      </c>
      <c r="V5659" t="s">
        <v>12100</v>
      </c>
      <c r="W5659" t="s">
        <v>9977</v>
      </c>
      <c r="X5659" t="s">
        <v>474</v>
      </c>
      <c r="Z5659" t="s">
        <v>61</v>
      </c>
      <c r="AA5659" s="1">
        <v>44797</v>
      </c>
      <c r="AC5659" s="1">
        <v>44965</v>
      </c>
      <c r="AD5659" s="1">
        <v>44992</v>
      </c>
    </row>
    <row r="5660" spans="1:30" x14ac:dyDescent="0.25">
      <c r="A5660">
        <v>547514</v>
      </c>
      <c r="B5660" t="s">
        <v>381</v>
      </c>
      <c r="C5660" t="s">
        <v>31</v>
      </c>
      <c r="D5660">
        <v>1</v>
      </c>
      <c r="E5660" t="s">
        <v>12915</v>
      </c>
      <c r="F5660" t="s">
        <v>295</v>
      </c>
      <c r="G5660" t="s">
        <v>34</v>
      </c>
      <c r="H5660">
        <v>22427</v>
      </c>
      <c r="I5660">
        <v>2</v>
      </c>
      <c r="J5660" t="s">
        <v>35</v>
      </c>
      <c r="K5660" t="s">
        <v>36</v>
      </c>
      <c r="L5660" t="s">
        <v>37</v>
      </c>
      <c r="M5660">
        <v>74650</v>
      </c>
      <c r="N5660">
        <v>85847</v>
      </c>
      <c r="O5660" t="s">
        <v>38</v>
      </c>
      <c r="P5660" t="s">
        <v>873</v>
      </c>
      <c r="Q5660" t="s">
        <v>12916</v>
      </c>
      <c r="R5660" t="s">
        <v>12917</v>
      </c>
      <c r="S5660" t="s">
        <v>608</v>
      </c>
      <c r="T5660" t="s">
        <v>12918</v>
      </c>
      <c r="V5660" t="s">
        <v>925</v>
      </c>
      <c r="W5660">
        <v>35</v>
      </c>
      <c r="X5660" t="s">
        <v>1905</v>
      </c>
      <c r="Z5660" t="s">
        <v>154</v>
      </c>
      <c r="AA5660" s="1">
        <v>44980</v>
      </c>
      <c r="AB5660" s="2">
        <v>44993</v>
      </c>
      <c r="AC5660" s="1">
        <v>44980</v>
      </c>
      <c r="AD5660" s="1">
        <v>44992</v>
      </c>
    </row>
    <row r="5661" spans="1:30" x14ac:dyDescent="0.25">
      <c r="A5661">
        <v>567643</v>
      </c>
      <c r="B5661" t="s">
        <v>1323</v>
      </c>
      <c r="C5661" t="s">
        <v>31</v>
      </c>
      <c r="D5661">
        <v>1</v>
      </c>
      <c r="E5661" t="s">
        <v>12675</v>
      </c>
      <c r="F5661" t="s">
        <v>135</v>
      </c>
      <c r="G5661" t="s">
        <v>51</v>
      </c>
      <c r="H5661">
        <v>21744</v>
      </c>
      <c r="I5661">
        <v>2</v>
      </c>
      <c r="J5661" t="s">
        <v>482</v>
      </c>
      <c r="K5661" t="s">
        <v>36</v>
      </c>
      <c r="L5661" t="s">
        <v>37</v>
      </c>
      <c r="M5661">
        <v>75504</v>
      </c>
      <c r="N5661">
        <v>94761</v>
      </c>
      <c r="O5661" t="s">
        <v>38</v>
      </c>
      <c r="P5661" t="s">
        <v>446</v>
      </c>
      <c r="Q5661" t="s">
        <v>1326</v>
      </c>
      <c r="R5661" t="s">
        <v>12676</v>
      </c>
      <c r="S5661" t="s">
        <v>140</v>
      </c>
      <c r="T5661" t="s">
        <v>12677</v>
      </c>
      <c r="U5661" t="s">
        <v>12678</v>
      </c>
      <c r="V5661" t="s">
        <v>12679</v>
      </c>
      <c r="Z5661" t="s">
        <v>61</v>
      </c>
      <c r="AA5661" s="1">
        <v>44943</v>
      </c>
      <c r="AC5661" s="1">
        <v>44945</v>
      </c>
      <c r="AD5661" s="1">
        <v>44992</v>
      </c>
    </row>
    <row r="5662" spans="1:30" x14ac:dyDescent="0.25">
      <c r="A5662">
        <v>547499</v>
      </c>
      <c r="B5662" t="s">
        <v>202</v>
      </c>
      <c r="C5662" t="s">
        <v>63</v>
      </c>
      <c r="D5662">
        <v>1</v>
      </c>
      <c r="E5662" t="s">
        <v>12310</v>
      </c>
      <c r="F5662" t="s">
        <v>4749</v>
      </c>
      <c r="G5662" t="s">
        <v>51</v>
      </c>
      <c r="H5662">
        <v>53059</v>
      </c>
      <c r="I5662">
        <v>0</v>
      </c>
      <c r="J5662" t="s">
        <v>205</v>
      </c>
      <c r="K5662" t="s">
        <v>67</v>
      </c>
      <c r="L5662" t="s">
        <v>37</v>
      </c>
      <c r="M5662">
        <v>54878</v>
      </c>
      <c r="N5662">
        <v>59180</v>
      </c>
      <c r="O5662" t="s">
        <v>38</v>
      </c>
      <c r="P5662" t="s">
        <v>12311</v>
      </c>
      <c r="Q5662" t="s">
        <v>4751</v>
      </c>
      <c r="R5662" t="s">
        <v>12312</v>
      </c>
      <c r="S5662" t="s">
        <v>4753</v>
      </c>
      <c r="T5662" t="s">
        <v>12313</v>
      </c>
      <c r="V5662" t="s">
        <v>319</v>
      </c>
      <c r="X5662" t="s">
        <v>12314</v>
      </c>
      <c r="Z5662" t="s">
        <v>61</v>
      </c>
      <c r="AA5662" s="1">
        <v>44797</v>
      </c>
      <c r="AC5662" s="1">
        <v>44882</v>
      </c>
      <c r="AD5662" s="1">
        <v>44992</v>
      </c>
    </row>
    <row r="5663" spans="1:30" x14ac:dyDescent="0.25">
      <c r="A5663">
        <v>568631</v>
      </c>
      <c r="B5663" t="s">
        <v>102</v>
      </c>
      <c r="C5663" t="s">
        <v>31</v>
      </c>
      <c r="D5663">
        <v>1</v>
      </c>
      <c r="E5663" t="s">
        <v>10900</v>
      </c>
      <c r="F5663" t="s">
        <v>135</v>
      </c>
      <c r="G5663" t="s">
        <v>51</v>
      </c>
      <c r="H5663">
        <v>21744</v>
      </c>
      <c r="I5663">
        <v>3</v>
      </c>
      <c r="J5663" t="s">
        <v>66</v>
      </c>
      <c r="K5663" t="s">
        <v>36</v>
      </c>
      <c r="L5663" t="s">
        <v>37</v>
      </c>
      <c r="M5663">
        <v>84468</v>
      </c>
      <c r="N5663">
        <v>111003</v>
      </c>
      <c r="O5663" t="s">
        <v>38</v>
      </c>
      <c r="P5663" t="s">
        <v>137</v>
      </c>
      <c r="Q5663" t="s">
        <v>1975</v>
      </c>
      <c r="R5663" t="s">
        <v>10901</v>
      </c>
      <c r="S5663" t="s">
        <v>140</v>
      </c>
      <c r="T5663" t="s">
        <v>10902</v>
      </c>
      <c r="U5663" t="s">
        <v>2427</v>
      </c>
      <c r="V5663" t="s">
        <v>110</v>
      </c>
      <c r="W5663" t="s">
        <v>2138</v>
      </c>
      <c r="X5663" t="s">
        <v>5080</v>
      </c>
      <c r="Z5663" t="s">
        <v>61</v>
      </c>
      <c r="AA5663" s="1">
        <v>44944</v>
      </c>
      <c r="AC5663" s="1">
        <v>44944</v>
      </c>
      <c r="AD5663" s="1">
        <v>44992</v>
      </c>
    </row>
    <row r="5664" spans="1:30" x14ac:dyDescent="0.25">
      <c r="A5664">
        <v>553228</v>
      </c>
      <c r="B5664" t="s">
        <v>214</v>
      </c>
      <c r="C5664" t="s">
        <v>31</v>
      </c>
      <c r="D5664">
        <v>1</v>
      </c>
      <c r="E5664" t="s">
        <v>10933</v>
      </c>
      <c r="F5664" t="s">
        <v>1325</v>
      </c>
      <c r="G5664" t="s">
        <v>51</v>
      </c>
      <c r="H5664">
        <v>10209</v>
      </c>
      <c r="I5664">
        <v>1</v>
      </c>
      <c r="J5664" t="s">
        <v>1043</v>
      </c>
      <c r="K5664" t="s">
        <v>36</v>
      </c>
      <c r="L5664" t="s">
        <v>53</v>
      </c>
      <c r="M5664">
        <v>15.5</v>
      </c>
      <c r="N5664">
        <v>19.899999999999999</v>
      </c>
      <c r="O5664" t="s">
        <v>68</v>
      </c>
      <c r="P5664" t="s">
        <v>1247</v>
      </c>
      <c r="Q5664" t="s">
        <v>10934</v>
      </c>
      <c r="R5664" t="s">
        <v>10935</v>
      </c>
      <c r="S5664" t="s">
        <v>1328</v>
      </c>
      <c r="T5664" t="s">
        <v>10936</v>
      </c>
      <c r="V5664" t="s">
        <v>10937</v>
      </c>
      <c r="W5664" t="s">
        <v>4779</v>
      </c>
      <c r="X5664" t="s">
        <v>217</v>
      </c>
      <c r="Z5664" t="s">
        <v>61</v>
      </c>
      <c r="AA5664" s="1">
        <v>44862</v>
      </c>
      <c r="AC5664" s="1">
        <v>44950</v>
      </c>
      <c r="AD5664" s="1">
        <v>44992</v>
      </c>
    </row>
    <row r="5665" spans="1:30" x14ac:dyDescent="0.25">
      <c r="A5665">
        <v>551824</v>
      </c>
      <c r="B5665" t="s">
        <v>253</v>
      </c>
      <c r="C5665" t="s">
        <v>63</v>
      </c>
      <c r="D5665">
        <v>1</v>
      </c>
      <c r="E5665" t="s">
        <v>13925</v>
      </c>
      <c r="F5665" t="s">
        <v>279</v>
      </c>
      <c r="G5665" t="s">
        <v>34</v>
      </c>
      <c r="H5665">
        <v>10251</v>
      </c>
      <c r="I5665">
        <v>3</v>
      </c>
      <c r="J5665" t="s">
        <v>126</v>
      </c>
      <c r="K5665" t="s">
        <v>36</v>
      </c>
      <c r="L5665" t="s">
        <v>53</v>
      </c>
      <c r="M5665">
        <v>36390</v>
      </c>
      <c r="N5665">
        <v>41848</v>
      </c>
      <c r="O5665" t="s">
        <v>38</v>
      </c>
      <c r="P5665" t="s">
        <v>257</v>
      </c>
      <c r="Q5665" t="s">
        <v>6150</v>
      </c>
      <c r="R5665" t="s">
        <v>13926</v>
      </c>
      <c r="S5665" t="s">
        <v>283</v>
      </c>
      <c r="T5665" t="s">
        <v>13927</v>
      </c>
      <c r="V5665" t="s">
        <v>1716</v>
      </c>
      <c r="Z5665" t="s">
        <v>61</v>
      </c>
      <c r="AA5665" s="1">
        <v>44904</v>
      </c>
      <c r="AC5665" s="1">
        <v>44904</v>
      </c>
      <c r="AD5665" s="1">
        <v>44992</v>
      </c>
    </row>
    <row r="5666" spans="1:30" x14ac:dyDescent="0.25">
      <c r="A5666">
        <v>559019</v>
      </c>
      <c r="B5666" t="s">
        <v>123</v>
      </c>
      <c r="C5666" t="s">
        <v>31</v>
      </c>
      <c r="D5666">
        <v>1</v>
      </c>
      <c r="E5666" t="s">
        <v>6093</v>
      </c>
      <c r="F5666" t="s">
        <v>414</v>
      </c>
      <c r="G5666" t="s">
        <v>34</v>
      </c>
      <c r="H5666">
        <v>10124</v>
      </c>
      <c r="I5666">
        <v>1</v>
      </c>
      <c r="J5666" t="s">
        <v>763</v>
      </c>
      <c r="K5666" t="s">
        <v>36</v>
      </c>
      <c r="L5666" t="s">
        <v>37</v>
      </c>
      <c r="M5666">
        <v>47418</v>
      </c>
      <c r="N5666">
        <v>69462</v>
      </c>
      <c r="O5666" t="s">
        <v>38</v>
      </c>
      <c r="P5666" t="s">
        <v>6030</v>
      </c>
      <c r="Q5666" t="s">
        <v>1910</v>
      </c>
      <c r="R5666" t="s">
        <v>13141</v>
      </c>
      <c r="S5666" t="s">
        <v>418</v>
      </c>
      <c r="U5666" t="s">
        <v>1038</v>
      </c>
      <c r="V5666" t="s">
        <v>13142</v>
      </c>
      <c r="Z5666" t="s">
        <v>61</v>
      </c>
      <c r="AA5666" s="1">
        <v>44932</v>
      </c>
      <c r="AB5666" s="2">
        <v>45052</v>
      </c>
      <c r="AC5666" s="1">
        <v>44932</v>
      </c>
      <c r="AD5666" s="1">
        <v>44992</v>
      </c>
    </row>
    <row r="5667" spans="1:30" x14ac:dyDescent="0.25">
      <c r="A5667">
        <v>569643</v>
      </c>
      <c r="B5667" t="s">
        <v>62</v>
      </c>
      <c r="C5667" t="s">
        <v>31</v>
      </c>
      <c r="D5667">
        <v>1</v>
      </c>
      <c r="E5667" t="s">
        <v>899</v>
      </c>
      <c r="F5667" t="s">
        <v>4192</v>
      </c>
      <c r="G5667" t="s">
        <v>34</v>
      </c>
      <c r="H5667">
        <v>10056</v>
      </c>
      <c r="I5667" t="s">
        <v>2404</v>
      </c>
      <c r="J5667" t="s">
        <v>3219</v>
      </c>
      <c r="K5667" t="s">
        <v>36</v>
      </c>
      <c r="L5667" t="s">
        <v>290</v>
      </c>
      <c r="M5667">
        <v>150000</v>
      </c>
      <c r="N5667">
        <v>173000</v>
      </c>
      <c r="O5667" t="s">
        <v>38</v>
      </c>
      <c r="P5667" t="s">
        <v>616</v>
      </c>
      <c r="Q5667" t="s">
        <v>12273</v>
      </c>
      <c r="R5667" t="s">
        <v>12274</v>
      </c>
      <c r="S5667" t="s">
        <v>4427</v>
      </c>
      <c r="T5667" t="s">
        <v>12275</v>
      </c>
      <c r="V5667" t="s">
        <v>12276</v>
      </c>
      <c r="Z5667" t="s">
        <v>87</v>
      </c>
      <c r="AA5667" s="1">
        <v>44971</v>
      </c>
      <c r="AB5667" s="2">
        <v>45001</v>
      </c>
      <c r="AC5667" s="1">
        <v>44971</v>
      </c>
      <c r="AD5667" s="1">
        <v>44992</v>
      </c>
    </row>
    <row r="5668" spans="1:30" x14ac:dyDescent="0.25">
      <c r="A5668">
        <v>576959</v>
      </c>
      <c r="B5668" t="s">
        <v>155</v>
      </c>
      <c r="C5668" t="s">
        <v>63</v>
      </c>
      <c r="D5668">
        <v>1</v>
      </c>
      <c r="E5668" t="s">
        <v>11561</v>
      </c>
      <c r="F5668" t="s">
        <v>65</v>
      </c>
      <c r="G5668" t="s">
        <v>51</v>
      </c>
      <c r="H5668">
        <v>56058</v>
      </c>
      <c r="I5668">
        <v>0</v>
      </c>
      <c r="J5668" t="s">
        <v>66</v>
      </c>
      <c r="K5668" t="s">
        <v>36</v>
      </c>
      <c r="L5668" t="s">
        <v>37</v>
      </c>
      <c r="M5668">
        <v>54100</v>
      </c>
      <c r="N5668">
        <v>62215</v>
      </c>
      <c r="O5668" t="s">
        <v>38</v>
      </c>
      <c r="P5668" t="s">
        <v>158</v>
      </c>
      <c r="Q5668" t="s">
        <v>3975</v>
      </c>
      <c r="R5668" t="s">
        <v>11562</v>
      </c>
      <c r="S5668" t="s">
        <v>72</v>
      </c>
      <c r="T5668" t="s">
        <v>11563</v>
      </c>
      <c r="U5668" t="s">
        <v>325</v>
      </c>
      <c r="V5668" t="s">
        <v>163</v>
      </c>
      <c r="X5668" t="s">
        <v>158</v>
      </c>
      <c r="Z5668" t="s">
        <v>61</v>
      </c>
      <c r="AA5668" s="1">
        <v>44987</v>
      </c>
      <c r="AB5668" s="2">
        <v>45000</v>
      </c>
      <c r="AC5668" s="1">
        <v>44987</v>
      </c>
      <c r="AD5668" s="1">
        <v>44992</v>
      </c>
    </row>
    <row r="5669" spans="1:30" x14ac:dyDescent="0.25">
      <c r="A5669">
        <v>557725</v>
      </c>
      <c r="B5669" t="s">
        <v>815</v>
      </c>
      <c r="C5669" t="s">
        <v>31</v>
      </c>
      <c r="D5669">
        <v>1</v>
      </c>
      <c r="E5669" t="s">
        <v>12963</v>
      </c>
      <c r="F5669" t="s">
        <v>817</v>
      </c>
      <c r="G5669" t="s">
        <v>353</v>
      </c>
      <c r="H5669">
        <v>6766</v>
      </c>
      <c r="I5669">
        <v>1</v>
      </c>
      <c r="J5669" t="s">
        <v>157</v>
      </c>
      <c r="K5669" t="s">
        <v>67</v>
      </c>
      <c r="L5669" t="s">
        <v>53</v>
      </c>
      <c r="M5669">
        <v>28</v>
      </c>
      <c r="N5669">
        <v>28</v>
      </c>
      <c r="O5669" t="s">
        <v>68</v>
      </c>
      <c r="P5669" t="s">
        <v>818</v>
      </c>
      <c r="Q5669" t="s">
        <v>1376</v>
      </c>
      <c r="R5669" t="s">
        <v>12964</v>
      </c>
      <c r="S5669" t="s">
        <v>821</v>
      </c>
      <c r="T5669" t="s">
        <v>12965</v>
      </c>
      <c r="U5669" t="s">
        <v>12966</v>
      </c>
      <c r="V5669" t="s">
        <v>12967</v>
      </c>
      <c r="W5669" t="s">
        <v>12968</v>
      </c>
      <c r="X5669" t="s">
        <v>826</v>
      </c>
      <c r="Z5669" t="s">
        <v>61</v>
      </c>
      <c r="AA5669" s="1">
        <v>44882</v>
      </c>
      <c r="AC5669" s="1">
        <v>44882</v>
      </c>
      <c r="AD5669" s="1">
        <v>44992</v>
      </c>
    </row>
    <row r="5670" spans="1:30" x14ac:dyDescent="0.25">
      <c r="A5670">
        <v>572316</v>
      </c>
      <c r="B5670" t="s">
        <v>381</v>
      </c>
      <c r="C5670" t="s">
        <v>31</v>
      </c>
      <c r="D5670">
        <v>1</v>
      </c>
      <c r="E5670" t="s">
        <v>1894</v>
      </c>
      <c r="F5670" t="s">
        <v>193</v>
      </c>
      <c r="G5670" t="s">
        <v>34</v>
      </c>
      <c r="H5670">
        <v>83008</v>
      </c>
      <c r="I5670" t="s">
        <v>91</v>
      </c>
      <c r="J5670" t="s">
        <v>157</v>
      </c>
      <c r="K5670" t="s">
        <v>36</v>
      </c>
      <c r="L5670" t="s">
        <v>93</v>
      </c>
      <c r="M5670">
        <v>64922</v>
      </c>
      <c r="N5670">
        <v>134678</v>
      </c>
      <c r="O5670" t="s">
        <v>38</v>
      </c>
      <c r="P5670" t="s">
        <v>873</v>
      </c>
      <c r="Q5670" t="s">
        <v>4290</v>
      </c>
      <c r="R5670" t="s">
        <v>13241</v>
      </c>
      <c r="S5670" t="s">
        <v>1688</v>
      </c>
      <c r="T5670" t="s">
        <v>13242</v>
      </c>
      <c r="V5670" t="s">
        <v>390</v>
      </c>
      <c r="W5670" t="s">
        <v>86</v>
      </c>
      <c r="X5670" t="s">
        <v>4321</v>
      </c>
      <c r="Z5670" t="s">
        <v>154</v>
      </c>
      <c r="AA5670" s="1">
        <v>44965</v>
      </c>
      <c r="AB5670" s="2">
        <v>45025</v>
      </c>
      <c r="AC5670" s="1">
        <v>44965</v>
      </c>
      <c r="AD5670" s="1">
        <v>44992</v>
      </c>
    </row>
    <row r="5671" spans="1:30" x14ac:dyDescent="0.25">
      <c r="A5671">
        <v>555607</v>
      </c>
      <c r="B5671" t="s">
        <v>123</v>
      </c>
      <c r="C5671" t="s">
        <v>31</v>
      </c>
      <c r="D5671">
        <v>1</v>
      </c>
      <c r="E5671" t="s">
        <v>13920</v>
      </c>
      <c r="F5671" t="s">
        <v>8863</v>
      </c>
      <c r="G5671" t="s">
        <v>34</v>
      </c>
      <c r="H5671">
        <v>40510</v>
      </c>
      <c r="I5671">
        <v>2</v>
      </c>
      <c r="J5671" t="s">
        <v>2379</v>
      </c>
      <c r="K5671" t="s">
        <v>36</v>
      </c>
      <c r="L5671" t="s">
        <v>37</v>
      </c>
      <c r="M5671">
        <v>56013</v>
      </c>
      <c r="N5671">
        <v>89610</v>
      </c>
      <c r="O5671" t="s">
        <v>38</v>
      </c>
      <c r="P5671" t="s">
        <v>415</v>
      </c>
      <c r="Q5671" t="s">
        <v>12148</v>
      </c>
      <c r="R5671" t="s">
        <v>13921</v>
      </c>
      <c r="S5671" t="s">
        <v>8866</v>
      </c>
      <c r="U5671" t="s">
        <v>1729</v>
      </c>
      <c r="V5671" t="s">
        <v>13922</v>
      </c>
      <c r="Z5671" t="s">
        <v>61</v>
      </c>
      <c r="AA5671" s="1">
        <v>44979</v>
      </c>
      <c r="AB5671" s="2">
        <v>45099</v>
      </c>
      <c r="AC5671" s="1">
        <v>44979</v>
      </c>
      <c r="AD5671" s="1">
        <v>44992</v>
      </c>
    </row>
    <row r="5672" spans="1:30" x14ac:dyDescent="0.25">
      <c r="A5672">
        <v>554322</v>
      </c>
      <c r="B5672" t="s">
        <v>214</v>
      </c>
      <c r="C5672" t="s">
        <v>31</v>
      </c>
      <c r="D5672">
        <v>1</v>
      </c>
      <c r="E5672" t="s">
        <v>215</v>
      </c>
      <c r="F5672" t="s">
        <v>50</v>
      </c>
      <c r="G5672" t="s">
        <v>51</v>
      </c>
      <c r="H5672">
        <v>56056</v>
      </c>
      <c r="I5672">
        <v>0</v>
      </c>
      <c r="J5672" t="s">
        <v>216</v>
      </c>
      <c r="K5672" t="s">
        <v>67</v>
      </c>
      <c r="L5672" t="s">
        <v>53</v>
      </c>
      <c r="M5672">
        <v>15.5747</v>
      </c>
      <c r="N5672">
        <v>20.206399999999999</v>
      </c>
      <c r="O5672" t="s">
        <v>68</v>
      </c>
      <c r="P5672" t="s">
        <v>217</v>
      </c>
      <c r="Q5672" t="s">
        <v>218</v>
      </c>
      <c r="R5672" t="s">
        <v>219</v>
      </c>
      <c r="S5672" t="s">
        <v>57</v>
      </c>
      <c r="T5672" t="s">
        <v>220</v>
      </c>
      <c r="V5672" t="s">
        <v>221</v>
      </c>
      <c r="W5672" t="s">
        <v>222</v>
      </c>
      <c r="X5672" t="s">
        <v>217</v>
      </c>
      <c r="Z5672" t="s">
        <v>61</v>
      </c>
      <c r="AA5672" s="1">
        <v>44861</v>
      </c>
      <c r="AC5672" s="1">
        <v>44861</v>
      </c>
      <c r="AD5672" s="1">
        <v>44992</v>
      </c>
    </row>
    <row r="5673" spans="1:30" x14ac:dyDescent="0.25">
      <c r="A5673">
        <v>573912</v>
      </c>
      <c r="B5673" t="s">
        <v>155</v>
      </c>
      <c r="C5673" t="s">
        <v>31</v>
      </c>
      <c r="D5673">
        <v>1</v>
      </c>
      <c r="E5673" t="s">
        <v>13398</v>
      </c>
      <c r="F5673" t="s">
        <v>545</v>
      </c>
      <c r="G5673" t="s">
        <v>34</v>
      </c>
      <c r="H5673">
        <v>13632</v>
      </c>
      <c r="I5673">
        <v>3</v>
      </c>
      <c r="J5673" t="s">
        <v>256</v>
      </c>
      <c r="K5673" t="s">
        <v>36</v>
      </c>
      <c r="L5673" t="s">
        <v>37</v>
      </c>
      <c r="M5673">
        <v>96023</v>
      </c>
      <c r="N5673">
        <v>106023</v>
      </c>
      <c r="O5673" t="s">
        <v>38</v>
      </c>
      <c r="P5673" t="s">
        <v>158</v>
      </c>
      <c r="Q5673" t="s">
        <v>1811</v>
      </c>
      <c r="R5673" t="s">
        <v>13399</v>
      </c>
      <c r="S5673" t="s">
        <v>549</v>
      </c>
      <c r="T5673" t="s">
        <v>13400</v>
      </c>
      <c r="U5673" t="s">
        <v>13401</v>
      </c>
      <c r="V5673" t="s">
        <v>163</v>
      </c>
      <c r="X5673" t="s">
        <v>158</v>
      </c>
      <c r="Z5673" t="s">
        <v>87</v>
      </c>
      <c r="AA5673" s="1">
        <v>44966</v>
      </c>
      <c r="AB5673" s="2">
        <v>45056</v>
      </c>
      <c r="AC5673" s="1">
        <v>44966</v>
      </c>
      <c r="AD5673" s="1">
        <v>44992</v>
      </c>
    </row>
    <row r="5674" spans="1:30" x14ac:dyDescent="0.25">
      <c r="A5674">
        <v>571786</v>
      </c>
      <c r="B5674" t="s">
        <v>638</v>
      </c>
      <c r="C5674" t="s">
        <v>63</v>
      </c>
      <c r="D5674">
        <v>1</v>
      </c>
      <c r="E5674" t="s">
        <v>13603</v>
      </c>
      <c r="F5674" t="s">
        <v>135</v>
      </c>
      <c r="G5674" t="s">
        <v>51</v>
      </c>
      <c r="H5674">
        <v>21744</v>
      </c>
      <c r="I5674">
        <v>3</v>
      </c>
      <c r="J5674" t="s">
        <v>157</v>
      </c>
      <c r="K5674" t="s">
        <v>36</v>
      </c>
      <c r="L5674" t="s">
        <v>37</v>
      </c>
      <c r="M5674">
        <v>84468</v>
      </c>
      <c r="N5674">
        <v>111003</v>
      </c>
      <c r="O5674" t="s">
        <v>38</v>
      </c>
      <c r="P5674" t="s">
        <v>642</v>
      </c>
      <c r="Q5674" t="s">
        <v>2211</v>
      </c>
      <c r="R5674" t="s">
        <v>13604</v>
      </c>
      <c r="S5674" t="s">
        <v>140</v>
      </c>
      <c r="T5674" t="s">
        <v>13605</v>
      </c>
      <c r="U5674" t="s">
        <v>647</v>
      </c>
      <c r="V5674" t="s">
        <v>13606</v>
      </c>
      <c r="Z5674" t="s">
        <v>2217</v>
      </c>
      <c r="AA5674" s="1">
        <v>44953</v>
      </c>
      <c r="AC5674" s="1">
        <v>44953</v>
      </c>
      <c r="AD5674" s="1">
        <v>44992</v>
      </c>
    </row>
    <row r="5675" spans="1:30" x14ac:dyDescent="0.25">
      <c r="A5675">
        <v>574480</v>
      </c>
      <c r="B5675" t="s">
        <v>1479</v>
      </c>
      <c r="C5675" t="s">
        <v>63</v>
      </c>
      <c r="D5675">
        <v>1</v>
      </c>
      <c r="E5675" t="s">
        <v>6087</v>
      </c>
      <c r="F5675" t="s">
        <v>6088</v>
      </c>
      <c r="G5675" t="s">
        <v>34</v>
      </c>
      <c r="H5675">
        <v>51454</v>
      </c>
      <c r="I5675">
        <v>1</v>
      </c>
      <c r="J5675" t="s">
        <v>1098</v>
      </c>
      <c r="K5675" t="s">
        <v>36</v>
      </c>
      <c r="L5675" t="s">
        <v>37</v>
      </c>
      <c r="M5675">
        <v>56845</v>
      </c>
      <c r="N5675">
        <v>65372</v>
      </c>
      <c r="O5675" t="s">
        <v>38</v>
      </c>
      <c r="P5675" t="s">
        <v>217</v>
      </c>
      <c r="Q5675" t="s">
        <v>2174</v>
      </c>
      <c r="R5675" t="s">
        <v>6089</v>
      </c>
      <c r="S5675" t="s">
        <v>6090</v>
      </c>
      <c r="T5675" t="s">
        <v>6091</v>
      </c>
      <c r="U5675" t="s">
        <v>1487</v>
      </c>
      <c r="V5675" t="s">
        <v>10009</v>
      </c>
      <c r="Z5675" t="s">
        <v>61</v>
      </c>
      <c r="AA5675" s="1">
        <v>44981</v>
      </c>
      <c r="AB5675" s="2">
        <v>45161</v>
      </c>
      <c r="AC5675" s="1">
        <v>44981</v>
      </c>
      <c r="AD5675" s="1">
        <v>44992</v>
      </c>
    </row>
    <row r="5676" spans="1:30" x14ac:dyDescent="0.25">
      <c r="A5676">
        <v>566016</v>
      </c>
      <c r="B5676" t="s">
        <v>543</v>
      </c>
      <c r="C5676" t="s">
        <v>63</v>
      </c>
      <c r="D5676">
        <v>1</v>
      </c>
      <c r="E5676" t="s">
        <v>544</v>
      </c>
      <c r="F5676" t="s">
        <v>545</v>
      </c>
      <c r="G5676" t="s">
        <v>34</v>
      </c>
      <c r="H5676">
        <v>13632</v>
      </c>
      <c r="I5676">
        <v>4</v>
      </c>
      <c r="J5676" t="s">
        <v>256</v>
      </c>
      <c r="K5676" t="s">
        <v>36</v>
      </c>
      <c r="L5676" t="s">
        <v>37</v>
      </c>
      <c r="M5676">
        <v>98901</v>
      </c>
      <c r="N5676">
        <v>124255</v>
      </c>
      <c r="O5676" t="s">
        <v>38</v>
      </c>
      <c r="P5676" t="s">
        <v>546</v>
      </c>
      <c r="Q5676" t="s">
        <v>547</v>
      </c>
      <c r="R5676" t="s">
        <v>548</v>
      </c>
      <c r="S5676" t="s">
        <v>549</v>
      </c>
      <c r="T5676" t="s">
        <v>550</v>
      </c>
      <c r="U5676" t="s">
        <v>551</v>
      </c>
      <c r="V5676" t="s">
        <v>552</v>
      </c>
      <c r="Z5676" t="s">
        <v>87</v>
      </c>
      <c r="AA5676" s="1">
        <v>44917</v>
      </c>
      <c r="AB5676" s="2">
        <v>45018</v>
      </c>
      <c r="AC5676" s="1">
        <v>44973</v>
      </c>
      <c r="AD5676" s="1">
        <v>44992</v>
      </c>
    </row>
    <row r="5677" spans="1:30" x14ac:dyDescent="0.25">
      <c r="A5677">
        <v>536656</v>
      </c>
      <c r="B5677" t="s">
        <v>88</v>
      </c>
      <c r="C5677" t="s">
        <v>31</v>
      </c>
      <c r="D5677">
        <v>1</v>
      </c>
      <c r="E5677" t="s">
        <v>13546</v>
      </c>
      <c r="F5677" t="s">
        <v>501</v>
      </c>
      <c r="G5677" t="s">
        <v>34</v>
      </c>
      <c r="H5677">
        <v>12627</v>
      </c>
      <c r="I5677">
        <v>0</v>
      </c>
      <c r="J5677" t="s">
        <v>582</v>
      </c>
      <c r="K5677" t="s">
        <v>36</v>
      </c>
      <c r="L5677" t="s">
        <v>37</v>
      </c>
      <c r="M5677">
        <v>70611</v>
      </c>
      <c r="N5677">
        <v>105138</v>
      </c>
      <c r="O5677" t="s">
        <v>38</v>
      </c>
      <c r="P5677" t="s">
        <v>583</v>
      </c>
      <c r="Q5677" t="s">
        <v>726</v>
      </c>
      <c r="R5677" t="s">
        <v>13547</v>
      </c>
      <c r="S5677" t="s">
        <v>504</v>
      </c>
      <c r="T5677" t="s">
        <v>13548</v>
      </c>
      <c r="U5677" t="s">
        <v>13549</v>
      </c>
      <c r="V5677" t="s">
        <v>13550</v>
      </c>
      <c r="W5677" t="s">
        <v>13551</v>
      </c>
      <c r="X5677" t="s">
        <v>583</v>
      </c>
      <c r="Z5677" t="s">
        <v>61</v>
      </c>
      <c r="AA5677" s="1">
        <v>44757</v>
      </c>
      <c r="AC5677" s="1">
        <v>44860</v>
      </c>
      <c r="AD5677" s="1">
        <v>44992</v>
      </c>
    </row>
    <row r="5678" spans="1:30" x14ac:dyDescent="0.25">
      <c r="A5678">
        <v>573671</v>
      </c>
      <c r="B5678" t="s">
        <v>889</v>
      </c>
      <c r="C5678" t="s">
        <v>31</v>
      </c>
      <c r="D5678">
        <v>2</v>
      </c>
      <c r="E5678" t="s">
        <v>1450</v>
      </c>
      <c r="F5678" t="s">
        <v>1451</v>
      </c>
      <c r="G5678" t="s">
        <v>34</v>
      </c>
      <c r="H5678">
        <v>21306</v>
      </c>
      <c r="I5678">
        <v>0</v>
      </c>
      <c r="J5678" t="s">
        <v>35</v>
      </c>
      <c r="K5678" t="s">
        <v>36</v>
      </c>
      <c r="L5678" t="s">
        <v>37</v>
      </c>
      <c r="M5678">
        <v>55000</v>
      </c>
      <c r="N5678">
        <v>60000</v>
      </c>
      <c r="O5678" t="s">
        <v>38</v>
      </c>
      <c r="P5678" t="s">
        <v>1452</v>
      </c>
      <c r="Q5678" t="s">
        <v>1453</v>
      </c>
      <c r="R5678" t="s">
        <v>1454</v>
      </c>
      <c r="S5678" t="s">
        <v>1455</v>
      </c>
      <c r="T5678" t="s">
        <v>1456</v>
      </c>
      <c r="U5678" t="s">
        <v>1457</v>
      </c>
      <c r="V5678" t="s">
        <v>1458</v>
      </c>
      <c r="X5678" t="s">
        <v>1459</v>
      </c>
      <c r="Z5678" t="s">
        <v>898</v>
      </c>
      <c r="AA5678" s="1">
        <v>44974</v>
      </c>
      <c r="AB5678" s="2">
        <v>45002</v>
      </c>
      <c r="AC5678" s="1">
        <v>44974</v>
      </c>
      <c r="AD5678" s="1">
        <v>44992</v>
      </c>
    </row>
    <row r="5679" spans="1:30" x14ac:dyDescent="0.25">
      <c r="A5679">
        <v>573671</v>
      </c>
      <c r="B5679" t="s">
        <v>889</v>
      </c>
      <c r="C5679" t="s">
        <v>31</v>
      </c>
      <c r="D5679">
        <v>2</v>
      </c>
      <c r="E5679" t="s">
        <v>1450</v>
      </c>
      <c r="F5679" t="s">
        <v>1451</v>
      </c>
      <c r="G5679" t="s">
        <v>34</v>
      </c>
      <c r="H5679">
        <v>21306</v>
      </c>
      <c r="I5679">
        <v>0</v>
      </c>
      <c r="J5679" t="s">
        <v>35</v>
      </c>
      <c r="K5679" t="s">
        <v>36</v>
      </c>
      <c r="L5679" t="s">
        <v>37</v>
      </c>
      <c r="M5679">
        <v>55000</v>
      </c>
      <c r="N5679">
        <v>60000</v>
      </c>
      <c r="O5679" t="s">
        <v>38</v>
      </c>
      <c r="P5679" t="s">
        <v>1452</v>
      </c>
      <c r="Q5679" t="s">
        <v>1453</v>
      </c>
      <c r="R5679" t="s">
        <v>1454</v>
      </c>
      <c r="S5679" t="s">
        <v>1455</v>
      </c>
      <c r="T5679" t="s">
        <v>1456</v>
      </c>
      <c r="U5679" t="s">
        <v>1457</v>
      </c>
      <c r="V5679" t="s">
        <v>1458</v>
      </c>
      <c r="X5679" t="s">
        <v>1459</v>
      </c>
      <c r="Z5679" t="s">
        <v>898</v>
      </c>
      <c r="AA5679" s="1">
        <v>44974</v>
      </c>
      <c r="AB5679" s="2">
        <v>45002</v>
      </c>
      <c r="AC5679" s="1">
        <v>44974</v>
      </c>
      <c r="AD5679" s="1">
        <v>44992</v>
      </c>
    </row>
    <row r="5680" spans="1:30" x14ac:dyDescent="0.25">
      <c r="A5680">
        <v>570915</v>
      </c>
      <c r="B5680" t="s">
        <v>2505</v>
      </c>
      <c r="C5680" t="s">
        <v>31</v>
      </c>
      <c r="D5680">
        <v>1</v>
      </c>
      <c r="E5680" t="s">
        <v>2896</v>
      </c>
      <c r="F5680" t="s">
        <v>234</v>
      </c>
      <c r="G5680" t="s">
        <v>51</v>
      </c>
      <c r="H5680">
        <v>56057</v>
      </c>
      <c r="I5680">
        <v>0</v>
      </c>
      <c r="J5680" t="s">
        <v>256</v>
      </c>
      <c r="K5680" t="s">
        <v>36</v>
      </c>
      <c r="L5680" t="s">
        <v>37</v>
      </c>
      <c r="M5680">
        <v>60000</v>
      </c>
      <c r="N5680">
        <v>60000</v>
      </c>
      <c r="O5680" t="s">
        <v>38</v>
      </c>
      <c r="P5680" t="s">
        <v>1802</v>
      </c>
      <c r="Q5680" t="s">
        <v>687</v>
      </c>
      <c r="R5680" t="s">
        <v>2897</v>
      </c>
      <c r="S5680" t="s">
        <v>237</v>
      </c>
      <c r="T5680" t="s">
        <v>2898</v>
      </c>
      <c r="U5680" t="s">
        <v>2899</v>
      </c>
      <c r="V5680" t="s">
        <v>2900</v>
      </c>
      <c r="Z5680" t="s">
        <v>61</v>
      </c>
      <c r="AA5680" s="1">
        <v>44950</v>
      </c>
      <c r="AB5680" s="2">
        <v>44995</v>
      </c>
      <c r="AC5680" s="1">
        <v>44964</v>
      </c>
      <c r="AD5680" s="1">
        <v>44992</v>
      </c>
    </row>
    <row r="5681" spans="1:30" x14ac:dyDescent="0.25">
      <c r="A5681">
        <v>546138</v>
      </c>
      <c r="B5681" t="s">
        <v>638</v>
      </c>
      <c r="C5681" t="s">
        <v>31</v>
      </c>
      <c r="D5681">
        <v>1</v>
      </c>
      <c r="E5681" t="s">
        <v>9574</v>
      </c>
      <c r="F5681" t="s">
        <v>1258</v>
      </c>
      <c r="G5681" t="s">
        <v>51</v>
      </c>
      <c r="H5681">
        <v>52620</v>
      </c>
      <c r="I5681" t="s">
        <v>114</v>
      </c>
      <c r="J5681" t="s">
        <v>52</v>
      </c>
      <c r="L5681" t="s">
        <v>37</v>
      </c>
      <c r="M5681">
        <v>104000</v>
      </c>
      <c r="N5681">
        <v>110000</v>
      </c>
      <c r="O5681" t="s">
        <v>38</v>
      </c>
      <c r="P5681" t="s">
        <v>642</v>
      </c>
      <c r="Q5681" t="s">
        <v>3336</v>
      </c>
      <c r="R5681" t="s">
        <v>9575</v>
      </c>
      <c r="S5681" t="s">
        <v>1261</v>
      </c>
      <c r="T5681" t="s">
        <v>9576</v>
      </c>
      <c r="U5681" t="s">
        <v>647</v>
      </c>
      <c r="V5681" t="s">
        <v>9577</v>
      </c>
      <c r="Z5681" t="s">
        <v>2217</v>
      </c>
      <c r="AA5681" s="1">
        <v>44789</v>
      </c>
      <c r="AC5681" s="1">
        <v>44789</v>
      </c>
      <c r="AD5681" s="1">
        <v>44992</v>
      </c>
    </row>
    <row r="5682" spans="1:30" x14ac:dyDescent="0.25">
      <c r="A5682">
        <v>552788</v>
      </c>
      <c r="B5682" t="s">
        <v>88</v>
      </c>
      <c r="C5682" t="s">
        <v>63</v>
      </c>
      <c r="D5682">
        <v>2</v>
      </c>
      <c r="E5682" t="s">
        <v>11586</v>
      </c>
      <c r="F5682" t="s">
        <v>165</v>
      </c>
      <c r="G5682" t="s">
        <v>34</v>
      </c>
      <c r="H5682">
        <v>10104</v>
      </c>
      <c r="I5682">
        <v>3</v>
      </c>
      <c r="J5682" t="s">
        <v>115</v>
      </c>
      <c r="K5682" t="s">
        <v>36</v>
      </c>
      <c r="L5682" t="s">
        <v>37</v>
      </c>
      <c r="M5682">
        <v>40062</v>
      </c>
      <c r="N5682">
        <v>46071</v>
      </c>
      <c r="O5682" t="s">
        <v>38</v>
      </c>
      <c r="P5682" t="s">
        <v>12414</v>
      </c>
      <c r="Q5682" t="s">
        <v>5452</v>
      </c>
      <c r="R5682" t="s">
        <v>11587</v>
      </c>
      <c r="S5682" t="s">
        <v>168</v>
      </c>
      <c r="U5682" t="s">
        <v>988</v>
      </c>
      <c r="V5682" t="s">
        <v>11588</v>
      </c>
      <c r="W5682" t="s">
        <v>990</v>
      </c>
      <c r="Z5682" t="s">
        <v>61</v>
      </c>
      <c r="AA5682" s="1">
        <v>44828</v>
      </c>
      <c r="AC5682" s="1">
        <v>44944</v>
      </c>
      <c r="AD5682" s="1">
        <v>44992</v>
      </c>
    </row>
    <row r="5683" spans="1:30" x14ac:dyDescent="0.25">
      <c r="A5683">
        <v>576310</v>
      </c>
      <c r="B5683" t="s">
        <v>543</v>
      </c>
      <c r="C5683" t="s">
        <v>31</v>
      </c>
      <c r="D5683">
        <v>1</v>
      </c>
      <c r="E5683" t="s">
        <v>10336</v>
      </c>
      <c r="F5683" t="s">
        <v>279</v>
      </c>
      <c r="G5683" t="s">
        <v>34</v>
      </c>
      <c r="H5683">
        <v>10251</v>
      </c>
      <c r="I5683">
        <v>3</v>
      </c>
      <c r="J5683" t="s">
        <v>126</v>
      </c>
      <c r="K5683" t="s">
        <v>67</v>
      </c>
      <c r="L5683" t="s">
        <v>37</v>
      </c>
      <c r="M5683">
        <v>19.917899999999999</v>
      </c>
      <c r="N5683">
        <v>22.91</v>
      </c>
      <c r="O5683" t="s">
        <v>68</v>
      </c>
      <c r="P5683" t="s">
        <v>546</v>
      </c>
      <c r="Q5683" t="s">
        <v>10337</v>
      </c>
      <c r="R5683" t="s">
        <v>10338</v>
      </c>
      <c r="S5683" t="s">
        <v>283</v>
      </c>
      <c r="T5683" t="s">
        <v>10339</v>
      </c>
      <c r="V5683" t="s">
        <v>4454</v>
      </c>
      <c r="Z5683" t="s">
        <v>61</v>
      </c>
      <c r="AA5683" s="1">
        <v>44991</v>
      </c>
      <c r="AB5683" s="2">
        <v>45052</v>
      </c>
      <c r="AC5683" s="1">
        <v>44991</v>
      </c>
      <c r="AD5683" s="1">
        <v>44992</v>
      </c>
    </row>
    <row r="5684" spans="1:30" x14ac:dyDescent="0.25">
      <c r="A5684">
        <v>546849</v>
      </c>
      <c r="B5684" t="s">
        <v>102</v>
      </c>
      <c r="C5684" t="s">
        <v>63</v>
      </c>
      <c r="D5684">
        <v>1</v>
      </c>
      <c r="E5684" t="s">
        <v>9694</v>
      </c>
      <c r="F5684" t="s">
        <v>8939</v>
      </c>
      <c r="G5684" t="s">
        <v>51</v>
      </c>
      <c r="H5684">
        <v>95277</v>
      </c>
      <c r="I5684" t="s">
        <v>900</v>
      </c>
      <c r="J5684" t="s">
        <v>126</v>
      </c>
      <c r="K5684" t="s">
        <v>36</v>
      </c>
      <c r="L5684" t="s">
        <v>93</v>
      </c>
      <c r="M5684">
        <v>80931</v>
      </c>
      <c r="N5684">
        <v>208826</v>
      </c>
      <c r="O5684" t="s">
        <v>38</v>
      </c>
      <c r="P5684" t="s">
        <v>137</v>
      </c>
      <c r="Q5684" t="s">
        <v>9622</v>
      </c>
      <c r="R5684" t="s">
        <v>9695</v>
      </c>
      <c r="S5684" t="s">
        <v>9696</v>
      </c>
      <c r="T5684" t="s">
        <v>9697</v>
      </c>
      <c r="U5684" t="s">
        <v>462</v>
      </c>
      <c r="V5684" t="s">
        <v>463</v>
      </c>
      <c r="W5684" t="s">
        <v>1991</v>
      </c>
      <c r="X5684" t="s">
        <v>464</v>
      </c>
      <c r="Z5684" t="s">
        <v>61</v>
      </c>
      <c r="AA5684" s="1">
        <v>44814</v>
      </c>
      <c r="AC5684" s="1">
        <v>44979</v>
      </c>
      <c r="AD5684" s="1">
        <v>44992</v>
      </c>
    </row>
    <row r="5685" spans="1:30" x14ac:dyDescent="0.25">
      <c r="A5685">
        <v>573746</v>
      </c>
      <c r="B5685" t="s">
        <v>889</v>
      </c>
      <c r="C5685" t="s">
        <v>31</v>
      </c>
      <c r="D5685">
        <v>2</v>
      </c>
      <c r="E5685" t="s">
        <v>13928</v>
      </c>
      <c r="F5685" t="s">
        <v>650</v>
      </c>
      <c r="G5685" t="s">
        <v>34</v>
      </c>
      <c r="H5685">
        <v>20202</v>
      </c>
      <c r="I5685">
        <v>0</v>
      </c>
      <c r="J5685" t="s">
        <v>35</v>
      </c>
      <c r="K5685" t="s">
        <v>36</v>
      </c>
      <c r="L5685" t="s">
        <v>37</v>
      </c>
      <c r="M5685">
        <v>51413</v>
      </c>
      <c r="N5685">
        <v>59125</v>
      </c>
      <c r="O5685" t="s">
        <v>38</v>
      </c>
      <c r="P5685" t="s">
        <v>1452</v>
      </c>
      <c r="Q5685" t="s">
        <v>1453</v>
      </c>
      <c r="R5685" t="s">
        <v>13929</v>
      </c>
      <c r="S5685" t="s">
        <v>653</v>
      </c>
      <c r="T5685" t="s">
        <v>13930</v>
      </c>
      <c r="U5685" t="s">
        <v>1457</v>
      </c>
      <c r="V5685" t="s">
        <v>13931</v>
      </c>
      <c r="X5685" t="s">
        <v>1459</v>
      </c>
      <c r="Z5685" t="s">
        <v>898</v>
      </c>
      <c r="AA5685" s="1">
        <v>44974</v>
      </c>
      <c r="AB5685" s="2">
        <v>45002</v>
      </c>
      <c r="AC5685" s="1">
        <v>44974</v>
      </c>
      <c r="AD5685" s="1">
        <v>44992</v>
      </c>
    </row>
    <row r="5686" spans="1:30" x14ac:dyDescent="0.25">
      <c r="A5686">
        <v>573746</v>
      </c>
      <c r="B5686" t="s">
        <v>889</v>
      </c>
      <c r="C5686" t="s">
        <v>31</v>
      </c>
      <c r="D5686">
        <v>2</v>
      </c>
      <c r="E5686" t="s">
        <v>13928</v>
      </c>
      <c r="F5686" t="s">
        <v>650</v>
      </c>
      <c r="G5686" t="s">
        <v>34</v>
      </c>
      <c r="H5686">
        <v>20202</v>
      </c>
      <c r="I5686">
        <v>0</v>
      </c>
      <c r="J5686" t="s">
        <v>35</v>
      </c>
      <c r="K5686" t="s">
        <v>36</v>
      </c>
      <c r="L5686" t="s">
        <v>37</v>
      </c>
      <c r="M5686">
        <v>51413</v>
      </c>
      <c r="N5686">
        <v>59125</v>
      </c>
      <c r="O5686" t="s">
        <v>38</v>
      </c>
      <c r="P5686" t="s">
        <v>1452</v>
      </c>
      <c r="Q5686" t="s">
        <v>1453</v>
      </c>
      <c r="R5686" t="s">
        <v>13929</v>
      </c>
      <c r="S5686" t="s">
        <v>653</v>
      </c>
      <c r="T5686" t="s">
        <v>13930</v>
      </c>
      <c r="U5686" t="s">
        <v>1457</v>
      </c>
      <c r="V5686" t="s">
        <v>13931</v>
      </c>
      <c r="X5686" t="s">
        <v>1459</v>
      </c>
      <c r="Z5686" t="s">
        <v>898</v>
      </c>
      <c r="AA5686" s="1">
        <v>44974</v>
      </c>
      <c r="AB5686" s="2">
        <v>45002</v>
      </c>
      <c r="AC5686" s="1">
        <v>44974</v>
      </c>
      <c r="AD5686" s="1">
        <v>44992</v>
      </c>
    </row>
    <row r="5687" spans="1:30" x14ac:dyDescent="0.25">
      <c r="A5687">
        <v>539195</v>
      </c>
      <c r="B5687" t="s">
        <v>76</v>
      </c>
      <c r="C5687" t="s">
        <v>31</v>
      </c>
      <c r="D5687">
        <v>1</v>
      </c>
      <c r="E5687" t="s">
        <v>10778</v>
      </c>
      <c r="F5687" t="s">
        <v>1783</v>
      </c>
      <c r="G5687" t="s">
        <v>34</v>
      </c>
      <c r="H5687">
        <v>10015</v>
      </c>
      <c r="I5687" t="s">
        <v>900</v>
      </c>
      <c r="J5687" t="s">
        <v>374</v>
      </c>
      <c r="K5687" t="s">
        <v>36</v>
      </c>
      <c r="L5687" t="s">
        <v>93</v>
      </c>
      <c r="M5687">
        <v>80931</v>
      </c>
      <c r="N5687">
        <v>208826</v>
      </c>
      <c r="O5687" t="s">
        <v>38</v>
      </c>
      <c r="P5687" t="s">
        <v>79</v>
      </c>
      <c r="Q5687" t="s">
        <v>850</v>
      </c>
      <c r="R5687" t="s">
        <v>10779</v>
      </c>
      <c r="S5687" t="s">
        <v>1786</v>
      </c>
      <c r="T5687" t="s">
        <v>13932</v>
      </c>
      <c r="U5687" t="s">
        <v>13933</v>
      </c>
      <c r="V5687" t="s">
        <v>13934</v>
      </c>
      <c r="W5687" t="s">
        <v>10730</v>
      </c>
      <c r="X5687" t="s">
        <v>79</v>
      </c>
      <c r="Z5687" t="s">
        <v>87</v>
      </c>
      <c r="AA5687" s="1">
        <v>44756</v>
      </c>
      <c r="AC5687" s="1">
        <v>44833</v>
      </c>
      <c r="AD5687" s="1">
        <v>44992</v>
      </c>
    </row>
    <row r="5688" spans="1:30" x14ac:dyDescent="0.25">
      <c r="A5688">
        <v>526204</v>
      </c>
      <c r="B5688" t="s">
        <v>123</v>
      </c>
      <c r="C5688" t="s">
        <v>31</v>
      </c>
      <c r="D5688">
        <v>1</v>
      </c>
      <c r="E5688" t="s">
        <v>879</v>
      </c>
      <c r="F5688" t="s">
        <v>880</v>
      </c>
      <c r="G5688" t="s">
        <v>34</v>
      </c>
      <c r="H5688">
        <v>21513</v>
      </c>
      <c r="I5688">
        <v>2</v>
      </c>
      <c r="J5688" t="s">
        <v>205</v>
      </c>
      <c r="K5688" t="s">
        <v>36</v>
      </c>
      <c r="L5688" t="s">
        <v>37</v>
      </c>
      <c r="M5688">
        <v>56971</v>
      </c>
      <c r="N5688">
        <v>61051</v>
      </c>
      <c r="O5688" t="s">
        <v>38</v>
      </c>
      <c r="P5688" t="s">
        <v>881</v>
      </c>
      <c r="Q5688" t="s">
        <v>882</v>
      </c>
      <c r="R5688" t="s">
        <v>13935</v>
      </c>
      <c r="S5688" t="s">
        <v>884</v>
      </c>
      <c r="U5688" t="s">
        <v>886</v>
      </c>
      <c r="V5688" t="s">
        <v>13936</v>
      </c>
      <c r="Z5688" t="s">
        <v>13937</v>
      </c>
      <c r="AA5688" s="1">
        <v>44952</v>
      </c>
      <c r="AB5688" s="2">
        <v>45203</v>
      </c>
      <c r="AC5688" s="1">
        <v>44952</v>
      </c>
      <c r="AD5688" s="1">
        <v>44992</v>
      </c>
    </row>
    <row r="5689" spans="1:30" x14ac:dyDescent="0.25">
      <c r="A5689">
        <v>576991</v>
      </c>
      <c r="B5689" t="s">
        <v>155</v>
      </c>
      <c r="C5689" t="s">
        <v>31</v>
      </c>
      <c r="D5689">
        <v>1</v>
      </c>
      <c r="E5689" t="s">
        <v>1849</v>
      </c>
      <c r="F5689" t="s">
        <v>65</v>
      </c>
      <c r="G5689" t="s">
        <v>51</v>
      </c>
      <c r="H5689">
        <v>56058</v>
      </c>
      <c r="I5689">
        <v>0</v>
      </c>
      <c r="J5689" t="s">
        <v>66</v>
      </c>
      <c r="K5689" t="s">
        <v>36</v>
      </c>
      <c r="L5689" t="s">
        <v>37</v>
      </c>
      <c r="M5689">
        <v>62215</v>
      </c>
      <c r="N5689">
        <v>62215</v>
      </c>
      <c r="O5689" t="s">
        <v>38</v>
      </c>
      <c r="P5689" t="s">
        <v>158</v>
      </c>
      <c r="Q5689" t="s">
        <v>1850</v>
      </c>
      <c r="R5689" t="s">
        <v>1851</v>
      </c>
      <c r="S5689" t="s">
        <v>72</v>
      </c>
      <c r="T5689" t="s">
        <v>1852</v>
      </c>
      <c r="U5689" t="s">
        <v>325</v>
      </c>
      <c r="V5689" t="s">
        <v>163</v>
      </c>
      <c r="X5689" t="s">
        <v>158</v>
      </c>
      <c r="Z5689" t="s">
        <v>61</v>
      </c>
      <c r="AA5689" s="1">
        <v>44987</v>
      </c>
      <c r="AB5689" s="2">
        <v>45000</v>
      </c>
      <c r="AC5689" s="1">
        <v>44987</v>
      </c>
      <c r="AD5689" s="1">
        <v>44992</v>
      </c>
    </row>
    <row r="5690" spans="1:30" x14ac:dyDescent="0.25">
      <c r="A5690">
        <v>548989</v>
      </c>
      <c r="B5690" t="s">
        <v>123</v>
      </c>
      <c r="C5690" t="s">
        <v>31</v>
      </c>
      <c r="D5690">
        <v>1</v>
      </c>
      <c r="E5690" t="s">
        <v>12355</v>
      </c>
      <c r="F5690" t="s">
        <v>2838</v>
      </c>
      <c r="G5690" t="s">
        <v>34</v>
      </c>
      <c r="H5690">
        <v>51001</v>
      </c>
      <c r="I5690">
        <v>1</v>
      </c>
      <c r="J5690" t="s">
        <v>205</v>
      </c>
      <c r="K5690" t="s">
        <v>36</v>
      </c>
      <c r="L5690" t="s">
        <v>37</v>
      </c>
      <c r="M5690">
        <v>60132</v>
      </c>
      <c r="N5690">
        <v>76000</v>
      </c>
      <c r="O5690" t="s">
        <v>38</v>
      </c>
      <c r="P5690" t="s">
        <v>415</v>
      </c>
      <c r="Q5690" t="s">
        <v>1036</v>
      </c>
      <c r="R5690" t="s">
        <v>12356</v>
      </c>
      <c r="S5690" t="s">
        <v>2841</v>
      </c>
      <c r="T5690" t="s">
        <v>12357</v>
      </c>
      <c r="U5690" t="s">
        <v>540</v>
      </c>
      <c r="V5690" t="s">
        <v>12358</v>
      </c>
      <c r="Z5690" t="s">
        <v>61</v>
      </c>
      <c r="AA5690" s="1">
        <v>44959</v>
      </c>
      <c r="AB5690" s="2">
        <v>45139</v>
      </c>
      <c r="AC5690" s="1">
        <v>44959</v>
      </c>
      <c r="AD5690" s="1">
        <v>44992</v>
      </c>
    </row>
    <row r="5691" spans="1:30" x14ac:dyDescent="0.25">
      <c r="A5691">
        <v>553062</v>
      </c>
      <c r="B5691" t="s">
        <v>123</v>
      </c>
      <c r="C5691" t="s">
        <v>31</v>
      </c>
      <c r="D5691">
        <v>1</v>
      </c>
      <c r="E5691" t="s">
        <v>9820</v>
      </c>
      <c r="F5691" t="s">
        <v>9821</v>
      </c>
      <c r="G5691" t="s">
        <v>51</v>
      </c>
      <c r="H5691">
        <v>51197</v>
      </c>
      <c r="I5691">
        <v>2</v>
      </c>
      <c r="J5691" t="s">
        <v>763</v>
      </c>
      <c r="K5691" t="s">
        <v>36</v>
      </c>
      <c r="L5691" t="s">
        <v>37</v>
      </c>
      <c r="M5691">
        <v>63952</v>
      </c>
      <c r="N5691">
        <v>105791</v>
      </c>
      <c r="O5691" t="s">
        <v>38</v>
      </c>
      <c r="P5691" t="s">
        <v>415</v>
      </c>
      <c r="Q5691" t="s">
        <v>3975</v>
      </c>
      <c r="R5691" t="s">
        <v>9822</v>
      </c>
      <c r="S5691" t="s">
        <v>9823</v>
      </c>
      <c r="T5691" t="s">
        <v>9824</v>
      </c>
      <c r="U5691" t="s">
        <v>1729</v>
      </c>
      <c r="V5691" t="s">
        <v>9825</v>
      </c>
      <c r="Z5691" t="s">
        <v>61</v>
      </c>
      <c r="AA5691" s="1">
        <v>44925</v>
      </c>
      <c r="AB5691" s="2">
        <v>45045</v>
      </c>
      <c r="AC5691" s="1">
        <v>44925</v>
      </c>
      <c r="AD5691" s="1">
        <v>44992</v>
      </c>
    </row>
    <row r="5692" spans="1:30" x14ac:dyDescent="0.25">
      <c r="A5692">
        <v>557859</v>
      </c>
      <c r="B5692" t="s">
        <v>123</v>
      </c>
      <c r="C5692" t="s">
        <v>63</v>
      </c>
      <c r="D5692">
        <v>6</v>
      </c>
      <c r="E5692" t="s">
        <v>11910</v>
      </c>
      <c r="F5692" t="s">
        <v>4330</v>
      </c>
      <c r="G5692" t="s">
        <v>34</v>
      </c>
      <c r="H5692">
        <v>52613</v>
      </c>
      <c r="I5692">
        <v>0</v>
      </c>
      <c r="J5692" t="s">
        <v>2631</v>
      </c>
      <c r="K5692" t="s">
        <v>36</v>
      </c>
      <c r="L5692" t="s">
        <v>37</v>
      </c>
      <c r="M5692">
        <v>51079</v>
      </c>
      <c r="N5692">
        <v>64000</v>
      </c>
      <c r="O5692" t="s">
        <v>38</v>
      </c>
      <c r="P5692" t="s">
        <v>415</v>
      </c>
      <c r="Q5692" t="s">
        <v>4331</v>
      </c>
      <c r="R5692" t="s">
        <v>11911</v>
      </c>
      <c r="S5692" t="s">
        <v>4333</v>
      </c>
      <c r="T5692" t="s">
        <v>11912</v>
      </c>
      <c r="U5692" t="s">
        <v>3488</v>
      </c>
      <c r="V5692" t="s">
        <v>11913</v>
      </c>
      <c r="Z5692" t="s">
        <v>61</v>
      </c>
      <c r="AA5692" s="1">
        <v>44959</v>
      </c>
      <c r="AB5692" s="2">
        <v>45079</v>
      </c>
      <c r="AC5692" s="1">
        <v>44980</v>
      </c>
      <c r="AD5692" s="1">
        <v>44992</v>
      </c>
    </row>
    <row r="5693" spans="1:30" x14ac:dyDescent="0.25">
      <c r="A5693">
        <v>533332</v>
      </c>
      <c r="B5693" t="s">
        <v>88</v>
      </c>
      <c r="C5693" t="s">
        <v>63</v>
      </c>
      <c r="D5693">
        <v>1</v>
      </c>
      <c r="E5693" t="s">
        <v>5614</v>
      </c>
      <c r="F5693" t="s">
        <v>224</v>
      </c>
      <c r="G5693" t="s">
        <v>34</v>
      </c>
      <c r="H5693">
        <v>52316</v>
      </c>
      <c r="I5693">
        <v>3</v>
      </c>
      <c r="J5693" t="s">
        <v>582</v>
      </c>
      <c r="K5693" t="s">
        <v>36</v>
      </c>
      <c r="L5693" t="s">
        <v>37</v>
      </c>
      <c r="M5693">
        <v>67000</v>
      </c>
      <c r="N5693">
        <v>77050</v>
      </c>
      <c r="O5693" t="s">
        <v>38</v>
      </c>
      <c r="P5693" t="s">
        <v>13864</v>
      </c>
      <c r="Q5693" t="s">
        <v>475</v>
      </c>
      <c r="R5693" t="s">
        <v>13865</v>
      </c>
      <c r="S5693" t="s">
        <v>228</v>
      </c>
      <c r="U5693" t="s">
        <v>13866</v>
      </c>
      <c r="V5693" t="s">
        <v>13867</v>
      </c>
      <c r="W5693" t="s">
        <v>5618</v>
      </c>
      <c r="X5693" t="s">
        <v>13868</v>
      </c>
      <c r="Z5693" t="s">
        <v>87</v>
      </c>
      <c r="AA5693" s="1">
        <v>44707</v>
      </c>
      <c r="AC5693" s="1">
        <v>44943</v>
      </c>
      <c r="AD5693" s="1">
        <v>44992</v>
      </c>
    </row>
    <row r="5694" spans="1:30" x14ac:dyDescent="0.25">
      <c r="A5694">
        <v>543974</v>
      </c>
      <c r="B5694" t="s">
        <v>1323</v>
      </c>
      <c r="C5694" t="s">
        <v>63</v>
      </c>
      <c r="D5694">
        <v>20</v>
      </c>
      <c r="E5694" t="s">
        <v>13751</v>
      </c>
      <c r="F5694" t="s">
        <v>6816</v>
      </c>
      <c r="G5694" t="s">
        <v>51</v>
      </c>
      <c r="H5694">
        <v>31165</v>
      </c>
      <c r="I5694">
        <v>1</v>
      </c>
      <c r="J5694" t="s">
        <v>1735</v>
      </c>
      <c r="K5694" t="s">
        <v>36</v>
      </c>
      <c r="L5694" t="s">
        <v>53</v>
      </c>
      <c r="M5694">
        <v>42293</v>
      </c>
      <c r="N5694">
        <v>42293</v>
      </c>
      <c r="O5694" t="s">
        <v>38</v>
      </c>
      <c r="P5694" t="s">
        <v>446</v>
      </c>
      <c r="Q5694" t="s">
        <v>1326</v>
      </c>
      <c r="R5694" t="s">
        <v>13752</v>
      </c>
      <c r="S5694" t="s">
        <v>6818</v>
      </c>
      <c r="T5694" t="s">
        <v>13753</v>
      </c>
      <c r="U5694" t="s">
        <v>13684</v>
      </c>
      <c r="V5694" t="s">
        <v>13754</v>
      </c>
      <c r="Z5694" t="s">
        <v>61</v>
      </c>
      <c r="AA5694" s="1">
        <v>44812</v>
      </c>
      <c r="AC5694" s="1">
        <v>44847</v>
      </c>
      <c r="AD5694" s="1">
        <v>44992</v>
      </c>
    </row>
    <row r="5695" spans="1:30" x14ac:dyDescent="0.25">
      <c r="A5695">
        <v>535386</v>
      </c>
      <c r="B5695" t="s">
        <v>1870</v>
      </c>
      <c r="C5695" t="s">
        <v>63</v>
      </c>
      <c r="D5695">
        <v>1</v>
      </c>
      <c r="E5695" t="s">
        <v>10989</v>
      </c>
      <c r="F5695" t="s">
        <v>4165</v>
      </c>
      <c r="G5695" t="s">
        <v>51</v>
      </c>
      <c r="H5695">
        <v>95714</v>
      </c>
      <c r="I5695">
        <v>0</v>
      </c>
      <c r="J5695" t="s">
        <v>256</v>
      </c>
      <c r="K5695" t="s">
        <v>36</v>
      </c>
      <c r="L5695" t="s">
        <v>37</v>
      </c>
      <c r="M5695">
        <v>110000</v>
      </c>
      <c r="N5695">
        <v>140000</v>
      </c>
      <c r="O5695" t="s">
        <v>38</v>
      </c>
      <c r="P5695" t="s">
        <v>1872</v>
      </c>
      <c r="Q5695" t="s">
        <v>5532</v>
      </c>
      <c r="R5695" t="s">
        <v>10990</v>
      </c>
      <c r="S5695" t="s">
        <v>4169</v>
      </c>
      <c r="T5695" t="s">
        <v>10991</v>
      </c>
      <c r="U5695" t="s">
        <v>10992</v>
      </c>
      <c r="V5695" t="s">
        <v>10993</v>
      </c>
      <c r="W5695" t="s">
        <v>3633</v>
      </c>
      <c r="Z5695" t="s">
        <v>47</v>
      </c>
      <c r="AA5695" s="1">
        <v>44727</v>
      </c>
      <c r="AC5695" s="1">
        <v>44790</v>
      </c>
      <c r="AD5695" s="1">
        <v>44992</v>
      </c>
    </row>
    <row r="5696" spans="1:30" x14ac:dyDescent="0.25">
      <c r="A5696">
        <v>543628</v>
      </c>
      <c r="B5696" t="s">
        <v>102</v>
      </c>
      <c r="C5696" t="s">
        <v>31</v>
      </c>
      <c r="D5696">
        <v>1</v>
      </c>
      <c r="E5696" t="s">
        <v>13938</v>
      </c>
      <c r="F5696" t="s">
        <v>8728</v>
      </c>
      <c r="G5696" t="s">
        <v>34</v>
      </c>
      <c r="H5696">
        <v>82989</v>
      </c>
      <c r="I5696" t="s">
        <v>114</v>
      </c>
      <c r="J5696" t="s">
        <v>13939</v>
      </c>
      <c r="K5696" t="s">
        <v>36</v>
      </c>
      <c r="L5696" t="s">
        <v>93</v>
      </c>
      <c r="M5696">
        <v>58700</v>
      </c>
      <c r="N5696">
        <v>161534</v>
      </c>
      <c r="O5696" t="s">
        <v>38</v>
      </c>
      <c r="P5696" t="s">
        <v>137</v>
      </c>
      <c r="Q5696" t="s">
        <v>2674</v>
      </c>
      <c r="R5696" t="s">
        <v>13940</v>
      </c>
      <c r="S5696" t="s">
        <v>8730</v>
      </c>
      <c r="T5696" t="s">
        <v>13941</v>
      </c>
      <c r="U5696" t="s">
        <v>13942</v>
      </c>
      <c r="V5696" t="s">
        <v>8621</v>
      </c>
      <c r="W5696" t="s">
        <v>13943</v>
      </c>
      <c r="X5696" t="s">
        <v>137</v>
      </c>
      <c r="Z5696" t="s">
        <v>61</v>
      </c>
      <c r="AA5696" s="1">
        <v>44777</v>
      </c>
      <c r="AC5696" s="1">
        <v>44788</v>
      </c>
      <c r="AD5696" s="1">
        <v>44992</v>
      </c>
    </row>
    <row r="5697" spans="1:30" x14ac:dyDescent="0.25">
      <c r="A5697">
        <v>550123</v>
      </c>
      <c r="B5697" t="s">
        <v>241</v>
      </c>
      <c r="C5697" t="s">
        <v>63</v>
      </c>
      <c r="D5697">
        <v>1</v>
      </c>
      <c r="E5697" t="s">
        <v>975</v>
      </c>
      <c r="F5697" t="s">
        <v>976</v>
      </c>
      <c r="G5697" t="s">
        <v>34</v>
      </c>
      <c r="H5697" t="s">
        <v>977</v>
      </c>
      <c r="I5697">
        <v>0</v>
      </c>
      <c r="J5697" t="s">
        <v>126</v>
      </c>
      <c r="K5697" t="s">
        <v>36</v>
      </c>
      <c r="L5697" t="s">
        <v>37</v>
      </c>
      <c r="M5697">
        <v>75000</v>
      </c>
      <c r="N5697">
        <v>173486</v>
      </c>
      <c r="O5697" t="s">
        <v>38</v>
      </c>
      <c r="P5697" t="s">
        <v>978</v>
      </c>
      <c r="Q5697" t="s">
        <v>978</v>
      </c>
      <c r="R5697" t="s">
        <v>979</v>
      </c>
      <c r="S5697" t="s">
        <v>980</v>
      </c>
      <c r="T5697" t="s">
        <v>981</v>
      </c>
      <c r="U5697" t="s">
        <v>982</v>
      </c>
      <c r="V5697" t="s">
        <v>347</v>
      </c>
      <c r="Z5697" t="s">
        <v>426</v>
      </c>
      <c r="AA5697" s="1">
        <v>44837</v>
      </c>
      <c r="AC5697" s="1">
        <v>44865</v>
      </c>
      <c r="AD5697" s="1">
        <v>44992</v>
      </c>
    </row>
    <row r="5698" spans="1:30" x14ac:dyDescent="0.25">
      <c r="A5698">
        <v>570835</v>
      </c>
      <c r="B5698" t="s">
        <v>889</v>
      </c>
      <c r="C5698" t="s">
        <v>63</v>
      </c>
      <c r="D5698">
        <v>8</v>
      </c>
      <c r="E5698" t="s">
        <v>13944</v>
      </c>
      <c r="F5698" t="s">
        <v>234</v>
      </c>
      <c r="G5698" t="s">
        <v>51</v>
      </c>
      <c r="H5698">
        <v>56057</v>
      </c>
      <c r="I5698">
        <v>0</v>
      </c>
      <c r="J5698" t="s">
        <v>216</v>
      </c>
      <c r="K5698" t="s">
        <v>36</v>
      </c>
      <c r="L5698" t="s">
        <v>53</v>
      </c>
      <c r="M5698">
        <v>20.981400000000001</v>
      </c>
      <c r="N5698">
        <v>20.981400000000001</v>
      </c>
      <c r="O5698" t="s">
        <v>68</v>
      </c>
      <c r="P5698" t="s">
        <v>13945</v>
      </c>
      <c r="Q5698" t="s">
        <v>8927</v>
      </c>
      <c r="R5698" t="s">
        <v>13946</v>
      </c>
      <c r="S5698" t="s">
        <v>237</v>
      </c>
      <c r="T5698" t="s">
        <v>13947</v>
      </c>
      <c r="U5698" t="s">
        <v>13948</v>
      </c>
      <c r="V5698" t="s">
        <v>13949</v>
      </c>
      <c r="W5698" t="s">
        <v>13950</v>
      </c>
      <c r="X5698" t="s">
        <v>13951</v>
      </c>
      <c r="Z5698" t="s">
        <v>13952</v>
      </c>
      <c r="AA5698" s="1">
        <v>44950</v>
      </c>
      <c r="AC5698" s="1">
        <v>44952</v>
      </c>
      <c r="AD5698" s="1">
        <v>44992</v>
      </c>
    </row>
    <row r="5699" spans="1:30" x14ac:dyDescent="0.25">
      <c r="A5699">
        <v>577002</v>
      </c>
      <c r="B5699" t="s">
        <v>155</v>
      </c>
      <c r="C5699" t="s">
        <v>31</v>
      </c>
      <c r="D5699">
        <v>1</v>
      </c>
      <c r="E5699" t="s">
        <v>10846</v>
      </c>
      <c r="F5699" t="s">
        <v>65</v>
      </c>
      <c r="G5699" t="s">
        <v>51</v>
      </c>
      <c r="H5699">
        <v>56058</v>
      </c>
      <c r="I5699">
        <v>0</v>
      </c>
      <c r="J5699" t="s">
        <v>126</v>
      </c>
      <c r="K5699" t="s">
        <v>36</v>
      </c>
      <c r="L5699" t="s">
        <v>37</v>
      </c>
      <c r="M5699">
        <v>54100</v>
      </c>
      <c r="N5699">
        <v>62215</v>
      </c>
      <c r="O5699" t="s">
        <v>38</v>
      </c>
      <c r="P5699" t="s">
        <v>158</v>
      </c>
      <c r="Q5699" t="s">
        <v>10847</v>
      </c>
      <c r="R5699" t="s">
        <v>10848</v>
      </c>
      <c r="S5699" t="s">
        <v>72</v>
      </c>
      <c r="T5699" t="s">
        <v>9026</v>
      </c>
      <c r="U5699" t="s">
        <v>325</v>
      </c>
      <c r="V5699" t="s">
        <v>163</v>
      </c>
      <c r="X5699" t="s">
        <v>158</v>
      </c>
      <c r="Z5699" t="s">
        <v>61</v>
      </c>
      <c r="AA5699" s="1">
        <v>44987</v>
      </c>
      <c r="AB5699" s="2">
        <v>45000</v>
      </c>
      <c r="AC5699" s="1">
        <v>44987</v>
      </c>
      <c r="AD5699" s="1">
        <v>44992</v>
      </c>
    </row>
    <row r="5700" spans="1:30" x14ac:dyDescent="0.25">
      <c r="A5700">
        <v>458373</v>
      </c>
      <c r="B5700" t="s">
        <v>62</v>
      </c>
      <c r="C5700" t="s">
        <v>63</v>
      </c>
      <c r="D5700">
        <v>1</v>
      </c>
      <c r="E5700" t="s">
        <v>2274</v>
      </c>
      <c r="F5700" t="s">
        <v>2275</v>
      </c>
      <c r="G5700" t="s">
        <v>34</v>
      </c>
      <c r="H5700">
        <v>10016</v>
      </c>
      <c r="I5700" t="s">
        <v>327</v>
      </c>
      <c r="J5700" t="s">
        <v>115</v>
      </c>
      <c r="K5700" t="s">
        <v>36</v>
      </c>
      <c r="L5700" t="s">
        <v>93</v>
      </c>
      <c r="M5700">
        <v>72038</v>
      </c>
      <c r="N5700">
        <v>127481</v>
      </c>
      <c r="O5700" t="s">
        <v>38</v>
      </c>
      <c r="P5700" t="s">
        <v>69</v>
      </c>
      <c r="Q5700" t="s">
        <v>329</v>
      </c>
      <c r="R5700" t="s">
        <v>2276</v>
      </c>
      <c r="S5700" t="s">
        <v>2277</v>
      </c>
      <c r="T5700" t="s">
        <v>2278</v>
      </c>
      <c r="U5700" t="s">
        <v>2279</v>
      </c>
      <c r="V5700" t="s">
        <v>622</v>
      </c>
      <c r="Z5700" t="s">
        <v>61</v>
      </c>
      <c r="AA5700" s="1">
        <v>44742</v>
      </c>
      <c r="AC5700" s="1">
        <v>44742</v>
      </c>
      <c r="AD5700" s="1">
        <v>44992</v>
      </c>
    </row>
    <row r="5701" spans="1:30" x14ac:dyDescent="0.25">
      <c r="A5701">
        <v>574515</v>
      </c>
      <c r="B5701" t="s">
        <v>241</v>
      </c>
      <c r="C5701" t="s">
        <v>31</v>
      </c>
      <c r="D5701">
        <v>1</v>
      </c>
      <c r="E5701" t="s">
        <v>12175</v>
      </c>
      <c r="F5701" t="s">
        <v>3013</v>
      </c>
      <c r="G5701" t="s">
        <v>34</v>
      </c>
      <c r="H5701">
        <v>12749</v>
      </c>
      <c r="I5701">
        <v>0</v>
      </c>
      <c r="J5701" t="s">
        <v>1205</v>
      </c>
      <c r="K5701" t="s">
        <v>36</v>
      </c>
      <c r="L5701" t="s">
        <v>37</v>
      </c>
      <c r="M5701">
        <v>42150</v>
      </c>
      <c r="N5701">
        <v>58163</v>
      </c>
      <c r="O5701" t="s">
        <v>38</v>
      </c>
      <c r="P5701" t="s">
        <v>12176</v>
      </c>
      <c r="Q5701" t="s">
        <v>12177</v>
      </c>
      <c r="R5701" t="s">
        <v>12178</v>
      </c>
      <c r="S5701" t="s">
        <v>3016</v>
      </c>
      <c r="T5701" t="s">
        <v>12179</v>
      </c>
      <c r="U5701" t="s">
        <v>12180</v>
      </c>
      <c r="V5701" t="s">
        <v>347</v>
      </c>
      <c r="Z5701" t="s">
        <v>426</v>
      </c>
      <c r="AA5701" s="1">
        <v>44987</v>
      </c>
      <c r="AB5701" s="2">
        <v>44997</v>
      </c>
      <c r="AC5701" s="1">
        <v>44987</v>
      </c>
      <c r="AD5701" s="1">
        <v>44992</v>
      </c>
    </row>
    <row r="5702" spans="1:30" x14ac:dyDescent="0.25">
      <c r="A5702">
        <v>573549</v>
      </c>
      <c r="B5702" t="s">
        <v>543</v>
      </c>
      <c r="C5702" t="s">
        <v>63</v>
      </c>
      <c r="D5702">
        <v>1</v>
      </c>
      <c r="E5702" t="s">
        <v>6856</v>
      </c>
      <c r="F5702" t="s">
        <v>174</v>
      </c>
      <c r="G5702" t="s">
        <v>51</v>
      </c>
      <c r="H5702">
        <v>30087</v>
      </c>
      <c r="I5702">
        <v>2</v>
      </c>
      <c r="J5702" t="s">
        <v>175</v>
      </c>
      <c r="K5702" t="s">
        <v>36</v>
      </c>
      <c r="L5702" t="s">
        <v>37</v>
      </c>
      <c r="M5702">
        <v>71423</v>
      </c>
      <c r="N5702">
        <v>82137</v>
      </c>
      <c r="O5702" t="s">
        <v>38</v>
      </c>
      <c r="P5702" t="s">
        <v>546</v>
      </c>
      <c r="Q5702" t="s">
        <v>4648</v>
      </c>
      <c r="R5702" t="s">
        <v>12072</v>
      </c>
      <c r="S5702" t="s">
        <v>178</v>
      </c>
      <c r="T5702" t="s">
        <v>12073</v>
      </c>
      <c r="U5702" t="s">
        <v>551</v>
      </c>
      <c r="V5702" t="s">
        <v>6281</v>
      </c>
      <c r="Z5702" t="s">
        <v>87</v>
      </c>
      <c r="AA5702" s="1">
        <v>44966</v>
      </c>
      <c r="AB5702" s="2">
        <v>45019</v>
      </c>
      <c r="AC5702" s="1">
        <v>44966</v>
      </c>
      <c r="AD5702" s="1">
        <v>44992</v>
      </c>
    </row>
    <row r="5703" spans="1:30" x14ac:dyDescent="0.25">
      <c r="A5703">
        <v>560524</v>
      </c>
      <c r="B5703" t="s">
        <v>102</v>
      </c>
      <c r="C5703" t="s">
        <v>63</v>
      </c>
      <c r="D5703">
        <v>1</v>
      </c>
      <c r="E5703" t="s">
        <v>4965</v>
      </c>
      <c r="F5703" t="s">
        <v>4965</v>
      </c>
      <c r="G5703" t="s">
        <v>34</v>
      </c>
      <c r="H5703">
        <v>31105</v>
      </c>
      <c r="I5703">
        <v>0</v>
      </c>
      <c r="J5703" t="s">
        <v>66</v>
      </c>
      <c r="K5703" t="s">
        <v>36</v>
      </c>
      <c r="L5703" t="s">
        <v>37</v>
      </c>
      <c r="M5703">
        <v>41483</v>
      </c>
      <c r="N5703">
        <v>47705</v>
      </c>
      <c r="O5703" t="s">
        <v>38</v>
      </c>
      <c r="P5703" t="s">
        <v>195</v>
      </c>
      <c r="Q5703" t="s">
        <v>2015</v>
      </c>
      <c r="R5703" t="s">
        <v>7511</v>
      </c>
      <c r="S5703" t="s">
        <v>4968</v>
      </c>
      <c r="T5703" t="s">
        <v>7512</v>
      </c>
      <c r="U5703" t="s">
        <v>3914</v>
      </c>
      <c r="V5703" t="s">
        <v>1946</v>
      </c>
      <c r="Z5703" t="s">
        <v>61</v>
      </c>
      <c r="AA5703" s="1">
        <v>44879</v>
      </c>
      <c r="AC5703" s="1">
        <v>44879</v>
      </c>
      <c r="AD5703" s="1">
        <v>44992</v>
      </c>
    </row>
    <row r="5704" spans="1:30" x14ac:dyDescent="0.25">
      <c r="A5704">
        <v>572791</v>
      </c>
      <c r="B5704" t="s">
        <v>102</v>
      </c>
      <c r="C5704" t="s">
        <v>63</v>
      </c>
      <c r="D5704">
        <v>1</v>
      </c>
      <c r="E5704" t="s">
        <v>13473</v>
      </c>
      <c r="F5704" t="s">
        <v>144</v>
      </c>
      <c r="G5704" t="s">
        <v>51</v>
      </c>
      <c r="H5704">
        <v>10234</v>
      </c>
      <c r="I5704">
        <v>0</v>
      </c>
      <c r="J5704" t="s">
        <v>1768</v>
      </c>
      <c r="K5704" t="s">
        <v>36</v>
      </c>
      <c r="L5704" t="s">
        <v>145</v>
      </c>
      <c r="M5704">
        <v>15</v>
      </c>
      <c r="N5704">
        <v>15</v>
      </c>
      <c r="O5704" t="s">
        <v>68</v>
      </c>
      <c r="P5704" t="s">
        <v>137</v>
      </c>
      <c r="Q5704" t="s">
        <v>1769</v>
      </c>
      <c r="R5704" t="s">
        <v>13474</v>
      </c>
      <c r="S5704" t="s">
        <v>149</v>
      </c>
      <c r="T5704" t="s">
        <v>13475</v>
      </c>
      <c r="V5704" t="s">
        <v>151</v>
      </c>
      <c r="W5704" t="s">
        <v>6919</v>
      </c>
      <c r="X5704" t="s">
        <v>464</v>
      </c>
      <c r="Z5704" t="s">
        <v>309</v>
      </c>
      <c r="AA5704" s="1">
        <v>44976</v>
      </c>
      <c r="AB5704" s="2">
        <v>45079</v>
      </c>
      <c r="AC5704" s="1">
        <v>44976</v>
      </c>
      <c r="AD5704" s="1">
        <v>44992</v>
      </c>
    </row>
    <row r="5705" spans="1:30" x14ac:dyDescent="0.25">
      <c r="A5705">
        <v>564752</v>
      </c>
      <c r="B5705" t="s">
        <v>338</v>
      </c>
      <c r="C5705" t="s">
        <v>31</v>
      </c>
      <c r="D5705">
        <v>1</v>
      </c>
      <c r="E5705" t="s">
        <v>339</v>
      </c>
      <c r="F5705" t="s">
        <v>340</v>
      </c>
      <c r="G5705" t="s">
        <v>34</v>
      </c>
      <c r="H5705">
        <v>10144</v>
      </c>
      <c r="I5705">
        <v>0</v>
      </c>
      <c r="J5705" t="s">
        <v>52</v>
      </c>
      <c r="K5705" t="s">
        <v>36</v>
      </c>
      <c r="L5705" t="s">
        <v>37</v>
      </c>
      <c r="M5705">
        <v>36390</v>
      </c>
      <c r="N5705">
        <v>55228</v>
      </c>
      <c r="O5705" t="s">
        <v>38</v>
      </c>
      <c r="P5705" t="s">
        <v>1368</v>
      </c>
      <c r="Q5705" t="s">
        <v>12445</v>
      </c>
      <c r="R5705" t="s">
        <v>13953</v>
      </c>
      <c r="S5705" t="s">
        <v>344</v>
      </c>
      <c r="T5705" t="s">
        <v>13954</v>
      </c>
      <c r="U5705" t="s">
        <v>7531</v>
      </c>
      <c r="V5705" t="s">
        <v>347</v>
      </c>
      <c r="W5705" t="s">
        <v>13955</v>
      </c>
      <c r="X5705" t="s">
        <v>13956</v>
      </c>
      <c r="Z5705" t="s">
        <v>61</v>
      </c>
      <c r="AA5705" s="1">
        <v>44910</v>
      </c>
      <c r="AC5705" s="1">
        <v>44943</v>
      </c>
      <c r="AD5705" s="1">
        <v>44992</v>
      </c>
    </row>
    <row r="5706" spans="1:30" x14ac:dyDescent="0.25">
      <c r="A5706">
        <v>576070</v>
      </c>
      <c r="B5706" t="s">
        <v>563</v>
      </c>
      <c r="C5706" t="s">
        <v>31</v>
      </c>
      <c r="D5706">
        <v>3</v>
      </c>
      <c r="E5706" t="s">
        <v>564</v>
      </c>
      <c r="F5706" t="s">
        <v>565</v>
      </c>
      <c r="G5706" t="s">
        <v>566</v>
      </c>
      <c r="H5706">
        <v>30112</v>
      </c>
      <c r="I5706">
        <v>0</v>
      </c>
      <c r="J5706" t="s">
        <v>175</v>
      </c>
      <c r="K5706" t="s">
        <v>36</v>
      </c>
      <c r="L5706" t="s">
        <v>37</v>
      </c>
      <c r="M5706">
        <v>73579</v>
      </c>
      <c r="N5706">
        <v>153666</v>
      </c>
      <c r="O5706" t="s">
        <v>38</v>
      </c>
      <c r="P5706" t="s">
        <v>446</v>
      </c>
      <c r="Q5706" t="s">
        <v>567</v>
      </c>
      <c r="R5706" t="s">
        <v>12991</v>
      </c>
      <c r="S5706" t="s">
        <v>569</v>
      </c>
      <c r="V5706" t="s">
        <v>570</v>
      </c>
      <c r="Z5706" t="s">
        <v>47</v>
      </c>
      <c r="AA5706" s="1">
        <v>44981</v>
      </c>
      <c r="AB5706" s="2">
        <v>45002</v>
      </c>
      <c r="AC5706" s="1">
        <v>44981</v>
      </c>
      <c r="AD5706" s="1">
        <v>44992</v>
      </c>
    </row>
    <row r="5707" spans="1:30" x14ac:dyDescent="0.25">
      <c r="A5707">
        <v>568530</v>
      </c>
      <c r="B5707" t="s">
        <v>381</v>
      </c>
      <c r="C5707" t="s">
        <v>31</v>
      </c>
      <c r="D5707">
        <v>1</v>
      </c>
      <c r="E5707" t="s">
        <v>7253</v>
      </c>
      <c r="F5707" t="s">
        <v>555</v>
      </c>
      <c r="G5707" t="s">
        <v>34</v>
      </c>
      <c r="H5707">
        <v>12626</v>
      </c>
      <c r="I5707">
        <v>1</v>
      </c>
      <c r="J5707" t="s">
        <v>52</v>
      </c>
      <c r="K5707" t="s">
        <v>36</v>
      </c>
      <c r="L5707" t="s">
        <v>53</v>
      </c>
      <c r="M5707">
        <v>53797</v>
      </c>
      <c r="N5707">
        <v>61866</v>
      </c>
      <c r="O5707" t="s">
        <v>38</v>
      </c>
      <c r="P5707" t="s">
        <v>873</v>
      </c>
      <c r="Q5707" t="s">
        <v>11480</v>
      </c>
      <c r="R5707" t="s">
        <v>11511</v>
      </c>
      <c r="S5707" t="s">
        <v>559</v>
      </c>
      <c r="T5707" t="s">
        <v>11512</v>
      </c>
      <c r="V5707" t="s">
        <v>925</v>
      </c>
      <c r="W5707" t="s">
        <v>86</v>
      </c>
      <c r="X5707" t="s">
        <v>878</v>
      </c>
      <c r="Z5707" t="s">
        <v>61</v>
      </c>
      <c r="AA5707" s="1">
        <v>44965</v>
      </c>
      <c r="AB5707" s="2">
        <v>45025</v>
      </c>
      <c r="AC5707" s="1">
        <v>44965</v>
      </c>
      <c r="AD5707" s="1">
        <v>44992</v>
      </c>
    </row>
    <row r="5708" spans="1:30" x14ac:dyDescent="0.25">
      <c r="A5708">
        <v>575844</v>
      </c>
      <c r="B5708" t="s">
        <v>155</v>
      </c>
      <c r="C5708" t="s">
        <v>63</v>
      </c>
      <c r="D5708">
        <v>1</v>
      </c>
      <c r="E5708" t="s">
        <v>233</v>
      </c>
      <c r="F5708" t="s">
        <v>234</v>
      </c>
      <c r="G5708" t="s">
        <v>51</v>
      </c>
      <c r="H5708">
        <v>56057</v>
      </c>
      <c r="I5708">
        <v>0</v>
      </c>
      <c r="J5708" t="s">
        <v>216</v>
      </c>
      <c r="K5708" t="s">
        <v>36</v>
      </c>
      <c r="L5708" t="s">
        <v>53</v>
      </c>
      <c r="M5708">
        <v>38333</v>
      </c>
      <c r="N5708">
        <v>44083</v>
      </c>
      <c r="O5708" t="s">
        <v>38</v>
      </c>
      <c r="P5708" t="s">
        <v>158</v>
      </c>
      <c r="Q5708" t="s">
        <v>5219</v>
      </c>
      <c r="R5708" t="s">
        <v>263</v>
      </c>
      <c r="S5708" t="s">
        <v>237</v>
      </c>
      <c r="T5708" t="s">
        <v>238</v>
      </c>
      <c r="U5708" t="s">
        <v>325</v>
      </c>
      <c r="V5708" t="s">
        <v>163</v>
      </c>
      <c r="X5708" t="s">
        <v>158</v>
      </c>
      <c r="Z5708" t="s">
        <v>61</v>
      </c>
      <c r="AA5708" s="1">
        <v>44978</v>
      </c>
      <c r="AB5708" s="2">
        <v>45038</v>
      </c>
      <c r="AC5708" s="1">
        <v>44978</v>
      </c>
      <c r="AD5708" s="1">
        <v>44992</v>
      </c>
    </row>
    <row r="5709" spans="1:30" x14ac:dyDescent="0.25">
      <c r="A5709">
        <v>568087</v>
      </c>
      <c r="B5709" t="s">
        <v>381</v>
      </c>
      <c r="C5709" t="s">
        <v>63</v>
      </c>
      <c r="D5709">
        <v>1</v>
      </c>
      <c r="E5709" t="s">
        <v>11577</v>
      </c>
      <c r="F5709" t="s">
        <v>7534</v>
      </c>
      <c r="G5709" t="s">
        <v>34</v>
      </c>
      <c r="H5709">
        <v>21915</v>
      </c>
      <c r="I5709">
        <v>2</v>
      </c>
      <c r="J5709" t="s">
        <v>35</v>
      </c>
      <c r="K5709" t="s">
        <v>36</v>
      </c>
      <c r="L5709" t="s">
        <v>37</v>
      </c>
      <c r="M5709">
        <v>57078</v>
      </c>
      <c r="N5709">
        <v>77921</v>
      </c>
      <c r="O5709" t="s">
        <v>38</v>
      </c>
      <c r="P5709" t="s">
        <v>873</v>
      </c>
      <c r="Q5709" t="s">
        <v>4140</v>
      </c>
      <c r="R5709" t="s">
        <v>11578</v>
      </c>
      <c r="S5709" t="s">
        <v>7537</v>
      </c>
      <c r="T5709" t="s">
        <v>11579</v>
      </c>
      <c r="V5709" t="s">
        <v>925</v>
      </c>
      <c r="W5709" t="s">
        <v>86</v>
      </c>
      <c r="X5709" t="s">
        <v>1235</v>
      </c>
      <c r="Z5709" t="s">
        <v>61</v>
      </c>
      <c r="AA5709" s="1">
        <v>44935</v>
      </c>
      <c r="AB5709" s="2">
        <v>44995</v>
      </c>
      <c r="AC5709" s="1">
        <v>44981</v>
      </c>
      <c r="AD5709" s="1">
        <v>44992</v>
      </c>
    </row>
    <row r="5710" spans="1:30" x14ac:dyDescent="0.25">
      <c r="A5710">
        <v>572546</v>
      </c>
      <c r="B5710" t="s">
        <v>155</v>
      </c>
      <c r="C5710" t="s">
        <v>31</v>
      </c>
      <c r="D5710">
        <v>1</v>
      </c>
      <c r="E5710" t="s">
        <v>1546</v>
      </c>
      <c r="F5710" t="s">
        <v>234</v>
      </c>
      <c r="G5710" t="s">
        <v>51</v>
      </c>
      <c r="H5710">
        <v>56057</v>
      </c>
      <c r="I5710">
        <v>0</v>
      </c>
      <c r="J5710" t="s">
        <v>216</v>
      </c>
      <c r="K5710" t="s">
        <v>36</v>
      </c>
      <c r="L5710" t="s">
        <v>37</v>
      </c>
      <c r="M5710">
        <v>51015</v>
      </c>
      <c r="N5710">
        <v>61015</v>
      </c>
      <c r="O5710" t="s">
        <v>38</v>
      </c>
      <c r="P5710" t="s">
        <v>158</v>
      </c>
      <c r="Q5710" t="s">
        <v>5219</v>
      </c>
      <c r="R5710" t="s">
        <v>1548</v>
      </c>
      <c r="S5710" t="s">
        <v>237</v>
      </c>
      <c r="T5710" t="s">
        <v>1549</v>
      </c>
      <c r="U5710" t="s">
        <v>162</v>
      </c>
      <c r="V5710" t="s">
        <v>831</v>
      </c>
      <c r="X5710" t="s">
        <v>158</v>
      </c>
      <c r="Z5710" t="s">
        <v>61</v>
      </c>
      <c r="AA5710" s="1">
        <v>44958</v>
      </c>
      <c r="AB5710" s="2">
        <v>45018</v>
      </c>
      <c r="AC5710" s="1">
        <v>44958</v>
      </c>
      <c r="AD5710" s="1">
        <v>44992</v>
      </c>
    </row>
    <row r="5711" spans="1:30" x14ac:dyDescent="0.25">
      <c r="A5711">
        <v>573069</v>
      </c>
      <c r="B5711" t="s">
        <v>102</v>
      </c>
      <c r="C5711" t="s">
        <v>63</v>
      </c>
      <c r="D5711">
        <v>1</v>
      </c>
      <c r="E5711" t="s">
        <v>2666</v>
      </c>
      <c r="F5711" t="s">
        <v>144</v>
      </c>
      <c r="G5711" t="s">
        <v>51</v>
      </c>
      <c r="H5711">
        <v>10234</v>
      </c>
      <c r="I5711">
        <v>0</v>
      </c>
      <c r="J5711" t="s">
        <v>35</v>
      </c>
      <c r="K5711" t="s">
        <v>36</v>
      </c>
      <c r="L5711" t="s">
        <v>145</v>
      </c>
      <c r="M5711">
        <v>15</v>
      </c>
      <c r="N5711">
        <v>15</v>
      </c>
      <c r="O5711" t="s">
        <v>68</v>
      </c>
      <c r="P5711" t="s">
        <v>146</v>
      </c>
      <c r="Q5711" t="s">
        <v>376</v>
      </c>
      <c r="R5711" t="s">
        <v>2667</v>
      </c>
      <c r="S5711" t="s">
        <v>149</v>
      </c>
      <c r="T5711" t="s">
        <v>523</v>
      </c>
      <c r="V5711" t="s">
        <v>151</v>
      </c>
      <c r="W5711" t="s">
        <v>152</v>
      </c>
      <c r="X5711" t="s">
        <v>153</v>
      </c>
      <c r="Z5711" t="s">
        <v>154</v>
      </c>
      <c r="AA5711" s="1">
        <v>44980</v>
      </c>
      <c r="AB5711" s="2">
        <v>45079</v>
      </c>
      <c r="AC5711" s="1">
        <v>44981</v>
      </c>
      <c r="AD5711" s="1">
        <v>44992</v>
      </c>
    </row>
    <row r="5712" spans="1:30" x14ac:dyDescent="0.25">
      <c r="A5712">
        <v>567782</v>
      </c>
      <c r="B5712" t="s">
        <v>1347</v>
      </c>
      <c r="C5712" t="s">
        <v>63</v>
      </c>
      <c r="D5712">
        <v>1</v>
      </c>
      <c r="E5712" t="s">
        <v>7751</v>
      </c>
      <c r="F5712" t="s">
        <v>7752</v>
      </c>
      <c r="G5712" t="s">
        <v>34</v>
      </c>
      <c r="H5712">
        <v>60216</v>
      </c>
      <c r="I5712">
        <v>0</v>
      </c>
      <c r="J5712" t="s">
        <v>157</v>
      </c>
      <c r="K5712" t="s">
        <v>36</v>
      </c>
      <c r="L5712" t="s">
        <v>37</v>
      </c>
      <c r="M5712">
        <v>44092</v>
      </c>
      <c r="N5712">
        <v>50706</v>
      </c>
      <c r="O5712" t="s">
        <v>38</v>
      </c>
      <c r="P5712" t="s">
        <v>1350</v>
      </c>
      <c r="Q5712" t="s">
        <v>1351</v>
      </c>
      <c r="R5712" t="s">
        <v>7753</v>
      </c>
      <c r="S5712" t="s">
        <v>7754</v>
      </c>
      <c r="T5712" t="s">
        <v>7755</v>
      </c>
      <c r="U5712" t="s">
        <v>1355</v>
      </c>
      <c r="V5712" t="s">
        <v>7756</v>
      </c>
      <c r="W5712" t="s">
        <v>7757</v>
      </c>
      <c r="X5712" t="s">
        <v>7758</v>
      </c>
      <c r="Z5712" t="s">
        <v>61</v>
      </c>
      <c r="AA5712" s="1">
        <v>44953</v>
      </c>
      <c r="AC5712" s="1">
        <v>44967</v>
      </c>
      <c r="AD5712" s="1">
        <v>44992</v>
      </c>
    </row>
    <row r="5713" spans="1:30" x14ac:dyDescent="0.25">
      <c r="A5713">
        <v>554326</v>
      </c>
      <c r="B5713" t="s">
        <v>563</v>
      </c>
      <c r="C5713" t="s">
        <v>31</v>
      </c>
      <c r="D5713">
        <v>1</v>
      </c>
      <c r="E5713" t="s">
        <v>12230</v>
      </c>
      <c r="F5713" t="s">
        <v>3139</v>
      </c>
      <c r="G5713" t="s">
        <v>34</v>
      </c>
      <c r="H5713">
        <v>13652</v>
      </c>
      <c r="I5713">
        <v>4</v>
      </c>
      <c r="J5713" t="s">
        <v>256</v>
      </c>
      <c r="K5713" t="s">
        <v>36</v>
      </c>
      <c r="L5713" t="s">
        <v>37</v>
      </c>
      <c r="M5713">
        <v>98901</v>
      </c>
      <c r="N5713">
        <v>120000</v>
      </c>
      <c r="O5713" t="s">
        <v>38</v>
      </c>
      <c r="P5713" t="s">
        <v>446</v>
      </c>
      <c r="Q5713" t="s">
        <v>687</v>
      </c>
      <c r="R5713" t="s">
        <v>12231</v>
      </c>
      <c r="S5713" t="s">
        <v>3142</v>
      </c>
      <c r="U5713" t="s">
        <v>9933</v>
      </c>
      <c r="V5713" t="s">
        <v>9934</v>
      </c>
      <c r="Z5713" t="s">
        <v>47</v>
      </c>
      <c r="AA5713" s="1">
        <v>44839</v>
      </c>
      <c r="AC5713" s="1">
        <v>44839</v>
      </c>
      <c r="AD5713" s="1">
        <v>44992</v>
      </c>
    </row>
    <row r="5714" spans="1:30" x14ac:dyDescent="0.25">
      <c r="A5714">
        <v>571910</v>
      </c>
      <c r="B5714" t="s">
        <v>123</v>
      </c>
      <c r="C5714" t="s">
        <v>63</v>
      </c>
      <c r="D5714">
        <v>13</v>
      </c>
      <c r="E5714" t="s">
        <v>11834</v>
      </c>
      <c r="F5714" t="s">
        <v>4965</v>
      </c>
      <c r="G5714" t="s">
        <v>34</v>
      </c>
      <c r="H5714">
        <v>31105</v>
      </c>
      <c r="I5714">
        <v>0</v>
      </c>
      <c r="J5714" t="s">
        <v>364</v>
      </c>
      <c r="K5714" t="s">
        <v>36</v>
      </c>
      <c r="L5714" t="s">
        <v>37</v>
      </c>
      <c r="M5714">
        <v>41483</v>
      </c>
      <c r="N5714">
        <v>66236</v>
      </c>
      <c r="O5714" t="s">
        <v>38</v>
      </c>
      <c r="P5714" t="s">
        <v>217</v>
      </c>
      <c r="Q5714" t="s">
        <v>1022</v>
      </c>
      <c r="R5714" t="s">
        <v>13429</v>
      </c>
      <c r="S5714" t="s">
        <v>4968</v>
      </c>
      <c r="T5714" t="s">
        <v>13430</v>
      </c>
      <c r="U5714" t="s">
        <v>1038</v>
      </c>
      <c r="V5714" t="s">
        <v>949</v>
      </c>
      <c r="Z5714" t="s">
        <v>61</v>
      </c>
      <c r="AA5714" s="1">
        <v>44956</v>
      </c>
      <c r="AB5714" s="2">
        <v>45076</v>
      </c>
      <c r="AC5714" s="1">
        <v>44956</v>
      </c>
      <c r="AD5714" s="1">
        <v>44992</v>
      </c>
    </row>
    <row r="5715" spans="1:30" x14ac:dyDescent="0.25">
      <c r="A5715">
        <v>554604</v>
      </c>
      <c r="B5715" t="s">
        <v>815</v>
      </c>
      <c r="C5715" t="s">
        <v>31</v>
      </c>
      <c r="D5715">
        <v>1</v>
      </c>
      <c r="E5715" t="s">
        <v>1292</v>
      </c>
      <c r="F5715" t="s">
        <v>817</v>
      </c>
      <c r="G5715" t="s">
        <v>353</v>
      </c>
      <c r="H5715">
        <v>6766</v>
      </c>
      <c r="I5715">
        <v>1</v>
      </c>
      <c r="J5715" t="s">
        <v>126</v>
      </c>
      <c r="K5715" t="s">
        <v>36</v>
      </c>
      <c r="L5715" t="s">
        <v>37</v>
      </c>
      <c r="M5715">
        <v>57500</v>
      </c>
      <c r="N5715">
        <v>69500</v>
      </c>
      <c r="O5715" t="s">
        <v>38</v>
      </c>
      <c r="P5715" t="s">
        <v>818</v>
      </c>
      <c r="Q5715" t="s">
        <v>1293</v>
      </c>
      <c r="R5715" t="s">
        <v>1294</v>
      </c>
      <c r="S5715" t="s">
        <v>821</v>
      </c>
      <c r="T5715" t="s">
        <v>1295</v>
      </c>
      <c r="U5715" t="s">
        <v>1296</v>
      </c>
      <c r="V5715" t="s">
        <v>11867</v>
      </c>
      <c r="W5715" t="s">
        <v>11868</v>
      </c>
      <c r="X5715" t="s">
        <v>826</v>
      </c>
      <c r="Z5715" t="s">
        <v>61</v>
      </c>
      <c r="AA5715" s="1">
        <v>44882</v>
      </c>
      <c r="AC5715" s="1">
        <v>44890</v>
      </c>
      <c r="AD5715" s="1">
        <v>44992</v>
      </c>
    </row>
    <row r="5716" spans="1:30" x14ac:dyDescent="0.25">
      <c r="A5716">
        <v>558327</v>
      </c>
      <c r="B5716" t="s">
        <v>102</v>
      </c>
      <c r="C5716" t="s">
        <v>31</v>
      </c>
      <c r="D5716">
        <v>1</v>
      </c>
      <c r="E5716" t="s">
        <v>2237</v>
      </c>
      <c r="F5716" t="s">
        <v>193</v>
      </c>
      <c r="G5716" t="s">
        <v>34</v>
      </c>
      <c r="H5716">
        <v>83008</v>
      </c>
      <c r="I5716" t="s">
        <v>91</v>
      </c>
      <c r="J5716" t="s">
        <v>35</v>
      </c>
      <c r="K5716" t="s">
        <v>36</v>
      </c>
      <c r="L5716" t="s">
        <v>93</v>
      </c>
      <c r="M5716">
        <v>64922</v>
      </c>
      <c r="N5716">
        <v>173486</v>
      </c>
      <c r="O5716" t="s">
        <v>38</v>
      </c>
      <c r="P5716" t="s">
        <v>195</v>
      </c>
      <c r="Q5716" t="s">
        <v>2238</v>
      </c>
      <c r="R5716" t="s">
        <v>8380</v>
      </c>
      <c r="S5716" t="s">
        <v>1688</v>
      </c>
      <c r="T5716" t="s">
        <v>8381</v>
      </c>
      <c r="U5716" t="s">
        <v>2136</v>
      </c>
      <c r="V5716" t="s">
        <v>2137</v>
      </c>
      <c r="W5716" t="s">
        <v>2138</v>
      </c>
      <c r="X5716" t="s">
        <v>2139</v>
      </c>
      <c r="Z5716" t="s">
        <v>87</v>
      </c>
      <c r="AA5716" s="1">
        <v>44880</v>
      </c>
      <c r="AC5716" s="1">
        <v>44880</v>
      </c>
      <c r="AD5716" s="1">
        <v>44992</v>
      </c>
    </row>
    <row r="5717" spans="1:30" x14ac:dyDescent="0.25">
      <c r="A5717">
        <v>463465</v>
      </c>
      <c r="B5717" t="s">
        <v>102</v>
      </c>
      <c r="C5717" t="s">
        <v>63</v>
      </c>
      <c r="D5717">
        <v>8</v>
      </c>
      <c r="E5717" t="s">
        <v>7030</v>
      </c>
      <c r="F5717" t="s">
        <v>3059</v>
      </c>
      <c r="G5717" t="s">
        <v>51</v>
      </c>
      <c r="H5717">
        <v>91406</v>
      </c>
      <c r="I5717">
        <v>0</v>
      </c>
      <c r="J5717" t="s">
        <v>245</v>
      </c>
      <c r="L5717" t="s">
        <v>53</v>
      </c>
      <c r="M5717">
        <v>15.45</v>
      </c>
      <c r="N5717">
        <v>15.45</v>
      </c>
      <c r="O5717" t="s">
        <v>68</v>
      </c>
      <c r="P5717" t="s">
        <v>7611</v>
      </c>
      <c r="Q5717" t="s">
        <v>7612</v>
      </c>
      <c r="R5717" t="s">
        <v>12037</v>
      </c>
      <c r="S5717" t="s">
        <v>3061</v>
      </c>
      <c r="T5717" t="s">
        <v>12038</v>
      </c>
      <c r="U5717" t="s">
        <v>7615</v>
      </c>
      <c r="V5717" t="s">
        <v>611</v>
      </c>
      <c r="W5717" t="s">
        <v>7616</v>
      </c>
      <c r="X5717" t="s">
        <v>7910</v>
      </c>
      <c r="Z5717" t="s">
        <v>61</v>
      </c>
      <c r="AA5717" s="1">
        <v>44329</v>
      </c>
      <c r="AC5717" s="1">
        <v>44336</v>
      </c>
      <c r="AD5717" s="1">
        <v>44992</v>
      </c>
    </row>
    <row r="5718" spans="1:30" x14ac:dyDescent="0.25">
      <c r="A5718">
        <v>572523</v>
      </c>
      <c r="B5718" t="s">
        <v>155</v>
      </c>
      <c r="C5718" t="s">
        <v>63</v>
      </c>
      <c r="D5718">
        <v>1</v>
      </c>
      <c r="E5718" t="s">
        <v>12281</v>
      </c>
      <c r="F5718" t="s">
        <v>65</v>
      </c>
      <c r="G5718" t="s">
        <v>51</v>
      </c>
      <c r="H5718">
        <v>56058</v>
      </c>
      <c r="I5718">
        <v>0</v>
      </c>
      <c r="J5718" t="s">
        <v>216</v>
      </c>
      <c r="K5718" t="s">
        <v>36</v>
      </c>
      <c r="L5718" t="s">
        <v>37</v>
      </c>
      <c r="M5718">
        <v>60000</v>
      </c>
      <c r="N5718">
        <v>70000</v>
      </c>
      <c r="O5718" t="s">
        <v>38</v>
      </c>
      <c r="P5718" t="s">
        <v>158</v>
      </c>
      <c r="Q5718" t="s">
        <v>6233</v>
      </c>
      <c r="R5718" t="s">
        <v>12282</v>
      </c>
      <c r="S5718" t="s">
        <v>72</v>
      </c>
      <c r="T5718" t="s">
        <v>12283</v>
      </c>
      <c r="U5718" t="s">
        <v>162</v>
      </c>
      <c r="V5718" t="s">
        <v>831</v>
      </c>
      <c r="X5718" t="s">
        <v>158</v>
      </c>
      <c r="Z5718" t="s">
        <v>61</v>
      </c>
      <c r="AA5718" s="1">
        <v>44958</v>
      </c>
      <c r="AB5718" s="2">
        <v>45018</v>
      </c>
      <c r="AC5718" s="1">
        <v>44958</v>
      </c>
      <c r="AD5718" s="1">
        <v>44992</v>
      </c>
    </row>
    <row r="5719" spans="1:30" x14ac:dyDescent="0.25">
      <c r="A5719">
        <v>576207</v>
      </c>
      <c r="B5719" t="s">
        <v>381</v>
      </c>
      <c r="C5719" t="s">
        <v>31</v>
      </c>
      <c r="D5719">
        <v>4</v>
      </c>
      <c r="E5719" t="s">
        <v>4289</v>
      </c>
      <c r="F5719" t="s">
        <v>1042</v>
      </c>
      <c r="G5719" t="s">
        <v>51</v>
      </c>
      <c r="H5719">
        <v>10232</v>
      </c>
      <c r="I5719">
        <v>0</v>
      </c>
      <c r="J5719" t="s">
        <v>35</v>
      </c>
      <c r="K5719" t="s">
        <v>36</v>
      </c>
      <c r="L5719" t="s">
        <v>145</v>
      </c>
      <c r="M5719">
        <v>15.93</v>
      </c>
      <c r="N5719">
        <v>22</v>
      </c>
      <c r="O5719" t="s">
        <v>68</v>
      </c>
      <c r="P5719" t="s">
        <v>873</v>
      </c>
      <c r="Q5719" t="s">
        <v>7566</v>
      </c>
      <c r="R5719" t="s">
        <v>875</v>
      </c>
      <c r="S5719" t="s">
        <v>1047</v>
      </c>
      <c r="T5719" t="s">
        <v>4291</v>
      </c>
      <c r="U5719" t="s">
        <v>4292</v>
      </c>
      <c r="V5719" t="s">
        <v>390</v>
      </c>
      <c r="W5719" t="s">
        <v>86</v>
      </c>
      <c r="X5719" t="s">
        <v>878</v>
      </c>
      <c r="Z5719" t="s">
        <v>61</v>
      </c>
      <c r="AA5719" s="1">
        <v>44984</v>
      </c>
      <c r="AB5719" s="2">
        <v>45016</v>
      </c>
      <c r="AC5719" s="1">
        <v>44986</v>
      </c>
      <c r="AD5719" s="1">
        <v>44992</v>
      </c>
    </row>
    <row r="5720" spans="1:30" x14ac:dyDescent="0.25">
      <c r="A5720">
        <v>562086</v>
      </c>
      <c r="B5720" t="s">
        <v>102</v>
      </c>
      <c r="C5720" t="s">
        <v>31</v>
      </c>
      <c r="D5720">
        <v>1</v>
      </c>
      <c r="E5720" t="s">
        <v>8472</v>
      </c>
      <c r="F5720" t="s">
        <v>8473</v>
      </c>
      <c r="G5720" t="s">
        <v>34</v>
      </c>
      <c r="H5720" t="s">
        <v>8474</v>
      </c>
      <c r="I5720">
        <v>0</v>
      </c>
      <c r="J5720" t="s">
        <v>8475</v>
      </c>
      <c r="K5720" t="s">
        <v>36</v>
      </c>
      <c r="L5720" t="s">
        <v>37</v>
      </c>
      <c r="M5720">
        <v>58700</v>
      </c>
      <c r="N5720">
        <v>120000</v>
      </c>
      <c r="O5720" t="s">
        <v>38</v>
      </c>
      <c r="P5720" t="s">
        <v>365</v>
      </c>
      <c r="Q5720" t="s">
        <v>366</v>
      </c>
      <c r="R5720" t="s">
        <v>8476</v>
      </c>
      <c r="S5720" t="s">
        <v>8477</v>
      </c>
      <c r="T5720" t="s">
        <v>8478</v>
      </c>
      <c r="U5720" t="s">
        <v>8479</v>
      </c>
      <c r="V5720" t="s">
        <v>8480</v>
      </c>
      <c r="Z5720" t="s">
        <v>47</v>
      </c>
      <c r="AA5720" s="1">
        <v>44890</v>
      </c>
      <c r="AC5720" s="1">
        <v>44901</v>
      </c>
      <c r="AD5720" s="1">
        <v>44992</v>
      </c>
    </row>
    <row r="5721" spans="1:30" x14ac:dyDescent="0.25">
      <c r="A5721">
        <v>569960</v>
      </c>
      <c r="B5721" t="s">
        <v>102</v>
      </c>
      <c r="C5721" t="s">
        <v>31</v>
      </c>
      <c r="D5721">
        <v>2</v>
      </c>
      <c r="E5721" t="s">
        <v>13957</v>
      </c>
      <c r="F5721" t="s">
        <v>144</v>
      </c>
      <c r="G5721" t="s">
        <v>51</v>
      </c>
      <c r="H5721">
        <v>10234</v>
      </c>
      <c r="I5721">
        <v>0</v>
      </c>
      <c r="J5721" t="s">
        <v>175</v>
      </c>
      <c r="K5721" t="s">
        <v>36</v>
      </c>
      <c r="L5721" t="s">
        <v>145</v>
      </c>
      <c r="M5721">
        <v>15</v>
      </c>
      <c r="N5721">
        <v>15</v>
      </c>
      <c r="O5721" t="s">
        <v>68</v>
      </c>
      <c r="P5721" t="s">
        <v>137</v>
      </c>
      <c r="Q5721" t="s">
        <v>459</v>
      </c>
      <c r="R5721" t="s">
        <v>13958</v>
      </c>
      <c r="S5721" t="s">
        <v>149</v>
      </c>
      <c r="T5721" t="s">
        <v>13959</v>
      </c>
      <c r="U5721" t="s">
        <v>2253</v>
      </c>
      <c r="V5721" t="s">
        <v>151</v>
      </c>
      <c r="W5721" t="s">
        <v>307</v>
      </c>
      <c r="Z5721" t="s">
        <v>309</v>
      </c>
      <c r="AA5721" s="1">
        <v>44944</v>
      </c>
      <c r="AB5721" s="2">
        <v>45079</v>
      </c>
      <c r="AC5721" s="1">
        <v>44944</v>
      </c>
      <c r="AD5721" s="1">
        <v>44992</v>
      </c>
    </row>
    <row r="5722" spans="1:30" x14ac:dyDescent="0.25">
      <c r="A5722">
        <v>576084</v>
      </c>
      <c r="B5722" t="s">
        <v>241</v>
      </c>
      <c r="C5722" t="s">
        <v>63</v>
      </c>
      <c r="D5722">
        <v>1</v>
      </c>
      <c r="E5722" t="s">
        <v>242</v>
      </c>
      <c r="F5722" t="s">
        <v>243</v>
      </c>
      <c r="G5722" t="s">
        <v>244</v>
      </c>
      <c r="H5722">
        <v>90645</v>
      </c>
      <c r="I5722">
        <v>0</v>
      </c>
      <c r="J5722" t="s">
        <v>245</v>
      </c>
      <c r="K5722" t="s">
        <v>36</v>
      </c>
      <c r="L5722" t="s">
        <v>53</v>
      </c>
      <c r="M5722">
        <v>31836</v>
      </c>
      <c r="N5722">
        <v>46278</v>
      </c>
      <c r="O5722" t="s">
        <v>38</v>
      </c>
      <c r="P5722" t="s">
        <v>4253</v>
      </c>
      <c r="Q5722" t="s">
        <v>247</v>
      </c>
      <c r="R5722" t="s">
        <v>248</v>
      </c>
      <c r="S5722" t="s">
        <v>249</v>
      </c>
      <c r="U5722" t="s">
        <v>250</v>
      </c>
      <c r="V5722" t="s">
        <v>251</v>
      </c>
      <c r="Z5722" t="s">
        <v>252</v>
      </c>
      <c r="AA5722" s="1">
        <v>44987</v>
      </c>
      <c r="AB5722" s="2">
        <v>44997</v>
      </c>
      <c r="AC5722" s="1">
        <v>44987</v>
      </c>
      <c r="AD5722" s="1">
        <v>44992</v>
      </c>
    </row>
    <row r="5723" spans="1:30" x14ac:dyDescent="0.25">
      <c r="A5723">
        <v>564052</v>
      </c>
      <c r="B5723" t="s">
        <v>102</v>
      </c>
      <c r="C5723" t="s">
        <v>31</v>
      </c>
      <c r="D5723">
        <v>1</v>
      </c>
      <c r="E5723" t="s">
        <v>372</v>
      </c>
      <c r="F5723" t="s">
        <v>193</v>
      </c>
      <c r="G5723" t="s">
        <v>34</v>
      </c>
      <c r="H5723" t="s">
        <v>194</v>
      </c>
      <c r="I5723">
        <v>0</v>
      </c>
      <c r="J5723" t="s">
        <v>374</v>
      </c>
      <c r="K5723" t="s">
        <v>36</v>
      </c>
      <c r="L5723" t="s">
        <v>37</v>
      </c>
      <c r="M5723">
        <v>53702</v>
      </c>
      <c r="N5723">
        <v>148745</v>
      </c>
      <c r="O5723" t="s">
        <v>38</v>
      </c>
      <c r="P5723" t="s">
        <v>195</v>
      </c>
      <c r="Q5723" t="s">
        <v>625</v>
      </c>
      <c r="R5723" t="s">
        <v>4838</v>
      </c>
      <c r="S5723" t="s">
        <v>198</v>
      </c>
      <c r="T5723" t="s">
        <v>3210</v>
      </c>
      <c r="U5723" t="s">
        <v>4839</v>
      </c>
      <c r="V5723" t="s">
        <v>380</v>
      </c>
      <c r="Z5723" t="s">
        <v>87</v>
      </c>
      <c r="AA5723" s="1">
        <v>44935</v>
      </c>
      <c r="AC5723" s="1">
        <v>44935</v>
      </c>
      <c r="AD5723" s="1">
        <v>44992</v>
      </c>
    </row>
    <row r="5724" spans="1:30" x14ac:dyDescent="0.25">
      <c r="A5724">
        <v>525196</v>
      </c>
      <c r="B5724" t="s">
        <v>563</v>
      </c>
      <c r="C5724" t="s">
        <v>63</v>
      </c>
      <c r="D5724">
        <v>1</v>
      </c>
      <c r="E5724" t="s">
        <v>12189</v>
      </c>
      <c r="F5724" t="s">
        <v>9018</v>
      </c>
      <c r="G5724" t="s">
        <v>34</v>
      </c>
      <c r="H5724">
        <v>60210</v>
      </c>
      <c r="I5724">
        <v>1</v>
      </c>
      <c r="J5724" t="s">
        <v>437</v>
      </c>
      <c r="K5724" t="s">
        <v>36</v>
      </c>
      <c r="L5724" t="s">
        <v>37</v>
      </c>
      <c r="M5724">
        <v>43834</v>
      </c>
      <c r="N5724">
        <v>50409</v>
      </c>
      <c r="O5724" t="s">
        <v>38</v>
      </c>
      <c r="P5724" t="s">
        <v>446</v>
      </c>
      <c r="Q5724" t="s">
        <v>290</v>
      </c>
      <c r="R5724" t="s">
        <v>12190</v>
      </c>
      <c r="S5724" t="s">
        <v>9020</v>
      </c>
      <c r="U5724" t="s">
        <v>10604</v>
      </c>
      <c r="V5724" t="s">
        <v>9022</v>
      </c>
      <c r="Z5724" t="s">
        <v>61</v>
      </c>
      <c r="AA5724" s="1">
        <v>44637</v>
      </c>
      <c r="AC5724" s="1">
        <v>44637</v>
      </c>
      <c r="AD5724" s="1">
        <v>44992</v>
      </c>
    </row>
    <row r="5725" spans="1:30" x14ac:dyDescent="0.25">
      <c r="A5725">
        <v>575057</v>
      </c>
      <c r="B5725" t="s">
        <v>155</v>
      </c>
      <c r="C5725" t="s">
        <v>63</v>
      </c>
      <c r="D5725">
        <v>1</v>
      </c>
      <c r="E5725" t="s">
        <v>13789</v>
      </c>
      <c r="F5725" t="s">
        <v>65</v>
      </c>
      <c r="G5725" t="s">
        <v>51</v>
      </c>
      <c r="H5725">
        <v>56058</v>
      </c>
      <c r="I5725">
        <v>0</v>
      </c>
      <c r="J5725" t="s">
        <v>216</v>
      </c>
      <c r="K5725" t="s">
        <v>36</v>
      </c>
      <c r="L5725" t="s">
        <v>37</v>
      </c>
      <c r="M5725">
        <v>60000</v>
      </c>
      <c r="N5725">
        <v>70000</v>
      </c>
      <c r="O5725" t="s">
        <v>38</v>
      </c>
      <c r="P5725" t="s">
        <v>158</v>
      </c>
      <c r="Q5725" t="s">
        <v>1547</v>
      </c>
      <c r="R5725" t="s">
        <v>13790</v>
      </c>
      <c r="S5725" t="s">
        <v>72</v>
      </c>
      <c r="T5725" t="s">
        <v>13791</v>
      </c>
      <c r="U5725" t="s">
        <v>325</v>
      </c>
      <c r="V5725" t="s">
        <v>163</v>
      </c>
      <c r="X5725" t="s">
        <v>158</v>
      </c>
      <c r="Z5725" t="s">
        <v>61</v>
      </c>
      <c r="AA5725" s="1">
        <v>44978</v>
      </c>
      <c r="AB5725" s="2">
        <v>45038</v>
      </c>
      <c r="AC5725" s="1">
        <v>44978</v>
      </c>
      <c r="AD5725" s="1">
        <v>44992</v>
      </c>
    </row>
    <row r="5726" spans="1:30" x14ac:dyDescent="0.25">
      <c r="A5726">
        <v>561797</v>
      </c>
      <c r="B5726" t="s">
        <v>48</v>
      </c>
      <c r="C5726" t="s">
        <v>31</v>
      </c>
      <c r="D5726">
        <v>1</v>
      </c>
      <c r="E5726" t="s">
        <v>2077</v>
      </c>
      <c r="F5726" t="s">
        <v>2078</v>
      </c>
      <c r="G5726" t="s">
        <v>34</v>
      </c>
      <c r="H5726">
        <v>10025</v>
      </c>
      <c r="I5726" t="s">
        <v>327</v>
      </c>
      <c r="J5726" t="s">
        <v>1109</v>
      </c>
      <c r="L5726" t="s">
        <v>93</v>
      </c>
      <c r="M5726">
        <v>72038</v>
      </c>
      <c r="N5726">
        <v>192152</v>
      </c>
      <c r="O5726" t="s">
        <v>38</v>
      </c>
      <c r="P5726" t="s">
        <v>54</v>
      </c>
      <c r="Q5726" t="s">
        <v>290</v>
      </c>
      <c r="R5726" t="s">
        <v>2079</v>
      </c>
      <c r="S5726" t="s">
        <v>2080</v>
      </c>
      <c r="T5726" t="s">
        <v>2081</v>
      </c>
      <c r="U5726" t="s">
        <v>2082</v>
      </c>
      <c r="V5726" t="s">
        <v>2083</v>
      </c>
      <c r="Z5726" t="s">
        <v>61</v>
      </c>
      <c r="AA5726" s="1">
        <v>44887</v>
      </c>
      <c r="AC5726" s="1">
        <v>44887</v>
      </c>
      <c r="AD5726" s="1">
        <v>44992</v>
      </c>
    </row>
    <row r="5727" spans="1:30" x14ac:dyDescent="0.25">
      <c r="A5727">
        <v>572835</v>
      </c>
      <c r="B5727" t="s">
        <v>287</v>
      </c>
      <c r="C5727" t="s">
        <v>31</v>
      </c>
      <c r="D5727">
        <v>1</v>
      </c>
      <c r="E5727" t="s">
        <v>10346</v>
      </c>
      <c r="F5727" t="s">
        <v>144</v>
      </c>
      <c r="G5727" t="s">
        <v>51</v>
      </c>
      <c r="H5727">
        <v>10234</v>
      </c>
      <c r="I5727">
        <v>0</v>
      </c>
      <c r="J5727" t="s">
        <v>126</v>
      </c>
      <c r="K5727" t="s">
        <v>67</v>
      </c>
      <c r="L5727" t="s">
        <v>145</v>
      </c>
      <c r="M5727">
        <v>17.5</v>
      </c>
      <c r="N5727">
        <v>17.5</v>
      </c>
      <c r="O5727" t="s">
        <v>68</v>
      </c>
      <c r="P5727" t="s">
        <v>289</v>
      </c>
      <c r="Q5727" t="s">
        <v>3369</v>
      </c>
      <c r="R5727" t="s">
        <v>10347</v>
      </c>
      <c r="S5727" t="s">
        <v>149</v>
      </c>
      <c r="T5727" t="s">
        <v>10348</v>
      </c>
      <c r="U5727" t="s">
        <v>293</v>
      </c>
      <c r="V5727" t="s">
        <v>294</v>
      </c>
      <c r="Z5727" t="s">
        <v>10349</v>
      </c>
      <c r="AA5727" s="1">
        <v>44960</v>
      </c>
      <c r="AB5727" s="2">
        <v>44995</v>
      </c>
      <c r="AC5727" s="1">
        <v>44991</v>
      </c>
      <c r="AD5727" s="1">
        <v>44992</v>
      </c>
    </row>
    <row r="5728" spans="1:30" x14ac:dyDescent="0.25">
      <c r="A5728">
        <v>562783</v>
      </c>
      <c r="B5728" t="s">
        <v>123</v>
      </c>
      <c r="C5728" t="s">
        <v>31</v>
      </c>
      <c r="D5728">
        <v>1</v>
      </c>
      <c r="E5728" t="s">
        <v>5142</v>
      </c>
      <c r="F5728" t="s">
        <v>3199</v>
      </c>
      <c r="G5728" t="s">
        <v>34</v>
      </c>
      <c r="H5728">
        <v>40561</v>
      </c>
      <c r="I5728">
        <v>2</v>
      </c>
      <c r="J5728" t="s">
        <v>126</v>
      </c>
      <c r="K5728" t="s">
        <v>36</v>
      </c>
      <c r="L5728" t="s">
        <v>37</v>
      </c>
      <c r="M5728">
        <v>51132</v>
      </c>
      <c r="N5728">
        <v>78966</v>
      </c>
      <c r="O5728" t="s">
        <v>38</v>
      </c>
      <c r="P5728" t="s">
        <v>415</v>
      </c>
      <c r="Q5728" t="s">
        <v>3374</v>
      </c>
      <c r="R5728" t="s">
        <v>5143</v>
      </c>
      <c r="S5728" t="s">
        <v>3201</v>
      </c>
      <c r="U5728" t="s">
        <v>886</v>
      </c>
      <c r="V5728" t="s">
        <v>5144</v>
      </c>
      <c r="W5728" t="s">
        <v>5145</v>
      </c>
      <c r="Z5728" t="s">
        <v>61</v>
      </c>
      <c r="AA5728" s="1">
        <v>44894</v>
      </c>
      <c r="AB5728" s="2">
        <v>45014</v>
      </c>
      <c r="AC5728" s="1">
        <v>44904</v>
      </c>
      <c r="AD5728" s="1">
        <v>44992</v>
      </c>
    </row>
    <row r="5729" spans="1:30" x14ac:dyDescent="0.25">
      <c r="A5729">
        <v>552784</v>
      </c>
      <c r="B5729" t="s">
        <v>102</v>
      </c>
      <c r="C5729" t="s">
        <v>31</v>
      </c>
      <c r="D5729">
        <v>1</v>
      </c>
      <c r="E5729" t="s">
        <v>2359</v>
      </c>
      <c r="F5729" t="s">
        <v>296</v>
      </c>
      <c r="G5729" t="s">
        <v>34</v>
      </c>
      <c r="H5729">
        <v>22122</v>
      </c>
      <c r="I5729">
        <v>2</v>
      </c>
      <c r="J5729" t="s">
        <v>35</v>
      </c>
      <c r="K5729" t="s">
        <v>36</v>
      </c>
      <c r="L5729" t="s">
        <v>37</v>
      </c>
      <c r="M5729">
        <v>65208</v>
      </c>
      <c r="N5729">
        <v>95993</v>
      </c>
      <c r="O5729" t="s">
        <v>38</v>
      </c>
      <c r="P5729" t="s">
        <v>195</v>
      </c>
      <c r="Q5729" t="s">
        <v>2360</v>
      </c>
      <c r="R5729" t="s">
        <v>7453</v>
      </c>
      <c r="S5729" t="s">
        <v>299</v>
      </c>
      <c r="T5729" t="s">
        <v>7454</v>
      </c>
      <c r="U5729" t="s">
        <v>2427</v>
      </c>
      <c r="V5729" t="s">
        <v>2364</v>
      </c>
      <c r="Z5729" t="s">
        <v>2365</v>
      </c>
      <c r="AA5729" s="1">
        <v>44833</v>
      </c>
      <c r="AC5729" s="1">
        <v>44833</v>
      </c>
      <c r="AD5729" s="1">
        <v>44992</v>
      </c>
    </row>
    <row r="5730" spans="1:30" x14ac:dyDescent="0.25">
      <c r="A5730">
        <v>570602</v>
      </c>
      <c r="B5730" t="s">
        <v>102</v>
      </c>
      <c r="C5730" t="s">
        <v>31</v>
      </c>
      <c r="D5730">
        <v>1</v>
      </c>
      <c r="E5730" t="s">
        <v>3304</v>
      </c>
      <c r="F5730" t="s">
        <v>1148</v>
      </c>
      <c r="G5730" t="s">
        <v>34</v>
      </c>
      <c r="H5730">
        <v>91011</v>
      </c>
      <c r="I5730">
        <v>0</v>
      </c>
      <c r="J5730" t="s">
        <v>245</v>
      </c>
      <c r="K5730" t="s">
        <v>36</v>
      </c>
      <c r="L5730" t="s">
        <v>53</v>
      </c>
      <c r="M5730">
        <v>41033</v>
      </c>
      <c r="N5730">
        <v>60017</v>
      </c>
      <c r="O5730" t="s">
        <v>38</v>
      </c>
      <c r="P5730" t="s">
        <v>146</v>
      </c>
      <c r="Q5730" t="s">
        <v>334</v>
      </c>
      <c r="R5730" t="s">
        <v>10350</v>
      </c>
      <c r="S5730" t="s">
        <v>1152</v>
      </c>
      <c r="T5730" t="s">
        <v>10351</v>
      </c>
      <c r="U5730" t="s">
        <v>1177</v>
      </c>
      <c r="V5730" t="s">
        <v>611</v>
      </c>
      <c r="W5730" t="s">
        <v>10058</v>
      </c>
      <c r="X5730" t="s">
        <v>1179</v>
      </c>
      <c r="Z5730" t="s">
        <v>61</v>
      </c>
      <c r="AA5730" s="1">
        <v>44949</v>
      </c>
      <c r="AB5730" s="2">
        <v>45009</v>
      </c>
      <c r="AC5730" s="1">
        <v>44949</v>
      </c>
      <c r="AD5730" s="1">
        <v>44992</v>
      </c>
    </row>
    <row r="5731" spans="1:30" x14ac:dyDescent="0.25">
      <c r="A5731">
        <v>546213</v>
      </c>
      <c r="B5731" t="s">
        <v>1863</v>
      </c>
      <c r="C5731" t="s">
        <v>63</v>
      </c>
      <c r="D5731">
        <v>1</v>
      </c>
      <c r="E5731" t="s">
        <v>5191</v>
      </c>
      <c r="F5731" t="s">
        <v>555</v>
      </c>
      <c r="G5731" t="s">
        <v>34</v>
      </c>
      <c r="H5731">
        <v>12626</v>
      </c>
      <c r="I5731">
        <v>2</v>
      </c>
      <c r="J5731" t="s">
        <v>115</v>
      </c>
      <c r="K5731" t="s">
        <v>36</v>
      </c>
      <c r="L5731" t="s">
        <v>37</v>
      </c>
      <c r="M5731">
        <v>62470</v>
      </c>
      <c r="N5731">
        <v>80008</v>
      </c>
      <c r="O5731" t="s">
        <v>38</v>
      </c>
      <c r="P5731" t="s">
        <v>5192</v>
      </c>
      <c r="Q5731" t="s">
        <v>5151</v>
      </c>
      <c r="R5731" t="s">
        <v>5193</v>
      </c>
      <c r="S5731" t="s">
        <v>559</v>
      </c>
      <c r="U5731" t="s">
        <v>4682</v>
      </c>
      <c r="V5731" t="s">
        <v>5194</v>
      </c>
      <c r="W5731" t="s">
        <v>5195</v>
      </c>
      <c r="X5731" t="s">
        <v>5192</v>
      </c>
      <c r="Z5731" t="s">
        <v>61</v>
      </c>
      <c r="AA5731" s="1">
        <v>44852</v>
      </c>
      <c r="AC5731" s="1">
        <v>44861</v>
      </c>
      <c r="AD5731" s="1">
        <v>44992</v>
      </c>
    </row>
    <row r="5732" spans="1:30" x14ac:dyDescent="0.25">
      <c r="A5732">
        <v>567304</v>
      </c>
      <c r="B5732" t="s">
        <v>76</v>
      </c>
      <c r="C5732" t="s">
        <v>31</v>
      </c>
      <c r="D5732">
        <v>1</v>
      </c>
      <c r="E5732" t="s">
        <v>11344</v>
      </c>
      <c r="F5732" t="s">
        <v>5833</v>
      </c>
      <c r="G5732" t="s">
        <v>34</v>
      </c>
      <c r="H5732">
        <v>22124</v>
      </c>
      <c r="I5732">
        <v>2</v>
      </c>
      <c r="J5732" t="s">
        <v>35</v>
      </c>
      <c r="K5732" t="s">
        <v>36</v>
      </c>
      <c r="L5732" t="s">
        <v>37</v>
      </c>
      <c r="M5732">
        <v>74650</v>
      </c>
      <c r="N5732">
        <v>109409</v>
      </c>
      <c r="O5732" t="s">
        <v>38</v>
      </c>
      <c r="P5732" t="s">
        <v>79</v>
      </c>
      <c r="Q5732" t="s">
        <v>2431</v>
      </c>
      <c r="R5732" t="s">
        <v>11345</v>
      </c>
      <c r="S5732" t="s">
        <v>5835</v>
      </c>
      <c r="T5732" t="s">
        <v>11346</v>
      </c>
      <c r="U5732" t="s">
        <v>11347</v>
      </c>
      <c r="V5732" t="s">
        <v>11348</v>
      </c>
      <c r="W5732" t="s">
        <v>2436</v>
      </c>
      <c r="X5732" t="s">
        <v>79</v>
      </c>
      <c r="Z5732" t="s">
        <v>61</v>
      </c>
      <c r="AA5732" s="1">
        <v>44951</v>
      </c>
      <c r="AC5732" s="1">
        <v>44950</v>
      </c>
      <c r="AD5732" s="1">
        <v>44992</v>
      </c>
    </row>
    <row r="5733" spans="1:30" x14ac:dyDescent="0.25">
      <c r="A5733">
        <v>549570</v>
      </c>
      <c r="B5733" t="s">
        <v>214</v>
      </c>
      <c r="C5733" t="s">
        <v>31</v>
      </c>
      <c r="D5733">
        <v>1</v>
      </c>
      <c r="E5733" t="s">
        <v>1244</v>
      </c>
      <c r="F5733" t="s">
        <v>1245</v>
      </c>
      <c r="G5733" t="s">
        <v>34</v>
      </c>
      <c r="H5733">
        <v>10010</v>
      </c>
      <c r="I5733" t="s">
        <v>1246</v>
      </c>
      <c r="J5733" t="s">
        <v>126</v>
      </c>
      <c r="L5733" t="s">
        <v>37</v>
      </c>
      <c r="M5733">
        <v>97830</v>
      </c>
      <c r="N5733">
        <v>231974</v>
      </c>
      <c r="O5733" t="s">
        <v>38</v>
      </c>
      <c r="P5733" t="s">
        <v>1247</v>
      </c>
      <c r="Q5733" t="s">
        <v>1248</v>
      </c>
      <c r="R5733" t="s">
        <v>1249</v>
      </c>
      <c r="S5733" t="s">
        <v>1250</v>
      </c>
      <c r="T5733" t="s">
        <v>1251</v>
      </c>
      <c r="V5733" t="s">
        <v>1252</v>
      </c>
      <c r="W5733" t="s">
        <v>152</v>
      </c>
      <c r="X5733" t="s">
        <v>1247</v>
      </c>
      <c r="Z5733" t="s">
        <v>61</v>
      </c>
      <c r="AA5733" s="1">
        <v>44831</v>
      </c>
      <c r="AC5733" s="1">
        <v>44846</v>
      </c>
      <c r="AD5733" s="1">
        <v>44992</v>
      </c>
    </row>
    <row r="5734" spans="1:30" x14ac:dyDescent="0.25">
      <c r="A5734">
        <v>565288</v>
      </c>
      <c r="B5734" t="s">
        <v>123</v>
      </c>
      <c r="C5734" t="s">
        <v>63</v>
      </c>
      <c r="D5734">
        <v>3</v>
      </c>
      <c r="E5734" t="s">
        <v>11543</v>
      </c>
      <c r="F5734" t="s">
        <v>234</v>
      </c>
      <c r="G5734" t="s">
        <v>51</v>
      </c>
      <c r="H5734">
        <v>56057</v>
      </c>
      <c r="I5734">
        <v>0</v>
      </c>
      <c r="J5734" t="s">
        <v>205</v>
      </c>
      <c r="K5734" t="s">
        <v>36</v>
      </c>
      <c r="L5734" t="s">
        <v>37</v>
      </c>
      <c r="M5734">
        <v>38333</v>
      </c>
      <c r="N5734">
        <v>60000</v>
      </c>
      <c r="O5734" t="s">
        <v>38</v>
      </c>
      <c r="P5734" t="s">
        <v>39</v>
      </c>
      <c r="Q5734" t="s">
        <v>1725</v>
      </c>
      <c r="R5734" t="s">
        <v>11544</v>
      </c>
      <c r="S5734" t="s">
        <v>237</v>
      </c>
      <c r="T5734" t="s">
        <v>11545</v>
      </c>
      <c r="U5734" t="s">
        <v>11546</v>
      </c>
      <c r="V5734" t="s">
        <v>11547</v>
      </c>
      <c r="Z5734" t="s">
        <v>61</v>
      </c>
      <c r="AA5734" s="1">
        <v>44925</v>
      </c>
      <c r="AB5734" s="2">
        <v>45045</v>
      </c>
      <c r="AC5734" s="1">
        <v>44925</v>
      </c>
      <c r="AD5734" s="1">
        <v>44992</v>
      </c>
    </row>
    <row r="5735" spans="1:30" x14ac:dyDescent="0.25">
      <c r="A5735">
        <v>561575</v>
      </c>
      <c r="B5735" t="s">
        <v>638</v>
      </c>
      <c r="C5735" t="s">
        <v>63</v>
      </c>
      <c r="D5735">
        <v>1</v>
      </c>
      <c r="E5735" t="s">
        <v>13360</v>
      </c>
      <c r="F5735" t="s">
        <v>807</v>
      </c>
      <c r="G5735" t="s">
        <v>34</v>
      </c>
      <c r="H5735">
        <v>10026</v>
      </c>
      <c r="I5735" t="s">
        <v>91</v>
      </c>
      <c r="J5735" t="s">
        <v>205</v>
      </c>
      <c r="K5735" t="s">
        <v>36</v>
      </c>
      <c r="L5735" t="s">
        <v>93</v>
      </c>
      <c r="M5735">
        <v>84451</v>
      </c>
      <c r="N5735">
        <v>110000</v>
      </c>
      <c r="O5735" t="s">
        <v>38</v>
      </c>
      <c r="P5735" t="s">
        <v>1533</v>
      </c>
      <c r="Q5735" t="s">
        <v>2604</v>
      </c>
      <c r="R5735" t="s">
        <v>13361</v>
      </c>
      <c r="S5735" t="s">
        <v>1227</v>
      </c>
      <c r="T5735" t="s">
        <v>13362</v>
      </c>
      <c r="U5735" t="s">
        <v>13363</v>
      </c>
      <c r="V5735" t="s">
        <v>13364</v>
      </c>
      <c r="Z5735" t="s">
        <v>13365</v>
      </c>
      <c r="AA5735" s="1">
        <v>44945</v>
      </c>
      <c r="AB5735" s="2">
        <v>45005</v>
      </c>
      <c r="AC5735" s="1">
        <v>44945</v>
      </c>
      <c r="AD5735" s="1">
        <v>44992</v>
      </c>
    </row>
    <row r="5736" spans="1:30" x14ac:dyDescent="0.25">
      <c r="A5736">
        <v>567516</v>
      </c>
      <c r="B5736" t="s">
        <v>241</v>
      </c>
      <c r="C5736" t="s">
        <v>31</v>
      </c>
      <c r="D5736">
        <v>1</v>
      </c>
      <c r="E5736" t="s">
        <v>3115</v>
      </c>
      <c r="F5736" t="s">
        <v>3116</v>
      </c>
      <c r="G5736" t="s">
        <v>34</v>
      </c>
      <c r="H5736">
        <v>80310</v>
      </c>
      <c r="I5736">
        <v>0</v>
      </c>
      <c r="J5736" t="s">
        <v>4302</v>
      </c>
      <c r="K5736" t="s">
        <v>36</v>
      </c>
      <c r="L5736" t="s">
        <v>37</v>
      </c>
      <c r="M5736">
        <v>60171</v>
      </c>
      <c r="N5736">
        <v>93630</v>
      </c>
      <c r="O5736" t="s">
        <v>38</v>
      </c>
      <c r="P5736" t="s">
        <v>9170</v>
      </c>
      <c r="Q5736" t="s">
        <v>1031</v>
      </c>
      <c r="R5736" t="s">
        <v>9171</v>
      </c>
      <c r="S5736" t="s">
        <v>3119</v>
      </c>
      <c r="T5736" t="s">
        <v>9172</v>
      </c>
      <c r="U5736" t="s">
        <v>9173</v>
      </c>
      <c r="V5736" t="s">
        <v>347</v>
      </c>
      <c r="Z5736" t="s">
        <v>426</v>
      </c>
      <c r="AA5736" s="1">
        <v>44987</v>
      </c>
      <c r="AB5736" s="2">
        <v>44997</v>
      </c>
      <c r="AC5736" s="1">
        <v>44987</v>
      </c>
      <c r="AD5736" s="1">
        <v>44992</v>
      </c>
    </row>
    <row r="5737" spans="1:30" x14ac:dyDescent="0.25">
      <c r="A5737">
        <v>573875</v>
      </c>
      <c r="B5737" t="s">
        <v>1870</v>
      </c>
      <c r="C5737" t="s">
        <v>63</v>
      </c>
      <c r="D5737">
        <v>1</v>
      </c>
      <c r="E5737" t="s">
        <v>1871</v>
      </c>
      <c r="F5737" t="s">
        <v>2065</v>
      </c>
      <c r="G5737" t="s">
        <v>34</v>
      </c>
      <c r="H5737">
        <v>13611</v>
      </c>
      <c r="I5737">
        <v>2</v>
      </c>
      <c r="J5737" t="s">
        <v>256</v>
      </c>
      <c r="K5737" t="s">
        <v>36</v>
      </c>
      <c r="L5737" t="s">
        <v>37</v>
      </c>
      <c r="M5737">
        <v>70833</v>
      </c>
      <c r="N5737">
        <v>82150</v>
      </c>
      <c r="O5737" t="s">
        <v>38</v>
      </c>
      <c r="P5737" t="s">
        <v>1872</v>
      </c>
      <c r="Q5737" t="s">
        <v>1873</v>
      </c>
      <c r="R5737" t="s">
        <v>11179</v>
      </c>
      <c r="S5737" t="s">
        <v>2068</v>
      </c>
      <c r="T5737" t="s">
        <v>11180</v>
      </c>
      <c r="U5737" t="s">
        <v>11181</v>
      </c>
      <c r="V5737" t="s">
        <v>11182</v>
      </c>
      <c r="W5737" t="s">
        <v>1878</v>
      </c>
      <c r="Z5737" t="s">
        <v>61</v>
      </c>
      <c r="AA5737" s="1">
        <v>44965</v>
      </c>
      <c r="AC5737" s="1">
        <v>44965</v>
      </c>
      <c r="AD5737" s="1">
        <v>44992</v>
      </c>
    </row>
    <row r="5738" spans="1:30" x14ac:dyDescent="0.25">
      <c r="A5738">
        <v>366783</v>
      </c>
      <c r="B5738" t="s">
        <v>123</v>
      </c>
      <c r="C5738" t="s">
        <v>31</v>
      </c>
      <c r="D5738">
        <v>1</v>
      </c>
      <c r="E5738" t="s">
        <v>13960</v>
      </c>
      <c r="F5738" t="s">
        <v>1956</v>
      </c>
      <c r="G5738" t="s">
        <v>34</v>
      </c>
      <c r="H5738">
        <v>13615</v>
      </c>
      <c r="I5738">
        <v>1</v>
      </c>
      <c r="J5738" t="s">
        <v>256</v>
      </c>
      <c r="K5738" t="s">
        <v>36</v>
      </c>
      <c r="L5738" t="s">
        <v>37</v>
      </c>
      <c r="M5738">
        <v>39797</v>
      </c>
      <c r="N5738">
        <v>45766</v>
      </c>
      <c r="O5738" t="s">
        <v>38</v>
      </c>
      <c r="P5738" t="s">
        <v>127</v>
      </c>
      <c r="Q5738" t="s">
        <v>6618</v>
      </c>
      <c r="R5738" t="s">
        <v>13961</v>
      </c>
      <c r="S5738" t="s">
        <v>1960</v>
      </c>
      <c r="T5738" t="s">
        <v>13962</v>
      </c>
      <c r="U5738" t="s">
        <v>13963</v>
      </c>
      <c r="V5738" t="s">
        <v>13964</v>
      </c>
      <c r="Z5738" t="s">
        <v>61</v>
      </c>
      <c r="AA5738" s="1">
        <v>43364</v>
      </c>
      <c r="AC5738" s="1">
        <v>43364</v>
      </c>
      <c r="AD5738" s="1">
        <v>44992</v>
      </c>
    </row>
    <row r="5739" spans="1:30" x14ac:dyDescent="0.25">
      <c r="A5739">
        <v>535751</v>
      </c>
      <c r="B5739" t="s">
        <v>287</v>
      </c>
      <c r="C5739" t="s">
        <v>63</v>
      </c>
      <c r="D5739">
        <v>1</v>
      </c>
      <c r="E5739" t="s">
        <v>12837</v>
      </c>
      <c r="F5739" t="s">
        <v>999</v>
      </c>
      <c r="G5739" t="s">
        <v>34</v>
      </c>
      <c r="H5739" t="s">
        <v>1000</v>
      </c>
      <c r="I5739">
        <v>4</v>
      </c>
      <c r="J5739" t="s">
        <v>175</v>
      </c>
      <c r="K5739" t="s">
        <v>36</v>
      </c>
      <c r="L5739" t="s">
        <v>37</v>
      </c>
      <c r="M5739">
        <v>52123</v>
      </c>
      <c r="N5739">
        <v>60000</v>
      </c>
      <c r="O5739" t="s">
        <v>38</v>
      </c>
      <c r="P5739" t="s">
        <v>289</v>
      </c>
      <c r="Q5739" t="s">
        <v>12580</v>
      </c>
      <c r="R5739" t="s">
        <v>12838</v>
      </c>
      <c r="S5739" t="s">
        <v>1004</v>
      </c>
      <c r="T5739" t="s">
        <v>12839</v>
      </c>
      <c r="V5739" t="s">
        <v>1472</v>
      </c>
      <c r="Z5739" t="s">
        <v>61</v>
      </c>
      <c r="AA5739" s="1">
        <v>44729</v>
      </c>
      <c r="AC5739" s="1">
        <v>44867</v>
      </c>
      <c r="AD5739" s="1">
        <v>44992</v>
      </c>
    </row>
    <row r="5740" spans="1:30" x14ac:dyDescent="0.25">
      <c r="A5740">
        <v>569458</v>
      </c>
      <c r="B5740" t="s">
        <v>102</v>
      </c>
      <c r="C5740" t="s">
        <v>63</v>
      </c>
      <c r="D5740">
        <v>1</v>
      </c>
      <c r="E5740" t="s">
        <v>3467</v>
      </c>
      <c r="F5740" t="s">
        <v>144</v>
      </c>
      <c r="G5740" t="s">
        <v>51</v>
      </c>
      <c r="H5740">
        <v>10234</v>
      </c>
      <c r="I5740">
        <v>0</v>
      </c>
      <c r="J5740" t="s">
        <v>205</v>
      </c>
      <c r="K5740" t="s">
        <v>36</v>
      </c>
      <c r="L5740" t="s">
        <v>145</v>
      </c>
      <c r="M5740">
        <v>15</v>
      </c>
      <c r="N5740">
        <v>15</v>
      </c>
      <c r="O5740" t="s">
        <v>68</v>
      </c>
      <c r="P5740" t="s">
        <v>2265</v>
      </c>
      <c r="Q5740" t="s">
        <v>3468</v>
      </c>
      <c r="R5740" t="s">
        <v>3469</v>
      </c>
      <c r="S5740" t="s">
        <v>149</v>
      </c>
      <c r="T5740" t="s">
        <v>3470</v>
      </c>
      <c r="V5740" t="s">
        <v>151</v>
      </c>
      <c r="W5740" t="s">
        <v>152</v>
      </c>
      <c r="X5740" t="s">
        <v>2269</v>
      </c>
      <c r="Z5740" t="s">
        <v>154</v>
      </c>
      <c r="AA5740" s="1">
        <v>44976</v>
      </c>
      <c r="AB5740" s="2">
        <v>45079</v>
      </c>
      <c r="AC5740" s="1">
        <v>44976</v>
      </c>
      <c r="AD5740" s="1">
        <v>44992</v>
      </c>
    </row>
    <row r="5741" spans="1:30" x14ac:dyDescent="0.25">
      <c r="A5741">
        <v>576952</v>
      </c>
      <c r="B5741" t="s">
        <v>30</v>
      </c>
      <c r="C5741" t="s">
        <v>31</v>
      </c>
      <c r="D5741">
        <v>3</v>
      </c>
      <c r="E5741" t="s">
        <v>9310</v>
      </c>
      <c r="F5741" t="s">
        <v>174</v>
      </c>
      <c r="G5741" t="s">
        <v>51</v>
      </c>
      <c r="H5741">
        <v>30087</v>
      </c>
      <c r="I5741">
        <v>1</v>
      </c>
      <c r="J5741" t="s">
        <v>175</v>
      </c>
      <c r="K5741" t="s">
        <v>36</v>
      </c>
      <c r="L5741" t="s">
        <v>37</v>
      </c>
      <c r="M5741">
        <v>63228</v>
      </c>
      <c r="N5741">
        <v>72712</v>
      </c>
      <c r="O5741" t="s">
        <v>38</v>
      </c>
      <c r="P5741" t="s">
        <v>3110</v>
      </c>
      <c r="Q5741" t="s">
        <v>3740</v>
      </c>
      <c r="R5741" t="s">
        <v>9311</v>
      </c>
      <c r="S5741" t="s">
        <v>178</v>
      </c>
      <c r="T5741" t="s">
        <v>9312</v>
      </c>
      <c r="V5741" t="s">
        <v>776</v>
      </c>
      <c r="Z5741" t="s">
        <v>87</v>
      </c>
      <c r="AA5741" s="1">
        <v>44986</v>
      </c>
      <c r="AB5741" s="2">
        <v>45016</v>
      </c>
      <c r="AC5741" s="1">
        <v>44986</v>
      </c>
      <c r="AD5741" s="1">
        <v>44992</v>
      </c>
    </row>
    <row r="5742" spans="1:30" x14ac:dyDescent="0.25">
      <c r="A5742">
        <v>556621</v>
      </c>
      <c r="B5742" t="s">
        <v>435</v>
      </c>
      <c r="C5742" t="s">
        <v>63</v>
      </c>
      <c r="D5742">
        <v>1</v>
      </c>
      <c r="E5742" t="s">
        <v>4273</v>
      </c>
      <c r="F5742" t="s">
        <v>807</v>
      </c>
      <c r="G5742" t="s">
        <v>34</v>
      </c>
      <c r="H5742">
        <v>10026</v>
      </c>
      <c r="I5742" t="s">
        <v>900</v>
      </c>
      <c r="J5742" t="s">
        <v>126</v>
      </c>
      <c r="K5742" t="s">
        <v>36</v>
      </c>
      <c r="L5742" t="s">
        <v>37</v>
      </c>
      <c r="M5742">
        <v>185000</v>
      </c>
      <c r="N5742">
        <v>200000</v>
      </c>
      <c r="O5742" t="s">
        <v>38</v>
      </c>
      <c r="P5742" t="s">
        <v>438</v>
      </c>
      <c r="Q5742" t="s">
        <v>4274</v>
      </c>
      <c r="R5742" t="s">
        <v>4275</v>
      </c>
      <c r="S5742" t="s">
        <v>1227</v>
      </c>
      <c r="T5742" t="s">
        <v>4276</v>
      </c>
      <c r="U5742" t="s">
        <v>285</v>
      </c>
      <c r="V5742" t="s">
        <v>441</v>
      </c>
      <c r="X5742" t="s">
        <v>438</v>
      </c>
      <c r="Z5742" t="s">
        <v>61</v>
      </c>
      <c r="AA5742" s="1">
        <v>44853</v>
      </c>
      <c r="AC5742" s="1">
        <v>44958</v>
      </c>
      <c r="AD5742" s="1">
        <v>44992</v>
      </c>
    </row>
    <row r="5743" spans="1:30" x14ac:dyDescent="0.25">
      <c r="A5743">
        <v>527793</v>
      </c>
      <c r="B5743" t="s">
        <v>241</v>
      </c>
      <c r="C5743" t="s">
        <v>31</v>
      </c>
      <c r="D5743">
        <v>1</v>
      </c>
      <c r="E5743" t="s">
        <v>3949</v>
      </c>
      <c r="F5743" t="s">
        <v>3950</v>
      </c>
      <c r="G5743" t="s">
        <v>34</v>
      </c>
      <c r="H5743">
        <v>91916</v>
      </c>
      <c r="I5743">
        <v>0</v>
      </c>
      <c r="J5743" t="s">
        <v>245</v>
      </c>
      <c r="K5743" t="s">
        <v>36</v>
      </c>
      <c r="L5743" t="s">
        <v>37</v>
      </c>
      <c r="M5743">
        <v>36.950000000000003</v>
      </c>
      <c r="N5743">
        <v>36.950000000000003</v>
      </c>
      <c r="O5743" t="s">
        <v>68</v>
      </c>
      <c r="P5743" t="s">
        <v>1288</v>
      </c>
      <c r="Q5743" t="s">
        <v>914</v>
      </c>
      <c r="R5743" t="s">
        <v>13061</v>
      </c>
      <c r="S5743" t="s">
        <v>3953</v>
      </c>
      <c r="U5743" t="s">
        <v>5475</v>
      </c>
      <c r="V5743" t="s">
        <v>347</v>
      </c>
      <c r="Z5743" t="s">
        <v>426</v>
      </c>
      <c r="AA5743" s="1">
        <v>44662</v>
      </c>
      <c r="AC5743" s="1">
        <v>44693</v>
      </c>
      <c r="AD5743" s="1">
        <v>44992</v>
      </c>
    </row>
    <row r="5744" spans="1:30" x14ac:dyDescent="0.25">
      <c r="A5744">
        <v>538829</v>
      </c>
      <c r="B5744" t="s">
        <v>62</v>
      </c>
      <c r="C5744" t="s">
        <v>63</v>
      </c>
      <c r="D5744">
        <v>5</v>
      </c>
      <c r="E5744" t="s">
        <v>184</v>
      </c>
      <c r="F5744" t="s">
        <v>185</v>
      </c>
      <c r="G5744" t="s">
        <v>34</v>
      </c>
      <c r="H5744">
        <v>52408</v>
      </c>
      <c r="I5744">
        <v>0</v>
      </c>
      <c r="J5744" t="s">
        <v>115</v>
      </c>
      <c r="K5744" t="s">
        <v>36</v>
      </c>
      <c r="L5744" t="s">
        <v>37</v>
      </c>
      <c r="M5744">
        <v>73027</v>
      </c>
      <c r="N5744">
        <v>83981</v>
      </c>
      <c r="O5744" t="s">
        <v>38</v>
      </c>
      <c r="P5744" t="s">
        <v>3573</v>
      </c>
      <c r="Q5744" t="s">
        <v>187</v>
      </c>
      <c r="R5744" t="s">
        <v>10244</v>
      </c>
      <c r="S5744" t="s">
        <v>189</v>
      </c>
      <c r="T5744" t="s">
        <v>190</v>
      </c>
      <c r="U5744" t="s">
        <v>74</v>
      </c>
      <c r="V5744" t="s">
        <v>10245</v>
      </c>
      <c r="Z5744" t="s">
        <v>61</v>
      </c>
      <c r="AA5744" s="1">
        <v>44742</v>
      </c>
      <c r="AC5744" s="1">
        <v>44924</v>
      </c>
      <c r="AD5744" s="1">
        <v>44992</v>
      </c>
    </row>
    <row r="5745" spans="1:30" x14ac:dyDescent="0.25">
      <c r="A5745">
        <v>577323</v>
      </c>
      <c r="B5745" t="s">
        <v>638</v>
      </c>
      <c r="C5745" t="s">
        <v>63</v>
      </c>
      <c r="D5745">
        <v>1</v>
      </c>
      <c r="E5745" t="s">
        <v>12867</v>
      </c>
      <c r="F5745" t="s">
        <v>12868</v>
      </c>
      <c r="G5745" t="s">
        <v>51</v>
      </c>
      <c r="H5745">
        <v>95042</v>
      </c>
      <c r="I5745" t="s">
        <v>900</v>
      </c>
      <c r="J5745" t="s">
        <v>256</v>
      </c>
      <c r="K5745" t="s">
        <v>36</v>
      </c>
      <c r="L5745" t="s">
        <v>290</v>
      </c>
      <c r="M5745">
        <v>180000</v>
      </c>
      <c r="N5745">
        <v>190000</v>
      </c>
      <c r="O5745" t="s">
        <v>38</v>
      </c>
      <c r="P5745" t="s">
        <v>642</v>
      </c>
      <c r="Q5745" t="s">
        <v>695</v>
      </c>
      <c r="R5745" t="s">
        <v>12869</v>
      </c>
      <c r="S5745" t="s">
        <v>12870</v>
      </c>
      <c r="T5745" t="s">
        <v>12871</v>
      </c>
      <c r="V5745" t="s">
        <v>12872</v>
      </c>
      <c r="Z5745" t="s">
        <v>61</v>
      </c>
      <c r="AA5745" s="1">
        <v>44988</v>
      </c>
      <c r="AC5745" s="1">
        <v>44991</v>
      </c>
      <c r="AD5745" s="1">
        <v>44992</v>
      </c>
    </row>
    <row r="5746" spans="1:30" x14ac:dyDescent="0.25">
      <c r="A5746">
        <v>540780</v>
      </c>
      <c r="B5746" t="s">
        <v>1870</v>
      </c>
      <c r="C5746" t="s">
        <v>31</v>
      </c>
      <c r="D5746">
        <v>1</v>
      </c>
      <c r="E5746" t="s">
        <v>5372</v>
      </c>
      <c r="F5746" t="s">
        <v>1325</v>
      </c>
      <c r="G5746" t="s">
        <v>51</v>
      </c>
      <c r="H5746">
        <v>10209</v>
      </c>
      <c r="I5746">
        <v>1</v>
      </c>
      <c r="J5746" t="s">
        <v>175</v>
      </c>
      <c r="K5746" t="s">
        <v>36</v>
      </c>
      <c r="L5746" t="s">
        <v>145</v>
      </c>
      <c r="M5746">
        <v>15.5</v>
      </c>
      <c r="N5746">
        <v>16</v>
      </c>
      <c r="O5746" t="s">
        <v>68</v>
      </c>
      <c r="P5746" t="s">
        <v>1872</v>
      </c>
      <c r="Q5746" t="s">
        <v>5373</v>
      </c>
      <c r="R5746" t="s">
        <v>5374</v>
      </c>
      <c r="S5746" t="s">
        <v>1328</v>
      </c>
      <c r="U5746" t="s">
        <v>5375</v>
      </c>
      <c r="V5746" t="s">
        <v>5762</v>
      </c>
      <c r="W5746" t="s">
        <v>5377</v>
      </c>
      <c r="Z5746" t="s">
        <v>61</v>
      </c>
      <c r="AA5746" s="1">
        <v>44757</v>
      </c>
      <c r="AC5746" s="1">
        <v>44817</v>
      </c>
      <c r="AD5746" s="1">
        <v>44992</v>
      </c>
    </row>
    <row r="5747" spans="1:30" x14ac:dyDescent="0.25">
      <c r="A5747">
        <v>533187</v>
      </c>
      <c r="B5747" t="s">
        <v>638</v>
      </c>
      <c r="C5747" t="s">
        <v>31</v>
      </c>
      <c r="D5747">
        <v>1</v>
      </c>
      <c r="E5747" t="s">
        <v>13176</v>
      </c>
      <c r="F5747" t="s">
        <v>555</v>
      </c>
      <c r="G5747" t="s">
        <v>34</v>
      </c>
      <c r="H5747">
        <v>12626</v>
      </c>
      <c r="I5747">
        <v>1</v>
      </c>
      <c r="J5747" t="s">
        <v>52</v>
      </c>
      <c r="K5747" t="s">
        <v>36</v>
      </c>
      <c r="L5747" t="s">
        <v>37</v>
      </c>
      <c r="M5747">
        <v>53797</v>
      </c>
      <c r="N5747">
        <v>61866</v>
      </c>
      <c r="O5747" t="s">
        <v>38</v>
      </c>
      <c r="P5747" t="s">
        <v>13177</v>
      </c>
      <c r="Q5747" t="s">
        <v>13178</v>
      </c>
      <c r="R5747" t="s">
        <v>13179</v>
      </c>
      <c r="S5747" t="s">
        <v>559</v>
      </c>
      <c r="U5747" t="s">
        <v>13180</v>
      </c>
      <c r="V5747" t="s">
        <v>13181</v>
      </c>
      <c r="Z5747" t="s">
        <v>61</v>
      </c>
      <c r="AA5747" s="1">
        <v>44719</v>
      </c>
      <c r="AC5747" s="1">
        <v>44853</v>
      </c>
      <c r="AD5747" s="1">
        <v>44992</v>
      </c>
    </row>
    <row r="5748" spans="1:30" x14ac:dyDescent="0.25">
      <c r="A5748">
        <v>549568</v>
      </c>
      <c r="B5748" t="s">
        <v>1870</v>
      </c>
      <c r="C5748" t="s">
        <v>31</v>
      </c>
      <c r="D5748">
        <v>1</v>
      </c>
      <c r="E5748" t="s">
        <v>3346</v>
      </c>
      <c r="F5748" t="s">
        <v>1217</v>
      </c>
      <c r="G5748" t="s">
        <v>34</v>
      </c>
      <c r="H5748">
        <v>91212</v>
      </c>
      <c r="I5748">
        <v>0</v>
      </c>
      <c r="J5748" t="s">
        <v>256</v>
      </c>
      <c r="K5748" t="s">
        <v>36</v>
      </c>
      <c r="L5748" t="s">
        <v>37</v>
      </c>
      <c r="M5748">
        <v>39963</v>
      </c>
      <c r="N5748">
        <v>49927</v>
      </c>
      <c r="O5748" t="s">
        <v>38</v>
      </c>
      <c r="P5748" t="s">
        <v>1872</v>
      </c>
      <c r="Q5748" t="s">
        <v>3347</v>
      </c>
      <c r="R5748" t="s">
        <v>3348</v>
      </c>
      <c r="S5748" t="s">
        <v>1220</v>
      </c>
      <c r="U5748" t="s">
        <v>3349</v>
      </c>
      <c r="V5748" t="s">
        <v>3350</v>
      </c>
      <c r="W5748" t="s">
        <v>3351</v>
      </c>
      <c r="Z5748" t="s">
        <v>61</v>
      </c>
      <c r="AA5748" s="1">
        <v>44811</v>
      </c>
      <c r="AC5748" s="1">
        <v>44811</v>
      </c>
      <c r="AD5748" s="1">
        <v>44992</v>
      </c>
    </row>
    <row r="5749" spans="1:30" x14ac:dyDescent="0.25">
      <c r="A5749">
        <v>535236</v>
      </c>
      <c r="B5749" t="s">
        <v>62</v>
      </c>
      <c r="C5749" t="s">
        <v>63</v>
      </c>
      <c r="D5749">
        <v>1</v>
      </c>
      <c r="E5749" t="s">
        <v>2465</v>
      </c>
      <c r="F5749" t="s">
        <v>65</v>
      </c>
      <c r="G5749" t="s">
        <v>51</v>
      </c>
      <c r="H5749">
        <v>56058</v>
      </c>
      <c r="I5749">
        <v>0</v>
      </c>
      <c r="J5749" t="s">
        <v>1482</v>
      </c>
      <c r="K5749" t="s">
        <v>36</v>
      </c>
      <c r="L5749" t="s">
        <v>37</v>
      </c>
      <c r="M5749">
        <v>54100</v>
      </c>
      <c r="N5749">
        <v>62215</v>
      </c>
      <c r="O5749" t="s">
        <v>38</v>
      </c>
      <c r="P5749" t="s">
        <v>616</v>
      </c>
      <c r="Q5749" t="s">
        <v>6577</v>
      </c>
      <c r="R5749" t="s">
        <v>12339</v>
      </c>
      <c r="S5749" t="s">
        <v>72</v>
      </c>
      <c r="T5749" t="s">
        <v>12340</v>
      </c>
      <c r="U5749" t="s">
        <v>621</v>
      </c>
      <c r="V5749" t="s">
        <v>622</v>
      </c>
      <c r="Z5749" t="s">
        <v>61</v>
      </c>
      <c r="AA5749" s="1">
        <v>44742</v>
      </c>
      <c r="AC5749" s="1">
        <v>44945</v>
      </c>
      <c r="AD5749" s="1">
        <v>44992</v>
      </c>
    </row>
    <row r="5750" spans="1:30" x14ac:dyDescent="0.25">
      <c r="A5750">
        <v>570444</v>
      </c>
      <c r="B5750" t="s">
        <v>435</v>
      </c>
      <c r="C5750" t="s">
        <v>31</v>
      </c>
      <c r="D5750">
        <v>2</v>
      </c>
      <c r="E5750" t="s">
        <v>4562</v>
      </c>
      <c r="F5750" t="s">
        <v>555</v>
      </c>
      <c r="G5750" t="s">
        <v>34</v>
      </c>
      <c r="H5750">
        <v>12626</v>
      </c>
      <c r="I5750">
        <v>2</v>
      </c>
      <c r="J5750" t="s">
        <v>1319</v>
      </c>
      <c r="K5750" t="s">
        <v>36</v>
      </c>
      <c r="L5750" t="s">
        <v>37</v>
      </c>
      <c r="M5750">
        <v>62470</v>
      </c>
      <c r="N5750">
        <v>80008</v>
      </c>
      <c r="O5750" t="s">
        <v>38</v>
      </c>
      <c r="P5750" t="s">
        <v>1820</v>
      </c>
      <c r="Q5750" t="s">
        <v>4563</v>
      </c>
      <c r="R5750" t="s">
        <v>4564</v>
      </c>
      <c r="S5750" t="s">
        <v>559</v>
      </c>
      <c r="T5750" t="s">
        <v>4565</v>
      </c>
      <c r="V5750" t="s">
        <v>441</v>
      </c>
      <c r="X5750" t="s">
        <v>1820</v>
      </c>
      <c r="Z5750" t="s">
        <v>61</v>
      </c>
      <c r="AA5750" s="1">
        <v>44946</v>
      </c>
      <c r="AC5750" s="1">
        <v>44957</v>
      </c>
      <c r="AD5750" s="1">
        <v>44992</v>
      </c>
    </row>
    <row r="5751" spans="1:30" x14ac:dyDescent="0.25">
      <c r="A5751">
        <v>540078</v>
      </c>
      <c r="B5751" t="s">
        <v>88</v>
      </c>
      <c r="C5751" t="s">
        <v>63</v>
      </c>
      <c r="D5751">
        <v>1</v>
      </c>
      <c r="E5751" t="s">
        <v>4669</v>
      </c>
      <c r="F5751" t="s">
        <v>545</v>
      </c>
      <c r="G5751" t="s">
        <v>34</v>
      </c>
      <c r="H5751">
        <v>13632</v>
      </c>
      <c r="I5751">
        <v>1</v>
      </c>
      <c r="J5751" t="s">
        <v>4670</v>
      </c>
      <c r="K5751" t="s">
        <v>36</v>
      </c>
      <c r="L5751" t="s">
        <v>37</v>
      </c>
      <c r="M5751">
        <v>81951</v>
      </c>
      <c r="N5751">
        <v>94244</v>
      </c>
      <c r="O5751" t="s">
        <v>38</v>
      </c>
      <c r="P5751" t="s">
        <v>94</v>
      </c>
      <c r="Q5751" t="s">
        <v>985</v>
      </c>
      <c r="R5751" t="s">
        <v>4671</v>
      </c>
      <c r="S5751" t="s">
        <v>549</v>
      </c>
      <c r="T5751" t="s">
        <v>4672</v>
      </c>
      <c r="U5751" t="s">
        <v>4673</v>
      </c>
      <c r="V5751" t="s">
        <v>4674</v>
      </c>
      <c r="Z5751" t="s">
        <v>87</v>
      </c>
      <c r="AA5751" s="1">
        <v>44755</v>
      </c>
      <c r="AC5751" s="1">
        <v>44867</v>
      </c>
      <c r="AD5751" s="1">
        <v>44992</v>
      </c>
    </row>
    <row r="5752" spans="1:30" x14ac:dyDescent="0.25">
      <c r="A5752">
        <v>558372</v>
      </c>
      <c r="B5752" t="s">
        <v>102</v>
      </c>
      <c r="C5752" t="s">
        <v>63</v>
      </c>
      <c r="D5752">
        <v>1</v>
      </c>
      <c r="E5752" t="s">
        <v>1596</v>
      </c>
      <c r="F5752" t="s">
        <v>849</v>
      </c>
      <c r="G5752" t="s">
        <v>34</v>
      </c>
      <c r="H5752">
        <v>20210</v>
      </c>
      <c r="I5752">
        <v>0</v>
      </c>
      <c r="J5752" t="s">
        <v>1597</v>
      </c>
      <c r="K5752" t="s">
        <v>36</v>
      </c>
      <c r="L5752" t="s">
        <v>37</v>
      </c>
      <c r="M5752">
        <v>57078</v>
      </c>
      <c r="N5752">
        <v>85646</v>
      </c>
      <c r="O5752" t="s">
        <v>38</v>
      </c>
      <c r="P5752" t="s">
        <v>195</v>
      </c>
      <c r="Q5752" t="s">
        <v>1598</v>
      </c>
      <c r="R5752" t="s">
        <v>5660</v>
      </c>
      <c r="S5752" t="s">
        <v>852</v>
      </c>
      <c r="T5752" t="s">
        <v>1600</v>
      </c>
      <c r="U5752" t="s">
        <v>1601</v>
      </c>
      <c r="V5752" t="s">
        <v>142</v>
      </c>
      <c r="Z5752" t="s">
        <v>87</v>
      </c>
      <c r="AA5752" s="1">
        <v>44879</v>
      </c>
      <c r="AC5752" s="1">
        <v>44915</v>
      </c>
      <c r="AD5752" s="1">
        <v>44992</v>
      </c>
    </row>
    <row r="5753" spans="1:30" x14ac:dyDescent="0.25">
      <c r="A5753">
        <v>571496</v>
      </c>
      <c r="B5753" t="s">
        <v>102</v>
      </c>
      <c r="C5753" t="s">
        <v>31</v>
      </c>
      <c r="D5753">
        <v>1</v>
      </c>
      <c r="E5753" t="s">
        <v>10274</v>
      </c>
      <c r="F5753" t="s">
        <v>724</v>
      </c>
      <c r="G5753" t="s">
        <v>34</v>
      </c>
      <c r="H5753">
        <v>12158</v>
      </c>
      <c r="I5753">
        <v>1</v>
      </c>
      <c r="J5753" t="s">
        <v>126</v>
      </c>
      <c r="K5753" t="s">
        <v>36</v>
      </c>
      <c r="L5753" t="s">
        <v>37</v>
      </c>
      <c r="M5753">
        <v>41395</v>
      </c>
      <c r="N5753">
        <v>70212</v>
      </c>
      <c r="O5753" t="s">
        <v>38</v>
      </c>
      <c r="P5753" t="s">
        <v>605</v>
      </c>
      <c r="Q5753" t="s">
        <v>606</v>
      </c>
      <c r="R5753" t="s">
        <v>10275</v>
      </c>
      <c r="S5753" t="s">
        <v>728</v>
      </c>
      <c r="T5753" t="s">
        <v>6849</v>
      </c>
      <c r="U5753" t="s">
        <v>610</v>
      </c>
      <c r="V5753" t="s">
        <v>611</v>
      </c>
      <c r="W5753" t="s">
        <v>2623</v>
      </c>
      <c r="X5753" t="s">
        <v>613</v>
      </c>
      <c r="Z5753" t="s">
        <v>154</v>
      </c>
      <c r="AA5753" s="1">
        <v>44956</v>
      </c>
      <c r="AB5753" s="2">
        <v>45016</v>
      </c>
      <c r="AC5753" s="1">
        <v>44956</v>
      </c>
      <c r="AD5753" s="1">
        <v>44992</v>
      </c>
    </row>
    <row r="5754" spans="1:30" x14ac:dyDescent="0.25">
      <c r="A5754">
        <v>556333</v>
      </c>
      <c r="B5754" t="s">
        <v>88</v>
      </c>
      <c r="C5754" t="s">
        <v>31</v>
      </c>
      <c r="D5754">
        <v>1</v>
      </c>
      <c r="E5754" t="s">
        <v>13212</v>
      </c>
      <c r="F5754" t="s">
        <v>65</v>
      </c>
      <c r="G5754" t="s">
        <v>51</v>
      </c>
      <c r="H5754">
        <v>56058</v>
      </c>
      <c r="I5754">
        <v>0</v>
      </c>
      <c r="J5754" t="s">
        <v>115</v>
      </c>
      <c r="K5754" t="s">
        <v>36</v>
      </c>
      <c r="L5754" t="s">
        <v>37</v>
      </c>
      <c r="M5754">
        <v>54100</v>
      </c>
      <c r="N5754">
        <v>77921</v>
      </c>
      <c r="O5754" t="s">
        <v>38</v>
      </c>
      <c r="P5754" t="s">
        <v>1537</v>
      </c>
      <c r="Q5754" t="s">
        <v>1100</v>
      </c>
      <c r="R5754" t="s">
        <v>13213</v>
      </c>
      <c r="S5754" t="s">
        <v>72</v>
      </c>
      <c r="T5754" t="s">
        <v>13214</v>
      </c>
      <c r="U5754" t="s">
        <v>1103</v>
      </c>
      <c r="V5754" t="s">
        <v>1104</v>
      </c>
      <c r="W5754" t="s">
        <v>13215</v>
      </c>
      <c r="X5754" t="s">
        <v>13216</v>
      </c>
      <c r="Z5754" t="s">
        <v>61</v>
      </c>
      <c r="AA5754" s="1">
        <v>44851</v>
      </c>
      <c r="AC5754" s="1">
        <v>44883</v>
      </c>
      <c r="AD5754" s="1">
        <v>44992</v>
      </c>
    </row>
    <row r="5755" spans="1:30" x14ac:dyDescent="0.25">
      <c r="A5755">
        <v>548965</v>
      </c>
      <c r="B5755" t="s">
        <v>88</v>
      </c>
      <c r="C5755" t="s">
        <v>63</v>
      </c>
      <c r="D5755">
        <v>1</v>
      </c>
      <c r="E5755" t="s">
        <v>13289</v>
      </c>
      <c r="F5755" t="s">
        <v>545</v>
      </c>
      <c r="G5755" t="s">
        <v>34</v>
      </c>
      <c r="H5755">
        <v>13632</v>
      </c>
      <c r="I5755">
        <v>3</v>
      </c>
      <c r="J5755" t="s">
        <v>328</v>
      </c>
      <c r="K5755" t="s">
        <v>36</v>
      </c>
      <c r="L5755" t="s">
        <v>37</v>
      </c>
      <c r="M5755">
        <v>92194</v>
      </c>
      <c r="N5755">
        <v>106023</v>
      </c>
      <c r="O5755" t="s">
        <v>38</v>
      </c>
      <c r="P5755" t="s">
        <v>406</v>
      </c>
      <c r="Q5755" t="s">
        <v>1620</v>
      </c>
      <c r="R5755" t="s">
        <v>13290</v>
      </c>
      <c r="S5755" t="s">
        <v>549</v>
      </c>
      <c r="T5755" t="s">
        <v>13291</v>
      </c>
      <c r="U5755" t="s">
        <v>1623</v>
      </c>
      <c r="V5755" t="s">
        <v>13292</v>
      </c>
      <c r="W5755" t="s">
        <v>1407</v>
      </c>
      <c r="Z5755" t="s">
        <v>87</v>
      </c>
      <c r="AA5755" s="1">
        <v>44805</v>
      </c>
      <c r="AC5755" s="1">
        <v>44811</v>
      </c>
      <c r="AD5755" s="1">
        <v>44992</v>
      </c>
    </row>
    <row r="5756" spans="1:30" x14ac:dyDescent="0.25">
      <c r="A5756">
        <v>464386</v>
      </c>
      <c r="B5756" t="s">
        <v>123</v>
      </c>
      <c r="C5756" t="s">
        <v>31</v>
      </c>
      <c r="D5756">
        <v>2</v>
      </c>
      <c r="E5756" t="s">
        <v>13894</v>
      </c>
      <c r="F5756" t="s">
        <v>204</v>
      </c>
      <c r="G5756" t="s">
        <v>51</v>
      </c>
      <c r="H5756">
        <v>53040</v>
      </c>
      <c r="I5756">
        <v>2</v>
      </c>
      <c r="J5756" t="s">
        <v>205</v>
      </c>
      <c r="L5756" t="s">
        <v>37</v>
      </c>
      <c r="M5756">
        <v>79.010000000000005</v>
      </c>
      <c r="N5756">
        <v>84.62</v>
      </c>
      <c r="O5756" t="s">
        <v>68</v>
      </c>
      <c r="P5756" t="s">
        <v>2616</v>
      </c>
      <c r="Q5756" t="s">
        <v>4178</v>
      </c>
      <c r="R5756" t="s">
        <v>13895</v>
      </c>
      <c r="S5756" t="s">
        <v>209</v>
      </c>
      <c r="U5756" t="s">
        <v>6614</v>
      </c>
      <c r="V5756" t="s">
        <v>13896</v>
      </c>
      <c r="Z5756" t="s">
        <v>87</v>
      </c>
      <c r="AA5756" s="1">
        <v>44971</v>
      </c>
      <c r="AC5756" s="1">
        <v>44971</v>
      </c>
      <c r="AD5756" s="1">
        <v>44992</v>
      </c>
    </row>
    <row r="5757" spans="1:30" x14ac:dyDescent="0.25">
      <c r="A5757">
        <v>529609</v>
      </c>
      <c r="B5757" t="s">
        <v>435</v>
      </c>
      <c r="C5757" t="s">
        <v>31</v>
      </c>
      <c r="D5757">
        <v>12</v>
      </c>
      <c r="E5757" t="s">
        <v>4455</v>
      </c>
      <c r="F5757" t="s">
        <v>1993</v>
      </c>
      <c r="G5757" t="s">
        <v>51</v>
      </c>
      <c r="H5757">
        <v>30086</v>
      </c>
      <c r="I5757">
        <v>0</v>
      </c>
      <c r="J5757" t="s">
        <v>175</v>
      </c>
      <c r="K5757" t="s">
        <v>36</v>
      </c>
      <c r="L5757" t="s">
        <v>37</v>
      </c>
      <c r="M5757">
        <v>62397</v>
      </c>
      <c r="N5757">
        <v>71757</v>
      </c>
      <c r="O5757" t="s">
        <v>38</v>
      </c>
      <c r="P5757" t="s">
        <v>1820</v>
      </c>
      <c r="Q5757" t="s">
        <v>1821</v>
      </c>
      <c r="R5757" t="s">
        <v>10112</v>
      </c>
      <c r="S5757" t="s">
        <v>1996</v>
      </c>
      <c r="T5757" t="s">
        <v>4457</v>
      </c>
      <c r="U5757" t="s">
        <v>1189</v>
      </c>
      <c r="V5757" t="s">
        <v>441</v>
      </c>
      <c r="X5757" t="s">
        <v>1820</v>
      </c>
      <c r="Z5757" t="s">
        <v>154</v>
      </c>
      <c r="AA5757" s="1">
        <v>44676</v>
      </c>
      <c r="AC5757" s="1">
        <v>44901</v>
      </c>
      <c r="AD5757" s="1">
        <v>44992</v>
      </c>
    </row>
    <row r="5758" spans="1:30" x14ac:dyDescent="0.25">
      <c r="A5758">
        <v>521235</v>
      </c>
      <c r="B5758" t="s">
        <v>88</v>
      </c>
      <c r="C5758" t="s">
        <v>63</v>
      </c>
      <c r="D5758">
        <v>1</v>
      </c>
      <c r="E5758" t="s">
        <v>13965</v>
      </c>
      <c r="F5758" t="s">
        <v>545</v>
      </c>
      <c r="G5758" t="s">
        <v>34</v>
      </c>
      <c r="H5758">
        <v>13632</v>
      </c>
      <c r="I5758">
        <v>4</v>
      </c>
      <c r="J5758" t="s">
        <v>328</v>
      </c>
      <c r="K5758" t="s">
        <v>36</v>
      </c>
      <c r="L5758" t="s">
        <v>37</v>
      </c>
      <c r="M5758">
        <v>98901</v>
      </c>
      <c r="N5758">
        <v>136951</v>
      </c>
      <c r="O5758" t="s">
        <v>38</v>
      </c>
      <c r="P5758" t="s">
        <v>406</v>
      </c>
      <c r="Q5758" t="s">
        <v>1620</v>
      </c>
      <c r="R5758" t="s">
        <v>13966</v>
      </c>
      <c r="S5758" t="s">
        <v>549</v>
      </c>
      <c r="U5758" t="s">
        <v>2070</v>
      </c>
      <c r="V5758" t="s">
        <v>13292</v>
      </c>
      <c r="W5758" t="s">
        <v>1407</v>
      </c>
      <c r="Z5758" t="s">
        <v>87</v>
      </c>
      <c r="AA5758" s="1">
        <v>44609</v>
      </c>
      <c r="AC5758" s="1">
        <v>44811</v>
      </c>
      <c r="AD5758" s="1">
        <v>44992</v>
      </c>
    </row>
    <row r="5759" spans="1:30" x14ac:dyDescent="0.25">
      <c r="A5759">
        <v>521976</v>
      </c>
      <c r="B5759" t="s">
        <v>88</v>
      </c>
      <c r="C5759" t="s">
        <v>63</v>
      </c>
      <c r="D5759">
        <v>1</v>
      </c>
      <c r="E5759" t="s">
        <v>4421</v>
      </c>
      <c r="F5759" t="s">
        <v>807</v>
      </c>
      <c r="G5759" t="s">
        <v>34</v>
      </c>
      <c r="H5759" t="s">
        <v>808</v>
      </c>
      <c r="I5759">
        <v>0</v>
      </c>
      <c r="J5759" t="s">
        <v>582</v>
      </c>
      <c r="K5759" t="s">
        <v>36</v>
      </c>
      <c r="L5759" t="s">
        <v>37</v>
      </c>
      <c r="M5759">
        <v>94715</v>
      </c>
      <c r="N5759">
        <v>136260</v>
      </c>
      <c r="O5759" t="s">
        <v>38</v>
      </c>
      <c r="P5759" t="s">
        <v>583</v>
      </c>
      <c r="Q5759" t="s">
        <v>726</v>
      </c>
      <c r="R5759" t="s">
        <v>4422</v>
      </c>
      <c r="S5759" t="s">
        <v>810</v>
      </c>
      <c r="T5759" t="s">
        <v>4423</v>
      </c>
      <c r="U5759" t="s">
        <v>729</v>
      </c>
      <c r="V5759" t="s">
        <v>4424</v>
      </c>
      <c r="Z5759" t="s">
        <v>61</v>
      </c>
      <c r="AA5759" s="1">
        <v>44618</v>
      </c>
      <c r="AC5759" s="1">
        <v>44804</v>
      </c>
      <c r="AD5759" s="1">
        <v>44992</v>
      </c>
    </row>
    <row r="5760" spans="1:30" x14ac:dyDescent="0.25">
      <c r="A5760">
        <v>565117</v>
      </c>
      <c r="B5760" t="s">
        <v>350</v>
      </c>
      <c r="C5760" t="s">
        <v>63</v>
      </c>
      <c r="D5760">
        <v>1</v>
      </c>
      <c r="E5760" t="s">
        <v>783</v>
      </c>
      <c r="F5760" t="s">
        <v>784</v>
      </c>
      <c r="G5760" t="s">
        <v>51</v>
      </c>
      <c r="H5760">
        <v>95998</v>
      </c>
      <c r="I5760" t="s">
        <v>91</v>
      </c>
      <c r="J5760" t="s">
        <v>785</v>
      </c>
      <c r="K5760" t="s">
        <v>36</v>
      </c>
      <c r="L5760" t="s">
        <v>93</v>
      </c>
      <c r="M5760">
        <v>80000</v>
      </c>
      <c r="N5760">
        <v>90000</v>
      </c>
      <c r="O5760" t="s">
        <v>38</v>
      </c>
      <c r="P5760" t="s">
        <v>355</v>
      </c>
      <c r="Q5760" t="s">
        <v>786</v>
      </c>
      <c r="R5760" t="s">
        <v>787</v>
      </c>
      <c r="S5760" t="s">
        <v>788</v>
      </c>
      <c r="T5760" t="s">
        <v>789</v>
      </c>
      <c r="V5760" t="s">
        <v>790</v>
      </c>
      <c r="Z5760" t="s">
        <v>61</v>
      </c>
      <c r="AA5760" s="1">
        <v>44910</v>
      </c>
      <c r="AC5760" s="1">
        <v>44910</v>
      </c>
      <c r="AD5760" s="1">
        <v>44992</v>
      </c>
    </row>
    <row r="5761" spans="1:30" x14ac:dyDescent="0.25">
      <c r="A5761">
        <v>576348</v>
      </c>
      <c r="B5761" t="s">
        <v>155</v>
      </c>
      <c r="C5761" t="s">
        <v>63</v>
      </c>
      <c r="D5761">
        <v>1</v>
      </c>
      <c r="E5761" t="s">
        <v>13967</v>
      </c>
      <c r="F5761" t="s">
        <v>920</v>
      </c>
      <c r="G5761" t="s">
        <v>34</v>
      </c>
      <c r="H5761">
        <v>34202</v>
      </c>
      <c r="I5761">
        <v>3</v>
      </c>
      <c r="J5761" t="s">
        <v>66</v>
      </c>
      <c r="K5761" t="s">
        <v>36</v>
      </c>
      <c r="L5761" t="s">
        <v>37</v>
      </c>
      <c r="M5761">
        <v>72063</v>
      </c>
      <c r="N5761">
        <v>82872</v>
      </c>
      <c r="O5761" t="s">
        <v>38</v>
      </c>
      <c r="P5761" t="s">
        <v>2263</v>
      </c>
      <c r="Q5761" t="s">
        <v>2501</v>
      </c>
      <c r="R5761" t="s">
        <v>13968</v>
      </c>
      <c r="S5761" t="s">
        <v>923</v>
      </c>
      <c r="T5761" t="s">
        <v>13969</v>
      </c>
      <c r="U5761" t="s">
        <v>13970</v>
      </c>
      <c r="V5761" t="s">
        <v>831</v>
      </c>
      <c r="X5761" t="s">
        <v>2263</v>
      </c>
      <c r="Z5761" t="s">
        <v>87</v>
      </c>
      <c r="AA5761" s="1">
        <v>44981</v>
      </c>
      <c r="AB5761" s="2">
        <v>44994</v>
      </c>
      <c r="AC5761" s="1">
        <v>44981</v>
      </c>
      <c r="AD5761" s="1">
        <v>44992</v>
      </c>
    </row>
    <row r="5762" spans="1:30" x14ac:dyDescent="0.25">
      <c r="A5762">
        <v>576573</v>
      </c>
      <c r="B5762" t="s">
        <v>889</v>
      </c>
      <c r="C5762" t="s">
        <v>31</v>
      </c>
      <c r="D5762">
        <v>100</v>
      </c>
      <c r="E5762" t="s">
        <v>7030</v>
      </c>
      <c r="F5762" t="s">
        <v>3059</v>
      </c>
      <c r="G5762" t="s">
        <v>51</v>
      </c>
      <c r="H5762">
        <v>91406</v>
      </c>
      <c r="I5762">
        <v>0</v>
      </c>
      <c r="J5762" t="s">
        <v>245</v>
      </c>
      <c r="K5762" t="s">
        <v>36</v>
      </c>
      <c r="L5762" t="s">
        <v>53</v>
      </c>
      <c r="M5762">
        <v>15.45</v>
      </c>
      <c r="N5762">
        <v>15.45</v>
      </c>
      <c r="O5762" t="s">
        <v>68</v>
      </c>
      <c r="P5762" t="s">
        <v>1777</v>
      </c>
      <c r="Q5762" t="s">
        <v>1778</v>
      </c>
      <c r="R5762" t="s">
        <v>9002</v>
      </c>
      <c r="S5762" t="s">
        <v>3061</v>
      </c>
      <c r="T5762" t="s">
        <v>7032</v>
      </c>
      <c r="U5762" t="s">
        <v>9003</v>
      </c>
      <c r="V5762" t="s">
        <v>7034</v>
      </c>
      <c r="X5762" t="s">
        <v>1782</v>
      </c>
      <c r="Z5762" t="s">
        <v>1275</v>
      </c>
      <c r="AA5762" s="1">
        <v>44987</v>
      </c>
      <c r="AC5762" s="1">
        <v>44988</v>
      </c>
      <c r="AD5762" s="1">
        <v>44992</v>
      </c>
    </row>
    <row r="5763" spans="1:30" x14ac:dyDescent="0.25">
      <c r="A5763">
        <v>576573</v>
      </c>
      <c r="B5763" t="s">
        <v>889</v>
      </c>
      <c r="C5763" t="s">
        <v>31</v>
      </c>
      <c r="D5763">
        <v>100</v>
      </c>
      <c r="E5763" t="s">
        <v>7030</v>
      </c>
      <c r="F5763" t="s">
        <v>3059</v>
      </c>
      <c r="G5763" t="s">
        <v>51</v>
      </c>
      <c r="H5763">
        <v>91406</v>
      </c>
      <c r="I5763">
        <v>0</v>
      </c>
      <c r="J5763" t="s">
        <v>245</v>
      </c>
      <c r="K5763" t="s">
        <v>36</v>
      </c>
      <c r="L5763" t="s">
        <v>53</v>
      </c>
      <c r="M5763">
        <v>15.45</v>
      </c>
      <c r="N5763">
        <v>15.45</v>
      </c>
      <c r="O5763" t="s">
        <v>68</v>
      </c>
      <c r="P5763" t="s">
        <v>1777</v>
      </c>
      <c r="Q5763" t="s">
        <v>1778</v>
      </c>
      <c r="R5763" t="s">
        <v>9002</v>
      </c>
      <c r="S5763" t="s">
        <v>3061</v>
      </c>
      <c r="T5763" t="s">
        <v>7032</v>
      </c>
      <c r="U5763" t="s">
        <v>9003</v>
      </c>
      <c r="V5763" t="s">
        <v>7034</v>
      </c>
      <c r="X5763" t="s">
        <v>1782</v>
      </c>
      <c r="Z5763" t="s">
        <v>1275</v>
      </c>
      <c r="AA5763" s="1">
        <v>44987</v>
      </c>
      <c r="AC5763" s="1">
        <v>44988</v>
      </c>
      <c r="AD5763" s="1">
        <v>44992</v>
      </c>
    </row>
    <row r="5764" spans="1:30" x14ac:dyDescent="0.25">
      <c r="A5764">
        <v>571810</v>
      </c>
      <c r="B5764" t="s">
        <v>102</v>
      </c>
      <c r="C5764" t="s">
        <v>31</v>
      </c>
      <c r="D5764">
        <v>1</v>
      </c>
      <c r="E5764" t="s">
        <v>372</v>
      </c>
      <c r="F5764" t="s">
        <v>295</v>
      </c>
      <c r="G5764" t="s">
        <v>34</v>
      </c>
      <c r="H5764">
        <v>22427</v>
      </c>
      <c r="I5764">
        <v>1</v>
      </c>
      <c r="J5764" t="s">
        <v>374</v>
      </c>
      <c r="K5764" t="s">
        <v>36</v>
      </c>
      <c r="L5764" t="s">
        <v>37</v>
      </c>
      <c r="M5764">
        <v>67757</v>
      </c>
      <c r="N5764">
        <v>98128</v>
      </c>
      <c r="O5764" t="s">
        <v>38</v>
      </c>
      <c r="P5764" t="s">
        <v>375</v>
      </c>
      <c r="Q5764" t="s">
        <v>376</v>
      </c>
      <c r="R5764" t="s">
        <v>13661</v>
      </c>
      <c r="S5764" t="s">
        <v>608</v>
      </c>
      <c r="T5764" t="s">
        <v>13662</v>
      </c>
      <c r="V5764" t="s">
        <v>380</v>
      </c>
      <c r="X5764" t="s">
        <v>375</v>
      </c>
      <c r="Z5764" t="s">
        <v>87</v>
      </c>
      <c r="AA5764" s="1">
        <v>44984</v>
      </c>
      <c r="AC5764" s="1">
        <v>44984</v>
      </c>
      <c r="AD5764" s="1">
        <v>44992</v>
      </c>
    </row>
    <row r="5765" spans="1:30" x14ac:dyDescent="0.25">
      <c r="A5765">
        <v>572125</v>
      </c>
      <c r="B5765" t="s">
        <v>287</v>
      </c>
      <c r="C5765" t="s">
        <v>63</v>
      </c>
      <c r="D5765">
        <v>1</v>
      </c>
      <c r="E5765" t="s">
        <v>5688</v>
      </c>
      <c r="F5765" t="s">
        <v>144</v>
      </c>
      <c r="G5765" t="s">
        <v>51</v>
      </c>
      <c r="H5765">
        <v>10234</v>
      </c>
      <c r="I5765">
        <v>0</v>
      </c>
      <c r="J5765" t="s">
        <v>35</v>
      </c>
      <c r="K5765" t="s">
        <v>67</v>
      </c>
      <c r="L5765" t="s">
        <v>145</v>
      </c>
      <c r="M5765">
        <v>17.5</v>
      </c>
      <c r="N5765">
        <v>17.5</v>
      </c>
      <c r="O5765" t="s">
        <v>68</v>
      </c>
      <c r="P5765" t="s">
        <v>289</v>
      </c>
      <c r="Q5765" t="s">
        <v>5689</v>
      </c>
      <c r="R5765" t="s">
        <v>5690</v>
      </c>
      <c r="S5765" t="s">
        <v>149</v>
      </c>
      <c r="T5765" t="s">
        <v>5691</v>
      </c>
      <c r="U5765" t="s">
        <v>293</v>
      </c>
      <c r="V5765" t="s">
        <v>294</v>
      </c>
      <c r="Z5765" t="s">
        <v>61</v>
      </c>
      <c r="AA5765" s="1">
        <v>44959</v>
      </c>
      <c r="AB5765" s="2">
        <v>44995</v>
      </c>
      <c r="AC5765" s="1">
        <v>44988</v>
      </c>
      <c r="AD5765" s="1">
        <v>44992</v>
      </c>
    </row>
    <row r="5766" spans="1:30" x14ac:dyDescent="0.25">
      <c r="A5766">
        <v>557359</v>
      </c>
      <c r="B5766" t="s">
        <v>76</v>
      </c>
      <c r="C5766" t="s">
        <v>31</v>
      </c>
      <c r="D5766">
        <v>1</v>
      </c>
      <c r="E5766" t="s">
        <v>940</v>
      </c>
      <c r="F5766" t="s">
        <v>6332</v>
      </c>
      <c r="G5766" t="s">
        <v>34</v>
      </c>
      <c r="H5766">
        <v>60910</v>
      </c>
      <c r="I5766">
        <v>0</v>
      </c>
      <c r="J5766" t="s">
        <v>52</v>
      </c>
      <c r="K5766" t="s">
        <v>36</v>
      </c>
      <c r="L5766" t="s">
        <v>37</v>
      </c>
      <c r="M5766">
        <v>45428</v>
      </c>
      <c r="N5766">
        <v>68741</v>
      </c>
      <c r="O5766" t="s">
        <v>38</v>
      </c>
      <c r="P5766" t="s">
        <v>1044</v>
      </c>
      <c r="Q5766" t="s">
        <v>8070</v>
      </c>
      <c r="R5766" t="s">
        <v>11198</v>
      </c>
      <c r="S5766" t="s">
        <v>6334</v>
      </c>
      <c r="T5766" t="s">
        <v>11199</v>
      </c>
      <c r="U5766" t="s">
        <v>11838</v>
      </c>
      <c r="V5766" t="s">
        <v>13924</v>
      </c>
      <c r="W5766" t="s">
        <v>182</v>
      </c>
      <c r="X5766" t="s">
        <v>8075</v>
      </c>
      <c r="Z5766" t="s">
        <v>61</v>
      </c>
      <c r="AA5766" s="1">
        <v>44867</v>
      </c>
      <c r="AC5766" s="1">
        <v>44867</v>
      </c>
      <c r="AD5766" s="1">
        <v>44992</v>
      </c>
    </row>
    <row r="5767" spans="1:30" x14ac:dyDescent="0.25">
      <c r="A5767">
        <v>556398</v>
      </c>
      <c r="B5767" t="s">
        <v>88</v>
      </c>
      <c r="C5767" t="s">
        <v>63</v>
      </c>
      <c r="D5767">
        <v>1</v>
      </c>
      <c r="E5767" t="s">
        <v>10499</v>
      </c>
      <c r="F5767" t="s">
        <v>501</v>
      </c>
      <c r="G5767" t="s">
        <v>34</v>
      </c>
      <c r="H5767">
        <v>12627</v>
      </c>
      <c r="I5767">
        <v>0</v>
      </c>
      <c r="J5767" t="s">
        <v>10500</v>
      </c>
      <c r="K5767" t="s">
        <v>36</v>
      </c>
      <c r="L5767" t="s">
        <v>37</v>
      </c>
      <c r="M5767">
        <v>70611</v>
      </c>
      <c r="N5767">
        <v>105138</v>
      </c>
      <c r="O5767" t="s">
        <v>38</v>
      </c>
      <c r="P5767" t="s">
        <v>583</v>
      </c>
      <c r="Q5767" t="s">
        <v>1558</v>
      </c>
      <c r="R5767" t="s">
        <v>10501</v>
      </c>
      <c r="S5767" t="s">
        <v>504</v>
      </c>
      <c r="T5767" t="s">
        <v>10502</v>
      </c>
      <c r="U5767" t="s">
        <v>10503</v>
      </c>
      <c r="V5767" t="s">
        <v>10504</v>
      </c>
      <c r="W5767" t="s">
        <v>990</v>
      </c>
      <c r="Z5767" t="s">
        <v>61</v>
      </c>
      <c r="AA5767" s="1">
        <v>44851</v>
      </c>
      <c r="AC5767" s="1">
        <v>44904</v>
      </c>
      <c r="AD5767" s="1">
        <v>44992</v>
      </c>
    </row>
    <row r="5768" spans="1:30" x14ac:dyDescent="0.25">
      <c r="A5768">
        <v>571499</v>
      </c>
      <c r="B5768" t="s">
        <v>88</v>
      </c>
      <c r="C5768" t="s">
        <v>63</v>
      </c>
      <c r="D5768">
        <v>3</v>
      </c>
      <c r="E5768" t="s">
        <v>473</v>
      </c>
      <c r="F5768" t="s">
        <v>224</v>
      </c>
      <c r="G5768" t="s">
        <v>34</v>
      </c>
      <c r="H5768">
        <v>52316</v>
      </c>
      <c r="I5768">
        <v>1</v>
      </c>
      <c r="J5768" t="s">
        <v>115</v>
      </c>
      <c r="K5768" t="s">
        <v>36</v>
      </c>
      <c r="L5768" t="s">
        <v>37</v>
      </c>
      <c r="M5768">
        <v>51869</v>
      </c>
      <c r="N5768">
        <v>59649</v>
      </c>
      <c r="O5768" t="s">
        <v>38</v>
      </c>
      <c r="P5768" t="s">
        <v>9051</v>
      </c>
      <c r="Q5768" t="s">
        <v>475</v>
      </c>
      <c r="R5768" t="s">
        <v>9052</v>
      </c>
      <c r="S5768" t="s">
        <v>228</v>
      </c>
      <c r="T5768" t="s">
        <v>477</v>
      </c>
      <c r="U5768" t="s">
        <v>478</v>
      </c>
      <c r="V5768" t="s">
        <v>479</v>
      </c>
      <c r="W5768" t="s">
        <v>480</v>
      </c>
      <c r="Z5768" t="s">
        <v>87</v>
      </c>
      <c r="AA5768" s="1">
        <v>44952</v>
      </c>
      <c r="AC5768" s="1">
        <v>44953</v>
      </c>
      <c r="AD5768" s="1">
        <v>44992</v>
      </c>
    </row>
    <row r="5769" spans="1:30" x14ac:dyDescent="0.25">
      <c r="A5769">
        <v>281906</v>
      </c>
      <c r="B5769" t="s">
        <v>563</v>
      </c>
      <c r="C5769" t="s">
        <v>31</v>
      </c>
      <c r="D5769">
        <v>1</v>
      </c>
      <c r="E5769" t="s">
        <v>13971</v>
      </c>
      <c r="F5769" t="s">
        <v>279</v>
      </c>
      <c r="G5769" t="s">
        <v>34</v>
      </c>
      <c r="H5769">
        <v>10251</v>
      </c>
      <c r="I5769">
        <v>3</v>
      </c>
      <c r="J5769" t="s">
        <v>52</v>
      </c>
      <c r="K5769" t="s">
        <v>36</v>
      </c>
      <c r="L5769" t="s">
        <v>37</v>
      </c>
      <c r="M5769">
        <v>33875</v>
      </c>
      <c r="N5769">
        <v>54879</v>
      </c>
      <c r="O5769" t="s">
        <v>38</v>
      </c>
      <c r="P5769" t="s">
        <v>446</v>
      </c>
      <c r="Q5769" t="s">
        <v>5368</v>
      </c>
      <c r="R5769" t="s">
        <v>13972</v>
      </c>
      <c r="S5769" t="s">
        <v>283</v>
      </c>
      <c r="T5769" t="s">
        <v>8571</v>
      </c>
      <c r="U5769" t="s">
        <v>8572</v>
      </c>
      <c r="V5769" t="s">
        <v>570</v>
      </c>
      <c r="Z5769" t="s">
        <v>61</v>
      </c>
      <c r="AA5769" s="1">
        <v>42781</v>
      </c>
      <c r="AC5769" s="1">
        <v>42781</v>
      </c>
      <c r="AD5769" s="1">
        <v>44992</v>
      </c>
    </row>
    <row r="5770" spans="1:30" x14ac:dyDescent="0.25">
      <c r="A5770">
        <v>539017</v>
      </c>
      <c r="B5770" t="s">
        <v>88</v>
      </c>
      <c r="C5770" t="s">
        <v>63</v>
      </c>
      <c r="D5770">
        <v>1</v>
      </c>
      <c r="E5770" t="s">
        <v>10246</v>
      </c>
      <c r="F5770" t="s">
        <v>267</v>
      </c>
      <c r="G5770" t="s">
        <v>34</v>
      </c>
      <c r="H5770">
        <v>10050</v>
      </c>
      <c r="I5770" t="s">
        <v>900</v>
      </c>
      <c r="J5770" t="s">
        <v>256</v>
      </c>
      <c r="K5770" t="s">
        <v>36</v>
      </c>
      <c r="L5770" t="s">
        <v>93</v>
      </c>
      <c r="M5770">
        <v>80931</v>
      </c>
      <c r="N5770">
        <v>208826</v>
      </c>
      <c r="O5770" t="s">
        <v>38</v>
      </c>
      <c r="P5770" t="s">
        <v>406</v>
      </c>
      <c r="Q5770" t="s">
        <v>1620</v>
      </c>
      <c r="R5770" t="s">
        <v>10247</v>
      </c>
      <c r="S5770" t="s">
        <v>272</v>
      </c>
      <c r="T5770" t="s">
        <v>10248</v>
      </c>
      <c r="U5770" t="s">
        <v>1103</v>
      </c>
      <c r="V5770" t="s">
        <v>10249</v>
      </c>
      <c r="W5770" t="s">
        <v>10250</v>
      </c>
      <c r="X5770" t="s">
        <v>10251</v>
      </c>
      <c r="Z5770" t="s">
        <v>87</v>
      </c>
      <c r="AA5770" s="1">
        <v>44768</v>
      </c>
      <c r="AC5770" s="1">
        <v>44827</v>
      </c>
      <c r="AD5770" s="1">
        <v>44992</v>
      </c>
    </row>
    <row r="5771" spans="1:30" x14ac:dyDescent="0.25">
      <c r="A5771">
        <v>534054</v>
      </c>
      <c r="B5771" t="s">
        <v>76</v>
      </c>
      <c r="C5771" t="s">
        <v>31</v>
      </c>
      <c r="D5771">
        <v>1</v>
      </c>
      <c r="E5771" t="s">
        <v>1992</v>
      </c>
      <c r="F5771" t="s">
        <v>174</v>
      </c>
      <c r="G5771" t="s">
        <v>51</v>
      </c>
      <c r="H5771">
        <v>30087</v>
      </c>
      <c r="I5771">
        <v>1</v>
      </c>
      <c r="J5771" t="s">
        <v>175</v>
      </c>
      <c r="K5771" t="s">
        <v>36</v>
      </c>
      <c r="L5771" t="s">
        <v>37</v>
      </c>
      <c r="M5771">
        <v>63228</v>
      </c>
      <c r="N5771">
        <v>96526</v>
      </c>
      <c r="O5771" t="s">
        <v>38</v>
      </c>
      <c r="P5771" t="s">
        <v>79</v>
      </c>
      <c r="Q5771" t="s">
        <v>175</v>
      </c>
      <c r="R5771" t="s">
        <v>3069</v>
      </c>
      <c r="S5771" t="s">
        <v>178</v>
      </c>
      <c r="T5771" t="s">
        <v>3070</v>
      </c>
      <c r="U5771" t="s">
        <v>3071</v>
      </c>
      <c r="V5771" t="s">
        <v>7978</v>
      </c>
      <c r="W5771" t="s">
        <v>182</v>
      </c>
      <c r="X5771" t="s">
        <v>183</v>
      </c>
      <c r="Z5771" t="s">
        <v>61</v>
      </c>
      <c r="AA5771" s="1">
        <v>44713</v>
      </c>
      <c r="AC5771" s="1">
        <v>44714</v>
      </c>
      <c r="AD5771" s="1">
        <v>44992</v>
      </c>
    </row>
    <row r="5772" spans="1:30" x14ac:dyDescent="0.25">
      <c r="A5772">
        <v>562610</v>
      </c>
      <c r="B5772" t="s">
        <v>241</v>
      </c>
      <c r="C5772" t="s">
        <v>63</v>
      </c>
      <c r="D5772">
        <v>1</v>
      </c>
      <c r="E5772" t="s">
        <v>8519</v>
      </c>
      <c r="F5772" t="s">
        <v>6630</v>
      </c>
      <c r="G5772" t="s">
        <v>34</v>
      </c>
      <c r="H5772">
        <v>10047</v>
      </c>
      <c r="I5772" t="s">
        <v>3608</v>
      </c>
      <c r="J5772" t="s">
        <v>8520</v>
      </c>
      <c r="K5772" t="s">
        <v>36</v>
      </c>
      <c r="L5772" t="s">
        <v>290</v>
      </c>
      <c r="M5772">
        <v>116506</v>
      </c>
      <c r="N5772">
        <v>252165</v>
      </c>
      <c r="O5772" t="s">
        <v>38</v>
      </c>
      <c r="P5772" t="s">
        <v>8521</v>
      </c>
      <c r="Q5772" t="s">
        <v>8522</v>
      </c>
      <c r="R5772" t="s">
        <v>8523</v>
      </c>
      <c r="S5772" t="s">
        <v>6633</v>
      </c>
      <c r="T5772" t="s">
        <v>8524</v>
      </c>
      <c r="V5772" t="s">
        <v>347</v>
      </c>
      <c r="Z5772" t="s">
        <v>8525</v>
      </c>
      <c r="AA5772" s="1">
        <v>44895</v>
      </c>
      <c r="AC5772" s="1">
        <v>44895</v>
      </c>
      <c r="AD5772" s="1">
        <v>44992</v>
      </c>
    </row>
    <row r="5773" spans="1:30" x14ac:dyDescent="0.25">
      <c r="A5773">
        <v>536328</v>
      </c>
      <c r="B5773" t="s">
        <v>638</v>
      </c>
      <c r="C5773" t="s">
        <v>31</v>
      </c>
      <c r="D5773">
        <v>1</v>
      </c>
      <c r="E5773" t="s">
        <v>9141</v>
      </c>
      <c r="F5773" t="s">
        <v>3523</v>
      </c>
      <c r="G5773" t="s">
        <v>34</v>
      </c>
      <c r="H5773">
        <v>52110</v>
      </c>
      <c r="I5773">
        <v>3</v>
      </c>
      <c r="J5773" t="s">
        <v>205</v>
      </c>
      <c r="K5773" t="s">
        <v>67</v>
      </c>
      <c r="L5773" t="s">
        <v>37</v>
      </c>
      <c r="M5773">
        <v>46.703899999999997</v>
      </c>
      <c r="N5773">
        <v>53.709400000000002</v>
      </c>
      <c r="O5773" t="s">
        <v>68</v>
      </c>
      <c r="P5773" t="s">
        <v>710</v>
      </c>
      <c r="Q5773" t="s">
        <v>2211</v>
      </c>
      <c r="R5773" t="s">
        <v>13882</v>
      </c>
      <c r="S5773" t="s">
        <v>3527</v>
      </c>
      <c r="T5773" t="s">
        <v>13883</v>
      </c>
      <c r="U5773" t="s">
        <v>647</v>
      </c>
      <c r="V5773" t="s">
        <v>13884</v>
      </c>
      <c r="Z5773" t="s">
        <v>87</v>
      </c>
      <c r="AA5773" s="1">
        <v>44734</v>
      </c>
      <c r="AC5773" s="1">
        <v>44734</v>
      </c>
      <c r="AD5773" s="1">
        <v>44992</v>
      </c>
    </row>
    <row r="5774" spans="1:30" x14ac:dyDescent="0.25">
      <c r="A5774">
        <v>568274</v>
      </c>
      <c r="B5774" t="s">
        <v>30</v>
      </c>
      <c r="C5774" t="s">
        <v>63</v>
      </c>
      <c r="D5774">
        <v>3</v>
      </c>
      <c r="E5774" t="s">
        <v>12685</v>
      </c>
      <c r="F5774" t="s">
        <v>1325</v>
      </c>
      <c r="G5774" t="s">
        <v>51</v>
      </c>
      <c r="H5774">
        <v>10209</v>
      </c>
      <c r="I5774">
        <v>1</v>
      </c>
      <c r="J5774" t="s">
        <v>66</v>
      </c>
      <c r="K5774" t="s">
        <v>67</v>
      </c>
      <c r="L5774" t="s">
        <v>145</v>
      </c>
      <c r="M5774">
        <v>15.5</v>
      </c>
      <c r="N5774">
        <v>19.899999999999999</v>
      </c>
      <c r="O5774" t="s">
        <v>68</v>
      </c>
      <c r="P5774" t="s">
        <v>39</v>
      </c>
      <c r="Q5774" t="s">
        <v>40</v>
      </c>
      <c r="R5774" t="s">
        <v>12686</v>
      </c>
      <c r="S5774" t="s">
        <v>1328</v>
      </c>
      <c r="T5774" t="s">
        <v>12687</v>
      </c>
      <c r="V5774" t="s">
        <v>12688</v>
      </c>
      <c r="W5774" t="s">
        <v>12689</v>
      </c>
      <c r="X5774" t="s">
        <v>12690</v>
      </c>
      <c r="Z5774" t="s">
        <v>61</v>
      </c>
      <c r="AA5774" s="1">
        <v>44985</v>
      </c>
      <c r="AB5774" s="2">
        <v>44998</v>
      </c>
      <c r="AC5774" s="1">
        <v>44985</v>
      </c>
      <c r="AD5774" s="1">
        <v>44992</v>
      </c>
    </row>
    <row r="5775" spans="1:30" x14ac:dyDescent="0.25">
      <c r="A5775">
        <v>558386</v>
      </c>
      <c r="B5775" t="s">
        <v>102</v>
      </c>
      <c r="C5775" t="s">
        <v>31</v>
      </c>
      <c r="D5775">
        <v>1</v>
      </c>
      <c r="E5775" t="s">
        <v>1596</v>
      </c>
      <c r="F5775" t="s">
        <v>920</v>
      </c>
      <c r="G5775" t="s">
        <v>34</v>
      </c>
      <c r="H5775">
        <v>34202</v>
      </c>
      <c r="I5775">
        <v>2</v>
      </c>
      <c r="J5775" t="s">
        <v>1597</v>
      </c>
      <c r="K5775" t="s">
        <v>36</v>
      </c>
      <c r="L5775" t="s">
        <v>37</v>
      </c>
      <c r="M5775">
        <v>67757</v>
      </c>
      <c r="N5775">
        <v>98128</v>
      </c>
      <c r="O5775" t="s">
        <v>38</v>
      </c>
      <c r="P5775" t="s">
        <v>195</v>
      </c>
      <c r="Q5775" t="s">
        <v>1598</v>
      </c>
      <c r="R5775" t="s">
        <v>13973</v>
      </c>
      <c r="S5775" t="s">
        <v>923</v>
      </c>
      <c r="T5775" t="s">
        <v>1600</v>
      </c>
      <c r="U5775" t="s">
        <v>13974</v>
      </c>
      <c r="V5775" t="s">
        <v>142</v>
      </c>
      <c r="Z5775" t="s">
        <v>87</v>
      </c>
      <c r="AA5775" s="1">
        <v>44879</v>
      </c>
      <c r="AC5775" s="1">
        <v>44915</v>
      </c>
      <c r="AD5775" s="1">
        <v>44992</v>
      </c>
    </row>
    <row r="5776" spans="1:30" x14ac:dyDescent="0.25">
      <c r="A5776">
        <v>544138</v>
      </c>
      <c r="B5776" t="s">
        <v>76</v>
      </c>
      <c r="C5776" t="s">
        <v>31</v>
      </c>
      <c r="D5776">
        <v>2</v>
      </c>
      <c r="E5776" t="s">
        <v>9013</v>
      </c>
      <c r="F5776" t="s">
        <v>65</v>
      </c>
      <c r="G5776" t="s">
        <v>51</v>
      </c>
      <c r="H5776">
        <v>56058</v>
      </c>
      <c r="I5776">
        <v>0</v>
      </c>
      <c r="J5776" t="s">
        <v>216</v>
      </c>
      <c r="K5776" t="s">
        <v>36</v>
      </c>
      <c r="L5776" t="s">
        <v>37</v>
      </c>
      <c r="M5776">
        <v>54100</v>
      </c>
      <c r="N5776">
        <v>83981</v>
      </c>
      <c r="O5776" t="s">
        <v>38</v>
      </c>
      <c r="P5776" t="s">
        <v>79</v>
      </c>
      <c r="Q5776" t="s">
        <v>2281</v>
      </c>
      <c r="R5776" t="s">
        <v>9014</v>
      </c>
      <c r="S5776" t="s">
        <v>72</v>
      </c>
      <c r="T5776" t="s">
        <v>9015</v>
      </c>
      <c r="U5776" t="s">
        <v>3324</v>
      </c>
      <c r="V5776" t="s">
        <v>9016</v>
      </c>
      <c r="W5776" t="s">
        <v>182</v>
      </c>
      <c r="X5776" t="s">
        <v>183</v>
      </c>
      <c r="Z5776" t="s">
        <v>61</v>
      </c>
      <c r="AA5776" s="1">
        <v>44777</v>
      </c>
      <c r="AC5776" s="1">
        <v>44777</v>
      </c>
      <c r="AD5776" s="1">
        <v>44992</v>
      </c>
    </row>
    <row r="5777" spans="1:30" x14ac:dyDescent="0.25">
      <c r="A5777">
        <v>564981</v>
      </c>
      <c r="B5777" t="s">
        <v>1550</v>
      </c>
      <c r="C5777" t="s">
        <v>31</v>
      </c>
      <c r="D5777">
        <v>1</v>
      </c>
      <c r="E5777" t="s">
        <v>8896</v>
      </c>
      <c r="F5777" t="s">
        <v>267</v>
      </c>
      <c r="G5777" t="s">
        <v>34</v>
      </c>
      <c r="H5777" t="s">
        <v>268</v>
      </c>
      <c r="I5777">
        <v>0</v>
      </c>
      <c r="J5777" t="s">
        <v>256</v>
      </c>
      <c r="K5777" t="s">
        <v>36</v>
      </c>
      <c r="L5777" t="s">
        <v>37</v>
      </c>
      <c r="M5777">
        <v>58700</v>
      </c>
      <c r="N5777">
        <v>173486</v>
      </c>
      <c r="O5777" t="s">
        <v>38</v>
      </c>
      <c r="P5777" t="s">
        <v>1552</v>
      </c>
      <c r="Q5777" t="s">
        <v>8897</v>
      </c>
      <c r="R5777" t="s">
        <v>8898</v>
      </c>
      <c r="S5777" t="s">
        <v>272</v>
      </c>
      <c r="T5777" t="s">
        <v>8899</v>
      </c>
      <c r="V5777" t="s">
        <v>8900</v>
      </c>
      <c r="Z5777" t="s">
        <v>87</v>
      </c>
      <c r="AA5777" s="1">
        <v>44914</v>
      </c>
      <c r="AB5777" s="2">
        <v>45004</v>
      </c>
      <c r="AC5777" s="1">
        <v>44914</v>
      </c>
      <c r="AD5777" s="1">
        <v>44992</v>
      </c>
    </row>
    <row r="5778" spans="1:30" x14ac:dyDescent="0.25">
      <c r="A5778">
        <v>559283</v>
      </c>
      <c r="B5778" t="s">
        <v>76</v>
      </c>
      <c r="C5778" t="s">
        <v>63</v>
      </c>
      <c r="D5778">
        <v>4</v>
      </c>
      <c r="E5778" t="s">
        <v>5042</v>
      </c>
      <c r="F5778" t="s">
        <v>65</v>
      </c>
      <c r="G5778" t="s">
        <v>51</v>
      </c>
      <c r="H5778">
        <v>56058</v>
      </c>
      <c r="I5778">
        <v>0</v>
      </c>
      <c r="J5778" t="s">
        <v>216</v>
      </c>
      <c r="K5778" t="s">
        <v>36</v>
      </c>
      <c r="L5778" t="s">
        <v>37</v>
      </c>
      <c r="M5778">
        <v>54100</v>
      </c>
      <c r="N5778">
        <v>83981</v>
      </c>
      <c r="O5778" t="s">
        <v>38</v>
      </c>
      <c r="P5778" t="s">
        <v>79</v>
      </c>
      <c r="Q5778" t="s">
        <v>1135</v>
      </c>
      <c r="R5778" t="s">
        <v>10800</v>
      </c>
      <c r="S5778" t="s">
        <v>72</v>
      </c>
      <c r="T5778" t="s">
        <v>1138</v>
      </c>
      <c r="U5778" t="s">
        <v>10801</v>
      </c>
      <c r="V5778" t="s">
        <v>10802</v>
      </c>
      <c r="W5778" t="s">
        <v>10803</v>
      </c>
      <c r="X5778" t="s">
        <v>79</v>
      </c>
      <c r="Z5778" t="s">
        <v>61</v>
      </c>
      <c r="AA5778" s="1">
        <v>44869</v>
      </c>
      <c r="AC5778" s="1">
        <v>44869</v>
      </c>
      <c r="AD5778" s="1">
        <v>44992</v>
      </c>
    </row>
    <row r="5779" spans="1:30" x14ac:dyDescent="0.25">
      <c r="A5779">
        <v>541178</v>
      </c>
      <c r="B5779" t="s">
        <v>88</v>
      </c>
      <c r="C5779" t="s">
        <v>31</v>
      </c>
      <c r="D5779">
        <v>1</v>
      </c>
      <c r="E5779" t="s">
        <v>7828</v>
      </c>
      <c r="F5779" t="s">
        <v>1359</v>
      </c>
      <c r="G5779" t="s">
        <v>34</v>
      </c>
      <c r="H5779" t="s">
        <v>1360</v>
      </c>
      <c r="I5779">
        <v>0</v>
      </c>
      <c r="J5779" t="s">
        <v>52</v>
      </c>
      <c r="K5779" t="s">
        <v>36</v>
      </c>
      <c r="L5779" t="s">
        <v>37</v>
      </c>
      <c r="M5779">
        <v>64749</v>
      </c>
      <c r="N5779">
        <v>130000</v>
      </c>
      <c r="O5779" t="s">
        <v>38</v>
      </c>
      <c r="P5779" t="s">
        <v>1537</v>
      </c>
      <c r="Q5779" t="s">
        <v>1100</v>
      </c>
      <c r="R5779" t="s">
        <v>7829</v>
      </c>
      <c r="S5779" t="s">
        <v>1363</v>
      </c>
      <c r="T5779" t="s">
        <v>7830</v>
      </c>
      <c r="U5779" t="s">
        <v>4682</v>
      </c>
      <c r="V5779" t="s">
        <v>7831</v>
      </c>
      <c r="W5779" t="s">
        <v>7832</v>
      </c>
      <c r="X5779" t="s">
        <v>1537</v>
      </c>
      <c r="Z5779" t="s">
        <v>61</v>
      </c>
      <c r="AA5779" s="1">
        <v>44760</v>
      </c>
      <c r="AC5779" s="1">
        <v>44802</v>
      </c>
      <c r="AD5779" s="1">
        <v>44992</v>
      </c>
    </row>
    <row r="5780" spans="1:30" x14ac:dyDescent="0.25">
      <c r="A5780">
        <v>528038</v>
      </c>
      <c r="B5780" t="s">
        <v>889</v>
      </c>
      <c r="C5780" t="s">
        <v>63</v>
      </c>
      <c r="D5780">
        <v>1</v>
      </c>
      <c r="E5780" t="s">
        <v>6023</v>
      </c>
      <c r="F5780" t="s">
        <v>135</v>
      </c>
      <c r="G5780" t="s">
        <v>51</v>
      </c>
      <c r="H5780">
        <v>21744</v>
      </c>
      <c r="I5780">
        <v>2</v>
      </c>
      <c r="J5780" t="s">
        <v>256</v>
      </c>
      <c r="K5780" t="s">
        <v>36</v>
      </c>
      <c r="L5780" t="s">
        <v>37</v>
      </c>
      <c r="M5780">
        <v>75504</v>
      </c>
      <c r="N5780">
        <v>86830</v>
      </c>
      <c r="O5780" t="s">
        <v>38</v>
      </c>
      <c r="P5780" t="s">
        <v>891</v>
      </c>
      <c r="Q5780" t="s">
        <v>892</v>
      </c>
      <c r="R5780" t="s">
        <v>11968</v>
      </c>
      <c r="S5780" t="s">
        <v>140</v>
      </c>
      <c r="T5780" t="s">
        <v>11969</v>
      </c>
      <c r="U5780" t="s">
        <v>11970</v>
      </c>
      <c r="V5780" t="s">
        <v>11971</v>
      </c>
      <c r="X5780" t="s">
        <v>11633</v>
      </c>
      <c r="Z5780" t="s">
        <v>2559</v>
      </c>
      <c r="AA5780" s="1">
        <v>44659</v>
      </c>
      <c r="AC5780" s="1">
        <v>44700</v>
      </c>
      <c r="AD5780" s="1">
        <v>44992</v>
      </c>
    </row>
    <row r="5781" spans="1:30" x14ac:dyDescent="0.25">
      <c r="A5781">
        <v>540271</v>
      </c>
      <c r="B5781" t="s">
        <v>102</v>
      </c>
      <c r="C5781" t="s">
        <v>31</v>
      </c>
      <c r="D5781">
        <v>2</v>
      </c>
      <c r="E5781" t="s">
        <v>9609</v>
      </c>
      <c r="F5781" t="s">
        <v>3417</v>
      </c>
      <c r="G5781" t="s">
        <v>34</v>
      </c>
      <c r="H5781">
        <v>91001</v>
      </c>
      <c r="I5781">
        <v>1</v>
      </c>
      <c r="J5781" t="s">
        <v>245</v>
      </c>
      <c r="K5781" t="s">
        <v>36</v>
      </c>
      <c r="L5781" t="s">
        <v>53</v>
      </c>
      <c r="M5781">
        <v>53641</v>
      </c>
      <c r="N5781">
        <v>55608</v>
      </c>
      <c r="O5781" t="s">
        <v>38</v>
      </c>
      <c r="P5781" t="s">
        <v>3951</v>
      </c>
      <c r="Q5781" t="s">
        <v>1762</v>
      </c>
      <c r="R5781" t="s">
        <v>9610</v>
      </c>
      <c r="S5781" t="s">
        <v>3420</v>
      </c>
      <c r="U5781" t="s">
        <v>2946</v>
      </c>
      <c r="V5781" t="s">
        <v>1946</v>
      </c>
      <c r="Z5781" t="s">
        <v>61</v>
      </c>
      <c r="AA5781" s="1">
        <v>44758</v>
      </c>
      <c r="AC5781" s="1">
        <v>44758</v>
      </c>
      <c r="AD5781" s="1">
        <v>44992</v>
      </c>
    </row>
    <row r="5782" spans="1:30" x14ac:dyDescent="0.25">
      <c r="A5782">
        <v>572870</v>
      </c>
      <c r="B5782" t="s">
        <v>62</v>
      </c>
      <c r="C5782" t="s">
        <v>63</v>
      </c>
      <c r="D5782">
        <v>1</v>
      </c>
      <c r="E5782" t="s">
        <v>7547</v>
      </c>
      <c r="F5782" t="s">
        <v>65</v>
      </c>
      <c r="G5782" t="s">
        <v>51</v>
      </c>
      <c r="H5782">
        <v>56058</v>
      </c>
      <c r="I5782">
        <v>0</v>
      </c>
      <c r="J5782" t="s">
        <v>115</v>
      </c>
      <c r="K5782" t="s">
        <v>36</v>
      </c>
      <c r="L5782" t="s">
        <v>37</v>
      </c>
      <c r="M5782">
        <v>54100</v>
      </c>
      <c r="N5782">
        <v>83981</v>
      </c>
      <c r="O5782" t="s">
        <v>38</v>
      </c>
      <c r="P5782" t="s">
        <v>116</v>
      </c>
      <c r="Q5782" t="s">
        <v>2715</v>
      </c>
      <c r="R5782" t="s">
        <v>7548</v>
      </c>
      <c r="S5782" t="s">
        <v>72</v>
      </c>
      <c r="U5782" t="s">
        <v>6429</v>
      </c>
      <c r="V5782" t="s">
        <v>7549</v>
      </c>
      <c r="Z5782" t="s">
        <v>61</v>
      </c>
      <c r="AA5782" s="1">
        <v>44979</v>
      </c>
      <c r="AB5782" s="2">
        <v>45009</v>
      </c>
      <c r="AC5782" s="1">
        <v>44979</v>
      </c>
      <c r="AD5782" s="1">
        <v>44992</v>
      </c>
    </row>
    <row r="5783" spans="1:30" x14ac:dyDescent="0.25">
      <c r="A5783">
        <v>539937</v>
      </c>
      <c r="B5783" t="s">
        <v>658</v>
      </c>
      <c r="C5783" t="s">
        <v>63</v>
      </c>
      <c r="D5783">
        <v>3</v>
      </c>
      <c r="E5783" t="s">
        <v>8386</v>
      </c>
      <c r="F5783" t="s">
        <v>8387</v>
      </c>
      <c r="G5783" t="s">
        <v>34</v>
      </c>
      <c r="H5783">
        <v>31175</v>
      </c>
      <c r="I5783">
        <v>1</v>
      </c>
      <c r="J5783" t="s">
        <v>8388</v>
      </c>
      <c r="K5783" t="s">
        <v>36</v>
      </c>
      <c r="L5783" t="s">
        <v>37</v>
      </c>
      <c r="M5783">
        <v>54786</v>
      </c>
      <c r="N5783">
        <v>54786</v>
      </c>
      <c r="O5783" t="s">
        <v>38</v>
      </c>
      <c r="P5783" t="s">
        <v>661</v>
      </c>
      <c r="Q5783" t="s">
        <v>662</v>
      </c>
      <c r="R5783" t="s">
        <v>8389</v>
      </c>
      <c r="S5783" t="s">
        <v>8390</v>
      </c>
      <c r="V5783" t="s">
        <v>664</v>
      </c>
      <c r="Z5783" t="s">
        <v>665</v>
      </c>
      <c r="AA5783" s="1">
        <v>44760</v>
      </c>
      <c r="AB5783" s="2">
        <v>45125</v>
      </c>
      <c r="AC5783" s="1">
        <v>44760</v>
      </c>
      <c r="AD5783" s="1">
        <v>44992</v>
      </c>
    </row>
    <row r="5784" spans="1:30" x14ac:dyDescent="0.25">
      <c r="A5784">
        <v>566744</v>
      </c>
      <c r="B5784" t="s">
        <v>3211</v>
      </c>
      <c r="C5784" t="s">
        <v>63</v>
      </c>
      <c r="D5784">
        <v>1</v>
      </c>
      <c r="E5784" t="s">
        <v>13395</v>
      </c>
      <c r="F5784" t="s">
        <v>174</v>
      </c>
      <c r="G5784" t="s">
        <v>51</v>
      </c>
      <c r="H5784">
        <v>30087</v>
      </c>
      <c r="I5784">
        <v>3</v>
      </c>
      <c r="J5784" t="s">
        <v>175</v>
      </c>
      <c r="K5784" t="s">
        <v>36</v>
      </c>
      <c r="L5784" t="s">
        <v>37</v>
      </c>
      <c r="M5784">
        <v>79620</v>
      </c>
      <c r="N5784">
        <v>117541</v>
      </c>
      <c r="O5784" t="s">
        <v>38</v>
      </c>
      <c r="P5784" t="s">
        <v>631</v>
      </c>
      <c r="Q5784" t="s">
        <v>3213</v>
      </c>
      <c r="R5784" t="s">
        <v>13396</v>
      </c>
      <c r="S5784" t="s">
        <v>178</v>
      </c>
      <c r="T5784" t="e">
        <f>-must be well organized, assertive, and able to work independently and collaboratively. -able to move cases to conclusion efficiently and promptly. -able to commence and manage litigation. -Strong work ethic. -Familiarity with the NYCHRL. _Fluency in a language other than English, preferably one common in New York City.</f>
        <v>#NAME?</v>
      </c>
      <c r="V5784" t="s">
        <v>13397</v>
      </c>
      <c r="W5784" t="s">
        <v>5980</v>
      </c>
      <c r="X5784" t="s">
        <v>631</v>
      </c>
      <c r="Z5784" t="s">
        <v>87</v>
      </c>
      <c r="AA5784" s="1">
        <v>44924</v>
      </c>
      <c r="AC5784" s="1">
        <v>44924</v>
      </c>
      <c r="AD5784" s="1">
        <v>44992</v>
      </c>
    </row>
    <row r="5785" spans="1:30" x14ac:dyDescent="0.25">
      <c r="A5785">
        <v>571904</v>
      </c>
      <c r="B5785" t="s">
        <v>350</v>
      </c>
      <c r="C5785" t="s">
        <v>63</v>
      </c>
      <c r="D5785">
        <v>1</v>
      </c>
      <c r="E5785" t="s">
        <v>10137</v>
      </c>
      <c r="F5785" t="s">
        <v>724</v>
      </c>
      <c r="G5785" t="s">
        <v>34</v>
      </c>
      <c r="H5785">
        <v>12158</v>
      </c>
      <c r="I5785">
        <v>2</v>
      </c>
      <c r="J5785" t="s">
        <v>126</v>
      </c>
      <c r="K5785" t="s">
        <v>36</v>
      </c>
      <c r="L5785" t="s">
        <v>37</v>
      </c>
      <c r="M5785">
        <v>60000</v>
      </c>
      <c r="N5785">
        <v>70000</v>
      </c>
      <c r="O5785" t="s">
        <v>38</v>
      </c>
      <c r="P5785" t="s">
        <v>355</v>
      </c>
      <c r="Q5785" t="s">
        <v>9315</v>
      </c>
      <c r="R5785" t="s">
        <v>10138</v>
      </c>
      <c r="S5785" t="s">
        <v>728</v>
      </c>
      <c r="T5785" t="s">
        <v>10139</v>
      </c>
      <c r="V5785" t="s">
        <v>10140</v>
      </c>
      <c r="Z5785" t="s">
        <v>61</v>
      </c>
      <c r="AA5785" s="1">
        <v>44959</v>
      </c>
      <c r="AC5785" s="1">
        <v>44959</v>
      </c>
      <c r="AD5785" s="1">
        <v>44992</v>
      </c>
    </row>
    <row r="5786" spans="1:30" x14ac:dyDescent="0.25">
      <c r="A5786">
        <v>571097</v>
      </c>
      <c r="B5786" t="s">
        <v>658</v>
      </c>
      <c r="C5786" t="s">
        <v>31</v>
      </c>
      <c r="D5786">
        <v>1</v>
      </c>
      <c r="E5786" t="s">
        <v>254</v>
      </c>
      <c r="F5786" t="s">
        <v>2065</v>
      </c>
      <c r="G5786" t="s">
        <v>34</v>
      </c>
      <c r="H5786">
        <v>13611</v>
      </c>
      <c r="I5786">
        <v>1</v>
      </c>
      <c r="J5786" t="s">
        <v>312</v>
      </c>
      <c r="K5786" t="s">
        <v>36</v>
      </c>
      <c r="L5786" t="s">
        <v>37</v>
      </c>
      <c r="M5786">
        <v>55000</v>
      </c>
      <c r="N5786">
        <v>55000</v>
      </c>
      <c r="O5786" t="s">
        <v>38</v>
      </c>
      <c r="P5786" t="s">
        <v>661</v>
      </c>
      <c r="Q5786" t="s">
        <v>662</v>
      </c>
      <c r="R5786" t="s">
        <v>11916</v>
      </c>
      <c r="S5786" t="s">
        <v>2068</v>
      </c>
      <c r="U5786" t="s">
        <v>11917</v>
      </c>
      <c r="V5786" t="s">
        <v>664</v>
      </c>
      <c r="Z5786" t="s">
        <v>665</v>
      </c>
      <c r="AA5786" s="1">
        <v>44950</v>
      </c>
      <c r="AB5786" s="2">
        <v>45040</v>
      </c>
      <c r="AC5786" s="1">
        <v>44950</v>
      </c>
      <c r="AD5786" s="1">
        <v>44992</v>
      </c>
    </row>
    <row r="5787" spans="1:30" x14ac:dyDescent="0.25">
      <c r="A5787">
        <v>527295</v>
      </c>
      <c r="B5787" t="s">
        <v>638</v>
      </c>
      <c r="C5787" t="s">
        <v>31</v>
      </c>
      <c r="D5787">
        <v>7</v>
      </c>
      <c r="E5787" t="s">
        <v>12399</v>
      </c>
      <c r="F5787" t="s">
        <v>4330</v>
      </c>
      <c r="G5787" t="s">
        <v>34</v>
      </c>
      <c r="H5787">
        <v>52613</v>
      </c>
      <c r="I5787">
        <v>0</v>
      </c>
      <c r="J5787" t="s">
        <v>115</v>
      </c>
      <c r="K5787" t="s">
        <v>36</v>
      </c>
      <c r="L5787" t="s">
        <v>53</v>
      </c>
      <c r="M5787">
        <v>51079</v>
      </c>
      <c r="N5787">
        <v>58741</v>
      </c>
      <c r="O5787" t="s">
        <v>38</v>
      </c>
      <c r="P5787" t="s">
        <v>642</v>
      </c>
      <c r="Q5787" t="s">
        <v>643</v>
      </c>
      <c r="R5787" t="s">
        <v>13975</v>
      </c>
      <c r="S5787" t="s">
        <v>4333</v>
      </c>
      <c r="T5787" t="s">
        <v>12401</v>
      </c>
      <c r="U5787" t="s">
        <v>13976</v>
      </c>
      <c r="V5787" t="s">
        <v>13977</v>
      </c>
      <c r="Z5787" t="s">
        <v>61</v>
      </c>
      <c r="AA5787" s="1">
        <v>44662</v>
      </c>
      <c r="AC5787" s="1">
        <v>44693</v>
      </c>
      <c r="AD5787" s="1">
        <v>44992</v>
      </c>
    </row>
    <row r="5788" spans="1:30" x14ac:dyDescent="0.25">
      <c r="A5788">
        <v>554199</v>
      </c>
      <c r="B5788" t="s">
        <v>102</v>
      </c>
      <c r="C5788" t="s">
        <v>63</v>
      </c>
      <c r="D5788">
        <v>2</v>
      </c>
      <c r="E5788" t="s">
        <v>13402</v>
      </c>
      <c r="F5788" t="s">
        <v>65</v>
      </c>
      <c r="G5788" t="s">
        <v>51</v>
      </c>
      <c r="H5788">
        <v>56058</v>
      </c>
      <c r="I5788">
        <v>0</v>
      </c>
      <c r="J5788" t="s">
        <v>216</v>
      </c>
      <c r="K5788" t="s">
        <v>36</v>
      </c>
      <c r="L5788" t="s">
        <v>37</v>
      </c>
      <c r="M5788">
        <v>54100</v>
      </c>
      <c r="N5788">
        <v>83981</v>
      </c>
      <c r="O5788" t="s">
        <v>38</v>
      </c>
      <c r="P5788" t="s">
        <v>137</v>
      </c>
      <c r="Q5788" t="s">
        <v>933</v>
      </c>
      <c r="R5788" t="s">
        <v>13403</v>
      </c>
      <c r="S5788" t="s">
        <v>72</v>
      </c>
      <c r="T5788" t="s">
        <v>1855</v>
      </c>
      <c r="U5788" t="s">
        <v>4484</v>
      </c>
      <c r="V5788" t="s">
        <v>622</v>
      </c>
      <c r="W5788" t="s">
        <v>1857</v>
      </c>
      <c r="X5788" t="s">
        <v>4485</v>
      </c>
      <c r="Z5788" t="s">
        <v>61</v>
      </c>
      <c r="AA5788" s="1">
        <v>44845</v>
      </c>
      <c r="AC5788" s="1">
        <v>44845</v>
      </c>
      <c r="AD5788" s="1">
        <v>44992</v>
      </c>
    </row>
    <row r="5789" spans="1:30" x14ac:dyDescent="0.25">
      <c r="A5789">
        <v>571283</v>
      </c>
      <c r="B5789" t="s">
        <v>277</v>
      </c>
      <c r="C5789" t="s">
        <v>31</v>
      </c>
      <c r="D5789">
        <v>1</v>
      </c>
      <c r="E5789" t="s">
        <v>3099</v>
      </c>
      <c r="F5789" t="s">
        <v>507</v>
      </c>
      <c r="G5789" t="s">
        <v>51</v>
      </c>
      <c r="H5789">
        <v>31143</v>
      </c>
      <c r="I5789">
        <v>1</v>
      </c>
      <c r="J5789" t="s">
        <v>66</v>
      </c>
      <c r="K5789" t="s">
        <v>36</v>
      </c>
      <c r="L5789" t="s">
        <v>37</v>
      </c>
      <c r="M5789">
        <v>45113</v>
      </c>
      <c r="N5789">
        <v>50000</v>
      </c>
      <c r="O5789" t="s">
        <v>38</v>
      </c>
      <c r="P5789" t="s">
        <v>3172</v>
      </c>
      <c r="Q5789" t="s">
        <v>3173</v>
      </c>
      <c r="R5789" t="s">
        <v>10425</v>
      </c>
      <c r="S5789" t="s">
        <v>510</v>
      </c>
      <c r="T5789" t="s">
        <v>10426</v>
      </c>
      <c r="U5789" t="s">
        <v>10427</v>
      </c>
      <c r="V5789" t="s">
        <v>10428</v>
      </c>
      <c r="X5789" t="s">
        <v>3172</v>
      </c>
      <c r="Z5789" t="s">
        <v>61</v>
      </c>
      <c r="AA5789" s="1">
        <v>44974</v>
      </c>
      <c r="AB5789" s="2">
        <v>45154</v>
      </c>
      <c r="AC5789" s="1">
        <v>44974</v>
      </c>
      <c r="AD5789" s="1">
        <v>44992</v>
      </c>
    </row>
    <row r="5790" spans="1:30" x14ac:dyDescent="0.25">
      <c r="A5790">
        <v>559192</v>
      </c>
      <c r="B5790" t="s">
        <v>123</v>
      </c>
      <c r="C5790" t="s">
        <v>63</v>
      </c>
      <c r="D5790">
        <v>1</v>
      </c>
      <c r="E5790" t="s">
        <v>4581</v>
      </c>
      <c r="F5790" t="s">
        <v>4582</v>
      </c>
      <c r="G5790" t="s">
        <v>34</v>
      </c>
      <c r="H5790">
        <v>51023</v>
      </c>
      <c r="I5790">
        <v>3</v>
      </c>
      <c r="J5790" t="s">
        <v>961</v>
      </c>
      <c r="K5790" t="s">
        <v>36</v>
      </c>
      <c r="L5790" t="s">
        <v>37</v>
      </c>
      <c r="M5790">
        <v>96986</v>
      </c>
      <c r="N5790">
        <v>106615</v>
      </c>
      <c r="O5790" t="s">
        <v>38</v>
      </c>
      <c r="P5790" t="s">
        <v>881</v>
      </c>
      <c r="Q5790" t="s">
        <v>4583</v>
      </c>
      <c r="R5790" t="s">
        <v>4584</v>
      </c>
      <c r="T5790" t="s">
        <v>4585</v>
      </c>
      <c r="U5790" t="s">
        <v>4202</v>
      </c>
      <c r="V5790" t="s">
        <v>4586</v>
      </c>
      <c r="Z5790" t="s">
        <v>4587</v>
      </c>
      <c r="AA5790" s="1">
        <v>44951</v>
      </c>
      <c r="AB5790" s="2">
        <v>45071</v>
      </c>
      <c r="AC5790" s="1">
        <v>44951</v>
      </c>
      <c r="AD5790" s="1">
        <v>44992</v>
      </c>
    </row>
    <row r="5791" spans="1:30" x14ac:dyDescent="0.25">
      <c r="A5791">
        <v>576459</v>
      </c>
      <c r="B5791" t="s">
        <v>202</v>
      </c>
      <c r="C5791" t="s">
        <v>31</v>
      </c>
      <c r="D5791">
        <v>1</v>
      </c>
      <c r="E5791" t="s">
        <v>7085</v>
      </c>
      <c r="F5791" t="s">
        <v>135</v>
      </c>
      <c r="G5791" t="s">
        <v>51</v>
      </c>
      <c r="H5791">
        <v>21744</v>
      </c>
      <c r="I5791">
        <v>3</v>
      </c>
      <c r="J5791" t="s">
        <v>778</v>
      </c>
      <c r="K5791" t="s">
        <v>36</v>
      </c>
      <c r="L5791" t="s">
        <v>37</v>
      </c>
      <c r="M5791">
        <v>84468</v>
      </c>
      <c r="N5791">
        <v>111003</v>
      </c>
      <c r="O5791" t="s">
        <v>38</v>
      </c>
      <c r="P5791" t="s">
        <v>313</v>
      </c>
      <c r="Q5791" t="s">
        <v>779</v>
      </c>
      <c r="R5791" t="s">
        <v>12407</v>
      </c>
      <c r="S5791" t="s">
        <v>140</v>
      </c>
      <c r="T5791" t="s">
        <v>12408</v>
      </c>
      <c r="U5791" t="s">
        <v>782</v>
      </c>
      <c r="V5791" t="s">
        <v>319</v>
      </c>
      <c r="Z5791" t="s">
        <v>61</v>
      </c>
      <c r="AA5791" s="1">
        <v>44985</v>
      </c>
      <c r="AC5791" s="1">
        <v>44985</v>
      </c>
      <c r="AD5791" s="1">
        <v>44992</v>
      </c>
    </row>
    <row r="5792" spans="1:30" x14ac:dyDescent="0.25">
      <c r="A5792">
        <v>573465</v>
      </c>
      <c r="B5792" t="s">
        <v>102</v>
      </c>
      <c r="C5792" t="s">
        <v>63</v>
      </c>
      <c r="D5792">
        <v>3</v>
      </c>
      <c r="E5792" t="s">
        <v>5840</v>
      </c>
      <c r="F5792" t="s">
        <v>144</v>
      </c>
      <c r="G5792" t="s">
        <v>51</v>
      </c>
      <c r="H5792">
        <v>10234</v>
      </c>
      <c r="I5792">
        <v>0</v>
      </c>
      <c r="J5792" t="s">
        <v>35</v>
      </c>
      <c r="K5792" t="s">
        <v>36</v>
      </c>
      <c r="L5792" t="s">
        <v>145</v>
      </c>
      <c r="M5792">
        <v>15</v>
      </c>
      <c r="N5792">
        <v>15</v>
      </c>
      <c r="O5792" t="s">
        <v>68</v>
      </c>
      <c r="P5792" t="s">
        <v>195</v>
      </c>
      <c r="Q5792" t="s">
        <v>2015</v>
      </c>
      <c r="R5792" t="s">
        <v>5841</v>
      </c>
      <c r="S5792" t="s">
        <v>149</v>
      </c>
      <c r="T5792" t="s">
        <v>5103</v>
      </c>
      <c r="V5792" t="s">
        <v>151</v>
      </c>
      <c r="W5792" t="s">
        <v>307</v>
      </c>
      <c r="X5792" t="s">
        <v>2018</v>
      </c>
      <c r="Z5792" t="s">
        <v>309</v>
      </c>
      <c r="AA5792" s="1">
        <v>44976</v>
      </c>
      <c r="AB5792" s="2">
        <v>45079</v>
      </c>
      <c r="AC5792" s="1">
        <v>44976</v>
      </c>
      <c r="AD5792" s="1">
        <v>44992</v>
      </c>
    </row>
    <row r="5793" spans="1:30" x14ac:dyDescent="0.25">
      <c r="A5793">
        <v>500294</v>
      </c>
      <c r="B5793" t="s">
        <v>638</v>
      </c>
      <c r="C5793" t="s">
        <v>31</v>
      </c>
      <c r="D5793">
        <v>15</v>
      </c>
      <c r="E5793" t="s">
        <v>1513</v>
      </c>
      <c r="F5793" t="s">
        <v>4338</v>
      </c>
      <c r="G5793" t="s">
        <v>51</v>
      </c>
      <c r="H5793">
        <v>31164</v>
      </c>
      <c r="I5793">
        <v>2</v>
      </c>
      <c r="J5793" t="s">
        <v>66</v>
      </c>
      <c r="K5793" t="s">
        <v>36</v>
      </c>
      <c r="L5793" t="s">
        <v>37</v>
      </c>
      <c r="M5793">
        <v>58167</v>
      </c>
      <c r="N5793">
        <v>58167</v>
      </c>
      <c r="O5793" t="s">
        <v>38</v>
      </c>
      <c r="P5793" t="s">
        <v>642</v>
      </c>
      <c r="Q5793" t="s">
        <v>2025</v>
      </c>
      <c r="R5793" t="s">
        <v>12232</v>
      </c>
      <c r="S5793" t="s">
        <v>4340</v>
      </c>
      <c r="T5793" t="s">
        <v>12233</v>
      </c>
      <c r="V5793" t="s">
        <v>12234</v>
      </c>
      <c r="Z5793" t="s">
        <v>61</v>
      </c>
      <c r="AA5793" s="1">
        <v>44512</v>
      </c>
      <c r="AC5793" s="1">
        <v>44519</v>
      </c>
      <c r="AD5793" s="1">
        <v>44992</v>
      </c>
    </row>
    <row r="5794" spans="1:30" x14ac:dyDescent="0.25">
      <c r="A5794">
        <v>559012</v>
      </c>
      <c r="B5794" t="s">
        <v>102</v>
      </c>
      <c r="C5794" t="s">
        <v>31</v>
      </c>
      <c r="D5794">
        <v>8</v>
      </c>
      <c r="E5794" t="s">
        <v>3479</v>
      </c>
      <c r="F5794" t="s">
        <v>1825</v>
      </c>
      <c r="G5794" t="s">
        <v>34</v>
      </c>
      <c r="H5794">
        <v>12202</v>
      </c>
      <c r="I5794">
        <v>1</v>
      </c>
      <c r="J5794" t="s">
        <v>245</v>
      </c>
      <c r="K5794" t="s">
        <v>36</v>
      </c>
      <c r="L5794" t="s">
        <v>37</v>
      </c>
      <c r="M5794">
        <v>39779</v>
      </c>
      <c r="N5794">
        <v>61438</v>
      </c>
      <c r="O5794" t="s">
        <v>38</v>
      </c>
      <c r="P5794" t="s">
        <v>3480</v>
      </c>
      <c r="Q5794" t="s">
        <v>3481</v>
      </c>
      <c r="R5794" t="s">
        <v>3482</v>
      </c>
      <c r="S5794" t="s">
        <v>1829</v>
      </c>
      <c r="T5794" t="s">
        <v>3483</v>
      </c>
      <c r="U5794" t="s">
        <v>2136</v>
      </c>
      <c r="V5794" t="s">
        <v>2137</v>
      </c>
      <c r="W5794" t="s">
        <v>2138</v>
      </c>
      <c r="X5794" t="s">
        <v>2956</v>
      </c>
      <c r="Z5794" t="s">
        <v>61</v>
      </c>
      <c r="AA5794" s="1">
        <v>44880</v>
      </c>
      <c r="AC5794" s="1">
        <v>44880</v>
      </c>
      <c r="AD5794" s="1">
        <v>44992</v>
      </c>
    </row>
    <row r="5795" spans="1:30" x14ac:dyDescent="0.25">
      <c r="A5795">
        <v>524806</v>
      </c>
      <c r="B5795" t="s">
        <v>123</v>
      </c>
      <c r="C5795" t="s">
        <v>31</v>
      </c>
      <c r="D5795">
        <v>1</v>
      </c>
      <c r="E5795" t="s">
        <v>13978</v>
      </c>
      <c r="F5795" t="s">
        <v>501</v>
      </c>
      <c r="G5795" t="s">
        <v>34</v>
      </c>
      <c r="H5795">
        <v>12627</v>
      </c>
      <c r="I5795">
        <v>0</v>
      </c>
      <c r="J5795" t="s">
        <v>943</v>
      </c>
      <c r="L5795" t="s">
        <v>37</v>
      </c>
      <c r="M5795">
        <v>70611</v>
      </c>
      <c r="N5795">
        <v>85000</v>
      </c>
      <c r="O5795" t="s">
        <v>38</v>
      </c>
      <c r="P5795" t="s">
        <v>127</v>
      </c>
      <c r="Q5795" t="s">
        <v>6618</v>
      </c>
      <c r="R5795" t="s">
        <v>13979</v>
      </c>
      <c r="S5795" t="s">
        <v>504</v>
      </c>
      <c r="V5795" t="s">
        <v>13980</v>
      </c>
      <c r="Z5795" t="s">
        <v>61</v>
      </c>
      <c r="AA5795" s="1">
        <v>44635</v>
      </c>
      <c r="AC5795" s="1">
        <v>44635</v>
      </c>
      <c r="AD5795" s="1">
        <v>44992</v>
      </c>
    </row>
    <row r="5796" spans="1:30" x14ac:dyDescent="0.25">
      <c r="A5796">
        <v>558984</v>
      </c>
      <c r="B5796" t="s">
        <v>102</v>
      </c>
      <c r="C5796" t="s">
        <v>63</v>
      </c>
      <c r="D5796">
        <v>1</v>
      </c>
      <c r="E5796" t="s">
        <v>372</v>
      </c>
      <c r="F5796" t="s">
        <v>3054</v>
      </c>
      <c r="G5796" t="s">
        <v>34</v>
      </c>
      <c r="H5796">
        <v>20315</v>
      </c>
      <c r="I5796">
        <v>2</v>
      </c>
      <c r="J5796" t="s">
        <v>374</v>
      </c>
      <c r="K5796" t="s">
        <v>36</v>
      </c>
      <c r="L5796" t="s">
        <v>37</v>
      </c>
      <c r="M5796">
        <v>80557</v>
      </c>
      <c r="N5796">
        <v>111917</v>
      </c>
      <c r="O5796" t="s">
        <v>38</v>
      </c>
      <c r="P5796" t="s">
        <v>4221</v>
      </c>
      <c r="Q5796" t="s">
        <v>625</v>
      </c>
      <c r="R5796" t="s">
        <v>8550</v>
      </c>
      <c r="S5796" t="s">
        <v>3056</v>
      </c>
      <c r="T5796" t="s">
        <v>5320</v>
      </c>
      <c r="V5796" t="s">
        <v>380</v>
      </c>
      <c r="X5796" t="s">
        <v>4224</v>
      </c>
      <c r="Z5796" t="s">
        <v>87</v>
      </c>
      <c r="AA5796" s="1">
        <v>44879</v>
      </c>
      <c r="AC5796" s="1">
        <v>44879</v>
      </c>
      <c r="AD5796" s="1">
        <v>44992</v>
      </c>
    </row>
    <row r="5797" spans="1:30" x14ac:dyDescent="0.25">
      <c r="A5797">
        <v>562917</v>
      </c>
      <c r="B5797" t="s">
        <v>123</v>
      </c>
      <c r="C5797" t="s">
        <v>31</v>
      </c>
      <c r="D5797">
        <v>1</v>
      </c>
      <c r="E5797" t="s">
        <v>3815</v>
      </c>
      <c r="F5797" t="s">
        <v>414</v>
      </c>
      <c r="G5797" t="s">
        <v>34</v>
      </c>
      <c r="H5797">
        <v>10124</v>
      </c>
      <c r="I5797">
        <v>3</v>
      </c>
      <c r="J5797" t="s">
        <v>1074</v>
      </c>
      <c r="K5797" t="s">
        <v>36</v>
      </c>
      <c r="L5797" t="s">
        <v>37</v>
      </c>
      <c r="M5797">
        <v>58695</v>
      </c>
      <c r="N5797">
        <v>89699</v>
      </c>
      <c r="O5797" t="s">
        <v>38</v>
      </c>
      <c r="P5797" t="s">
        <v>415</v>
      </c>
      <c r="Q5797" t="s">
        <v>2761</v>
      </c>
      <c r="R5797" t="s">
        <v>3816</v>
      </c>
      <c r="S5797" t="s">
        <v>418</v>
      </c>
      <c r="T5797" t="s">
        <v>3817</v>
      </c>
      <c r="U5797" t="s">
        <v>540</v>
      </c>
      <c r="V5797" t="s">
        <v>3818</v>
      </c>
      <c r="Z5797" t="s">
        <v>61</v>
      </c>
      <c r="AA5797" s="1">
        <v>44894</v>
      </c>
      <c r="AB5797" s="2">
        <v>45014</v>
      </c>
      <c r="AC5797" s="1">
        <v>44894</v>
      </c>
      <c r="AD5797" s="1">
        <v>44992</v>
      </c>
    </row>
    <row r="5798" spans="1:30" x14ac:dyDescent="0.25">
      <c r="A5798">
        <v>532784</v>
      </c>
      <c r="B5798" t="s">
        <v>638</v>
      </c>
      <c r="C5798" t="s">
        <v>63</v>
      </c>
      <c r="D5798">
        <v>1</v>
      </c>
      <c r="E5798" t="s">
        <v>13082</v>
      </c>
      <c r="F5798" t="s">
        <v>65</v>
      </c>
      <c r="G5798" t="s">
        <v>51</v>
      </c>
      <c r="H5798">
        <v>56058</v>
      </c>
      <c r="I5798">
        <v>0</v>
      </c>
      <c r="J5798" t="s">
        <v>52</v>
      </c>
      <c r="K5798" t="s">
        <v>36</v>
      </c>
      <c r="L5798" t="s">
        <v>37</v>
      </c>
      <c r="M5798">
        <v>54100</v>
      </c>
      <c r="N5798">
        <v>62215</v>
      </c>
      <c r="O5798" t="s">
        <v>38</v>
      </c>
      <c r="P5798" t="s">
        <v>642</v>
      </c>
      <c r="Q5798" t="s">
        <v>3336</v>
      </c>
      <c r="R5798" t="s">
        <v>13083</v>
      </c>
      <c r="S5798" t="s">
        <v>72</v>
      </c>
      <c r="T5798" t="s">
        <v>13084</v>
      </c>
      <c r="U5798" t="s">
        <v>647</v>
      </c>
      <c r="V5798" t="s">
        <v>13085</v>
      </c>
      <c r="Z5798" t="s">
        <v>61</v>
      </c>
      <c r="AA5798" s="1">
        <v>44699</v>
      </c>
      <c r="AC5798" s="1">
        <v>44699</v>
      </c>
      <c r="AD5798" s="1">
        <v>44992</v>
      </c>
    </row>
    <row r="5799" spans="1:30" x14ac:dyDescent="0.25">
      <c r="A5799">
        <v>536975</v>
      </c>
      <c r="B5799" t="s">
        <v>1870</v>
      </c>
      <c r="C5799" t="s">
        <v>63</v>
      </c>
      <c r="D5799">
        <v>1</v>
      </c>
      <c r="E5799" t="s">
        <v>11292</v>
      </c>
      <c r="F5799" t="s">
        <v>694</v>
      </c>
      <c r="G5799" t="s">
        <v>51</v>
      </c>
      <c r="H5799">
        <v>95710</v>
      </c>
      <c r="I5799">
        <v>0</v>
      </c>
      <c r="J5799" t="s">
        <v>256</v>
      </c>
      <c r="K5799" t="s">
        <v>36</v>
      </c>
      <c r="L5799" t="s">
        <v>37</v>
      </c>
      <c r="M5799">
        <v>105000</v>
      </c>
      <c r="N5799">
        <v>120000</v>
      </c>
      <c r="O5799" t="s">
        <v>38</v>
      </c>
      <c r="P5799" t="s">
        <v>1872</v>
      </c>
      <c r="Q5799" t="s">
        <v>8076</v>
      </c>
      <c r="R5799" t="s">
        <v>13804</v>
      </c>
      <c r="S5799" t="s">
        <v>697</v>
      </c>
      <c r="U5799" t="s">
        <v>13805</v>
      </c>
      <c r="V5799" t="s">
        <v>13806</v>
      </c>
      <c r="W5799" t="s">
        <v>4922</v>
      </c>
      <c r="Z5799" t="s">
        <v>47</v>
      </c>
      <c r="AA5799" s="1">
        <v>44739</v>
      </c>
      <c r="AC5799" s="1">
        <v>44799</v>
      </c>
      <c r="AD5799" s="1">
        <v>44992</v>
      </c>
    </row>
    <row r="5800" spans="1:30" x14ac:dyDescent="0.25">
      <c r="A5800">
        <v>527818</v>
      </c>
      <c r="B5800" t="s">
        <v>241</v>
      </c>
      <c r="C5800" t="s">
        <v>31</v>
      </c>
      <c r="D5800">
        <v>1</v>
      </c>
      <c r="E5800" t="s">
        <v>11117</v>
      </c>
      <c r="F5800" t="s">
        <v>841</v>
      </c>
      <c r="G5800" t="s">
        <v>34</v>
      </c>
      <c r="H5800">
        <v>91722</v>
      </c>
      <c r="I5800">
        <v>0</v>
      </c>
      <c r="J5800" t="s">
        <v>245</v>
      </c>
      <c r="K5800" t="s">
        <v>36</v>
      </c>
      <c r="L5800" t="s">
        <v>37</v>
      </c>
      <c r="M5800">
        <v>39.9</v>
      </c>
      <c r="N5800">
        <v>39.9</v>
      </c>
      <c r="O5800" t="s">
        <v>68</v>
      </c>
      <c r="P5800" t="s">
        <v>1573</v>
      </c>
      <c r="Q5800" t="s">
        <v>247</v>
      </c>
      <c r="R5800" t="s">
        <v>11118</v>
      </c>
      <c r="S5800" t="s">
        <v>845</v>
      </c>
      <c r="U5800" t="s">
        <v>5475</v>
      </c>
      <c r="V5800" t="s">
        <v>347</v>
      </c>
      <c r="Z5800" t="s">
        <v>426</v>
      </c>
      <c r="AA5800" s="1">
        <v>44662</v>
      </c>
      <c r="AC5800" s="1">
        <v>44693</v>
      </c>
      <c r="AD5800" s="1">
        <v>44992</v>
      </c>
    </row>
    <row r="5801" spans="1:30" x14ac:dyDescent="0.25">
      <c r="A5801">
        <v>572168</v>
      </c>
      <c r="B5801" t="s">
        <v>287</v>
      </c>
      <c r="C5801" t="s">
        <v>31</v>
      </c>
      <c r="D5801">
        <v>1</v>
      </c>
      <c r="E5801" t="s">
        <v>13656</v>
      </c>
      <c r="F5801" t="s">
        <v>144</v>
      </c>
      <c r="G5801" t="s">
        <v>51</v>
      </c>
      <c r="H5801">
        <v>10234</v>
      </c>
      <c r="I5801">
        <v>0</v>
      </c>
      <c r="J5801" t="s">
        <v>35</v>
      </c>
      <c r="K5801" t="s">
        <v>67</v>
      </c>
      <c r="L5801" t="s">
        <v>145</v>
      </c>
      <c r="M5801">
        <v>17.5</v>
      </c>
      <c r="N5801">
        <v>17.5</v>
      </c>
      <c r="O5801" t="s">
        <v>68</v>
      </c>
      <c r="P5801" t="s">
        <v>289</v>
      </c>
      <c r="Q5801" t="s">
        <v>13657</v>
      </c>
      <c r="R5801" t="s">
        <v>13658</v>
      </c>
      <c r="S5801" t="s">
        <v>149</v>
      </c>
      <c r="T5801" t="s">
        <v>13659</v>
      </c>
      <c r="U5801" t="s">
        <v>293</v>
      </c>
      <c r="V5801" t="s">
        <v>294</v>
      </c>
      <c r="Z5801" t="s">
        <v>61</v>
      </c>
      <c r="AA5801" s="1">
        <v>44959</v>
      </c>
      <c r="AB5801" s="2">
        <v>44995</v>
      </c>
      <c r="AC5801" s="1">
        <v>44970</v>
      </c>
      <c r="AD5801" s="1">
        <v>44992</v>
      </c>
    </row>
    <row r="5802" spans="1:30" x14ac:dyDescent="0.25">
      <c r="A5802">
        <v>451985</v>
      </c>
      <c r="B5802" t="s">
        <v>241</v>
      </c>
      <c r="C5802" t="s">
        <v>63</v>
      </c>
      <c r="D5802">
        <v>1</v>
      </c>
      <c r="E5802" t="s">
        <v>13981</v>
      </c>
      <c r="F5802" t="s">
        <v>10121</v>
      </c>
      <c r="G5802" t="s">
        <v>34</v>
      </c>
      <c r="H5802">
        <v>10080</v>
      </c>
      <c r="I5802" t="s">
        <v>327</v>
      </c>
      <c r="J5802" t="s">
        <v>126</v>
      </c>
      <c r="K5802" t="s">
        <v>36</v>
      </c>
      <c r="L5802" t="s">
        <v>93</v>
      </c>
      <c r="M5802">
        <v>120000</v>
      </c>
      <c r="N5802">
        <v>135000</v>
      </c>
      <c r="O5802" t="s">
        <v>38</v>
      </c>
      <c r="P5802" t="s">
        <v>6188</v>
      </c>
      <c r="Q5802" t="s">
        <v>6189</v>
      </c>
      <c r="R5802" t="s">
        <v>13982</v>
      </c>
      <c r="S5802" t="s">
        <v>13983</v>
      </c>
      <c r="T5802" t="s">
        <v>13984</v>
      </c>
      <c r="U5802" t="s">
        <v>13985</v>
      </c>
      <c r="V5802" t="s">
        <v>347</v>
      </c>
      <c r="Z5802" t="s">
        <v>426</v>
      </c>
      <c r="AA5802" s="1">
        <v>44186</v>
      </c>
      <c r="AC5802" s="1">
        <v>44433</v>
      </c>
      <c r="AD5802" s="1">
        <v>44992</v>
      </c>
    </row>
    <row r="5803" spans="1:30" x14ac:dyDescent="0.25">
      <c r="A5803">
        <v>564643</v>
      </c>
      <c r="B5803" t="s">
        <v>435</v>
      </c>
      <c r="C5803" t="s">
        <v>31</v>
      </c>
      <c r="D5803">
        <v>1</v>
      </c>
      <c r="E5803" t="s">
        <v>5324</v>
      </c>
      <c r="F5803" t="s">
        <v>279</v>
      </c>
      <c r="G5803" t="s">
        <v>34</v>
      </c>
      <c r="H5803">
        <v>10251</v>
      </c>
      <c r="I5803">
        <v>3</v>
      </c>
      <c r="J5803" t="s">
        <v>641</v>
      </c>
      <c r="K5803" t="s">
        <v>36</v>
      </c>
      <c r="L5803" t="s">
        <v>37</v>
      </c>
      <c r="M5803">
        <v>36390</v>
      </c>
      <c r="N5803">
        <v>58953</v>
      </c>
      <c r="O5803" t="s">
        <v>38</v>
      </c>
      <c r="P5803" t="s">
        <v>1820</v>
      </c>
      <c r="Q5803" t="s">
        <v>1821</v>
      </c>
      <c r="R5803" t="s">
        <v>5325</v>
      </c>
      <c r="S5803" t="s">
        <v>283</v>
      </c>
      <c r="T5803" t="s">
        <v>3727</v>
      </c>
      <c r="V5803" t="s">
        <v>441</v>
      </c>
      <c r="X5803" t="s">
        <v>1820</v>
      </c>
      <c r="Z5803" t="s">
        <v>61</v>
      </c>
      <c r="AA5803" s="1">
        <v>44907</v>
      </c>
      <c r="AC5803" s="1">
        <v>44974</v>
      </c>
      <c r="AD5803" s="1">
        <v>44992</v>
      </c>
    </row>
    <row r="5804" spans="1:30" x14ac:dyDescent="0.25">
      <c r="A5804">
        <v>561060</v>
      </c>
      <c r="B5804" t="s">
        <v>76</v>
      </c>
      <c r="C5804" t="s">
        <v>63</v>
      </c>
      <c r="D5804">
        <v>1</v>
      </c>
      <c r="E5804" t="s">
        <v>9558</v>
      </c>
      <c r="F5804" t="s">
        <v>623</v>
      </c>
      <c r="G5804" t="s">
        <v>34</v>
      </c>
      <c r="H5804" t="s">
        <v>624</v>
      </c>
      <c r="I5804">
        <v>0</v>
      </c>
      <c r="J5804" t="s">
        <v>245</v>
      </c>
      <c r="K5804" t="s">
        <v>36</v>
      </c>
      <c r="L5804" t="s">
        <v>37</v>
      </c>
      <c r="M5804">
        <v>53702</v>
      </c>
      <c r="N5804">
        <v>100000</v>
      </c>
      <c r="O5804" t="s">
        <v>38</v>
      </c>
      <c r="P5804" t="s">
        <v>79</v>
      </c>
      <c r="Q5804" t="s">
        <v>2892</v>
      </c>
      <c r="R5804" t="s">
        <v>9559</v>
      </c>
      <c r="S5804" t="s">
        <v>627</v>
      </c>
      <c r="T5804" t="s">
        <v>9560</v>
      </c>
      <c r="U5804" t="s">
        <v>9561</v>
      </c>
      <c r="V5804" t="s">
        <v>9562</v>
      </c>
      <c r="Z5804" t="s">
        <v>87</v>
      </c>
      <c r="AA5804" s="1">
        <v>44895</v>
      </c>
      <c r="AC5804" s="1">
        <v>44902</v>
      </c>
      <c r="AD5804" s="1">
        <v>44992</v>
      </c>
    </row>
    <row r="5805" spans="1:30" x14ac:dyDescent="0.25">
      <c r="A5805">
        <v>562626</v>
      </c>
      <c r="B5805" t="s">
        <v>488</v>
      </c>
      <c r="C5805" t="s">
        <v>63</v>
      </c>
      <c r="D5805">
        <v>1</v>
      </c>
      <c r="E5805" t="s">
        <v>9238</v>
      </c>
      <c r="F5805" t="s">
        <v>3054</v>
      </c>
      <c r="G5805" t="s">
        <v>34</v>
      </c>
      <c r="H5805">
        <v>20315</v>
      </c>
      <c r="I5805">
        <v>2</v>
      </c>
      <c r="J5805" t="s">
        <v>35</v>
      </c>
      <c r="K5805" t="s">
        <v>36</v>
      </c>
      <c r="L5805" t="s">
        <v>37</v>
      </c>
      <c r="M5805">
        <v>80557</v>
      </c>
      <c r="N5805">
        <v>110000</v>
      </c>
      <c r="O5805" t="s">
        <v>38</v>
      </c>
      <c r="P5805" t="s">
        <v>355</v>
      </c>
      <c r="Q5805" t="s">
        <v>9239</v>
      </c>
      <c r="R5805" t="s">
        <v>9240</v>
      </c>
      <c r="S5805" t="s">
        <v>3056</v>
      </c>
      <c r="T5805" t="s">
        <v>9241</v>
      </c>
      <c r="V5805" t="s">
        <v>9242</v>
      </c>
      <c r="Z5805" t="s">
        <v>87</v>
      </c>
      <c r="AA5805" s="1">
        <v>44970</v>
      </c>
      <c r="AB5805" s="2">
        <v>45000</v>
      </c>
      <c r="AC5805" s="1">
        <v>44970</v>
      </c>
      <c r="AD5805" s="1">
        <v>44992</v>
      </c>
    </row>
    <row r="5806" spans="1:30" x14ac:dyDescent="0.25">
      <c r="A5806">
        <v>574976</v>
      </c>
      <c r="B5806" t="s">
        <v>338</v>
      </c>
      <c r="C5806" t="s">
        <v>31</v>
      </c>
      <c r="D5806">
        <v>1</v>
      </c>
      <c r="E5806" t="s">
        <v>13986</v>
      </c>
      <c r="F5806" t="s">
        <v>807</v>
      </c>
      <c r="G5806" t="s">
        <v>34</v>
      </c>
      <c r="H5806" t="s">
        <v>808</v>
      </c>
      <c r="I5806">
        <v>0</v>
      </c>
      <c r="J5806" t="s">
        <v>66</v>
      </c>
      <c r="K5806" t="s">
        <v>36</v>
      </c>
      <c r="L5806" t="s">
        <v>37</v>
      </c>
      <c r="M5806">
        <v>94715</v>
      </c>
      <c r="N5806">
        <v>136260</v>
      </c>
      <c r="O5806" t="s">
        <v>38</v>
      </c>
      <c r="P5806" t="s">
        <v>1368</v>
      </c>
      <c r="Q5806" t="s">
        <v>11644</v>
      </c>
      <c r="R5806" t="s">
        <v>13987</v>
      </c>
      <c r="S5806" t="s">
        <v>810</v>
      </c>
      <c r="T5806" t="s">
        <v>13988</v>
      </c>
      <c r="U5806" t="s">
        <v>13989</v>
      </c>
      <c r="V5806" t="s">
        <v>5252</v>
      </c>
      <c r="W5806" t="s">
        <v>13990</v>
      </c>
      <c r="X5806" t="s">
        <v>1368</v>
      </c>
      <c r="Z5806" t="s">
        <v>61</v>
      </c>
      <c r="AA5806" s="1">
        <v>44978</v>
      </c>
      <c r="AB5806" s="2">
        <v>45023</v>
      </c>
      <c r="AC5806" s="1">
        <v>44978</v>
      </c>
      <c r="AD5806" s="1">
        <v>44992</v>
      </c>
    </row>
    <row r="5807" spans="1:30" x14ac:dyDescent="0.25">
      <c r="A5807">
        <v>555082</v>
      </c>
      <c r="B5807" t="s">
        <v>102</v>
      </c>
      <c r="C5807" t="s">
        <v>63</v>
      </c>
      <c r="D5807">
        <v>1</v>
      </c>
      <c r="E5807" t="s">
        <v>372</v>
      </c>
      <c r="F5807" t="s">
        <v>2339</v>
      </c>
      <c r="G5807" t="s">
        <v>34</v>
      </c>
      <c r="H5807">
        <v>82991</v>
      </c>
      <c r="I5807" t="s">
        <v>91</v>
      </c>
      <c r="J5807" t="s">
        <v>374</v>
      </c>
      <c r="K5807" t="s">
        <v>36</v>
      </c>
      <c r="L5807" t="s">
        <v>37</v>
      </c>
      <c r="M5807">
        <v>64922</v>
      </c>
      <c r="N5807">
        <v>173486</v>
      </c>
      <c r="O5807" t="s">
        <v>38</v>
      </c>
      <c r="P5807" t="s">
        <v>6950</v>
      </c>
      <c r="Q5807" t="s">
        <v>625</v>
      </c>
      <c r="R5807" t="s">
        <v>6951</v>
      </c>
      <c r="S5807" t="s">
        <v>2342</v>
      </c>
      <c r="T5807" t="s">
        <v>6952</v>
      </c>
      <c r="V5807" t="s">
        <v>380</v>
      </c>
      <c r="Z5807" t="s">
        <v>87</v>
      </c>
      <c r="AA5807" s="1">
        <v>44848</v>
      </c>
      <c r="AC5807" s="1">
        <v>44848</v>
      </c>
      <c r="AD5807" s="1">
        <v>44992</v>
      </c>
    </row>
    <row r="5808" spans="1:30" x14ac:dyDescent="0.25">
      <c r="A5808">
        <v>571645</v>
      </c>
      <c r="B5808" t="s">
        <v>155</v>
      </c>
      <c r="C5808" t="s">
        <v>31</v>
      </c>
      <c r="D5808">
        <v>1</v>
      </c>
      <c r="E5808" t="s">
        <v>12007</v>
      </c>
      <c r="F5808" t="s">
        <v>3720</v>
      </c>
      <c r="G5808" t="s">
        <v>34</v>
      </c>
      <c r="H5808">
        <v>10022</v>
      </c>
      <c r="I5808" t="s">
        <v>114</v>
      </c>
      <c r="J5808" t="s">
        <v>216</v>
      </c>
      <c r="K5808" t="s">
        <v>36</v>
      </c>
      <c r="L5808" t="s">
        <v>93</v>
      </c>
      <c r="M5808">
        <v>75000</v>
      </c>
      <c r="N5808">
        <v>85000</v>
      </c>
      <c r="O5808" t="s">
        <v>38</v>
      </c>
      <c r="P5808" t="s">
        <v>158</v>
      </c>
      <c r="Q5808" t="s">
        <v>6233</v>
      </c>
      <c r="R5808" t="s">
        <v>12008</v>
      </c>
      <c r="S5808" t="s">
        <v>3723</v>
      </c>
      <c r="T5808" t="s">
        <v>12009</v>
      </c>
      <c r="U5808" t="s">
        <v>12010</v>
      </c>
      <c r="V5808" t="s">
        <v>831</v>
      </c>
      <c r="X5808" t="s">
        <v>158</v>
      </c>
      <c r="Z5808" t="s">
        <v>61</v>
      </c>
      <c r="AA5808" s="1">
        <v>44952</v>
      </c>
      <c r="AB5808" s="2">
        <v>45012</v>
      </c>
      <c r="AC5808" s="1">
        <v>44952</v>
      </c>
      <c r="AD5808" s="1">
        <v>44992</v>
      </c>
    </row>
    <row r="5809" spans="1:30" x14ac:dyDescent="0.25">
      <c r="A5809">
        <v>577073</v>
      </c>
      <c r="B5809" t="s">
        <v>889</v>
      </c>
      <c r="C5809" t="s">
        <v>63</v>
      </c>
      <c r="D5809">
        <v>1</v>
      </c>
      <c r="E5809" t="s">
        <v>11627</v>
      </c>
      <c r="F5809" t="s">
        <v>807</v>
      </c>
      <c r="G5809" t="s">
        <v>34</v>
      </c>
      <c r="H5809" t="s">
        <v>4054</v>
      </c>
      <c r="I5809">
        <v>0</v>
      </c>
      <c r="J5809" t="s">
        <v>10626</v>
      </c>
      <c r="K5809" t="s">
        <v>36</v>
      </c>
      <c r="L5809" t="s">
        <v>37</v>
      </c>
      <c r="M5809">
        <v>90000</v>
      </c>
      <c r="N5809">
        <v>90000</v>
      </c>
      <c r="O5809" t="s">
        <v>38</v>
      </c>
      <c r="P5809" t="s">
        <v>1887</v>
      </c>
      <c r="Q5809" t="s">
        <v>11628</v>
      </c>
      <c r="R5809" t="s">
        <v>11629</v>
      </c>
      <c r="S5809" t="s">
        <v>1227</v>
      </c>
      <c r="T5809" t="s">
        <v>11630</v>
      </c>
      <c r="U5809" t="s">
        <v>11631</v>
      </c>
      <c r="V5809" t="s">
        <v>11632</v>
      </c>
      <c r="X5809" t="s">
        <v>11633</v>
      </c>
      <c r="Z5809" t="s">
        <v>1275</v>
      </c>
      <c r="AA5809" s="1">
        <v>44988</v>
      </c>
      <c r="AB5809" s="2">
        <v>45016</v>
      </c>
      <c r="AC5809" s="1">
        <v>44988</v>
      </c>
      <c r="AD5809" s="1">
        <v>44992</v>
      </c>
    </row>
    <row r="5810" spans="1:30" x14ac:dyDescent="0.25">
      <c r="A5810">
        <v>558789</v>
      </c>
      <c r="B5810" t="s">
        <v>253</v>
      </c>
      <c r="C5810" t="s">
        <v>63</v>
      </c>
      <c r="D5810">
        <v>1</v>
      </c>
      <c r="E5810" t="s">
        <v>1583</v>
      </c>
      <c r="F5810" t="s">
        <v>667</v>
      </c>
      <c r="G5810" t="s">
        <v>353</v>
      </c>
      <c r="H5810">
        <v>6800</v>
      </c>
      <c r="I5810">
        <v>0</v>
      </c>
      <c r="J5810" t="s">
        <v>256</v>
      </c>
      <c r="K5810" t="s">
        <v>36</v>
      </c>
      <c r="L5810" t="s">
        <v>37</v>
      </c>
      <c r="M5810">
        <v>100000</v>
      </c>
      <c r="N5810">
        <v>120000</v>
      </c>
      <c r="O5810" t="s">
        <v>38</v>
      </c>
      <c r="P5810" t="s">
        <v>257</v>
      </c>
      <c r="Q5810" t="s">
        <v>258</v>
      </c>
      <c r="R5810" t="s">
        <v>4761</v>
      </c>
      <c r="S5810" t="s">
        <v>669</v>
      </c>
      <c r="T5810" t="s">
        <v>4762</v>
      </c>
      <c r="V5810" t="s">
        <v>1716</v>
      </c>
      <c r="Z5810" t="s">
        <v>87</v>
      </c>
      <c r="AA5810" s="1">
        <v>44938</v>
      </c>
      <c r="AC5810" s="1">
        <v>44938</v>
      </c>
      <c r="AD5810" s="1">
        <v>44992</v>
      </c>
    </row>
    <row r="5811" spans="1:30" x14ac:dyDescent="0.25">
      <c r="A5811">
        <v>527066</v>
      </c>
      <c r="B5811" t="s">
        <v>563</v>
      </c>
      <c r="C5811" t="s">
        <v>31</v>
      </c>
      <c r="D5811">
        <v>2</v>
      </c>
      <c r="E5811" t="s">
        <v>2286</v>
      </c>
      <c r="F5811" t="s">
        <v>565</v>
      </c>
      <c r="G5811" t="s">
        <v>566</v>
      </c>
      <c r="H5811">
        <v>30112</v>
      </c>
      <c r="I5811">
        <v>0</v>
      </c>
      <c r="J5811" t="s">
        <v>175</v>
      </c>
      <c r="K5811" t="s">
        <v>36</v>
      </c>
      <c r="L5811" t="s">
        <v>37</v>
      </c>
      <c r="M5811">
        <v>75121</v>
      </c>
      <c r="N5811">
        <v>133040</v>
      </c>
      <c r="O5811" t="s">
        <v>38</v>
      </c>
      <c r="P5811" t="s">
        <v>446</v>
      </c>
      <c r="Q5811" t="s">
        <v>2287</v>
      </c>
      <c r="R5811" t="s">
        <v>2288</v>
      </c>
      <c r="S5811" t="s">
        <v>2289</v>
      </c>
      <c r="V5811" t="s">
        <v>570</v>
      </c>
      <c r="Z5811" t="s">
        <v>47</v>
      </c>
      <c r="AA5811" s="1">
        <v>44652</v>
      </c>
      <c r="AC5811" s="1">
        <v>44740</v>
      </c>
      <c r="AD5811" s="1">
        <v>44992</v>
      </c>
    </row>
    <row r="5812" spans="1:30" x14ac:dyDescent="0.25">
      <c r="A5812">
        <v>565298</v>
      </c>
      <c r="B5812" t="s">
        <v>123</v>
      </c>
      <c r="C5812" t="s">
        <v>63</v>
      </c>
      <c r="D5812">
        <v>1</v>
      </c>
      <c r="E5812" t="s">
        <v>12156</v>
      </c>
      <c r="F5812" t="s">
        <v>762</v>
      </c>
      <c r="G5812" t="s">
        <v>34</v>
      </c>
      <c r="H5812">
        <v>51191</v>
      </c>
      <c r="I5812">
        <v>2</v>
      </c>
      <c r="J5812" t="s">
        <v>763</v>
      </c>
      <c r="K5812" t="s">
        <v>36</v>
      </c>
      <c r="L5812" t="s">
        <v>37</v>
      </c>
      <c r="M5812">
        <v>47155</v>
      </c>
      <c r="N5812">
        <v>54228</v>
      </c>
      <c r="O5812" t="s">
        <v>38</v>
      </c>
      <c r="P5812" t="s">
        <v>415</v>
      </c>
      <c r="Q5812" t="s">
        <v>765</v>
      </c>
      <c r="R5812" t="s">
        <v>12157</v>
      </c>
      <c r="S5812" t="s">
        <v>767</v>
      </c>
      <c r="U5812" t="s">
        <v>768</v>
      </c>
      <c r="V5812" t="s">
        <v>12158</v>
      </c>
      <c r="Z5812" t="s">
        <v>61</v>
      </c>
      <c r="AA5812" s="1">
        <v>44951</v>
      </c>
      <c r="AB5812" s="2">
        <v>45071</v>
      </c>
      <c r="AC5812" s="1">
        <v>44951</v>
      </c>
      <c r="AD5812" s="1">
        <v>44992</v>
      </c>
    </row>
    <row r="5813" spans="1:30" x14ac:dyDescent="0.25">
      <c r="A5813">
        <v>383142</v>
      </c>
      <c r="B5813" t="s">
        <v>123</v>
      </c>
      <c r="C5813" t="s">
        <v>31</v>
      </c>
      <c r="D5813">
        <v>1</v>
      </c>
      <c r="E5813" t="s">
        <v>11496</v>
      </c>
      <c r="F5813" t="s">
        <v>7207</v>
      </c>
      <c r="G5813" t="s">
        <v>34</v>
      </c>
      <c r="H5813">
        <v>10009</v>
      </c>
      <c r="I5813" t="s">
        <v>114</v>
      </c>
      <c r="J5813" t="s">
        <v>205</v>
      </c>
      <c r="K5813" t="s">
        <v>36</v>
      </c>
      <c r="L5813" t="s">
        <v>93</v>
      </c>
      <c r="M5813">
        <v>56990</v>
      </c>
      <c r="N5813">
        <v>125000</v>
      </c>
      <c r="O5813" t="s">
        <v>38</v>
      </c>
      <c r="P5813" t="s">
        <v>415</v>
      </c>
      <c r="Q5813" t="s">
        <v>11497</v>
      </c>
      <c r="R5813" t="s">
        <v>11498</v>
      </c>
      <c r="S5813" t="s">
        <v>8233</v>
      </c>
      <c r="T5813" t="s">
        <v>11499</v>
      </c>
      <c r="U5813" t="s">
        <v>11500</v>
      </c>
      <c r="V5813" t="s">
        <v>11501</v>
      </c>
      <c r="Z5813" t="s">
        <v>61</v>
      </c>
      <c r="AA5813" s="1">
        <v>43502</v>
      </c>
      <c r="AC5813" s="1">
        <v>43607</v>
      </c>
      <c r="AD5813" s="1">
        <v>44992</v>
      </c>
    </row>
    <row r="5814" spans="1:30" x14ac:dyDescent="0.25">
      <c r="A5814">
        <v>561870</v>
      </c>
      <c r="B5814" t="s">
        <v>123</v>
      </c>
      <c r="C5814" t="s">
        <v>31</v>
      </c>
      <c r="D5814">
        <v>1</v>
      </c>
      <c r="E5814" t="s">
        <v>11727</v>
      </c>
      <c r="F5814" t="s">
        <v>3591</v>
      </c>
      <c r="G5814" t="s">
        <v>34</v>
      </c>
      <c r="H5814">
        <v>31220</v>
      </c>
      <c r="I5814">
        <v>2</v>
      </c>
      <c r="J5814" t="s">
        <v>961</v>
      </c>
      <c r="K5814" t="s">
        <v>36</v>
      </c>
      <c r="L5814" t="s">
        <v>37</v>
      </c>
      <c r="M5814">
        <v>67335</v>
      </c>
      <c r="N5814">
        <v>77435</v>
      </c>
      <c r="O5814" t="s">
        <v>38</v>
      </c>
      <c r="P5814" t="s">
        <v>962</v>
      </c>
      <c r="Q5814" t="s">
        <v>1910</v>
      </c>
      <c r="R5814" t="s">
        <v>13991</v>
      </c>
      <c r="S5814" t="s">
        <v>3661</v>
      </c>
      <c r="T5814" t="s">
        <v>11729</v>
      </c>
      <c r="U5814" t="s">
        <v>540</v>
      </c>
      <c r="V5814" t="s">
        <v>13992</v>
      </c>
      <c r="Z5814" t="s">
        <v>61</v>
      </c>
      <c r="AA5814" s="1">
        <v>44894</v>
      </c>
      <c r="AB5814" s="2">
        <v>45014</v>
      </c>
      <c r="AC5814" s="1">
        <v>44894</v>
      </c>
      <c r="AD5814" s="1">
        <v>44992</v>
      </c>
    </row>
    <row r="5815" spans="1:30" x14ac:dyDescent="0.25">
      <c r="A5815">
        <v>554029</v>
      </c>
      <c r="B5815" t="s">
        <v>676</v>
      </c>
      <c r="C5815" t="s">
        <v>31</v>
      </c>
      <c r="D5815">
        <v>1</v>
      </c>
      <c r="E5815" t="s">
        <v>1383</v>
      </c>
      <c r="F5815" t="s">
        <v>678</v>
      </c>
      <c r="G5815" t="s">
        <v>353</v>
      </c>
      <c r="H5815">
        <v>6088</v>
      </c>
      <c r="I5815">
        <v>1</v>
      </c>
      <c r="J5815" t="s">
        <v>354</v>
      </c>
      <c r="K5815" t="s">
        <v>36</v>
      </c>
      <c r="L5815" t="s">
        <v>53</v>
      </c>
      <c r="M5815">
        <v>65604</v>
      </c>
      <c r="N5815">
        <v>73806</v>
      </c>
      <c r="O5815" t="s">
        <v>38</v>
      </c>
      <c r="P5815" t="s">
        <v>679</v>
      </c>
      <c r="Q5815" t="s">
        <v>1384</v>
      </c>
      <c r="R5815" t="s">
        <v>1385</v>
      </c>
      <c r="S5815" t="s">
        <v>681</v>
      </c>
      <c r="T5815" t="s">
        <v>1386</v>
      </c>
      <c r="U5815" t="s">
        <v>1387</v>
      </c>
      <c r="V5815" t="s">
        <v>684</v>
      </c>
      <c r="X5815" t="s">
        <v>679</v>
      </c>
      <c r="Z5815" t="s">
        <v>61</v>
      </c>
      <c r="AA5815" s="1">
        <v>44838</v>
      </c>
      <c r="AC5815" s="1">
        <v>44838</v>
      </c>
      <c r="AD5815" s="1">
        <v>44992</v>
      </c>
    </row>
    <row r="5816" spans="1:30" x14ac:dyDescent="0.25">
      <c r="A5816">
        <v>571814</v>
      </c>
      <c r="B5816" t="s">
        <v>638</v>
      </c>
      <c r="C5816" t="s">
        <v>31</v>
      </c>
      <c r="D5816">
        <v>1</v>
      </c>
      <c r="E5816" t="s">
        <v>12998</v>
      </c>
      <c r="F5816" t="s">
        <v>135</v>
      </c>
      <c r="G5816" t="s">
        <v>51</v>
      </c>
      <c r="H5816">
        <v>21744</v>
      </c>
      <c r="I5816" t="s">
        <v>1397</v>
      </c>
      <c r="J5816" t="s">
        <v>157</v>
      </c>
      <c r="K5816" t="s">
        <v>36</v>
      </c>
      <c r="L5816" t="s">
        <v>93</v>
      </c>
      <c r="M5816">
        <v>94283</v>
      </c>
      <c r="N5816">
        <v>122290</v>
      </c>
      <c r="O5816" t="s">
        <v>38</v>
      </c>
      <c r="P5816" t="s">
        <v>642</v>
      </c>
      <c r="Q5816" t="s">
        <v>2211</v>
      </c>
      <c r="R5816" t="s">
        <v>13376</v>
      </c>
      <c r="S5816" t="s">
        <v>140</v>
      </c>
      <c r="T5816" t="s">
        <v>13377</v>
      </c>
      <c r="U5816" t="s">
        <v>647</v>
      </c>
      <c r="V5816" t="s">
        <v>13378</v>
      </c>
      <c r="Z5816" t="s">
        <v>1506</v>
      </c>
      <c r="AA5816" s="1">
        <v>44953</v>
      </c>
      <c r="AC5816" s="1">
        <v>44953</v>
      </c>
      <c r="AD5816" s="1">
        <v>44992</v>
      </c>
    </row>
    <row r="5817" spans="1:30" x14ac:dyDescent="0.25">
      <c r="A5817">
        <v>561954</v>
      </c>
      <c r="B5817" t="s">
        <v>123</v>
      </c>
      <c r="C5817" t="s">
        <v>63</v>
      </c>
      <c r="D5817">
        <v>1</v>
      </c>
      <c r="E5817" t="s">
        <v>12792</v>
      </c>
      <c r="F5817" t="s">
        <v>1915</v>
      </c>
      <c r="G5817" t="s">
        <v>566</v>
      </c>
      <c r="H5817">
        <v>13402</v>
      </c>
      <c r="I5817">
        <v>0</v>
      </c>
      <c r="J5817" t="s">
        <v>205</v>
      </c>
      <c r="K5817" t="s">
        <v>36</v>
      </c>
      <c r="L5817" t="s">
        <v>93</v>
      </c>
      <c r="M5817">
        <v>40000</v>
      </c>
      <c r="N5817">
        <v>118000</v>
      </c>
      <c r="O5817" t="s">
        <v>38</v>
      </c>
      <c r="P5817" t="s">
        <v>415</v>
      </c>
      <c r="Q5817" t="s">
        <v>3475</v>
      </c>
      <c r="R5817" t="s">
        <v>12793</v>
      </c>
      <c r="S5817" t="s">
        <v>12794</v>
      </c>
      <c r="T5817" t="s">
        <v>12795</v>
      </c>
      <c r="U5817" t="s">
        <v>7663</v>
      </c>
      <c r="V5817" t="s">
        <v>12796</v>
      </c>
      <c r="Z5817" t="s">
        <v>61</v>
      </c>
      <c r="AA5817" s="1">
        <v>44970</v>
      </c>
      <c r="AB5817" s="2">
        <v>45090</v>
      </c>
      <c r="AC5817" s="1">
        <v>44970</v>
      </c>
      <c r="AD5817" s="1">
        <v>44992</v>
      </c>
    </row>
    <row r="5818" spans="1:30" x14ac:dyDescent="0.25">
      <c r="A5818">
        <v>534116</v>
      </c>
      <c r="B5818" t="s">
        <v>62</v>
      </c>
      <c r="C5818" t="s">
        <v>31</v>
      </c>
      <c r="D5818">
        <v>6</v>
      </c>
      <c r="E5818" t="s">
        <v>7588</v>
      </c>
      <c r="F5818" t="s">
        <v>2979</v>
      </c>
      <c r="G5818" t="s">
        <v>34</v>
      </c>
      <c r="H5818">
        <v>52367</v>
      </c>
      <c r="I5818">
        <v>2</v>
      </c>
      <c r="J5818" t="s">
        <v>115</v>
      </c>
      <c r="K5818" t="s">
        <v>36</v>
      </c>
      <c r="L5818" t="s">
        <v>37</v>
      </c>
      <c r="M5818">
        <v>86096</v>
      </c>
      <c r="N5818">
        <v>96000</v>
      </c>
      <c r="O5818" t="s">
        <v>38</v>
      </c>
      <c r="P5818" t="s">
        <v>7589</v>
      </c>
      <c r="Q5818" t="s">
        <v>7590</v>
      </c>
      <c r="R5818" t="s">
        <v>7591</v>
      </c>
      <c r="S5818" t="s">
        <v>2984</v>
      </c>
      <c r="T5818" t="s">
        <v>7592</v>
      </c>
      <c r="U5818" t="s">
        <v>74</v>
      </c>
      <c r="V5818" t="s">
        <v>3259</v>
      </c>
      <c r="Z5818" t="s">
        <v>87</v>
      </c>
      <c r="AA5818" s="1">
        <v>44734</v>
      </c>
      <c r="AC5818" s="1">
        <v>44741</v>
      </c>
      <c r="AD5818" s="1">
        <v>44992</v>
      </c>
    </row>
    <row r="5819" spans="1:30" x14ac:dyDescent="0.25">
      <c r="A5819">
        <v>556556</v>
      </c>
      <c r="B5819" t="s">
        <v>102</v>
      </c>
      <c r="C5819" t="s">
        <v>63</v>
      </c>
      <c r="D5819">
        <v>1</v>
      </c>
      <c r="E5819" t="s">
        <v>3807</v>
      </c>
      <c r="F5819" t="s">
        <v>807</v>
      </c>
      <c r="G5819" t="s">
        <v>34</v>
      </c>
      <c r="H5819">
        <v>10026</v>
      </c>
      <c r="I5819" t="s">
        <v>900</v>
      </c>
      <c r="J5819" t="s">
        <v>1880</v>
      </c>
      <c r="K5819" t="s">
        <v>36</v>
      </c>
      <c r="L5819" t="s">
        <v>290</v>
      </c>
      <c r="M5819">
        <v>80931</v>
      </c>
      <c r="N5819">
        <v>208826</v>
      </c>
      <c r="O5819" t="s">
        <v>38</v>
      </c>
      <c r="P5819" t="s">
        <v>195</v>
      </c>
      <c r="Q5819" t="s">
        <v>1143</v>
      </c>
      <c r="R5819" t="s">
        <v>3808</v>
      </c>
      <c r="S5819" t="s">
        <v>1227</v>
      </c>
      <c r="T5819" t="s">
        <v>3809</v>
      </c>
      <c r="U5819" t="s">
        <v>2329</v>
      </c>
      <c r="V5819" t="s">
        <v>2137</v>
      </c>
      <c r="W5819" t="s">
        <v>2138</v>
      </c>
      <c r="X5819" t="s">
        <v>195</v>
      </c>
      <c r="Z5819" t="s">
        <v>47</v>
      </c>
      <c r="AA5819" s="1">
        <v>44859</v>
      </c>
      <c r="AC5819" s="1">
        <v>44860</v>
      </c>
      <c r="AD5819" s="1">
        <v>44992</v>
      </c>
    </row>
    <row r="5820" spans="1:30" x14ac:dyDescent="0.25">
      <c r="A5820">
        <v>533891</v>
      </c>
      <c r="B5820" t="s">
        <v>88</v>
      </c>
      <c r="C5820" t="s">
        <v>63</v>
      </c>
      <c r="D5820">
        <v>1</v>
      </c>
      <c r="E5820" t="s">
        <v>8306</v>
      </c>
      <c r="F5820" t="s">
        <v>555</v>
      </c>
      <c r="G5820" t="s">
        <v>34</v>
      </c>
      <c r="H5820">
        <v>12626</v>
      </c>
      <c r="I5820">
        <v>2</v>
      </c>
      <c r="J5820" t="s">
        <v>8336</v>
      </c>
      <c r="K5820" t="s">
        <v>36</v>
      </c>
      <c r="L5820" t="s">
        <v>37</v>
      </c>
      <c r="M5820">
        <v>62470</v>
      </c>
      <c r="N5820">
        <v>76869</v>
      </c>
      <c r="O5820" t="s">
        <v>38</v>
      </c>
      <c r="P5820" t="s">
        <v>583</v>
      </c>
      <c r="Q5820" t="s">
        <v>8135</v>
      </c>
      <c r="R5820" t="s">
        <v>8337</v>
      </c>
      <c r="S5820" t="s">
        <v>559</v>
      </c>
      <c r="U5820" t="s">
        <v>2094</v>
      </c>
      <c r="V5820" t="s">
        <v>8338</v>
      </c>
      <c r="Z5820" t="s">
        <v>61</v>
      </c>
      <c r="AA5820" s="1">
        <v>44708</v>
      </c>
      <c r="AC5820" s="1">
        <v>44872</v>
      </c>
      <c r="AD5820" s="1">
        <v>44992</v>
      </c>
    </row>
    <row r="5821" spans="1:30" x14ac:dyDescent="0.25">
      <c r="A5821">
        <v>567452</v>
      </c>
      <c r="B5821" t="s">
        <v>338</v>
      </c>
      <c r="C5821" t="s">
        <v>31</v>
      </c>
      <c r="D5821">
        <v>12</v>
      </c>
      <c r="E5821" t="s">
        <v>8387</v>
      </c>
      <c r="F5821" t="s">
        <v>8387</v>
      </c>
      <c r="G5821" t="s">
        <v>34</v>
      </c>
      <c r="H5821">
        <v>31175</v>
      </c>
      <c r="I5821">
        <v>1</v>
      </c>
      <c r="J5821" t="s">
        <v>157</v>
      </c>
      <c r="K5821" t="s">
        <v>36</v>
      </c>
      <c r="L5821" t="s">
        <v>37</v>
      </c>
      <c r="M5821">
        <v>54786</v>
      </c>
      <c r="N5821">
        <v>70900</v>
      </c>
      <c r="O5821" t="s">
        <v>38</v>
      </c>
      <c r="P5821" t="s">
        <v>1368</v>
      </c>
      <c r="Q5821" t="s">
        <v>1369</v>
      </c>
      <c r="R5821" t="s">
        <v>10836</v>
      </c>
      <c r="S5821" t="s">
        <v>8390</v>
      </c>
      <c r="T5821" t="e">
        <f>-  Experience in the identification of crime trends and patterns -  ability to efficiently work with large and disparate data sets through various _xlnm.database and spreadsheet applications leading to the Development of actionable information -  Knowledge of FBI crime classifications and the Demonstrated ability to work with crime, crash and police activity data specifically and create analytical products that contribute to the awareness of     crime problems and identify priorities</f>
        <v>#NAME?</v>
      </c>
      <c r="U5821" t="s">
        <v>3297</v>
      </c>
      <c r="V5821" t="s">
        <v>432</v>
      </c>
      <c r="X5821" t="s">
        <v>10837</v>
      </c>
      <c r="Z5821" t="s">
        <v>61</v>
      </c>
      <c r="AA5821" s="1">
        <v>44931</v>
      </c>
      <c r="AB5821" s="2">
        <v>45016</v>
      </c>
      <c r="AC5821" s="1">
        <v>44971</v>
      </c>
      <c r="AD5821" s="1">
        <v>44992</v>
      </c>
    </row>
    <row r="5822" spans="1:30" x14ac:dyDescent="0.25">
      <c r="A5822">
        <v>558885</v>
      </c>
      <c r="B5822" t="s">
        <v>102</v>
      </c>
      <c r="C5822" t="s">
        <v>31</v>
      </c>
      <c r="D5822">
        <v>25</v>
      </c>
      <c r="E5822" t="s">
        <v>362</v>
      </c>
      <c r="F5822" t="s">
        <v>363</v>
      </c>
      <c r="G5822" t="s">
        <v>244</v>
      </c>
      <c r="H5822">
        <v>90641</v>
      </c>
      <c r="I5822">
        <v>0</v>
      </c>
      <c r="J5822" t="s">
        <v>364</v>
      </c>
      <c r="K5822" t="s">
        <v>36</v>
      </c>
      <c r="L5822" t="s">
        <v>53</v>
      </c>
      <c r="M5822">
        <v>34716</v>
      </c>
      <c r="N5822">
        <v>39923</v>
      </c>
      <c r="O5822" t="s">
        <v>38</v>
      </c>
      <c r="P5822" t="s">
        <v>365</v>
      </c>
      <c r="Q5822" t="s">
        <v>366</v>
      </c>
      <c r="R5822" t="s">
        <v>367</v>
      </c>
      <c r="S5822" t="s">
        <v>368</v>
      </c>
      <c r="T5822" t="s">
        <v>369</v>
      </c>
      <c r="U5822" t="s">
        <v>370</v>
      </c>
      <c r="V5822" t="s">
        <v>371</v>
      </c>
      <c r="Z5822" t="s">
        <v>61</v>
      </c>
      <c r="AA5822" s="1">
        <v>44900</v>
      </c>
      <c r="AC5822" s="1">
        <v>44900</v>
      </c>
      <c r="AD5822" s="1">
        <v>44992</v>
      </c>
    </row>
    <row r="5823" spans="1:30" x14ac:dyDescent="0.25">
      <c r="A5823">
        <v>515122</v>
      </c>
      <c r="B5823" t="s">
        <v>123</v>
      </c>
      <c r="C5823" t="s">
        <v>31</v>
      </c>
      <c r="D5823">
        <v>1</v>
      </c>
      <c r="E5823" t="s">
        <v>13574</v>
      </c>
      <c r="F5823" t="s">
        <v>13575</v>
      </c>
      <c r="G5823" t="s">
        <v>51</v>
      </c>
      <c r="H5823">
        <v>51008</v>
      </c>
      <c r="I5823">
        <v>0</v>
      </c>
      <c r="J5823" t="s">
        <v>3434</v>
      </c>
      <c r="K5823" t="s">
        <v>67</v>
      </c>
      <c r="L5823" t="s">
        <v>37</v>
      </c>
      <c r="M5823">
        <v>41.6935</v>
      </c>
      <c r="N5823">
        <v>41.6935</v>
      </c>
      <c r="O5823" t="s">
        <v>68</v>
      </c>
      <c r="P5823" t="s">
        <v>39</v>
      </c>
      <c r="Q5823" t="s">
        <v>1500</v>
      </c>
      <c r="R5823" t="s">
        <v>13576</v>
      </c>
      <c r="S5823" t="s">
        <v>13577</v>
      </c>
      <c r="T5823" t="s">
        <v>13578</v>
      </c>
      <c r="U5823" t="s">
        <v>886</v>
      </c>
      <c r="V5823" t="s">
        <v>13579</v>
      </c>
      <c r="Z5823" t="s">
        <v>13580</v>
      </c>
      <c r="AA5823" s="1">
        <v>44888</v>
      </c>
      <c r="AB5823" s="2">
        <v>45008</v>
      </c>
      <c r="AC5823" s="1">
        <v>44888</v>
      </c>
      <c r="AD5823" s="1">
        <v>44992</v>
      </c>
    </row>
    <row r="5824" spans="1:30" x14ac:dyDescent="0.25">
      <c r="A5824">
        <v>479554</v>
      </c>
      <c r="B5824" t="s">
        <v>638</v>
      </c>
      <c r="C5824" t="s">
        <v>31</v>
      </c>
      <c r="D5824">
        <v>1</v>
      </c>
      <c r="E5824" t="s">
        <v>5496</v>
      </c>
      <c r="F5824" t="s">
        <v>743</v>
      </c>
      <c r="G5824" t="s">
        <v>51</v>
      </c>
      <c r="H5824">
        <v>95712</v>
      </c>
      <c r="I5824">
        <v>0</v>
      </c>
      <c r="J5824" t="s">
        <v>256</v>
      </c>
      <c r="K5824" t="s">
        <v>36</v>
      </c>
      <c r="L5824" t="s">
        <v>37</v>
      </c>
      <c r="M5824">
        <v>100000</v>
      </c>
      <c r="N5824">
        <v>140000</v>
      </c>
      <c r="O5824" t="s">
        <v>38</v>
      </c>
      <c r="P5824" t="s">
        <v>642</v>
      </c>
      <c r="Q5824" t="s">
        <v>695</v>
      </c>
      <c r="R5824" t="s">
        <v>12001</v>
      </c>
      <c r="S5824" t="s">
        <v>745</v>
      </c>
      <c r="T5824" t="s">
        <v>12002</v>
      </c>
      <c r="U5824" t="s">
        <v>747</v>
      </c>
      <c r="V5824" t="s">
        <v>12003</v>
      </c>
      <c r="Z5824" t="s">
        <v>87</v>
      </c>
      <c r="AA5824" s="1">
        <v>44439</v>
      </c>
      <c r="AC5824" s="1">
        <v>44824</v>
      </c>
      <c r="AD5824" s="1">
        <v>44992</v>
      </c>
    </row>
    <row r="5825" spans="1:30" x14ac:dyDescent="0.25">
      <c r="A5825">
        <v>567120</v>
      </c>
      <c r="B5825" t="s">
        <v>443</v>
      </c>
      <c r="C5825" t="s">
        <v>31</v>
      </c>
      <c r="D5825">
        <v>1</v>
      </c>
      <c r="E5825" t="s">
        <v>11253</v>
      </c>
      <c r="F5825" t="s">
        <v>3269</v>
      </c>
      <c r="G5825" t="s">
        <v>353</v>
      </c>
      <c r="H5825" t="s">
        <v>3270</v>
      </c>
      <c r="I5825">
        <v>2</v>
      </c>
      <c r="J5825" t="s">
        <v>437</v>
      </c>
      <c r="K5825" t="s">
        <v>36</v>
      </c>
      <c r="L5825" t="s">
        <v>37</v>
      </c>
      <c r="M5825">
        <v>62000</v>
      </c>
      <c r="N5825">
        <v>72500</v>
      </c>
      <c r="O5825" t="s">
        <v>38</v>
      </c>
      <c r="P5825" t="s">
        <v>446</v>
      </c>
      <c r="Q5825" t="s">
        <v>447</v>
      </c>
      <c r="R5825" t="s">
        <v>11254</v>
      </c>
      <c r="S5825" t="s">
        <v>11255</v>
      </c>
      <c r="T5825" t="s">
        <v>11256</v>
      </c>
      <c r="U5825" t="s">
        <v>3275</v>
      </c>
      <c r="V5825" t="s">
        <v>11257</v>
      </c>
      <c r="Z5825" t="s">
        <v>61</v>
      </c>
      <c r="AA5825" s="1">
        <v>44930</v>
      </c>
      <c r="AC5825" s="1">
        <v>44985</v>
      </c>
      <c r="AD5825" s="1">
        <v>44992</v>
      </c>
    </row>
    <row r="5826" spans="1:30" x14ac:dyDescent="0.25">
      <c r="A5826">
        <v>558365</v>
      </c>
      <c r="B5826" t="s">
        <v>102</v>
      </c>
      <c r="C5826" t="s">
        <v>31</v>
      </c>
      <c r="D5826">
        <v>1</v>
      </c>
      <c r="E5826" t="s">
        <v>1596</v>
      </c>
      <c r="F5826" t="s">
        <v>1414</v>
      </c>
      <c r="G5826" t="s">
        <v>34</v>
      </c>
      <c r="H5826">
        <v>20617</v>
      </c>
      <c r="I5826">
        <v>0</v>
      </c>
      <c r="J5826" t="s">
        <v>1597</v>
      </c>
      <c r="K5826" t="s">
        <v>36</v>
      </c>
      <c r="L5826" t="s">
        <v>37</v>
      </c>
      <c r="M5826">
        <v>57078</v>
      </c>
      <c r="N5826">
        <v>85646</v>
      </c>
      <c r="O5826" t="s">
        <v>38</v>
      </c>
      <c r="P5826" t="s">
        <v>195</v>
      </c>
      <c r="Q5826" t="s">
        <v>1598</v>
      </c>
      <c r="R5826" t="s">
        <v>1599</v>
      </c>
      <c r="S5826" t="s">
        <v>1417</v>
      </c>
      <c r="T5826" t="s">
        <v>1600</v>
      </c>
      <c r="U5826" t="s">
        <v>1601</v>
      </c>
      <c r="V5826" t="s">
        <v>142</v>
      </c>
      <c r="Z5826" t="s">
        <v>87</v>
      </c>
      <c r="AA5826" s="1">
        <v>44879</v>
      </c>
      <c r="AC5826" s="1">
        <v>44915</v>
      </c>
      <c r="AD5826" s="1">
        <v>44992</v>
      </c>
    </row>
    <row r="5827" spans="1:30" x14ac:dyDescent="0.25">
      <c r="A5827">
        <v>572888</v>
      </c>
      <c r="B5827" t="s">
        <v>102</v>
      </c>
      <c r="C5827" t="s">
        <v>63</v>
      </c>
      <c r="D5827">
        <v>1</v>
      </c>
      <c r="E5827" t="s">
        <v>13993</v>
      </c>
      <c r="F5827" t="s">
        <v>144</v>
      </c>
      <c r="G5827" t="s">
        <v>51</v>
      </c>
      <c r="H5827">
        <v>10234</v>
      </c>
      <c r="I5827">
        <v>0</v>
      </c>
      <c r="J5827" t="s">
        <v>1768</v>
      </c>
      <c r="K5827" t="s">
        <v>36</v>
      </c>
      <c r="L5827" t="s">
        <v>145</v>
      </c>
      <c r="M5827">
        <v>15</v>
      </c>
      <c r="N5827">
        <v>15</v>
      </c>
      <c r="O5827" t="s">
        <v>68</v>
      </c>
      <c r="P5827" t="s">
        <v>137</v>
      </c>
      <c r="Q5827" t="s">
        <v>2869</v>
      </c>
      <c r="R5827" t="s">
        <v>13994</v>
      </c>
      <c r="S5827" t="s">
        <v>149</v>
      </c>
      <c r="T5827" t="s">
        <v>13995</v>
      </c>
      <c r="V5827" t="s">
        <v>151</v>
      </c>
      <c r="W5827" t="s">
        <v>307</v>
      </c>
      <c r="X5827" t="s">
        <v>1015</v>
      </c>
      <c r="Z5827" t="s">
        <v>154</v>
      </c>
      <c r="AA5827" s="1">
        <v>44976</v>
      </c>
      <c r="AB5827" s="2">
        <v>45079</v>
      </c>
      <c r="AC5827" s="1">
        <v>44976</v>
      </c>
      <c r="AD5827" s="1">
        <v>44992</v>
      </c>
    </row>
    <row r="5828" spans="1:30" x14ac:dyDescent="0.25">
      <c r="A5828">
        <v>540897</v>
      </c>
      <c r="B5828" t="s">
        <v>658</v>
      </c>
      <c r="C5828" t="s">
        <v>63</v>
      </c>
      <c r="D5828">
        <v>5</v>
      </c>
      <c r="E5828" t="s">
        <v>3452</v>
      </c>
      <c r="F5828" t="s">
        <v>234</v>
      </c>
      <c r="G5828" t="s">
        <v>51</v>
      </c>
      <c r="H5828">
        <v>56057</v>
      </c>
      <c r="I5828">
        <v>0</v>
      </c>
      <c r="J5828" t="s">
        <v>312</v>
      </c>
      <c r="K5828" t="s">
        <v>36</v>
      </c>
      <c r="L5828" t="s">
        <v>37</v>
      </c>
      <c r="M5828">
        <v>50000</v>
      </c>
      <c r="N5828">
        <v>50000</v>
      </c>
      <c r="O5828" t="s">
        <v>38</v>
      </c>
      <c r="P5828" t="s">
        <v>661</v>
      </c>
      <c r="Q5828" t="s">
        <v>662</v>
      </c>
      <c r="R5828" t="s">
        <v>3453</v>
      </c>
      <c r="S5828" t="s">
        <v>237</v>
      </c>
      <c r="U5828" t="s">
        <v>1055</v>
      </c>
      <c r="V5828" t="s">
        <v>664</v>
      </c>
      <c r="Z5828" t="s">
        <v>665</v>
      </c>
      <c r="AA5828" s="1">
        <v>44761</v>
      </c>
      <c r="AB5828" s="2">
        <v>45126</v>
      </c>
      <c r="AC5828" s="1">
        <v>44848</v>
      </c>
      <c r="AD5828" s="1">
        <v>44992</v>
      </c>
    </row>
    <row r="5829" spans="1:30" x14ac:dyDescent="0.25">
      <c r="A5829">
        <v>572345</v>
      </c>
      <c r="B5829" t="s">
        <v>287</v>
      </c>
      <c r="C5829" t="s">
        <v>31</v>
      </c>
      <c r="D5829">
        <v>1</v>
      </c>
      <c r="E5829" t="s">
        <v>11379</v>
      </c>
      <c r="F5829" t="s">
        <v>144</v>
      </c>
      <c r="G5829" t="s">
        <v>51</v>
      </c>
      <c r="H5829">
        <v>10234</v>
      </c>
      <c r="I5829">
        <v>0</v>
      </c>
      <c r="J5829" t="s">
        <v>35</v>
      </c>
      <c r="K5829" t="s">
        <v>67</v>
      </c>
      <c r="L5829" t="s">
        <v>145</v>
      </c>
      <c r="M5829">
        <v>17.5</v>
      </c>
      <c r="N5829">
        <v>17.5</v>
      </c>
      <c r="O5829" t="s">
        <v>68</v>
      </c>
      <c r="P5829" t="s">
        <v>289</v>
      </c>
      <c r="Q5829" t="s">
        <v>4978</v>
      </c>
      <c r="R5829" t="s">
        <v>11380</v>
      </c>
      <c r="S5829" t="s">
        <v>149</v>
      </c>
      <c r="T5829" t="s">
        <v>11381</v>
      </c>
      <c r="U5829" t="s">
        <v>293</v>
      </c>
      <c r="V5829" t="s">
        <v>294</v>
      </c>
      <c r="Z5829" t="s">
        <v>61</v>
      </c>
      <c r="AA5829" s="1">
        <v>44959</v>
      </c>
      <c r="AB5829" s="2">
        <v>44995</v>
      </c>
      <c r="AC5829" s="1">
        <v>44970</v>
      </c>
      <c r="AD5829" s="1">
        <v>44992</v>
      </c>
    </row>
    <row r="5830" spans="1:30" x14ac:dyDescent="0.25">
      <c r="A5830">
        <v>570526</v>
      </c>
      <c r="B5830" t="s">
        <v>488</v>
      </c>
      <c r="C5830" t="s">
        <v>63</v>
      </c>
      <c r="D5830">
        <v>1</v>
      </c>
      <c r="E5830" t="s">
        <v>3416</v>
      </c>
      <c r="F5830" t="s">
        <v>3417</v>
      </c>
      <c r="G5830" t="s">
        <v>34</v>
      </c>
      <c r="H5830">
        <v>91001</v>
      </c>
      <c r="I5830">
        <v>3</v>
      </c>
      <c r="J5830" t="s">
        <v>35</v>
      </c>
      <c r="K5830" t="s">
        <v>36</v>
      </c>
      <c r="L5830" t="s">
        <v>37</v>
      </c>
      <c r="M5830">
        <v>74773</v>
      </c>
      <c r="N5830">
        <v>76650</v>
      </c>
      <c r="O5830" t="s">
        <v>38</v>
      </c>
      <c r="P5830" t="s">
        <v>355</v>
      </c>
      <c r="Q5830" t="s">
        <v>3418</v>
      </c>
      <c r="R5830" t="s">
        <v>3419</v>
      </c>
      <c r="S5830" t="s">
        <v>3420</v>
      </c>
      <c r="T5830" t="s">
        <v>3421</v>
      </c>
      <c r="V5830" t="s">
        <v>3422</v>
      </c>
      <c r="Z5830" t="s">
        <v>61</v>
      </c>
      <c r="AA5830" s="1">
        <v>44950</v>
      </c>
      <c r="AB5830" s="2">
        <v>45010</v>
      </c>
      <c r="AC5830" s="1">
        <v>44950</v>
      </c>
      <c r="AD5830" s="1">
        <v>44992</v>
      </c>
    </row>
    <row r="5831" spans="1:30" x14ac:dyDescent="0.25">
      <c r="A5831">
        <v>549884</v>
      </c>
      <c r="B5831" t="s">
        <v>102</v>
      </c>
      <c r="C5831" t="s">
        <v>63</v>
      </c>
      <c r="D5831">
        <v>1</v>
      </c>
      <c r="E5831" t="s">
        <v>9775</v>
      </c>
      <c r="F5831" t="s">
        <v>295</v>
      </c>
      <c r="G5831" t="s">
        <v>34</v>
      </c>
      <c r="H5831">
        <v>22427</v>
      </c>
      <c r="I5831">
        <v>2</v>
      </c>
      <c r="J5831" t="s">
        <v>35</v>
      </c>
      <c r="K5831" t="s">
        <v>36</v>
      </c>
      <c r="L5831" t="s">
        <v>37</v>
      </c>
      <c r="M5831">
        <v>74650</v>
      </c>
      <c r="N5831">
        <v>109409</v>
      </c>
      <c r="O5831" t="s">
        <v>38</v>
      </c>
      <c r="P5831" t="s">
        <v>195</v>
      </c>
      <c r="Q5831" t="s">
        <v>9776</v>
      </c>
      <c r="R5831" t="s">
        <v>9777</v>
      </c>
      <c r="S5831" t="s">
        <v>608</v>
      </c>
      <c r="T5831" t="s">
        <v>9778</v>
      </c>
      <c r="U5831" t="s">
        <v>2058</v>
      </c>
      <c r="V5831" t="s">
        <v>142</v>
      </c>
      <c r="Z5831" t="s">
        <v>87</v>
      </c>
      <c r="AA5831" s="1">
        <v>44814</v>
      </c>
      <c r="AC5831" s="1">
        <v>44814</v>
      </c>
      <c r="AD5831" s="1">
        <v>44992</v>
      </c>
    </row>
    <row r="5832" spans="1:30" x14ac:dyDescent="0.25">
      <c r="A5832">
        <v>547951</v>
      </c>
      <c r="B5832" t="s">
        <v>123</v>
      </c>
      <c r="C5832" t="s">
        <v>31</v>
      </c>
      <c r="D5832">
        <v>2</v>
      </c>
      <c r="E5832" t="s">
        <v>1642</v>
      </c>
      <c r="F5832" t="s">
        <v>1643</v>
      </c>
      <c r="G5832" t="s">
        <v>51</v>
      </c>
      <c r="H5832">
        <v>83052</v>
      </c>
      <c r="I5832">
        <v>1</v>
      </c>
      <c r="J5832" t="s">
        <v>763</v>
      </c>
      <c r="K5832" t="s">
        <v>36</v>
      </c>
      <c r="L5832" t="s">
        <v>37</v>
      </c>
      <c r="M5832">
        <v>56625</v>
      </c>
      <c r="N5832">
        <v>56625</v>
      </c>
      <c r="O5832" t="s">
        <v>38</v>
      </c>
      <c r="P5832" t="s">
        <v>8579</v>
      </c>
      <c r="Q5832" t="s">
        <v>944</v>
      </c>
      <c r="R5832" t="s">
        <v>8580</v>
      </c>
      <c r="S5832" t="s">
        <v>1646</v>
      </c>
      <c r="T5832" t="s">
        <v>8581</v>
      </c>
      <c r="U5832" t="s">
        <v>8582</v>
      </c>
      <c r="V5832" t="s">
        <v>8583</v>
      </c>
      <c r="Z5832" t="s">
        <v>61</v>
      </c>
      <c r="AA5832" s="1">
        <v>44971</v>
      </c>
      <c r="AB5832" s="2">
        <v>45091</v>
      </c>
      <c r="AC5832" s="1">
        <v>44971</v>
      </c>
      <c r="AD5832" s="1">
        <v>44992</v>
      </c>
    </row>
    <row r="5833" spans="1:30" x14ac:dyDescent="0.25">
      <c r="A5833">
        <v>565826</v>
      </c>
      <c r="B5833" t="s">
        <v>102</v>
      </c>
      <c r="C5833" t="s">
        <v>63</v>
      </c>
      <c r="D5833">
        <v>1</v>
      </c>
      <c r="E5833" t="s">
        <v>6494</v>
      </c>
      <c r="F5833" t="s">
        <v>724</v>
      </c>
      <c r="G5833" t="s">
        <v>34</v>
      </c>
      <c r="H5833">
        <v>12158</v>
      </c>
      <c r="I5833">
        <v>3</v>
      </c>
      <c r="J5833" t="s">
        <v>126</v>
      </c>
      <c r="K5833" t="s">
        <v>36</v>
      </c>
      <c r="L5833" t="s">
        <v>37</v>
      </c>
      <c r="M5833">
        <v>60010</v>
      </c>
      <c r="N5833">
        <v>100875</v>
      </c>
      <c r="O5833" t="s">
        <v>38</v>
      </c>
      <c r="P5833" t="s">
        <v>137</v>
      </c>
      <c r="Q5833" t="s">
        <v>6495</v>
      </c>
      <c r="R5833" t="s">
        <v>6496</v>
      </c>
      <c r="S5833" t="s">
        <v>728</v>
      </c>
      <c r="U5833" t="s">
        <v>4484</v>
      </c>
      <c r="V5833" t="s">
        <v>622</v>
      </c>
      <c r="W5833" t="s">
        <v>1857</v>
      </c>
      <c r="X5833" t="s">
        <v>4485</v>
      </c>
      <c r="Z5833" t="s">
        <v>61</v>
      </c>
      <c r="AA5833" s="1">
        <v>44935</v>
      </c>
      <c r="AC5833" s="1">
        <v>44935</v>
      </c>
      <c r="AD5833" s="1">
        <v>44992</v>
      </c>
    </row>
    <row r="5834" spans="1:30" x14ac:dyDescent="0.25">
      <c r="A5834">
        <v>572053</v>
      </c>
      <c r="B5834" t="s">
        <v>76</v>
      </c>
      <c r="C5834" t="s">
        <v>63</v>
      </c>
      <c r="D5834">
        <v>1</v>
      </c>
      <c r="E5834" t="s">
        <v>848</v>
      </c>
      <c r="F5834" t="s">
        <v>78</v>
      </c>
      <c r="G5834" t="s">
        <v>34</v>
      </c>
      <c r="H5834">
        <v>20215</v>
      </c>
      <c r="I5834">
        <v>1</v>
      </c>
      <c r="J5834" t="s">
        <v>35</v>
      </c>
      <c r="K5834" t="s">
        <v>36</v>
      </c>
      <c r="L5834" t="s">
        <v>37</v>
      </c>
      <c r="M5834">
        <v>67757</v>
      </c>
      <c r="N5834">
        <v>98128</v>
      </c>
      <c r="O5834" t="s">
        <v>38</v>
      </c>
      <c r="P5834" t="s">
        <v>79</v>
      </c>
      <c r="Q5834" t="s">
        <v>4260</v>
      </c>
      <c r="R5834" t="s">
        <v>12786</v>
      </c>
      <c r="S5834" t="s">
        <v>82</v>
      </c>
      <c r="T5834" t="s">
        <v>10376</v>
      </c>
      <c r="U5834" t="s">
        <v>6417</v>
      </c>
      <c r="V5834" t="s">
        <v>12787</v>
      </c>
      <c r="W5834" t="s">
        <v>86</v>
      </c>
      <c r="X5834" t="s">
        <v>79</v>
      </c>
      <c r="Z5834" t="s">
        <v>87</v>
      </c>
      <c r="AA5834" s="1">
        <v>44963</v>
      </c>
      <c r="AC5834" s="1">
        <v>44963</v>
      </c>
      <c r="AD5834" s="1">
        <v>44992</v>
      </c>
    </row>
    <row r="5835" spans="1:30" x14ac:dyDescent="0.25">
      <c r="A5835">
        <v>557780</v>
      </c>
      <c r="B5835" t="s">
        <v>102</v>
      </c>
      <c r="C5835" t="s">
        <v>31</v>
      </c>
      <c r="D5835">
        <v>2</v>
      </c>
      <c r="E5835" t="s">
        <v>12087</v>
      </c>
      <c r="F5835" t="s">
        <v>5226</v>
      </c>
      <c r="G5835" t="s">
        <v>34</v>
      </c>
      <c r="H5835">
        <v>91644</v>
      </c>
      <c r="I5835">
        <v>0</v>
      </c>
      <c r="J5835" t="s">
        <v>245</v>
      </c>
      <c r="K5835" t="s">
        <v>36</v>
      </c>
      <c r="L5835" t="s">
        <v>53</v>
      </c>
      <c r="M5835">
        <v>508.8</v>
      </c>
      <c r="N5835">
        <v>508.8</v>
      </c>
      <c r="O5835" t="s">
        <v>751</v>
      </c>
      <c r="P5835" t="s">
        <v>104</v>
      </c>
      <c r="Q5835" t="s">
        <v>12088</v>
      </c>
      <c r="R5835" t="s">
        <v>12089</v>
      </c>
      <c r="S5835" t="s">
        <v>5230</v>
      </c>
      <c r="U5835" t="s">
        <v>12090</v>
      </c>
      <c r="V5835" t="s">
        <v>110</v>
      </c>
      <c r="W5835" t="s">
        <v>12091</v>
      </c>
      <c r="X5835" t="s">
        <v>12092</v>
      </c>
      <c r="Z5835" t="s">
        <v>87</v>
      </c>
      <c r="AA5835" s="1">
        <v>44881</v>
      </c>
      <c r="AC5835" s="1">
        <v>44881</v>
      </c>
      <c r="AD5835" s="1">
        <v>44992</v>
      </c>
    </row>
    <row r="5836" spans="1:30" x14ac:dyDescent="0.25">
      <c r="A5836">
        <v>574344</v>
      </c>
      <c r="B5836" t="s">
        <v>1550</v>
      </c>
      <c r="C5836" t="s">
        <v>63</v>
      </c>
      <c r="D5836">
        <v>1</v>
      </c>
      <c r="E5836" t="s">
        <v>13819</v>
      </c>
      <c r="F5836" t="s">
        <v>65</v>
      </c>
      <c r="G5836" t="s">
        <v>51</v>
      </c>
      <c r="H5836">
        <v>56058</v>
      </c>
      <c r="I5836">
        <v>0</v>
      </c>
      <c r="J5836" t="s">
        <v>1319</v>
      </c>
      <c r="K5836" t="s">
        <v>36</v>
      </c>
      <c r="L5836" t="s">
        <v>53</v>
      </c>
      <c r="M5836">
        <v>54100</v>
      </c>
      <c r="N5836">
        <v>62215</v>
      </c>
      <c r="O5836" t="s">
        <v>38</v>
      </c>
      <c r="P5836" t="s">
        <v>1552</v>
      </c>
      <c r="Q5836" t="s">
        <v>13820</v>
      </c>
      <c r="R5836" t="s">
        <v>13821</v>
      </c>
      <c r="S5836" t="s">
        <v>72</v>
      </c>
      <c r="T5836" t="s">
        <v>13822</v>
      </c>
      <c r="U5836" t="s">
        <v>3899</v>
      </c>
      <c r="V5836" t="s">
        <v>13823</v>
      </c>
      <c r="Z5836" t="s">
        <v>61</v>
      </c>
      <c r="AA5836" s="1">
        <v>44979</v>
      </c>
      <c r="AB5836" s="2">
        <v>45069</v>
      </c>
      <c r="AC5836" s="1">
        <v>44985</v>
      </c>
      <c r="AD5836" s="1">
        <v>44992</v>
      </c>
    </row>
    <row r="5837" spans="1:30" x14ac:dyDescent="0.25">
      <c r="A5837">
        <v>537370</v>
      </c>
      <c r="B5837" t="s">
        <v>1863</v>
      </c>
      <c r="C5837" t="s">
        <v>63</v>
      </c>
      <c r="D5837">
        <v>2</v>
      </c>
      <c r="E5837" t="s">
        <v>12372</v>
      </c>
      <c r="F5837" t="s">
        <v>405</v>
      </c>
      <c r="G5837" t="s">
        <v>34</v>
      </c>
      <c r="H5837">
        <v>70810</v>
      </c>
      <c r="I5837">
        <v>0</v>
      </c>
      <c r="J5837" t="s">
        <v>115</v>
      </c>
      <c r="K5837" t="s">
        <v>36</v>
      </c>
      <c r="L5837" t="s">
        <v>37</v>
      </c>
      <c r="M5837">
        <v>34834</v>
      </c>
      <c r="N5837">
        <v>50207</v>
      </c>
      <c r="O5837" t="s">
        <v>38</v>
      </c>
      <c r="P5837" t="s">
        <v>438</v>
      </c>
      <c r="Q5837" t="s">
        <v>5905</v>
      </c>
      <c r="R5837" t="s">
        <v>13431</v>
      </c>
      <c r="S5837" t="s">
        <v>409</v>
      </c>
      <c r="U5837" t="s">
        <v>13432</v>
      </c>
      <c r="V5837" t="s">
        <v>13433</v>
      </c>
      <c r="W5837" t="s">
        <v>5909</v>
      </c>
      <c r="X5837" t="s">
        <v>5909</v>
      </c>
      <c r="Z5837" t="s">
        <v>61</v>
      </c>
      <c r="AA5837" s="1">
        <v>44957</v>
      </c>
      <c r="AC5837" s="1">
        <v>44967</v>
      </c>
      <c r="AD5837" s="1">
        <v>44992</v>
      </c>
    </row>
    <row r="5838" spans="1:30" x14ac:dyDescent="0.25">
      <c r="A5838">
        <v>468773</v>
      </c>
      <c r="B5838" t="s">
        <v>123</v>
      </c>
      <c r="C5838" t="s">
        <v>31</v>
      </c>
      <c r="D5838">
        <v>1</v>
      </c>
      <c r="E5838" t="s">
        <v>1542</v>
      </c>
      <c r="F5838" t="s">
        <v>414</v>
      </c>
      <c r="G5838" t="s">
        <v>34</v>
      </c>
      <c r="H5838">
        <v>10124</v>
      </c>
      <c r="I5838">
        <v>3</v>
      </c>
      <c r="J5838" t="s">
        <v>205</v>
      </c>
      <c r="K5838" t="s">
        <v>36</v>
      </c>
      <c r="L5838" t="s">
        <v>37</v>
      </c>
      <c r="M5838">
        <v>58695</v>
      </c>
      <c r="N5838">
        <v>67499</v>
      </c>
      <c r="O5838" t="s">
        <v>38</v>
      </c>
      <c r="P5838" t="s">
        <v>415</v>
      </c>
      <c r="Q5838" t="s">
        <v>944</v>
      </c>
      <c r="R5838" t="s">
        <v>13996</v>
      </c>
      <c r="S5838" t="s">
        <v>418</v>
      </c>
      <c r="T5838" t="e">
        <f>-Strong computer skills, including Expertise with Microsoft Excel and Word. Experience with Visio and also preferred. -demonstrate ability to multi-task and meet deadlines. -Pay close attention to detail, including in review of spreadsheets and data. -ability to collaborate with external partners and people across Bureau units. -excellent communication skills, both written and verbal.</f>
        <v>#NAME?</v>
      </c>
      <c r="U5838" t="s">
        <v>886</v>
      </c>
      <c r="V5838" t="s">
        <v>13997</v>
      </c>
      <c r="Z5838" t="s">
        <v>61</v>
      </c>
      <c r="AA5838" s="1">
        <v>44958</v>
      </c>
      <c r="AB5838" s="2">
        <v>45078</v>
      </c>
      <c r="AC5838" s="1">
        <v>44958</v>
      </c>
      <c r="AD5838" s="1">
        <v>44992</v>
      </c>
    </row>
    <row r="5839" spans="1:30" x14ac:dyDescent="0.25">
      <c r="A5839">
        <v>535021</v>
      </c>
      <c r="B5839" t="s">
        <v>102</v>
      </c>
      <c r="C5839" t="s">
        <v>31</v>
      </c>
      <c r="D5839">
        <v>1</v>
      </c>
      <c r="E5839" t="s">
        <v>2180</v>
      </c>
      <c r="F5839" t="s">
        <v>1009</v>
      </c>
      <c r="G5839" t="s">
        <v>353</v>
      </c>
      <c r="H5839">
        <v>6804</v>
      </c>
      <c r="I5839" t="s">
        <v>327</v>
      </c>
      <c r="J5839" t="s">
        <v>2181</v>
      </c>
      <c r="K5839" t="s">
        <v>36</v>
      </c>
      <c r="L5839" t="s">
        <v>93</v>
      </c>
      <c r="M5839">
        <v>130000</v>
      </c>
      <c r="N5839">
        <v>160000</v>
      </c>
      <c r="O5839" t="s">
        <v>38</v>
      </c>
      <c r="P5839" t="s">
        <v>1099</v>
      </c>
      <c r="Q5839" t="s">
        <v>2182</v>
      </c>
      <c r="R5839" t="s">
        <v>2183</v>
      </c>
      <c r="S5839" t="s">
        <v>2184</v>
      </c>
      <c r="T5839" t="s">
        <v>2185</v>
      </c>
      <c r="U5839" t="s">
        <v>462</v>
      </c>
      <c r="V5839" t="s">
        <v>463</v>
      </c>
      <c r="W5839" t="s">
        <v>307</v>
      </c>
      <c r="X5839" t="s">
        <v>2186</v>
      </c>
      <c r="Z5839" t="s">
        <v>61</v>
      </c>
      <c r="AA5839" s="1">
        <v>44758</v>
      </c>
      <c r="AC5839" s="1">
        <v>44853</v>
      </c>
      <c r="AD5839" s="1">
        <v>44992</v>
      </c>
    </row>
    <row r="5840" spans="1:30" x14ac:dyDescent="0.25">
      <c r="A5840">
        <v>574179</v>
      </c>
      <c r="B5840" t="s">
        <v>1040</v>
      </c>
      <c r="C5840" t="s">
        <v>63</v>
      </c>
      <c r="D5840">
        <v>1</v>
      </c>
      <c r="E5840" t="s">
        <v>1042</v>
      </c>
      <c r="F5840" t="s">
        <v>1042</v>
      </c>
      <c r="G5840" t="s">
        <v>51</v>
      </c>
      <c r="H5840">
        <v>10232</v>
      </c>
      <c r="I5840">
        <v>0</v>
      </c>
      <c r="J5840" t="s">
        <v>256</v>
      </c>
      <c r="K5840" t="s">
        <v>36</v>
      </c>
      <c r="L5840" t="s">
        <v>145</v>
      </c>
      <c r="M5840">
        <v>19.93</v>
      </c>
      <c r="N5840">
        <v>24.73</v>
      </c>
      <c r="O5840" t="s">
        <v>68</v>
      </c>
      <c r="P5840" t="s">
        <v>257</v>
      </c>
      <c r="Q5840" t="s">
        <v>13182</v>
      </c>
      <c r="R5840" t="s">
        <v>13183</v>
      </c>
      <c r="S5840" t="s">
        <v>1047</v>
      </c>
      <c r="T5840" t="s">
        <v>13184</v>
      </c>
      <c r="U5840" t="s">
        <v>13185</v>
      </c>
      <c r="V5840" t="s">
        <v>577</v>
      </c>
      <c r="W5840" t="s">
        <v>1050</v>
      </c>
      <c r="X5840" t="s">
        <v>2358</v>
      </c>
      <c r="Z5840" t="s">
        <v>61</v>
      </c>
      <c r="AA5840" s="1">
        <v>44980</v>
      </c>
      <c r="AB5840" s="2">
        <v>44994</v>
      </c>
      <c r="AC5840" s="1">
        <v>44979</v>
      </c>
      <c r="AD5840" s="1">
        <v>44992</v>
      </c>
    </row>
    <row r="5841" spans="1:30" x14ac:dyDescent="0.25">
      <c r="A5841">
        <v>577631</v>
      </c>
      <c r="B5841" t="s">
        <v>563</v>
      </c>
      <c r="C5841" t="s">
        <v>31</v>
      </c>
      <c r="D5841">
        <v>1</v>
      </c>
      <c r="E5841" t="s">
        <v>3218</v>
      </c>
      <c r="F5841" t="s">
        <v>555</v>
      </c>
      <c r="G5841" t="s">
        <v>34</v>
      </c>
      <c r="H5841">
        <v>12626</v>
      </c>
      <c r="I5841">
        <v>2</v>
      </c>
      <c r="J5841" t="s">
        <v>126</v>
      </c>
      <c r="K5841" t="s">
        <v>36</v>
      </c>
      <c r="L5841" t="s">
        <v>37</v>
      </c>
      <c r="M5841">
        <v>62470</v>
      </c>
      <c r="N5841">
        <v>71840</v>
      </c>
      <c r="O5841" t="s">
        <v>38</v>
      </c>
      <c r="P5841" t="s">
        <v>446</v>
      </c>
      <c r="Q5841" t="s">
        <v>1567</v>
      </c>
      <c r="R5841" t="s">
        <v>13601</v>
      </c>
      <c r="S5841" t="s">
        <v>559</v>
      </c>
      <c r="U5841" t="s">
        <v>13602</v>
      </c>
      <c r="V5841" t="s">
        <v>570</v>
      </c>
      <c r="Z5841" t="s">
        <v>61</v>
      </c>
      <c r="AA5841" s="1">
        <v>44991</v>
      </c>
      <c r="AC5841" s="1">
        <v>44991</v>
      </c>
      <c r="AD5841" s="1">
        <v>44992</v>
      </c>
    </row>
    <row r="5842" spans="1:30" x14ac:dyDescent="0.25">
      <c r="A5842">
        <v>569479</v>
      </c>
      <c r="B5842" t="s">
        <v>102</v>
      </c>
      <c r="C5842" t="s">
        <v>31</v>
      </c>
      <c r="D5842">
        <v>1</v>
      </c>
      <c r="E5842" t="s">
        <v>372</v>
      </c>
      <c r="F5842" t="s">
        <v>295</v>
      </c>
      <c r="G5842" t="s">
        <v>34</v>
      </c>
      <c r="H5842">
        <v>22427</v>
      </c>
      <c r="I5842">
        <v>2</v>
      </c>
      <c r="J5842" t="s">
        <v>374</v>
      </c>
      <c r="K5842" t="s">
        <v>36</v>
      </c>
      <c r="L5842" t="s">
        <v>37</v>
      </c>
      <c r="M5842">
        <v>74650</v>
      </c>
      <c r="N5842">
        <v>109409</v>
      </c>
      <c r="O5842" t="s">
        <v>38</v>
      </c>
      <c r="P5842" t="s">
        <v>4221</v>
      </c>
      <c r="Q5842" t="s">
        <v>376</v>
      </c>
      <c r="R5842" t="s">
        <v>11146</v>
      </c>
      <c r="S5842" t="s">
        <v>608</v>
      </c>
      <c r="T5842" t="s">
        <v>4223</v>
      </c>
      <c r="V5842" t="s">
        <v>380</v>
      </c>
      <c r="X5842" t="s">
        <v>4224</v>
      </c>
      <c r="Z5842" t="s">
        <v>87</v>
      </c>
      <c r="AA5842" s="1">
        <v>44959</v>
      </c>
      <c r="AC5842" s="1">
        <v>44959</v>
      </c>
      <c r="AD5842" s="1">
        <v>44992</v>
      </c>
    </row>
    <row r="5843" spans="1:30" x14ac:dyDescent="0.25">
      <c r="A5843">
        <v>539018</v>
      </c>
      <c r="B5843" t="s">
        <v>88</v>
      </c>
      <c r="C5843" t="s">
        <v>63</v>
      </c>
      <c r="D5843">
        <v>1</v>
      </c>
      <c r="E5843" t="s">
        <v>2332</v>
      </c>
      <c r="F5843" t="s">
        <v>941</v>
      </c>
      <c r="G5843" t="s">
        <v>34</v>
      </c>
      <c r="H5843" t="s">
        <v>942</v>
      </c>
      <c r="I5843">
        <v>2</v>
      </c>
      <c r="J5843" t="s">
        <v>2333</v>
      </c>
      <c r="K5843" t="s">
        <v>36</v>
      </c>
      <c r="L5843" t="s">
        <v>37</v>
      </c>
      <c r="M5843">
        <v>66322</v>
      </c>
      <c r="N5843">
        <v>98830</v>
      </c>
      <c r="O5843" t="s">
        <v>38</v>
      </c>
      <c r="P5843" t="s">
        <v>94</v>
      </c>
      <c r="Q5843" t="s">
        <v>95</v>
      </c>
      <c r="R5843" t="s">
        <v>2334</v>
      </c>
      <c r="S5843" t="s">
        <v>946</v>
      </c>
      <c r="T5843" t="s">
        <v>2335</v>
      </c>
      <c r="U5843" t="s">
        <v>2336</v>
      </c>
      <c r="V5843" t="s">
        <v>2337</v>
      </c>
      <c r="W5843" t="s">
        <v>2338</v>
      </c>
      <c r="Z5843" t="s">
        <v>61</v>
      </c>
      <c r="AA5843" s="1">
        <v>44860</v>
      </c>
      <c r="AC5843" s="1">
        <v>44860</v>
      </c>
      <c r="AD5843" s="1">
        <v>44992</v>
      </c>
    </row>
    <row r="5844" spans="1:30" x14ac:dyDescent="0.25">
      <c r="A5844">
        <v>566096</v>
      </c>
      <c r="B5844" t="s">
        <v>1550</v>
      </c>
      <c r="C5844" t="s">
        <v>63</v>
      </c>
      <c r="D5844">
        <v>1</v>
      </c>
      <c r="E5844" t="s">
        <v>8301</v>
      </c>
      <c r="F5844" t="s">
        <v>1359</v>
      </c>
      <c r="G5844" t="s">
        <v>34</v>
      </c>
      <c r="H5844" t="s">
        <v>1360</v>
      </c>
      <c r="I5844">
        <v>0</v>
      </c>
      <c r="J5844" t="s">
        <v>216</v>
      </c>
      <c r="K5844" t="s">
        <v>36</v>
      </c>
      <c r="L5844" t="s">
        <v>37</v>
      </c>
      <c r="M5844">
        <v>64749</v>
      </c>
      <c r="N5844">
        <v>85000</v>
      </c>
      <c r="O5844" t="s">
        <v>38</v>
      </c>
      <c r="P5844" t="s">
        <v>1552</v>
      </c>
      <c r="Q5844" t="s">
        <v>8302</v>
      </c>
      <c r="R5844" t="s">
        <v>8303</v>
      </c>
      <c r="S5844" t="s">
        <v>1363</v>
      </c>
      <c r="T5844" t="s">
        <v>8304</v>
      </c>
      <c r="V5844" t="s">
        <v>8305</v>
      </c>
      <c r="Z5844" t="s">
        <v>61</v>
      </c>
      <c r="AA5844" s="1">
        <v>44984</v>
      </c>
      <c r="AB5844" s="2">
        <v>45074</v>
      </c>
      <c r="AC5844" s="1">
        <v>44984</v>
      </c>
      <c r="AD5844" s="1">
        <v>44992</v>
      </c>
    </row>
    <row r="5845" spans="1:30" x14ac:dyDescent="0.25">
      <c r="A5845">
        <v>562429</v>
      </c>
      <c r="B5845" t="s">
        <v>214</v>
      </c>
      <c r="C5845" t="s">
        <v>31</v>
      </c>
      <c r="D5845">
        <v>1</v>
      </c>
      <c r="E5845" t="s">
        <v>604</v>
      </c>
      <c r="F5845" t="s">
        <v>65</v>
      </c>
      <c r="G5845" t="s">
        <v>51</v>
      </c>
      <c r="H5845">
        <v>56058</v>
      </c>
      <c r="I5845">
        <v>0</v>
      </c>
      <c r="J5845" t="s">
        <v>52</v>
      </c>
      <c r="K5845" t="s">
        <v>36</v>
      </c>
      <c r="L5845" t="s">
        <v>37</v>
      </c>
      <c r="M5845">
        <v>54100</v>
      </c>
      <c r="N5845">
        <v>83981</v>
      </c>
      <c r="O5845" t="s">
        <v>38</v>
      </c>
      <c r="P5845" t="s">
        <v>217</v>
      </c>
      <c r="Q5845" t="s">
        <v>5151</v>
      </c>
      <c r="R5845" t="s">
        <v>5152</v>
      </c>
      <c r="S5845" t="s">
        <v>72</v>
      </c>
      <c r="T5845" t="s">
        <v>5153</v>
      </c>
      <c r="V5845" t="s">
        <v>5154</v>
      </c>
      <c r="W5845" t="s">
        <v>152</v>
      </c>
      <c r="X5845" t="s">
        <v>217</v>
      </c>
      <c r="Z5845" t="s">
        <v>61</v>
      </c>
      <c r="AA5845" s="1">
        <v>44911</v>
      </c>
      <c r="AC5845" s="1">
        <v>44911</v>
      </c>
      <c r="AD5845" s="1">
        <v>44992</v>
      </c>
    </row>
    <row r="5846" spans="1:30" x14ac:dyDescent="0.25">
      <c r="A5846">
        <v>575095</v>
      </c>
      <c r="B5846" t="s">
        <v>102</v>
      </c>
      <c r="C5846" t="s">
        <v>31</v>
      </c>
      <c r="D5846">
        <v>2</v>
      </c>
      <c r="E5846" t="s">
        <v>12898</v>
      </c>
      <c r="F5846" t="s">
        <v>1042</v>
      </c>
      <c r="G5846" t="s">
        <v>51</v>
      </c>
      <c r="H5846">
        <v>10232</v>
      </c>
      <c r="I5846">
        <v>0</v>
      </c>
      <c r="J5846" t="s">
        <v>126</v>
      </c>
      <c r="K5846" t="s">
        <v>36</v>
      </c>
      <c r="L5846" t="s">
        <v>145</v>
      </c>
      <c r="M5846">
        <v>17</v>
      </c>
      <c r="N5846">
        <v>17</v>
      </c>
      <c r="O5846" t="s">
        <v>68</v>
      </c>
      <c r="P5846" t="s">
        <v>137</v>
      </c>
      <c r="Q5846" t="s">
        <v>4952</v>
      </c>
      <c r="R5846" t="s">
        <v>12899</v>
      </c>
      <c r="S5846" t="s">
        <v>1047</v>
      </c>
      <c r="T5846" t="s">
        <v>12900</v>
      </c>
      <c r="V5846" t="s">
        <v>151</v>
      </c>
      <c r="W5846" t="s">
        <v>307</v>
      </c>
      <c r="X5846" t="s">
        <v>12901</v>
      </c>
      <c r="Z5846" t="s">
        <v>12902</v>
      </c>
      <c r="AA5846" s="1">
        <v>44976</v>
      </c>
      <c r="AB5846" s="2">
        <v>45079</v>
      </c>
      <c r="AC5846" s="1">
        <v>44980</v>
      </c>
      <c r="AD5846" s="1">
        <v>44992</v>
      </c>
    </row>
    <row r="5847" spans="1:30" x14ac:dyDescent="0.25">
      <c r="A5847">
        <v>518008</v>
      </c>
      <c r="B5847" t="s">
        <v>88</v>
      </c>
      <c r="C5847" t="s">
        <v>63</v>
      </c>
      <c r="D5847">
        <v>1</v>
      </c>
      <c r="E5847" t="s">
        <v>4508</v>
      </c>
      <c r="F5847" t="s">
        <v>545</v>
      </c>
      <c r="G5847" t="s">
        <v>34</v>
      </c>
      <c r="H5847">
        <v>13632</v>
      </c>
      <c r="I5847">
        <v>2</v>
      </c>
      <c r="J5847" t="s">
        <v>328</v>
      </c>
      <c r="K5847" t="s">
        <v>36</v>
      </c>
      <c r="L5847" t="s">
        <v>37</v>
      </c>
      <c r="M5847">
        <v>85371</v>
      </c>
      <c r="N5847">
        <v>109990</v>
      </c>
      <c r="O5847" t="s">
        <v>38</v>
      </c>
      <c r="P5847" t="s">
        <v>406</v>
      </c>
      <c r="Q5847" t="s">
        <v>1620</v>
      </c>
      <c r="R5847" t="s">
        <v>11950</v>
      </c>
      <c r="S5847" t="s">
        <v>549</v>
      </c>
      <c r="T5847" t="s">
        <v>11951</v>
      </c>
      <c r="U5847" t="s">
        <v>2070</v>
      </c>
      <c r="V5847" t="s">
        <v>11952</v>
      </c>
      <c r="W5847" t="s">
        <v>1407</v>
      </c>
      <c r="Z5847" t="s">
        <v>87</v>
      </c>
      <c r="AA5847" s="1">
        <v>44589</v>
      </c>
      <c r="AC5847" s="1">
        <v>44827</v>
      </c>
      <c r="AD5847" s="1">
        <v>44992</v>
      </c>
    </row>
    <row r="5848" spans="1:30" x14ac:dyDescent="0.25">
      <c r="A5848">
        <v>571630</v>
      </c>
      <c r="B5848" t="s">
        <v>381</v>
      </c>
      <c r="C5848" t="s">
        <v>31</v>
      </c>
      <c r="D5848">
        <v>1</v>
      </c>
      <c r="E5848" t="s">
        <v>3138</v>
      </c>
      <c r="F5848" t="s">
        <v>383</v>
      </c>
      <c r="G5848" t="s">
        <v>34</v>
      </c>
      <c r="H5848" t="s">
        <v>384</v>
      </c>
      <c r="I5848">
        <v>0</v>
      </c>
      <c r="J5848" t="s">
        <v>35</v>
      </c>
      <c r="K5848" t="s">
        <v>36</v>
      </c>
      <c r="L5848" t="s">
        <v>37</v>
      </c>
      <c r="M5848">
        <v>53702</v>
      </c>
      <c r="N5848">
        <v>116500</v>
      </c>
      <c r="O5848" t="s">
        <v>38</v>
      </c>
      <c r="P5848" t="s">
        <v>873</v>
      </c>
      <c r="Q5848" t="s">
        <v>2225</v>
      </c>
      <c r="R5848" t="s">
        <v>12016</v>
      </c>
      <c r="S5848" t="s">
        <v>388</v>
      </c>
      <c r="T5848" t="s">
        <v>3760</v>
      </c>
      <c r="V5848" t="s">
        <v>390</v>
      </c>
      <c r="W5848" t="s">
        <v>86</v>
      </c>
      <c r="X5848" t="s">
        <v>2310</v>
      </c>
      <c r="Z5848" t="s">
        <v>87</v>
      </c>
      <c r="AA5848" s="1">
        <v>44953</v>
      </c>
      <c r="AB5848" s="2">
        <v>45013</v>
      </c>
      <c r="AC5848" s="1">
        <v>44956</v>
      </c>
      <c r="AD5848" s="1">
        <v>44992</v>
      </c>
    </row>
    <row r="5849" spans="1:30" x14ac:dyDescent="0.25">
      <c r="A5849">
        <v>546357</v>
      </c>
      <c r="B5849" t="s">
        <v>3454</v>
      </c>
      <c r="C5849" t="s">
        <v>31</v>
      </c>
      <c r="D5849">
        <v>3</v>
      </c>
      <c r="E5849" t="s">
        <v>3455</v>
      </c>
      <c r="F5849" t="s">
        <v>3456</v>
      </c>
      <c r="G5849" t="s">
        <v>353</v>
      </c>
      <c r="H5849" t="s">
        <v>3457</v>
      </c>
      <c r="I5849" t="s">
        <v>114</v>
      </c>
      <c r="J5849" t="s">
        <v>3458</v>
      </c>
      <c r="K5849" t="s">
        <v>36</v>
      </c>
      <c r="L5849" t="s">
        <v>93</v>
      </c>
      <c r="M5849">
        <v>60000</v>
      </c>
      <c r="N5849">
        <v>70000</v>
      </c>
      <c r="O5849" t="s">
        <v>38</v>
      </c>
      <c r="P5849" t="s">
        <v>679</v>
      </c>
      <c r="Q5849" t="s">
        <v>3459</v>
      </c>
      <c r="R5849" t="s">
        <v>3460</v>
      </c>
      <c r="S5849" t="s">
        <v>3461</v>
      </c>
      <c r="T5849" t="s">
        <v>3462</v>
      </c>
      <c r="U5849" t="s">
        <v>3463</v>
      </c>
      <c r="V5849" t="s">
        <v>3464</v>
      </c>
      <c r="X5849" t="s">
        <v>3465</v>
      </c>
      <c r="Z5849" t="s">
        <v>3466</v>
      </c>
      <c r="AA5849" s="1">
        <v>44789</v>
      </c>
      <c r="AC5849" s="1">
        <v>44806</v>
      </c>
      <c r="AD5849" s="1">
        <v>44992</v>
      </c>
    </row>
    <row r="5850" spans="1:30" x14ac:dyDescent="0.25">
      <c r="A5850">
        <v>545770</v>
      </c>
      <c r="B5850" t="s">
        <v>102</v>
      </c>
      <c r="C5850" t="s">
        <v>31</v>
      </c>
      <c r="D5850">
        <v>5</v>
      </c>
      <c r="E5850" t="s">
        <v>3065</v>
      </c>
      <c r="F5850" t="s">
        <v>135</v>
      </c>
      <c r="G5850" t="s">
        <v>51</v>
      </c>
      <c r="H5850">
        <v>21744</v>
      </c>
      <c r="I5850">
        <v>2</v>
      </c>
      <c r="J5850" t="s">
        <v>35</v>
      </c>
      <c r="K5850" t="s">
        <v>36</v>
      </c>
      <c r="L5850" t="s">
        <v>37</v>
      </c>
      <c r="M5850">
        <v>75504</v>
      </c>
      <c r="N5850">
        <v>94761</v>
      </c>
      <c r="O5850" t="s">
        <v>38</v>
      </c>
      <c r="P5850" t="s">
        <v>195</v>
      </c>
      <c r="Q5850" t="s">
        <v>1143</v>
      </c>
      <c r="R5850" t="s">
        <v>13998</v>
      </c>
      <c r="S5850" t="s">
        <v>140</v>
      </c>
      <c r="T5850" t="s">
        <v>3414</v>
      </c>
      <c r="U5850" t="s">
        <v>2136</v>
      </c>
      <c r="V5850" t="s">
        <v>2428</v>
      </c>
      <c r="X5850" t="s">
        <v>433</v>
      </c>
      <c r="Z5850" t="s">
        <v>61</v>
      </c>
      <c r="AA5850" s="1">
        <v>44795</v>
      </c>
      <c r="AC5850" s="1">
        <v>44795</v>
      </c>
      <c r="AD5850" s="1">
        <v>44992</v>
      </c>
    </row>
    <row r="5851" spans="1:30" x14ac:dyDescent="0.25">
      <c r="A5851">
        <v>541417</v>
      </c>
      <c r="B5851" t="s">
        <v>76</v>
      </c>
      <c r="C5851" t="s">
        <v>31</v>
      </c>
      <c r="D5851">
        <v>1</v>
      </c>
      <c r="E5851" t="s">
        <v>78</v>
      </c>
      <c r="F5851" t="s">
        <v>78</v>
      </c>
      <c r="G5851" t="s">
        <v>34</v>
      </c>
      <c r="H5851">
        <v>20215</v>
      </c>
      <c r="I5851">
        <v>1</v>
      </c>
      <c r="J5851" t="s">
        <v>35</v>
      </c>
      <c r="K5851" t="s">
        <v>36</v>
      </c>
      <c r="L5851" t="s">
        <v>37</v>
      </c>
      <c r="M5851">
        <v>67757</v>
      </c>
      <c r="N5851">
        <v>98128</v>
      </c>
      <c r="O5851" t="s">
        <v>38</v>
      </c>
      <c r="P5851" t="s">
        <v>79</v>
      </c>
      <c r="Q5851" t="s">
        <v>850</v>
      </c>
      <c r="R5851" t="s">
        <v>12725</v>
      </c>
      <c r="S5851" t="s">
        <v>82</v>
      </c>
      <c r="T5851" t="s">
        <v>6416</v>
      </c>
      <c r="U5851" t="s">
        <v>12726</v>
      </c>
      <c r="V5851" t="s">
        <v>12727</v>
      </c>
      <c r="W5851" t="s">
        <v>10988</v>
      </c>
      <c r="X5851" t="s">
        <v>79</v>
      </c>
      <c r="Z5851" t="s">
        <v>87</v>
      </c>
      <c r="AA5851" s="1">
        <v>44816</v>
      </c>
      <c r="AC5851" s="1">
        <v>44816</v>
      </c>
      <c r="AD5851" s="1">
        <v>44992</v>
      </c>
    </row>
    <row r="5852" spans="1:30" x14ac:dyDescent="0.25">
      <c r="A5852">
        <v>548139</v>
      </c>
      <c r="B5852" t="s">
        <v>123</v>
      </c>
      <c r="C5852" t="s">
        <v>31</v>
      </c>
      <c r="D5852">
        <v>1</v>
      </c>
      <c r="E5852" t="s">
        <v>13999</v>
      </c>
      <c r="F5852" t="s">
        <v>1444</v>
      </c>
      <c r="G5852" t="s">
        <v>34</v>
      </c>
      <c r="H5852">
        <v>60816</v>
      </c>
      <c r="I5852">
        <v>2</v>
      </c>
      <c r="J5852" t="s">
        <v>14000</v>
      </c>
      <c r="K5852" t="s">
        <v>36</v>
      </c>
      <c r="L5852" t="s">
        <v>37</v>
      </c>
      <c r="M5852">
        <v>56148</v>
      </c>
      <c r="N5852">
        <v>60000</v>
      </c>
      <c r="O5852" t="s">
        <v>38</v>
      </c>
      <c r="P5852" t="s">
        <v>415</v>
      </c>
      <c r="Q5852" t="s">
        <v>14001</v>
      </c>
      <c r="R5852" t="s">
        <v>14002</v>
      </c>
      <c r="S5852" t="s">
        <v>1447</v>
      </c>
      <c r="T5852" t="s">
        <v>14003</v>
      </c>
      <c r="U5852" t="s">
        <v>540</v>
      </c>
      <c r="V5852" t="s">
        <v>14004</v>
      </c>
      <c r="Z5852" t="s">
        <v>61</v>
      </c>
      <c r="AA5852" s="1">
        <v>44909</v>
      </c>
      <c r="AB5852" s="2">
        <v>45029</v>
      </c>
      <c r="AC5852" s="1">
        <v>44909</v>
      </c>
      <c r="AD5852" s="1">
        <v>44992</v>
      </c>
    </row>
    <row r="5853" spans="1:30" x14ac:dyDescent="0.25">
      <c r="A5853">
        <v>492332</v>
      </c>
      <c r="B5853" t="s">
        <v>638</v>
      </c>
      <c r="C5853" t="s">
        <v>31</v>
      </c>
      <c r="D5853">
        <v>1</v>
      </c>
      <c r="E5853" t="s">
        <v>4259</v>
      </c>
      <c r="F5853" t="s">
        <v>501</v>
      </c>
      <c r="G5853" t="s">
        <v>34</v>
      </c>
      <c r="H5853">
        <v>12627</v>
      </c>
      <c r="I5853">
        <v>0</v>
      </c>
      <c r="J5853" t="s">
        <v>907</v>
      </c>
      <c r="K5853" t="s">
        <v>36</v>
      </c>
      <c r="L5853" t="s">
        <v>37</v>
      </c>
      <c r="M5853">
        <v>65731</v>
      </c>
      <c r="N5853">
        <v>75591</v>
      </c>
      <c r="O5853" t="s">
        <v>38</v>
      </c>
      <c r="P5853" t="s">
        <v>642</v>
      </c>
      <c r="Q5853" t="s">
        <v>2233</v>
      </c>
      <c r="R5853" t="s">
        <v>12833</v>
      </c>
      <c r="S5853" t="s">
        <v>504</v>
      </c>
      <c r="T5853" t="s">
        <v>12834</v>
      </c>
      <c r="U5853" t="s">
        <v>12835</v>
      </c>
      <c r="V5853" t="s">
        <v>12836</v>
      </c>
      <c r="Z5853" t="s">
        <v>61</v>
      </c>
      <c r="AA5853" s="1">
        <v>44482</v>
      </c>
      <c r="AC5853" s="1">
        <v>44551</v>
      </c>
      <c r="AD5853" s="1">
        <v>44992</v>
      </c>
    </row>
    <row r="5854" spans="1:30" x14ac:dyDescent="0.25">
      <c r="A5854">
        <v>535935</v>
      </c>
      <c r="B5854" t="s">
        <v>123</v>
      </c>
      <c r="C5854" t="s">
        <v>31</v>
      </c>
      <c r="D5854">
        <v>1</v>
      </c>
      <c r="E5854" t="s">
        <v>14005</v>
      </c>
      <c r="F5854" t="s">
        <v>14006</v>
      </c>
      <c r="G5854" t="s">
        <v>51</v>
      </c>
      <c r="H5854" t="s">
        <v>14007</v>
      </c>
      <c r="I5854" t="s">
        <v>900</v>
      </c>
      <c r="J5854" t="s">
        <v>205</v>
      </c>
      <c r="K5854" t="s">
        <v>36</v>
      </c>
      <c r="L5854" t="s">
        <v>93</v>
      </c>
      <c r="M5854">
        <v>80931</v>
      </c>
      <c r="N5854">
        <v>150000</v>
      </c>
      <c r="O5854" t="s">
        <v>38</v>
      </c>
      <c r="P5854" t="s">
        <v>127</v>
      </c>
      <c r="Q5854" t="s">
        <v>1422</v>
      </c>
      <c r="R5854" t="s">
        <v>14008</v>
      </c>
      <c r="S5854" t="s">
        <v>1629</v>
      </c>
      <c r="T5854" t="s">
        <v>14009</v>
      </c>
      <c r="V5854" t="s">
        <v>14010</v>
      </c>
      <c r="Z5854" t="s">
        <v>87</v>
      </c>
      <c r="AA5854" s="1">
        <v>44729</v>
      </c>
      <c r="AC5854" s="1">
        <v>44775</v>
      </c>
      <c r="AD5854" s="1">
        <v>44992</v>
      </c>
    </row>
    <row r="5855" spans="1:30" x14ac:dyDescent="0.25">
      <c r="A5855">
        <v>483894</v>
      </c>
      <c r="B5855" t="s">
        <v>88</v>
      </c>
      <c r="C5855" t="s">
        <v>31</v>
      </c>
      <c r="D5855">
        <v>1</v>
      </c>
      <c r="E5855" t="s">
        <v>3668</v>
      </c>
      <c r="F5855" t="s">
        <v>545</v>
      </c>
      <c r="G5855" t="s">
        <v>34</v>
      </c>
      <c r="H5855">
        <v>13632</v>
      </c>
      <c r="I5855">
        <v>3</v>
      </c>
      <c r="J5855" t="s">
        <v>328</v>
      </c>
      <c r="K5855" t="s">
        <v>36</v>
      </c>
      <c r="L5855" t="s">
        <v>37</v>
      </c>
      <c r="M5855">
        <v>92194</v>
      </c>
      <c r="N5855">
        <v>119610</v>
      </c>
      <c r="O5855" t="s">
        <v>38</v>
      </c>
      <c r="P5855" t="s">
        <v>583</v>
      </c>
      <c r="Q5855" t="s">
        <v>2632</v>
      </c>
      <c r="R5855" t="s">
        <v>5399</v>
      </c>
      <c r="S5855" t="s">
        <v>549</v>
      </c>
      <c r="T5855" t="s">
        <v>5400</v>
      </c>
      <c r="U5855" t="s">
        <v>5401</v>
      </c>
      <c r="V5855" t="s">
        <v>5402</v>
      </c>
      <c r="W5855" t="s">
        <v>5403</v>
      </c>
      <c r="Z5855" t="s">
        <v>87</v>
      </c>
      <c r="AA5855" s="1">
        <v>44456</v>
      </c>
      <c r="AC5855" s="1">
        <v>44854</v>
      </c>
      <c r="AD5855" s="1">
        <v>44992</v>
      </c>
    </row>
    <row r="5856" spans="1:30" x14ac:dyDescent="0.25">
      <c r="A5856">
        <v>529088</v>
      </c>
      <c r="B5856" t="s">
        <v>638</v>
      </c>
      <c r="C5856" t="s">
        <v>63</v>
      </c>
      <c r="D5856">
        <v>1</v>
      </c>
      <c r="E5856" t="s">
        <v>4425</v>
      </c>
      <c r="F5856" t="s">
        <v>4192</v>
      </c>
      <c r="G5856" t="s">
        <v>34</v>
      </c>
      <c r="H5856">
        <v>10056</v>
      </c>
      <c r="I5856" t="s">
        <v>114</v>
      </c>
      <c r="J5856" t="s">
        <v>216</v>
      </c>
      <c r="K5856" t="s">
        <v>36</v>
      </c>
      <c r="L5856" t="s">
        <v>93</v>
      </c>
      <c r="M5856">
        <v>100000</v>
      </c>
      <c r="N5856">
        <v>130000</v>
      </c>
      <c r="O5856" t="s">
        <v>38</v>
      </c>
      <c r="P5856" t="s">
        <v>642</v>
      </c>
      <c r="Q5856" t="s">
        <v>643</v>
      </c>
      <c r="R5856" t="s">
        <v>4426</v>
      </c>
      <c r="S5856" t="s">
        <v>4427</v>
      </c>
      <c r="T5856" t="s">
        <v>4428</v>
      </c>
      <c r="U5856" t="s">
        <v>647</v>
      </c>
      <c r="V5856" t="s">
        <v>4429</v>
      </c>
      <c r="X5856" t="s">
        <v>1533</v>
      </c>
      <c r="Z5856" t="s">
        <v>87</v>
      </c>
      <c r="AA5856" s="1">
        <v>44683</v>
      </c>
      <c r="AC5856" s="1">
        <v>44693</v>
      </c>
      <c r="AD5856" s="1">
        <v>44992</v>
      </c>
    </row>
    <row r="5857" spans="1:30" x14ac:dyDescent="0.25">
      <c r="A5857">
        <v>535001</v>
      </c>
      <c r="B5857" t="s">
        <v>102</v>
      </c>
      <c r="C5857" t="s">
        <v>63</v>
      </c>
      <c r="D5857">
        <v>4</v>
      </c>
      <c r="E5857" t="s">
        <v>1174</v>
      </c>
      <c r="F5857" t="s">
        <v>849</v>
      </c>
      <c r="G5857" t="s">
        <v>34</v>
      </c>
      <c r="H5857">
        <v>20210</v>
      </c>
      <c r="I5857">
        <v>0</v>
      </c>
      <c r="J5857" t="s">
        <v>35</v>
      </c>
      <c r="K5857" t="s">
        <v>36</v>
      </c>
      <c r="L5857" t="s">
        <v>37</v>
      </c>
      <c r="M5857">
        <v>57078</v>
      </c>
      <c r="N5857">
        <v>65640</v>
      </c>
      <c r="O5857" t="s">
        <v>38</v>
      </c>
      <c r="P5857" t="s">
        <v>195</v>
      </c>
      <c r="Q5857" t="s">
        <v>4902</v>
      </c>
      <c r="R5857" t="s">
        <v>4903</v>
      </c>
      <c r="S5857" t="s">
        <v>852</v>
      </c>
      <c r="U5857" t="s">
        <v>1945</v>
      </c>
      <c r="V5857" t="s">
        <v>1946</v>
      </c>
      <c r="Z5857" t="s">
        <v>87</v>
      </c>
      <c r="AA5857" s="1">
        <v>44739</v>
      </c>
      <c r="AC5857" s="1">
        <v>44855</v>
      </c>
      <c r="AD5857" s="1">
        <v>44992</v>
      </c>
    </row>
    <row r="5858" spans="1:30" x14ac:dyDescent="0.25">
      <c r="A5858">
        <v>573673</v>
      </c>
      <c r="B5858" t="s">
        <v>676</v>
      </c>
      <c r="C5858" t="s">
        <v>31</v>
      </c>
      <c r="D5858">
        <v>1</v>
      </c>
      <c r="E5858" t="s">
        <v>8542</v>
      </c>
      <c r="F5858" t="s">
        <v>678</v>
      </c>
      <c r="G5858" t="s">
        <v>353</v>
      </c>
      <c r="H5858">
        <v>6088</v>
      </c>
      <c r="I5858">
        <v>1</v>
      </c>
      <c r="J5858" t="s">
        <v>354</v>
      </c>
      <c r="K5858" t="s">
        <v>36</v>
      </c>
      <c r="L5858" t="s">
        <v>53</v>
      </c>
      <c r="M5858">
        <v>51550</v>
      </c>
      <c r="N5858">
        <v>65604</v>
      </c>
      <c r="O5858" t="s">
        <v>38</v>
      </c>
      <c r="P5858" t="s">
        <v>679</v>
      </c>
      <c r="Q5858" t="s">
        <v>8543</v>
      </c>
      <c r="R5858" t="s">
        <v>8544</v>
      </c>
      <c r="S5858" t="s">
        <v>681</v>
      </c>
      <c r="T5858" t="s">
        <v>8545</v>
      </c>
      <c r="U5858" t="s">
        <v>8546</v>
      </c>
      <c r="V5858" t="s">
        <v>684</v>
      </c>
      <c r="X5858" t="s">
        <v>679</v>
      </c>
      <c r="Z5858" t="s">
        <v>61</v>
      </c>
      <c r="AA5858" s="1">
        <v>44966</v>
      </c>
      <c r="AC5858" s="1">
        <v>44966</v>
      </c>
      <c r="AD5858" s="1">
        <v>44992</v>
      </c>
    </row>
    <row r="5859" spans="1:30" x14ac:dyDescent="0.25">
      <c r="A5859">
        <v>575967</v>
      </c>
      <c r="B5859" t="s">
        <v>1550</v>
      </c>
      <c r="C5859" t="s">
        <v>31</v>
      </c>
      <c r="D5859">
        <v>1</v>
      </c>
      <c r="E5859" t="s">
        <v>14011</v>
      </c>
      <c r="F5859" t="s">
        <v>501</v>
      </c>
      <c r="G5859" t="s">
        <v>34</v>
      </c>
      <c r="H5859">
        <v>12627</v>
      </c>
      <c r="I5859">
        <v>0</v>
      </c>
      <c r="J5859" t="s">
        <v>216</v>
      </c>
      <c r="K5859" t="s">
        <v>36</v>
      </c>
      <c r="L5859" t="s">
        <v>93</v>
      </c>
      <c r="M5859">
        <v>70611</v>
      </c>
      <c r="N5859">
        <v>85000</v>
      </c>
      <c r="O5859" t="s">
        <v>38</v>
      </c>
      <c r="P5859" t="s">
        <v>1552</v>
      </c>
      <c r="Q5859" t="s">
        <v>14012</v>
      </c>
      <c r="R5859" t="s">
        <v>14013</v>
      </c>
      <c r="S5859" t="s">
        <v>504</v>
      </c>
      <c r="T5859" t="s">
        <v>14014</v>
      </c>
      <c r="V5859" t="s">
        <v>14015</v>
      </c>
      <c r="Z5859" t="s">
        <v>61</v>
      </c>
      <c r="AA5859" s="1">
        <v>44979</v>
      </c>
      <c r="AB5859" s="2">
        <v>45069</v>
      </c>
      <c r="AC5859" s="1">
        <v>44981</v>
      </c>
      <c r="AD5859" s="1">
        <v>44992</v>
      </c>
    </row>
    <row r="5860" spans="1:30" x14ac:dyDescent="0.25">
      <c r="A5860">
        <v>574176</v>
      </c>
      <c r="B5860" t="s">
        <v>9851</v>
      </c>
      <c r="C5860" t="s">
        <v>31</v>
      </c>
      <c r="D5860">
        <v>1</v>
      </c>
      <c r="E5860" t="s">
        <v>9852</v>
      </c>
      <c r="F5860" t="s">
        <v>9852</v>
      </c>
      <c r="G5860" t="s">
        <v>51</v>
      </c>
      <c r="H5860">
        <v>56086</v>
      </c>
      <c r="I5860" t="s">
        <v>114</v>
      </c>
      <c r="J5860" t="s">
        <v>216</v>
      </c>
      <c r="K5860" t="s">
        <v>36</v>
      </c>
      <c r="L5860" t="s">
        <v>93</v>
      </c>
      <c r="M5860">
        <v>58700</v>
      </c>
      <c r="N5860">
        <v>100000</v>
      </c>
      <c r="O5860" t="s">
        <v>38</v>
      </c>
      <c r="P5860" t="s">
        <v>9853</v>
      </c>
      <c r="Q5860" t="s">
        <v>9854</v>
      </c>
      <c r="R5860" t="s">
        <v>9855</v>
      </c>
      <c r="S5860" t="s">
        <v>9856</v>
      </c>
      <c r="T5860" t="s">
        <v>9857</v>
      </c>
      <c r="V5860" t="s">
        <v>9858</v>
      </c>
      <c r="Z5860" t="s">
        <v>61</v>
      </c>
      <c r="AA5860" s="1">
        <v>44966</v>
      </c>
      <c r="AB5860" s="2">
        <v>44996</v>
      </c>
      <c r="AC5860" s="1">
        <v>44972</v>
      </c>
      <c r="AD5860" s="1">
        <v>44992</v>
      </c>
    </row>
    <row r="5861" spans="1:30" x14ac:dyDescent="0.25">
      <c r="A5861">
        <v>515156</v>
      </c>
      <c r="B5861" t="s">
        <v>241</v>
      </c>
      <c r="C5861" t="s">
        <v>31</v>
      </c>
      <c r="D5861">
        <v>1</v>
      </c>
      <c r="E5861" t="s">
        <v>7317</v>
      </c>
      <c r="F5861" t="s">
        <v>1428</v>
      </c>
      <c r="G5861" t="s">
        <v>34</v>
      </c>
      <c r="H5861">
        <v>40910</v>
      </c>
      <c r="I5861">
        <v>2</v>
      </c>
      <c r="J5861" t="s">
        <v>157</v>
      </c>
      <c r="K5861" t="s">
        <v>36</v>
      </c>
      <c r="L5861" t="s">
        <v>37</v>
      </c>
      <c r="M5861">
        <v>56013</v>
      </c>
      <c r="N5861">
        <v>84862</v>
      </c>
      <c r="O5861" t="s">
        <v>38</v>
      </c>
      <c r="P5861" t="s">
        <v>7318</v>
      </c>
      <c r="Q5861" t="s">
        <v>7319</v>
      </c>
      <c r="R5861" t="s">
        <v>7320</v>
      </c>
      <c r="S5861" t="s">
        <v>1431</v>
      </c>
      <c r="T5861" t="s">
        <v>7321</v>
      </c>
      <c r="U5861" t="s">
        <v>7322</v>
      </c>
      <c r="V5861" t="s">
        <v>7323</v>
      </c>
      <c r="Z5861" t="s">
        <v>426</v>
      </c>
      <c r="AA5861" s="1">
        <v>44828</v>
      </c>
      <c r="AC5861" s="1">
        <v>44818</v>
      </c>
      <c r="AD5861" s="1">
        <v>44992</v>
      </c>
    </row>
    <row r="5862" spans="1:30" x14ac:dyDescent="0.25">
      <c r="A5862">
        <v>576115</v>
      </c>
      <c r="B5862" t="s">
        <v>543</v>
      </c>
      <c r="C5862" t="s">
        <v>63</v>
      </c>
      <c r="D5862">
        <v>1</v>
      </c>
      <c r="E5862" t="s">
        <v>4450</v>
      </c>
      <c r="F5862" t="s">
        <v>279</v>
      </c>
      <c r="G5862" t="s">
        <v>34</v>
      </c>
      <c r="H5862">
        <v>10251</v>
      </c>
      <c r="I5862">
        <v>3</v>
      </c>
      <c r="J5862" t="s">
        <v>126</v>
      </c>
      <c r="K5862" t="s">
        <v>67</v>
      </c>
      <c r="L5862" t="s">
        <v>37</v>
      </c>
      <c r="M5862">
        <v>19.917899999999999</v>
      </c>
      <c r="N5862">
        <v>22.91</v>
      </c>
      <c r="O5862" t="s">
        <v>68</v>
      </c>
      <c r="P5862" t="s">
        <v>546</v>
      </c>
      <c r="Q5862" t="s">
        <v>4451</v>
      </c>
      <c r="R5862" t="s">
        <v>4452</v>
      </c>
      <c r="S5862" t="s">
        <v>283</v>
      </c>
      <c r="T5862" t="s">
        <v>4453</v>
      </c>
      <c r="V5862" t="s">
        <v>4454</v>
      </c>
      <c r="Z5862" t="s">
        <v>61</v>
      </c>
      <c r="AA5862" s="1">
        <v>44991</v>
      </c>
      <c r="AB5862" s="2">
        <v>45052</v>
      </c>
      <c r="AC5862" s="1">
        <v>44991</v>
      </c>
      <c r="AD5862" s="1">
        <v>44992</v>
      </c>
    </row>
    <row r="5863" spans="1:30" x14ac:dyDescent="0.25">
      <c r="A5863">
        <v>567319</v>
      </c>
      <c r="B5863" t="s">
        <v>815</v>
      </c>
      <c r="C5863" t="s">
        <v>31</v>
      </c>
      <c r="D5863">
        <v>1</v>
      </c>
      <c r="E5863" t="s">
        <v>816</v>
      </c>
      <c r="F5863" t="s">
        <v>817</v>
      </c>
      <c r="G5863" t="s">
        <v>353</v>
      </c>
      <c r="H5863">
        <v>6766</v>
      </c>
      <c r="I5863">
        <v>1</v>
      </c>
      <c r="J5863" t="s">
        <v>52</v>
      </c>
      <c r="K5863" t="s">
        <v>36</v>
      </c>
      <c r="L5863" t="s">
        <v>37</v>
      </c>
      <c r="M5863">
        <v>57500</v>
      </c>
      <c r="N5863">
        <v>64500</v>
      </c>
      <c r="O5863" t="s">
        <v>38</v>
      </c>
      <c r="P5863" t="s">
        <v>818</v>
      </c>
      <c r="Q5863" t="s">
        <v>819</v>
      </c>
      <c r="R5863" t="s">
        <v>820</v>
      </c>
      <c r="S5863" t="s">
        <v>821</v>
      </c>
      <c r="T5863" t="s">
        <v>822</v>
      </c>
      <c r="U5863" t="s">
        <v>823</v>
      </c>
      <c r="V5863" t="s">
        <v>824</v>
      </c>
      <c r="W5863" t="s">
        <v>825</v>
      </c>
      <c r="X5863" t="s">
        <v>826</v>
      </c>
      <c r="Z5863" t="s">
        <v>61</v>
      </c>
      <c r="AA5863" s="1">
        <v>44931</v>
      </c>
      <c r="AC5863" s="1">
        <v>44986</v>
      </c>
      <c r="AD5863" s="1">
        <v>44992</v>
      </c>
    </row>
    <row r="5864" spans="1:30" x14ac:dyDescent="0.25">
      <c r="A5864">
        <v>572067</v>
      </c>
      <c r="B5864" t="s">
        <v>435</v>
      </c>
      <c r="C5864" t="s">
        <v>31</v>
      </c>
      <c r="D5864">
        <v>1</v>
      </c>
      <c r="E5864" t="s">
        <v>500</v>
      </c>
      <c r="F5864" t="s">
        <v>501</v>
      </c>
      <c r="G5864" t="s">
        <v>34</v>
      </c>
      <c r="H5864">
        <v>12627</v>
      </c>
      <c r="I5864">
        <v>0</v>
      </c>
      <c r="J5864" t="s">
        <v>256</v>
      </c>
      <c r="K5864" t="s">
        <v>36</v>
      </c>
      <c r="L5864" t="s">
        <v>37</v>
      </c>
      <c r="M5864">
        <v>70611</v>
      </c>
      <c r="N5864">
        <v>105138</v>
      </c>
      <c r="O5864" t="s">
        <v>38</v>
      </c>
      <c r="P5864" t="s">
        <v>438</v>
      </c>
      <c r="Q5864" t="s">
        <v>502</v>
      </c>
      <c r="R5864" t="s">
        <v>503</v>
      </c>
      <c r="S5864" t="s">
        <v>504</v>
      </c>
      <c r="T5864" t="s">
        <v>505</v>
      </c>
      <c r="U5864" t="s">
        <v>285</v>
      </c>
      <c r="V5864" t="s">
        <v>441</v>
      </c>
      <c r="X5864" t="s">
        <v>438</v>
      </c>
      <c r="Z5864" t="s">
        <v>61</v>
      </c>
      <c r="AA5864" s="1">
        <v>44956</v>
      </c>
      <c r="AC5864" s="1">
        <v>44964</v>
      </c>
      <c r="AD5864" s="1">
        <v>44992</v>
      </c>
    </row>
    <row r="5865" spans="1:30" x14ac:dyDescent="0.25">
      <c r="A5865">
        <v>570835</v>
      </c>
      <c r="B5865" t="s">
        <v>889</v>
      </c>
      <c r="C5865" t="s">
        <v>31</v>
      </c>
      <c r="D5865">
        <v>8</v>
      </c>
      <c r="E5865" t="s">
        <v>13944</v>
      </c>
      <c r="F5865" t="s">
        <v>234</v>
      </c>
      <c r="G5865" t="s">
        <v>51</v>
      </c>
      <c r="H5865">
        <v>56057</v>
      </c>
      <c r="I5865">
        <v>0</v>
      </c>
      <c r="J5865" t="s">
        <v>216</v>
      </c>
      <c r="K5865" t="s">
        <v>36</v>
      </c>
      <c r="L5865" t="s">
        <v>53</v>
      </c>
      <c r="M5865">
        <v>20.981400000000001</v>
      </c>
      <c r="N5865">
        <v>20.981400000000001</v>
      </c>
      <c r="O5865" t="s">
        <v>68</v>
      </c>
      <c r="P5865" t="s">
        <v>13945</v>
      </c>
      <c r="Q5865" t="s">
        <v>8927</v>
      </c>
      <c r="R5865" t="s">
        <v>13946</v>
      </c>
      <c r="S5865" t="s">
        <v>237</v>
      </c>
      <c r="T5865" t="s">
        <v>13947</v>
      </c>
      <c r="U5865" t="s">
        <v>13948</v>
      </c>
      <c r="V5865" t="s">
        <v>13949</v>
      </c>
      <c r="W5865" t="s">
        <v>13950</v>
      </c>
      <c r="X5865" t="s">
        <v>13951</v>
      </c>
      <c r="Z5865" t="s">
        <v>13952</v>
      </c>
      <c r="AA5865" s="1">
        <v>44950</v>
      </c>
      <c r="AC5865" s="1">
        <v>44952</v>
      </c>
      <c r="AD5865" s="1">
        <v>44992</v>
      </c>
    </row>
    <row r="5866" spans="1:30" x14ac:dyDescent="0.25">
      <c r="A5866">
        <v>570835</v>
      </c>
      <c r="B5866" t="s">
        <v>889</v>
      </c>
      <c r="C5866" t="s">
        <v>31</v>
      </c>
      <c r="D5866">
        <v>8</v>
      </c>
      <c r="E5866" t="s">
        <v>13944</v>
      </c>
      <c r="F5866" t="s">
        <v>234</v>
      </c>
      <c r="G5866" t="s">
        <v>51</v>
      </c>
      <c r="H5866">
        <v>56057</v>
      </c>
      <c r="I5866">
        <v>0</v>
      </c>
      <c r="J5866" t="s">
        <v>216</v>
      </c>
      <c r="K5866" t="s">
        <v>36</v>
      </c>
      <c r="L5866" t="s">
        <v>53</v>
      </c>
      <c r="M5866">
        <v>20.981400000000001</v>
      </c>
      <c r="N5866">
        <v>20.981400000000001</v>
      </c>
      <c r="O5866" t="s">
        <v>68</v>
      </c>
      <c r="P5866" t="s">
        <v>13945</v>
      </c>
      <c r="Q5866" t="s">
        <v>8927</v>
      </c>
      <c r="R5866" t="s">
        <v>13946</v>
      </c>
      <c r="S5866" t="s">
        <v>237</v>
      </c>
      <c r="T5866" t="s">
        <v>13947</v>
      </c>
      <c r="U5866" t="s">
        <v>13948</v>
      </c>
      <c r="V5866" t="s">
        <v>13949</v>
      </c>
      <c r="W5866" t="s">
        <v>13950</v>
      </c>
      <c r="X5866" t="s">
        <v>13951</v>
      </c>
      <c r="Z5866" t="s">
        <v>13952</v>
      </c>
      <c r="AA5866" s="1">
        <v>44950</v>
      </c>
      <c r="AC5866" s="1">
        <v>44952</v>
      </c>
      <c r="AD5866" s="1">
        <v>44992</v>
      </c>
    </row>
    <row r="5867" spans="1:30" x14ac:dyDescent="0.25">
      <c r="A5867">
        <v>576549</v>
      </c>
      <c r="B5867" t="s">
        <v>102</v>
      </c>
      <c r="C5867" t="s">
        <v>31</v>
      </c>
      <c r="D5867">
        <v>1</v>
      </c>
      <c r="E5867" t="s">
        <v>4692</v>
      </c>
      <c r="F5867" t="s">
        <v>279</v>
      </c>
      <c r="G5867" t="s">
        <v>34</v>
      </c>
      <c r="H5867">
        <v>10251</v>
      </c>
      <c r="I5867">
        <v>4</v>
      </c>
      <c r="J5867" t="s">
        <v>6208</v>
      </c>
      <c r="K5867" t="s">
        <v>36</v>
      </c>
      <c r="L5867" t="s">
        <v>53</v>
      </c>
      <c r="M5867">
        <v>40017</v>
      </c>
      <c r="N5867">
        <v>62820</v>
      </c>
      <c r="O5867" t="s">
        <v>38</v>
      </c>
      <c r="P5867" t="s">
        <v>137</v>
      </c>
      <c r="Q5867" t="s">
        <v>6209</v>
      </c>
      <c r="R5867" t="s">
        <v>6210</v>
      </c>
      <c r="S5867" t="s">
        <v>283</v>
      </c>
      <c r="T5867" t="s">
        <v>6211</v>
      </c>
      <c r="U5867" t="s">
        <v>2058</v>
      </c>
      <c r="V5867" t="s">
        <v>142</v>
      </c>
      <c r="Z5867" t="s">
        <v>61</v>
      </c>
      <c r="AA5867" s="1">
        <v>44986</v>
      </c>
      <c r="AC5867" s="1">
        <v>44986</v>
      </c>
      <c r="AD5867" s="1">
        <v>44992</v>
      </c>
    </row>
    <row r="5868" spans="1:30" x14ac:dyDescent="0.25">
      <c r="A5868">
        <v>568595</v>
      </c>
      <c r="B5868" t="s">
        <v>381</v>
      </c>
      <c r="C5868" t="s">
        <v>31</v>
      </c>
      <c r="D5868">
        <v>1</v>
      </c>
      <c r="E5868" t="s">
        <v>7887</v>
      </c>
      <c r="F5868" t="s">
        <v>555</v>
      </c>
      <c r="G5868" t="s">
        <v>34</v>
      </c>
      <c r="H5868">
        <v>12626</v>
      </c>
      <c r="I5868">
        <v>1</v>
      </c>
      <c r="J5868" t="s">
        <v>52</v>
      </c>
      <c r="K5868" t="s">
        <v>36</v>
      </c>
      <c r="L5868" t="s">
        <v>37</v>
      </c>
      <c r="M5868">
        <v>53797</v>
      </c>
      <c r="N5868">
        <v>66000</v>
      </c>
      <c r="O5868" t="s">
        <v>38</v>
      </c>
      <c r="P5868" t="s">
        <v>873</v>
      </c>
      <c r="Q5868" t="s">
        <v>4640</v>
      </c>
      <c r="R5868" t="s">
        <v>8578</v>
      </c>
      <c r="S5868" t="s">
        <v>559</v>
      </c>
      <c r="T5868" t="s">
        <v>4642</v>
      </c>
      <c r="V5868" t="s">
        <v>925</v>
      </c>
      <c r="W5868" t="s">
        <v>86</v>
      </c>
      <c r="X5868" t="s">
        <v>1905</v>
      </c>
      <c r="Z5868" t="s">
        <v>61</v>
      </c>
      <c r="AA5868" s="1">
        <v>44985</v>
      </c>
      <c r="AB5868" s="2">
        <v>45045</v>
      </c>
      <c r="AC5868" s="1">
        <v>44985</v>
      </c>
      <c r="AD5868" s="1">
        <v>44992</v>
      </c>
    </row>
    <row r="5869" spans="1:30" x14ac:dyDescent="0.25">
      <c r="A5869">
        <v>558916</v>
      </c>
      <c r="B5869" t="s">
        <v>102</v>
      </c>
      <c r="C5869" t="s">
        <v>63</v>
      </c>
      <c r="D5869">
        <v>1</v>
      </c>
      <c r="E5869" t="s">
        <v>372</v>
      </c>
      <c r="F5869" t="s">
        <v>295</v>
      </c>
      <c r="G5869" t="s">
        <v>34</v>
      </c>
      <c r="H5869">
        <v>22427</v>
      </c>
      <c r="I5869">
        <v>2</v>
      </c>
      <c r="J5869" t="s">
        <v>374</v>
      </c>
      <c r="K5869" t="s">
        <v>36</v>
      </c>
      <c r="L5869" t="s">
        <v>37</v>
      </c>
      <c r="M5869">
        <v>74650</v>
      </c>
      <c r="N5869">
        <v>109409</v>
      </c>
      <c r="O5869" t="s">
        <v>38</v>
      </c>
      <c r="P5869" t="s">
        <v>4221</v>
      </c>
      <c r="Q5869" t="s">
        <v>625</v>
      </c>
      <c r="R5869" t="s">
        <v>13660</v>
      </c>
      <c r="S5869" t="s">
        <v>608</v>
      </c>
      <c r="T5869" t="s">
        <v>5320</v>
      </c>
      <c r="V5869" t="s">
        <v>380</v>
      </c>
      <c r="X5869" t="s">
        <v>4224</v>
      </c>
      <c r="Z5869" t="s">
        <v>87</v>
      </c>
      <c r="AA5869" s="1">
        <v>44879</v>
      </c>
      <c r="AC5869" s="1">
        <v>44879</v>
      </c>
      <c r="AD5869" s="1">
        <v>44992</v>
      </c>
    </row>
    <row r="5870" spans="1:30" x14ac:dyDescent="0.25">
      <c r="A5870">
        <v>572427</v>
      </c>
      <c r="B5870" t="s">
        <v>287</v>
      </c>
      <c r="C5870" t="s">
        <v>63</v>
      </c>
      <c r="D5870">
        <v>1</v>
      </c>
      <c r="E5870" t="s">
        <v>6439</v>
      </c>
      <c r="F5870" t="s">
        <v>144</v>
      </c>
      <c r="G5870" t="s">
        <v>51</v>
      </c>
      <c r="H5870">
        <v>10234</v>
      </c>
      <c r="I5870">
        <v>0</v>
      </c>
      <c r="J5870" t="s">
        <v>35</v>
      </c>
      <c r="K5870" t="s">
        <v>36</v>
      </c>
      <c r="L5870" t="s">
        <v>145</v>
      </c>
      <c r="M5870">
        <v>17.5</v>
      </c>
      <c r="N5870">
        <v>17.5</v>
      </c>
      <c r="O5870" t="s">
        <v>68</v>
      </c>
      <c r="P5870" t="s">
        <v>289</v>
      </c>
      <c r="Q5870" t="s">
        <v>6440</v>
      </c>
      <c r="R5870" t="s">
        <v>6441</v>
      </c>
      <c r="S5870" t="s">
        <v>149</v>
      </c>
      <c r="T5870" t="s">
        <v>6442</v>
      </c>
      <c r="U5870" t="s">
        <v>293</v>
      </c>
      <c r="V5870" t="s">
        <v>294</v>
      </c>
      <c r="Z5870" t="s">
        <v>61</v>
      </c>
      <c r="AA5870" s="1">
        <v>44959</v>
      </c>
      <c r="AB5870" s="2">
        <v>44995</v>
      </c>
      <c r="AC5870" s="1">
        <v>44970</v>
      </c>
      <c r="AD5870" s="1">
        <v>44992</v>
      </c>
    </row>
    <row r="5871" spans="1:30" x14ac:dyDescent="0.25">
      <c r="A5871">
        <v>511471</v>
      </c>
      <c r="B5871" t="s">
        <v>88</v>
      </c>
      <c r="C5871" t="s">
        <v>31</v>
      </c>
      <c r="D5871">
        <v>1</v>
      </c>
      <c r="E5871" t="s">
        <v>3557</v>
      </c>
      <c r="F5871" t="s">
        <v>414</v>
      </c>
      <c r="G5871" t="s">
        <v>34</v>
      </c>
      <c r="H5871">
        <v>10124</v>
      </c>
      <c r="I5871">
        <v>2</v>
      </c>
      <c r="J5871" t="s">
        <v>582</v>
      </c>
      <c r="K5871" t="s">
        <v>36</v>
      </c>
      <c r="L5871" t="s">
        <v>37</v>
      </c>
      <c r="M5871">
        <v>53057</v>
      </c>
      <c r="N5871">
        <v>61015</v>
      </c>
      <c r="O5871" t="s">
        <v>38</v>
      </c>
      <c r="P5871" t="s">
        <v>438</v>
      </c>
      <c r="Q5871" t="s">
        <v>726</v>
      </c>
      <c r="R5871" t="s">
        <v>3558</v>
      </c>
      <c r="S5871" t="s">
        <v>418</v>
      </c>
      <c r="U5871" t="s">
        <v>1118</v>
      </c>
      <c r="V5871" t="s">
        <v>3559</v>
      </c>
      <c r="X5871" t="s">
        <v>3303</v>
      </c>
      <c r="Z5871" t="s">
        <v>61</v>
      </c>
      <c r="AA5871" s="1">
        <v>44553</v>
      </c>
      <c r="AC5871" s="1">
        <v>44761</v>
      </c>
      <c r="AD5871" s="1">
        <v>44992</v>
      </c>
    </row>
    <row r="5872" spans="1:30" x14ac:dyDescent="0.25">
      <c r="A5872">
        <v>576348</v>
      </c>
      <c r="B5872" t="s">
        <v>155</v>
      </c>
      <c r="C5872" t="s">
        <v>31</v>
      </c>
      <c r="D5872">
        <v>1</v>
      </c>
      <c r="E5872" t="s">
        <v>13967</v>
      </c>
      <c r="F5872" t="s">
        <v>920</v>
      </c>
      <c r="G5872" t="s">
        <v>34</v>
      </c>
      <c r="H5872">
        <v>34202</v>
      </c>
      <c r="I5872">
        <v>3</v>
      </c>
      <c r="J5872" t="s">
        <v>66</v>
      </c>
      <c r="K5872" t="s">
        <v>36</v>
      </c>
      <c r="L5872" t="s">
        <v>37</v>
      </c>
      <c r="M5872">
        <v>72063</v>
      </c>
      <c r="N5872">
        <v>82872</v>
      </c>
      <c r="O5872" t="s">
        <v>38</v>
      </c>
      <c r="P5872" t="s">
        <v>2263</v>
      </c>
      <c r="Q5872" t="s">
        <v>2501</v>
      </c>
      <c r="R5872" t="s">
        <v>13968</v>
      </c>
      <c r="S5872" t="s">
        <v>923</v>
      </c>
      <c r="T5872" t="s">
        <v>13969</v>
      </c>
      <c r="U5872" t="s">
        <v>13970</v>
      </c>
      <c r="V5872" t="s">
        <v>831</v>
      </c>
      <c r="X5872" t="s">
        <v>2263</v>
      </c>
      <c r="Z5872" t="s">
        <v>87</v>
      </c>
      <c r="AA5872" s="1">
        <v>44981</v>
      </c>
      <c r="AB5872" s="2">
        <v>44994</v>
      </c>
      <c r="AC5872" s="1">
        <v>44981</v>
      </c>
      <c r="AD5872" s="1">
        <v>44992</v>
      </c>
    </row>
    <row r="5873" spans="1:30" x14ac:dyDescent="0.25">
      <c r="A5873">
        <v>555920</v>
      </c>
      <c r="B5873" t="s">
        <v>76</v>
      </c>
      <c r="C5873" t="s">
        <v>31</v>
      </c>
      <c r="D5873">
        <v>1</v>
      </c>
      <c r="E5873" t="s">
        <v>4111</v>
      </c>
      <c r="F5873" t="s">
        <v>743</v>
      </c>
      <c r="G5873" t="s">
        <v>51</v>
      </c>
      <c r="H5873">
        <v>95712</v>
      </c>
      <c r="I5873">
        <v>0</v>
      </c>
      <c r="J5873" t="s">
        <v>256</v>
      </c>
      <c r="K5873" t="s">
        <v>36</v>
      </c>
      <c r="L5873" t="s">
        <v>53</v>
      </c>
      <c r="M5873">
        <v>75000</v>
      </c>
      <c r="N5873">
        <v>130000</v>
      </c>
      <c r="O5873" t="s">
        <v>38</v>
      </c>
      <c r="P5873" t="s">
        <v>79</v>
      </c>
      <c r="Q5873" t="s">
        <v>834</v>
      </c>
      <c r="R5873" t="s">
        <v>4112</v>
      </c>
      <c r="S5873" t="s">
        <v>1187</v>
      </c>
      <c r="T5873" t="s">
        <v>4113</v>
      </c>
      <c r="U5873" t="s">
        <v>838</v>
      </c>
      <c r="V5873" t="s">
        <v>4114</v>
      </c>
      <c r="Z5873" t="s">
        <v>87</v>
      </c>
      <c r="AA5873" s="1">
        <v>44854</v>
      </c>
      <c r="AC5873" s="1">
        <v>44938</v>
      </c>
      <c r="AD5873" s="1">
        <v>44992</v>
      </c>
    </row>
    <row r="5874" spans="1:30" x14ac:dyDescent="0.25">
      <c r="A5874">
        <v>503641</v>
      </c>
      <c r="B5874" t="s">
        <v>241</v>
      </c>
      <c r="C5874" t="s">
        <v>63</v>
      </c>
      <c r="D5874">
        <v>2</v>
      </c>
      <c r="E5874" t="s">
        <v>12237</v>
      </c>
      <c r="F5874" t="s">
        <v>2779</v>
      </c>
      <c r="G5874" t="s">
        <v>34</v>
      </c>
      <c r="H5874">
        <v>92235</v>
      </c>
      <c r="I5874">
        <v>0</v>
      </c>
      <c r="J5874" t="s">
        <v>245</v>
      </c>
      <c r="K5874" t="s">
        <v>36</v>
      </c>
      <c r="L5874" t="s">
        <v>53</v>
      </c>
      <c r="M5874">
        <v>44.82</v>
      </c>
      <c r="N5874">
        <v>44.82</v>
      </c>
      <c r="O5874" t="s">
        <v>68</v>
      </c>
      <c r="P5874" t="s">
        <v>2780</v>
      </c>
      <c r="Q5874" t="s">
        <v>1031</v>
      </c>
      <c r="R5874" t="s">
        <v>12238</v>
      </c>
      <c r="S5874" t="s">
        <v>2782</v>
      </c>
      <c r="U5874" t="s">
        <v>2783</v>
      </c>
      <c r="V5874" t="s">
        <v>347</v>
      </c>
      <c r="Z5874" t="s">
        <v>426</v>
      </c>
      <c r="AA5874" s="1">
        <v>44533</v>
      </c>
      <c r="AC5874" s="1">
        <v>44543</v>
      </c>
      <c r="AD5874" s="1">
        <v>44992</v>
      </c>
    </row>
    <row r="5875" spans="1:30" x14ac:dyDescent="0.25">
      <c r="A5875">
        <v>534211</v>
      </c>
      <c r="B5875" t="s">
        <v>241</v>
      </c>
      <c r="C5875" t="s">
        <v>63</v>
      </c>
      <c r="D5875">
        <v>1</v>
      </c>
      <c r="E5875" t="s">
        <v>3138</v>
      </c>
      <c r="F5875" t="s">
        <v>807</v>
      </c>
      <c r="G5875" t="s">
        <v>34</v>
      </c>
      <c r="H5875" t="s">
        <v>1108</v>
      </c>
      <c r="I5875">
        <v>0</v>
      </c>
      <c r="J5875" t="s">
        <v>1482</v>
      </c>
      <c r="K5875" t="s">
        <v>36</v>
      </c>
      <c r="L5875" t="s">
        <v>93</v>
      </c>
      <c r="M5875">
        <v>102292</v>
      </c>
      <c r="N5875">
        <v>163512</v>
      </c>
      <c r="O5875" t="s">
        <v>38</v>
      </c>
      <c r="P5875" t="s">
        <v>13596</v>
      </c>
      <c r="Q5875" t="s">
        <v>13597</v>
      </c>
      <c r="R5875" t="s">
        <v>13598</v>
      </c>
      <c r="S5875" t="s">
        <v>810</v>
      </c>
      <c r="T5875" t="s">
        <v>13599</v>
      </c>
      <c r="U5875" t="s">
        <v>13600</v>
      </c>
      <c r="V5875" t="s">
        <v>347</v>
      </c>
      <c r="Z5875" t="s">
        <v>426</v>
      </c>
      <c r="AA5875" s="1">
        <v>44721</v>
      </c>
      <c r="AC5875" s="1">
        <v>44721</v>
      </c>
      <c r="AD5875" s="1">
        <v>44992</v>
      </c>
    </row>
    <row r="5876" spans="1:30" x14ac:dyDescent="0.25">
      <c r="A5876">
        <v>534963</v>
      </c>
      <c r="B5876" t="s">
        <v>1550</v>
      </c>
      <c r="C5876" t="s">
        <v>63</v>
      </c>
      <c r="D5876">
        <v>1</v>
      </c>
      <c r="E5876" t="s">
        <v>12054</v>
      </c>
      <c r="F5876" t="s">
        <v>12055</v>
      </c>
      <c r="G5876" t="s">
        <v>566</v>
      </c>
      <c r="H5876">
        <v>95143</v>
      </c>
      <c r="I5876" t="s">
        <v>1842</v>
      </c>
      <c r="J5876" t="s">
        <v>216</v>
      </c>
      <c r="K5876" t="s">
        <v>36</v>
      </c>
      <c r="L5876" t="s">
        <v>290</v>
      </c>
      <c r="M5876">
        <v>106729</v>
      </c>
      <c r="N5876">
        <v>241434</v>
      </c>
      <c r="O5876" t="s">
        <v>38</v>
      </c>
      <c r="P5876" t="s">
        <v>1552</v>
      </c>
      <c r="Q5876" t="s">
        <v>12056</v>
      </c>
      <c r="R5876" t="s">
        <v>12057</v>
      </c>
      <c r="S5876" t="s">
        <v>12058</v>
      </c>
      <c r="T5876" t="s">
        <v>12059</v>
      </c>
      <c r="V5876" t="s">
        <v>12060</v>
      </c>
      <c r="Z5876" t="s">
        <v>61</v>
      </c>
      <c r="AA5876" s="1">
        <v>44987</v>
      </c>
      <c r="AC5876" s="1">
        <v>44987</v>
      </c>
      <c r="AD5876" s="1">
        <v>44992</v>
      </c>
    </row>
    <row r="5877" spans="1:30" x14ac:dyDescent="0.25">
      <c r="A5877">
        <v>572415</v>
      </c>
      <c r="B5877" t="s">
        <v>123</v>
      </c>
      <c r="C5877" t="s">
        <v>31</v>
      </c>
      <c r="D5877">
        <v>2</v>
      </c>
      <c r="E5877" t="s">
        <v>11827</v>
      </c>
      <c r="F5877" t="s">
        <v>11828</v>
      </c>
      <c r="G5877" t="s">
        <v>51</v>
      </c>
      <c r="H5877">
        <v>95599</v>
      </c>
      <c r="I5877">
        <v>3</v>
      </c>
      <c r="J5877" t="s">
        <v>11829</v>
      </c>
      <c r="K5877" t="s">
        <v>36</v>
      </c>
      <c r="L5877" t="s">
        <v>37</v>
      </c>
      <c r="M5877">
        <v>60213</v>
      </c>
      <c r="N5877">
        <v>80750</v>
      </c>
      <c r="O5877" t="s">
        <v>38</v>
      </c>
      <c r="P5877" t="s">
        <v>415</v>
      </c>
      <c r="Q5877" t="s">
        <v>3975</v>
      </c>
      <c r="R5877" t="s">
        <v>11830</v>
      </c>
      <c r="S5877" t="s">
        <v>11831</v>
      </c>
      <c r="U5877" t="s">
        <v>11832</v>
      </c>
      <c r="V5877" t="s">
        <v>11833</v>
      </c>
      <c r="Z5877" t="s">
        <v>61</v>
      </c>
      <c r="AA5877" s="1">
        <v>44971</v>
      </c>
      <c r="AB5877" s="2">
        <v>45091</v>
      </c>
      <c r="AC5877" s="1">
        <v>44971</v>
      </c>
      <c r="AD5877" s="1">
        <v>44992</v>
      </c>
    </row>
    <row r="5878" spans="1:30" x14ac:dyDescent="0.25">
      <c r="A5878">
        <v>576201</v>
      </c>
      <c r="B5878" t="s">
        <v>563</v>
      </c>
      <c r="C5878" t="s">
        <v>63</v>
      </c>
      <c r="D5878">
        <v>2</v>
      </c>
      <c r="E5878" t="s">
        <v>14016</v>
      </c>
      <c r="F5878" t="s">
        <v>686</v>
      </c>
      <c r="G5878" t="s">
        <v>34</v>
      </c>
      <c r="H5878">
        <v>13620</v>
      </c>
      <c r="I5878">
        <v>2</v>
      </c>
      <c r="J5878" t="s">
        <v>256</v>
      </c>
      <c r="K5878" t="s">
        <v>36</v>
      </c>
      <c r="L5878" t="s">
        <v>53</v>
      </c>
      <c r="M5878">
        <v>44404</v>
      </c>
      <c r="N5878">
        <v>51065</v>
      </c>
      <c r="O5878" t="s">
        <v>38</v>
      </c>
      <c r="P5878" t="s">
        <v>446</v>
      </c>
      <c r="Q5878" t="s">
        <v>687</v>
      </c>
      <c r="R5878" t="s">
        <v>14017</v>
      </c>
      <c r="S5878" t="s">
        <v>689</v>
      </c>
      <c r="T5878" t="s">
        <v>14018</v>
      </c>
      <c r="U5878" t="s">
        <v>14019</v>
      </c>
      <c r="V5878" t="s">
        <v>570</v>
      </c>
      <c r="Z5878" t="s">
        <v>61</v>
      </c>
      <c r="AA5878" s="1">
        <v>44986</v>
      </c>
      <c r="AC5878" s="1">
        <v>44986</v>
      </c>
      <c r="AD5878" s="1">
        <v>44992</v>
      </c>
    </row>
    <row r="5879" spans="1:30" x14ac:dyDescent="0.25">
      <c r="A5879">
        <v>563522</v>
      </c>
      <c r="B5879" t="s">
        <v>102</v>
      </c>
      <c r="C5879" t="s">
        <v>31</v>
      </c>
      <c r="D5879">
        <v>1</v>
      </c>
      <c r="E5879" t="s">
        <v>9036</v>
      </c>
      <c r="F5879" t="s">
        <v>1783</v>
      </c>
      <c r="G5879" t="s">
        <v>34</v>
      </c>
      <c r="H5879">
        <v>10015</v>
      </c>
      <c r="I5879" t="s">
        <v>91</v>
      </c>
      <c r="J5879" t="s">
        <v>35</v>
      </c>
      <c r="K5879" t="s">
        <v>36</v>
      </c>
      <c r="L5879" t="s">
        <v>93</v>
      </c>
      <c r="M5879">
        <v>64922</v>
      </c>
      <c r="N5879">
        <v>151469</v>
      </c>
      <c r="O5879" t="s">
        <v>38</v>
      </c>
      <c r="P5879" t="s">
        <v>137</v>
      </c>
      <c r="Q5879" t="s">
        <v>1859</v>
      </c>
      <c r="R5879" t="s">
        <v>10744</v>
      </c>
      <c r="S5879" t="s">
        <v>1786</v>
      </c>
      <c r="T5879" t="s">
        <v>9038</v>
      </c>
      <c r="U5879" t="s">
        <v>2946</v>
      </c>
      <c r="V5879" t="s">
        <v>2063</v>
      </c>
      <c r="Z5879" t="s">
        <v>87</v>
      </c>
      <c r="AA5879" s="1">
        <v>44900</v>
      </c>
      <c r="AC5879" s="1">
        <v>44900</v>
      </c>
      <c r="AD5879" s="1">
        <v>44992</v>
      </c>
    </row>
    <row r="5880" spans="1:30" x14ac:dyDescent="0.25">
      <c r="A5880">
        <v>568495</v>
      </c>
      <c r="B5880" t="s">
        <v>381</v>
      </c>
      <c r="C5880" t="s">
        <v>63</v>
      </c>
      <c r="D5880">
        <v>1</v>
      </c>
      <c r="E5880" t="s">
        <v>1231</v>
      </c>
      <c r="F5880" t="s">
        <v>78</v>
      </c>
      <c r="G5880" t="s">
        <v>34</v>
      </c>
      <c r="H5880">
        <v>20215</v>
      </c>
      <c r="I5880">
        <v>2</v>
      </c>
      <c r="J5880" t="s">
        <v>35</v>
      </c>
      <c r="K5880" t="s">
        <v>36</v>
      </c>
      <c r="L5880" t="s">
        <v>37</v>
      </c>
      <c r="M5880">
        <v>80557</v>
      </c>
      <c r="N5880">
        <v>92640</v>
      </c>
      <c r="O5880" t="s">
        <v>38</v>
      </c>
      <c r="P5880" t="s">
        <v>873</v>
      </c>
      <c r="Q5880" t="s">
        <v>12562</v>
      </c>
      <c r="R5880" t="s">
        <v>10341</v>
      </c>
      <c r="S5880" t="s">
        <v>82</v>
      </c>
      <c r="T5880" t="s">
        <v>3957</v>
      </c>
      <c r="V5880" t="s">
        <v>3674</v>
      </c>
      <c r="W5880" t="s">
        <v>86</v>
      </c>
      <c r="X5880" t="s">
        <v>1235</v>
      </c>
      <c r="Z5880" t="s">
        <v>154</v>
      </c>
      <c r="AA5880" s="1">
        <v>44970</v>
      </c>
      <c r="AB5880" s="2">
        <v>45030</v>
      </c>
      <c r="AC5880" s="1">
        <v>44980</v>
      </c>
      <c r="AD5880" s="1">
        <v>44992</v>
      </c>
    </row>
    <row r="5881" spans="1:30" x14ac:dyDescent="0.25">
      <c r="A5881">
        <v>572831</v>
      </c>
      <c r="B5881" t="s">
        <v>3578</v>
      </c>
      <c r="C5881" t="s">
        <v>31</v>
      </c>
      <c r="D5881">
        <v>1</v>
      </c>
      <c r="E5881" t="s">
        <v>13480</v>
      </c>
      <c r="F5881" t="s">
        <v>2078</v>
      </c>
      <c r="G5881" t="s">
        <v>34</v>
      </c>
      <c r="H5881">
        <v>10025</v>
      </c>
      <c r="I5881" t="s">
        <v>900</v>
      </c>
      <c r="J5881" t="s">
        <v>354</v>
      </c>
      <c r="K5881" t="s">
        <v>36</v>
      </c>
      <c r="L5881" t="s">
        <v>93</v>
      </c>
      <c r="M5881">
        <v>80931</v>
      </c>
      <c r="N5881">
        <v>160000</v>
      </c>
      <c r="O5881" t="s">
        <v>38</v>
      </c>
      <c r="P5881" t="s">
        <v>1872</v>
      </c>
      <c r="Q5881" t="s">
        <v>13481</v>
      </c>
      <c r="R5881" t="s">
        <v>13482</v>
      </c>
      <c r="S5881" t="s">
        <v>2080</v>
      </c>
      <c r="T5881" t="s">
        <v>13483</v>
      </c>
      <c r="U5881" t="s">
        <v>13484</v>
      </c>
      <c r="V5881" t="s">
        <v>13485</v>
      </c>
      <c r="W5881" t="s">
        <v>3585</v>
      </c>
      <c r="X5881" t="s">
        <v>1872</v>
      </c>
      <c r="Z5881" t="s">
        <v>61</v>
      </c>
      <c r="AA5881" s="1">
        <v>44959</v>
      </c>
      <c r="AC5881" s="1">
        <v>44959</v>
      </c>
      <c r="AD5881" s="1">
        <v>44992</v>
      </c>
    </row>
    <row r="5882" spans="1:30" x14ac:dyDescent="0.25">
      <c r="A5882">
        <v>568529</v>
      </c>
      <c r="B5882" t="s">
        <v>381</v>
      </c>
      <c r="C5882" t="s">
        <v>63</v>
      </c>
      <c r="D5882">
        <v>1</v>
      </c>
      <c r="E5882" t="s">
        <v>382</v>
      </c>
      <c r="F5882" t="s">
        <v>193</v>
      </c>
      <c r="G5882" t="s">
        <v>34</v>
      </c>
      <c r="H5882" t="s">
        <v>194</v>
      </c>
      <c r="I5882">
        <v>0</v>
      </c>
      <c r="J5882" t="s">
        <v>35</v>
      </c>
      <c r="K5882" t="s">
        <v>36</v>
      </c>
      <c r="L5882" t="s">
        <v>37</v>
      </c>
      <c r="M5882">
        <v>53702</v>
      </c>
      <c r="N5882">
        <v>118412</v>
      </c>
      <c r="O5882" t="s">
        <v>38</v>
      </c>
      <c r="P5882" t="s">
        <v>385</v>
      </c>
      <c r="Q5882" t="s">
        <v>386</v>
      </c>
      <c r="R5882" t="s">
        <v>9796</v>
      </c>
      <c r="S5882" t="s">
        <v>198</v>
      </c>
      <c r="T5882" t="s">
        <v>9797</v>
      </c>
      <c r="V5882" t="s">
        <v>925</v>
      </c>
      <c r="W5882" t="s">
        <v>86</v>
      </c>
      <c r="X5882" t="s">
        <v>391</v>
      </c>
      <c r="Z5882" t="s">
        <v>154</v>
      </c>
      <c r="AA5882" s="1">
        <v>44965</v>
      </c>
      <c r="AB5882" s="2">
        <v>45025</v>
      </c>
      <c r="AC5882" s="1">
        <v>44970</v>
      </c>
      <c r="AD5882" s="1">
        <v>44992</v>
      </c>
    </row>
    <row r="5883" spans="1:30" x14ac:dyDescent="0.25">
      <c r="A5883">
        <v>566469</v>
      </c>
      <c r="B5883" t="s">
        <v>9865</v>
      </c>
      <c r="C5883" t="s">
        <v>63</v>
      </c>
      <c r="D5883">
        <v>1</v>
      </c>
      <c r="E5883" t="s">
        <v>8361</v>
      </c>
      <c r="F5883" t="s">
        <v>234</v>
      </c>
      <c r="G5883" t="s">
        <v>51</v>
      </c>
      <c r="H5883">
        <v>56057</v>
      </c>
      <c r="I5883">
        <v>0</v>
      </c>
      <c r="J5883" t="s">
        <v>2453</v>
      </c>
      <c r="K5883" t="s">
        <v>36</v>
      </c>
      <c r="L5883" t="s">
        <v>53</v>
      </c>
      <c r="M5883">
        <v>38333</v>
      </c>
      <c r="N5883">
        <v>45000</v>
      </c>
      <c r="O5883" t="s">
        <v>38</v>
      </c>
      <c r="P5883" t="s">
        <v>446</v>
      </c>
      <c r="Q5883" t="s">
        <v>971</v>
      </c>
      <c r="R5883" t="s">
        <v>13671</v>
      </c>
      <c r="S5883" t="s">
        <v>237</v>
      </c>
      <c r="T5883" t="s">
        <v>13672</v>
      </c>
      <c r="V5883" t="s">
        <v>13673</v>
      </c>
      <c r="Z5883" t="s">
        <v>61</v>
      </c>
      <c r="AA5883" s="1">
        <v>44923</v>
      </c>
      <c r="AC5883" s="1">
        <v>44923</v>
      </c>
      <c r="AD5883" s="1">
        <v>44992</v>
      </c>
    </row>
    <row r="5884" spans="1:30" x14ac:dyDescent="0.25">
      <c r="A5884">
        <v>432393</v>
      </c>
      <c r="B5884" t="s">
        <v>638</v>
      </c>
      <c r="C5884" t="s">
        <v>63</v>
      </c>
      <c r="D5884">
        <v>5</v>
      </c>
      <c r="E5884" t="s">
        <v>716</v>
      </c>
      <c r="F5884" t="s">
        <v>716</v>
      </c>
      <c r="G5884" t="s">
        <v>34</v>
      </c>
      <c r="H5884">
        <v>90510</v>
      </c>
      <c r="I5884">
        <v>1</v>
      </c>
      <c r="J5884" t="s">
        <v>66</v>
      </c>
      <c r="K5884" t="s">
        <v>36</v>
      </c>
      <c r="L5884" t="s">
        <v>37</v>
      </c>
      <c r="M5884">
        <v>34027</v>
      </c>
      <c r="N5884">
        <v>47967</v>
      </c>
      <c r="O5884" t="s">
        <v>38</v>
      </c>
      <c r="P5884" t="s">
        <v>642</v>
      </c>
      <c r="Q5884" t="s">
        <v>717</v>
      </c>
      <c r="R5884" t="s">
        <v>3352</v>
      </c>
      <c r="S5884" t="s">
        <v>719</v>
      </c>
      <c r="U5884" t="s">
        <v>3353</v>
      </c>
      <c r="V5884" t="s">
        <v>3354</v>
      </c>
      <c r="X5884" t="s">
        <v>3355</v>
      </c>
      <c r="Z5884" t="s">
        <v>61</v>
      </c>
      <c r="AA5884" s="1">
        <v>43868</v>
      </c>
      <c r="AC5884" s="1">
        <v>44251</v>
      </c>
      <c r="AD5884" s="1">
        <v>44992</v>
      </c>
    </row>
    <row r="5885" spans="1:30" x14ac:dyDescent="0.25">
      <c r="A5885">
        <v>574848</v>
      </c>
      <c r="B5885" t="s">
        <v>76</v>
      </c>
      <c r="C5885" t="s">
        <v>63</v>
      </c>
      <c r="D5885">
        <v>6</v>
      </c>
      <c r="E5885" t="s">
        <v>5619</v>
      </c>
      <c r="F5885" t="s">
        <v>5620</v>
      </c>
      <c r="G5885" t="s">
        <v>34</v>
      </c>
      <c r="H5885">
        <v>90910</v>
      </c>
      <c r="I5885">
        <v>0</v>
      </c>
      <c r="J5885" t="s">
        <v>516</v>
      </c>
      <c r="K5885" t="s">
        <v>36</v>
      </c>
      <c r="L5885" t="s">
        <v>37</v>
      </c>
      <c r="M5885">
        <v>51317</v>
      </c>
      <c r="N5885">
        <v>67044</v>
      </c>
      <c r="O5885" t="s">
        <v>38</v>
      </c>
      <c r="P5885" t="s">
        <v>2679</v>
      </c>
      <c r="Q5885" t="s">
        <v>8186</v>
      </c>
      <c r="R5885" t="s">
        <v>8187</v>
      </c>
      <c r="S5885" t="s">
        <v>5623</v>
      </c>
      <c r="T5885" t="s">
        <v>8188</v>
      </c>
      <c r="U5885" t="s">
        <v>8189</v>
      </c>
      <c r="V5885" t="s">
        <v>8190</v>
      </c>
      <c r="W5885" t="s">
        <v>8191</v>
      </c>
      <c r="X5885" t="s">
        <v>7717</v>
      </c>
      <c r="Z5885" t="s">
        <v>61</v>
      </c>
      <c r="AA5885" s="1">
        <v>44979</v>
      </c>
      <c r="AB5885" s="2">
        <v>44993</v>
      </c>
      <c r="AC5885" s="1">
        <v>44979</v>
      </c>
      <c r="AD5885" s="1">
        <v>44992</v>
      </c>
    </row>
    <row r="5886" spans="1:30" x14ac:dyDescent="0.25">
      <c r="A5886">
        <v>560591</v>
      </c>
      <c r="B5886" t="s">
        <v>123</v>
      </c>
      <c r="C5886" t="s">
        <v>31</v>
      </c>
      <c r="D5886">
        <v>1</v>
      </c>
      <c r="E5886" t="s">
        <v>3658</v>
      </c>
      <c r="F5886" t="s">
        <v>3591</v>
      </c>
      <c r="G5886" t="s">
        <v>34</v>
      </c>
      <c r="H5886">
        <v>31220</v>
      </c>
      <c r="I5886">
        <v>1</v>
      </c>
      <c r="J5886" t="s">
        <v>961</v>
      </c>
      <c r="K5886" t="s">
        <v>36</v>
      </c>
      <c r="L5886" t="s">
        <v>93</v>
      </c>
      <c r="M5886">
        <v>60437</v>
      </c>
      <c r="N5886">
        <v>93935</v>
      </c>
      <c r="O5886" t="s">
        <v>38</v>
      </c>
      <c r="P5886" t="s">
        <v>962</v>
      </c>
      <c r="Q5886" t="s">
        <v>3659</v>
      </c>
      <c r="R5886" t="s">
        <v>3660</v>
      </c>
      <c r="S5886" t="s">
        <v>3661</v>
      </c>
      <c r="T5886" t="s">
        <v>3662</v>
      </c>
      <c r="U5886" t="s">
        <v>1038</v>
      </c>
      <c r="V5886" t="s">
        <v>3663</v>
      </c>
      <c r="Z5886" t="s">
        <v>61</v>
      </c>
      <c r="AA5886" s="1">
        <v>44917</v>
      </c>
      <c r="AB5886" s="2">
        <v>45037</v>
      </c>
      <c r="AC5886" s="1">
        <v>44987</v>
      </c>
      <c r="AD5886" s="1">
        <v>44992</v>
      </c>
    </row>
    <row r="5887" spans="1:30" x14ac:dyDescent="0.25">
      <c r="A5887">
        <v>571406</v>
      </c>
      <c r="B5887" t="s">
        <v>102</v>
      </c>
      <c r="C5887" t="s">
        <v>31</v>
      </c>
      <c r="D5887">
        <v>1</v>
      </c>
      <c r="E5887" t="s">
        <v>11183</v>
      </c>
      <c r="F5887" t="s">
        <v>555</v>
      </c>
      <c r="G5887" t="s">
        <v>34</v>
      </c>
      <c r="H5887">
        <v>12626</v>
      </c>
      <c r="I5887">
        <v>1</v>
      </c>
      <c r="J5887" t="s">
        <v>1843</v>
      </c>
      <c r="K5887" t="s">
        <v>36</v>
      </c>
      <c r="L5887" t="s">
        <v>37</v>
      </c>
      <c r="M5887">
        <v>53797</v>
      </c>
      <c r="N5887">
        <v>73243</v>
      </c>
      <c r="O5887" t="s">
        <v>38</v>
      </c>
      <c r="P5887" t="s">
        <v>195</v>
      </c>
      <c r="Q5887" t="s">
        <v>1598</v>
      </c>
      <c r="R5887" t="s">
        <v>14020</v>
      </c>
      <c r="S5887" t="s">
        <v>559</v>
      </c>
      <c r="T5887" t="s">
        <v>11185</v>
      </c>
      <c r="U5887" t="s">
        <v>14021</v>
      </c>
      <c r="V5887" t="s">
        <v>142</v>
      </c>
      <c r="Z5887" t="s">
        <v>61</v>
      </c>
      <c r="AA5887" s="1">
        <v>44972</v>
      </c>
      <c r="AC5887" s="1">
        <v>44972</v>
      </c>
      <c r="AD5887" s="1">
        <v>44992</v>
      </c>
    </row>
    <row r="5888" spans="1:30" x14ac:dyDescent="0.25">
      <c r="A5888">
        <v>529137</v>
      </c>
      <c r="B5888" t="s">
        <v>88</v>
      </c>
      <c r="C5888" t="s">
        <v>63</v>
      </c>
      <c r="D5888">
        <v>1</v>
      </c>
      <c r="E5888" t="s">
        <v>13833</v>
      </c>
      <c r="F5888" t="s">
        <v>1723</v>
      </c>
      <c r="G5888" t="s">
        <v>34</v>
      </c>
      <c r="H5888">
        <v>13631</v>
      </c>
      <c r="I5888">
        <v>2</v>
      </c>
      <c r="J5888" t="s">
        <v>13615</v>
      </c>
      <c r="K5888" t="s">
        <v>36</v>
      </c>
      <c r="L5888" t="s">
        <v>37</v>
      </c>
      <c r="M5888">
        <v>71707</v>
      </c>
      <c r="N5888">
        <v>82463</v>
      </c>
      <c r="O5888" t="s">
        <v>38</v>
      </c>
      <c r="P5888" t="s">
        <v>94</v>
      </c>
      <c r="Q5888" t="s">
        <v>985</v>
      </c>
      <c r="R5888" t="s">
        <v>13834</v>
      </c>
      <c r="S5888" t="s">
        <v>1727</v>
      </c>
      <c r="T5888" t="s">
        <v>13835</v>
      </c>
      <c r="U5888" t="s">
        <v>729</v>
      </c>
      <c r="V5888" t="s">
        <v>13836</v>
      </c>
      <c r="W5888" t="s">
        <v>13837</v>
      </c>
      <c r="Z5888" t="s">
        <v>87</v>
      </c>
      <c r="AA5888" s="1">
        <v>44670</v>
      </c>
      <c r="AC5888" s="1">
        <v>44729</v>
      </c>
      <c r="AD5888" s="1">
        <v>44992</v>
      </c>
    </row>
    <row r="5889" spans="1:30" x14ac:dyDescent="0.25">
      <c r="A5889">
        <v>547172</v>
      </c>
      <c r="B5889" t="s">
        <v>48</v>
      </c>
      <c r="C5889" t="s">
        <v>31</v>
      </c>
      <c r="D5889">
        <v>1</v>
      </c>
      <c r="E5889" t="s">
        <v>9679</v>
      </c>
      <c r="F5889" t="s">
        <v>5636</v>
      </c>
      <c r="G5889" t="s">
        <v>353</v>
      </c>
      <c r="H5889">
        <v>6361</v>
      </c>
      <c r="I5889">
        <v>2</v>
      </c>
      <c r="J5889" t="s">
        <v>175</v>
      </c>
      <c r="L5889" t="s">
        <v>37</v>
      </c>
      <c r="M5889">
        <v>74290</v>
      </c>
      <c r="N5889">
        <v>103803</v>
      </c>
      <c r="O5889" t="s">
        <v>38</v>
      </c>
      <c r="P5889" t="s">
        <v>54</v>
      </c>
      <c r="Q5889" t="s">
        <v>5637</v>
      </c>
      <c r="R5889" t="s">
        <v>9680</v>
      </c>
      <c r="S5889" t="s">
        <v>5639</v>
      </c>
      <c r="T5889" t="s">
        <v>9681</v>
      </c>
      <c r="U5889" t="s">
        <v>9682</v>
      </c>
      <c r="V5889" t="s">
        <v>9683</v>
      </c>
      <c r="X5889" t="s">
        <v>9684</v>
      </c>
      <c r="Z5889" t="s">
        <v>61</v>
      </c>
      <c r="AA5889" s="1">
        <v>44812</v>
      </c>
      <c r="AC5889" s="1">
        <v>44813</v>
      </c>
      <c r="AD5889" s="1">
        <v>44992</v>
      </c>
    </row>
    <row r="5890" spans="1:30" x14ac:dyDescent="0.25">
      <c r="A5890">
        <v>576726</v>
      </c>
      <c r="B5890" t="s">
        <v>88</v>
      </c>
      <c r="C5890" t="s">
        <v>31</v>
      </c>
      <c r="D5890">
        <v>4</v>
      </c>
      <c r="E5890" t="s">
        <v>12570</v>
      </c>
      <c r="F5890" t="s">
        <v>224</v>
      </c>
      <c r="G5890" t="s">
        <v>34</v>
      </c>
      <c r="H5890">
        <v>52316</v>
      </c>
      <c r="I5890">
        <v>1</v>
      </c>
      <c r="J5890" t="s">
        <v>115</v>
      </c>
      <c r="K5890" t="s">
        <v>36</v>
      </c>
      <c r="L5890" t="s">
        <v>37</v>
      </c>
      <c r="M5890">
        <v>51869</v>
      </c>
      <c r="N5890">
        <v>60000</v>
      </c>
      <c r="O5890" t="s">
        <v>38</v>
      </c>
      <c r="P5890" t="s">
        <v>474</v>
      </c>
      <c r="Q5890" t="s">
        <v>475</v>
      </c>
      <c r="R5890" t="s">
        <v>12571</v>
      </c>
      <c r="S5890" t="s">
        <v>228</v>
      </c>
      <c r="U5890" t="s">
        <v>2108</v>
      </c>
      <c r="V5890" t="s">
        <v>479</v>
      </c>
      <c r="Z5890" t="s">
        <v>87</v>
      </c>
      <c r="AA5890" s="1">
        <v>44985</v>
      </c>
      <c r="AC5890" s="1">
        <v>44985</v>
      </c>
      <c r="AD5890" s="1">
        <v>44992</v>
      </c>
    </row>
    <row r="5891" spans="1:30" x14ac:dyDescent="0.25">
      <c r="A5891">
        <v>530422</v>
      </c>
      <c r="B5891" t="s">
        <v>338</v>
      </c>
      <c r="C5891" t="s">
        <v>31</v>
      </c>
      <c r="D5891">
        <v>3</v>
      </c>
      <c r="E5891" t="s">
        <v>339</v>
      </c>
      <c r="F5891" t="s">
        <v>340</v>
      </c>
      <c r="G5891" t="s">
        <v>34</v>
      </c>
      <c r="H5891">
        <v>10144</v>
      </c>
      <c r="I5891">
        <v>0</v>
      </c>
      <c r="J5891" t="s">
        <v>52</v>
      </c>
      <c r="L5891" t="s">
        <v>37</v>
      </c>
      <c r="M5891">
        <v>36390</v>
      </c>
      <c r="N5891">
        <v>55228</v>
      </c>
      <c r="O5891" t="s">
        <v>38</v>
      </c>
      <c r="P5891" t="s">
        <v>14022</v>
      </c>
      <c r="Q5891" t="s">
        <v>14023</v>
      </c>
      <c r="R5891" t="s">
        <v>14024</v>
      </c>
      <c r="S5891" t="s">
        <v>344</v>
      </c>
      <c r="T5891" t="s">
        <v>14025</v>
      </c>
      <c r="U5891" t="s">
        <v>14026</v>
      </c>
      <c r="V5891" t="s">
        <v>432</v>
      </c>
      <c r="W5891" t="s">
        <v>14027</v>
      </c>
      <c r="X5891" t="s">
        <v>14022</v>
      </c>
      <c r="Z5891" t="s">
        <v>61</v>
      </c>
      <c r="AA5891" s="1">
        <v>44679</v>
      </c>
      <c r="AC5891" s="1">
        <v>44679</v>
      </c>
      <c r="AD5891" s="1">
        <v>44992</v>
      </c>
    </row>
    <row r="5892" spans="1:30" x14ac:dyDescent="0.25">
      <c r="A5892">
        <v>531272</v>
      </c>
      <c r="B5892" t="s">
        <v>676</v>
      </c>
      <c r="C5892" t="s">
        <v>63</v>
      </c>
      <c r="D5892">
        <v>1</v>
      </c>
      <c r="E5892" t="s">
        <v>5581</v>
      </c>
      <c r="F5892" t="s">
        <v>678</v>
      </c>
      <c r="G5892" t="s">
        <v>353</v>
      </c>
      <c r="H5892">
        <v>6088</v>
      </c>
      <c r="I5892">
        <v>2</v>
      </c>
      <c r="J5892" t="s">
        <v>354</v>
      </c>
      <c r="K5892" t="s">
        <v>36</v>
      </c>
      <c r="L5892" t="s">
        <v>93</v>
      </c>
      <c r="M5892">
        <v>103307</v>
      </c>
      <c r="N5892">
        <v>103307</v>
      </c>
      <c r="O5892" t="s">
        <v>38</v>
      </c>
      <c r="P5892" t="s">
        <v>679</v>
      </c>
      <c r="Q5892" t="s">
        <v>5582</v>
      </c>
      <c r="R5892" t="s">
        <v>5583</v>
      </c>
      <c r="S5892" t="s">
        <v>681</v>
      </c>
      <c r="T5892" t="s">
        <v>5584</v>
      </c>
      <c r="U5892" t="s">
        <v>5585</v>
      </c>
      <c r="V5892" t="s">
        <v>684</v>
      </c>
      <c r="X5892" t="s">
        <v>679</v>
      </c>
      <c r="Z5892" t="s">
        <v>61</v>
      </c>
      <c r="AA5892" s="1">
        <v>44686</v>
      </c>
      <c r="AC5892" s="1">
        <v>44740</v>
      </c>
      <c r="AD5892" s="1">
        <v>44992</v>
      </c>
    </row>
    <row r="5893" spans="1:30" x14ac:dyDescent="0.25">
      <c r="A5893">
        <v>540183</v>
      </c>
      <c r="B5893" t="s">
        <v>88</v>
      </c>
      <c r="C5893" t="s">
        <v>63</v>
      </c>
      <c r="D5893">
        <v>1</v>
      </c>
      <c r="E5893" t="s">
        <v>8254</v>
      </c>
      <c r="F5893" t="s">
        <v>414</v>
      </c>
      <c r="G5893" t="s">
        <v>34</v>
      </c>
      <c r="H5893">
        <v>10124</v>
      </c>
      <c r="I5893">
        <v>3</v>
      </c>
      <c r="J5893" t="s">
        <v>52</v>
      </c>
      <c r="K5893" t="s">
        <v>36</v>
      </c>
      <c r="L5893" t="s">
        <v>37</v>
      </c>
      <c r="M5893">
        <v>58695</v>
      </c>
      <c r="N5893">
        <v>67499</v>
      </c>
      <c r="O5893" t="s">
        <v>38</v>
      </c>
      <c r="P5893" t="s">
        <v>1537</v>
      </c>
      <c r="Q5893" t="s">
        <v>8255</v>
      </c>
      <c r="R5893" t="s">
        <v>8256</v>
      </c>
      <c r="S5893" t="s">
        <v>418</v>
      </c>
      <c r="T5893" t="s">
        <v>8257</v>
      </c>
      <c r="U5893" t="s">
        <v>8258</v>
      </c>
      <c r="V5893" t="s">
        <v>8259</v>
      </c>
      <c r="W5893" t="s">
        <v>8260</v>
      </c>
      <c r="X5893" t="s">
        <v>1537</v>
      </c>
      <c r="Z5893" t="s">
        <v>61</v>
      </c>
      <c r="AA5893" s="1">
        <v>44754</v>
      </c>
      <c r="AC5893" s="1">
        <v>44755</v>
      </c>
      <c r="AD5893" s="1">
        <v>44992</v>
      </c>
    </row>
    <row r="5894" spans="1:30" x14ac:dyDescent="0.25">
      <c r="A5894">
        <v>541176</v>
      </c>
      <c r="B5894" t="s">
        <v>88</v>
      </c>
      <c r="C5894" t="s">
        <v>31</v>
      </c>
      <c r="D5894">
        <v>1</v>
      </c>
      <c r="E5894" t="s">
        <v>13073</v>
      </c>
      <c r="F5894" t="s">
        <v>992</v>
      </c>
      <c r="G5894" t="s">
        <v>34</v>
      </c>
      <c r="H5894">
        <v>22508</v>
      </c>
      <c r="I5894">
        <v>0</v>
      </c>
      <c r="J5894" t="s">
        <v>115</v>
      </c>
      <c r="K5894" t="s">
        <v>36</v>
      </c>
      <c r="L5894" t="s">
        <v>37</v>
      </c>
      <c r="M5894">
        <v>74650</v>
      </c>
      <c r="N5894">
        <v>92714</v>
      </c>
      <c r="O5894" t="s">
        <v>38</v>
      </c>
      <c r="P5894" t="s">
        <v>4491</v>
      </c>
      <c r="Q5894" t="s">
        <v>1100</v>
      </c>
      <c r="R5894" t="s">
        <v>13074</v>
      </c>
      <c r="S5894" t="s">
        <v>995</v>
      </c>
      <c r="T5894" t="s">
        <v>13075</v>
      </c>
      <c r="U5894" t="s">
        <v>729</v>
      </c>
      <c r="V5894" t="s">
        <v>13076</v>
      </c>
      <c r="W5894" t="s">
        <v>13077</v>
      </c>
      <c r="Z5894" t="s">
        <v>61</v>
      </c>
      <c r="AA5894" s="1">
        <v>44760</v>
      </c>
      <c r="AC5894" s="1">
        <v>44893</v>
      </c>
      <c r="AD5894" s="1">
        <v>44992</v>
      </c>
    </row>
    <row r="5895" spans="1:30" x14ac:dyDescent="0.25">
      <c r="A5895">
        <v>571900</v>
      </c>
      <c r="B5895" t="s">
        <v>76</v>
      </c>
      <c r="C5895" t="s">
        <v>31</v>
      </c>
      <c r="D5895">
        <v>1</v>
      </c>
      <c r="E5895" t="s">
        <v>6072</v>
      </c>
      <c r="F5895" t="s">
        <v>234</v>
      </c>
      <c r="G5895" t="s">
        <v>51</v>
      </c>
      <c r="H5895">
        <v>56057</v>
      </c>
      <c r="I5895">
        <v>0</v>
      </c>
      <c r="J5895" t="s">
        <v>52</v>
      </c>
      <c r="K5895" t="s">
        <v>36</v>
      </c>
      <c r="L5895" t="s">
        <v>37</v>
      </c>
      <c r="M5895">
        <v>38333</v>
      </c>
      <c r="N5895">
        <v>63794</v>
      </c>
      <c r="O5895" t="s">
        <v>38</v>
      </c>
      <c r="P5895" t="s">
        <v>4654</v>
      </c>
      <c r="Q5895" t="s">
        <v>4655</v>
      </c>
      <c r="R5895" t="s">
        <v>6073</v>
      </c>
      <c r="S5895" t="s">
        <v>237</v>
      </c>
      <c r="T5895" t="s">
        <v>6074</v>
      </c>
      <c r="U5895" t="s">
        <v>6075</v>
      </c>
      <c r="V5895" t="s">
        <v>6076</v>
      </c>
      <c r="W5895" t="s">
        <v>6077</v>
      </c>
      <c r="X5895" t="s">
        <v>4654</v>
      </c>
      <c r="Z5895" t="s">
        <v>61</v>
      </c>
      <c r="AA5895" s="1">
        <v>44982</v>
      </c>
      <c r="AB5895" s="2">
        <v>44996</v>
      </c>
      <c r="AC5895" s="1">
        <v>44981</v>
      </c>
      <c r="AD5895" s="1">
        <v>44992</v>
      </c>
    </row>
    <row r="5896" spans="1:30" x14ac:dyDescent="0.25">
      <c r="A5896">
        <v>540191</v>
      </c>
      <c r="B5896" t="s">
        <v>658</v>
      </c>
      <c r="C5896" t="s">
        <v>63</v>
      </c>
      <c r="D5896">
        <v>15</v>
      </c>
      <c r="E5896" t="s">
        <v>8547</v>
      </c>
      <c r="F5896" t="s">
        <v>952</v>
      </c>
      <c r="G5896" t="s">
        <v>566</v>
      </c>
      <c r="H5896">
        <v>30114</v>
      </c>
      <c r="I5896">
        <v>0</v>
      </c>
      <c r="J5896" t="s">
        <v>312</v>
      </c>
      <c r="K5896" t="s">
        <v>36</v>
      </c>
      <c r="L5896" t="s">
        <v>37</v>
      </c>
      <c r="M5896">
        <v>80440</v>
      </c>
      <c r="N5896">
        <v>167610</v>
      </c>
      <c r="O5896" t="s">
        <v>38</v>
      </c>
      <c r="P5896" t="s">
        <v>661</v>
      </c>
      <c r="Q5896" t="s">
        <v>2101</v>
      </c>
      <c r="R5896" t="s">
        <v>8548</v>
      </c>
      <c r="S5896" t="s">
        <v>8549</v>
      </c>
      <c r="V5896" t="s">
        <v>664</v>
      </c>
      <c r="Z5896" t="s">
        <v>2104</v>
      </c>
      <c r="AA5896" s="1">
        <v>44755</v>
      </c>
      <c r="AB5896" s="2">
        <v>45120</v>
      </c>
      <c r="AC5896" s="1">
        <v>44756</v>
      </c>
      <c r="AD5896" s="1">
        <v>44992</v>
      </c>
    </row>
    <row r="5897" spans="1:30" x14ac:dyDescent="0.25">
      <c r="A5897">
        <v>534244</v>
      </c>
      <c r="B5897" t="s">
        <v>202</v>
      </c>
      <c r="C5897" t="s">
        <v>31</v>
      </c>
      <c r="D5897">
        <v>1</v>
      </c>
      <c r="E5897" t="s">
        <v>4808</v>
      </c>
      <c r="F5897" t="s">
        <v>1752</v>
      </c>
      <c r="G5897" t="s">
        <v>34</v>
      </c>
      <c r="H5897" t="s">
        <v>1753</v>
      </c>
      <c r="I5897">
        <v>0</v>
      </c>
      <c r="J5897" t="s">
        <v>126</v>
      </c>
      <c r="K5897" t="s">
        <v>36</v>
      </c>
      <c r="L5897" t="s">
        <v>37</v>
      </c>
      <c r="M5897">
        <v>35.7044</v>
      </c>
      <c r="N5897">
        <v>83.092500000000001</v>
      </c>
      <c r="O5897" t="s">
        <v>68</v>
      </c>
      <c r="P5897" t="s">
        <v>313</v>
      </c>
      <c r="Q5897" t="s">
        <v>1754</v>
      </c>
      <c r="R5897" t="s">
        <v>13005</v>
      </c>
      <c r="S5897" t="s">
        <v>1756</v>
      </c>
      <c r="U5897" t="s">
        <v>4755</v>
      </c>
      <c r="V5897" t="s">
        <v>1759</v>
      </c>
      <c r="X5897" t="s">
        <v>8919</v>
      </c>
      <c r="Z5897" t="s">
        <v>61</v>
      </c>
      <c r="AA5897" s="1">
        <v>44897</v>
      </c>
      <c r="AC5897" s="1">
        <v>44897</v>
      </c>
      <c r="AD5897" s="1">
        <v>44992</v>
      </c>
    </row>
    <row r="5898" spans="1:30" x14ac:dyDescent="0.25">
      <c r="A5898">
        <v>539902</v>
      </c>
      <c r="B5898" t="s">
        <v>658</v>
      </c>
      <c r="C5898" t="s">
        <v>31</v>
      </c>
      <c r="D5898">
        <v>15</v>
      </c>
      <c r="E5898" t="s">
        <v>13901</v>
      </c>
      <c r="F5898" t="s">
        <v>234</v>
      </c>
      <c r="G5898" t="s">
        <v>51</v>
      </c>
      <c r="H5898">
        <v>56057</v>
      </c>
      <c r="I5898">
        <v>0</v>
      </c>
      <c r="J5898" t="s">
        <v>482</v>
      </c>
      <c r="K5898" t="s">
        <v>36</v>
      </c>
      <c r="L5898" t="s">
        <v>37</v>
      </c>
      <c r="M5898">
        <v>44083</v>
      </c>
      <c r="N5898">
        <v>44083</v>
      </c>
      <c r="O5898" t="s">
        <v>38</v>
      </c>
      <c r="P5898" t="s">
        <v>661</v>
      </c>
      <c r="Q5898" t="s">
        <v>662</v>
      </c>
      <c r="R5898" t="s">
        <v>13902</v>
      </c>
      <c r="S5898" t="s">
        <v>237</v>
      </c>
      <c r="U5898" t="s">
        <v>1055</v>
      </c>
      <c r="V5898" t="s">
        <v>664</v>
      </c>
      <c r="Z5898" t="s">
        <v>665</v>
      </c>
      <c r="AA5898" s="1">
        <v>44754</v>
      </c>
      <c r="AB5898" s="2">
        <v>45119</v>
      </c>
      <c r="AC5898" s="1">
        <v>44986</v>
      </c>
      <c r="AD5898" s="1">
        <v>44992</v>
      </c>
    </row>
    <row r="5899" spans="1:30" x14ac:dyDescent="0.25">
      <c r="A5899">
        <v>567116</v>
      </c>
      <c r="B5899" t="s">
        <v>76</v>
      </c>
      <c r="C5899" t="s">
        <v>63</v>
      </c>
      <c r="D5899">
        <v>4</v>
      </c>
      <c r="E5899" t="s">
        <v>12752</v>
      </c>
      <c r="F5899" t="s">
        <v>296</v>
      </c>
      <c r="G5899" t="s">
        <v>34</v>
      </c>
      <c r="H5899">
        <v>22122</v>
      </c>
      <c r="I5899">
        <v>4</v>
      </c>
      <c r="J5899" t="s">
        <v>35</v>
      </c>
      <c r="K5899" t="s">
        <v>36</v>
      </c>
      <c r="L5899" t="s">
        <v>37</v>
      </c>
      <c r="M5899">
        <v>78128</v>
      </c>
      <c r="N5899">
        <v>118657</v>
      </c>
      <c r="O5899" t="s">
        <v>38</v>
      </c>
      <c r="P5899" t="s">
        <v>79</v>
      </c>
      <c r="Q5899" t="s">
        <v>12753</v>
      </c>
      <c r="R5899" t="s">
        <v>12754</v>
      </c>
      <c r="S5899" t="s">
        <v>299</v>
      </c>
      <c r="T5899" t="s">
        <v>12755</v>
      </c>
      <c r="U5899" t="s">
        <v>12756</v>
      </c>
      <c r="V5899" t="s">
        <v>12757</v>
      </c>
      <c r="W5899" t="s">
        <v>7579</v>
      </c>
      <c r="X5899" t="s">
        <v>79</v>
      </c>
      <c r="Z5899" t="s">
        <v>61</v>
      </c>
      <c r="AA5899" s="1">
        <v>44991</v>
      </c>
      <c r="AB5899" s="2">
        <v>45005</v>
      </c>
      <c r="AC5899" s="1">
        <v>44991</v>
      </c>
      <c r="AD5899" s="1">
        <v>44992</v>
      </c>
    </row>
    <row r="5900" spans="1:30" x14ac:dyDescent="0.25">
      <c r="A5900">
        <v>572926</v>
      </c>
      <c r="B5900" t="s">
        <v>102</v>
      </c>
      <c r="C5900" t="s">
        <v>31</v>
      </c>
      <c r="D5900">
        <v>1</v>
      </c>
      <c r="E5900" t="s">
        <v>13552</v>
      </c>
      <c r="F5900" t="s">
        <v>144</v>
      </c>
      <c r="G5900" t="s">
        <v>51</v>
      </c>
      <c r="H5900">
        <v>10234</v>
      </c>
      <c r="I5900">
        <v>0</v>
      </c>
      <c r="J5900" t="s">
        <v>333</v>
      </c>
      <c r="K5900" t="s">
        <v>36</v>
      </c>
      <c r="L5900" t="s">
        <v>145</v>
      </c>
      <c r="M5900">
        <v>15</v>
      </c>
      <c r="N5900">
        <v>15</v>
      </c>
      <c r="O5900" t="s">
        <v>68</v>
      </c>
      <c r="P5900" t="s">
        <v>1149</v>
      </c>
      <c r="Q5900" t="s">
        <v>1150</v>
      </c>
      <c r="R5900" t="s">
        <v>13553</v>
      </c>
      <c r="S5900" t="s">
        <v>149</v>
      </c>
      <c r="T5900" t="s">
        <v>336</v>
      </c>
      <c r="V5900" t="s">
        <v>151</v>
      </c>
      <c r="W5900" t="s">
        <v>152</v>
      </c>
      <c r="X5900" t="s">
        <v>13554</v>
      </c>
      <c r="Z5900" t="s">
        <v>154</v>
      </c>
      <c r="AA5900" s="1">
        <v>44976</v>
      </c>
      <c r="AB5900" s="2">
        <v>45079</v>
      </c>
      <c r="AC5900" s="1">
        <v>44976</v>
      </c>
      <c r="AD5900" s="1">
        <v>44992</v>
      </c>
    </row>
    <row r="5901" spans="1:30" x14ac:dyDescent="0.25">
      <c r="A5901">
        <v>556834</v>
      </c>
      <c r="B5901" t="s">
        <v>435</v>
      </c>
      <c r="C5901" t="s">
        <v>63</v>
      </c>
      <c r="D5901">
        <v>1</v>
      </c>
      <c r="E5901" t="s">
        <v>2833</v>
      </c>
      <c r="F5901" t="s">
        <v>555</v>
      </c>
      <c r="G5901" t="s">
        <v>34</v>
      </c>
      <c r="H5901">
        <v>12626</v>
      </c>
      <c r="I5901">
        <v>1</v>
      </c>
      <c r="J5901" t="s">
        <v>52</v>
      </c>
      <c r="K5901" t="s">
        <v>36</v>
      </c>
      <c r="L5901" t="s">
        <v>37</v>
      </c>
      <c r="M5901">
        <v>61866</v>
      </c>
      <c r="N5901">
        <v>70000</v>
      </c>
      <c r="O5901" t="s">
        <v>38</v>
      </c>
      <c r="P5901" t="s">
        <v>438</v>
      </c>
      <c r="Q5901" t="s">
        <v>2834</v>
      </c>
      <c r="R5901" t="s">
        <v>2835</v>
      </c>
      <c r="S5901" t="s">
        <v>559</v>
      </c>
      <c r="T5901" t="s">
        <v>2836</v>
      </c>
      <c r="U5901" t="s">
        <v>285</v>
      </c>
      <c r="V5901" t="s">
        <v>441</v>
      </c>
      <c r="X5901" t="s">
        <v>438</v>
      </c>
      <c r="Z5901" t="s">
        <v>61</v>
      </c>
      <c r="AA5901" s="1">
        <v>44853</v>
      </c>
      <c r="AC5901" s="1">
        <v>44854</v>
      </c>
      <c r="AD5901" s="1">
        <v>44992</v>
      </c>
    </row>
    <row r="5902" spans="1:30" x14ac:dyDescent="0.25">
      <c r="A5902">
        <v>531119</v>
      </c>
      <c r="B5902" t="s">
        <v>123</v>
      </c>
      <c r="C5902" t="s">
        <v>63</v>
      </c>
      <c r="D5902">
        <v>5</v>
      </c>
      <c r="E5902" t="s">
        <v>8371</v>
      </c>
      <c r="F5902" t="s">
        <v>2446</v>
      </c>
      <c r="G5902" t="s">
        <v>34</v>
      </c>
      <c r="H5902">
        <v>51193</v>
      </c>
      <c r="I5902">
        <v>0</v>
      </c>
      <c r="J5902" t="s">
        <v>205</v>
      </c>
      <c r="K5902" t="s">
        <v>36</v>
      </c>
      <c r="L5902" t="s">
        <v>37</v>
      </c>
      <c r="M5902">
        <v>54270</v>
      </c>
      <c r="N5902">
        <v>62410</v>
      </c>
      <c r="O5902" t="s">
        <v>38</v>
      </c>
      <c r="P5902" t="s">
        <v>415</v>
      </c>
      <c r="Q5902" t="s">
        <v>6258</v>
      </c>
      <c r="R5902" t="s">
        <v>8372</v>
      </c>
      <c r="S5902" t="s">
        <v>2449</v>
      </c>
      <c r="T5902" t="s">
        <v>8373</v>
      </c>
      <c r="U5902" t="s">
        <v>8374</v>
      </c>
      <c r="V5902" t="s">
        <v>8375</v>
      </c>
      <c r="Z5902" t="s">
        <v>61</v>
      </c>
      <c r="AA5902" s="1">
        <v>44925</v>
      </c>
      <c r="AB5902" s="2">
        <v>45045</v>
      </c>
      <c r="AC5902" s="1">
        <v>44925</v>
      </c>
      <c r="AD5902" s="1">
        <v>44992</v>
      </c>
    </row>
    <row r="5903" spans="1:30" x14ac:dyDescent="0.25">
      <c r="A5903">
        <v>576186</v>
      </c>
      <c r="B5903" t="s">
        <v>76</v>
      </c>
      <c r="C5903" t="s">
        <v>63</v>
      </c>
      <c r="D5903">
        <v>1</v>
      </c>
      <c r="E5903" t="s">
        <v>13340</v>
      </c>
      <c r="F5903" t="s">
        <v>65</v>
      </c>
      <c r="G5903" t="s">
        <v>51</v>
      </c>
      <c r="H5903">
        <v>56058</v>
      </c>
      <c r="I5903">
        <v>0</v>
      </c>
      <c r="J5903" t="s">
        <v>364</v>
      </c>
      <c r="K5903" t="s">
        <v>36</v>
      </c>
      <c r="L5903" t="s">
        <v>37</v>
      </c>
      <c r="M5903">
        <v>54100</v>
      </c>
      <c r="N5903">
        <v>83981</v>
      </c>
      <c r="O5903" t="s">
        <v>38</v>
      </c>
      <c r="P5903" t="s">
        <v>1044</v>
      </c>
      <c r="Q5903" t="s">
        <v>4867</v>
      </c>
      <c r="R5903" t="s">
        <v>13341</v>
      </c>
      <c r="S5903" t="s">
        <v>72</v>
      </c>
      <c r="T5903" t="s">
        <v>13342</v>
      </c>
      <c r="U5903" t="s">
        <v>180</v>
      </c>
      <c r="V5903" t="s">
        <v>13343</v>
      </c>
      <c r="W5903" t="s">
        <v>182</v>
      </c>
      <c r="X5903" t="s">
        <v>5417</v>
      </c>
      <c r="Z5903" t="s">
        <v>61</v>
      </c>
      <c r="AA5903" s="1">
        <v>44984</v>
      </c>
      <c r="AB5903" s="2">
        <v>44997</v>
      </c>
      <c r="AC5903" s="1">
        <v>44984</v>
      </c>
      <c r="AD5903" s="1">
        <v>44992</v>
      </c>
    </row>
    <row r="5904" spans="1:30" x14ac:dyDescent="0.25">
      <c r="A5904">
        <v>573843</v>
      </c>
      <c r="B5904" t="s">
        <v>155</v>
      </c>
      <c r="C5904" t="s">
        <v>63</v>
      </c>
      <c r="D5904">
        <v>1</v>
      </c>
      <c r="E5904" t="s">
        <v>827</v>
      </c>
      <c r="F5904" t="s">
        <v>234</v>
      </c>
      <c r="G5904" t="s">
        <v>51</v>
      </c>
      <c r="H5904">
        <v>56057</v>
      </c>
      <c r="I5904">
        <v>0</v>
      </c>
      <c r="J5904" t="s">
        <v>216</v>
      </c>
      <c r="K5904" t="s">
        <v>36</v>
      </c>
      <c r="L5904" t="s">
        <v>53</v>
      </c>
      <c r="M5904">
        <v>38333</v>
      </c>
      <c r="N5904">
        <v>44083</v>
      </c>
      <c r="O5904" t="s">
        <v>38</v>
      </c>
      <c r="P5904" t="s">
        <v>158</v>
      </c>
      <c r="Q5904" t="s">
        <v>828</v>
      </c>
      <c r="R5904" t="s">
        <v>4544</v>
      </c>
      <c r="S5904" t="s">
        <v>237</v>
      </c>
      <c r="T5904" t="s">
        <v>830</v>
      </c>
      <c r="U5904" t="s">
        <v>3451</v>
      </c>
      <c r="V5904" t="s">
        <v>163</v>
      </c>
      <c r="X5904" t="s">
        <v>158</v>
      </c>
      <c r="Z5904" t="s">
        <v>61</v>
      </c>
      <c r="AA5904" s="1">
        <v>44965</v>
      </c>
      <c r="AB5904" s="2">
        <v>45025</v>
      </c>
      <c r="AC5904" s="1">
        <v>44965</v>
      </c>
      <c r="AD5904" s="1">
        <v>44992</v>
      </c>
    </row>
    <row r="5905" spans="1:30" x14ac:dyDescent="0.25">
      <c r="A5905">
        <v>536396</v>
      </c>
      <c r="B5905" t="s">
        <v>62</v>
      </c>
      <c r="C5905" t="s">
        <v>31</v>
      </c>
      <c r="D5905">
        <v>1</v>
      </c>
      <c r="E5905" t="s">
        <v>13589</v>
      </c>
      <c r="F5905" t="s">
        <v>174</v>
      </c>
      <c r="G5905" t="s">
        <v>51</v>
      </c>
      <c r="H5905">
        <v>30087</v>
      </c>
      <c r="I5905">
        <v>1</v>
      </c>
      <c r="J5905" t="s">
        <v>1482</v>
      </c>
      <c r="K5905" t="s">
        <v>36</v>
      </c>
      <c r="L5905" t="s">
        <v>37</v>
      </c>
      <c r="M5905">
        <v>63228</v>
      </c>
      <c r="N5905">
        <v>72712</v>
      </c>
      <c r="O5905" t="s">
        <v>38</v>
      </c>
      <c r="P5905" t="s">
        <v>616</v>
      </c>
      <c r="Q5905" t="s">
        <v>9705</v>
      </c>
      <c r="R5905" t="s">
        <v>13590</v>
      </c>
      <c r="S5905" t="s">
        <v>178</v>
      </c>
      <c r="T5905" t="s">
        <v>13591</v>
      </c>
      <c r="U5905" t="s">
        <v>621</v>
      </c>
      <c r="V5905" t="s">
        <v>622</v>
      </c>
      <c r="Z5905" t="s">
        <v>47</v>
      </c>
      <c r="AA5905" s="1">
        <v>44742</v>
      </c>
      <c r="AC5905" s="1">
        <v>44915</v>
      </c>
      <c r="AD5905" s="1">
        <v>44992</v>
      </c>
    </row>
    <row r="5906" spans="1:30" x14ac:dyDescent="0.25">
      <c r="A5906">
        <v>565823</v>
      </c>
      <c r="B5906" t="s">
        <v>102</v>
      </c>
      <c r="C5906" t="s">
        <v>63</v>
      </c>
      <c r="D5906">
        <v>1</v>
      </c>
      <c r="E5906" t="s">
        <v>9647</v>
      </c>
      <c r="F5906" t="s">
        <v>849</v>
      </c>
      <c r="G5906" t="s">
        <v>34</v>
      </c>
      <c r="H5906">
        <v>20210</v>
      </c>
      <c r="I5906">
        <v>0</v>
      </c>
      <c r="J5906" t="s">
        <v>35</v>
      </c>
      <c r="K5906" t="s">
        <v>36</v>
      </c>
      <c r="L5906" t="s">
        <v>53</v>
      </c>
      <c r="M5906">
        <v>57078</v>
      </c>
      <c r="N5906">
        <v>65640</v>
      </c>
      <c r="O5906" t="s">
        <v>38</v>
      </c>
      <c r="P5906" t="s">
        <v>3850</v>
      </c>
      <c r="Q5906" t="s">
        <v>4834</v>
      </c>
      <c r="R5906" t="s">
        <v>9648</v>
      </c>
      <c r="S5906" t="s">
        <v>852</v>
      </c>
      <c r="T5906" t="s">
        <v>6992</v>
      </c>
      <c r="U5906" t="s">
        <v>9649</v>
      </c>
      <c r="V5906" t="s">
        <v>611</v>
      </c>
      <c r="W5906" t="s">
        <v>5958</v>
      </c>
      <c r="X5906" t="s">
        <v>3855</v>
      </c>
      <c r="Z5906" t="s">
        <v>87</v>
      </c>
      <c r="AA5906" s="1">
        <v>44935</v>
      </c>
      <c r="AB5906" s="2">
        <v>44995</v>
      </c>
      <c r="AC5906" s="1">
        <v>44935</v>
      </c>
      <c r="AD5906" s="1">
        <v>44992</v>
      </c>
    </row>
    <row r="5907" spans="1:30" x14ac:dyDescent="0.25">
      <c r="A5907">
        <v>541026</v>
      </c>
      <c r="B5907" t="s">
        <v>76</v>
      </c>
      <c r="C5907" t="s">
        <v>31</v>
      </c>
      <c r="D5907">
        <v>3</v>
      </c>
      <c r="E5907" t="s">
        <v>6488</v>
      </c>
      <c r="F5907" t="s">
        <v>234</v>
      </c>
      <c r="G5907" t="s">
        <v>51</v>
      </c>
      <c r="H5907">
        <v>56057</v>
      </c>
      <c r="I5907">
        <v>0</v>
      </c>
      <c r="J5907" t="s">
        <v>1109</v>
      </c>
      <c r="K5907" t="s">
        <v>36</v>
      </c>
      <c r="L5907" t="s">
        <v>37</v>
      </c>
      <c r="M5907">
        <v>38333</v>
      </c>
      <c r="N5907">
        <v>63794</v>
      </c>
      <c r="O5907" t="s">
        <v>38</v>
      </c>
      <c r="P5907" t="s">
        <v>79</v>
      </c>
      <c r="Q5907" t="s">
        <v>1490</v>
      </c>
      <c r="R5907" t="s">
        <v>6489</v>
      </c>
      <c r="S5907" t="s">
        <v>237</v>
      </c>
      <c r="T5907" t="s">
        <v>6490</v>
      </c>
      <c r="U5907" t="s">
        <v>5580</v>
      </c>
      <c r="V5907" t="s">
        <v>6491</v>
      </c>
      <c r="W5907" t="s">
        <v>6492</v>
      </c>
      <c r="X5907" t="s">
        <v>6493</v>
      </c>
      <c r="Z5907" t="s">
        <v>61</v>
      </c>
      <c r="AA5907" s="1">
        <v>44762</v>
      </c>
      <c r="AC5907" s="1">
        <v>44981</v>
      </c>
      <c r="AD5907" s="1">
        <v>44992</v>
      </c>
    </row>
    <row r="5908" spans="1:30" x14ac:dyDescent="0.25">
      <c r="A5908">
        <v>575343</v>
      </c>
      <c r="B5908" t="s">
        <v>88</v>
      </c>
      <c r="C5908" t="s">
        <v>63</v>
      </c>
      <c r="D5908">
        <v>1</v>
      </c>
      <c r="E5908" t="s">
        <v>6344</v>
      </c>
      <c r="F5908" t="s">
        <v>65</v>
      </c>
      <c r="G5908" t="s">
        <v>51</v>
      </c>
      <c r="H5908">
        <v>56058</v>
      </c>
      <c r="I5908">
        <v>0</v>
      </c>
      <c r="J5908" t="s">
        <v>115</v>
      </c>
      <c r="K5908" t="s">
        <v>36</v>
      </c>
      <c r="L5908" t="s">
        <v>37</v>
      </c>
      <c r="M5908">
        <v>54100</v>
      </c>
      <c r="N5908">
        <v>62215</v>
      </c>
      <c r="O5908" t="s">
        <v>38</v>
      </c>
      <c r="P5908" t="s">
        <v>583</v>
      </c>
      <c r="Q5908" t="s">
        <v>475</v>
      </c>
      <c r="R5908" t="s">
        <v>14028</v>
      </c>
      <c r="S5908" t="s">
        <v>72</v>
      </c>
      <c r="U5908" t="s">
        <v>1676</v>
      </c>
      <c r="V5908" t="s">
        <v>1104</v>
      </c>
      <c r="W5908" t="s">
        <v>6346</v>
      </c>
      <c r="X5908" t="s">
        <v>583</v>
      </c>
      <c r="Z5908" t="s">
        <v>61</v>
      </c>
      <c r="AA5908" s="1">
        <v>44978</v>
      </c>
      <c r="AC5908" s="1">
        <v>44988</v>
      </c>
      <c r="AD5908" s="1">
        <v>44992</v>
      </c>
    </row>
    <row r="5909" spans="1:30" x14ac:dyDescent="0.25">
      <c r="A5909">
        <v>266542</v>
      </c>
      <c r="B5909" t="s">
        <v>2150</v>
      </c>
      <c r="C5909" t="s">
        <v>31</v>
      </c>
      <c r="D5909">
        <v>1</v>
      </c>
      <c r="E5909" t="s">
        <v>267</v>
      </c>
      <c r="F5909" t="s">
        <v>267</v>
      </c>
      <c r="G5909" t="s">
        <v>34</v>
      </c>
      <c r="H5909">
        <v>10050</v>
      </c>
      <c r="I5909" t="s">
        <v>114</v>
      </c>
      <c r="J5909" t="s">
        <v>256</v>
      </c>
      <c r="K5909" t="s">
        <v>36</v>
      </c>
      <c r="L5909" t="s">
        <v>53</v>
      </c>
      <c r="M5909">
        <v>54643</v>
      </c>
      <c r="N5909">
        <v>150371</v>
      </c>
      <c r="O5909" t="s">
        <v>38</v>
      </c>
      <c r="P5909" t="s">
        <v>2151</v>
      </c>
      <c r="Q5909" t="s">
        <v>2152</v>
      </c>
      <c r="R5909" t="s">
        <v>14029</v>
      </c>
      <c r="S5909" t="s">
        <v>10064</v>
      </c>
      <c r="T5909" t="s">
        <v>14030</v>
      </c>
      <c r="V5909" t="s">
        <v>14031</v>
      </c>
      <c r="Z5909" t="s">
        <v>87</v>
      </c>
      <c r="AA5909" s="1">
        <v>42649</v>
      </c>
      <c r="AC5909" s="1">
        <v>42649</v>
      </c>
      <c r="AD5909" s="1">
        <v>44992</v>
      </c>
    </row>
    <row r="5910" spans="1:30" x14ac:dyDescent="0.25">
      <c r="A5910">
        <v>573143</v>
      </c>
      <c r="B5910" t="s">
        <v>123</v>
      </c>
      <c r="C5910" t="s">
        <v>31</v>
      </c>
      <c r="D5910">
        <v>1</v>
      </c>
      <c r="E5910" t="s">
        <v>13379</v>
      </c>
      <c r="F5910" t="s">
        <v>1421</v>
      </c>
      <c r="G5910" t="s">
        <v>51</v>
      </c>
      <c r="H5910">
        <v>21849</v>
      </c>
      <c r="I5910">
        <v>2</v>
      </c>
      <c r="J5910" t="s">
        <v>205</v>
      </c>
      <c r="K5910" t="s">
        <v>36</v>
      </c>
      <c r="L5910" t="s">
        <v>37</v>
      </c>
      <c r="M5910">
        <v>70349</v>
      </c>
      <c r="N5910">
        <v>70349</v>
      </c>
      <c r="O5910" t="s">
        <v>38</v>
      </c>
      <c r="P5910" t="s">
        <v>2385</v>
      </c>
      <c r="Q5910" t="s">
        <v>13380</v>
      </c>
      <c r="R5910" t="s">
        <v>13381</v>
      </c>
      <c r="S5910" t="s">
        <v>1424</v>
      </c>
      <c r="T5910" t="s">
        <v>13382</v>
      </c>
      <c r="U5910" t="s">
        <v>13383</v>
      </c>
      <c r="V5910" t="s">
        <v>13384</v>
      </c>
      <c r="Z5910" t="s">
        <v>87</v>
      </c>
      <c r="AA5910" s="1">
        <v>44971</v>
      </c>
      <c r="AC5910" s="1">
        <v>44971</v>
      </c>
      <c r="AD5910" s="1">
        <v>44992</v>
      </c>
    </row>
    <row r="5911" spans="1:30" x14ac:dyDescent="0.25">
      <c r="A5911">
        <v>545272</v>
      </c>
      <c r="B5911" t="s">
        <v>676</v>
      </c>
      <c r="C5911" t="s">
        <v>31</v>
      </c>
      <c r="D5911">
        <v>1</v>
      </c>
      <c r="E5911" t="s">
        <v>4089</v>
      </c>
      <c r="F5911" t="s">
        <v>678</v>
      </c>
      <c r="G5911" t="s">
        <v>353</v>
      </c>
      <c r="H5911">
        <v>6088</v>
      </c>
      <c r="I5911">
        <v>1</v>
      </c>
      <c r="J5911" t="s">
        <v>354</v>
      </c>
      <c r="K5911" t="s">
        <v>36</v>
      </c>
      <c r="L5911" t="s">
        <v>53</v>
      </c>
      <c r="M5911">
        <v>65604</v>
      </c>
      <c r="N5911">
        <v>83399</v>
      </c>
      <c r="O5911" t="s">
        <v>38</v>
      </c>
      <c r="P5911" t="s">
        <v>679</v>
      </c>
      <c r="Q5911" t="s">
        <v>2482</v>
      </c>
      <c r="R5911" t="s">
        <v>4090</v>
      </c>
      <c r="S5911" t="s">
        <v>681</v>
      </c>
      <c r="T5911" t="s">
        <v>4091</v>
      </c>
      <c r="U5911" t="s">
        <v>4092</v>
      </c>
      <c r="V5911" t="s">
        <v>684</v>
      </c>
      <c r="X5911" t="s">
        <v>679</v>
      </c>
      <c r="Z5911" t="s">
        <v>61</v>
      </c>
      <c r="AA5911" s="1">
        <v>44784</v>
      </c>
      <c r="AC5911" s="1">
        <v>44784</v>
      </c>
      <c r="AD5911" s="1">
        <v>44992</v>
      </c>
    </row>
    <row r="5912" spans="1:30" x14ac:dyDescent="0.25">
      <c r="A5912">
        <v>465164</v>
      </c>
      <c r="B5912" t="s">
        <v>638</v>
      </c>
      <c r="C5912" t="s">
        <v>31</v>
      </c>
      <c r="D5912">
        <v>2</v>
      </c>
      <c r="E5912" t="s">
        <v>13133</v>
      </c>
      <c r="F5912" t="s">
        <v>640</v>
      </c>
      <c r="G5912" t="s">
        <v>34</v>
      </c>
      <c r="H5912">
        <v>30081</v>
      </c>
      <c r="I5912">
        <v>0</v>
      </c>
      <c r="J5912" t="s">
        <v>5509</v>
      </c>
      <c r="L5912" t="s">
        <v>37</v>
      </c>
      <c r="M5912">
        <v>47418</v>
      </c>
      <c r="N5912">
        <v>54531</v>
      </c>
      <c r="O5912" t="s">
        <v>38</v>
      </c>
      <c r="P5912" t="s">
        <v>642</v>
      </c>
      <c r="Q5912" t="s">
        <v>643</v>
      </c>
      <c r="R5912" t="s">
        <v>13134</v>
      </c>
      <c r="S5912" t="s">
        <v>645</v>
      </c>
      <c r="T5912" t="s">
        <v>11895</v>
      </c>
      <c r="U5912" t="s">
        <v>13135</v>
      </c>
      <c r="V5912" t="s">
        <v>13136</v>
      </c>
      <c r="Z5912" t="s">
        <v>61</v>
      </c>
      <c r="AA5912" s="1">
        <v>44351</v>
      </c>
      <c r="AC5912" s="1">
        <v>44645</v>
      </c>
      <c r="AD5912" s="1">
        <v>44992</v>
      </c>
    </row>
    <row r="5913" spans="1:30" x14ac:dyDescent="0.25">
      <c r="A5913">
        <v>523758</v>
      </c>
      <c r="B5913" t="s">
        <v>123</v>
      </c>
      <c r="C5913" t="s">
        <v>63</v>
      </c>
      <c r="D5913">
        <v>1</v>
      </c>
      <c r="E5913" t="s">
        <v>9739</v>
      </c>
      <c r="F5913" t="s">
        <v>135</v>
      </c>
      <c r="G5913" t="s">
        <v>51</v>
      </c>
      <c r="H5913">
        <v>21744</v>
      </c>
      <c r="I5913">
        <v>2</v>
      </c>
      <c r="J5913" t="s">
        <v>205</v>
      </c>
      <c r="K5913" t="s">
        <v>36</v>
      </c>
      <c r="L5913" t="s">
        <v>37</v>
      </c>
      <c r="M5913">
        <v>75504</v>
      </c>
      <c r="N5913">
        <v>86830</v>
      </c>
      <c r="O5913" t="s">
        <v>38</v>
      </c>
      <c r="P5913" t="s">
        <v>415</v>
      </c>
      <c r="Q5913" t="s">
        <v>9740</v>
      </c>
      <c r="R5913" t="s">
        <v>9741</v>
      </c>
      <c r="S5913" t="s">
        <v>140</v>
      </c>
      <c r="T5913" t="s">
        <v>9742</v>
      </c>
      <c r="U5913" t="s">
        <v>886</v>
      </c>
      <c r="V5913" t="s">
        <v>9743</v>
      </c>
      <c r="Z5913" t="s">
        <v>9637</v>
      </c>
      <c r="AA5913" s="1">
        <v>44862</v>
      </c>
      <c r="AB5913" s="2">
        <v>45075</v>
      </c>
      <c r="AC5913" s="1">
        <v>44988</v>
      </c>
      <c r="AD5913" s="1">
        <v>44992</v>
      </c>
    </row>
    <row r="5914" spans="1:30" x14ac:dyDescent="0.25">
      <c r="A5914">
        <v>574313</v>
      </c>
      <c r="B5914" t="s">
        <v>1040</v>
      </c>
      <c r="C5914" t="s">
        <v>31</v>
      </c>
      <c r="D5914">
        <v>1</v>
      </c>
      <c r="E5914" t="s">
        <v>7059</v>
      </c>
      <c r="F5914" t="s">
        <v>9158</v>
      </c>
      <c r="G5914" t="s">
        <v>51</v>
      </c>
      <c r="H5914">
        <v>54877</v>
      </c>
      <c r="I5914">
        <v>1</v>
      </c>
      <c r="J5914" t="s">
        <v>932</v>
      </c>
      <c r="K5914" t="s">
        <v>36</v>
      </c>
      <c r="L5914" t="s">
        <v>37</v>
      </c>
      <c r="M5914">
        <v>51963</v>
      </c>
      <c r="N5914">
        <v>56037</v>
      </c>
      <c r="O5914" t="s">
        <v>38</v>
      </c>
      <c r="P5914" t="s">
        <v>1044</v>
      </c>
      <c r="Q5914" t="s">
        <v>9159</v>
      </c>
      <c r="R5914" t="s">
        <v>9160</v>
      </c>
      <c r="S5914" t="s">
        <v>9161</v>
      </c>
      <c r="T5914" t="s">
        <v>9162</v>
      </c>
      <c r="U5914" t="s">
        <v>3948</v>
      </c>
      <c r="V5914" t="s">
        <v>577</v>
      </c>
      <c r="W5914" t="s">
        <v>1050</v>
      </c>
      <c r="X5914" t="s">
        <v>1051</v>
      </c>
      <c r="Z5914" t="s">
        <v>61</v>
      </c>
      <c r="AA5914" s="1">
        <v>44992</v>
      </c>
      <c r="AB5914" s="2">
        <v>44999</v>
      </c>
      <c r="AC5914" s="1">
        <v>44991</v>
      </c>
      <c r="AD5914" s="1">
        <v>44992</v>
      </c>
    </row>
    <row r="5915" spans="1:30" x14ac:dyDescent="0.25">
      <c r="A5915">
        <v>501549</v>
      </c>
      <c r="B5915" t="s">
        <v>638</v>
      </c>
      <c r="C5915" t="s">
        <v>31</v>
      </c>
      <c r="D5915">
        <v>1</v>
      </c>
      <c r="E5915" t="s">
        <v>13570</v>
      </c>
      <c r="F5915" t="s">
        <v>833</v>
      </c>
      <c r="G5915" t="s">
        <v>51</v>
      </c>
      <c r="H5915">
        <v>95622</v>
      </c>
      <c r="I5915">
        <v>0</v>
      </c>
      <c r="J5915" t="s">
        <v>256</v>
      </c>
      <c r="K5915" t="s">
        <v>36</v>
      </c>
      <c r="L5915" t="s">
        <v>37</v>
      </c>
      <c r="M5915">
        <v>75000</v>
      </c>
      <c r="N5915">
        <v>120000</v>
      </c>
      <c r="O5915" t="s">
        <v>38</v>
      </c>
      <c r="P5915" t="s">
        <v>642</v>
      </c>
      <c r="Q5915" t="s">
        <v>695</v>
      </c>
      <c r="R5915" t="s">
        <v>13571</v>
      </c>
      <c r="S5915" t="s">
        <v>836</v>
      </c>
      <c r="T5915" t="s">
        <v>13572</v>
      </c>
      <c r="V5915" t="s">
        <v>13573</v>
      </c>
      <c r="Z5915" t="s">
        <v>87</v>
      </c>
      <c r="AA5915" s="1">
        <v>44512</v>
      </c>
      <c r="AC5915" s="1">
        <v>44512</v>
      </c>
      <c r="AD5915" s="1">
        <v>44992</v>
      </c>
    </row>
    <row r="5916" spans="1:30" x14ac:dyDescent="0.25">
      <c r="A5916">
        <v>553918</v>
      </c>
      <c r="B5916" t="s">
        <v>88</v>
      </c>
      <c r="C5916" t="s">
        <v>63</v>
      </c>
      <c r="D5916">
        <v>1</v>
      </c>
      <c r="E5916" t="s">
        <v>14032</v>
      </c>
      <c r="F5916" t="s">
        <v>165</v>
      </c>
      <c r="G5916" t="s">
        <v>34</v>
      </c>
      <c r="H5916">
        <v>10104</v>
      </c>
      <c r="I5916">
        <v>2</v>
      </c>
      <c r="J5916" t="s">
        <v>582</v>
      </c>
      <c r="K5916" t="s">
        <v>36</v>
      </c>
      <c r="L5916" t="s">
        <v>37</v>
      </c>
      <c r="M5916">
        <v>37748</v>
      </c>
      <c r="N5916">
        <v>57043</v>
      </c>
      <c r="O5916" t="s">
        <v>38</v>
      </c>
      <c r="P5916" t="s">
        <v>94</v>
      </c>
      <c r="Q5916" t="s">
        <v>95</v>
      </c>
      <c r="R5916" t="s">
        <v>264</v>
      </c>
      <c r="S5916" t="s">
        <v>168</v>
      </c>
      <c r="T5916" t="s">
        <v>169</v>
      </c>
      <c r="U5916" t="s">
        <v>170</v>
      </c>
      <c r="V5916" t="s">
        <v>171</v>
      </c>
      <c r="W5916" t="s">
        <v>172</v>
      </c>
      <c r="Z5916" t="s">
        <v>61</v>
      </c>
      <c r="AA5916" s="1">
        <v>44924</v>
      </c>
      <c r="AC5916" s="1">
        <v>44925</v>
      </c>
      <c r="AD5916" s="1">
        <v>44992</v>
      </c>
    </row>
    <row r="5917" spans="1:30" x14ac:dyDescent="0.25">
      <c r="A5917">
        <v>209609</v>
      </c>
      <c r="B5917" t="s">
        <v>123</v>
      </c>
      <c r="C5917" t="s">
        <v>63</v>
      </c>
      <c r="D5917">
        <v>1</v>
      </c>
      <c r="E5917" t="s">
        <v>13510</v>
      </c>
      <c r="F5917" t="s">
        <v>279</v>
      </c>
      <c r="G5917" t="s">
        <v>34</v>
      </c>
      <c r="H5917">
        <v>10251</v>
      </c>
      <c r="I5917">
        <v>2</v>
      </c>
      <c r="J5917" t="s">
        <v>7675</v>
      </c>
      <c r="L5917" t="s">
        <v>37</v>
      </c>
      <c r="M5917">
        <v>28965</v>
      </c>
      <c r="N5917">
        <v>43152</v>
      </c>
      <c r="O5917" t="s">
        <v>38</v>
      </c>
      <c r="P5917" t="s">
        <v>415</v>
      </c>
      <c r="Q5917" t="s">
        <v>4331</v>
      </c>
      <c r="R5917" t="s">
        <v>13511</v>
      </c>
      <c r="S5917" t="s">
        <v>283</v>
      </c>
      <c r="T5917" t="s">
        <v>13512</v>
      </c>
      <c r="V5917" t="s">
        <v>13513</v>
      </c>
      <c r="X5917" t="s">
        <v>415</v>
      </c>
      <c r="Z5917" t="s">
        <v>61</v>
      </c>
      <c r="AA5917" s="1">
        <v>42241</v>
      </c>
      <c r="AC5917" s="1">
        <v>42247</v>
      </c>
      <c r="AD5917" s="1">
        <v>44992</v>
      </c>
    </row>
    <row r="5918" spans="1:30" x14ac:dyDescent="0.25">
      <c r="A5918">
        <v>508258</v>
      </c>
      <c r="B5918" t="s">
        <v>638</v>
      </c>
      <c r="C5918" t="s">
        <v>63</v>
      </c>
      <c r="D5918">
        <v>1</v>
      </c>
      <c r="E5918" t="s">
        <v>2818</v>
      </c>
      <c r="F5918" t="s">
        <v>174</v>
      </c>
      <c r="G5918" t="s">
        <v>51</v>
      </c>
      <c r="H5918">
        <v>30087</v>
      </c>
      <c r="I5918">
        <v>4</v>
      </c>
      <c r="J5918" t="s">
        <v>175</v>
      </c>
      <c r="K5918" t="s">
        <v>36</v>
      </c>
      <c r="L5918" t="s">
        <v>37</v>
      </c>
      <c r="M5918">
        <v>83158</v>
      </c>
      <c r="N5918">
        <v>95632</v>
      </c>
      <c r="O5918" t="s">
        <v>38</v>
      </c>
      <c r="P5918" t="s">
        <v>642</v>
      </c>
      <c r="Q5918" t="s">
        <v>1016</v>
      </c>
      <c r="R5918" t="s">
        <v>11788</v>
      </c>
      <c r="S5918" t="s">
        <v>178</v>
      </c>
      <c r="T5918" t="s">
        <v>11789</v>
      </c>
      <c r="V5918" t="s">
        <v>11790</v>
      </c>
      <c r="Z5918" t="s">
        <v>61</v>
      </c>
      <c r="AA5918" s="1">
        <v>44538</v>
      </c>
      <c r="AC5918" s="1">
        <v>44538</v>
      </c>
      <c r="AD5918" s="1">
        <v>44992</v>
      </c>
    </row>
    <row r="5919" spans="1:30" x14ac:dyDescent="0.25">
      <c r="A5919">
        <v>572419</v>
      </c>
      <c r="B5919" t="s">
        <v>102</v>
      </c>
      <c r="C5919" t="s">
        <v>63</v>
      </c>
      <c r="D5919">
        <v>1</v>
      </c>
      <c r="E5919" t="s">
        <v>13918</v>
      </c>
      <c r="F5919" t="s">
        <v>144</v>
      </c>
      <c r="G5919" t="s">
        <v>51</v>
      </c>
      <c r="H5919">
        <v>10234</v>
      </c>
      <c r="I5919">
        <v>0</v>
      </c>
      <c r="J5919" t="s">
        <v>205</v>
      </c>
      <c r="K5919" t="s">
        <v>36</v>
      </c>
      <c r="L5919" t="s">
        <v>145</v>
      </c>
      <c r="M5919">
        <v>15</v>
      </c>
      <c r="N5919">
        <v>15</v>
      </c>
      <c r="O5919" t="s">
        <v>68</v>
      </c>
      <c r="P5919" t="s">
        <v>195</v>
      </c>
      <c r="Q5919" t="s">
        <v>1211</v>
      </c>
      <c r="R5919" t="s">
        <v>13919</v>
      </c>
      <c r="S5919" t="s">
        <v>149</v>
      </c>
      <c r="T5919" t="s">
        <v>11928</v>
      </c>
      <c r="V5919" t="s">
        <v>151</v>
      </c>
      <c r="W5919" t="s">
        <v>152</v>
      </c>
      <c r="Z5919" t="s">
        <v>154</v>
      </c>
      <c r="AA5919" s="1">
        <v>44976</v>
      </c>
      <c r="AB5919" s="2">
        <v>45079</v>
      </c>
      <c r="AC5919" s="1">
        <v>44976</v>
      </c>
      <c r="AD5919" s="1">
        <v>44992</v>
      </c>
    </row>
    <row r="5920" spans="1:30" x14ac:dyDescent="0.25">
      <c r="A5920">
        <v>543554</v>
      </c>
      <c r="B5920" t="s">
        <v>202</v>
      </c>
      <c r="C5920" t="s">
        <v>63</v>
      </c>
      <c r="D5920">
        <v>1</v>
      </c>
      <c r="E5920" t="s">
        <v>11220</v>
      </c>
      <c r="F5920" t="s">
        <v>6165</v>
      </c>
      <c r="G5920" t="s">
        <v>34</v>
      </c>
      <c r="H5920" t="s">
        <v>6166</v>
      </c>
      <c r="I5920">
        <v>0</v>
      </c>
      <c r="J5920" t="s">
        <v>256</v>
      </c>
      <c r="K5920" t="s">
        <v>36</v>
      </c>
      <c r="L5920" t="s">
        <v>37</v>
      </c>
      <c r="M5920">
        <v>58700</v>
      </c>
      <c r="N5920">
        <v>135000</v>
      </c>
      <c r="O5920" t="s">
        <v>38</v>
      </c>
      <c r="P5920" t="s">
        <v>313</v>
      </c>
      <c r="Q5920" t="s">
        <v>1092</v>
      </c>
      <c r="R5920" t="s">
        <v>12846</v>
      </c>
      <c r="S5920" t="s">
        <v>5071</v>
      </c>
      <c r="T5920" t="s">
        <v>12847</v>
      </c>
      <c r="V5920" t="s">
        <v>319</v>
      </c>
      <c r="X5920" t="s">
        <v>313</v>
      </c>
      <c r="Z5920" t="s">
        <v>61</v>
      </c>
      <c r="AA5920" s="1">
        <v>44776</v>
      </c>
      <c r="AC5920" s="1">
        <v>44893</v>
      </c>
      <c r="AD5920" s="1">
        <v>44992</v>
      </c>
    </row>
    <row r="5921" spans="1:30" x14ac:dyDescent="0.25">
      <c r="A5921">
        <v>577086</v>
      </c>
      <c r="B5921" t="s">
        <v>889</v>
      </c>
      <c r="C5921" t="s">
        <v>31</v>
      </c>
      <c r="D5921">
        <v>2</v>
      </c>
      <c r="E5921" t="s">
        <v>5471</v>
      </c>
      <c r="F5921" t="s">
        <v>5472</v>
      </c>
      <c r="G5921" t="s">
        <v>34</v>
      </c>
      <c r="H5921">
        <v>91915</v>
      </c>
      <c r="I5921">
        <v>0</v>
      </c>
      <c r="J5921" t="s">
        <v>245</v>
      </c>
      <c r="K5921" t="s">
        <v>36</v>
      </c>
      <c r="L5921" t="s">
        <v>37</v>
      </c>
      <c r="M5921">
        <v>103883.22</v>
      </c>
      <c r="N5921">
        <v>103883.22</v>
      </c>
      <c r="O5921" t="s">
        <v>38</v>
      </c>
      <c r="P5921" t="s">
        <v>1198</v>
      </c>
      <c r="Q5921" t="s">
        <v>2492</v>
      </c>
      <c r="R5921" t="s">
        <v>7911</v>
      </c>
      <c r="S5921" t="s">
        <v>5474</v>
      </c>
      <c r="T5921" t="s">
        <v>7912</v>
      </c>
      <c r="U5921" t="s">
        <v>1457</v>
      </c>
      <c r="V5921" t="s">
        <v>7913</v>
      </c>
      <c r="X5921" t="s">
        <v>1678</v>
      </c>
      <c r="Z5921" t="s">
        <v>2559</v>
      </c>
      <c r="AA5921" s="1">
        <v>44988</v>
      </c>
      <c r="AB5921" s="2">
        <v>45009</v>
      </c>
      <c r="AC5921" s="1">
        <v>44988</v>
      </c>
      <c r="AD5921" s="1">
        <v>44992</v>
      </c>
    </row>
    <row r="5922" spans="1:30" x14ac:dyDescent="0.25">
      <c r="A5922">
        <v>577086</v>
      </c>
      <c r="B5922" t="s">
        <v>889</v>
      </c>
      <c r="C5922" t="s">
        <v>31</v>
      </c>
      <c r="D5922">
        <v>2</v>
      </c>
      <c r="E5922" t="s">
        <v>5471</v>
      </c>
      <c r="F5922" t="s">
        <v>5472</v>
      </c>
      <c r="G5922" t="s">
        <v>34</v>
      </c>
      <c r="H5922">
        <v>91915</v>
      </c>
      <c r="I5922">
        <v>0</v>
      </c>
      <c r="J5922" t="s">
        <v>245</v>
      </c>
      <c r="K5922" t="s">
        <v>36</v>
      </c>
      <c r="L5922" t="s">
        <v>37</v>
      </c>
      <c r="M5922">
        <v>103883.22</v>
      </c>
      <c r="N5922">
        <v>103883.22</v>
      </c>
      <c r="O5922" t="s">
        <v>38</v>
      </c>
      <c r="P5922" t="s">
        <v>1198</v>
      </c>
      <c r="Q5922" t="s">
        <v>2492</v>
      </c>
      <c r="R5922" t="s">
        <v>7911</v>
      </c>
      <c r="S5922" t="s">
        <v>5474</v>
      </c>
      <c r="T5922" t="s">
        <v>7912</v>
      </c>
      <c r="U5922" t="s">
        <v>1457</v>
      </c>
      <c r="V5922" t="s">
        <v>7913</v>
      </c>
      <c r="X5922" t="s">
        <v>1678</v>
      </c>
      <c r="Z5922" t="s">
        <v>2559</v>
      </c>
      <c r="AA5922" s="1">
        <v>44988</v>
      </c>
      <c r="AB5922" s="2">
        <v>45009</v>
      </c>
      <c r="AC5922" s="1">
        <v>44988</v>
      </c>
      <c r="AD5922" s="1">
        <v>44992</v>
      </c>
    </row>
    <row r="5923" spans="1:30" x14ac:dyDescent="0.25">
      <c r="A5923">
        <v>557647</v>
      </c>
      <c r="B5923" t="s">
        <v>123</v>
      </c>
      <c r="C5923" t="s">
        <v>31</v>
      </c>
      <c r="D5923">
        <v>1</v>
      </c>
      <c r="E5923" t="s">
        <v>8920</v>
      </c>
      <c r="F5923" t="s">
        <v>135</v>
      </c>
      <c r="G5923" t="s">
        <v>51</v>
      </c>
      <c r="H5923">
        <v>21744</v>
      </c>
      <c r="I5923">
        <v>2</v>
      </c>
      <c r="J5923" t="s">
        <v>2755</v>
      </c>
      <c r="K5923" t="s">
        <v>36</v>
      </c>
      <c r="L5923" t="s">
        <v>37</v>
      </c>
      <c r="M5923">
        <v>75504</v>
      </c>
      <c r="N5923">
        <v>86830</v>
      </c>
      <c r="O5923" t="s">
        <v>38</v>
      </c>
      <c r="P5923" t="s">
        <v>415</v>
      </c>
      <c r="Q5923" t="s">
        <v>8921</v>
      </c>
      <c r="R5923" t="s">
        <v>8922</v>
      </c>
      <c r="S5923" t="s">
        <v>140</v>
      </c>
      <c r="T5923" t="s">
        <v>8923</v>
      </c>
      <c r="U5923" t="s">
        <v>8374</v>
      </c>
      <c r="V5923" t="s">
        <v>8924</v>
      </c>
      <c r="Z5923" t="s">
        <v>61</v>
      </c>
      <c r="AA5923" s="1">
        <v>44945</v>
      </c>
      <c r="AB5923" s="2">
        <v>45056</v>
      </c>
      <c r="AC5923" s="1">
        <v>44945</v>
      </c>
      <c r="AD5923" s="1">
        <v>44992</v>
      </c>
    </row>
    <row r="5924" spans="1:30" x14ac:dyDescent="0.25">
      <c r="A5924">
        <v>573105</v>
      </c>
      <c r="B5924" t="s">
        <v>102</v>
      </c>
      <c r="C5924" t="s">
        <v>31</v>
      </c>
      <c r="D5924">
        <v>1</v>
      </c>
      <c r="E5924" t="s">
        <v>14033</v>
      </c>
      <c r="F5924" t="s">
        <v>1042</v>
      </c>
      <c r="G5924" t="s">
        <v>51</v>
      </c>
      <c r="H5924">
        <v>10232</v>
      </c>
      <c r="I5924">
        <v>0</v>
      </c>
      <c r="J5924" t="s">
        <v>14034</v>
      </c>
      <c r="K5924" t="s">
        <v>36</v>
      </c>
      <c r="L5924" t="s">
        <v>145</v>
      </c>
      <c r="M5924">
        <v>17</v>
      </c>
      <c r="N5924">
        <v>17</v>
      </c>
      <c r="O5924" t="s">
        <v>68</v>
      </c>
      <c r="P5924" t="s">
        <v>195</v>
      </c>
      <c r="Q5924" t="s">
        <v>1988</v>
      </c>
      <c r="R5924" t="s">
        <v>14035</v>
      </c>
      <c r="S5924" t="s">
        <v>1047</v>
      </c>
      <c r="T5924" t="s">
        <v>14036</v>
      </c>
      <c r="V5924" t="s">
        <v>151</v>
      </c>
      <c r="W5924" t="s">
        <v>307</v>
      </c>
      <c r="X5924" t="s">
        <v>14037</v>
      </c>
      <c r="Z5924" t="s">
        <v>309</v>
      </c>
      <c r="AA5924" s="1">
        <v>44976</v>
      </c>
      <c r="AB5924" s="2">
        <v>45083</v>
      </c>
      <c r="AC5924" s="1">
        <v>44976</v>
      </c>
      <c r="AD5924" s="1">
        <v>44992</v>
      </c>
    </row>
    <row r="5925" spans="1:30" x14ac:dyDescent="0.25">
      <c r="A5925">
        <v>564775</v>
      </c>
      <c r="B5925" t="s">
        <v>338</v>
      </c>
      <c r="C5925" t="s">
        <v>31</v>
      </c>
      <c r="D5925">
        <v>1</v>
      </c>
      <c r="E5925" t="s">
        <v>3509</v>
      </c>
      <c r="F5925" t="s">
        <v>3510</v>
      </c>
      <c r="G5925" t="s">
        <v>34</v>
      </c>
      <c r="H5925">
        <v>10147</v>
      </c>
      <c r="I5925">
        <v>0</v>
      </c>
      <c r="J5925" t="s">
        <v>52</v>
      </c>
      <c r="K5925" t="s">
        <v>36</v>
      </c>
      <c r="L5925" t="s">
        <v>37</v>
      </c>
      <c r="M5925">
        <v>43929</v>
      </c>
      <c r="N5925">
        <v>57093</v>
      </c>
      <c r="O5925" t="s">
        <v>38</v>
      </c>
      <c r="P5925" t="s">
        <v>4014</v>
      </c>
      <c r="Q5925" t="s">
        <v>4015</v>
      </c>
      <c r="R5925" t="s">
        <v>14038</v>
      </c>
      <c r="S5925" t="s">
        <v>3514</v>
      </c>
      <c r="T5925" t="s">
        <v>13029</v>
      </c>
      <c r="U5925" t="s">
        <v>4526</v>
      </c>
      <c r="V5925" t="s">
        <v>347</v>
      </c>
      <c r="W5925" t="s">
        <v>3517</v>
      </c>
      <c r="X5925" t="s">
        <v>14039</v>
      </c>
      <c r="Z5925" t="s">
        <v>61</v>
      </c>
      <c r="AA5925" s="1">
        <v>44908</v>
      </c>
      <c r="AC5925" s="1">
        <v>44908</v>
      </c>
      <c r="AD5925" s="1">
        <v>44992</v>
      </c>
    </row>
    <row r="5926" spans="1:30" x14ac:dyDescent="0.25">
      <c r="A5926">
        <v>556828</v>
      </c>
      <c r="B5926" t="s">
        <v>658</v>
      </c>
      <c r="C5926" t="s">
        <v>63</v>
      </c>
      <c r="D5926">
        <v>2</v>
      </c>
      <c r="E5926" t="s">
        <v>9194</v>
      </c>
      <c r="F5926" t="s">
        <v>234</v>
      </c>
      <c r="G5926" t="s">
        <v>51</v>
      </c>
      <c r="H5926">
        <v>56057</v>
      </c>
      <c r="I5926">
        <v>0</v>
      </c>
      <c r="J5926" t="s">
        <v>312</v>
      </c>
      <c r="K5926" t="s">
        <v>36</v>
      </c>
      <c r="L5926" t="s">
        <v>37</v>
      </c>
      <c r="M5926">
        <v>50000</v>
      </c>
      <c r="N5926">
        <v>50000</v>
      </c>
      <c r="O5926" t="s">
        <v>38</v>
      </c>
      <c r="P5926" t="s">
        <v>661</v>
      </c>
      <c r="Q5926" t="s">
        <v>662</v>
      </c>
      <c r="R5926" t="s">
        <v>9195</v>
      </c>
      <c r="S5926" t="s">
        <v>237</v>
      </c>
      <c r="U5926" t="s">
        <v>1055</v>
      </c>
      <c r="V5926" t="s">
        <v>664</v>
      </c>
      <c r="Z5926" t="s">
        <v>665</v>
      </c>
      <c r="AA5926" s="1">
        <v>44853</v>
      </c>
      <c r="AB5926" s="2">
        <v>45033</v>
      </c>
      <c r="AC5926" s="1">
        <v>44987</v>
      </c>
      <c r="AD5926" s="1">
        <v>44992</v>
      </c>
    </row>
    <row r="5927" spans="1:30" x14ac:dyDescent="0.25">
      <c r="A5927">
        <v>570274</v>
      </c>
      <c r="B5927" t="s">
        <v>488</v>
      </c>
      <c r="C5927" t="s">
        <v>31</v>
      </c>
      <c r="D5927">
        <v>1</v>
      </c>
      <c r="E5927" t="s">
        <v>6764</v>
      </c>
      <c r="F5927" t="s">
        <v>1325</v>
      </c>
      <c r="G5927" t="s">
        <v>51</v>
      </c>
      <c r="H5927">
        <v>10209</v>
      </c>
      <c r="I5927">
        <v>1</v>
      </c>
      <c r="J5927" t="s">
        <v>216</v>
      </c>
      <c r="K5927" t="s">
        <v>67</v>
      </c>
      <c r="L5927" t="s">
        <v>145</v>
      </c>
      <c r="M5927">
        <v>16</v>
      </c>
      <c r="N5927">
        <v>19</v>
      </c>
      <c r="O5927" t="s">
        <v>68</v>
      </c>
      <c r="P5927" t="s">
        <v>355</v>
      </c>
      <c r="Q5927" t="s">
        <v>13639</v>
      </c>
      <c r="R5927" t="s">
        <v>13640</v>
      </c>
      <c r="S5927" t="s">
        <v>1328</v>
      </c>
      <c r="T5927" t="s">
        <v>13641</v>
      </c>
      <c r="V5927" t="s">
        <v>13642</v>
      </c>
      <c r="Z5927" t="s">
        <v>61</v>
      </c>
      <c r="AA5927" s="1">
        <v>44945</v>
      </c>
      <c r="AB5927" s="2">
        <v>45016</v>
      </c>
      <c r="AC5927" s="1">
        <v>44985</v>
      </c>
      <c r="AD5927" s="1">
        <v>44992</v>
      </c>
    </row>
    <row r="5928" spans="1:30" x14ac:dyDescent="0.25">
      <c r="A5928">
        <v>567837</v>
      </c>
      <c r="B5928" t="s">
        <v>1870</v>
      </c>
      <c r="C5928" t="s">
        <v>31</v>
      </c>
      <c r="D5928">
        <v>1</v>
      </c>
      <c r="E5928" t="s">
        <v>5531</v>
      </c>
      <c r="F5928" t="s">
        <v>267</v>
      </c>
      <c r="G5928" t="s">
        <v>34</v>
      </c>
      <c r="H5928" t="s">
        <v>268</v>
      </c>
      <c r="I5928">
        <v>0</v>
      </c>
      <c r="J5928" t="s">
        <v>256</v>
      </c>
      <c r="K5928" t="s">
        <v>36</v>
      </c>
      <c r="L5928" t="s">
        <v>37</v>
      </c>
      <c r="M5928">
        <v>125000</v>
      </c>
      <c r="N5928">
        <v>135000</v>
      </c>
      <c r="O5928" t="s">
        <v>38</v>
      </c>
      <c r="P5928" t="s">
        <v>1872</v>
      </c>
      <c r="Q5928" t="s">
        <v>5532</v>
      </c>
      <c r="R5928" t="s">
        <v>5533</v>
      </c>
      <c r="S5928" t="s">
        <v>272</v>
      </c>
      <c r="T5928" t="s">
        <v>5534</v>
      </c>
      <c r="U5928" t="s">
        <v>5535</v>
      </c>
      <c r="V5928" t="s">
        <v>5536</v>
      </c>
      <c r="W5928" t="s">
        <v>2377</v>
      </c>
      <c r="Z5928" t="s">
        <v>47</v>
      </c>
      <c r="AA5928" s="1">
        <v>44935</v>
      </c>
      <c r="AC5928" s="1">
        <v>44963</v>
      </c>
      <c r="AD5928" s="1">
        <v>44992</v>
      </c>
    </row>
    <row r="5929" spans="1:30" x14ac:dyDescent="0.25">
      <c r="A5929">
        <v>553425</v>
      </c>
      <c r="B5929" t="s">
        <v>815</v>
      </c>
      <c r="C5929" t="s">
        <v>31</v>
      </c>
      <c r="D5929">
        <v>1</v>
      </c>
      <c r="E5929" t="s">
        <v>13885</v>
      </c>
      <c r="F5929" t="s">
        <v>817</v>
      </c>
      <c r="G5929" t="s">
        <v>353</v>
      </c>
      <c r="H5929">
        <v>6766</v>
      </c>
      <c r="I5929">
        <v>1</v>
      </c>
      <c r="J5929" t="s">
        <v>175</v>
      </c>
      <c r="K5929" t="s">
        <v>67</v>
      </c>
      <c r="L5929" t="s">
        <v>37</v>
      </c>
      <c r="M5929">
        <v>28</v>
      </c>
      <c r="N5929">
        <v>28</v>
      </c>
      <c r="O5929" t="s">
        <v>68</v>
      </c>
      <c r="P5929" t="s">
        <v>818</v>
      </c>
      <c r="Q5929" t="s">
        <v>7474</v>
      </c>
      <c r="R5929" t="s">
        <v>13886</v>
      </c>
      <c r="S5929" t="s">
        <v>821</v>
      </c>
      <c r="T5929" t="s">
        <v>13887</v>
      </c>
      <c r="V5929" t="s">
        <v>13888</v>
      </c>
      <c r="W5929" t="s">
        <v>13889</v>
      </c>
      <c r="X5929" t="s">
        <v>826</v>
      </c>
      <c r="Z5929" t="s">
        <v>61</v>
      </c>
      <c r="AA5929" s="1">
        <v>44882</v>
      </c>
      <c r="AC5929" s="1">
        <v>44882</v>
      </c>
      <c r="AD5929" s="1">
        <v>44992</v>
      </c>
    </row>
    <row r="5930" spans="1:30" x14ac:dyDescent="0.25">
      <c r="A5930">
        <v>546308</v>
      </c>
      <c r="B5930" t="s">
        <v>88</v>
      </c>
      <c r="C5930" t="s">
        <v>31</v>
      </c>
      <c r="D5930">
        <v>1</v>
      </c>
      <c r="E5930" t="s">
        <v>11754</v>
      </c>
      <c r="F5930" t="s">
        <v>267</v>
      </c>
      <c r="G5930" t="s">
        <v>34</v>
      </c>
      <c r="H5930" t="s">
        <v>268</v>
      </c>
      <c r="I5930">
        <v>0</v>
      </c>
      <c r="J5930" t="s">
        <v>328</v>
      </c>
      <c r="K5930" t="s">
        <v>36</v>
      </c>
      <c r="L5930" t="s">
        <v>37</v>
      </c>
      <c r="M5930">
        <v>58700</v>
      </c>
      <c r="N5930">
        <v>173486</v>
      </c>
      <c r="O5930" t="s">
        <v>38</v>
      </c>
      <c r="P5930" t="s">
        <v>406</v>
      </c>
      <c r="Q5930" t="s">
        <v>1620</v>
      </c>
      <c r="R5930" t="s">
        <v>14040</v>
      </c>
      <c r="S5930" t="s">
        <v>272</v>
      </c>
      <c r="T5930" t="s">
        <v>14041</v>
      </c>
      <c r="U5930" t="s">
        <v>2070</v>
      </c>
      <c r="V5930" t="s">
        <v>2791</v>
      </c>
      <c r="W5930" t="s">
        <v>1407</v>
      </c>
      <c r="Z5930" t="s">
        <v>87</v>
      </c>
      <c r="AA5930" s="1">
        <v>44841</v>
      </c>
      <c r="AC5930" s="1">
        <v>44964</v>
      </c>
      <c r="AD5930" s="1">
        <v>44992</v>
      </c>
    </row>
    <row r="5931" spans="1:30" x14ac:dyDescent="0.25">
      <c r="A5931">
        <v>451985</v>
      </c>
      <c r="B5931" t="s">
        <v>241</v>
      </c>
      <c r="C5931" t="s">
        <v>31</v>
      </c>
      <c r="D5931">
        <v>1</v>
      </c>
      <c r="E5931" t="s">
        <v>13981</v>
      </c>
      <c r="F5931" t="s">
        <v>10121</v>
      </c>
      <c r="G5931" t="s">
        <v>34</v>
      </c>
      <c r="H5931">
        <v>10080</v>
      </c>
      <c r="I5931" t="s">
        <v>327</v>
      </c>
      <c r="J5931" t="s">
        <v>126</v>
      </c>
      <c r="K5931" t="s">
        <v>36</v>
      </c>
      <c r="L5931" t="s">
        <v>93</v>
      </c>
      <c r="M5931">
        <v>120000</v>
      </c>
      <c r="N5931">
        <v>135000</v>
      </c>
      <c r="O5931" t="s">
        <v>38</v>
      </c>
      <c r="P5931" t="s">
        <v>6188</v>
      </c>
      <c r="Q5931" t="s">
        <v>6189</v>
      </c>
      <c r="R5931" t="s">
        <v>13982</v>
      </c>
      <c r="S5931" t="s">
        <v>13983</v>
      </c>
      <c r="T5931" t="s">
        <v>13984</v>
      </c>
      <c r="U5931" t="s">
        <v>13985</v>
      </c>
      <c r="V5931" t="s">
        <v>347</v>
      </c>
      <c r="Z5931" t="s">
        <v>426</v>
      </c>
      <c r="AA5931" s="1">
        <v>44186</v>
      </c>
      <c r="AC5931" s="1">
        <v>44433</v>
      </c>
      <c r="AD5931" s="1">
        <v>44992</v>
      </c>
    </row>
    <row r="5932" spans="1:30" x14ac:dyDescent="0.25">
      <c r="A5932">
        <v>553304</v>
      </c>
      <c r="B5932" t="s">
        <v>676</v>
      </c>
      <c r="C5932" t="s">
        <v>63</v>
      </c>
      <c r="D5932">
        <v>1</v>
      </c>
      <c r="E5932" t="s">
        <v>12451</v>
      </c>
      <c r="F5932" t="s">
        <v>5750</v>
      </c>
      <c r="G5932" t="s">
        <v>353</v>
      </c>
      <c r="H5932" t="s">
        <v>5751</v>
      </c>
      <c r="I5932" t="s">
        <v>1246</v>
      </c>
      <c r="J5932" t="s">
        <v>9314</v>
      </c>
      <c r="K5932" t="s">
        <v>36</v>
      </c>
      <c r="L5932" t="s">
        <v>290</v>
      </c>
      <c r="M5932">
        <v>222924</v>
      </c>
      <c r="N5932">
        <v>231974</v>
      </c>
      <c r="O5932" t="s">
        <v>38</v>
      </c>
      <c r="P5932" t="s">
        <v>679</v>
      </c>
      <c r="Q5932" t="s">
        <v>5752</v>
      </c>
      <c r="R5932" t="s">
        <v>12452</v>
      </c>
      <c r="T5932" t="s">
        <v>12453</v>
      </c>
      <c r="U5932" t="s">
        <v>12454</v>
      </c>
      <c r="V5932" t="s">
        <v>2475</v>
      </c>
      <c r="X5932" t="s">
        <v>679</v>
      </c>
      <c r="Z5932" t="s">
        <v>61</v>
      </c>
      <c r="AA5932" s="1">
        <v>44832</v>
      </c>
      <c r="AC5932" s="1">
        <v>44935</v>
      </c>
      <c r="AD5932" s="1">
        <v>44992</v>
      </c>
    </row>
    <row r="5933" spans="1:30" x14ac:dyDescent="0.25">
      <c r="A5933">
        <v>571372</v>
      </c>
      <c r="B5933" t="s">
        <v>88</v>
      </c>
      <c r="C5933" t="s">
        <v>31</v>
      </c>
      <c r="D5933">
        <v>1</v>
      </c>
      <c r="E5933" t="s">
        <v>13765</v>
      </c>
      <c r="F5933" t="s">
        <v>414</v>
      </c>
      <c r="G5933" t="s">
        <v>34</v>
      </c>
      <c r="H5933">
        <v>10124</v>
      </c>
      <c r="I5933">
        <v>3</v>
      </c>
      <c r="J5933" t="s">
        <v>115</v>
      </c>
      <c r="K5933" t="s">
        <v>36</v>
      </c>
      <c r="L5933" t="s">
        <v>37</v>
      </c>
      <c r="M5933">
        <v>67499</v>
      </c>
      <c r="N5933">
        <v>89699</v>
      </c>
      <c r="O5933" t="s">
        <v>38</v>
      </c>
      <c r="P5933" t="s">
        <v>94</v>
      </c>
      <c r="Q5933" t="s">
        <v>3240</v>
      </c>
      <c r="R5933" t="s">
        <v>13766</v>
      </c>
      <c r="S5933" t="s">
        <v>418</v>
      </c>
      <c r="U5933" t="s">
        <v>13767</v>
      </c>
      <c r="V5933" t="s">
        <v>13768</v>
      </c>
      <c r="W5933" t="s">
        <v>1407</v>
      </c>
      <c r="X5933" t="s">
        <v>13769</v>
      </c>
      <c r="Z5933" t="s">
        <v>61</v>
      </c>
      <c r="AA5933" s="1">
        <v>44951</v>
      </c>
      <c r="AC5933" s="1">
        <v>44951</v>
      </c>
      <c r="AD5933" s="1">
        <v>44992</v>
      </c>
    </row>
    <row r="5934" spans="1:30" x14ac:dyDescent="0.25">
      <c r="A5934">
        <v>552883</v>
      </c>
      <c r="B5934" t="s">
        <v>88</v>
      </c>
      <c r="C5934" t="s">
        <v>31</v>
      </c>
      <c r="D5934">
        <v>175</v>
      </c>
      <c r="E5934" t="s">
        <v>580</v>
      </c>
      <c r="F5934" t="s">
        <v>581</v>
      </c>
      <c r="G5934" t="s">
        <v>34</v>
      </c>
      <c r="H5934">
        <v>52314</v>
      </c>
      <c r="I5934">
        <v>0</v>
      </c>
      <c r="J5934" t="s">
        <v>582</v>
      </c>
      <c r="K5934" t="s">
        <v>36</v>
      </c>
      <c r="L5934" t="s">
        <v>37</v>
      </c>
      <c r="M5934">
        <v>42389</v>
      </c>
      <c r="N5934">
        <v>48747</v>
      </c>
      <c r="O5934" t="s">
        <v>38</v>
      </c>
      <c r="P5934" t="s">
        <v>583</v>
      </c>
      <c r="Q5934" t="s">
        <v>475</v>
      </c>
      <c r="R5934" t="s">
        <v>584</v>
      </c>
      <c r="S5934" t="s">
        <v>585</v>
      </c>
      <c r="U5934" t="s">
        <v>586</v>
      </c>
      <c r="V5934" t="s">
        <v>587</v>
      </c>
      <c r="W5934" t="s">
        <v>588</v>
      </c>
      <c r="X5934" t="s">
        <v>589</v>
      </c>
      <c r="Z5934" t="s">
        <v>87</v>
      </c>
      <c r="AA5934" s="1">
        <v>44832</v>
      </c>
      <c r="AC5934" s="1">
        <v>44881</v>
      </c>
      <c r="AD5934" s="1">
        <v>44992</v>
      </c>
    </row>
    <row r="5935" spans="1:30" x14ac:dyDescent="0.25">
      <c r="A5935">
        <v>567454</v>
      </c>
      <c r="B5935" t="s">
        <v>563</v>
      </c>
      <c r="C5935" t="s">
        <v>63</v>
      </c>
      <c r="D5935">
        <v>1</v>
      </c>
      <c r="E5935" t="s">
        <v>2187</v>
      </c>
      <c r="F5935" t="s">
        <v>999</v>
      </c>
      <c r="G5935" t="s">
        <v>34</v>
      </c>
      <c r="H5935" t="s">
        <v>1000</v>
      </c>
      <c r="I5935">
        <v>4</v>
      </c>
      <c r="J5935" t="s">
        <v>175</v>
      </c>
      <c r="K5935" t="s">
        <v>36</v>
      </c>
      <c r="L5935" t="s">
        <v>37</v>
      </c>
      <c r="M5935">
        <v>60000</v>
      </c>
      <c r="N5935">
        <v>60000</v>
      </c>
      <c r="O5935" t="s">
        <v>38</v>
      </c>
      <c r="P5935" t="s">
        <v>446</v>
      </c>
      <c r="Q5935" t="s">
        <v>290</v>
      </c>
      <c r="R5935" t="s">
        <v>4634</v>
      </c>
      <c r="S5935" t="s">
        <v>1004</v>
      </c>
      <c r="T5935" t="s">
        <v>4635</v>
      </c>
      <c r="U5935" t="s">
        <v>4636</v>
      </c>
      <c r="V5935" t="s">
        <v>570</v>
      </c>
      <c r="Z5935" t="s">
        <v>61</v>
      </c>
      <c r="AA5935" s="1">
        <v>44936</v>
      </c>
      <c r="AC5935" s="1">
        <v>44949</v>
      </c>
      <c r="AD5935" s="1">
        <v>44992</v>
      </c>
    </row>
    <row r="5936" spans="1:30" x14ac:dyDescent="0.25">
      <c r="A5936">
        <v>573531</v>
      </c>
      <c r="B5936" t="s">
        <v>102</v>
      </c>
      <c r="C5936" t="s">
        <v>63</v>
      </c>
      <c r="D5936">
        <v>2</v>
      </c>
      <c r="E5936" t="s">
        <v>13153</v>
      </c>
      <c r="F5936" t="s">
        <v>234</v>
      </c>
      <c r="G5936" t="s">
        <v>51</v>
      </c>
      <c r="H5936">
        <v>56057</v>
      </c>
      <c r="I5936">
        <v>0</v>
      </c>
      <c r="J5936" t="s">
        <v>126</v>
      </c>
      <c r="K5936" t="s">
        <v>36</v>
      </c>
      <c r="L5936" t="s">
        <v>53</v>
      </c>
      <c r="M5936">
        <v>38333</v>
      </c>
      <c r="N5936">
        <v>63794</v>
      </c>
      <c r="O5936" t="s">
        <v>38</v>
      </c>
      <c r="P5936" t="s">
        <v>137</v>
      </c>
      <c r="Q5936" t="s">
        <v>2055</v>
      </c>
      <c r="R5936" t="s">
        <v>13154</v>
      </c>
      <c r="S5936" t="s">
        <v>237</v>
      </c>
      <c r="T5936" t="s">
        <v>13155</v>
      </c>
      <c r="U5936" t="s">
        <v>13156</v>
      </c>
      <c r="V5936" t="s">
        <v>142</v>
      </c>
      <c r="Z5936" t="s">
        <v>61</v>
      </c>
      <c r="AA5936" s="1">
        <v>44965</v>
      </c>
      <c r="AC5936" s="1">
        <v>44965</v>
      </c>
      <c r="AD5936" s="1">
        <v>44992</v>
      </c>
    </row>
    <row r="5937" spans="1:30" x14ac:dyDescent="0.25">
      <c r="A5937">
        <v>533540</v>
      </c>
      <c r="B5937" t="s">
        <v>338</v>
      </c>
      <c r="C5937" t="s">
        <v>31</v>
      </c>
      <c r="D5937">
        <v>24</v>
      </c>
      <c r="E5937" t="s">
        <v>5729</v>
      </c>
      <c r="F5937" t="s">
        <v>4183</v>
      </c>
      <c r="G5937" t="s">
        <v>244</v>
      </c>
      <c r="H5937">
        <v>90644</v>
      </c>
      <c r="I5937">
        <v>0</v>
      </c>
      <c r="J5937" t="s">
        <v>245</v>
      </c>
      <c r="K5937" t="s">
        <v>36</v>
      </c>
      <c r="L5937" t="s">
        <v>53</v>
      </c>
      <c r="M5937">
        <v>32260</v>
      </c>
      <c r="N5937">
        <v>44677</v>
      </c>
      <c r="O5937" t="s">
        <v>38</v>
      </c>
      <c r="P5937" t="s">
        <v>1368</v>
      </c>
      <c r="Q5937" t="s">
        <v>5595</v>
      </c>
      <c r="R5937" t="s">
        <v>12572</v>
      </c>
      <c r="S5937" t="s">
        <v>4185</v>
      </c>
      <c r="U5937" t="s">
        <v>12573</v>
      </c>
      <c r="V5937" t="s">
        <v>12574</v>
      </c>
      <c r="W5937" t="s">
        <v>4020</v>
      </c>
      <c r="X5937" t="s">
        <v>12575</v>
      </c>
      <c r="Z5937" t="s">
        <v>61</v>
      </c>
      <c r="AA5937" s="1">
        <v>44971</v>
      </c>
      <c r="AB5937" s="2">
        <v>45061</v>
      </c>
      <c r="AC5937" s="1">
        <v>44971</v>
      </c>
      <c r="AD5937" s="1">
        <v>44992</v>
      </c>
    </row>
    <row r="5938" spans="1:30" x14ac:dyDescent="0.25">
      <c r="A5938">
        <v>565889</v>
      </c>
      <c r="B5938" t="s">
        <v>102</v>
      </c>
      <c r="C5938" t="s">
        <v>31</v>
      </c>
      <c r="D5938">
        <v>1</v>
      </c>
      <c r="E5938" t="s">
        <v>8159</v>
      </c>
      <c r="F5938" t="s">
        <v>78</v>
      </c>
      <c r="G5938" t="s">
        <v>34</v>
      </c>
      <c r="H5938">
        <v>20215</v>
      </c>
      <c r="I5938">
        <v>2</v>
      </c>
      <c r="J5938" t="s">
        <v>35</v>
      </c>
      <c r="K5938" t="s">
        <v>36</v>
      </c>
      <c r="L5938" t="s">
        <v>37</v>
      </c>
      <c r="M5938">
        <v>80557</v>
      </c>
      <c r="N5938">
        <v>111917</v>
      </c>
      <c r="O5938" t="s">
        <v>38</v>
      </c>
      <c r="P5938" t="s">
        <v>195</v>
      </c>
      <c r="Q5938" t="s">
        <v>2238</v>
      </c>
      <c r="R5938" t="s">
        <v>8160</v>
      </c>
      <c r="S5938" t="s">
        <v>82</v>
      </c>
      <c r="T5938" t="s">
        <v>8161</v>
      </c>
      <c r="U5938" t="s">
        <v>8162</v>
      </c>
      <c r="V5938" t="s">
        <v>2428</v>
      </c>
      <c r="X5938" t="s">
        <v>195</v>
      </c>
      <c r="Z5938" t="s">
        <v>87</v>
      </c>
      <c r="AA5938" s="1">
        <v>44935</v>
      </c>
      <c r="AC5938" s="1">
        <v>44935</v>
      </c>
      <c r="AD5938" s="1">
        <v>44992</v>
      </c>
    </row>
    <row r="5939" spans="1:30" x14ac:dyDescent="0.25">
      <c r="A5939">
        <v>562564</v>
      </c>
      <c r="B5939" t="s">
        <v>123</v>
      </c>
      <c r="C5939" t="s">
        <v>63</v>
      </c>
      <c r="D5939">
        <v>2</v>
      </c>
      <c r="E5939" t="s">
        <v>5972</v>
      </c>
      <c r="F5939" t="s">
        <v>762</v>
      </c>
      <c r="G5939" t="s">
        <v>34</v>
      </c>
      <c r="H5939">
        <v>51191</v>
      </c>
      <c r="I5939">
        <v>2</v>
      </c>
      <c r="J5939" t="s">
        <v>763</v>
      </c>
      <c r="K5939" t="s">
        <v>36</v>
      </c>
      <c r="L5939" t="s">
        <v>37</v>
      </c>
      <c r="M5939">
        <v>47155</v>
      </c>
      <c r="N5939">
        <v>54228</v>
      </c>
      <c r="O5939" t="s">
        <v>38</v>
      </c>
      <c r="P5939" t="s">
        <v>1167</v>
      </c>
      <c r="Q5939" t="s">
        <v>5973</v>
      </c>
      <c r="R5939" t="s">
        <v>13855</v>
      </c>
      <c r="S5939" t="s">
        <v>767</v>
      </c>
      <c r="U5939" t="s">
        <v>1729</v>
      </c>
      <c r="V5939" t="s">
        <v>13856</v>
      </c>
      <c r="Z5939" t="s">
        <v>61</v>
      </c>
      <c r="AA5939" s="1">
        <v>44971</v>
      </c>
      <c r="AB5939" s="2">
        <v>45091</v>
      </c>
      <c r="AC5939" s="1">
        <v>44971</v>
      </c>
      <c r="AD5939" s="1">
        <v>44992</v>
      </c>
    </row>
    <row r="5940" spans="1:30" x14ac:dyDescent="0.25">
      <c r="A5940">
        <v>560913</v>
      </c>
      <c r="B5940" t="s">
        <v>123</v>
      </c>
      <c r="C5940" t="s">
        <v>31</v>
      </c>
      <c r="D5940">
        <v>1</v>
      </c>
      <c r="E5940" t="s">
        <v>413</v>
      </c>
      <c r="F5940" t="s">
        <v>414</v>
      </c>
      <c r="G5940" t="s">
        <v>34</v>
      </c>
      <c r="H5940">
        <v>10124</v>
      </c>
      <c r="I5940">
        <v>2</v>
      </c>
      <c r="J5940" t="s">
        <v>126</v>
      </c>
      <c r="K5940" t="s">
        <v>36</v>
      </c>
      <c r="L5940" t="s">
        <v>37</v>
      </c>
      <c r="M5940">
        <v>53057</v>
      </c>
      <c r="N5940">
        <v>77124</v>
      </c>
      <c r="O5940" t="s">
        <v>38</v>
      </c>
      <c r="P5940" t="s">
        <v>415</v>
      </c>
      <c r="Q5940" t="s">
        <v>416</v>
      </c>
      <c r="R5940" t="s">
        <v>417</v>
      </c>
      <c r="S5940" t="s">
        <v>418</v>
      </c>
      <c r="T5940" t="s">
        <v>419</v>
      </c>
      <c r="V5940" t="s">
        <v>420</v>
      </c>
      <c r="Z5940" t="s">
        <v>61</v>
      </c>
      <c r="AA5940" s="1">
        <v>44879</v>
      </c>
      <c r="AB5940" s="2">
        <v>44999</v>
      </c>
      <c r="AC5940" s="1">
        <v>44951</v>
      </c>
      <c r="AD5940" s="1">
        <v>44992</v>
      </c>
    </row>
    <row r="5941" spans="1:30" x14ac:dyDescent="0.25">
      <c r="A5941">
        <v>544454</v>
      </c>
      <c r="B5941" t="s">
        <v>88</v>
      </c>
      <c r="C5941" t="s">
        <v>63</v>
      </c>
      <c r="D5941">
        <v>1</v>
      </c>
      <c r="E5941" t="s">
        <v>10198</v>
      </c>
      <c r="F5941" t="s">
        <v>1359</v>
      </c>
      <c r="G5941" t="s">
        <v>34</v>
      </c>
      <c r="H5941" t="s">
        <v>1360</v>
      </c>
      <c r="I5941">
        <v>0</v>
      </c>
      <c r="J5941" t="s">
        <v>582</v>
      </c>
      <c r="K5941" t="s">
        <v>36</v>
      </c>
      <c r="L5941" t="s">
        <v>37</v>
      </c>
      <c r="M5941">
        <v>64749</v>
      </c>
      <c r="N5941">
        <v>90000</v>
      </c>
      <c r="O5941" t="s">
        <v>38</v>
      </c>
      <c r="P5941" t="s">
        <v>583</v>
      </c>
      <c r="Q5941" t="s">
        <v>5724</v>
      </c>
      <c r="R5941" t="s">
        <v>10199</v>
      </c>
      <c r="S5941" t="s">
        <v>1363</v>
      </c>
      <c r="T5941" t="s">
        <v>5726</v>
      </c>
      <c r="U5941" t="s">
        <v>229</v>
      </c>
      <c r="V5941" t="s">
        <v>10200</v>
      </c>
      <c r="W5941" t="s">
        <v>5728</v>
      </c>
      <c r="X5941" t="s">
        <v>583</v>
      </c>
      <c r="Z5941" t="s">
        <v>61</v>
      </c>
      <c r="AA5941" s="1">
        <v>44805</v>
      </c>
      <c r="AC5941" s="1">
        <v>44805</v>
      </c>
      <c r="AD5941" s="1">
        <v>44992</v>
      </c>
    </row>
    <row r="5942" spans="1:30" x14ac:dyDescent="0.25">
      <c r="A5942">
        <v>563273</v>
      </c>
      <c r="B5942" t="s">
        <v>1479</v>
      </c>
      <c r="C5942" t="s">
        <v>31</v>
      </c>
      <c r="D5942">
        <v>1</v>
      </c>
      <c r="E5942" t="s">
        <v>9512</v>
      </c>
      <c r="F5942" t="s">
        <v>1481</v>
      </c>
      <c r="G5942" t="s">
        <v>34</v>
      </c>
      <c r="H5942">
        <v>10084</v>
      </c>
      <c r="I5942" t="s">
        <v>91</v>
      </c>
      <c r="J5942" t="s">
        <v>9513</v>
      </c>
      <c r="K5942" t="s">
        <v>36</v>
      </c>
      <c r="L5942" t="s">
        <v>93</v>
      </c>
      <c r="M5942">
        <v>135000</v>
      </c>
      <c r="N5942">
        <v>135000</v>
      </c>
      <c r="O5942" t="s">
        <v>38</v>
      </c>
      <c r="P5942" t="s">
        <v>217</v>
      </c>
      <c r="Q5942" t="s">
        <v>2834</v>
      </c>
      <c r="R5942" t="s">
        <v>9514</v>
      </c>
      <c r="S5942" t="s">
        <v>1485</v>
      </c>
      <c r="T5942" t="s">
        <v>9515</v>
      </c>
      <c r="V5942" t="s">
        <v>9516</v>
      </c>
      <c r="Z5942" t="s">
        <v>61</v>
      </c>
      <c r="AA5942" s="1">
        <v>44944</v>
      </c>
      <c r="AB5942" s="2">
        <v>45124</v>
      </c>
      <c r="AC5942" s="1">
        <v>44944</v>
      </c>
      <c r="AD5942" s="1">
        <v>44992</v>
      </c>
    </row>
    <row r="5943" spans="1:30" x14ac:dyDescent="0.25">
      <c r="A5943">
        <v>343779</v>
      </c>
      <c r="B5943" t="s">
        <v>123</v>
      </c>
      <c r="C5943" t="s">
        <v>31</v>
      </c>
      <c r="D5943">
        <v>1</v>
      </c>
      <c r="E5943" t="s">
        <v>4675</v>
      </c>
      <c r="F5943" t="s">
        <v>1166</v>
      </c>
      <c r="G5943" t="s">
        <v>34</v>
      </c>
      <c r="H5943">
        <v>51011</v>
      </c>
      <c r="I5943">
        <v>2</v>
      </c>
      <c r="J5943" t="s">
        <v>205</v>
      </c>
      <c r="K5943" t="s">
        <v>36</v>
      </c>
      <c r="L5943" t="s">
        <v>37</v>
      </c>
      <c r="M5943">
        <v>73576</v>
      </c>
      <c r="N5943">
        <v>73576</v>
      </c>
      <c r="O5943" t="s">
        <v>38</v>
      </c>
      <c r="P5943" t="s">
        <v>1392</v>
      </c>
      <c r="Q5943" t="s">
        <v>1168</v>
      </c>
      <c r="R5943" t="s">
        <v>14042</v>
      </c>
      <c r="S5943" t="s">
        <v>1170</v>
      </c>
      <c r="T5943" t="e">
        <f>--Expertise in Planning and program Development  --Knowledge of DOHMH and DOE personnel policies and procedures  --Supervisory Experience  --excellent interpersonal, communication and presentation skills   --computer skills in Microsoft Excel  --Supervisory Experience</f>
        <v>#NAME?</v>
      </c>
      <c r="U5943" t="s">
        <v>4679</v>
      </c>
      <c r="V5943" t="s">
        <v>14043</v>
      </c>
      <c r="Z5943" t="s">
        <v>87</v>
      </c>
      <c r="AA5943" s="1">
        <v>43230</v>
      </c>
      <c r="AC5943" s="1">
        <v>43230</v>
      </c>
      <c r="AD5943" s="1">
        <v>44992</v>
      </c>
    </row>
    <row r="5944" spans="1:30" x14ac:dyDescent="0.25">
      <c r="A5944">
        <v>559861</v>
      </c>
      <c r="B5944" t="s">
        <v>253</v>
      </c>
      <c r="C5944" t="s">
        <v>63</v>
      </c>
      <c r="D5944">
        <v>1</v>
      </c>
      <c r="E5944" t="s">
        <v>10188</v>
      </c>
      <c r="F5944" t="s">
        <v>534</v>
      </c>
      <c r="G5944" t="s">
        <v>34</v>
      </c>
      <c r="H5944">
        <v>13633</v>
      </c>
      <c r="I5944">
        <v>1</v>
      </c>
      <c r="J5944" t="s">
        <v>256</v>
      </c>
      <c r="K5944" t="s">
        <v>36</v>
      </c>
      <c r="L5944" t="s">
        <v>37</v>
      </c>
      <c r="M5944">
        <v>54281</v>
      </c>
      <c r="N5944">
        <v>63860</v>
      </c>
      <c r="O5944" t="s">
        <v>38</v>
      </c>
      <c r="P5944" t="s">
        <v>257</v>
      </c>
      <c r="Q5944" t="s">
        <v>258</v>
      </c>
      <c r="R5944" t="s">
        <v>10189</v>
      </c>
      <c r="S5944" t="s">
        <v>538</v>
      </c>
      <c r="T5944" t="s">
        <v>10190</v>
      </c>
      <c r="V5944" t="s">
        <v>10191</v>
      </c>
      <c r="Z5944" t="s">
        <v>61</v>
      </c>
      <c r="AA5944" s="1">
        <v>44959</v>
      </c>
      <c r="AC5944" s="1">
        <v>44959</v>
      </c>
      <c r="AD5944" s="1">
        <v>44992</v>
      </c>
    </row>
    <row r="5945" spans="1:30" x14ac:dyDescent="0.25">
      <c r="A5945">
        <v>553918</v>
      </c>
      <c r="B5945" t="s">
        <v>88</v>
      </c>
      <c r="C5945" t="s">
        <v>31</v>
      </c>
      <c r="D5945">
        <v>1</v>
      </c>
      <c r="E5945" t="s">
        <v>14032</v>
      </c>
      <c r="F5945" t="s">
        <v>165</v>
      </c>
      <c r="G5945" t="s">
        <v>34</v>
      </c>
      <c r="H5945">
        <v>10104</v>
      </c>
      <c r="I5945">
        <v>2</v>
      </c>
      <c r="J5945" t="s">
        <v>582</v>
      </c>
      <c r="K5945" t="s">
        <v>36</v>
      </c>
      <c r="L5945" t="s">
        <v>37</v>
      </c>
      <c r="M5945">
        <v>37748</v>
      </c>
      <c r="N5945">
        <v>57043</v>
      </c>
      <c r="O5945" t="s">
        <v>38</v>
      </c>
      <c r="P5945" t="s">
        <v>94</v>
      </c>
      <c r="Q5945" t="s">
        <v>95</v>
      </c>
      <c r="R5945" t="s">
        <v>264</v>
      </c>
      <c r="S5945" t="s">
        <v>168</v>
      </c>
      <c r="T5945" t="s">
        <v>169</v>
      </c>
      <c r="U5945" t="s">
        <v>170</v>
      </c>
      <c r="V5945" t="s">
        <v>171</v>
      </c>
      <c r="W5945" t="s">
        <v>172</v>
      </c>
      <c r="Z5945" t="s">
        <v>61</v>
      </c>
      <c r="AA5945" s="1">
        <v>44924</v>
      </c>
      <c r="AC5945" s="1">
        <v>44925</v>
      </c>
      <c r="AD5945" s="1">
        <v>44992</v>
      </c>
    </row>
    <row r="5946" spans="1:30" x14ac:dyDescent="0.25">
      <c r="A5946">
        <v>550478</v>
      </c>
      <c r="B5946" t="s">
        <v>1870</v>
      </c>
      <c r="C5946" t="s">
        <v>31</v>
      </c>
      <c r="D5946">
        <v>1</v>
      </c>
      <c r="E5946" t="s">
        <v>6364</v>
      </c>
      <c r="F5946" t="s">
        <v>279</v>
      </c>
      <c r="G5946" t="s">
        <v>34</v>
      </c>
      <c r="H5946">
        <v>10251</v>
      </c>
      <c r="I5946">
        <v>2</v>
      </c>
      <c r="J5946" t="s">
        <v>256</v>
      </c>
      <c r="K5946" t="s">
        <v>36</v>
      </c>
      <c r="L5946" t="s">
        <v>37</v>
      </c>
      <c r="M5946">
        <v>32850</v>
      </c>
      <c r="N5946">
        <v>48940</v>
      </c>
      <c r="O5946" t="s">
        <v>38</v>
      </c>
      <c r="P5946" t="s">
        <v>1872</v>
      </c>
      <c r="Q5946" t="s">
        <v>6365</v>
      </c>
      <c r="R5946" t="s">
        <v>11526</v>
      </c>
      <c r="S5946" t="s">
        <v>283</v>
      </c>
      <c r="T5946" t="s">
        <v>11527</v>
      </c>
      <c r="U5946" t="s">
        <v>11528</v>
      </c>
      <c r="V5946" t="s">
        <v>11529</v>
      </c>
      <c r="W5946" t="s">
        <v>2377</v>
      </c>
      <c r="Z5946" t="s">
        <v>61</v>
      </c>
      <c r="AA5946" s="1">
        <v>44813</v>
      </c>
      <c r="AC5946" s="1">
        <v>44813</v>
      </c>
      <c r="AD5946" s="1">
        <v>44992</v>
      </c>
    </row>
    <row r="5947" spans="1:30" x14ac:dyDescent="0.25">
      <c r="A5947">
        <v>395833</v>
      </c>
      <c r="B5947" t="s">
        <v>62</v>
      </c>
      <c r="C5947" t="s">
        <v>31</v>
      </c>
      <c r="D5947">
        <v>2</v>
      </c>
      <c r="E5947" t="s">
        <v>14044</v>
      </c>
      <c r="F5947" t="s">
        <v>3572</v>
      </c>
      <c r="G5947" t="s">
        <v>34</v>
      </c>
      <c r="H5947">
        <v>52370</v>
      </c>
      <c r="I5947">
        <v>1</v>
      </c>
      <c r="J5947" t="s">
        <v>115</v>
      </c>
      <c r="K5947" t="s">
        <v>36</v>
      </c>
      <c r="L5947" t="s">
        <v>37</v>
      </c>
      <c r="M5947">
        <v>65429</v>
      </c>
      <c r="N5947">
        <v>81571</v>
      </c>
      <c r="O5947" t="s">
        <v>38</v>
      </c>
      <c r="P5947" t="s">
        <v>616</v>
      </c>
      <c r="Q5947" t="s">
        <v>12506</v>
      </c>
      <c r="R5947" t="s">
        <v>14045</v>
      </c>
      <c r="S5947" t="s">
        <v>3576</v>
      </c>
      <c r="T5947" t="s">
        <v>14046</v>
      </c>
      <c r="U5947" t="s">
        <v>3258</v>
      </c>
      <c r="V5947" t="s">
        <v>110</v>
      </c>
      <c r="Z5947" t="s">
        <v>87</v>
      </c>
      <c r="AA5947" s="1">
        <v>43619</v>
      </c>
      <c r="AC5947" s="1">
        <v>43669</v>
      </c>
      <c r="AD5947" s="1">
        <v>44992</v>
      </c>
    </row>
    <row r="5948" spans="1:30" x14ac:dyDescent="0.25">
      <c r="A5948">
        <v>553899</v>
      </c>
      <c r="B5948" t="s">
        <v>88</v>
      </c>
      <c r="C5948" t="s">
        <v>31</v>
      </c>
      <c r="D5948">
        <v>1</v>
      </c>
      <c r="E5948" t="s">
        <v>9973</v>
      </c>
      <c r="F5948" t="s">
        <v>414</v>
      </c>
      <c r="G5948" t="s">
        <v>34</v>
      </c>
      <c r="H5948">
        <v>10124</v>
      </c>
      <c r="I5948">
        <v>3</v>
      </c>
      <c r="J5948" t="s">
        <v>582</v>
      </c>
      <c r="K5948" t="s">
        <v>36</v>
      </c>
      <c r="L5948" t="s">
        <v>37</v>
      </c>
      <c r="M5948">
        <v>58695</v>
      </c>
      <c r="N5948">
        <v>67499</v>
      </c>
      <c r="O5948" t="s">
        <v>38</v>
      </c>
      <c r="P5948" t="s">
        <v>474</v>
      </c>
      <c r="Q5948" t="s">
        <v>6758</v>
      </c>
      <c r="R5948" t="s">
        <v>9974</v>
      </c>
      <c r="S5948" t="s">
        <v>418</v>
      </c>
      <c r="T5948" t="s">
        <v>9975</v>
      </c>
      <c r="U5948" t="s">
        <v>229</v>
      </c>
      <c r="V5948" t="s">
        <v>9976</v>
      </c>
      <c r="W5948" t="s">
        <v>9977</v>
      </c>
      <c r="X5948" t="s">
        <v>474</v>
      </c>
      <c r="Z5948" t="s">
        <v>61</v>
      </c>
      <c r="AA5948" s="1">
        <v>44837</v>
      </c>
      <c r="AC5948" s="1">
        <v>44837</v>
      </c>
      <c r="AD5948" s="1">
        <v>44992</v>
      </c>
    </row>
    <row r="5949" spans="1:30" x14ac:dyDescent="0.25">
      <c r="A5949">
        <v>545805</v>
      </c>
      <c r="B5949" t="s">
        <v>102</v>
      </c>
      <c r="C5949" t="s">
        <v>63</v>
      </c>
      <c r="D5949">
        <v>5</v>
      </c>
      <c r="E5949" t="s">
        <v>3065</v>
      </c>
      <c r="F5949" t="s">
        <v>1773</v>
      </c>
      <c r="G5949" t="s">
        <v>34</v>
      </c>
      <c r="H5949">
        <v>20410</v>
      </c>
      <c r="I5949">
        <v>0</v>
      </c>
      <c r="J5949" t="s">
        <v>35</v>
      </c>
      <c r="L5949" t="s">
        <v>93</v>
      </c>
      <c r="M5949">
        <v>57078</v>
      </c>
      <c r="N5949">
        <v>85646</v>
      </c>
      <c r="O5949" t="s">
        <v>38</v>
      </c>
      <c r="P5949" t="s">
        <v>195</v>
      </c>
      <c r="Q5949" t="s">
        <v>1143</v>
      </c>
      <c r="R5949" t="s">
        <v>3066</v>
      </c>
      <c r="S5949" t="s">
        <v>1775</v>
      </c>
      <c r="T5949" t="s">
        <v>3067</v>
      </c>
      <c r="U5949" t="s">
        <v>3068</v>
      </c>
      <c r="V5949" t="s">
        <v>2428</v>
      </c>
      <c r="Z5949" t="s">
        <v>1678</v>
      </c>
      <c r="AA5949" s="1">
        <v>44795</v>
      </c>
      <c r="AC5949" s="1">
        <v>44795</v>
      </c>
      <c r="AD5949" s="1">
        <v>44992</v>
      </c>
    </row>
    <row r="5950" spans="1:30" x14ac:dyDescent="0.25">
      <c r="A5950">
        <v>531088</v>
      </c>
      <c r="B5950" t="s">
        <v>950</v>
      </c>
      <c r="C5950" t="s">
        <v>63</v>
      </c>
      <c r="D5950">
        <v>1</v>
      </c>
      <c r="E5950" t="s">
        <v>2101</v>
      </c>
      <c r="F5950" t="s">
        <v>952</v>
      </c>
      <c r="G5950" t="s">
        <v>566</v>
      </c>
      <c r="H5950">
        <v>30114</v>
      </c>
      <c r="I5950">
        <v>0</v>
      </c>
      <c r="J5950" t="s">
        <v>175</v>
      </c>
      <c r="K5950" t="s">
        <v>36</v>
      </c>
      <c r="L5950" t="s">
        <v>93</v>
      </c>
      <c r="M5950">
        <v>0</v>
      </c>
      <c r="N5950">
        <v>73500</v>
      </c>
      <c r="O5950" t="s">
        <v>38</v>
      </c>
      <c r="P5950" t="s">
        <v>8852</v>
      </c>
      <c r="Q5950" t="s">
        <v>8853</v>
      </c>
      <c r="R5950" t="s">
        <v>13010</v>
      </c>
      <c r="S5950" t="s">
        <v>13011</v>
      </c>
      <c r="V5950" t="s">
        <v>13012</v>
      </c>
      <c r="Z5950" t="s">
        <v>61</v>
      </c>
      <c r="AA5950" s="1">
        <v>44686</v>
      </c>
      <c r="AC5950" s="1">
        <v>44686</v>
      </c>
      <c r="AD5950" s="1">
        <v>44992</v>
      </c>
    </row>
    <row r="5951" spans="1:30" x14ac:dyDescent="0.25">
      <c r="A5951">
        <v>576196</v>
      </c>
      <c r="B5951" t="s">
        <v>381</v>
      </c>
      <c r="C5951" t="s">
        <v>31</v>
      </c>
      <c r="D5951">
        <v>3</v>
      </c>
      <c r="E5951" t="s">
        <v>872</v>
      </c>
      <c r="F5951" t="s">
        <v>144</v>
      </c>
      <c r="G5951" t="s">
        <v>51</v>
      </c>
      <c r="H5951">
        <v>10234</v>
      </c>
      <c r="I5951">
        <v>0</v>
      </c>
      <c r="J5951" t="s">
        <v>527</v>
      </c>
      <c r="K5951" t="s">
        <v>36</v>
      </c>
      <c r="L5951" t="s">
        <v>145</v>
      </c>
      <c r="M5951">
        <v>15</v>
      </c>
      <c r="N5951">
        <v>15</v>
      </c>
      <c r="O5951" t="s">
        <v>68</v>
      </c>
      <c r="P5951" t="s">
        <v>873</v>
      </c>
      <c r="Q5951" t="s">
        <v>4290</v>
      </c>
      <c r="R5951" t="s">
        <v>875</v>
      </c>
      <c r="S5951" t="s">
        <v>149</v>
      </c>
      <c r="T5951" t="s">
        <v>876</v>
      </c>
      <c r="U5951" t="s">
        <v>877</v>
      </c>
      <c r="V5951" t="s">
        <v>390</v>
      </c>
      <c r="W5951" t="s">
        <v>86</v>
      </c>
      <c r="X5951" t="s">
        <v>878</v>
      </c>
      <c r="Z5951" t="s">
        <v>61</v>
      </c>
      <c r="AA5951" s="1">
        <v>44984</v>
      </c>
      <c r="AB5951" s="2">
        <v>45016</v>
      </c>
      <c r="AC5951" s="1">
        <v>44986</v>
      </c>
      <c r="AD5951" s="1">
        <v>44992</v>
      </c>
    </row>
    <row r="5952" spans="1:30" x14ac:dyDescent="0.25">
      <c r="A5952">
        <v>565224</v>
      </c>
      <c r="B5952" t="s">
        <v>102</v>
      </c>
      <c r="C5952" t="s">
        <v>31</v>
      </c>
      <c r="D5952">
        <v>1</v>
      </c>
      <c r="E5952" t="s">
        <v>2327</v>
      </c>
      <c r="F5952" t="s">
        <v>1773</v>
      </c>
      <c r="G5952" t="s">
        <v>34</v>
      </c>
      <c r="H5952">
        <v>20410</v>
      </c>
      <c r="I5952">
        <v>0</v>
      </c>
      <c r="J5952" t="s">
        <v>35</v>
      </c>
      <c r="K5952" t="s">
        <v>36</v>
      </c>
      <c r="L5952" t="s">
        <v>53</v>
      </c>
      <c r="M5952">
        <v>65640</v>
      </c>
      <c r="N5952">
        <v>65640</v>
      </c>
      <c r="O5952" t="s">
        <v>38</v>
      </c>
      <c r="P5952" t="s">
        <v>137</v>
      </c>
      <c r="Q5952" t="s">
        <v>7496</v>
      </c>
      <c r="R5952" t="s">
        <v>8491</v>
      </c>
      <c r="S5952" t="s">
        <v>1775</v>
      </c>
      <c r="T5952" t="s">
        <v>8492</v>
      </c>
      <c r="U5952" t="s">
        <v>8493</v>
      </c>
      <c r="V5952" t="s">
        <v>142</v>
      </c>
      <c r="W5952" t="s">
        <v>8494</v>
      </c>
      <c r="X5952" t="s">
        <v>137</v>
      </c>
      <c r="Z5952" t="s">
        <v>87</v>
      </c>
      <c r="AA5952" s="1">
        <v>44915</v>
      </c>
      <c r="AC5952" s="1">
        <v>44915</v>
      </c>
      <c r="AD5952" s="1">
        <v>44992</v>
      </c>
    </row>
    <row r="5953" spans="1:30" x14ac:dyDescent="0.25">
      <c r="A5953">
        <v>531513</v>
      </c>
      <c r="B5953" t="s">
        <v>76</v>
      </c>
      <c r="C5953" t="s">
        <v>63</v>
      </c>
      <c r="D5953">
        <v>1</v>
      </c>
      <c r="E5953" t="s">
        <v>4116</v>
      </c>
      <c r="F5953" t="s">
        <v>667</v>
      </c>
      <c r="G5953" t="s">
        <v>51</v>
      </c>
      <c r="H5953">
        <v>95711</v>
      </c>
      <c r="I5953">
        <v>0</v>
      </c>
      <c r="J5953" t="s">
        <v>256</v>
      </c>
      <c r="K5953" t="s">
        <v>36</v>
      </c>
      <c r="L5953" t="s">
        <v>37</v>
      </c>
      <c r="M5953">
        <v>100000</v>
      </c>
      <c r="N5953">
        <v>180000</v>
      </c>
      <c r="O5953" t="s">
        <v>38</v>
      </c>
      <c r="P5953" t="s">
        <v>79</v>
      </c>
      <c r="Q5953" t="s">
        <v>834</v>
      </c>
      <c r="R5953" t="s">
        <v>4117</v>
      </c>
      <c r="S5953" t="s">
        <v>3772</v>
      </c>
      <c r="T5953" t="s">
        <v>4118</v>
      </c>
      <c r="U5953" t="s">
        <v>4119</v>
      </c>
      <c r="V5953" t="s">
        <v>4120</v>
      </c>
      <c r="X5953" t="s">
        <v>79</v>
      </c>
      <c r="Z5953" t="s">
        <v>87</v>
      </c>
      <c r="AA5953" s="1">
        <v>44693</v>
      </c>
      <c r="AC5953" s="1">
        <v>44945</v>
      </c>
      <c r="AD5953" s="1">
        <v>44992</v>
      </c>
    </row>
    <row r="5954" spans="1:30" x14ac:dyDescent="0.25">
      <c r="A5954">
        <v>558824</v>
      </c>
      <c r="B5954" t="s">
        <v>102</v>
      </c>
      <c r="C5954" t="s">
        <v>31</v>
      </c>
      <c r="D5954">
        <v>1</v>
      </c>
      <c r="E5954" t="s">
        <v>7540</v>
      </c>
      <c r="F5954" t="s">
        <v>414</v>
      </c>
      <c r="G5954" t="s">
        <v>34</v>
      </c>
      <c r="H5954">
        <v>10124</v>
      </c>
      <c r="I5954">
        <v>3</v>
      </c>
      <c r="J5954" t="s">
        <v>52</v>
      </c>
      <c r="K5954" t="s">
        <v>36</v>
      </c>
      <c r="L5954" t="s">
        <v>37</v>
      </c>
      <c r="M5954">
        <v>58695</v>
      </c>
      <c r="N5954">
        <v>89699</v>
      </c>
      <c r="O5954" t="s">
        <v>38</v>
      </c>
      <c r="P5954" t="s">
        <v>137</v>
      </c>
      <c r="Q5954" t="s">
        <v>4482</v>
      </c>
      <c r="R5954" t="s">
        <v>14047</v>
      </c>
      <c r="S5954" t="s">
        <v>418</v>
      </c>
      <c r="U5954" t="s">
        <v>4484</v>
      </c>
      <c r="V5954" t="s">
        <v>7542</v>
      </c>
      <c r="W5954" t="s">
        <v>1857</v>
      </c>
      <c r="X5954" t="s">
        <v>4485</v>
      </c>
      <c r="Z5954" t="s">
        <v>61</v>
      </c>
      <c r="AA5954" s="1">
        <v>44866</v>
      </c>
      <c r="AC5954" s="1">
        <v>44866</v>
      </c>
      <c r="AD5954" s="1">
        <v>44992</v>
      </c>
    </row>
    <row r="5955" spans="1:30" x14ac:dyDescent="0.25">
      <c r="A5955">
        <v>577365</v>
      </c>
      <c r="B5955" t="s">
        <v>155</v>
      </c>
      <c r="C5955" t="s">
        <v>31</v>
      </c>
      <c r="D5955">
        <v>1</v>
      </c>
      <c r="E5955" t="s">
        <v>1129</v>
      </c>
      <c r="F5955" t="s">
        <v>65</v>
      </c>
      <c r="G5955" t="s">
        <v>51</v>
      </c>
      <c r="H5955">
        <v>56058</v>
      </c>
      <c r="I5955">
        <v>0</v>
      </c>
      <c r="J5955" t="s">
        <v>66</v>
      </c>
      <c r="K5955" t="s">
        <v>36</v>
      </c>
      <c r="L5955" t="s">
        <v>37</v>
      </c>
      <c r="M5955">
        <v>60000</v>
      </c>
      <c r="N5955">
        <v>70000</v>
      </c>
      <c r="O5955" t="s">
        <v>38</v>
      </c>
      <c r="P5955" t="s">
        <v>158</v>
      </c>
      <c r="Q5955" t="s">
        <v>1130</v>
      </c>
      <c r="R5955" t="s">
        <v>1131</v>
      </c>
      <c r="S5955" t="s">
        <v>72</v>
      </c>
      <c r="T5955" t="s">
        <v>1132</v>
      </c>
      <c r="U5955" t="s">
        <v>325</v>
      </c>
      <c r="V5955" t="s">
        <v>163</v>
      </c>
      <c r="X5955" t="s">
        <v>158</v>
      </c>
      <c r="Z5955" t="s">
        <v>61</v>
      </c>
      <c r="AA5955" s="1">
        <v>44988</v>
      </c>
      <c r="AB5955" s="2">
        <v>45001</v>
      </c>
      <c r="AC5955" s="1">
        <v>44988</v>
      </c>
      <c r="AD5955" s="1">
        <v>44992</v>
      </c>
    </row>
    <row r="5956" spans="1:30" x14ac:dyDescent="0.25">
      <c r="A5956">
        <v>571055</v>
      </c>
      <c r="B5956" t="s">
        <v>350</v>
      </c>
      <c r="C5956" t="s">
        <v>63</v>
      </c>
      <c r="D5956">
        <v>1</v>
      </c>
      <c r="E5956" t="s">
        <v>2243</v>
      </c>
      <c r="F5956" t="s">
        <v>1723</v>
      </c>
      <c r="G5956" t="s">
        <v>34</v>
      </c>
      <c r="H5956">
        <v>13631</v>
      </c>
      <c r="I5956">
        <v>3</v>
      </c>
      <c r="J5956" t="s">
        <v>256</v>
      </c>
      <c r="L5956" t="s">
        <v>37</v>
      </c>
      <c r="M5956">
        <v>80000</v>
      </c>
      <c r="N5956">
        <v>100000</v>
      </c>
      <c r="O5956" t="s">
        <v>38</v>
      </c>
      <c r="P5956" t="s">
        <v>355</v>
      </c>
      <c r="Q5956" t="s">
        <v>1844</v>
      </c>
      <c r="R5956" t="s">
        <v>6436</v>
      </c>
      <c r="S5956" t="s">
        <v>1727</v>
      </c>
      <c r="T5956" t="s">
        <v>6437</v>
      </c>
      <c r="V5956" t="s">
        <v>6438</v>
      </c>
      <c r="Z5956" t="s">
        <v>87</v>
      </c>
      <c r="AA5956" s="1">
        <v>44950</v>
      </c>
      <c r="AC5956" s="1">
        <v>44950</v>
      </c>
      <c r="AD5956" s="1">
        <v>44992</v>
      </c>
    </row>
    <row r="5957" spans="1:30" x14ac:dyDescent="0.25">
      <c r="A5957">
        <v>557310</v>
      </c>
      <c r="B5957" t="s">
        <v>76</v>
      </c>
      <c r="C5957" t="s">
        <v>63</v>
      </c>
      <c r="D5957">
        <v>1</v>
      </c>
      <c r="E5957" t="s">
        <v>8069</v>
      </c>
      <c r="F5957" t="s">
        <v>2416</v>
      </c>
      <c r="G5957" t="s">
        <v>34</v>
      </c>
      <c r="H5957">
        <v>60215</v>
      </c>
      <c r="I5957">
        <v>0</v>
      </c>
      <c r="J5957" t="s">
        <v>52</v>
      </c>
      <c r="K5957" t="s">
        <v>36</v>
      </c>
      <c r="L5957" t="s">
        <v>37</v>
      </c>
      <c r="M5957">
        <v>131.12260000000001</v>
      </c>
      <c r="N5957">
        <v>200.7739</v>
      </c>
      <c r="O5957" t="s">
        <v>751</v>
      </c>
      <c r="P5957" t="s">
        <v>1044</v>
      </c>
      <c r="Q5957" t="s">
        <v>8070</v>
      </c>
      <c r="R5957" t="s">
        <v>8071</v>
      </c>
      <c r="S5957" t="s">
        <v>2419</v>
      </c>
      <c r="T5957" t="s">
        <v>8072</v>
      </c>
      <c r="U5957" t="s">
        <v>8073</v>
      </c>
      <c r="V5957" t="s">
        <v>8074</v>
      </c>
      <c r="W5957" t="s">
        <v>182</v>
      </c>
      <c r="X5957" t="s">
        <v>8075</v>
      </c>
      <c r="Z5957" t="s">
        <v>61</v>
      </c>
      <c r="AA5957" s="1">
        <v>44867</v>
      </c>
      <c r="AC5957" s="1">
        <v>44867</v>
      </c>
      <c r="AD5957" s="1">
        <v>44992</v>
      </c>
    </row>
    <row r="5958" spans="1:30" x14ac:dyDescent="0.25">
      <c r="A5958">
        <v>569837</v>
      </c>
      <c r="B5958" t="s">
        <v>658</v>
      </c>
      <c r="C5958" t="s">
        <v>63</v>
      </c>
      <c r="D5958">
        <v>5</v>
      </c>
      <c r="E5958" t="s">
        <v>13103</v>
      </c>
      <c r="F5958" t="s">
        <v>3491</v>
      </c>
      <c r="G5958" t="s">
        <v>34</v>
      </c>
      <c r="H5958">
        <v>90622</v>
      </c>
      <c r="I5958">
        <v>2</v>
      </c>
      <c r="J5958" t="s">
        <v>13120</v>
      </c>
      <c r="K5958" t="s">
        <v>36</v>
      </c>
      <c r="L5958" t="s">
        <v>37</v>
      </c>
      <c r="M5958">
        <v>58300</v>
      </c>
      <c r="N5958">
        <v>58300</v>
      </c>
      <c r="O5958" t="s">
        <v>38</v>
      </c>
      <c r="P5958" t="s">
        <v>661</v>
      </c>
      <c r="Q5958" t="s">
        <v>13104</v>
      </c>
      <c r="R5958" t="s">
        <v>13121</v>
      </c>
      <c r="S5958" t="s">
        <v>3494</v>
      </c>
      <c r="V5958" t="s">
        <v>664</v>
      </c>
      <c r="Z5958" t="s">
        <v>665</v>
      </c>
      <c r="AA5958" s="1">
        <v>44943</v>
      </c>
      <c r="AB5958" s="2">
        <v>45123</v>
      </c>
      <c r="AC5958" s="1">
        <v>44943</v>
      </c>
      <c r="AD5958" s="1">
        <v>44992</v>
      </c>
    </row>
    <row r="5959" spans="1:30" x14ac:dyDescent="0.25">
      <c r="A5959">
        <v>576389</v>
      </c>
      <c r="B5959" t="s">
        <v>638</v>
      </c>
      <c r="C5959" t="s">
        <v>63</v>
      </c>
      <c r="D5959">
        <v>1</v>
      </c>
      <c r="E5959" t="s">
        <v>2320</v>
      </c>
      <c r="F5959" t="s">
        <v>2321</v>
      </c>
      <c r="G5959" t="s">
        <v>51</v>
      </c>
      <c r="H5959">
        <v>95043</v>
      </c>
      <c r="I5959" t="s">
        <v>1246</v>
      </c>
      <c r="J5959" t="s">
        <v>2322</v>
      </c>
      <c r="K5959" t="s">
        <v>36</v>
      </c>
      <c r="L5959" t="s">
        <v>290</v>
      </c>
      <c r="M5959">
        <v>195000</v>
      </c>
      <c r="N5959">
        <v>225000</v>
      </c>
      <c r="O5959" t="s">
        <v>38</v>
      </c>
      <c r="P5959" t="s">
        <v>710</v>
      </c>
      <c r="Q5959" t="s">
        <v>2211</v>
      </c>
      <c r="R5959" t="s">
        <v>2323</v>
      </c>
      <c r="S5959" t="s">
        <v>2324</v>
      </c>
      <c r="T5959" t="s">
        <v>2325</v>
      </c>
      <c r="U5959" t="s">
        <v>647</v>
      </c>
      <c r="V5959" t="s">
        <v>2326</v>
      </c>
      <c r="Z5959" t="s">
        <v>61</v>
      </c>
      <c r="AA5959" s="1">
        <v>44981</v>
      </c>
      <c r="AC5959" s="1">
        <v>44985</v>
      </c>
      <c r="AD5959" s="1">
        <v>44992</v>
      </c>
    </row>
    <row r="5960" spans="1:30" x14ac:dyDescent="0.25">
      <c r="A5960">
        <v>546684</v>
      </c>
      <c r="B5960" t="s">
        <v>676</v>
      </c>
      <c r="C5960" t="s">
        <v>63</v>
      </c>
      <c r="D5960">
        <v>1</v>
      </c>
      <c r="E5960" t="s">
        <v>14048</v>
      </c>
      <c r="F5960" t="s">
        <v>678</v>
      </c>
      <c r="G5960" t="s">
        <v>353</v>
      </c>
      <c r="H5960">
        <v>6088</v>
      </c>
      <c r="I5960">
        <v>2</v>
      </c>
      <c r="J5960" t="s">
        <v>354</v>
      </c>
      <c r="K5960" t="s">
        <v>36</v>
      </c>
      <c r="L5960" t="s">
        <v>93</v>
      </c>
      <c r="M5960">
        <v>54593</v>
      </c>
      <c r="N5960">
        <v>108156</v>
      </c>
      <c r="O5960" t="s">
        <v>38</v>
      </c>
      <c r="P5960" t="s">
        <v>679</v>
      </c>
      <c r="Q5960" t="s">
        <v>1384</v>
      </c>
      <c r="R5960" t="s">
        <v>14049</v>
      </c>
      <c r="S5960" t="s">
        <v>681</v>
      </c>
      <c r="T5960" t="s">
        <v>14050</v>
      </c>
      <c r="U5960" t="s">
        <v>14051</v>
      </c>
      <c r="V5960" t="s">
        <v>2475</v>
      </c>
      <c r="X5960" t="s">
        <v>679</v>
      </c>
      <c r="Z5960" t="s">
        <v>61</v>
      </c>
      <c r="AA5960" s="1">
        <v>44792</v>
      </c>
      <c r="AC5960" s="1">
        <v>44796</v>
      </c>
      <c r="AD5960" s="1">
        <v>44992</v>
      </c>
    </row>
    <row r="5961" spans="1:30" x14ac:dyDescent="0.25">
      <c r="A5961">
        <v>563259</v>
      </c>
      <c r="B5961" t="s">
        <v>1479</v>
      </c>
      <c r="C5961" t="s">
        <v>31</v>
      </c>
      <c r="D5961">
        <v>1</v>
      </c>
      <c r="E5961" t="s">
        <v>13667</v>
      </c>
      <c r="F5961" t="s">
        <v>1481</v>
      </c>
      <c r="G5961" t="s">
        <v>34</v>
      </c>
      <c r="H5961">
        <v>10084</v>
      </c>
      <c r="I5961" t="s">
        <v>114</v>
      </c>
      <c r="J5961" t="s">
        <v>1098</v>
      </c>
      <c r="K5961" t="s">
        <v>36</v>
      </c>
      <c r="L5961" t="s">
        <v>93</v>
      </c>
      <c r="M5961">
        <v>80931</v>
      </c>
      <c r="N5961">
        <v>95912</v>
      </c>
      <c r="O5961" t="s">
        <v>38</v>
      </c>
      <c r="P5961" t="s">
        <v>217</v>
      </c>
      <c r="Q5961" t="s">
        <v>4344</v>
      </c>
      <c r="R5961" t="s">
        <v>13668</v>
      </c>
      <c r="S5961" t="s">
        <v>1485</v>
      </c>
      <c r="T5961" t="s">
        <v>13669</v>
      </c>
      <c r="V5961" t="s">
        <v>13670</v>
      </c>
      <c r="Z5961" t="s">
        <v>61</v>
      </c>
      <c r="AA5961" s="1">
        <v>44909</v>
      </c>
      <c r="AB5961" s="2">
        <v>45089</v>
      </c>
      <c r="AC5961" s="1">
        <v>44910</v>
      </c>
      <c r="AD5961" s="1">
        <v>44992</v>
      </c>
    </row>
    <row r="5962" spans="1:30" x14ac:dyDescent="0.25">
      <c r="A5962">
        <v>551824</v>
      </c>
      <c r="B5962" t="s">
        <v>253</v>
      </c>
      <c r="C5962" t="s">
        <v>31</v>
      </c>
      <c r="D5962">
        <v>1</v>
      </c>
      <c r="E5962" t="s">
        <v>13925</v>
      </c>
      <c r="F5962" t="s">
        <v>279</v>
      </c>
      <c r="G5962" t="s">
        <v>34</v>
      </c>
      <c r="H5962">
        <v>10251</v>
      </c>
      <c r="I5962">
        <v>3</v>
      </c>
      <c r="J5962" t="s">
        <v>126</v>
      </c>
      <c r="K5962" t="s">
        <v>36</v>
      </c>
      <c r="L5962" t="s">
        <v>53</v>
      </c>
      <c r="M5962">
        <v>36390</v>
      </c>
      <c r="N5962">
        <v>41848</v>
      </c>
      <c r="O5962" t="s">
        <v>38</v>
      </c>
      <c r="P5962" t="s">
        <v>257</v>
      </c>
      <c r="Q5962" t="s">
        <v>6150</v>
      </c>
      <c r="R5962" t="s">
        <v>13926</v>
      </c>
      <c r="S5962" t="s">
        <v>283</v>
      </c>
      <c r="T5962" t="s">
        <v>13927</v>
      </c>
      <c r="V5962" t="s">
        <v>1716</v>
      </c>
      <c r="Z5962" t="s">
        <v>61</v>
      </c>
      <c r="AA5962" s="1">
        <v>44904</v>
      </c>
      <c r="AC5962" s="1">
        <v>44904</v>
      </c>
      <c r="AD5962" s="1">
        <v>44992</v>
      </c>
    </row>
    <row r="5963" spans="1:30" x14ac:dyDescent="0.25">
      <c r="A5963">
        <v>569114</v>
      </c>
      <c r="B5963" t="s">
        <v>277</v>
      </c>
      <c r="C5963" t="s">
        <v>63</v>
      </c>
      <c r="D5963">
        <v>2</v>
      </c>
      <c r="E5963" t="s">
        <v>969</v>
      </c>
      <c r="F5963" t="s">
        <v>507</v>
      </c>
      <c r="G5963" t="s">
        <v>51</v>
      </c>
      <c r="H5963">
        <v>31143</v>
      </c>
      <c r="I5963">
        <v>1</v>
      </c>
      <c r="J5963" t="s">
        <v>970</v>
      </c>
      <c r="K5963" t="s">
        <v>36</v>
      </c>
      <c r="L5963" t="s">
        <v>37</v>
      </c>
      <c r="M5963">
        <v>45113</v>
      </c>
      <c r="N5963">
        <v>55000</v>
      </c>
      <c r="O5963" t="s">
        <v>38</v>
      </c>
      <c r="P5963" t="s">
        <v>280</v>
      </c>
      <c r="Q5963" t="s">
        <v>971</v>
      </c>
      <c r="R5963" t="s">
        <v>972</v>
      </c>
      <c r="S5963" t="s">
        <v>510</v>
      </c>
      <c r="T5963" t="s">
        <v>973</v>
      </c>
      <c r="V5963" t="s">
        <v>974</v>
      </c>
      <c r="Z5963" t="s">
        <v>61</v>
      </c>
      <c r="AA5963" s="1">
        <v>44954</v>
      </c>
      <c r="AB5963" s="2">
        <v>45134</v>
      </c>
      <c r="AC5963" s="1">
        <v>44953</v>
      </c>
      <c r="AD5963" s="1">
        <v>44992</v>
      </c>
    </row>
    <row r="5964" spans="1:30" x14ac:dyDescent="0.25">
      <c r="A5964">
        <v>538118</v>
      </c>
      <c r="B5964" t="s">
        <v>202</v>
      </c>
      <c r="C5964" t="s">
        <v>63</v>
      </c>
      <c r="D5964">
        <v>1</v>
      </c>
      <c r="E5964" t="s">
        <v>13270</v>
      </c>
      <c r="F5964" t="s">
        <v>2160</v>
      </c>
      <c r="G5964" t="s">
        <v>51</v>
      </c>
      <c r="H5964">
        <v>50959</v>
      </c>
      <c r="I5964">
        <v>1</v>
      </c>
      <c r="J5964" t="s">
        <v>205</v>
      </c>
      <c r="K5964" t="s">
        <v>36</v>
      </c>
      <c r="L5964" t="s">
        <v>37</v>
      </c>
      <c r="M5964">
        <v>84744</v>
      </c>
      <c r="N5964">
        <v>84744</v>
      </c>
      <c r="O5964" t="s">
        <v>38</v>
      </c>
      <c r="P5964" t="s">
        <v>313</v>
      </c>
      <c r="Q5964" t="s">
        <v>2161</v>
      </c>
      <c r="R5964" t="s">
        <v>13271</v>
      </c>
      <c r="S5964" t="s">
        <v>2163</v>
      </c>
      <c r="T5964" t="s">
        <v>2164</v>
      </c>
      <c r="U5964" t="s">
        <v>318</v>
      </c>
      <c r="V5964" t="s">
        <v>319</v>
      </c>
      <c r="X5964" t="s">
        <v>13272</v>
      </c>
      <c r="Z5964" t="s">
        <v>61</v>
      </c>
      <c r="AA5964" s="1">
        <v>44742</v>
      </c>
      <c r="AC5964" s="1">
        <v>44978</v>
      </c>
      <c r="AD5964" s="1">
        <v>44992</v>
      </c>
    </row>
    <row r="5965" spans="1:30" x14ac:dyDescent="0.25">
      <c r="A5965">
        <v>566170</v>
      </c>
      <c r="B5965" t="s">
        <v>123</v>
      </c>
      <c r="C5965" t="s">
        <v>63</v>
      </c>
      <c r="D5965">
        <v>1</v>
      </c>
      <c r="E5965" t="s">
        <v>3621</v>
      </c>
      <c r="F5965" t="s">
        <v>3622</v>
      </c>
      <c r="G5965" t="s">
        <v>34</v>
      </c>
      <c r="H5965">
        <v>21538</v>
      </c>
      <c r="I5965">
        <v>3</v>
      </c>
      <c r="J5965" t="s">
        <v>205</v>
      </c>
      <c r="K5965" t="s">
        <v>36</v>
      </c>
      <c r="L5965" t="s">
        <v>37</v>
      </c>
      <c r="M5965">
        <v>65877</v>
      </c>
      <c r="N5965">
        <v>75758</v>
      </c>
      <c r="O5965" t="s">
        <v>38</v>
      </c>
      <c r="P5965" t="s">
        <v>1167</v>
      </c>
      <c r="Q5965" t="s">
        <v>1933</v>
      </c>
      <c r="R5965" t="s">
        <v>3623</v>
      </c>
      <c r="S5965" t="s">
        <v>3624</v>
      </c>
      <c r="T5965" t="s">
        <v>3625</v>
      </c>
      <c r="U5965" t="s">
        <v>3626</v>
      </c>
      <c r="V5965" t="s">
        <v>3627</v>
      </c>
      <c r="Z5965" t="s">
        <v>61</v>
      </c>
      <c r="AA5965" s="1">
        <v>44959</v>
      </c>
      <c r="AB5965" s="2">
        <v>45079</v>
      </c>
      <c r="AC5965" s="1">
        <v>44959</v>
      </c>
      <c r="AD5965" s="1">
        <v>44992</v>
      </c>
    </row>
    <row r="5966" spans="1:30" x14ac:dyDescent="0.25">
      <c r="A5966">
        <v>558052</v>
      </c>
      <c r="B5966" t="s">
        <v>102</v>
      </c>
      <c r="C5966" t="s">
        <v>31</v>
      </c>
      <c r="D5966">
        <v>1</v>
      </c>
      <c r="E5966" t="s">
        <v>458</v>
      </c>
      <c r="F5966" t="s">
        <v>174</v>
      </c>
      <c r="G5966" t="s">
        <v>51</v>
      </c>
      <c r="H5966">
        <v>30087</v>
      </c>
      <c r="I5966">
        <v>1</v>
      </c>
      <c r="J5966" t="s">
        <v>175</v>
      </c>
      <c r="K5966" t="s">
        <v>36</v>
      </c>
      <c r="L5966" t="s">
        <v>37</v>
      </c>
      <c r="M5966">
        <v>63228</v>
      </c>
      <c r="N5966">
        <v>72712</v>
      </c>
      <c r="O5966" t="s">
        <v>38</v>
      </c>
      <c r="P5966" t="s">
        <v>137</v>
      </c>
      <c r="Q5966" t="s">
        <v>459</v>
      </c>
      <c r="R5966" t="s">
        <v>460</v>
      </c>
      <c r="S5966" t="s">
        <v>178</v>
      </c>
      <c r="T5966" t="s">
        <v>461</v>
      </c>
      <c r="U5966" t="s">
        <v>462</v>
      </c>
      <c r="V5966" t="s">
        <v>463</v>
      </c>
      <c r="W5966" t="s">
        <v>307</v>
      </c>
      <c r="X5966" t="s">
        <v>464</v>
      </c>
      <c r="Z5966" t="s">
        <v>61</v>
      </c>
      <c r="AA5966" s="1">
        <v>44866</v>
      </c>
      <c r="AC5966" s="1">
        <v>44866</v>
      </c>
      <c r="AD5966" s="1">
        <v>44992</v>
      </c>
    </row>
    <row r="5967" spans="1:30" x14ac:dyDescent="0.25">
      <c r="A5967">
        <v>562445</v>
      </c>
      <c r="B5967" t="s">
        <v>88</v>
      </c>
      <c r="C5967" t="s">
        <v>31</v>
      </c>
      <c r="D5967">
        <v>1</v>
      </c>
      <c r="E5967" t="s">
        <v>12712</v>
      </c>
      <c r="F5967" t="s">
        <v>501</v>
      </c>
      <c r="G5967" t="s">
        <v>34</v>
      </c>
      <c r="H5967">
        <v>12627</v>
      </c>
      <c r="I5967">
        <v>0</v>
      </c>
      <c r="J5967" t="s">
        <v>4102</v>
      </c>
      <c r="K5967" t="s">
        <v>36</v>
      </c>
      <c r="L5967" t="s">
        <v>37</v>
      </c>
      <c r="M5967">
        <v>70611</v>
      </c>
      <c r="N5967">
        <v>81203</v>
      </c>
      <c r="O5967" t="s">
        <v>38</v>
      </c>
      <c r="P5967" t="s">
        <v>583</v>
      </c>
      <c r="Q5967" t="s">
        <v>1558</v>
      </c>
      <c r="R5967" t="s">
        <v>12713</v>
      </c>
      <c r="S5967" t="s">
        <v>504</v>
      </c>
      <c r="T5967" t="s">
        <v>12714</v>
      </c>
      <c r="U5967" t="s">
        <v>12715</v>
      </c>
      <c r="V5967" t="s">
        <v>12716</v>
      </c>
      <c r="W5967" t="s">
        <v>990</v>
      </c>
      <c r="Z5967" t="s">
        <v>61</v>
      </c>
      <c r="AA5967" s="1">
        <v>44970</v>
      </c>
      <c r="AC5967" s="1">
        <v>44966</v>
      </c>
      <c r="AD5967" s="1">
        <v>44992</v>
      </c>
    </row>
    <row r="5968" spans="1:30" x14ac:dyDescent="0.25">
      <c r="A5968">
        <v>541940</v>
      </c>
      <c r="B5968" t="s">
        <v>202</v>
      </c>
      <c r="C5968" t="s">
        <v>63</v>
      </c>
      <c r="D5968">
        <v>1</v>
      </c>
      <c r="E5968" t="s">
        <v>11248</v>
      </c>
      <c r="F5968" t="s">
        <v>11249</v>
      </c>
      <c r="G5968" t="s">
        <v>34</v>
      </c>
      <c r="H5968">
        <v>10054</v>
      </c>
      <c r="I5968" t="s">
        <v>114</v>
      </c>
      <c r="J5968" t="s">
        <v>66</v>
      </c>
      <c r="K5968" t="s">
        <v>36</v>
      </c>
      <c r="L5968" t="s">
        <v>37</v>
      </c>
      <c r="M5968">
        <v>58700</v>
      </c>
      <c r="N5968">
        <v>161534</v>
      </c>
      <c r="O5968" t="s">
        <v>38</v>
      </c>
      <c r="P5968" t="s">
        <v>313</v>
      </c>
      <c r="Q5968" t="s">
        <v>3077</v>
      </c>
      <c r="R5968" t="s">
        <v>11250</v>
      </c>
      <c r="S5968" t="s">
        <v>11251</v>
      </c>
      <c r="T5968" t="s">
        <v>11252</v>
      </c>
      <c r="U5968" t="s">
        <v>318</v>
      </c>
      <c r="V5968" t="s">
        <v>319</v>
      </c>
      <c r="X5968" t="s">
        <v>320</v>
      </c>
      <c r="Z5968" t="s">
        <v>87</v>
      </c>
      <c r="AA5968" s="1">
        <v>44783</v>
      </c>
      <c r="AC5968" s="1">
        <v>44783</v>
      </c>
      <c r="AD5968" s="1">
        <v>44992</v>
      </c>
    </row>
    <row r="5969" spans="1:30" x14ac:dyDescent="0.25">
      <c r="A5969">
        <v>571734</v>
      </c>
      <c r="B5969" t="s">
        <v>76</v>
      </c>
      <c r="C5969" t="s">
        <v>63</v>
      </c>
      <c r="D5969">
        <v>1</v>
      </c>
      <c r="E5969" t="s">
        <v>11194</v>
      </c>
      <c r="F5969" t="s">
        <v>90</v>
      </c>
      <c r="G5969" t="s">
        <v>51</v>
      </c>
      <c r="H5969">
        <v>95005</v>
      </c>
      <c r="I5969" t="s">
        <v>327</v>
      </c>
      <c r="J5969" t="s">
        <v>175</v>
      </c>
      <c r="K5969" t="s">
        <v>36</v>
      </c>
      <c r="L5969" t="s">
        <v>93</v>
      </c>
      <c r="M5969">
        <v>72038</v>
      </c>
      <c r="N5969">
        <v>192152</v>
      </c>
      <c r="O5969" t="s">
        <v>38</v>
      </c>
      <c r="P5969" t="s">
        <v>1044</v>
      </c>
      <c r="Q5969" t="s">
        <v>8070</v>
      </c>
      <c r="R5969" t="s">
        <v>11195</v>
      </c>
      <c r="S5969" t="s">
        <v>97</v>
      </c>
      <c r="T5969" t="s">
        <v>11196</v>
      </c>
      <c r="U5969" t="s">
        <v>180</v>
      </c>
      <c r="V5969" t="s">
        <v>11197</v>
      </c>
      <c r="W5969" t="s">
        <v>182</v>
      </c>
      <c r="X5969" t="s">
        <v>8075</v>
      </c>
      <c r="Z5969" t="s">
        <v>87</v>
      </c>
      <c r="AA5969" s="1">
        <v>44957</v>
      </c>
      <c r="AC5969" s="1">
        <v>44957</v>
      </c>
      <c r="AD5969" s="1">
        <v>44992</v>
      </c>
    </row>
    <row r="5970" spans="1:30" x14ac:dyDescent="0.25">
      <c r="A5970">
        <v>575967</v>
      </c>
      <c r="B5970" t="s">
        <v>1550</v>
      </c>
      <c r="C5970" t="s">
        <v>63</v>
      </c>
      <c r="D5970">
        <v>1</v>
      </c>
      <c r="E5970" t="s">
        <v>14011</v>
      </c>
      <c r="F5970" t="s">
        <v>501</v>
      </c>
      <c r="G5970" t="s">
        <v>34</v>
      </c>
      <c r="H5970">
        <v>12627</v>
      </c>
      <c r="I5970">
        <v>0</v>
      </c>
      <c r="J5970" t="s">
        <v>216</v>
      </c>
      <c r="K5970" t="s">
        <v>36</v>
      </c>
      <c r="L5970" t="s">
        <v>93</v>
      </c>
      <c r="M5970">
        <v>70611</v>
      </c>
      <c r="N5970">
        <v>85000</v>
      </c>
      <c r="O5970" t="s">
        <v>38</v>
      </c>
      <c r="P5970" t="s">
        <v>1552</v>
      </c>
      <c r="Q5970" t="s">
        <v>14012</v>
      </c>
      <c r="R5970" t="s">
        <v>14013</v>
      </c>
      <c r="S5970" t="s">
        <v>504</v>
      </c>
      <c r="T5970" t="s">
        <v>14014</v>
      </c>
      <c r="V5970" t="s">
        <v>14015</v>
      </c>
      <c r="Z5970" t="s">
        <v>61</v>
      </c>
      <c r="AA5970" s="1">
        <v>44979</v>
      </c>
      <c r="AB5970" s="2">
        <v>45069</v>
      </c>
      <c r="AC5970" s="1">
        <v>44981</v>
      </c>
      <c r="AD5970" s="1">
        <v>44992</v>
      </c>
    </row>
    <row r="5971" spans="1:30" x14ac:dyDescent="0.25">
      <c r="A5971">
        <v>576662</v>
      </c>
      <c r="B5971" t="s">
        <v>241</v>
      </c>
      <c r="C5971" t="s">
        <v>31</v>
      </c>
      <c r="D5971">
        <v>1</v>
      </c>
      <c r="E5971" t="s">
        <v>3919</v>
      </c>
      <c r="F5971" t="s">
        <v>1029</v>
      </c>
      <c r="G5971" t="s">
        <v>34</v>
      </c>
      <c r="H5971">
        <v>80305</v>
      </c>
      <c r="I5971">
        <v>0</v>
      </c>
      <c r="J5971" t="s">
        <v>245</v>
      </c>
      <c r="K5971" t="s">
        <v>36</v>
      </c>
      <c r="L5971" t="s">
        <v>53</v>
      </c>
      <c r="M5971">
        <v>49666</v>
      </c>
      <c r="N5971">
        <v>76064</v>
      </c>
      <c r="O5971" t="s">
        <v>38</v>
      </c>
      <c r="P5971" t="s">
        <v>5529</v>
      </c>
      <c r="Q5971" t="s">
        <v>247</v>
      </c>
      <c r="R5971" t="s">
        <v>5530</v>
      </c>
      <c r="S5971" t="s">
        <v>1033</v>
      </c>
      <c r="U5971" t="s">
        <v>3922</v>
      </c>
      <c r="V5971" t="s">
        <v>347</v>
      </c>
      <c r="Z5971" t="s">
        <v>426</v>
      </c>
      <c r="AA5971" s="1">
        <v>44991</v>
      </c>
      <c r="AB5971" s="2">
        <v>45001</v>
      </c>
      <c r="AC5971" s="1">
        <v>44991</v>
      </c>
      <c r="AD5971" s="1">
        <v>44992</v>
      </c>
    </row>
    <row r="5972" spans="1:30" x14ac:dyDescent="0.25">
      <c r="A5972">
        <v>565578</v>
      </c>
      <c r="B5972" t="s">
        <v>102</v>
      </c>
      <c r="C5972" t="s">
        <v>31</v>
      </c>
      <c r="D5972">
        <v>1</v>
      </c>
      <c r="E5972" t="s">
        <v>124</v>
      </c>
      <c r="F5972" t="s">
        <v>941</v>
      </c>
      <c r="G5972" t="s">
        <v>34</v>
      </c>
      <c r="H5972" t="s">
        <v>942</v>
      </c>
      <c r="I5972">
        <v>1</v>
      </c>
      <c r="J5972" t="s">
        <v>1880</v>
      </c>
      <c r="K5972" t="s">
        <v>36</v>
      </c>
      <c r="L5972" t="s">
        <v>37</v>
      </c>
      <c r="M5972">
        <v>60718</v>
      </c>
      <c r="N5972">
        <v>90773</v>
      </c>
      <c r="O5972" t="s">
        <v>38</v>
      </c>
      <c r="P5972" t="s">
        <v>195</v>
      </c>
      <c r="Q5972" t="s">
        <v>2590</v>
      </c>
      <c r="R5972" t="s">
        <v>14052</v>
      </c>
      <c r="S5972" t="s">
        <v>946</v>
      </c>
      <c r="T5972" t="s">
        <v>10687</v>
      </c>
      <c r="U5972" t="s">
        <v>14053</v>
      </c>
      <c r="V5972" t="s">
        <v>142</v>
      </c>
      <c r="Z5972" t="s">
        <v>61</v>
      </c>
      <c r="AA5972" s="1">
        <v>44931</v>
      </c>
      <c r="AC5972" s="1">
        <v>44931</v>
      </c>
      <c r="AD5972" s="1">
        <v>44992</v>
      </c>
    </row>
    <row r="5973" spans="1:30" x14ac:dyDescent="0.25">
      <c r="A5973">
        <v>567841</v>
      </c>
      <c r="B5973" t="s">
        <v>350</v>
      </c>
      <c r="C5973" t="s">
        <v>31</v>
      </c>
      <c r="D5973">
        <v>1</v>
      </c>
      <c r="E5973" t="s">
        <v>10101</v>
      </c>
      <c r="F5973" t="s">
        <v>1834</v>
      </c>
      <c r="G5973" t="s">
        <v>51</v>
      </c>
      <c r="H5973">
        <v>95611</v>
      </c>
      <c r="I5973" t="s">
        <v>2404</v>
      </c>
      <c r="J5973" t="s">
        <v>126</v>
      </c>
      <c r="K5973" t="s">
        <v>36</v>
      </c>
      <c r="L5973" t="s">
        <v>93</v>
      </c>
      <c r="M5973">
        <v>160000</v>
      </c>
      <c r="N5973">
        <v>175000</v>
      </c>
      <c r="O5973" t="s">
        <v>38</v>
      </c>
      <c r="P5973" t="s">
        <v>355</v>
      </c>
      <c r="Q5973" t="s">
        <v>1835</v>
      </c>
      <c r="R5973" t="s">
        <v>10102</v>
      </c>
      <c r="S5973" t="s">
        <v>10103</v>
      </c>
      <c r="T5973" t="s">
        <v>10104</v>
      </c>
      <c r="V5973" t="s">
        <v>9678</v>
      </c>
      <c r="Z5973" t="s">
        <v>61</v>
      </c>
      <c r="AA5973" s="1">
        <v>44937</v>
      </c>
      <c r="AC5973" s="1">
        <v>44937</v>
      </c>
      <c r="AD5973" s="1">
        <v>44992</v>
      </c>
    </row>
    <row r="5974" spans="1:30" x14ac:dyDescent="0.25">
      <c r="A5974">
        <v>554402</v>
      </c>
      <c r="B5974" t="s">
        <v>102</v>
      </c>
      <c r="C5974" t="s">
        <v>31</v>
      </c>
      <c r="D5974">
        <v>10</v>
      </c>
      <c r="E5974" t="s">
        <v>1760</v>
      </c>
      <c r="F5974" t="s">
        <v>1761</v>
      </c>
      <c r="G5974" t="s">
        <v>34</v>
      </c>
      <c r="H5974">
        <v>20616</v>
      </c>
      <c r="I5974">
        <v>0</v>
      </c>
      <c r="J5974" t="s">
        <v>35</v>
      </c>
      <c r="K5974" t="s">
        <v>36</v>
      </c>
      <c r="L5974" t="s">
        <v>53</v>
      </c>
      <c r="M5974">
        <v>51413</v>
      </c>
      <c r="N5974">
        <v>59125</v>
      </c>
      <c r="O5974" t="s">
        <v>38</v>
      </c>
      <c r="P5974" t="s">
        <v>137</v>
      </c>
      <c r="Q5974" t="s">
        <v>1859</v>
      </c>
      <c r="R5974" t="s">
        <v>13676</v>
      </c>
      <c r="S5974" t="s">
        <v>1764</v>
      </c>
      <c r="T5974" t="s">
        <v>13677</v>
      </c>
      <c r="U5974" t="s">
        <v>13678</v>
      </c>
      <c r="V5974" t="s">
        <v>13679</v>
      </c>
      <c r="Z5974" t="s">
        <v>87</v>
      </c>
      <c r="AA5974" s="1">
        <v>44881</v>
      </c>
      <c r="AC5974" s="1">
        <v>44881</v>
      </c>
      <c r="AD5974" s="1">
        <v>44992</v>
      </c>
    </row>
    <row r="5975" spans="1:30" x14ac:dyDescent="0.25">
      <c r="A5975">
        <v>571552</v>
      </c>
      <c r="B5975" t="s">
        <v>88</v>
      </c>
      <c r="C5975" t="s">
        <v>63</v>
      </c>
      <c r="D5975">
        <v>1</v>
      </c>
      <c r="E5975" t="s">
        <v>473</v>
      </c>
      <c r="F5975" t="s">
        <v>224</v>
      </c>
      <c r="G5975" t="s">
        <v>34</v>
      </c>
      <c r="H5975">
        <v>52316</v>
      </c>
      <c r="I5975">
        <v>1</v>
      </c>
      <c r="J5975" t="s">
        <v>115</v>
      </c>
      <c r="K5975" t="s">
        <v>36</v>
      </c>
      <c r="L5975" t="s">
        <v>37</v>
      </c>
      <c r="M5975">
        <v>51869</v>
      </c>
      <c r="N5975">
        <v>59649</v>
      </c>
      <c r="O5975" t="s">
        <v>38</v>
      </c>
      <c r="P5975" t="s">
        <v>5118</v>
      </c>
      <c r="Q5975" t="s">
        <v>475</v>
      </c>
      <c r="R5975" t="s">
        <v>476</v>
      </c>
      <c r="S5975" t="s">
        <v>228</v>
      </c>
      <c r="T5975" t="s">
        <v>477</v>
      </c>
      <c r="U5975" t="s">
        <v>478</v>
      </c>
      <c r="V5975" t="s">
        <v>479</v>
      </c>
      <c r="W5975" t="s">
        <v>480</v>
      </c>
      <c r="Z5975" t="s">
        <v>87</v>
      </c>
      <c r="AA5975" s="1">
        <v>44952</v>
      </c>
      <c r="AC5975" s="1">
        <v>44953</v>
      </c>
      <c r="AD5975" s="1">
        <v>44992</v>
      </c>
    </row>
    <row r="5976" spans="1:30" x14ac:dyDescent="0.25">
      <c r="A5976">
        <v>562872</v>
      </c>
      <c r="B5976" t="s">
        <v>1479</v>
      </c>
      <c r="C5976" t="s">
        <v>63</v>
      </c>
      <c r="D5976">
        <v>1</v>
      </c>
      <c r="E5976" t="s">
        <v>12907</v>
      </c>
      <c r="F5976" t="s">
        <v>1481</v>
      </c>
      <c r="G5976" t="s">
        <v>34</v>
      </c>
      <c r="H5976">
        <v>10084</v>
      </c>
      <c r="I5976" t="s">
        <v>114</v>
      </c>
      <c r="J5976" t="s">
        <v>582</v>
      </c>
      <c r="K5976" t="s">
        <v>36</v>
      </c>
      <c r="L5976" t="s">
        <v>93</v>
      </c>
      <c r="M5976">
        <v>43.79</v>
      </c>
      <c r="N5976">
        <v>48.71</v>
      </c>
      <c r="O5976" t="s">
        <v>68</v>
      </c>
      <c r="P5976" t="s">
        <v>217</v>
      </c>
      <c r="Q5976" t="s">
        <v>2834</v>
      </c>
      <c r="R5976" t="s">
        <v>12908</v>
      </c>
      <c r="S5976" t="s">
        <v>1485</v>
      </c>
      <c r="T5976" t="s">
        <v>12909</v>
      </c>
      <c r="V5976" t="s">
        <v>12910</v>
      </c>
      <c r="Z5976" t="s">
        <v>61</v>
      </c>
      <c r="AA5976" s="1">
        <v>44944</v>
      </c>
      <c r="AB5976" s="2">
        <v>45124</v>
      </c>
      <c r="AC5976" s="1">
        <v>44944</v>
      </c>
      <c r="AD5976" s="1">
        <v>44992</v>
      </c>
    </row>
    <row r="5977" spans="1:30" x14ac:dyDescent="0.25">
      <c r="A5977">
        <v>562528</v>
      </c>
      <c r="B5977" t="s">
        <v>381</v>
      </c>
      <c r="C5977" t="s">
        <v>63</v>
      </c>
      <c r="D5977">
        <v>1</v>
      </c>
      <c r="E5977" t="s">
        <v>604</v>
      </c>
      <c r="F5977" t="s">
        <v>295</v>
      </c>
      <c r="G5977" t="s">
        <v>34</v>
      </c>
      <c r="H5977">
        <v>22427</v>
      </c>
      <c r="I5977">
        <v>1</v>
      </c>
      <c r="J5977" t="s">
        <v>35</v>
      </c>
      <c r="K5977" t="s">
        <v>36</v>
      </c>
      <c r="L5977" t="s">
        <v>37</v>
      </c>
      <c r="M5977">
        <v>67757</v>
      </c>
      <c r="N5977">
        <v>77921</v>
      </c>
      <c r="O5977" t="s">
        <v>38</v>
      </c>
      <c r="P5977" t="s">
        <v>873</v>
      </c>
      <c r="Q5977" t="s">
        <v>2569</v>
      </c>
      <c r="R5977" t="s">
        <v>2226</v>
      </c>
      <c r="S5977" t="s">
        <v>608</v>
      </c>
      <c r="T5977" t="s">
        <v>2227</v>
      </c>
      <c r="V5977" t="s">
        <v>925</v>
      </c>
      <c r="W5977" t="s">
        <v>86</v>
      </c>
      <c r="X5977" t="s">
        <v>2310</v>
      </c>
      <c r="Z5977" t="s">
        <v>154</v>
      </c>
      <c r="AA5977" s="1">
        <v>44980</v>
      </c>
      <c r="AB5977" s="2">
        <v>45040</v>
      </c>
      <c r="AC5977" s="1">
        <v>44980</v>
      </c>
      <c r="AD5977" s="1">
        <v>44992</v>
      </c>
    </row>
    <row r="5978" spans="1:30" x14ac:dyDescent="0.25">
      <c r="A5978">
        <v>533493</v>
      </c>
      <c r="B5978" t="s">
        <v>202</v>
      </c>
      <c r="C5978" t="s">
        <v>63</v>
      </c>
      <c r="D5978">
        <v>1</v>
      </c>
      <c r="E5978" t="s">
        <v>7351</v>
      </c>
      <c r="F5978" t="s">
        <v>1333</v>
      </c>
      <c r="G5978" t="s">
        <v>34</v>
      </c>
      <c r="H5978">
        <v>20415</v>
      </c>
      <c r="I5978">
        <v>2</v>
      </c>
      <c r="J5978" t="s">
        <v>35</v>
      </c>
      <c r="K5978" t="s">
        <v>36</v>
      </c>
      <c r="L5978" t="s">
        <v>37</v>
      </c>
      <c r="M5978">
        <v>80557</v>
      </c>
      <c r="N5978">
        <v>111917</v>
      </c>
      <c r="O5978" t="s">
        <v>38</v>
      </c>
      <c r="P5978" t="s">
        <v>313</v>
      </c>
      <c r="Q5978" t="s">
        <v>1638</v>
      </c>
      <c r="R5978" t="s">
        <v>7352</v>
      </c>
      <c r="S5978" t="s">
        <v>1336</v>
      </c>
      <c r="T5978" t="s">
        <v>7353</v>
      </c>
      <c r="U5978" t="s">
        <v>7354</v>
      </c>
      <c r="V5978" t="s">
        <v>319</v>
      </c>
      <c r="X5978" t="s">
        <v>7355</v>
      </c>
      <c r="Z5978" t="s">
        <v>87</v>
      </c>
      <c r="AA5978" s="1">
        <v>44719</v>
      </c>
      <c r="AC5978" s="1">
        <v>44851</v>
      </c>
      <c r="AD5978" s="1">
        <v>44992</v>
      </c>
    </row>
    <row r="5979" spans="1:30" x14ac:dyDescent="0.25">
      <c r="A5979">
        <v>553365</v>
      </c>
      <c r="B5979" t="s">
        <v>214</v>
      </c>
      <c r="C5979" t="s">
        <v>31</v>
      </c>
      <c r="D5979">
        <v>1</v>
      </c>
      <c r="E5979" t="s">
        <v>6764</v>
      </c>
      <c r="F5979" t="s">
        <v>8317</v>
      </c>
      <c r="G5979" t="s">
        <v>51</v>
      </c>
      <c r="H5979" t="s">
        <v>8318</v>
      </c>
      <c r="I5979">
        <v>2</v>
      </c>
      <c r="J5979" t="s">
        <v>216</v>
      </c>
      <c r="K5979" t="s">
        <v>36</v>
      </c>
      <c r="L5979" t="s">
        <v>53</v>
      </c>
      <c r="M5979">
        <v>16.02</v>
      </c>
      <c r="N5979">
        <v>20.72</v>
      </c>
      <c r="O5979" t="s">
        <v>68</v>
      </c>
      <c r="P5979" t="s">
        <v>217</v>
      </c>
      <c r="Q5979" t="s">
        <v>7016</v>
      </c>
      <c r="R5979" t="s">
        <v>8600</v>
      </c>
      <c r="S5979" t="s">
        <v>8321</v>
      </c>
      <c r="V5979" t="s">
        <v>8601</v>
      </c>
      <c r="W5979" t="s">
        <v>4779</v>
      </c>
      <c r="X5979" t="s">
        <v>217</v>
      </c>
      <c r="Z5979" t="s">
        <v>61</v>
      </c>
      <c r="AA5979" s="1">
        <v>44862</v>
      </c>
      <c r="AC5979" s="1">
        <v>44862</v>
      </c>
      <c r="AD5979" s="1">
        <v>44992</v>
      </c>
    </row>
    <row r="5980" spans="1:30" x14ac:dyDescent="0.25">
      <c r="A5980">
        <v>575411</v>
      </c>
      <c r="B5980" t="s">
        <v>381</v>
      </c>
      <c r="C5980" t="s">
        <v>63</v>
      </c>
      <c r="D5980">
        <v>1</v>
      </c>
      <c r="E5980" t="s">
        <v>604</v>
      </c>
      <c r="F5980" t="s">
        <v>1344</v>
      </c>
      <c r="G5980" t="s">
        <v>34</v>
      </c>
      <c r="H5980">
        <v>22426</v>
      </c>
      <c r="I5980">
        <v>0</v>
      </c>
      <c r="J5980" t="s">
        <v>35</v>
      </c>
      <c r="K5980" t="s">
        <v>36</v>
      </c>
      <c r="L5980" t="s">
        <v>37</v>
      </c>
      <c r="M5980">
        <v>57078</v>
      </c>
      <c r="N5980">
        <v>65640</v>
      </c>
      <c r="O5980" t="s">
        <v>38</v>
      </c>
      <c r="P5980" t="s">
        <v>873</v>
      </c>
      <c r="Q5980" t="s">
        <v>2394</v>
      </c>
      <c r="R5980" t="s">
        <v>2395</v>
      </c>
      <c r="S5980" t="s">
        <v>1902</v>
      </c>
      <c r="T5980" t="s">
        <v>2396</v>
      </c>
      <c r="V5980" t="s">
        <v>925</v>
      </c>
      <c r="W5980" t="s">
        <v>86</v>
      </c>
      <c r="X5980" t="s">
        <v>1905</v>
      </c>
      <c r="Z5980" t="s">
        <v>61</v>
      </c>
      <c r="AA5980" s="1">
        <v>44974</v>
      </c>
      <c r="AB5980" s="2">
        <v>45034</v>
      </c>
      <c r="AC5980" s="1">
        <v>44980</v>
      </c>
      <c r="AD5980" s="1">
        <v>44992</v>
      </c>
    </row>
    <row r="5981" spans="1:30" x14ac:dyDescent="0.25">
      <c r="A5981">
        <v>539286</v>
      </c>
      <c r="B5981" t="s">
        <v>658</v>
      </c>
      <c r="C5981" t="s">
        <v>63</v>
      </c>
      <c r="D5981">
        <v>10</v>
      </c>
      <c r="E5981" t="s">
        <v>1086</v>
      </c>
      <c r="F5981" t="s">
        <v>952</v>
      </c>
      <c r="G5981" t="s">
        <v>566</v>
      </c>
      <c r="H5981">
        <v>30114</v>
      </c>
      <c r="I5981">
        <v>0</v>
      </c>
      <c r="J5981" t="s">
        <v>312</v>
      </c>
      <c r="K5981" t="s">
        <v>36</v>
      </c>
      <c r="L5981" t="s">
        <v>93</v>
      </c>
      <c r="M5981">
        <v>165000</v>
      </c>
      <c r="N5981">
        <v>167610</v>
      </c>
      <c r="O5981" t="s">
        <v>38</v>
      </c>
      <c r="P5981" t="s">
        <v>661</v>
      </c>
      <c r="Q5981" t="s">
        <v>1087</v>
      </c>
      <c r="R5981" t="s">
        <v>1088</v>
      </c>
      <c r="S5981" t="s">
        <v>1089</v>
      </c>
      <c r="U5981" t="s">
        <v>1055</v>
      </c>
      <c r="V5981" t="s">
        <v>664</v>
      </c>
      <c r="Z5981" t="s">
        <v>1090</v>
      </c>
      <c r="AA5981" s="1">
        <v>44754</v>
      </c>
      <c r="AB5981" s="2">
        <v>45004</v>
      </c>
      <c r="AC5981" s="1">
        <v>44945</v>
      </c>
      <c r="AD5981" s="1">
        <v>44992</v>
      </c>
    </row>
    <row r="5982" spans="1:30" x14ac:dyDescent="0.25">
      <c r="A5982">
        <v>566429</v>
      </c>
      <c r="B5982" t="s">
        <v>123</v>
      </c>
      <c r="C5982" t="s">
        <v>31</v>
      </c>
      <c r="D5982">
        <v>1</v>
      </c>
      <c r="E5982" t="s">
        <v>2378</v>
      </c>
      <c r="F5982" t="s">
        <v>724</v>
      </c>
      <c r="G5982" t="s">
        <v>34</v>
      </c>
      <c r="H5982">
        <v>12158</v>
      </c>
      <c r="I5982">
        <v>2</v>
      </c>
      <c r="J5982" t="s">
        <v>2379</v>
      </c>
      <c r="K5982" t="s">
        <v>36</v>
      </c>
      <c r="L5982" t="s">
        <v>37</v>
      </c>
      <c r="M5982">
        <v>50972</v>
      </c>
      <c r="N5982">
        <v>58618</v>
      </c>
      <c r="O5982" t="s">
        <v>38</v>
      </c>
      <c r="P5982" t="s">
        <v>2380</v>
      </c>
      <c r="Q5982" t="s">
        <v>1910</v>
      </c>
      <c r="R5982" t="s">
        <v>2381</v>
      </c>
      <c r="S5982" t="s">
        <v>728</v>
      </c>
      <c r="U5982" t="s">
        <v>2382</v>
      </c>
      <c r="V5982" t="s">
        <v>2383</v>
      </c>
      <c r="Z5982" t="s">
        <v>61</v>
      </c>
      <c r="AA5982" s="1">
        <v>44959</v>
      </c>
      <c r="AB5982" s="2">
        <v>45079</v>
      </c>
      <c r="AC5982" s="1">
        <v>44959</v>
      </c>
      <c r="AD5982" s="1">
        <v>44992</v>
      </c>
    </row>
    <row r="5983" spans="1:30" x14ac:dyDescent="0.25">
      <c r="A5983">
        <v>561223</v>
      </c>
      <c r="B5983" t="s">
        <v>488</v>
      </c>
      <c r="C5983" t="s">
        <v>63</v>
      </c>
      <c r="D5983">
        <v>5</v>
      </c>
      <c r="E5983" t="s">
        <v>13039</v>
      </c>
      <c r="F5983" t="s">
        <v>13040</v>
      </c>
      <c r="G5983" t="s">
        <v>34</v>
      </c>
      <c r="H5983">
        <v>12704</v>
      </c>
      <c r="I5983">
        <v>2</v>
      </c>
      <c r="J5983" t="s">
        <v>52</v>
      </c>
      <c r="K5983" t="s">
        <v>36</v>
      </c>
      <c r="L5983" t="s">
        <v>37</v>
      </c>
      <c r="M5983">
        <v>62204</v>
      </c>
      <c r="N5983">
        <v>71535</v>
      </c>
      <c r="O5983" t="s">
        <v>38</v>
      </c>
      <c r="P5983" t="s">
        <v>355</v>
      </c>
      <c r="Q5983" t="s">
        <v>13041</v>
      </c>
      <c r="R5983" t="s">
        <v>13042</v>
      </c>
      <c r="S5983" t="s">
        <v>13043</v>
      </c>
      <c r="T5983" t="s">
        <v>13044</v>
      </c>
      <c r="V5983" t="s">
        <v>13045</v>
      </c>
      <c r="Z5983" t="s">
        <v>87</v>
      </c>
      <c r="AA5983" s="1">
        <v>44966</v>
      </c>
      <c r="AB5983" s="2">
        <v>44996</v>
      </c>
      <c r="AC5983" s="1">
        <v>44966</v>
      </c>
      <c r="AD5983" s="1">
        <v>44992</v>
      </c>
    </row>
    <row r="5984" spans="1:30" x14ac:dyDescent="0.25">
      <c r="A5984">
        <v>522852</v>
      </c>
      <c r="B5984" t="s">
        <v>563</v>
      </c>
      <c r="C5984" t="s">
        <v>31</v>
      </c>
      <c r="D5984">
        <v>2</v>
      </c>
      <c r="E5984" t="s">
        <v>12020</v>
      </c>
      <c r="F5984" t="s">
        <v>565</v>
      </c>
      <c r="G5984" t="s">
        <v>566</v>
      </c>
      <c r="H5984">
        <v>30112</v>
      </c>
      <c r="I5984">
        <v>0</v>
      </c>
      <c r="J5984" t="s">
        <v>175</v>
      </c>
      <c r="K5984" t="s">
        <v>36</v>
      </c>
      <c r="L5984" t="s">
        <v>37</v>
      </c>
      <c r="M5984">
        <v>75121</v>
      </c>
      <c r="N5984">
        <v>133040</v>
      </c>
      <c r="O5984" t="s">
        <v>38</v>
      </c>
      <c r="P5984" t="s">
        <v>1802</v>
      </c>
      <c r="Q5984" t="s">
        <v>12021</v>
      </c>
      <c r="R5984" t="s">
        <v>12022</v>
      </c>
      <c r="S5984" t="s">
        <v>9347</v>
      </c>
      <c r="T5984" t="s">
        <v>9348</v>
      </c>
      <c r="V5984" t="s">
        <v>570</v>
      </c>
      <c r="Z5984" t="s">
        <v>47</v>
      </c>
      <c r="AA5984" s="1">
        <v>44624</v>
      </c>
      <c r="AC5984" s="1">
        <v>44740</v>
      </c>
      <c r="AD5984" s="1">
        <v>44992</v>
      </c>
    </row>
    <row r="5985" spans="1:30" x14ac:dyDescent="0.25">
      <c r="A5985">
        <v>529979</v>
      </c>
      <c r="B5985" t="s">
        <v>123</v>
      </c>
      <c r="C5985" t="s">
        <v>31</v>
      </c>
      <c r="D5985">
        <v>1</v>
      </c>
      <c r="E5985" t="s">
        <v>4199</v>
      </c>
      <c r="F5985" t="s">
        <v>50</v>
      </c>
      <c r="G5985" t="s">
        <v>51</v>
      </c>
      <c r="H5985">
        <v>56056</v>
      </c>
      <c r="I5985">
        <v>0</v>
      </c>
      <c r="J5985" t="s">
        <v>205</v>
      </c>
      <c r="K5985" t="s">
        <v>36</v>
      </c>
      <c r="L5985" t="s">
        <v>37</v>
      </c>
      <c r="M5985">
        <v>32520</v>
      </c>
      <c r="N5985">
        <v>37398</v>
      </c>
      <c r="O5985" t="s">
        <v>38</v>
      </c>
      <c r="P5985" t="s">
        <v>764</v>
      </c>
      <c r="Q5985" t="s">
        <v>765</v>
      </c>
      <c r="R5985" t="s">
        <v>4200</v>
      </c>
      <c r="S5985" t="s">
        <v>57</v>
      </c>
      <c r="T5985" t="s">
        <v>4201</v>
      </c>
      <c r="U5985" t="s">
        <v>4202</v>
      </c>
      <c r="V5985" t="s">
        <v>4203</v>
      </c>
      <c r="Z5985" t="s">
        <v>61</v>
      </c>
      <c r="AA5985" s="1">
        <v>44951</v>
      </c>
      <c r="AB5985" s="2">
        <v>45071</v>
      </c>
      <c r="AC5985" s="1">
        <v>44951</v>
      </c>
      <c r="AD5985" s="1">
        <v>44992</v>
      </c>
    </row>
    <row r="5986" spans="1:30" x14ac:dyDescent="0.25">
      <c r="A5986">
        <v>575002</v>
      </c>
      <c r="B5986" t="s">
        <v>76</v>
      </c>
      <c r="C5986" t="s">
        <v>31</v>
      </c>
      <c r="D5986">
        <v>2</v>
      </c>
      <c r="E5986" t="s">
        <v>13849</v>
      </c>
      <c r="F5986" t="s">
        <v>5280</v>
      </c>
      <c r="G5986" t="s">
        <v>34</v>
      </c>
      <c r="H5986">
        <v>20271</v>
      </c>
      <c r="I5986">
        <v>1</v>
      </c>
      <c r="J5986" t="s">
        <v>66</v>
      </c>
      <c r="K5986" t="s">
        <v>36</v>
      </c>
      <c r="L5986" t="s">
        <v>53</v>
      </c>
      <c r="M5986">
        <v>40091</v>
      </c>
      <c r="N5986">
        <v>54018</v>
      </c>
      <c r="O5986" t="s">
        <v>38</v>
      </c>
      <c r="P5986" t="s">
        <v>79</v>
      </c>
      <c r="Q5986" t="s">
        <v>13850</v>
      </c>
      <c r="R5986" t="s">
        <v>13851</v>
      </c>
      <c r="S5986" t="s">
        <v>5283</v>
      </c>
      <c r="U5986" t="s">
        <v>13852</v>
      </c>
      <c r="V5986" t="s">
        <v>13853</v>
      </c>
      <c r="W5986" t="s">
        <v>13854</v>
      </c>
      <c r="X5986" t="s">
        <v>572</v>
      </c>
      <c r="Z5986" t="s">
        <v>61</v>
      </c>
      <c r="AA5986" s="1">
        <v>44979</v>
      </c>
      <c r="AB5986" s="2">
        <v>44993</v>
      </c>
      <c r="AC5986" s="1">
        <v>44980</v>
      </c>
      <c r="AD5986" s="1">
        <v>44992</v>
      </c>
    </row>
    <row r="5987" spans="1:30" x14ac:dyDescent="0.25">
      <c r="A5987">
        <v>545770</v>
      </c>
      <c r="B5987" t="s">
        <v>102</v>
      </c>
      <c r="C5987" t="s">
        <v>63</v>
      </c>
      <c r="D5987">
        <v>5</v>
      </c>
      <c r="E5987" t="s">
        <v>3065</v>
      </c>
      <c r="F5987" t="s">
        <v>135</v>
      </c>
      <c r="G5987" t="s">
        <v>51</v>
      </c>
      <c r="H5987">
        <v>21744</v>
      </c>
      <c r="I5987">
        <v>2</v>
      </c>
      <c r="J5987" t="s">
        <v>35</v>
      </c>
      <c r="K5987" t="s">
        <v>36</v>
      </c>
      <c r="L5987" t="s">
        <v>37</v>
      </c>
      <c r="M5987">
        <v>75504</v>
      </c>
      <c r="N5987">
        <v>94761</v>
      </c>
      <c r="O5987" t="s">
        <v>38</v>
      </c>
      <c r="P5987" t="s">
        <v>195</v>
      </c>
      <c r="Q5987" t="s">
        <v>1143</v>
      </c>
      <c r="R5987" t="s">
        <v>13998</v>
      </c>
      <c r="S5987" t="s">
        <v>140</v>
      </c>
      <c r="T5987" t="s">
        <v>3414</v>
      </c>
      <c r="U5987" t="s">
        <v>2136</v>
      </c>
      <c r="V5987" t="s">
        <v>2428</v>
      </c>
      <c r="X5987" t="s">
        <v>433</v>
      </c>
      <c r="Z5987" t="s">
        <v>61</v>
      </c>
      <c r="AA5987" s="1">
        <v>44795</v>
      </c>
      <c r="AC5987" s="1">
        <v>44795</v>
      </c>
      <c r="AD5987" s="1">
        <v>44992</v>
      </c>
    </row>
    <row r="5988" spans="1:30" x14ac:dyDescent="0.25">
      <c r="A5988">
        <v>577155</v>
      </c>
      <c r="B5988" t="s">
        <v>889</v>
      </c>
      <c r="C5988" t="s">
        <v>31</v>
      </c>
      <c r="D5988">
        <v>7</v>
      </c>
      <c r="E5988" t="s">
        <v>12033</v>
      </c>
      <c r="F5988" t="s">
        <v>2552</v>
      </c>
      <c r="G5988" t="s">
        <v>353</v>
      </c>
      <c r="H5988">
        <v>6664</v>
      </c>
      <c r="I5988">
        <v>0</v>
      </c>
      <c r="J5988" t="s">
        <v>216</v>
      </c>
      <c r="K5988" t="s">
        <v>36</v>
      </c>
      <c r="L5988" t="s">
        <v>53</v>
      </c>
      <c r="M5988">
        <v>17.72</v>
      </c>
      <c r="N5988">
        <v>17.72</v>
      </c>
      <c r="O5988" t="s">
        <v>68</v>
      </c>
      <c r="P5988" t="s">
        <v>1887</v>
      </c>
      <c r="Q5988" t="s">
        <v>2553</v>
      </c>
      <c r="R5988" t="s">
        <v>12034</v>
      </c>
      <c r="S5988" t="s">
        <v>2555</v>
      </c>
      <c r="T5988" t="s">
        <v>12035</v>
      </c>
      <c r="U5988" t="s">
        <v>4043</v>
      </c>
      <c r="V5988" t="s">
        <v>12036</v>
      </c>
      <c r="X5988" t="s">
        <v>40</v>
      </c>
      <c r="Z5988" t="s">
        <v>2559</v>
      </c>
      <c r="AA5988" s="1">
        <v>44988</v>
      </c>
      <c r="AC5988" s="1">
        <v>44987</v>
      </c>
      <c r="AD5988" s="1">
        <v>44992</v>
      </c>
    </row>
    <row r="5989" spans="1:30" x14ac:dyDescent="0.25">
      <c r="A5989">
        <v>577155</v>
      </c>
      <c r="B5989" t="s">
        <v>889</v>
      </c>
      <c r="C5989" t="s">
        <v>31</v>
      </c>
      <c r="D5989">
        <v>7</v>
      </c>
      <c r="E5989" t="s">
        <v>12033</v>
      </c>
      <c r="F5989" t="s">
        <v>2552</v>
      </c>
      <c r="G5989" t="s">
        <v>353</v>
      </c>
      <c r="H5989">
        <v>6664</v>
      </c>
      <c r="I5989">
        <v>0</v>
      </c>
      <c r="J5989" t="s">
        <v>216</v>
      </c>
      <c r="K5989" t="s">
        <v>36</v>
      </c>
      <c r="L5989" t="s">
        <v>53</v>
      </c>
      <c r="M5989">
        <v>17.72</v>
      </c>
      <c r="N5989">
        <v>17.72</v>
      </c>
      <c r="O5989" t="s">
        <v>68</v>
      </c>
      <c r="P5989" t="s">
        <v>1887</v>
      </c>
      <c r="Q5989" t="s">
        <v>2553</v>
      </c>
      <c r="R5989" t="s">
        <v>12034</v>
      </c>
      <c r="S5989" t="s">
        <v>2555</v>
      </c>
      <c r="T5989" t="s">
        <v>12035</v>
      </c>
      <c r="U5989" t="s">
        <v>4043</v>
      </c>
      <c r="V5989" t="s">
        <v>12036</v>
      </c>
      <c r="X5989" t="s">
        <v>40</v>
      </c>
      <c r="Z5989" t="s">
        <v>2559</v>
      </c>
      <c r="AA5989" s="1">
        <v>44988</v>
      </c>
      <c r="AC5989" s="1">
        <v>44987</v>
      </c>
      <c r="AD5989" s="1">
        <v>44992</v>
      </c>
    </row>
    <row r="5990" spans="1:30" x14ac:dyDescent="0.25">
      <c r="A5990">
        <v>576519</v>
      </c>
      <c r="B5990" t="s">
        <v>543</v>
      </c>
      <c r="C5990" t="s">
        <v>31</v>
      </c>
      <c r="D5990">
        <v>1</v>
      </c>
      <c r="E5990" t="s">
        <v>4540</v>
      </c>
      <c r="F5990" t="s">
        <v>90</v>
      </c>
      <c r="G5990" t="s">
        <v>51</v>
      </c>
      <c r="H5990">
        <v>95005</v>
      </c>
      <c r="I5990" t="s">
        <v>900</v>
      </c>
      <c r="J5990" t="s">
        <v>175</v>
      </c>
      <c r="K5990" t="s">
        <v>36</v>
      </c>
      <c r="L5990" t="s">
        <v>93</v>
      </c>
      <c r="M5990">
        <v>80931</v>
      </c>
      <c r="N5990">
        <v>133200</v>
      </c>
      <c r="O5990" t="s">
        <v>38</v>
      </c>
      <c r="P5990" t="s">
        <v>546</v>
      </c>
      <c r="Q5990" t="s">
        <v>4541</v>
      </c>
      <c r="R5990" t="s">
        <v>4542</v>
      </c>
      <c r="S5990" t="s">
        <v>97</v>
      </c>
      <c r="T5990" t="s">
        <v>4543</v>
      </c>
      <c r="U5990" t="s">
        <v>551</v>
      </c>
      <c r="V5990" t="s">
        <v>552</v>
      </c>
      <c r="Z5990" t="s">
        <v>87</v>
      </c>
      <c r="AA5990" s="1">
        <v>44985</v>
      </c>
      <c r="AB5990" s="2">
        <v>45044</v>
      </c>
      <c r="AC5990" s="1">
        <v>44985</v>
      </c>
      <c r="AD5990" s="1">
        <v>44992</v>
      </c>
    </row>
    <row r="5991" spans="1:30" x14ac:dyDescent="0.25">
      <c r="A5991">
        <v>569777</v>
      </c>
      <c r="B5991" t="s">
        <v>88</v>
      </c>
      <c r="C5991" t="s">
        <v>31</v>
      </c>
      <c r="D5991">
        <v>1</v>
      </c>
      <c r="E5991" t="s">
        <v>9729</v>
      </c>
      <c r="F5991" t="s">
        <v>224</v>
      </c>
      <c r="G5991" t="s">
        <v>34</v>
      </c>
      <c r="H5991">
        <v>52316</v>
      </c>
      <c r="I5991">
        <v>2</v>
      </c>
      <c r="J5991" t="s">
        <v>115</v>
      </c>
      <c r="K5991" t="s">
        <v>36</v>
      </c>
      <c r="L5991" t="s">
        <v>37</v>
      </c>
      <c r="M5991">
        <v>60793</v>
      </c>
      <c r="N5991">
        <v>69912</v>
      </c>
      <c r="O5991" t="s">
        <v>38</v>
      </c>
      <c r="P5991" t="s">
        <v>4500</v>
      </c>
      <c r="Q5991" t="s">
        <v>475</v>
      </c>
      <c r="R5991" t="s">
        <v>9730</v>
      </c>
      <c r="S5991" t="s">
        <v>228</v>
      </c>
      <c r="U5991" t="s">
        <v>5616</v>
      </c>
      <c r="V5991" t="s">
        <v>479</v>
      </c>
      <c r="W5991" t="s">
        <v>9731</v>
      </c>
      <c r="Z5991" t="s">
        <v>87</v>
      </c>
      <c r="AA5991" s="1">
        <v>44950</v>
      </c>
      <c r="AC5991" s="1">
        <v>44950</v>
      </c>
      <c r="AD5991" s="1">
        <v>44992</v>
      </c>
    </row>
    <row r="5992" spans="1:30" x14ac:dyDescent="0.25">
      <c r="A5992">
        <v>573105</v>
      </c>
      <c r="B5992" t="s">
        <v>102</v>
      </c>
      <c r="C5992" t="s">
        <v>63</v>
      </c>
      <c r="D5992">
        <v>1</v>
      </c>
      <c r="E5992" t="s">
        <v>14033</v>
      </c>
      <c r="F5992" t="s">
        <v>1042</v>
      </c>
      <c r="G5992" t="s">
        <v>51</v>
      </c>
      <c r="H5992">
        <v>10232</v>
      </c>
      <c r="I5992">
        <v>0</v>
      </c>
      <c r="J5992" t="s">
        <v>14034</v>
      </c>
      <c r="K5992" t="s">
        <v>36</v>
      </c>
      <c r="L5992" t="s">
        <v>145</v>
      </c>
      <c r="M5992">
        <v>17</v>
      </c>
      <c r="N5992">
        <v>17</v>
      </c>
      <c r="O5992" t="s">
        <v>68</v>
      </c>
      <c r="P5992" t="s">
        <v>195</v>
      </c>
      <c r="Q5992" t="s">
        <v>1988</v>
      </c>
      <c r="R5992" t="s">
        <v>14035</v>
      </c>
      <c r="S5992" t="s">
        <v>1047</v>
      </c>
      <c r="T5992" t="s">
        <v>14036</v>
      </c>
      <c r="V5992" t="s">
        <v>151</v>
      </c>
      <c r="W5992" t="s">
        <v>307</v>
      </c>
      <c r="X5992" t="s">
        <v>14037</v>
      </c>
      <c r="Z5992" t="s">
        <v>309</v>
      </c>
      <c r="AA5992" s="1">
        <v>44976</v>
      </c>
      <c r="AB5992" s="2">
        <v>45079</v>
      </c>
      <c r="AC5992" s="1">
        <v>44976</v>
      </c>
      <c r="AD5992" s="1">
        <v>44992</v>
      </c>
    </row>
    <row r="5993" spans="1:30" x14ac:dyDescent="0.25">
      <c r="A5993">
        <v>568705</v>
      </c>
      <c r="B5993" t="s">
        <v>488</v>
      </c>
      <c r="C5993" t="s">
        <v>31</v>
      </c>
      <c r="D5993">
        <v>1</v>
      </c>
      <c r="E5993" t="s">
        <v>13111</v>
      </c>
      <c r="F5993" t="s">
        <v>135</v>
      </c>
      <c r="G5993" t="s">
        <v>51</v>
      </c>
      <c r="H5993">
        <v>21744</v>
      </c>
      <c r="I5993">
        <v>3</v>
      </c>
      <c r="J5993" t="s">
        <v>157</v>
      </c>
      <c r="K5993" t="s">
        <v>36</v>
      </c>
      <c r="L5993" t="s">
        <v>37</v>
      </c>
      <c r="M5993">
        <v>84468</v>
      </c>
      <c r="N5993">
        <v>97138</v>
      </c>
      <c r="O5993" t="s">
        <v>38</v>
      </c>
      <c r="P5993" t="s">
        <v>355</v>
      </c>
      <c r="Q5993" t="s">
        <v>490</v>
      </c>
      <c r="R5993" t="s">
        <v>13112</v>
      </c>
      <c r="S5993" t="s">
        <v>140</v>
      </c>
      <c r="T5993" t="s">
        <v>13113</v>
      </c>
      <c r="V5993" t="s">
        <v>13114</v>
      </c>
      <c r="Z5993" t="s">
        <v>61</v>
      </c>
      <c r="AA5993" s="1">
        <v>44952</v>
      </c>
      <c r="AB5993" s="2">
        <v>45012</v>
      </c>
      <c r="AC5993" s="1">
        <v>44987</v>
      </c>
      <c r="AD5993" s="1">
        <v>44992</v>
      </c>
    </row>
    <row r="5994" spans="1:30" x14ac:dyDescent="0.25">
      <c r="A5994">
        <v>549035</v>
      </c>
      <c r="B5994" t="s">
        <v>676</v>
      </c>
      <c r="C5994" t="s">
        <v>31</v>
      </c>
      <c r="D5994">
        <v>1</v>
      </c>
      <c r="E5994" t="s">
        <v>13757</v>
      </c>
      <c r="F5994" t="s">
        <v>5750</v>
      </c>
      <c r="G5994" t="s">
        <v>353</v>
      </c>
      <c r="H5994" t="s">
        <v>5751</v>
      </c>
      <c r="I5994" t="s">
        <v>1246</v>
      </c>
      <c r="J5994" t="s">
        <v>354</v>
      </c>
      <c r="K5994" t="s">
        <v>36</v>
      </c>
      <c r="L5994" t="s">
        <v>290</v>
      </c>
      <c r="M5994">
        <v>185886</v>
      </c>
      <c r="N5994">
        <v>185886</v>
      </c>
      <c r="O5994" t="s">
        <v>38</v>
      </c>
      <c r="P5994" t="s">
        <v>679</v>
      </c>
      <c r="Q5994" t="s">
        <v>5752</v>
      </c>
      <c r="R5994" t="s">
        <v>13758</v>
      </c>
      <c r="S5994" t="s">
        <v>681</v>
      </c>
      <c r="T5994" t="s">
        <v>13759</v>
      </c>
      <c r="U5994" t="s">
        <v>13760</v>
      </c>
      <c r="V5994" t="s">
        <v>684</v>
      </c>
      <c r="X5994" t="s">
        <v>679</v>
      </c>
      <c r="Z5994" t="s">
        <v>61</v>
      </c>
      <c r="AA5994" s="1">
        <v>44805</v>
      </c>
      <c r="AC5994" s="1">
        <v>44805</v>
      </c>
      <c r="AD5994" s="1">
        <v>44992</v>
      </c>
    </row>
    <row r="5995" spans="1:30" x14ac:dyDescent="0.25">
      <c r="A5995">
        <v>574324</v>
      </c>
      <c r="B5995" t="s">
        <v>1479</v>
      </c>
      <c r="C5995" t="s">
        <v>31</v>
      </c>
      <c r="D5995">
        <v>1</v>
      </c>
      <c r="E5995" t="s">
        <v>13558</v>
      </c>
      <c r="F5995" t="s">
        <v>807</v>
      </c>
      <c r="G5995" t="s">
        <v>34</v>
      </c>
      <c r="H5995" t="s">
        <v>4054</v>
      </c>
      <c r="I5995">
        <v>0</v>
      </c>
      <c r="J5995" t="s">
        <v>8276</v>
      </c>
      <c r="K5995" t="s">
        <v>36</v>
      </c>
      <c r="L5995" t="s">
        <v>37</v>
      </c>
      <c r="M5995">
        <v>95000</v>
      </c>
      <c r="N5995">
        <v>105000</v>
      </c>
      <c r="O5995" t="s">
        <v>38</v>
      </c>
      <c r="P5995" t="s">
        <v>217</v>
      </c>
      <c r="Q5995" t="s">
        <v>290</v>
      </c>
      <c r="R5995" t="s">
        <v>13559</v>
      </c>
      <c r="S5995" t="s">
        <v>1227</v>
      </c>
      <c r="T5995" t="s">
        <v>13560</v>
      </c>
      <c r="U5995" t="s">
        <v>13561</v>
      </c>
      <c r="V5995" t="s">
        <v>13562</v>
      </c>
      <c r="Z5995" t="s">
        <v>61</v>
      </c>
      <c r="AA5995" s="1">
        <v>44987</v>
      </c>
      <c r="AB5995" s="2">
        <v>45167</v>
      </c>
      <c r="AC5995" s="1">
        <v>44987</v>
      </c>
      <c r="AD5995" s="1">
        <v>44992</v>
      </c>
    </row>
    <row r="5996" spans="1:30" x14ac:dyDescent="0.25">
      <c r="A5996">
        <v>550919</v>
      </c>
      <c r="B5996" t="s">
        <v>102</v>
      </c>
      <c r="C5996" t="s">
        <v>63</v>
      </c>
      <c r="D5996">
        <v>2</v>
      </c>
      <c r="E5996" t="s">
        <v>604</v>
      </c>
      <c r="F5996" t="s">
        <v>135</v>
      </c>
      <c r="G5996" t="s">
        <v>51</v>
      </c>
      <c r="H5996">
        <v>21744</v>
      </c>
      <c r="I5996">
        <v>1</v>
      </c>
      <c r="J5996" t="s">
        <v>7310</v>
      </c>
      <c r="L5996" t="s">
        <v>37</v>
      </c>
      <c r="M5996">
        <v>64140</v>
      </c>
      <c r="N5996">
        <v>77609</v>
      </c>
      <c r="O5996" t="s">
        <v>38</v>
      </c>
      <c r="P5996" t="s">
        <v>137</v>
      </c>
      <c r="Q5996" t="s">
        <v>6827</v>
      </c>
      <c r="R5996" t="s">
        <v>7311</v>
      </c>
      <c r="S5996" t="s">
        <v>140</v>
      </c>
      <c r="T5996" t="s">
        <v>7312</v>
      </c>
      <c r="U5996" t="s">
        <v>7313</v>
      </c>
      <c r="V5996" t="s">
        <v>142</v>
      </c>
      <c r="Z5996" t="s">
        <v>61</v>
      </c>
      <c r="AA5996" s="1">
        <v>44818</v>
      </c>
      <c r="AC5996" s="1">
        <v>44818</v>
      </c>
      <c r="AD5996" s="1">
        <v>44992</v>
      </c>
    </row>
    <row r="5997" spans="1:30" x14ac:dyDescent="0.25">
      <c r="A5997">
        <v>572576</v>
      </c>
      <c r="B5997" t="s">
        <v>102</v>
      </c>
      <c r="C5997" t="s">
        <v>31</v>
      </c>
      <c r="D5997">
        <v>1</v>
      </c>
      <c r="E5997" t="s">
        <v>13700</v>
      </c>
      <c r="F5997" t="s">
        <v>1042</v>
      </c>
      <c r="G5997" t="s">
        <v>51</v>
      </c>
      <c r="H5997">
        <v>10232</v>
      </c>
      <c r="I5997">
        <v>0</v>
      </c>
      <c r="J5997" t="s">
        <v>205</v>
      </c>
      <c r="K5997" t="s">
        <v>36</v>
      </c>
      <c r="L5997" t="s">
        <v>145</v>
      </c>
      <c r="M5997">
        <v>17</v>
      </c>
      <c r="N5997">
        <v>17</v>
      </c>
      <c r="O5997" t="s">
        <v>68</v>
      </c>
      <c r="P5997" t="s">
        <v>4571</v>
      </c>
      <c r="Q5997" t="s">
        <v>4572</v>
      </c>
      <c r="R5997" t="s">
        <v>13701</v>
      </c>
      <c r="S5997" t="s">
        <v>1047</v>
      </c>
      <c r="T5997" t="s">
        <v>13702</v>
      </c>
      <c r="U5997" t="s">
        <v>151</v>
      </c>
      <c r="V5997" t="s">
        <v>151</v>
      </c>
      <c r="W5997" t="s">
        <v>152</v>
      </c>
      <c r="X5997" t="s">
        <v>13703</v>
      </c>
      <c r="Z5997" t="s">
        <v>154</v>
      </c>
      <c r="AA5997" s="1">
        <v>44976</v>
      </c>
      <c r="AB5997" s="2">
        <v>45079</v>
      </c>
      <c r="AC5997" s="1">
        <v>44976</v>
      </c>
      <c r="AD5997" s="1">
        <v>44992</v>
      </c>
    </row>
    <row r="5998" spans="1:30" x14ac:dyDescent="0.25">
      <c r="A5998">
        <v>555095</v>
      </c>
      <c r="B5998" t="s">
        <v>88</v>
      </c>
      <c r="C5998" t="s">
        <v>31</v>
      </c>
      <c r="D5998">
        <v>1</v>
      </c>
      <c r="E5998" t="s">
        <v>14054</v>
      </c>
      <c r="F5998" t="s">
        <v>545</v>
      </c>
      <c r="G5998" t="s">
        <v>34</v>
      </c>
      <c r="H5998">
        <v>13632</v>
      </c>
      <c r="I5998">
        <v>4</v>
      </c>
      <c r="J5998" t="s">
        <v>328</v>
      </c>
      <c r="K5998" t="s">
        <v>36</v>
      </c>
      <c r="L5998" t="s">
        <v>37</v>
      </c>
      <c r="M5998">
        <v>98901</v>
      </c>
      <c r="N5998">
        <v>136951</v>
      </c>
      <c r="O5998" t="s">
        <v>38</v>
      </c>
      <c r="P5998" t="s">
        <v>406</v>
      </c>
      <c r="Q5998" t="s">
        <v>1620</v>
      </c>
      <c r="R5998" t="s">
        <v>14055</v>
      </c>
      <c r="S5998" t="s">
        <v>549</v>
      </c>
      <c r="T5998" t="s">
        <v>14056</v>
      </c>
      <c r="U5998" t="s">
        <v>1623</v>
      </c>
      <c r="V5998" t="s">
        <v>14057</v>
      </c>
      <c r="W5998" t="s">
        <v>1407</v>
      </c>
      <c r="Z5998" t="s">
        <v>87</v>
      </c>
      <c r="AA5998" s="1">
        <v>44845</v>
      </c>
      <c r="AC5998" s="1">
        <v>44963</v>
      </c>
      <c r="AD5998" s="1">
        <v>44992</v>
      </c>
    </row>
    <row r="5999" spans="1:30" x14ac:dyDescent="0.25">
      <c r="A5999">
        <v>559777</v>
      </c>
      <c r="B5999" t="s">
        <v>88</v>
      </c>
      <c r="C5999" t="s">
        <v>63</v>
      </c>
      <c r="D5999">
        <v>1</v>
      </c>
      <c r="E5999" t="s">
        <v>11171</v>
      </c>
      <c r="F5999" t="s">
        <v>807</v>
      </c>
      <c r="G5999" t="s">
        <v>34</v>
      </c>
      <c r="H5999" t="s">
        <v>808</v>
      </c>
      <c r="I5999">
        <v>0</v>
      </c>
      <c r="J5999" t="s">
        <v>52</v>
      </c>
      <c r="K5999" t="s">
        <v>36</v>
      </c>
      <c r="L5999" t="s">
        <v>37</v>
      </c>
      <c r="M5999">
        <v>94715</v>
      </c>
      <c r="N5999">
        <v>107789</v>
      </c>
      <c r="O5999" t="s">
        <v>38</v>
      </c>
      <c r="P5999" t="s">
        <v>583</v>
      </c>
      <c r="Q5999" t="s">
        <v>8135</v>
      </c>
      <c r="R5999" t="s">
        <v>11172</v>
      </c>
      <c r="S5999" t="s">
        <v>810</v>
      </c>
      <c r="T5999" t="s">
        <v>11173</v>
      </c>
      <c r="U5999" t="s">
        <v>229</v>
      </c>
      <c r="V5999" t="s">
        <v>7876</v>
      </c>
      <c r="W5999" t="s">
        <v>7171</v>
      </c>
      <c r="X5999" t="s">
        <v>8138</v>
      </c>
      <c r="Z5999" t="s">
        <v>61</v>
      </c>
      <c r="AA5999" s="1">
        <v>44872</v>
      </c>
      <c r="AC5999" s="1">
        <v>44872</v>
      </c>
      <c r="AD5999" s="1">
        <v>44992</v>
      </c>
    </row>
    <row r="6000" spans="1:30" x14ac:dyDescent="0.25">
      <c r="A6000">
        <v>541175</v>
      </c>
      <c r="B6000" t="s">
        <v>88</v>
      </c>
      <c r="C6000" t="s">
        <v>31</v>
      </c>
      <c r="D6000">
        <v>1</v>
      </c>
      <c r="E6000" t="s">
        <v>9084</v>
      </c>
      <c r="F6000" t="s">
        <v>9085</v>
      </c>
      <c r="G6000" t="s">
        <v>51</v>
      </c>
      <c r="H6000">
        <v>95655</v>
      </c>
      <c r="I6000" t="s">
        <v>114</v>
      </c>
      <c r="J6000" t="s">
        <v>9086</v>
      </c>
      <c r="K6000" t="s">
        <v>36</v>
      </c>
      <c r="L6000" t="s">
        <v>93</v>
      </c>
      <c r="M6000">
        <v>125000</v>
      </c>
      <c r="N6000">
        <v>150000</v>
      </c>
      <c r="O6000" t="s">
        <v>38</v>
      </c>
      <c r="P6000" t="s">
        <v>583</v>
      </c>
      <c r="Q6000" t="s">
        <v>9087</v>
      </c>
      <c r="R6000" t="s">
        <v>9088</v>
      </c>
      <c r="S6000" t="s">
        <v>9089</v>
      </c>
      <c r="T6000" t="s">
        <v>9090</v>
      </c>
      <c r="U6000" t="s">
        <v>2442</v>
      </c>
      <c r="V6000" t="s">
        <v>7365</v>
      </c>
      <c r="W6000" t="s">
        <v>9091</v>
      </c>
      <c r="Z6000" t="s">
        <v>61</v>
      </c>
      <c r="AA6000" s="1">
        <v>44760</v>
      </c>
      <c r="AC6000" s="1">
        <v>44799</v>
      </c>
      <c r="AD6000" s="1">
        <v>44992</v>
      </c>
    </row>
    <row r="6001" spans="1:30" x14ac:dyDescent="0.25">
      <c r="A6001">
        <v>566446</v>
      </c>
      <c r="B6001" t="s">
        <v>1479</v>
      </c>
      <c r="C6001" t="s">
        <v>31</v>
      </c>
      <c r="D6001">
        <v>1</v>
      </c>
      <c r="E6001" t="s">
        <v>3218</v>
      </c>
      <c r="F6001" t="s">
        <v>555</v>
      </c>
      <c r="G6001" t="s">
        <v>34</v>
      </c>
      <c r="H6001">
        <v>12626</v>
      </c>
      <c r="I6001">
        <v>2</v>
      </c>
      <c r="J6001" t="s">
        <v>3219</v>
      </c>
      <c r="K6001" t="s">
        <v>36</v>
      </c>
      <c r="L6001" t="s">
        <v>37</v>
      </c>
      <c r="M6001">
        <v>62470</v>
      </c>
      <c r="N6001">
        <v>71840</v>
      </c>
      <c r="O6001" t="s">
        <v>38</v>
      </c>
      <c r="P6001" t="s">
        <v>217</v>
      </c>
      <c r="Q6001" t="s">
        <v>3220</v>
      </c>
      <c r="R6001" t="s">
        <v>3221</v>
      </c>
      <c r="S6001" t="s">
        <v>559</v>
      </c>
      <c r="T6001" t="s">
        <v>3222</v>
      </c>
      <c r="U6001" t="s">
        <v>3223</v>
      </c>
      <c r="V6001" t="s">
        <v>3224</v>
      </c>
      <c r="Z6001" t="s">
        <v>61</v>
      </c>
      <c r="AA6001" s="1">
        <v>44944</v>
      </c>
      <c r="AB6001" s="2">
        <v>45124</v>
      </c>
      <c r="AC6001" s="1">
        <v>44951</v>
      </c>
      <c r="AD6001" s="1">
        <v>44992</v>
      </c>
    </row>
    <row r="6002" spans="1:30" x14ac:dyDescent="0.25">
      <c r="A6002">
        <v>575624</v>
      </c>
      <c r="B6002" t="s">
        <v>1870</v>
      </c>
      <c r="C6002" t="s">
        <v>31</v>
      </c>
      <c r="D6002">
        <v>1</v>
      </c>
      <c r="E6002" t="s">
        <v>6364</v>
      </c>
      <c r="F6002" t="s">
        <v>234</v>
      </c>
      <c r="G6002" t="s">
        <v>51</v>
      </c>
      <c r="H6002">
        <v>56057</v>
      </c>
      <c r="I6002">
        <v>0</v>
      </c>
      <c r="J6002" t="s">
        <v>256</v>
      </c>
      <c r="K6002" t="s">
        <v>36</v>
      </c>
      <c r="L6002" t="s">
        <v>37</v>
      </c>
      <c r="M6002">
        <v>38333</v>
      </c>
      <c r="N6002">
        <v>63794</v>
      </c>
      <c r="O6002" t="s">
        <v>38</v>
      </c>
      <c r="P6002" t="s">
        <v>1872</v>
      </c>
      <c r="Q6002" t="s">
        <v>6365</v>
      </c>
      <c r="R6002" t="s">
        <v>14058</v>
      </c>
      <c r="S6002" t="s">
        <v>237</v>
      </c>
      <c r="T6002" t="s">
        <v>6367</v>
      </c>
      <c r="U6002" t="s">
        <v>14059</v>
      </c>
      <c r="V6002" t="s">
        <v>14060</v>
      </c>
      <c r="W6002" t="s">
        <v>2377</v>
      </c>
      <c r="Z6002" t="s">
        <v>61</v>
      </c>
      <c r="AA6002" s="1">
        <v>44974</v>
      </c>
      <c r="AC6002" s="1">
        <v>44974</v>
      </c>
      <c r="AD6002" s="1">
        <v>44992</v>
      </c>
    </row>
    <row r="6003" spans="1:30" x14ac:dyDescent="0.25">
      <c r="A6003">
        <v>570682</v>
      </c>
      <c r="B6003" t="s">
        <v>76</v>
      </c>
      <c r="C6003" t="s">
        <v>31</v>
      </c>
      <c r="D6003">
        <v>1</v>
      </c>
      <c r="E6003" t="s">
        <v>6891</v>
      </c>
      <c r="F6003" t="s">
        <v>807</v>
      </c>
      <c r="G6003" t="s">
        <v>34</v>
      </c>
      <c r="H6003" t="s">
        <v>808</v>
      </c>
      <c r="I6003">
        <v>0</v>
      </c>
      <c r="J6003" t="s">
        <v>126</v>
      </c>
      <c r="K6003" t="s">
        <v>36</v>
      </c>
      <c r="L6003" t="s">
        <v>37</v>
      </c>
      <c r="M6003">
        <v>94715</v>
      </c>
      <c r="N6003">
        <v>136260</v>
      </c>
      <c r="O6003" t="s">
        <v>38</v>
      </c>
      <c r="P6003" t="s">
        <v>79</v>
      </c>
      <c r="Q6003" t="s">
        <v>4260</v>
      </c>
      <c r="R6003" t="s">
        <v>10958</v>
      </c>
      <c r="S6003" t="s">
        <v>810</v>
      </c>
      <c r="T6003" t="s">
        <v>10959</v>
      </c>
      <c r="U6003" t="s">
        <v>10960</v>
      </c>
      <c r="V6003" t="s">
        <v>10961</v>
      </c>
      <c r="W6003" t="s">
        <v>86</v>
      </c>
      <c r="X6003" t="s">
        <v>79</v>
      </c>
      <c r="Z6003" t="s">
        <v>61</v>
      </c>
      <c r="AA6003" s="1">
        <v>44958</v>
      </c>
      <c r="AC6003" s="1">
        <v>44958</v>
      </c>
      <c r="AD6003" s="1">
        <v>44992</v>
      </c>
    </row>
    <row r="6004" spans="1:30" x14ac:dyDescent="0.25">
      <c r="A6004">
        <v>571111</v>
      </c>
      <c r="B6004" t="s">
        <v>102</v>
      </c>
      <c r="C6004" t="s">
        <v>63</v>
      </c>
      <c r="D6004">
        <v>3</v>
      </c>
      <c r="E6004" t="s">
        <v>10921</v>
      </c>
      <c r="F6004" t="s">
        <v>1148</v>
      </c>
      <c r="G6004" t="s">
        <v>34</v>
      </c>
      <c r="H6004">
        <v>91011</v>
      </c>
      <c r="I6004">
        <v>0</v>
      </c>
      <c r="J6004" t="s">
        <v>245</v>
      </c>
      <c r="K6004" t="s">
        <v>36</v>
      </c>
      <c r="L6004" t="s">
        <v>53</v>
      </c>
      <c r="M6004">
        <v>41033</v>
      </c>
      <c r="N6004">
        <v>60017</v>
      </c>
      <c r="O6004" t="s">
        <v>38</v>
      </c>
      <c r="P6004" t="s">
        <v>737</v>
      </c>
      <c r="Q6004" t="s">
        <v>3305</v>
      </c>
      <c r="R6004" t="s">
        <v>10922</v>
      </c>
      <c r="S6004" t="s">
        <v>1152</v>
      </c>
      <c r="T6004" t="s">
        <v>10923</v>
      </c>
      <c r="V6004" t="s">
        <v>3854</v>
      </c>
      <c r="W6004" t="s">
        <v>3308</v>
      </c>
      <c r="X6004" t="s">
        <v>3309</v>
      </c>
      <c r="Z6004" t="s">
        <v>154</v>
      </c>
      <c r="AA6004" s="1">
        <v>44956</v>
      </c>
      <c r="AB6004" s="2">
        <v>45016</v>
      </c>
      <c r="AC6004" s="1">
        <v>44956</v>
      </c>
      <c r="AD6004" s="1">
        <v>44992</v>
      </c>
    </row>
    <row r="6005" spans="1:30" x14ac:dyDescent="0.25">
      <c r="A6005">
        <v>570430</v>
      </c>
      <c r="B6005" t="s">
        <v>815</v>
      </c>
      <c r="C6005" t="s">
        <v>31</v>
      </c>
      <c r="D6005">
        <v>1</v>
      </c>
      <c r="E6005" t="s">
        <v>10673</v>
      </c>
      <c r="F6005" t="s">
        <v>817</v>
      </c>
      <c r="G6005" t="s">
        <v>353</v>
      </c>
      <c r="H6005">
        <v>6766</v>
      </c>
      <c r="I6005">
        <v>1</v>
      </c>
      <c r="J6005" t="s">
        <v>66</v>
      </c>
      <c r="K6005" t="s">
        <v>36</v>
      </c>
      <c r="L6005" t="s">
        <v>37</v>
      </c>
      <c r="M6005">
        <v>70000</v>
      </c>
      <c r="N6005">
        <v>79000</v>
      </c>
      <c r="O6005" t="s">
        <v>38</v>
      </c>
      <c r="P6005" t="s">
        <v>818</v>
      </c>
      <c r="Q6005" t="s">
        <v>9814</v>
      </c>
      <c r="R6005" t="s">
        <v>13862</v>
      </c>
      <c r="S6005" t="s">
        <v>821</v>
      </c>
      <c r="T6005" t="s">
        <v>10675</v>
      </c>
      <c r="U6005" t="s">
        <v>10676</v>
      </c>
      <c r="V6005" t="s">
        <v>13863</v>
      </c>
      <c r="W6005" t="s">
        <v>9111</v>
      </c>
      <c r="X6005" t="s">
        <v>4535</v>
      </c>
      <c r="Z6005" t="s">
        <v>61</v>
      </c>
      <c r="AA6005" s="1">
        <v>44958</v>
      </c>
      <c r="AC6005" s="1">
        <v>44967</v>
      </c>
      <c r="AD6005" s="1">
        <v>44992</v>
      </c>
    </row>
    <row r="6006" spans="1:30" x14ac:dyDescent="0.25">
      <c r="A6006">
        <v>538084</v>
      </c>
      <c r="B6006" t="s">
        <v>202</v>
      </c>
      <c r="C6006" t="s">
        <v>63</v>
      </c>
      <c r="D6006">
        <v>1</v>
      </c>
      <c r="E6006" t="s">
        <v>7965</v>
      </c>
      <c r="F6006" t="s">
        <v>2576</v>
      </c>
      <c r="G6006" t="s">
        <v>34</v>
      </c>
      <c r="H6006">
        <v>40482</v>
      </c>
      <c r="I6006" t="s">
        <v>2577</v>
      </c>
      <c r="J6006" t="s">
        <v>205</v>
      </c>
      <c r="K6006" t="s">
        <v>36</v>
      </c>
      <c r="L6006" t="s">
        <v>37</v>
      </c>
      <c r="M6006">
        <v>41389</v>
      </c>
      <c r="N6006">
        <v>47597</v>
      </c>
      <c r="O6006" t="s">
        <v>38</v>
      </c>
      <c r="P6006" t="s">
        <v>313</v>
      </c>
      <c r="Q6006" t="s">
        <v>2161</v>
      </c>
      <c r="R6006" t="s">
        <v>7966</v>
      </c>
      <c r="S6006" t="s">
        <v>2579</v>
      </c>
      <c r="T6006" t="s">
        <v>2580</v>
      </c>
      <c r="V6006" t="s">
        <v>319</v>
      </c>
      <c r="X6006" t="s">
        <v>7967</v>
      </c>
      <c r="Z6006" t="s">
        <v>61</v>
      </c>
      <c r="AA6006" s="1">
        <v>44742</v>
      </c>
      <c r="AC6006" s="1">
        <v>44958</v>
      </c>
      <c r="AD6006" s="1">
        <v>44992</v>
      </c>
    </row>
    <row r="6007" spans="1:30" x14ac:dyDescent="0.25">
      <c r="A6007">
        <v>548704</v>
      </c>
      <c r="B6007" t="s">
        <v>88</v>
      </c>
      <c r="C6007" t="s">
        <v>31</v>
      </c>
      <c r="D6007">
        <v>1</v>
      </c>
      <c r="E6007" t="s">
        <v>13910</v>
      </c>
      <c r="F6007" t="s">
        <v>501</v>
      </c>
      <c r="G6007" t="s">
        <v>34</v>
      </c>
      <c r="H6007">
        <v>12627</v>
      </c>
      <c r="I6007">
        <v>0</v>
      </c>
      <c r="J6007" t="s">
        <v>328</v>
      </c>
      <c r="K6007" t="s">
        <v>36</v>
      </c>
      <c r="L6007" t="s">
        <v>37</v>
      </c>
      <c r="M6007">
        <v>70611</v>
      </c>
      <c r="N6007">
        <v>81203</v>
      </c>
      <c r="O6007" t="s">
        <v>38</v>
      </c>
      <c r="P6007" t="s">
        <v>583</v>
      </c>
      <c r="Q6007" t="s">
        <v>726</v>
      </c>
      <c r="R6007" t="s">
        <v>13911</v>
      </c>
      <c r="S6007" t="s">
        <v>504</v>
      </c>
      <c r="T6007" t="s">
        <v>13912</v>
      </c>
      <c r="U6007" t="s">
        <v>6185</v>
      </c>
      <c r="V6007" t="s">
        <v>13913</v>
      </c>
      <c r="Z6007" t="s">
        <v>61</v>
      </c>
      <c r="AA6007" s="1">
        <v>44803</v>
      </c>
      <c r="AC6007" s="1">
        <v>44804</v>
      </c>
      <c r="AD6007" s="1">
        <v>44992</v>
      </c>
    </row>
    <row r="6008" spans="1:30" x14ac:dyDescent="0.25">
      <c r="A6008">
        <v>572853</v>
      </c>
      <c r="B6008" t="s">
        <v>287</v>
      </c>
      <c r="C6008" t="s">
        <v>31</v>
      </c>
      <c r="D6008">
        <v>1</v>
      </c>
      <c r="E6008" t="s">
        <v>1525</v>
      </c>
      <c r="F6008" t="s">
        <v>144</v>
      </c>
      <c r="G6008" t="s">
        <v>51</v>
      </c>
      <c r="H6008">
        <v>10234</v>
      </c>
      <c r="I6008">
        <v>0</v>
      </c>
      <c r="J6008" t="s">
        <v>256</v>
      </c>
      <c r="K6008" t="s">
        <v>67</v>
      </c>
      <c r="L6008" t="s">
        <v>145</v>
      </c>
      <c r="M6008">
        <v>17.5</v>
      </c>
      <c r="N6008">
        <v>17.5</v>
      </c>
      <c r="O6008" t="s">
        <v>68</v>
      </c>
      <c r="P6008" t="s">
        <v>289</v>
      </c>
      <c r="Q6008" t="s">
        <v>1526</v>
      </c>
      <c r="R6008" t="s">
        <v>1527</v>
      </c>
      <c r="S6008" t="s">
        <v>149</v>
      </c>
      <c r="T6008" t="s">
        <v>1528</v>
      </c>
      <c r="U6008" t="s">
        <v>293</v>
      </c>
      <c r="V6008" t="s">
        <v>294</v>
      </c>
      <c r="Z6008" t="s">
        <v>61</v>
      </c>
      <c r="AA6008" s="1">
        <v>44960</v>
      </c>
      <c r="AB6008" s="2">
        <v>44995</v>
      </c>
      <c r="AC6008" s="1">
        <v>44970</v>
      </c>
      <c r="AD6008" s="1">
        <v>44992</v>
      </c>
    </row>
    <row r="6009" spans="1:30" x14ac:dyDescent="0.25">
      <c r="A6009">
        <v>569486</v>
      </c>
      <c r="B6009" t="s">
        <v>62</v>
      </c>
      <c r="C6009" t="s">
        <v>31</v>
      </c>
      <c r="D6009">
        <v>13</v>
      </c>
      <c r="E6009" t="s">
        <v>13248</v>
      </c>
      <c r="F6009" t="s">
        <v>6596</v>
      </c>
      <c r="G6009" t="s">
        <v>51</v>
      </c>
      <c r="H6009">
        <v>52368</v>
      </c>
      <c r="I6009">
        <v>1</v>
      </c>
      <c r="J6009" t="s">
        <v>6597</v>
      </c>
      <c r="K6009" t="s">
        <v>36</v>
      </c>
      <c r="L6009" t="s">
        <v>37</v>
      </c>
      <c r="M6009">
        <v>58095</v>
      </c>
      <c r="N6009">
        <v>89113</v>
      </c>
      <c r="O6009" t="s">
        <v>38</v>
      </c>
      <c r="P6009" t="s">
        <v>616</v>
      </c>
      <c r="Q6009" t="s">
        <v>2982</v>
      </c>
      <c r="R6009" t="s">
        <v>13249</v>
      </c>
      <c r="S6009" t="s">
        <v>6599</v>
      </c>
      <c r="T6009" t="s">
        <v>13250</v>
      </c>
      <c r="U6009" t="s">
        <v>5329</v>
      </c>
      <c r="V6009" t="s">
        <v>13251</v>
      </c>
      <c r="Z6009" t="s">
        <v>87</v>
      </c>
      <c r="AA6009" s="1">
        <v>44946</v>
      </c>
      <c r="AB6009" s="2">
        <v>45066</v>
      </c>
      <c r="AC6009" s="1">
        <v>44946</v>
      </c>
      <c r="AD6009" s="1">
        <v>44992</v>
      </c>
    </row>
    <row r="6010" spans="1:30" x14ac:dyDescent="0.25">
      <c r="A6010">
        <v>561004</v>
      </c>
      <c r="B6010" t="s">
        <v>102</v>
      </c>
      <c r="C6010" t="s">
        <v>31</v>
      </c>
      <c r="D6010">
        <v>1</v>
      </c>
      <c r="E6010" t="s">
        <v>1433</v>
      </c>
      <c r="F6010" t="s">
        <v>833</v>
      </c>
      <c r="G6010" t="s">
        <v>51</v>
      </c>
      <c r="H6010">
        <v>95622</v>
      </c>
      <c r="I6010">
        <v>0</v>
      </c>
      <c r="J6010" t="s">
        <v>256</v>
      </c>
      <c r="K6010" t="s">
        <v>36</v>
      </c>
      <c r="L6010" t="s">
        <v>37</v>
      </c>
      <c r="M6010">
        <v>0</v>
      </c>
      <c r="N6010">
        <v>180000</v>
      </c>
      <c r="O6010" t="s">
        <v>38</v>
      </c>
      <c r="P6010" t="s">
        <v>137</v>
      </c>
      <c r="Q6010" t="s">
        <v>1434</v>
      </c>
      <c r="R6010" t="s">
        <v>1435</v>
      </c>
      <c r="S6010" t="s">
        <v>836</v>
      </c>
      <c r="T6010" t="s">
        <v>1436</v>
      </c>
      <c r="U6010" t="s">
        <v>1437</v>
      </c>
      <c r="V6010" t="s">
        <v>463</v>
      </c>
      <c r="W6010" t="s">
        <v>307</v>
      </c>
      <c r="X6010" t="s">
        <v>1015</v>
      </c>
      <c r="Z6010" t="s">
        <v>87</v>
      </c>
      <c r="AA6010" s="1">
        <v>44883</v>
      </c>
      <c r="AC6010" s="1">
        <v>44883</v>
      </c>
      <c r="AD6010" s="1">
        <v>44992</v>
      </c>
    </row>
    <row r="6011" spans="1:30" x14ac:dyDescent="0.25">
      <c r="A6011">
        <v>549375</v>
      </c>
      <c r="B6011" t="s">
        <v>102</v>
      </c>
      <c r="C6011" t="s">
        <v>63</v>
      </c>
      <c r="D6011">
        <v>8</v>
      </c>
      <c r="E6011" t="s">
        <v>2942</v>
      </c>
      <c r="F6011" t="s">
        <v>650</v>
      </c>
      <c r="G6011" t="s">
        <v>34</v>
      </c>
      <c r="H6011">
        <v>20202</v>
      </c>
      <c r="I6011">
        <v>0</v>
      </c>
      <c r="J6011" t="s">
        <v>35</v>
      </c>
      <c r="K6011" t="s">
        <v>36</v>
      </c>
      <c r="L6011" t="s">
        <v>53</v>
      </c>
      <c r="M6011">
        <v>51413</v>
      </c>
      <c r="N6011">
        <v>59125</v>
      </c>
      <c r="O6011" t="s">
        <v>38</v>
      </c>
      <c r="P6011" t="s">
        <v>3951</v>
      </c>
      <c r="Q6011" t="s">
        <v>1762</v>
      </c>
      <c r="R6011" t="s">
        <v>12396</v>
      </c>
      <c r="S6011" t="s">
        <v>653</v>
      </c>
      <c r="T6011" t="s">
        <v>12397</v>
      </c>
      <c r="U6011" t="s">
        <v>12398</v>
      </c>
      <c r="V6011" t="s">
        <v>2063</v>
      </c>
      <c r="Z6011" t="s">
        <v>47</v>
      </c>
      <c r="AA6011" s="1">
        <v>44814</v>
      </c>
      <c r="AC6011" s="1">
        <v>44814</v>
      </c>
      <c r="AD6011" s="1">
        <v>44992</v>
      </c>
    </row>
    <row r="6012" spans="1:30" x14ac:dyDescent="0.25">
      <c r="A6012">
        <v>546684</v>
      </c>
      <c r="B6012" t="s">
        <v>676</v>
      </c>
      <c r="C6012" t="s">
        <v>31</v>
      </c>
      <c r="D6012">
        <v>1</v>
      </c>
      <c r="E6012" t="s">
        <v>14048</v>
      </c>
      <c r="F6012" t="s">
        <v>678</v>
      </c>
      <c r="G6012" t="s">
        <v>353</v>
      </c>
      <c r="H6012">
        <v>6088</v>
      </c>
      <c r="I6012">
        <v>2</v>
      </c>
      <c r="J6012" t="s">
        <v>354</v>
      </c>
      <c r="K6012" t="s">
        <v>36</v>
      </c>
      <c r="L6012" t="s">
        <v>93</v>
      </c>
      <c r="M6012">
        <v>54593</v>
      </c>
      <c r="N6012">
        <v>108156</v>
      </c>
      <c r="O6012" t="s">
        <v>38</v>
      </c>
      <c r="P6012" t="s">
        <v>679</v>
      </c>
      <c r="Q6012" t="s">
        <v>1384</v>
      </c>
      <c r="R6012" t="s">
        <v>14049</v>
      </c>
      <c r="S6012" t="s">
        <v>681</v>
      </c>
      <c r="T6012" t="s">
        <v>14050</v>
      </c>
      <c r="U6012" t="s">
        <v>14051</v>
      </c>
      <c r="V6012" t="s">
        <v>2475</v>
      </c>
      <c r="X6012" t="s">
        <v>679</v>
      </c>
      <c r="Z6012" t="s">
        <v>61</v>
      </c>
      <c r="AA6012" s="1">
        <v>44792</v>
      </c>
      <c r="AC6012" s="1">
        <v>44796</v>
      </c>
      <c r="AD6012" s="1">
        <v>44992</v>
      </c>
    </row>
    <row r="6013" spans="1:30" x14ac:dyDescent="0.25">
      <c r="A6013">
        <v>571921</v>
      </c>
      <c r="B6013" t="s">
        <v>3578</v>
      </c>
      <c r="C6013" t="s">
        <v>63</v>
      </c>
      <c r="D6013">
        <v>1</v>
      </c>
      <c r="E6013" t="s">
        <v>3579</v>
      </c>
      <c r="F6013" t="s">
        <v>414</v>
      </c>
      <c r="G6013" t="s">
        <v>34</v>
      </c>
      <c r="H6013">
        <v>10124</v>
      </c>
      <c r="I6013">
        <v>3</v>
      </c>
      <c r="J6013" t="s">
        <v>52</v>
      </c>
      <c r="K6013" t="s">
        <v>36</v>
      </c>
      <c r="L6013" t="s">
        <v>37</v>
      </c>
      <c r="M6013">
        <v>58695</v>
      </c>
      <c r="N6013">
        <v>80000</v>
      </c>
      <c r="O6013" t="s">
        <v>38</v>
      </c>
      <c r="P6013" t="s">
        <v>1872</v>
      </c>
      <c r="Q6013" t="s">
        <v>3580</v>
      </c>
      <c r="R6013" t="s">
        <v>3581</v>
      </c>
      <c r="S6013" t="s">
        <v>418</v>
      </c>
      <c r="T6013" t="s">
        <v>3582</v>
      </c>
      <c r="U6013" t="s">
        <v>3583</v>
      </c>
      <c r="V6013" t="s">
        <v>3584</v>
      </c>
      <c r="W6013" t="s">
        <v>3585</v>
      </c>
      <c r="X6013" t="s">
        <v>1872</v>
      </c>
      <c r="Z6013" t="s">
        <v>61</v>
      </c>
      <c r="AA6013" s="1">
        <v>44956</v>
      </c>
      <c r="AC6013" s="1">
        <v>44971</v>
      </c>
      <c r="AD6013" s="1">
        <v>44992</v>
      </c>
    </row>
    <row r="6014" spans="1:30" x14ac:dyDescent="0.25">
      <c r="A6014">
        <v>565857</v>
      </c>
      <c r="B6014" t="s">
        <v>338</v>
      </c>
      <c r="C6014" t="s">
        <v>31</v>
      </c>
      <c r="D6014">
        <v>1</v>
      </c>
      <c r="E6014" t="s">
        <v>339</v>
      </c>
      <c r="F6014" t="s">
        <v>340</v>
      </c>
      <c r="G6014" t="s">
        <v>34</v>
      </c>
      <c r="H6014">
        <v>10144</v>
      </c>
      <c r="I6014">
        <v>0</v>
      </c>
      <c r="J6014" t="s">
        <v>52</v>
      </c>
      <c r="K6014" t="s">
        <v>36</v>
      </c>
      <c r="L6014" t="s">
        <v>37</v>
      </c>
      <c r="M6014">
        <v>36390</v>
      </c>
      <c r="N6014">
        <v>55228</v>
      </c>
      <c r="O6014" t="s">
        <v>38</v>
      </c>
      <c r="P6014" t="s">
        <v>12788</v>
      </c>
      <c r="Q6014" t="s">
        <v>14061</v>
      </c>
      <c r="R6014" t="s">
        <v>14062</v>
      </c>
      <c r="S6014" t="s">
        <v>344</v>
      </c>
      <c r="T6014" t="s">
        <v>14063</v>
      </c>
      <c r="U6014" t="s">
        <v>7531</v>
      </c>
      <c r="V6014" t="s">
        <v>347</v>
      </c>
      <c r="W6014" t="s">
        <v>14064</v>
      </c>
      <c r="X6014" t="s">
        <v>14065</v>
      </c>
      <c r="Z6014" t="s">
        <v>61</v>
      </c>
      <c r="AA6014" s="1">
        <v>44916</v>
      </c>
      <c r="AC6014" s="1">
        <v>44931</v>
      </c>
      <c r="AD6014" s="1">
        <v>44992</v>
      </c>
    </row>
    <row r="6015" spans="1:30" x14ac:dyDescent="0.25">
      <c r="A6015">
        <v>510096</v>
      </c>
      <c r="B6015" t="s">
        <v>1870</v>
      </c>
      <c r="C6015" t="s">
        <v>31</v>
      </c>
      <c r="D6015">
        <v>1</v>
      </c>
      <c r="E6015" t="s">
        <v>14066</v>
      </c>
      <c r="F6015" t="s">
        <v>8863</v>
      </c>
      <c r="G6015" t="s">
        <v>34</v>
      </c>
      <c r="H6015">
        <v>40510</v>
      </c>
      <c r="I6015">
        <v>1</v>
      </c>
      <c r="J6015" t="s">
        <v>256</v>
      </c>
      <c r="K6015" t="s">
        <v>36</v>
      </c>
      <c r="L6015" t="s">
        <v>37</v>
      </c>
      <c r="M6015">
        <v>50217</v>
      </c>
      <c r="N6015">
        <v>65000</v>
      </c>
      <c r="O6015" t="s">
        <v>38</v>
      </c>
      <c r="P6015" t="s">
        <v>1872</v>
      </c>
      <c r="Q6015" t="s">
        <v>1873</v>
      </c>
      <c r="R6015" t="s">
        <v>14067</v>
      </c>
      <c r="S6015" t="s">
        <v>8866</v>
      </c>
      <c r="T6015" t="s">
        <v>14068</v>
      </c>
      <c r="U6015" t="s">
        <v>14069</v>
      </c>
      <c r="V6015" t="s">
        <v>14070</v>
      </c>
      <c r="W6015" t="s">
        <v>3024</v>
      </c>
      <c r="Z6015" t="s">
        <v>61</v>
      </c>
      <c r="AA6015" s="1">
        <v>44546</v>
      </c>
      <c r="AC6015" s="1">
        <v>44636</v>
      </c>
      <c r="AD6015" s="1">
        <v>44992</v>
      </c>
    </row>
    <row r="6016" spans="1:30" x14ac:dyDescent="0.25">
      <c r="A6016">
        <v>544250</v>
      </c>
      <c r="B6016" t="s">
        <v>123</v>
      </c>
      <c r="C6016" t="s">
        <v>63</v>
      </c>
      <c r="D6016">
        <v>1</v>
      </c>
      <c r="E6016" t="s">
        <v>5285</v>
      </c>
      <c r="F6016" t="s">
        <v>135</v>
      </c>
      <c r="G6016" t="s">
        <v>51</v>
      </c>
      <c r="H6016">
        <v>21744</v>
      </c>
      <c r="I6016">
        <v>2</v>
      </c>
      <c r="J6016" t="s">
        <v>5286</v>
      </c>
      <c r="L6016" t="s">
        <v>37</v>
      </c>
      <c r="M6016">
        <v>75504</v>
      </c>
      <c r="N6016">
        <v>86830</v>
      </c>
      <c r="O6016" t="s">
        <v>38</v>
      </c>
      <c r="P6016" t="s">
        <v>415</v>
      </c>
      <c r="Q6016" t="s">
        <v>5287</v>
      </c>
      <c r="R6016" t="s">
        <v>5288</v>
      </c>
      <c r="S6016" t="s">
        <v>140</v>
      </c>
      <c r="T6016" t="s">
        <v>5289</v>
      </c>
      <c r="U6016" t="s">
        <v>5290</v>
      </c>
      <c r="V6016" t="s">
        <v>5291</v>
      </c>
      <c r="Z6016" t="s">
        <v>61</v>
      </c>
      <c r="AA6016" s="1">
        <v>44865</v>
      </c>
      <c r="AB6016" s="2">
        <v>45074</v>
      </c>
      <c r="AC6016" s="1">
        <v>44988</v>
      </c>
      <c r="AD6016" s="1">
        <v>44992</v>
      </c>
    </row>
    <row r="6017" spans="1:30" x14ac:dyDescent="0.25">
      <c r="A6017">
        <v>546092</v>
      </c>
      <c r="B6017" t="s">
        <v>1863</v>
      </c>
      <c r="C6017" t="s">
        <v>31</v>
      </c>
      <c r="D6017">
        <v>1</v>
      </c>
      <c r="E6017" t="s">
        <v>50</v>
      </c>
      <c r="F6017" t="s">
        <v>50</v>
      </c>
      <c r="G6017" t="s">
        <v>51</v>
      </c>
      <c r="H6017">
        <v>56056</v>
      </c>
      <c r="I6017">
        <v>0</v>
      </c>
      <c r="J6017" t="s">
        <v>115</v>
      </c>
      <c r="K6017" t="s">
        <v>36</v>
      </c>
      <c r="L6017" t="s">
        <v>37</v>
      </c>
      <c r="M6017">
        <v>32520</v>
      </c>
      <c r="N6017">
        <v>42191</v>
      </c>
      <c r="O6017" t="s">
        <v>38</v>
      </c>
      <c r="P6017" t="s">
        <v>12557</v>
      </c>
      <c r="Q6017" t="s">
        <v>4350</v>
      </c>
      <c r="R6017" t="s">
        <v>4681</v>
      </c>
      <c r="S6017" t="s">
        <v>57</v>
      </c>
      <c r="U6017" t="s">
        <v>4682</v>
      </c>
      <c r="V6017" t="s">
        <v>12558</v>
      </c>
      <c r="W6017" t="s">
        <v>9136</v>
      </c>
      <c r="X6017" t="s">
        <v>12557</v>
      </c>
      <c r="Z6017" t="s">
        <v>61</v>
      </c>
      <c r="AA6017" s="1">
        <v>44852</v>
      </c>
      <c r="AC6017" s="1">
        <v>44953</v>
      </c>
      <c r="AD6017" s="1">
        <v>44992</v>
      </c>
    </row>
    <row r="6018" spans="1:30" x14ac:dyDescent="0.25">
      <c r="A6018">
        <v>562436</v>
      </c>
      <c r="B6018" t="s">
        <v>241</v>
      </c>
      <c r="C6018" t="s">
        <v>63</v>
      </c>
      <c r="D6018">
        <v>1</v>
      </c>
      <c r="E6018" t="s">
        <v>2327</v>
      </c>
      <c r="F6018" t="s">
        <v>1773</v>
      </c>
      <c r="G6018" t="s">
        <v>34</v>
      </c>
      <c r="H6018">
        <v>20410</v>
      </c>
      <c r="I6018">
        <v>0</v>
      </c>
      <c r="J6018" t="s">
        <v>35</v>
      </c>
      <c r="K6018" t="s">
        <v>36</v>
      </c>
      <c r="L6018" t="s">
        <v>37</v>
      </c>
      <c r="M6018">
        <v>57078</v>
      </c>
      <c r="N6018">
        <v>85646</v>
      </c>
      <c r="O6018" t="s">
        <v>38</v>
      </c>
      <c r="P6018" t="s">
        <v>1666</v>
      </c>
      <c r="Q6018" t="s">
        <v>1667</v>
      </c>
      <c r="R6018" t="s">
        <v>12691</v>
      </c>
      <c r="S6018" t="s">
        <v>1775</v>
      </c>
      <c r="T6018" t="s">
        <v>12692</v>
      </c>
      <c r="U6018" t="s">
        <v>12693</v>
      </c>
      <c r="V6018" t="s">
        <v>347</v>
      </c>
      <c r="Z6018" t="s">
        <v>426</v>
      </c>
      <c r="AA6018" s="1">
        <v>44957</v>
      </c>
      <c r="AC6018" s="1">
        <v>44957</v>
      </c>
      <c r="AD6018" s="1">
        <v>44992</v>
      </c>
    </row>
    <row r="6019" spans="1:30" x14ac:dyDescent="0.25">
      <c r="A6019">
        <v>564547</v>
      </c>
      <c r="B6019" t="s">
        <v>102</v>
      </c>
      <c r="C6019" t="s">
        <v>31</v>
      </c>
      <c r="D6019">
        <v>1</v>
      </c>
      <c r="E6019" t="s">
        <v>10914</v>
      </c>
      <c r="F6019" t="s">
        <v>414</v>
      </c>
      <c r="G6019" t="s">
        <v>34</v>
      </c>
      <c r="H6019">
        <v>10124</v>
      </c>
      <c r="I6019">
        <v>2</v>
      </c>
      <c r="J6019" t="s">
        <v>10915</v>
      </c>
      <c r="K6019" t="s">
        <v>36</v>
      </c>
      <c r="L6019" t="s">
        <v>53</v>
      </c>
      <c r="M6019">
        <v>53057</v>
      </c>
      <c r="N6019">
        <v>77124</v>
      </c>
      <c r="O6019" t="s">
        <v>38</v>
      </c>
      <c r="P6019" t="s">
        <v>137</v>
      </c>
      <c r="Q6019" t="s">
        <v>1495</v>
      </c>
      <c r="R6019" t="s">
        <v>10916</v>
      </c>
      <c r="S6019" t="s">
        <v>418</v>
      </c>
      <c r="T6019" t="s">
        <v>10917</v>
      </c>
      <c r="U6019" t="s">
        <v>3125</v>
      </c>
      <c r="V6019" t="s">
        <v>142</v>
      </c>
      <c r="Z6019" t="s">
        <v>61</v>
      </c>
      <c r="AA6019" s="1">
        <v>44908</v>
      </c>
      <c r="AC6019" s="1">
        <v>44910</v>
      </c>
      <c r="AD6019" s="1">
        <v>44992</v>
      </c>
    </row>
    <row r="6020" spans="1:30" x14ac:dyDescent="0.25">
      <c r="A6020">
        <v>554975</v>
      </c>
      <c r="B6020" t="s">
        <v>381</v>
      </c>
      <c r="C6020" t="s">
        <v>63</v>
      </c>
      <c r="D6020">
        <v>1</v>
      </c>
      <c r="E6020" t="s">
        <v>8263</v>
      </c>
      <c r="F6020" t="s">
        <v>295</v>
      </c>
      <c r="G6020" t="s">
        <v>34</v>
      </c>
      <c r="H6020">
        <v>22427</v>
      </c>
      <c r="I6020">
        <v>1</v>
      </c>
      <c r="J6020" t="s">
        <v>35</v>
      </c>
      <c r="K6020" t="s">
        <v>36</v>
      </c>
      <c r="L6020" t="s">
        <v>37</v>
      </c>
      <c r="M6020">
        <v>67757</v>
      </c>
      <c r="N6020">
        <v>77921</v>
      </c>
      <c r="O6020" t="s">
        <v>38</v>
      </c>
      <c r="P6020" t="s">
        <v>873</v>
      </c>
      <c r="Q6020" t="s">
        <v>12173</v>
      </c>
      <c r="R6020" t="s">
        <v>12174</v>
      </c>
      <c r="S6020" t="s">
        <v>608</v>
      </c>
      <c r="T6020" t="s">
        <v>8266</v>
      </c>
      <c r="V6020" t="s">
        <v>925</v>
      </c>
      <c r="W6020" t="s">
        <v>86</v>
      </c>
      <c r="X6020" t="s">
        <v>2310</v>
      </c>
      <c r="Z6020" t="s">
        <v>154</v>
      </c>
      <c r="AA6020" s="1">
        <v>44875</v>
      </c>
      <c r="AB6020" s="2">
        <v>45025</v>
      </c>
      <c r="AC6020" s="1">
        <v>44967</v>
      </c>
      <c r="AD6020" s="1">
        <v>44992</v>
      </c>
    </row>
    <row r="6021" spans="1:30" x14ac:dyDescent="0.25">
      <c r="A6021">
        <v>571789</v>
      </c>
      <c r="B6021" t="s">
        <v>102</v>
      </c>
      <c r="C6021" t="s">
        <v>31</v>
      </c>
      <c r="D6021">
        <v>1</v>
      </c>
      <c r="E6021" t="s">
        <v>6863</v>
      </c>
      <c r="F6021" t="s">
        <v>6864</v>
      </c>
      <c r="G6021" t="s">
        <v>51</v>
      </c>
      <c r="H6021">
        <v>95614</v>
      </c>
      <c r="I6021" t="s">
        <v>1246</v>
      </c>
      <c r="J6021" t="s">
        <v>256</v>
      </c>
      <c r="K6021" t="s">
        <v>36</v>
      </c>
      <c r="L6021" t="s">
        <v>93</v>
      </c>
      <c r="M6021">
        <v>97830</v>
      </c>
      <c r="N6021">
        <v>231974</v>
      </c>
      <c r="O6021" t="s">
        <v>38</v>
      </c>
      <c r="P6021" t="s">
        <v>137</v>
      </c>
      <c r="Q6021" t="s">
        <v>1434</v>
      </c>
      <c r="R6021" t="s">
        <v>6865</v>
      </c>
      <c r="S6021" t="s">
        <v>6866</v>
      </c>
      <c r="T6021" t="s">
        <v>6867</v>
      </c>
      <c r="U6021" t="s">
        <v>6868</v>
      </c>
      <c r="V6021" t="s">
        <v>2319</v>
      </c>
      <c r="W6021" t="s">
        <v>307</v>
      </c>
      <c r="X6021" t="s">
        <v>464</v>
      </c>
      <c r="Z6021" t="s">
        <v>61</v>
      </c>
      <c r="AA6021" s="1">
        <v>44957</v>
      </c>
      <c r="AC6021" s="1">
        <v>44957</v>
      </c>
      <c r="AD6021" s="1">
        <v>44992</v>
      </c>
    </row>
    <row r="6022" spans="1:30" x14ac:dyDescent="0.25">
      <c r="A6022">
        <v>546149</v>
      </c>
      <c r="B6022" t="s">
        <v>88</v>
      </c>
      <c r="C6022" t="s">
        <v>63</v>
      </c>
      <c r="D6022">
        <v>1</v>
      </c>
      <c r="E6022" t="s">
        <v>983</v>
      </c>
      <c r="F6022" t="s">
        <v>534</v>
      </c>
      <c r="G6022" t="s">
        <v>34</v>
      </c>
      <c r="H6022">
        <v>13633</v>
      </c>
      <c r="I6022">
        <v>2</v>
      </c>
      <c r="J6022" t="s">
        <v>328</v>
      </c>
      <c r="K6022" t="s">
        <v>36</v>
      </c>
      <c r="L6022" t="s">
        <v>37</v>
      </c>
      <c r="M6022">
        <v>78795</v>
      </c>
      <c r="N6022">
        <v>113300</v>
      </c>
      <c r="O6022" t="s">
        <v>38</v>
      </c>
      <c r="P6022" t="s">
        <v>984</v>
      </c>
      <c r="Q6022" t="s">
        <v>985</v>
      </c>
      <c r="R6022" t="s">
        <v>986</v>
      </c>
      <c r="S6022" t="s">
        <v>538</v>
      </c>
      <c r="T6022" t="s">
        <v>987</v>
      </c>
      <c r="U6022" t="s">
        <v>988</v>
      </c>
      <c r="V6022" t="s">
        <v>989</v>
      </c>
      <c r="W6022" t="s">
        <v>990</v>
      </c>
      <c r="Z6022" t="s">
        <v>61</v>
      </c>
      <c r="AA6022" s="1">
        <v>44796</v>
      </c>
      <c r="AC6022" s="1">
        <v>44806</v>
      </c>
      <c r="AD6022" s="1">
        <v>44992</v>
      </c>
    </row>
    <row r="6023" spans="1:30" x14ac:dyDescent="0.25">
      <c r="A6023">
        <v>537223</v>
      </c>
      <c r="B6023" t="s">
        <v>88</v>
      </c>
      <c r="C6023" t="s">
        <v>31</v>
      </c>
      <c r="D6023">
        <v>1</v>
      </c>
      <c r="E6023" t="s">
        <v>5306</v>
      </c>
      <c r="F6023" t="s">
        <v>501</v>
      </c>
      <c r="G6023" t="s">
        <v>34</v>
      </c>
      <c r="H6023">
        <v>12627</v>
      </c>
      <c r="I6023">
        <v>0</v>
      </c>
      <c r="J6023" t="s">
        <v>115</v>
      </c>
      <c r="K6023" t="s">
        <v>36</v>
      </c>
      <c r="L6023" t="s">
        <v>37</v>
      </c>
      <c r="M6023">
        <v>70611</v>
      </c>
      <c r="N6023">
        <v>81203</v>
      </c>
      <c r="O6023" t="s">
        <v>38</v>
      </c>
      <c r="P6023" t="s">
        <v>583</v>
      </c>
      <c r="Q6023" t="s">
        <v>4205</v>
      </c>
      <c r="R6023" t="s">
        <v>5307</v>
      </c>
      <c r="S6023" t="s">
        <v>504</v>
      </c>
      <c r="T6023" t="s">
        <v>5308</v>
      </c>
      <c r="U6023" t="s">
        <v>229</v>
      </c>
      <c r="V6023" t="s">
        <v>5309</v>
      </c>
      <c r="W6023" t="s">
        <v>5310</v>
      </c>
      <c r="X6023" t="s">
        <v>583</v>
      </c>
      <c r="Z6023" t="s">
        <v>61</v>
      </c>
      <c r="AA6023" s="1">
        <v>44754</v>
      </c>
      <c r="AC6023" s="1">
        <v>44883</v>
      </c>
      <c r="AD6023" s="1">
        <v>44992</v>
      </c>
    </row>
    <row r="6024" spans="1:30" x14ac:dyDescent="0.25">
      <c r="A6024">
        <v>572618</v>
      </c>
      <c r="B6024" t="s">
        <v>76</v>
      </c>
      <c r="C6024" t="s">
        <v>31</v>
      </c>
      <c r="D6024">
        <v>1</v>
      </c>
      <c r="E6024" t="s">
        <v>6483</v>
      </c>
      <c r="F6024" t="s">
        <v>1134</v>
      </c>
      <c r="G6024" t="s">
        <v>34</v>
      </c>
      <c r="H6024">
        <v>22316</v>
      </c>
      <c r="I6024">
        <v>1</v>
      </c>
      <c r="J6024" t="s">
        <v>35</v>
      </c>
      <c r="K6024" t="s">
        <v>36</v>
      </c>
      <c r="L6024" t="s">
        <v>37</v>
      </c>
      <c r="M6024">
        <v>57078</v>
      </c>
      <c r="N6024">
        <v>85646</v>
      </c>
      <c r="O6024" t="s">
        <v>38</v>
      </c>
      <c r="P6024" t="s">
        <v>79</v>
      </c>
      <c r="Q6024" t="s">
        <v>4260</v>
      </c>
      <c r="R6024" t="s">
        <v>6484</v>
      </c>
      <c r="S6024" t="s">
        <v>1137</v>
      </c>
      <c r="T6024" t="s">
        <v>6485</v>
      </c>
      <c r="U6024" t="s">
        <v>6486</v>
      </c>
      <c r="V6024" t="s">
        <v>6487</v>
      </c>
      <c r="W6024" t="s">
        <v>86</v>
      </c>
      <c r="X6024" t="s">
        <v>79</v>
      </c>
      <c r="Z6024" t="s">
        <v>61</v>
      </c>
      <c r="AA6024" s="1">
        <v>44963</v>
      </c>
      <c r="AC6024" s="1">
        <v>44963</v>
      </c>
      <c r="AD6024" s="1">
        <v>44992</v>
      </c>
    </row>
    <row r="6025" spans="1:30" x14ac:dyDescent="0.25">
      <c r="A6025">
        <v>521200</v>
      </c>
      <c r="B6025" t="s">
        <v>76</v>
      </c>
      <c r="C6025" t="s">
        <v>31</v>
      </c>
      <c r="D6025">
        <v>2</v>
      </c>
      <c r="E6025" t="s">
        <v>7020</v>
      </c>
      <c r="F6025" t="s">
        <v>1134</v>
      </c>
      <c r="G6025" t="s">
        <v>34</v>
      </c>
      <c r="H6025">
        <v>22316</v>
      </c>
      <c r="I6025">
        <v>2</v>
      </c>
      <c r="J6025" t="s">
        <v>35</v>
      </c>
      <c r="K6025" t="s">
        <v>36</v>
      </c>
      <c r="L6025" t="s">
        <v>37</v>
      </c>
      <c r="M6025">
        <v>67757</v>
      </c>
      <c r="N6025">
        <v>80000</v>
      </c>
      <c r="O6025" t="s">
        <v>38</v>
      </c>
      <c r="P6025" t="s">
        <v>79</v>
      </c>
      <c r="Q6025" t="s">
        <v>2431</v>
      </c>
      <c r="R6025" t="s">
        <v>13217</v>
      </c>
      <c r="S6025" t="s">
        <v>1137</v>
      </c>
      <c r="T6025" t="s">
        <v>13218</v>
      </c>
      <c r="U6025" t="s">
        <v>13219</v>
      </c>
      <c r="V6025" t="s">
        <v>13220</v>
      </c>
      <c r="W6025" t="s">
        <v>2436</v>
      </c>
      <c r="X6025" t="s">
        <v>79</v>
      </c>
      <c r="Z6025" t="s">
        <v>61</v>
      </c>
      <c r="AA6025" s="1">
        <v>44618</v>
      </c>
      <c r="AC6025" s="1">
        <v>44636</v>
      </c>
      <c r="AD6025" s="1">
        <v>44992</v>
      </c>
    </row>
    <row r="6026" spans="1:30" x14ac:dyDescent="0.25">
      <c r="A6026">
        <v>531915</v>
      </c>
      <c r="B6026" t="s">
        <v>950</v>
      </c>
      <c r="C6026" t="s">
        <v>31</v>
      </c>
      <c r="D6026">
        <v>1</v>
      </c>
      <c r="E6026" t="s">
        <v>12134</v>
      </c>
      <c r="F6026" t="s">
        <v>952</v>
      </c>
      <c r="G6026" t="s">
        <v>566</v>
      </c>
      <c r="H6026">
        <v>30114</v>
      </c>
      <c r="I6026">
        <v>0</v>
      </c>
      <c r="J6026" t="s">
        <v>175</v>
      </c>
      <c r="K6026" t="s">
        <v>36</v>
      </c>
      <c r="L6026" t="s">
        <v>93</v>
      </c>
      <c r="M6026">
        <v>77000</v>
      </c>
      <c r="N6026">
        <v>93000</v>
      </c>
      <c r="O6026" t="s">
        <v>38</v>
      </c>
      <c r="P6026" t="s">
        <v>953</v>
      </c>
      <c r="Q6026" t="s">
        <v>12135</v>
      </c>
      <c r="R6026" t="s">
        <v>12136</v>
      </c>
      <c r="S6026" t="s">
        <v>12137</v>
      </c>
      <c r="T6026" t="s">
        <v>12138</v>
      </c>
      <c r="V6026" t="s">
        <v>12139</v>
      </c>
      <c r="Z6026" t="s">
        <v>61</v>
      </c>
      <c r="AA6026" s="1">
        <v>44692</v>
      </c>
      <c r="AC6026" s="1">
        <v>44692</v>
      </c>
      <c r="AD6026" s="1">
        <v>44992</v>
      </c>
    </row>
    <row r="6027" spans="1:30" x14ac:dyDescent="0.25">
      <c r="A6027">
        <v>565900</v>
      </c>
      <c r="B6027" t="s">
        <v>815</v>
      </c>
      <c r="C6027" t="s">
        <v>63</v>
      </c>
      <c r="D6027">
        <v>1</v>
      </c>
      <c r="E6027" t="s">
        <v>12893</v>
      </c>
      <c r="F6027" t="s">
        <v>1375</v>
      </c>
      <c r="G6027" t="s">
        <v>353</v>
      </c>
      <c r="H6027">
        <v>6765</v>
      </c>
      <c r="I6027">
        <v>0</v>
      </c>
      <c r="J6027" t="s">
        <v>3883</v>
      </c>
      <c r="K6027" t="s">
        <v>36</v>
      </c>
      <c r="L6027" t="s">
        <v>93</v>
      </c>
      <c r="M6027">
        <v>95000</v>
      </c>
      <c r="N6027">
        <v>110000</v>
      </c>
      <c r="O6027" t="s">
        <v>38</v>
      </c>
      <c r="P6027" t="s">
        <v>818</v>
      </c>
      <c r="Q6027" t="s">
        <v>3884</v>
      </c>
      <c r="R6027" t="s">
        <v>12894</v>
      </c>
      <c r="S6027" t="s">
        <v>1378</v>
      </c>
      <c r="T6027" t="s">
        <v>12895</v>
      </c>
      <c r="U6027" t="s">
        <v>11685</v>
      </c>
      <c r="V6027" t="s">
        <v>12896</v>
      </c>
      <c r="W6027" t="s">
        <v>12897</v>
      </c>
      <c r="X6027" t="s">
        <v>4535</v>
      </c>
      <c r="Z6027" t="s">
        <v>61</v>
      </c>
      <c r="AA6027" s="1">
        <v>44930</v>
      </c>
      <c r="AC6027" s="1">
        <v>44930</v>
      </c>
      <c r="AD6027" s="1">
        <v>44992</v>
      </c>
    </row>
    <row r="6028" spans="1:30" x14ac:dyDescent="0.25">
      <c r="A6028">
        <v>564902</v>
      </c>
      <c r="B6028" t="s">
        <v>123</v>
      </c>
      <c r="C6028" t="s">
        <v>31</v>
      </c>
      <c r="D6028">
        <v>1</v>
      </c>
      <c r="E6028" t="s">
        <v>14071</v>
      </c>
      <c r="F6028" t="s">
        <v>135</v>
      </c>
      <c r="G6028" t="s">
        <v>51</v>
      </c>
      <c r="H6028">
        <v>21744</v>
      </c>
      <c r="I6028">
        <v>1</v>
      </c>
      <c r="J6028" t="s">
        <v>2453</v>
      </c>
      <c r="K6028" t="s">
        <v>36</v>
      </c>
      <c r="L6028" t="s">
        <v>53</v>
      </c>
      <c r="M6028">
        <v>64140</v>
      </c>
      <c r="N6028">
        <v>77609</v>
      </c>
      <c r="O6028" t="s">
        <v>38</v>
      </c>
      <c r="P6028" t="s">
        <v>962</v>
      </c>
      <c r="Q6028" t="s">
        <v>14072</v>
      </c>
      <c r="R6028" t="s">
        <v>14073</v>
      </c>
      <c r="S6028" t="s">
        <v>140</v>
      </c>
      <c r="T6028" t="s">
        <v>14074</v>
      </c>
      <c r="U6028" t="s">
        <v>1365</v>
      </c>
      <c r="V6028" t="s">
        <v>14075</v>
      </c>
      <c r="Z6028" t="s">
        <v>61</v>
      </c>
      <c r="AA6028" s="1">
        <v>44917</v>
      </c>
      <c r="AB6028" s="2">
        <v>45037</v>
      </c>
      <c r="AC6028" s="1">
        <v>44931</v>
      </c>
      <c r="AD6028" s="1">
        <v>44992</v>
      </c>
    </row>
    <row r="6029" spans="1:30" x14ac:dyDescent="0.25">
      <c r="A6029">
        <v>566724</v>
      </c>
      <c r="B6029" t="s">
        <v>889</v>
      </c>
      <c r="C6029" t="s">
        <v>31</v>
      </c>
      <c r="D6029">
        <v>1</v>
      </c>
      <c r="E6029" t="s">
        <v>7937</v>
      </c>
      <c r="F6029" t="s">
        <v>65</v>
      </c>
      <c r="G6029" t="s">
        <v>51</v>
      </c>
      <c r="H6029">
        <v>56058</v>
      </c>
      <c r="I6029">
        <v>0</v>
      </c>
      <c r="J6029" t="s">
        <v>4302</v>
      </c>
      <c r="K6029" t="s">
        <v>36</v>
      </c>
      <c r="L6029" t="s">
        <v>37</v>
      </c>
      <c r="M6029">
        <v>54100</v>
      </c>
      <c r="N6029">
        <v>83981</v>
      </c>
      <c r="O6029" t="s">
        <v>38</v>
      </c>
      <c r="P6029" t="s">
        <v>1198</v>
      </c>
      <c r="Q6029" t="s">
        <v>2492</v>
      </c>
      <c r="R6029" t="s">
        <v>7938</v>
      </c>
      <c r="S6029" t="s">
        <v>72</v>
      </c>
      <c r="T6029" t="s">
        <v>7939</v>
      </c>
      <c r="U6029" t="s">
        <v>7940</v>
      </c>
      <c r="V6029" t="s">
        <v>7941</v>
      </c>
      <c r="X6029" t="s">
        <v>5352</v>
      </c>
      <c r="Z6029" t="s">
        <v>1275</v>
      </c>
      <c r="AA6029" s="1">
        <v>44981</v>
      </c>
      <c r="AB6029" s="2">
        <v>44995</v>
      </c>
      <c r="AC6029" s="1">
        <v>44980</v>
      </c>
      <c r="AD6029" s="1">
        <v>44992</v>
      </c>
    </row>
    <row r="6030" spans="1:30" x14ac:dyDescent="0.25">
      <c r="A6030">
        <v>566724</v>
      </c>
      <c r="B6030" t="s">
        <v>889</v>
      </c>
      <c r="C6030" t="s">
        <v>31</v>
      </c>
      <c r="D6030">
        <v>1</v>
      </c>
      <c r="E6030" t="s">
        <v>7937</v>
      </c>
      <c r="F6030" t="s">
        <v>65</v>
      </c>
      <c r="G6030" t="s">
        <v>51</v>
      </c>
      <c r="H6030">
        <v>56058</v>
      </c>
      <c r="I6030">
        <v>0</v>
      </c>
      <c r="J6030" t="s">
        <v>4302</v>
      </c>
      <c r="K6030" t="s">
        <v>36</v>
      </c>
      <c r="L6030" t="s">
        <v>37</v>
      </c>
      <c r="M6030">
        <v>54100</v>
      </c>
      <c r="N6030">
        <v>83981</v>
      </c>
      <c r="O6030" t="s">
        <v>38</v>
      </c>
      <c r="P6030" t="s">
        <v>1198</v>
      </c>
      <c r="Q6030" t="s">
        <v>2492</v>
      </c>
      <c r="R6030" t="s">
        <v>7938</v>
      </c>
      <c r="S6030" t="s">
        <v>72</v>
      </c>
      <c r="T6030" t="s">
        <v>7939</v>
      </c>
      <c r="U6030" t="s">
        <v>7940</v>
      </c>
      <c r="V6030" t="s">
        <v>7941</v>
      </c>
      <c r="X6030" t="s">
        <v>5352</v>
      </c>
      <c r="Z6030" t="s">
        <v>1275</v>
      </c>
      <c r="AA6030" s="1">
        <v>44981</v>
      </c>
      <c r="AB6030" s="2">
        <v>44995</v>
      </c>
      <c r="AC6030" s="1">
        <v>44980</v>
      </c>
      <c r="AD6030" s="1">
        <v>44992</v>
      </c>
    </row>
    <row r="6031" spans="1:30" x14ac:dyDescent="0.25">
      <c r="A6031">
        <v>574778</v>
      </c>
      <c r="B6031" t="s">
        <v>1040</v>
      </c>
      <c r="C6031" t="s">
        <v>31</v>
      </c>
      <c r="D6031">
        <v>1</v>
      </c>
      <c r="E6031" t="s">
        <v>1041</v>
      </c>
      <c r="F6031" t="s">
        <v>1042</v>
      </c>
      <c r="G6031" t="s">
        <v>51</v>
      </c>
      <c r="H6031">
        <v>10232</v>
      </c>
      <c r="I6031">
        <v>0</v>
      </c>
      <c r="J6031" t="s">
        <v>1043</v>
      </c>
      <c r="K6031" t="s">
        <v>36</v>
      </c>
      <c r="L6031" t="s">
        <v>145</v>
      </c>
      <c r="M6031">
        <v>19.93</v>
      </c>
      <c r="N6031">
        <v>24.73</v>
      </c>
      <c r="O6031" t="s">
        <v>68</v>
      </c>
      <c r="P6031" t="s">
        <v>1044</v>
      </c>
      <c r="Q6031" t="s">
        <v>1045</v>
      </c>
      <c r="R6031" t="s">
        <v>1046</v>
      </c>
      <c r="S6031" t="s">
        <v>1047</v>
      </c>
      <c r="T6031" t="s">
        <v>1048</v>
      </c>
      <c r="U6031" t="s">
        <v>1049</v>
      </c>
      <c r="V6031" t="s">
        <v>577</v>
      </c>
      <c r="W6031" t="s">
        <v>1050</v>
      </c>
      <c r="X6031" t="s">
        <v>1051</v>
      </c>
      <c r="Z6031" t="s">
        <v>61</v>
      </c>
      <c r="AA6031" s="1">
        <v>44980</v>
      </c>
      <c r="AB6031" s="2">
        <v>44994</v>
      </c>
      <c r="AC6031" s="1">
        <v>44979</v>
      </c>
      <c r="AD6031" s="1">
        <v>44992</v>
      </c>
    </row>
    <row r="6032" spans="1:30" x14ac:dyDescent="0.25">
      <c r="A6032">
        <v>558573</v>
      </c>
      <c r="B6032" t="s">
        <v>381</v>
      </c>
      <c r="C6032" t="s">
        <v>31</v>
      </c>
      <c r="D6032">
        <v>1</v>
      </c>
      <c r="E6032" t="s">
        <v>4639</v>
      </c>
      <c r="F6032" t="s">
        <v>555</v>
      </c>
      <c r="G6032" t="s">
        <v>34</v>
      </c>
      <c r="H6032">
        <v>12626</v>
      </c>
      <c r="I6032">
        <v>1</v>
      </c>
      <c r="J6032" t="s">
        <v>52</v>
      </c>
      <c r="K6032" t="s">
        <v>36</v>
      </c>
      <c r="L6032" t="s">
        <v>37</v>
      </c>
      <c r="M6032">
        <v>53797</v>
      </c>
      <c r="N6032">
        <v>66000</v>
      </c>
      <c r="O6032" t="s">
        <v>38</v>
      </c>
      <c r="P6032" t="s">
        <v>873</v>
      </c>
      <c r="Q6032" t="s">
        <v>4640</v>
      </c>
      <c r="R6032" t="s">
        <v>9340</v>
      </c>
      <c r="S6032" t="s">
        <v>559</v>
      </c>
      <c r="T6032" t="s">
        <v>4642</v>
      </c>
      <c r="V6032" t="s">
        <v>925</v>
      </c>
      <c r="W6032" t="s">
        <v>86</v>
      </c>
      <c r="X6032" t="s">
        <v>1905</v>
      </c>
      <c r="Z6032" t="s">
        <v>61</v>
      </c>
      <c r="AA6032" s="1">
        <v>44904</v>
      </c>
      <c r="AB6032" s="2">
        <v>45024</v>
      </c>
      <c r="AC6032" s="1">
        <v>44967</v>
      </c>
      <c r="AD6032" s="1">
        <v>44992</v>
      </c>
    </row>
    <row r="6033" spans="1:30" x14ac:dyDescent="0.25">
      <c r="A6033">
        <v>569001</v>
      </c>
      <c r="B6033" t="s">
        <v>88</v>
      </c>
      <c r="C6033" t="s">
        <v>63</v>
      </c>
      <c r="D6033">
        <v>1</v>
      </c>
      <c r="E6033" t="s">
        <v>1396</v>
      </c>
      <c r="F6033" t="s">
        <v>135</v>
      </c>
      <c r="G6033" t="s">
        <v>51</v>
      </c>
      <c r="H6033">
        <v>21744</v>
      </c>
      <c r="I6033" t="s">
        <v>1397</v>
      </c>
      <c r="J6033" t="s">
        <v>582</v>
      </c>
      <c r="K6033" t="s">
        <v>36</v>
      </c>
      <c r="L6033" t="s">
        <v>93</v>
      </c>
      <c r="M6033">
        <v>94283</v>
      </c>
      <c r="N6033">
        <v>122290</v>
      </c>
      <c r="O6033" t="s">
        <v>38</v>
      </c>
      <c r="P6033" t="s">
        <v>583</v>
      </c>
      <c r="Q6033" t="s">
        <v>1398</v>
      </c>
      <c r="R6033" t="s">
        <v>7815</v>
      </c>
      <c r="S6033" t="s">
        <v>140</v>
      </c>
      <c r="T6033" t="s">
        <v>7816</v>
      </c>
      <c r="U6033" t="s">
        <v>7817</v>
      </c>
      <c r="V6033" t="s">
        <v>7818</v>
      </c>
      <c r="W6033" t="s">
        <v>7819</v>
      </c>
      <c r="Z6033" t="s">
        <v>61</v>
      </c>
      <c r="AA6033" s="1">
        <v>44985</v>
      </c>
      <c r="AC6033" s="1">
        <v>44986</v>
      </c>
      <c r="AD6033" s="1">
        <v>44992</v>
      </c>
    </row>
    <row r="6034" spans="1:30" x14ac:dyDescent="0.25">
      <c r="A6034">
        <v>569839</v>
      </c>
      <c r="B6034" t="s">
        <v>88</v>
      </c>
      <c r="C6034" t="s">
        <v>63</v>
      </c>
      <c r="D6034">
        <v>1</v>
      </c>
      <c r="E6034" t="s">
        <v>9729</v>
      </c>
      <c r="F6034" t="s">
        <v>224</v>
      </c>
      <c r="G6034" t="s">
        <v>34</v>
      </c>
      <c r="H6034">
        <v>52316</v>
      </c>
      <c r="I6034">
        <v>2</v>
      </c>
      <c r="J6034" t="s">
        <v>115</v>
      </c>
      <c r="K6034" t="s">
        <v>36</v>
      </c>
      <c r="L6034" t="s">
        <v>37</v>
      </c>
      <c r="M6034">
        <v>60793</v>
      </c>
      <c r="N6034">
        <v>69912</v>
      </c>
      <c r="O6034" t="s">
        <v>38</v>
      </c>
      <c r="P6034" t="s">
        <v>13773</v>
      </c>
      <c r="Q6034" t="s">
        <v>475</v>
      </c>
      <c r="R6034" t="s">
        <v>9730</v>
      </c>
      <c r="S6034" t="s">
        <v>228</v>
      </c>
      <c r="U6034" t="s">
        <v>5616</v>
      </c>
      <c r="V6034" t="s">
        <v>479</v>
      </c>
      <c r="W6034" t="s">
        <v>9731</v>
      </c>
      <c r="Z6034" t="s">
        <v>87</v>
      </c>
      <c r="AA6034" s="1">
        <v>44950</v>
      </c>
      <c r="AC6034" s="1">
        <v>44953</v>
      </c>
      <c r="AD6034" s="1">
        <v>44992</v>
      </c>
    </row>
    <row r="6035" spans="1:30" x14ac:dyDescent="0.25">
      <c r="A6035">
        <v>533201</v>
      </c>
      <c r="B6035" t="s">
        <v>76</v>
      </c>
      <c r="C6035" t="s">
        <v>63</v>
      </c>
      <c r="D6035">
        <v>8</v>
      </c>
      <c r="E6035" t="s">
        <v>650</v>
      </c>
      <c r="F6035" t="s">
        <v>650</v>
      </c>
      <c r="G6035" t="s">
        <v>34</v>
      </c>
      <c r="H6035">
        <v>20202</v>
      </c>
      <c r="I6035">
        <v>0</v>
      </c>
      <c r="J6035" t="s">
        <v>35</v>
      </c>
      <c r="K6035" t="s">
        <v>36</v>
      </c>
      <c r="L6035" t="s">
        <v>37</v>
      </c>
      <c r="M6035">
        <v>59125</v>
      </c>
      <c r="N6035">
        <v>62260</v>
      </c>
      <c r="O6035" t="s">
        <v>38</v>
      </c>
      <c r="P6035" t="s">
        <v>79</v>
      </c>
      <c r="Q6035" t="s">
        <v>4260</v>
      </c>
      <c r="R6035" t="s">
        <v>8061</v>
      </c>
      <c r="S6035" t="s">
        <v>653</v>
      </c>
      <c r="T6035" t="s">
        <v>8062</v>
      </c>
      <c r="U6035" t="s">
        <v>8063</v>
      </c>
      <c r="V6035" t="s">
        <v>8064</v>
      </c>
      <c r="W6035" t="s">
        <v>1857</v>
      </c>
      <c r="X6035" t="s">
        <v>79</v>
      </c>
      <c r="Z6035" t="s">
        <v>87</v>
      </c>
      <c r="AA6035" s="1">
        <v>44705</v>
      </c>
      <c r="AC6035" s="1">
        <v>44754</v>
      </c>
      <c r="AD6035" s="1">
        <v>44992</v>
      </c>
    </row>
    <row r="6036" spans="1:30" x14ac:dyDescent="0.25">
      <c r="A6036">
        <v>555923</v>
      </c>
      <c r="B6036" t="s">
        <v>488</v>
      </c>
      <c r="C6036" t="s">
        <v>31</v>
      </c>
      <c r="D6036">
        <v>1</v>
      </c>
      <c r="E6036" t="s">
        <v>12848</v>
      </c>
      <c r="F6036" t="s">
        <v>65</v>
      </c>
      <c r="G6036" t="s">
        <v>51</v>
      </c>
      <c r="H6036">
        <v>56058</v>
      </c>
      <c r="I6036">
        <v>0</v>
      </c>
      <c r="J6036" t="s">
        <v>126</v>
      </c>
      <c r="K6036" t="s">
        <v>36</v>
      </c>
      <c r="L6036" t="s">
        <v>37</v>
      </c>
      <c r="M6036">
        <v>54100</v>
      </c>
      <c r="N6036">
        <v>62215</v>
      </c>
      <c r="O6036" t="s">
        <v>38</v>
      </c>
      <c r="P6036" t="s">
        <v>355</v>
      </c>
      <c r="Q6036" t="s">
        <v>12849</v>
      </c>
      <c r="R6036" t="s">
        <v>12850</v>
      </c>
      <c r="S6036" t="s">
        <v>72</v>
      </c>
      <c r="T6036" t="s">
        <v>12851</v>
      </c>
      <c r="U6036" t="s">
        <v>12852</v>
      </c>
      <c r="V6036" t="s">
        <v>12853</v>
      </c>
      <c r="Z6036" t="s">
        <v>61</v>
      </c>
      <c r="AA6036" s="1">
        <v>44952</v>
      </c>
      <c r="AB6036" s="2">
        <v>45012</v>
      </c>
      <c r="AC6036" s="1">
        <v>44966</v>
      </c>
      <c r="AD6036" s="1">
        <v>44992</v>
      </c>
    </row>
    <row r="6037" spans="1:30" x14ac:dyDescent="0.25">
      <c r="A6037">
        <v>424144</v>
      </c>
      <c r="B6037" t="s">
        <v>563</v>
      </c>
      <c r="C6037" t="s">
        <v>31</v>
      </c>
      <c r="D6037">
        <v>1</v>
      </c>
      <c r="E6037" t="s">
        <v>2187</v>
      </c>
      <c r="F6037" t="s">
        <v>999</v>
      </c>
      <c r="G6037" t="s">
        <v>34</v>
      </c>
      <c r="H6037" t="s">
        <v>1000</v>
      </c>
      <c r="I6037">
        <v>3</v>
      </c>
      <c r="J6037" t="s">
        <v>437</v>
      </c>
      <c r="K6037" t="s">
        <v>36</v>
      </c>
      <c r="L6037" t="s">
        <v>37</v>
      </c>
      <c r="M6037">
        <v>50000</v>
      </c>
      <c r="N6037">
        <v>50000</v>
      </c>
      <c r="O6037" t="s">
        <v>38</v>
      </c>
      <c r="P6037" t="s">
        <v>446</v>
      </c>
      <c r="Q6037" t="s">
        <v>290</v>
      </c>
      <c r="R6037" t="s">
        <v>14076</v>
      </c>
      <c r="S6037" t="s">
        <v>14077</v>
      </c>
      <c r="T6037" t="s">
        <v>14078</v>
      </c>
      <c r="U6037" t="s">
        <v>14079</v>
      </c>
      <c r="V6037" t="s">
        <v>570</v>
      </c>
      <c r="Z6037" t="s">
        <v>61</v>
      </c>
      <c r="AA6037" s="1">
        <v>43803</v>
      </c>
      <c r="AC6037" s="1">
        <v>43888</v>
      </c>
      <c r="AD6037" s="1">
        <v>44992</v>
      </c>
    </row>
    <row r="6038" spans="1:30" x14ac:dyDescent="0.25">
      <c r="A6038">
        <v>555055</v>
      </c>
      <c r="B6038" t="s">
        <v>123</v>
      </c>
      <c r="C6038" t="s">
        <v>31</v>
      </c>
      <c r="D6038">
        <v>1</v>
      </c>
      <c r="E6038" t="s">
        <v>5717</v>
      </c>
      <c r="F6038" t="s">
        <v>135</v>
      </c>
      <c r="G6038" t="s">
        <v>51</v>
      </c>
      <c r="H6038">
        <v>21744</v>
      </c>
      <c r="I6038">
        <v>2</v>
      </c>
      <c r="J6038" t="s">
        <v>205</v>
      </c>
      <c r="K6038" t="s">
        <v>36</v>
      </c>
      <c r="L6038" t="s">
        <v>37</v>
      </c>
      <c r="M6038">
        <v>75504</v>
      </c>
      <c r="N6038">
        <v>94761</v>
      </c>
      <c r="O6038" t="s">
        <v>38</v>
      </c>
      <c r="P6038" t="s">
        <v>1724</v>
      </c>
      <c r="Q6038" t="s">
        <v>1725</v>
      </c>
      <c r="R6038" t="s">
        <v>5718</v>
      </c>
      <c r="S6038" t="s">
        <v>140</v>
      </c>
      <c r="T6038" t="s">
        <v>5719</v>
      </c>
      <c r="U6038" t="s">
        <v>540</v>
      </c>
      <c r="V6038" t="s">
        <v>5720</v>
      </c>
      <c r="Z6038" t="s">
        <v>61</v>
      </c>
      <c r="AA6038" s="1">
        <v>44909</v>
      </c>
      <c r="AB6038" s="2">
        <v>45069</v>
      </c>
      <c r="AC6038" s="1">
        <v>44986</v>
      </c>
      <c r="AD6038" s="1">
        <v>44992</v>
      </c>
    </row>
    <row r="6039" spans="1:30" x14ac:dyDescent="0.25">
      <c r="A6039">
        <v>564908</v>
      </c>
      <c r="B6039" t="s">
        <v>350</v>
      </c>
      <c r="C6039" t="s">
        <v>63</v>
      </c>
      <c r="D6039">
        <v>1</v>
      </c>
      <c r="E6039" t="s">
        <v>4990</v>
      </c>
      <c r="F6039" t="s">
        <v>267</v>
      </c>
      <c r="G6039" t="s">
        <v>34</v>
      </c>
      <c r="H6039">
        <v>10050</v>
      </c>
      <c r="I6039" t="s">
        <v>327</v>
      </c>
      <c r="J6039" t="s">
        <v>3014</v>
      </c>
      <c r="K6039" t="s">
        <v>36</v>
      </c>
      <c r="L6039" t="s">
        <v>93</v>
      </c>
      <c r="M6039">
        <v>90000</v>
      </c>
      <c r="N6039">
        <v>100000</v>
      </c>
      <c r="O6039" t="s">
        <v>38</v>
      </c>
      <c r="P6039" t="s">
        <v>355</v>
      </c>
      <c r="Q6039" t="s">
        <v>1835</v>
      </c>
      <c r="R6039" t="s">
        <v>4991</v>
      </c>
      <c r="S6039" t="s">
        <v>272</v>
      </c>
      <c r="T6039" t="s">
        <v>4992</v>
      </c>
      <c r="V6039" t="s">
        <v>4993</v>
      </c>
      <c r="Z6039" t="s">
        <v>87</v>
      </c>
      <c r="AA6039" s="1">
        <v>44910</v>
      </c>
      <c r="AC6039" s="1">
        <v>44910</v>
      </c>
      <c r="AD6039" s="1">
        <v>44992</v>
      </c>
    </row>
    <row r="6040" spans="1:30" x14ac:dyDescent="0.25">
      <c r="A6040">
        <v>557020</v>
      </c>
      <c r="B6040" t="s">
        <v>88</v>
      </c>
      <c r="C6040" t="s">
        <v>63</v>
      </c>
      <c r="D6040">
        <v>1</v>
      </c>
      <c r="E6040" t="s">
        <v>4904</v>
      </c>
      <c r="F6040" t="s">
        <v>65</v>
      </c>
      <c r="G6040" t="s">
        <v>51</v>
      </c>
      <c r="H6040">
        <v>56058</v>
      </c>
      <c r="I6040">
        <v>0</v>
      </c>
      <c r="J6040" t="s">
        <v>582</v>
      </c>
      <c r="K6040" t="s">
        <v>36</v>
      </c>
      <c r="L6040" t="s">
        <v>37</v>
      </c>
      <c r="M6040">
        <v>54100</v>
      </c>
      <c r="N6040">
        <v>70000</v>
      </c>
      <c r="O6040" t="s">
        <v>38</v>
      </c>
      <c r="P6040" t="s">
        <v>1099</v>
      </c>
      <c r="Q6040" t="s">
        <v>4905</v>
      </c>
      <c r="R6040" t="s">
        <v>4906</v>
      </c>
      <c r="S6040" t="s">
        <v>72</v>
      </c>
      <c r="T6040" t="s">
        <v>4907</v>
      </c>
      <c r="U6040" t="s">
        <v>4908</v>
      </c>
      <c r="V6040" t="s">
        <v>2195</v>
      </c>
      <c r="W6040" t="s">
        <v>1407</v>
      </c>
      <c r="X6040" t="s">
        <v>1099</v>
      </c>
      <c r="Z6040" t="s">
        <v>61</v>
      </c>
      <c r="AA6040" s="1">
        <v>44854</v>
      </c>
      <c r="AC6040" s="1">
        <v>44963</v>
      </c>
      <c r="AD6040" s="1">
        <v>44992</v>
      </c>
    </row>
    <row r="6041" spans="1:30" x14ac:dyDescent="0.25">
      <c r="A6041">
        <v>554579</v>
      </c>
      <c r="B6041" t="s">
        <v>815</v>
      </c>
      <c r="C6041" t="s">
        <v>63</v>
      </c>
      <c r="D6041">
        <v>1</v>
      </c>
      <c r="E6041" t="s">
        <v>1292</v>
      </c>
      <c r="F6041" t="s">
        <v>817</v>
      </c>
      <c r="G6041" t="s">
        <v>353</v>
      </c>
      <c r="H6041">
        <v>6766</v>
      </c>
      <c r="I6041">
        <v>1</v>
      </c>
      <c r="J6041" t="s">
        <v>126</v>
      </c>
      <c r="K6041" t="s">
        <v>36</v>
      </c>
      <c r="L6041" t="s">
        <v>37</v>
      </c>
      <c r="M6041">
        <v>57500</v>
      </c>
      <c r="N6041">
        <v>69500</v>
      </c>
      <c r="O6041" t="s">
        <v>38</v>
      </c>
      <c r="P6041" t="s">
        <v>818</v>
      </c>
      <c r="Q6041" t="s">
        <v>1293</v>
      </c>
      <c r="R6041" t="s">
        <v>1294</v>
      </c>
      <c r="S6041" t="s">
        <v>821</v>
      </c>
      <c r="T6041" t="s">
        <v>1295</v>
      </c>
      <c r="U6041" t="s">
        <v>1296</v>
      </c>
      <c r="V6041" t="s">
        <v>1297</v>
      </c>
      <c r="W6041" t="s">
        <v>1298</v>
      </c>
      <c r="X6041" t="s">
        <v>826</v>
      </c>
      <c r="Z6041" t="s">
        <v>61</v>
      </c>
      <c r="AA6041" s="1">
        <v>44882</v>
      </c>
      <c r="AC6041" s="1">
        <v>44890</v>
      </c>
      <c r="AD6041" s="1">
        <v>44992</v>
      </c>
    </row>
    <row r="6042" spans="1:30" x14ac:dyDescent="0.25">
      <c r="A6042">
        <v>542532</v>
      </c>
      <c r="B6042" t="s">
        <v>123</v>
      </c>
      <c r="C6042" t="s">
        <v>63</v>
      </c>
      <c r="D6042">
        <v>1</v>
      </c>
      <c r="E6042" t="s">
        <v>11556</v>
      </c>
      <c r="F6042" t="s">
        <v>920</v>
      </c>
      <c r="G6042" t="s">
        <v>34</v>
      </c>
      <c r="H6042">
        <v>34202</v>
      </c>
      <c r="I6042">
        <v>3</v>
      </c>
      <c r="J6042" t="s">
        <v>8267</v>
      </c>
      <c r="L6042" t="s">
        <v>37</v>
      </c>
      <c r="M6042">
        <v>72063</v>
      </c>
      <c r="N6042">
        <v>110000</v>
      </c>
      <c r="O6042" t="s">
        <v>38</v>
      </c>
      <c r="P6042" t="s">
        <v>415</v>
      </c>
      <c r="Q6042" t="s">
        <v>8819</v>
      </c>
      <c r="R6042" t="s">
        <v>11557</v>
      </c>
      <c r="S6042" t="s">
        <v>923</v>
      </c>
      <c r="T6042" t="s">
        <v>11558</v>
      </c>
      <c r="U6042" t="s">
        <v>11559</v>
      </c>
      <c r="V6042" t="s">
        <v>11560</v>
      </c>
      <c r="Z6042" t="s">
        <v>87</v>
      </c>
      <c r="AA6042" s="1">
        <v>44894</v>
      </c>
      <c r="AB6042" s="2">
        <v>45014</v>
      </c>
      <c r="AC6042" s="1">
        <v>44894</v>
      </c>
      <c r="AD6042" s="1">
        <v>44992</v>
      </c>
    </row>
    <row r="6043" spans="1:30" x14ac:dyDescent="0.25">
      <c r="A6043">
        <v>526955</v>
      </c>
      <c r="B6043" t="s">
        <v>287</v>
      </c>
      <c r="C6043" t="s">
        <v>63</v>
      </c>
      <c r="D6043">
        <v>1</v>
      </c>
      <c r="E6043" t="s">
        <v>12954</v>
      </c>
      <c r="F6043" t="s">
        <v>5833</v>
      </c>
      <c r="G6043" t="s">
        <v>34</v>
      </c>
      <c r="H6043">
        <v>22124</v>
      </c>
      <c r="I6043">
        <v>2</v>
      </c>
      <c r="J6043" t="s">
        <v>35</v>
      </c>
      <c r="K6043" t="s">
        <v>36</v>
      </c>
      <c r="L6043" t="s">
        <v>37</v>
      </c>
      <c r="M6043">
        <v>74650</v>
      </c>
      <c r="N6043">
        <v>85847</v>
      </c>
      <c r="O6043" t="s">
        <v>38</v>
      </c>
      <c r="P6043" t="s">
        <v>289</v>
      </c>
      <c r="Q6043" t="s">
        <v>596</v>
      </c>
      <c r="R6043" t="s">
        <v>12955</v>
      </c>
      <c r="S6043" t="s">
        <v>5835</v>
      </c>
      <c r="T6043" t="s">
        <v>12956</v>
      </c>
      <c r="V6043" t="s">
        <v>12957</v>
      </c>
      <c r="Z6043" t="s">
        <v>61</v>
      </c>
      <c r="AA6043" s="1">
        <v>44655</v>
      </c>
      <c r="AC6043" s="1">
        <v>44861</v>
      </c>
      <c r="AD6043" s="1">
        <v>44992</v>
      </c>
    </row>
    <row r="6044" spans="1:30" x14ac:dyDescent="0.25">
      <c r="A6044">
        <v>576301</v>
      </c>
      <c r="B6044" t="s">
        <v>202</v>
      </c>
      <c r="C6044" t="s">
        <v>31</v>
      </c>
      <c r="D6044">
        <v>1</v>
      </c>
      <c r="E6044" t="s">
        <v>13707</v>
      </c>
      <c r="F6044" t="s">
        <v>4165</v>
      </c>
      <c r="G6044" t="s">
        <v>51</v>
      </c>
      <c r="H6044">
        <v>95714</v>
      </c>
      <c r="I6044">
        <v>0</v>
      </c>
      <c r="J6044" t="s">
        <v>256</v>
      </c>
      <c r="K6044" t="s">
        <v>36</v>
      </c>
      <c r="L6044" t="s">
        <v>37</v>
      </c>
      <c r="M6044">
        <v>75000</v>
      </c>
      <c r="N6044">
        <v>180000</v>
      </c>
      <c r="O6044" t="s">
        <v>38</v>
      </c>
      <c r="P6044" t="s">
        <v>313</v>
      </c>
      <c r="Q6044" t="s">
        <v>1092</v>
      </c>
      <c r="R6044" t="s">
        <v>13708</v>
      </c>
      <c r="S6044" t="s">
        <v>4169</v>
      </c>
      <c r="T6044" t="s">
        <v>13709</v>
      </c>
      <c r="U6044" t="s">
        <v>1758</v>
      </c>
      <c r="V6044" t="s">
        <v>1759</v>
      </c>
      <c r="Z6044" t="s">
        <v>87</v>
      </c>
      <c r="AA6044" s="1">
        <v>44986</v>
      </c>
      <c r="AC6044" s="1">
        <v>44986</v>
      </c>
      <c r="AD6044" s="1">
        <v>44992</v>
      </c>
    </row>
    <row r="6045" spans="1:30" x14ac:dyDescent="0.25">
      <c r="A6045">
        <v>554394</v>
      </c>
      <c r="B6045" t="s">
        <v>676</v>
      </c>
      <c r="C6045" t="s">
        <v>31</v>
      </c>
      <c r="D6045">
        <v>2</v>
      </c>
      <c r="E6045" t="s">
        <v>2481</v>
      </c>
      <c r="F6045" t="s">
        <v>678</v>
      </c>
      <c r="G6045" t="s">
        <v>353</v>
      </c>
      <c r="H6045">
        <v>6088</v>
      </c>
      <c r="I6045">
        <v>1</v>
      </c>
      <c r="J6045" t="s">
        <v>354</v>
      </c>
      <c r="K6045" t="s">
        <v>36</v>
      </c>
      <c r="L6045" t="s">
        <v>53</v>
      </c>
      <c r="M6045">
        <v>51550</v>
      </c>
      <c r="N6045">
        <v>73806</v>
      </c>
      <c r="O6045" t="s">
        <v>38</v>
      </c>
      <c r="P6045" t="s">
        <v>679</v>
      </c>
      <c r="Q6045" t="s">
        <v>2482</v>
      </c>
      <c r="R6045" t="s">
        <v>2483</v>
      </c>
      <c r="S6045" t="s">
        <v>681</v>
      </c>
      <c r="T6045" t="s">
        <v>2484</v>
      </c>
      <c r="U6045" t="s">
        <v>2485</v>
      </c>
      <c r="V6045" t="s">
        <v>2475</v>
      </c>
      <c r="X6045" t="s">
        <v>679</v>
      </c>
      <c r="Z6045" t="s">
        <v>61</v>
      </c>
      <c r="AA6045" s="1">
        <v>44840</v>
      </c>
      <c r="AC6045" s="1">
        <v>44840</v>
      </c>
      <c r="AD6045" s="1">
        <v>44992</v>
      </c>
    </row>
    <row r="6046" spans="1:30" x14ac:dyDescent="0.25">
      <c r="A6046">
        <v>532415</v>
      </c>
      <c r="B6046" t="s">
        <v>638</v>
      </c>
      <c r="C6046" t="s">
        <v>63</v>
      </c>
      <c r="D6046">
        <v>10</v>
      </c>
      <c r="E6046" t="s">
        <v>10328</v>
      </c>
      <c r="F6046" t="s">
        <v>1258</v>
      </c>
      <c r="G6046" t="s">
        <v>51</v>
      </c>
      <c r="H6046">
        <v>52620</v>
      </c>
      <c r="I6046" t="s">
        <v>900</v>
      </c>
      <c r="J6046" t="s">
        <v>2453</v>
      </c>
      <c r="K6046" t="s">
        <v>36</v>
      </c>
      <c r="L6046" t="s">
        <v>290</v>
      </c>
      <c r="M6046">
        <v>150000</v>
      </c>
      <c r="N6046">
        <v>175000</v>
      </c>
      <c r="O6046" t="s">
        <v>38</v>
      </c>
      <c r="P6046" t="s">
        <v>710</v>
      </c>
      <c r="Q6046" t="s">
        <v>2211</v>
      </c>
      <c r="R6046" t="s">
        <v>10329</v>
      </c>
      <c r="S6046" t="s">
        <v>1261</v>
      </c>
      <c r="T6046" t="s">
        <v>10330</v>
      </c>
      <c r="U6046" t="s">
        <v>647</v>
      </c>
      <c r="V6046" t="s">
        <v>10331</v>
      </c>
      <c r="Z6046" t="s">
        <v>61</v>
      </c>
      <c r="AA6046" s="1">
        <v>44697</v>
      </c>
      <c r="AC6046" s="1">
        <v>44706</v>
      </c>
      <c r="AD6046" s="1">
        <v>44992</v>
      </c>
    </row>
    <row r="6047" spans="1:30" x14ac:dyDescent="0.25">
      <c r="A6047">
        <v>553296</v>
      </c>
      <c r="B6047" t="s">
        <v>4879</v>
      </c>
      <c r="C6047" t="s">
        <v>31</v>
      </c>
      <c r="D6047">
        <v>1</v>
      </c>
      <c r="E6047" t="s">
        <v>9558</v>
      </c>
      <c r="F6047" t="s">
        <v>4084</v>
      </c>
      <c r="G6047" t="s">
        <v>34</v>
      </c>
      <c r="H6047">
        <v>10035</v>
      </c>
      <c r="I6047" t="s">
        <v>114</v>
      </c>
      <c r="J6047" t="s">
        <v>245</v>
      </c>
      <c r="K6047" t="s">
        <v>36</v>
      </c>
      <c r="L6047" t="s">
        <v>93</v>
      </c>
      <c r="M6047">
        <v>58700</v>
      </c>
      <c r="N6047">
        <v>100000</v>
      </c>
      <c r="O6047" t="s">
        <v>38</v>
      </c>
      <c r="P6047" t="s">
        <v>8010</v>
      </c>
      <c r="Q6047" t="s">
        <v>10044</v>
      </c>
      <c r="R6047" t="s">
        <v>10045</v>
      </c>
      <c r="S6047" t="s">
        <v>4086</v>
      </c>
      <c r="T6047" t="s">
        <v>10046</v>
      </c>
      <c r="U6047" t="s">
        <v>4885</v>
      </c>
      <c r="V6047" t="s">
        <v>10047</v>
      </c>
      <c r="W6047" t="s">
        <v>10048</v>
      </c>
      <c r="X6047" t="s">
        <v>8010</v>
      </c>
      <c r="Z6047" t="s">
        <v>87</v>
      </c>
      <c r="AA6047" s="1">
        <v>44957</v>
      </c>
      <c r="AC6047" s="1">
        <v>44957</v>
      </c>
      <c r="AD6047" s="1">
        <v>44992</v>
      </c>
    </row>
    <row r="6048" spans="1:30" x14ac:dyDescent="0.25">
      <c r="A6048">
        <v>576127</v>
      </c>
      <c r="B6048" t="s">
        <v>88</v>
      </c>
      <c r="C6048" t="s">
        <v>63</v>
      </c>
      <c r="D6048">
        <v>106</v>
      </c>
      <c r="E6048" t="s">
        <v>5117</v>
      </c>
      <c r="F6048" t="s">
        <v>165</v>
      </c>
      <c r="G6048" t="s">
        <v>34</v>
      </c>
      <c r="H6048">
        <v>10104</v>
      </c>
      <c r="I6048">
        <v>2</v>
      </c>
      <c r="J6048" t="s">
        <v>115</v>
      </c>
      <c r="K6048" t="s">
        <v>36</v>
      </c>
      <c r="L6048" t="s">
        <v>37</v>
      </c>
      <c r="M6048">
        <v>37748</v>
      </c>
      <c r="N6048">
        <v>43410</v>
      </c>
      <c r="O6048" t="s">
        <v>38</v>
      </c>
      <c r="P6048" t="s">
        <v>5970</v>
      </c>
      <c r="Q6048" t="s">
        <v>5119</v>
      </c>
      <c r="R6048" t="s">
        <v>5971</v>
      </c>
      <c r="S6048" t="s">
        <v>168</v>
      </c>
      <c r="U6048" t="s">
        <v>1676</v>
      </c>
      <c r="V6048" t="s">
        <v>5121</v>
      </c>
      <c r="W6048" t="s">
        <v>5122</v>
      </c>
      <c r="X6048" t="s">
        <v>5123</v>
      </c>
      <c r="Z6048" t="s">
        <v>61</v>
      </c>
      <c r="AA6048" s="1">
        <v>44982</v>
      </c>
      <c r="AC6048" s="1">
        <v>44987</v>
      </c>
      <c r="AD6048" s="1">
        <v>44992</v>
      </c>
    </row>
    <row r="6049" spans="1:30" x14ac:dyDescent="0.25">
      <c r="A6049">
        <v>564168</v>
      </c>
      <c r="B6049" t="s">
        <v>123</v>
      </c>
      <c r="C6049" t="s">
        <v>63</v>
      </c>
      <c r="D6049">
        <v>1</v>
      </c>
      <c r="E6049" t="s">
        <v>8557</v>
      </c>
      <c r="F6049" t="s">
        <v>8558</v>
      </c>
      <c r="G6049" t="s">
        <v>51</v>
      </c>
      <c r="H6049">
        <v>95492</v>
      </c>
      <c r="I6049" t="s">
        <v>114</v>
      </c>
      <c r="J6049" t="s">
        <v>205</v>
      </c>
      <c r="K6049" t="s">
        <v>36</v>
      </c>
      <c r="L6049" t="s">
        <v>290</v>
      </c>
      <c r="M6049">
        <v>58700</v>
      </c>
      <c r="N6049">
        <v>160000</v>
      </c>
      <c r="O6049" t="s">
        <v>38</v>
      </c>
      <c r="P6049" t="s">
        <v>415</v>
      </c>
      <c r="Q6049" t="s">
        <v>5928</v>
      </c>
      <c r="R6049" t="s">
        <v>8559</v>
      </c>
      <c r="S6049" t="s">
        <v>8560</v>
      </c>
      <c r="T6049" t="s">
        <v>8561</v>
      </c>
      <c r="U6049" t="s">
        <v>7663</v>
      </c>
      <c r="V6049" t="s">
        <v>8562</v>
      </c>
      <c r="Z6049" t="s">
        <v>61</v>
      </c>
      <c r="AA6049" s="1">
        <v>44958</v>
      </c>
      <c r="AC6049" s="1">
        <v>44958</v>
      </c>
      <c r="AD6049" s="1">
        <v>44992</v>
      </c>
    </row>
    <row r="6050" spans="1:30" x14ac:dyDescent="0.25">
      <c r="A6050">
        <v>568101</v>
      </c>
      <c r="B6050" t="s">
        <v>381</v>
      </c>
      <c r="C6050" t="s">
        <v>63</v>
      </c>
      <c r="D6050">
        <v>1</v>
      </c>
      <c r="E6050" t="s">
        <v>8466</v>
      </c>
      <c r="F6050" t="s">
        <v>849</v>
      </c>
      <c r="G6050" t="s">
        <v>34</v>
      </c>
      <c r="H6050">
        <v>20210</v>
      </c>
      <c r="I6050">
        <v>0</v>
      </c>
      <c r="J6050" t="s">
        <v>35</v>
      </c>
      <c r="K6050" t="s">
        <v>36</v>
      </c>
      <c r="L6050" t="s">
        <v>37</v>
      </c>
      <c r="M6050">
        <v>57078</v>
      </c>
      <c r="N6050">
        <v>65640</v>
      </c>
      <c r="O6050" t="s">
        <v>38</v>
      </c>
      <c r="P6050" t="s">
        <v>873</v>
      </c>
      <c r="Q6050" t="s">
        <v>2303</v>
      </c>
      <c r="R6050" t="s">
        <v>8467</v>
      </c>
      <c r="S6050" t="s">
        <v>852</v>
      </c>
      <c r="T6050" t="s">
        <v>8468</v>
      </c>
      <c r="V6050" t="s">
        <v>925</v>
      </c>
      <c r="W6050" t="s">
        <v>86</v>
      </c>
      <c r="X6050" t="s">
        <v>8469</v>
      </c>
      <c r="Z6050" t="s">
        <v>87</v>
      </c>
      <c r="AA6050" s="1">
        <v>44935</v>
      </c>
      <c r="AB6050" s="2">
        <v>44995</v>
      </c>
      <c r="AC6050" s="1">
        <v>44950</v>
      </c>
      <c r="AD6050" s="1">
        <v>44992</v>
      </c>
    </row>
    <row r="6051" spans="1:30" x14ac:dyDescent="0.25">
      <c r="A6051">
        <v>552550</v>
      </c>
      <c r="B6051" t="s">
        <v>102</v>
      </c>
      <c r="C6051" t="s">
        <v>63</v>
      </c>
      <c r="D6051">
        <v>1</v>
      </c>
      <c r="E6051" t="s">
        <v>8938</v>
      </c>
      <c r="F6051" t="s">
        <v>90</v>
      </c>
      <c r="G6051" t="s">
        <v>51</v>
      </c>
      <c r="H6051">
        <v>95005</v>
      </c>
      <c r="I6051" t="s">
        <v>900</v>
      </c>
      <c r="J6051" t="s">
        <v>437</v>
      </c>
      <c r="K6051" t="s">
        <v>36</v>
      </c>
      <c r="L6051" t="s">
        <v>93</v>
      </c>
      <c r="M6051">
        <v>80931</v>
      </c>
      <c r="N6051">
        <v>195000</v>
      </c>
      <c r="O6051" t="s">
        <v>38</v>
      </c>
      <c r="P6051" t="s">
        <v>137</v>
      </c>
      <c r="Q6051" t="s">
        <v>1769</v>
      </c>
      <c r="R6051" t="s">
        <v>8940</v>
      </c>
      <c r="S6051" t="s">
        <v>97</v>
      </c>
      <c r="T6051" t="s">
        <v>8942</v>
      </c>
      <c r="U6051" t="s">
        <v>462</v>
      </c>
      <c r="V6051" t="s">
        <v>463</v>
      </c>
      <c r="W6051" t="s">
        <v>307</v>
      </c>
      <c r="X6051" t="s">
        <v>1015</v>
      </c>
      <c r="Z6051" t="s">
        <v>61</v>
      </c>
      <c r="AA6051" s="1">
        <v>44830</v>
      </c>
      <c r="AC6051" s="1">
        <v>44830</v>
      </c>
      <c r="AD6051" s="1">
        <v>44992</v>
      </c>
    </row>
    <row r="6052" spans="1:30" x14ac:dyDescent="0.25">
      <c r="A6052">
        <v>576537</v>
      </c>
      <c r="B6052" t="s">
        <v>889</v>
      </c>
      <c r="C6052" t="s">
        <v>63</v>
      </c>
      <c r="D6052">
        <v>50</v>
      </c>
      <c r="E6052" t="s">
        <v>362</v>
      </c>
      <c r="F6052" t="s">
        <v>363</v>
      </c>
      <c r="G6052" t="s">
        <v>244</v>
      </c>
      <c r="H6052">
        <v>90641</v>
      </c>
      <c r="I6052">
        <v>0</v>
      </c>
      <c r="J6052" t="s">
        <v>245</v>
      </c>
      <c r="K6052" t="s">
        <v>36</v>
      </c>
      <c r="L6052" t="s">
        <v>53</v>
      </c>
      <c r="M6052">
        <v>16.6264</v>
      </c>
      <c r="N6052">
        <v>16.6264</v>
      </c>
      <c r="O6052" t="s">
        <v>68</v>
      </c>
      <c r="P6052" t="s">
        <v>1777</v>
      </c>
      <c r="Q6052" t="s">
        <v>1778</v>
      </c>
      <c r="R6052" t="s">
        <v>2041</v>
      </c>
      <c r="S6052" t="s">
        <v>368</v>
      </c>
      <c r="T6052" t="s">
        <v>2042</v>
      </c>
      <c r="U6052" t="s">
        <v>2043</v>
      </c>
      <c r="V6052" t="s">
        <v>2044</v>
      </c>
      <c r="X6052" t="s">
        <v>1782</v>
      </c>
      <c r="Z6052" t="s">
        <v>2045</v>
      </c>
      <c r="AA6052" s="1">
        <v>44985</v>
      </c>
      <c r="AC6052" s="1">
        <v>44988</v>
      </c>
      <c r="AD6052" s="1">
        <v>44992</v>
      </c>
    </row>
    <row r="6053" spans="1:30" x14ac:dyDescent="0.25">
      <c r="A6053">
        <v>556417</v>
      </c>
      <c r="B6053" t="s">
        <v>88</v>
      </c>
      <c r="C6053" t="s">
        <v>31</v>
      </c>
      <c r="D6053">
        <v>1</v>
      </c>
      <c r="E6053" t="s">
        <v>14080</v>
      </c>
      <c r="F6053" t="s">
        <v>501</v>
      </c>
      <c r="G6053" t="s">
        <v>34</v>
      </c>
      <c r="H6053">
        <v>12627</v>
      </c>
      <c r="I6053">
        <v>0</v>
      </c>
      <c r="J6053" t="s">
        <v>4102</v>
      </c>
      <c r="K6053" t="s">
        <v>36</v>
      </c>
      <c r="L6053" t="s">
        <v>37</v>
      </c>
      <c r="M6053">
        <v>70611</v>
      </c>
      <c r="N6053">
        <v>81203</v>
      </c>
      <c r="O6053" t="s">
        <v>38</v>
      </c>
      <c r="P6053" t="s">
        <v>583</v>
      </c>
      <c r="Q6053" t="s">
        <v>1558</v>
      </c>
      <c r="R6053" t="s">
        <v>14081</v>
      </c>
      <c r="S6053" t="s">
        <v>504</v>
      </c>
      <c r="T6053" t="s">
        <v>14082</v>
      </c>
      <c r="U6053" t="s">
        <v>10503</v>
      </c>
      <c r="V6053" t="s">
        <v>10504</v>
      </c>
      <c r="W6053" t="s">
        <v>990</v>
      </c>
      <c r="Z6053" t="s">
        <v>61</v>
      </c>
      <c r="AA6053" s="1">
        <v>44853</v>
      </c>
      <c r="AC6053" s="1">
        <v>44904</v>
      </c>
      <c r="AD6053" s="1">
        <v>44992</v>
      </c>
    </row>
    <row r="6054" spans="1:30" x14ac:dyDescent="0.25">
      <c r="A6054">
        <v>567660</v>
      </c>
      <c r="B6054" t="s">
        <v>381</v>
      </c>
      <c r="C6054" t="s">
        <v>31</v>
      </c>
      <c r="D6054">
        <v>1</v>
      </c>
      <c r="E6054" t="s">
        <v>5024</v>
      </c>
      <c r="F6054" t="s">
        <v>1444</v>
      </c>
      <c r="G6054" t="s">
        <v>34</v>
      </c>
      <c r="H6054">
        <v>60816</v>
      </c>
      <c r="I6054">
        <v>2</v>
      </c>
      <c r="J6054" t="s">
        <v>785</v>
      </c>
      <c r="K6054" t="s">
        <v>36</v>
      </c>
      <c r="L6054" t="s">
        <v>37</v>
      </c>
      <c r="M6054">
        <v>56148</v>
      </c>
      <c r="N6054">
        <v>63447</v>
      </c>
      <c r="O6054" t="s">
        <v>38</v>
      </c>
      <c r="P6054" t="s">
        <v>873</v>
      </c>
      <c r="Q6054" t="s">
        <v>2307</v>
      </c>
      <c r="R6054" t="s">
        <v>5025</v>
      </c>
      <c r="S6054" t="s">
        <v>1447</v>
      </c>
      <c r="T6054" t="s">
        <v>5026</v>
      </c>
      <c r="V6054" t="s">
        <v>925</v>
      </c>
      <c r="W6054" t="s">
        <v>86</v>
      </c>
      <c r="X6054" t="s">
        <v>878</v>
      </c>
      <c r="Z6054" t="s">
        <v>61</v>
      </c>
      <c r="AA6054" s="1">
        <v>44985</v>
      </c>
      <c r="AB6054" s="2">
        <v>45045</v>
      </c>
      <c r="AC6054" s="1">
        <v>44985</v>
      </c>
      <c r="AD6054" s="1">
        <v>44992</v>
      </c>
    </row>
    <row r="6055" spans="1:30" x14ac:dyDescent="0.25">
      <c r="A6055">
        <v>556442</v>
      </c>
      <c r="B6055" t="s">
        <v>123</v>
      </c>
      <c r="C6055" t="s">
        <v>63</v>
      </c>
      <c r="D6055">
        <v>2</v>
      </c>
      <c r="E6055" t="s">
        <v>13440</v>
      </c>
      <c r="F6055" t="s">
        <v>2838</v>
      </c>
      <c r="G6055" t="s">
        <v>34</v>
      </c>
      <c r="H6055">
        <v>51001</v>
      </c>
      <c r="I6055">
        <v>1</v>
      </c>
      <c r="J6055" t="s">
        <v>763</v>
      </c>
      <c r="K6055" t="s">
        <v>36</v>
      </c>
      <c r="L6055" t="s">
        <v>37</v>
      </c>
      <c r="M6055">
        <v>60132</v>
      </c>
      <c r="N6055">
        <v>75000</v>
      </c>
      <c r="O6055" t="s">
        <v>38</v>
      </c>
      <c r="P6055" t="s">
        <v>1167</v>
      </c>
      <c r="Q6055" t="s">
        <v>4178</v>
      </c>
      <c r="R6055" t="s">
        <v>13441</v>
      </c>
      <c r="S6055" t="s">
        <v>2841</v>
      </c>
      <c r="T6055" t="s">
        <v>13442</v>
      </c>
      <c r="U6055" t="s">
        <v>1038</v>
      </c>
      <c r="V6055" t="s">
        <v>13443</v>
      </c>
      <c r="Z6055" t="s">
        <v>61</v>
      </c>
      <c r="AA6055" s="1">
        <v>44963</v>
      </c>
      <c r="AB6055" s="2">
        <v>45000</v>
      </c>
      <c r="AC6055" s="1">
        <v>44963</v>
      </c>
      <c r="AD6055" s="1">
        <v>44992</v>
      </c>
    </row>
    <row r="6056" spans="1:30" x14ac:dyDescent="0.25">
      <c r="A6056">
        <v>572938</v>
      </c>
      <c r="B6056" t="s">
        <v>563</v>
      </c>
      <c r="C6056" t="s">
        <v>31</v>
      </c>
      <c r="D6056">
        <v>1</v>
      </c>
      <c r="E6056" t="s">
        <v>9017</v>
      </c>
      <c r="F6056" t="s">
        <v>9018</v>
      </c>
      <c r="G6056" t="s">
        <v>34</v>
      </c>
      <c r="H6056">
        <v>60210</v>
      </c>
      <c r="I6056">
        <v>1</v>
      </c>
      <c r="J6056" t="s">
        <v>175</v>
      </c>
      <c r="K6056" t="s">
        <v>67</v>
      </c>
      <c r="L6056" t="s">
        <v>37</v>
      </c>
      <c r="M6056">
        <v>23.9923</v>
      </c>
      <c r="N6056">
        <v>27.591100000000001</v>
      </c>
      <c r="O6056" t="s">
        <v>68</v>
      </c>
      <c r="P6056" t="s">
        <v>446</v>
      </c>
      <c r="Q6056" t="s">
        <v>290</v>
      </c>
      <c r="R6056" t="s">
        <v>9019</v>
      </c>
      <c r="S6056" t="s">
        <v>9020</v>
      </c>
      <c r="U6056" t="s">
        <v>9021</v>
      </c>
      <c r="V6056" t="s">
        <v>9022</v>
      </c>
      <c r="Z6056" t="s">
        <v>61</v>
      </c>
      <c r="AA6056" s="1">
        <v>44960</v>
      </c>
      <c r="AC6056" s="1">
        <v>44964</v>
      </c>
      <c r="AD6056" s="1">
        <v>44992</v>
      </c>
    </row>
    <row r="6057" spans="1:30" x14ac:dyDescent="0.25">
      <c r="A6057">
        <v>575139</v>
      </c>
      <c r="B6057" t="s">
        <v>155</v>
      </c>
      <c r="C6057" t="s">
        <v>63</v>
      </c>
      <c r="D6057">
        <v>1</v>
      </c>
      <c r="E6057" t="s">
        <v>4924</v>
      </c>
      <c r="F6057" t="s">
        <v>992</v>
      </c>
      <c r="G6057" t="s">
        <v>34</v>
      </c>
      <c r="H6057">
        <v>22508</v>
      </c>
      <c r="I6057">
        <v>0</v>
      </c>
      <c r="J6057" t="s">
        <v>157</v>
      </c>
      <c r="K6057" t="s">
        <v>36</v>
      </c>
      <c r="L6057" t="s">
        <v>37</v>
      </c>
      <c r="M6057">
        <v>74650</v>
      </c>
      <c r="N6057">
        <v>85847</v>
      </c>
      <c r="O6057" t="s">
        <v>38</v>
      </c>
      <c r="P6057" t="s">
        <v>158</v>
      </c>
      <c r="Q6057" t="s">
        <v>4925</v>
      </c>
      <c r="R6057" t="s">
        <v>4926</v>
      </c>
      <c r="S6057" t="s">
        <v>995</v>
      </c>
      <c r="T6057" t="s">
        <v>4927</v>
      </c>
      <c r="U6057" t="s">
        <v>997</v>
      </c>
      <c r="V6057" t="s">
        <v>163</v>
      </c>
      <c r="X6057" t="s">
        <v>158</v>
      </c>
      <c r="Z6057" t="s">
        <v>61</v>
      </c>
      <c r="AA6057" s="1">
        <v>44973</v>
      </c>
      <c r="AB6057" s="2">
        <v>45003</v>
      </c>
      <c r="AC6057" s="1">
        <v>44973</v>
      </c>
      <c r="AD6057" s="1">
        <v>44992</v>
      </c>
    </row>
    <row r="6058" spans="1:30" x14ac:dyDescent="0.25">
      <c r="A6058">
        <v>565659</v>
      </c>
      <c r="B6058" t="s">
        <v>123</v>
      </c>
      <c r="C6058" t="s">
        <v>31</v>
      </c>
      <c r="D6058">
        <v>1</v>
      </c>
      <c r="E6058" t="s">
        <v>8688</v>
      </c>
      <c r="F6058" t="s">
        <v>414</v>
      </c>
      <c r="G6058" t="s">
        <v>34</v>
      </c>
      <c r="H6058">
        <v>10124</v>
      </c>
      <c r="I6058">
        <v>1</v>
      </c>
      <c r="J6058" t="s">
        <v>763</v>
      </c>
      <c r="K6058" t="s">
        <v>36</v>
      </c>
      <c r="L6058" t="s">
        <v>37</v>
      </c>
      <c r="M6058">
        <v>47418</v>
      </c>
      <c r="N6058">
        <v>69462</v>
      </c>
      <c r="O6058" t="s">
        <v>38</v>
      </c>
      <c r="P6058" t="s">
        <v>415</v>
      </c>
      <c r="Q6058" t="s">
        <v>6055</v>
      </c>
      <c r="R6058" t="s">
        <v>8689</v>
      </c>
      <c r="S6058" t="s">
        <v>418</v>
      </c>
      <c r="T6058" t="s">
        <v>8690</v>
      </c>
      <c r="U6058" t="s">
        <v>8691</v>
      </c>
      <c r="V6058" t="s">
        <v>8692</v>
      </c>
      <c r="Z6058" t="s">
        <v>61</v>
      </c>
      <c r="AA6058" s="1">
        <v>44915</v>
      </c>
      <c r="AB6058" s="2">
        <v>45035</v>
      </c>
      <c r="AC6058" s="1">
        <v>44988</v>
      </c>
      <c r="AD6058" s="1">
        <v>44992</v>
      </c>
    </row>
    <row r="6059" spans="1:30" x14ac:dyDescent="0.25">
      <c r="A6059">
        <v>574049</v>
      </c>
      <c r="B6059" t="s">
        <v>5011</v>
      </c>
      <c r="C6059" t="s">
        <v>63</v>
      </c>
      <c r="D6059">
        <v>1</v>
      </c>
      <c r="E6059" t="s">
        <v>8863</v>
      </c>
      <c r="F6059" t="s">
        <v>8863</v>
      </c>
      <c r="G6059" t="s">
        <v>34</v>
      </c>
      <c r="H6059">
        <v>40510</v>
      </c>
      <c r="I6059">
        <v>1</v>
      </c>
      <c r="J6059" t="s">
        <v>126</v>
      </c>
      <c r="K6059" t="s">
        <v>36</v>
      </c>
      <c r="L6059" t="s">
        <v>37</v>
      </c>
      <c r="M6059">
        <v>50217</v>
      </c>
      <c r="N6059">
        <v>68234</v>
      </c>
      <c r="O6059" t="s">
        <v>38</v>
      </c>
      <c r="P6059" t="s">
        <v>1350</v>
      </c>
      <c r="Q6059" t="s">
        <v>5013</v>
      </c>
      <c r="R6059" t="s">
        <v>9752</v>
      </c>
      <c r="S6059" t="s">
        <v>8866</v>
      </c>
      <c r="V6059" t="s">
        <v>9753</v>
      </c>
      <c r="Z6059" t="s">
        <v>665</v>
      </c>
      <c r="AA6059" s="1">
        <v>44966</v>
      </c>
      <c r="AC6059" s="1">
        <v>44966</v>
      </c>
      <c r="AD6059" s="1">
        <v>44992</v>
      </c>
    </row>
    <row r="6060" spans="1:30" x14ac:dyDescent="0.25">
      <c r="A6060">
        <v>574691</v>
      </c>
      <c r="B6060" t="s">
        <v>350</v>
      </c>
      <c r="C6060" t="s">
        <v>63</v>
      </c>
      <c r="D6060">
        <v>1</v>
      </c>
      <c r="E6060" t="s">
        <v>12433</v>
      </c>
      <c r="F6060" t="s">
        <v>174</v>
      </c>
      <c r="G6060" t="s">
        <v>51</v>
      </c>
      <c r="H6060">
        <v>30087</v>
      </c>
      <c r="I6060">
        <v>1</v>
      </c>
      <c r="J6060" t="s">
        <v>175</v>
      </c>
      <c r="K6060" t="s">
        <v>36</v>
      </c>
      <c r="L6060" t="s">
        <v>37</v>
      </c>
      <c r="M6060">
        <v>85000</v>
      </c>
      <c r="N6060">
        <v>95000</v>
      </c>
      <c r="O6060" t="s">
        <v>38</v>
      </c>
      <c r="P6060" t="s">
        <v>355</v>
      </c>
      <c r="Q6060" t="s">
        <v>9261</v>
      </c>
      <c r="R6060" t="s">
        <v>12434</v>
      </c>
      <c r="S6060" t="s">
        <v>178</v>
      </c>
      <c r="T6060" t="s">
        <v>12435</v>
      </c>
      <c r="V6060" t="s">
        <v>12436</v>
      </c>
      <c r="Z6060" t="s">
        <v>61</v>
      </c>
      <c r="AA6060" s="1">
        <v>44972</v>
      </c>
      <c r="AC6060" s="1">
        <v>44972</v>
      </c>
      <c r="AD6060" s="1">
        <v>44992</v>
      </c>
    </row>
    <row r="6061" spans="1:30" x14ac:dyDescent="0.25">
      <c r="A6061">
        <v>525807</v>
      </c>
      <c r="B6061" t="s">
        <v>638</v>
      </c>
      <c r="C6061" t="s">
        <v>31</v>
      </c>
      <c r="D6061">
        <v>1</v>
      </c>
      <c r="E6061" t="s">
        <v>11473</v>
      </c>
      <c r="F6061" t="s">
        <v>204</v>
      </c>
      <c r="G6061" t="s">
        <v>51</v>
      </c>
      <c r="H6061">
        <v>53040</v>
      </c>
      <c r="I6061">
        <v>3</v>
      </c>
      <c r="J6061" t="s">
        <v>205</v>
      </c>
      <c r="K6061" t="s">
        <v>67</v>
      </c>
      <c r="L6061" t="s">
        <v>37</v>
      </c>
      <c r="M6061">
        <v>78.040000000000006</v>
      </c>
      <c r="N6061">
        <v>98.84</v>
      </c>
      <c r="O6061" t="s">
        <v>68</v>
      </c>
      <c r="P6061" t="s">
        <v>642</v>
      </c>
      <c r="Q6061" t="s">
        <v>2794</v>
      </c>
      <c r="R6061" t="s">
        <v>11474</v>
      </c>
      <c r="S6061" t="s">
        <v>209</v>
      </c>
      <c r="T6061" t="s">
        <v>11475</v>
      </c>
      <c r="U6061" t="s">
        <v>647</v>
      </c>
      <c r="V6061" t="s">
        <v>11476</v>
      </c>
      <c r="Z6061" t="s">
        <v>87</v>
      </c>
      <c r="AA6061" s="1">
        <v>44643</v>
      </c>
      <c r="AC6061" s="1">
        <v>44656</v>
      </c>
      <c r="AD6061" s="1">
        <v>44992</v>
      </c>
    </row>
    <row r="6062" spans="1:30" x14ac:dyDescent="0.25">
      <c r="A6062">
        <v>565042</v>
      </c>
      <c r="B6062" t="s">
        <v>253</v>
      </c>
      <c r="C6062" t="s">
        <v>63</v>
      </c>
      <c r="D6062">
        <v>1</v>
      </c>
      <c r="E6062" t="s">
        <v>278</v>
      </c>
      <c r="F6062" t="s">
        <v>10371</v>
      </c>
      <c r="G6062" t="s">
        <v>51</v>
      </c>
      <c r="H6062">
        <v>12800</v>
      </c>
      <c r="I6062">
        <v>0</v>
      </c>
      <c r="J6062" t="s">
        <v>175</v>
      </c>
      <c r="K6062" t="s">
        <v>36</v>
      </c>
      <c r="L6062" t="s">
        <v>37</v>
      </c>
      <c r="M6062">
        <v>51209</v>
      </c>
      <c r="N6062">
        <v>62215</v>
      </c>
      <c r="O6062" t="s">
        <v>38</v>
      </c>
      <c r="P6062" t="s">
        <v>446</v>
      </c>
      <c r="Q6062" t="s">
        <v>1712</v>
      </c>
      <c r="R6062" t="s">
        <v>10372</v>
      </c>
      <c r="S6062" t="s">
        <v>10373</v>
      </c>
      <c r="T6062" t="s">
        <v>10374</v>
      </c>
      <c r="V6062" t="s">
        <v>1716</v>
      </c>
      <c r="X6062" t="s">
        <v>446</v>
      </c>
      <c r="Z6062" t="s">
        <v>61</v>
      </c>
      <c r="AA6062" s="1">
        <v>44910</v>
      </c>
      <c r="AC6062" s="1">
        <v>44959</v>
      </c>
      <c r="AD6062" s="1">
        <v>44992</v>
      </c>
    </row>
    <row r="6063" spans="1:30" x14ac:dyDescent="0.25">
      <c r="A6063">
        <v>574740</v>
      </c>
      <c r="B6063" t="s">
        <v>102</v>
      </c>
      <c r="C6063" t="s">
        <v>63</v>
      </c>
      <c r="D6063">
        <v>1</v>
      </c>
      <c r="E6063" t="s">
        <v>12239</v>
      </c>
      <c r="F6063" t="s">
        <v>144</v>
      </c>
      <c r="G6063" t="s">
        <v>51</v>
      </c>
      <c r="H6063">
        <v>10234</v>
      </c>
      <c r="I6063">
        <v>0</v>
      </c>
      <c r="J6063" t="s">
        <v>35</v>
      </c>
      <c r="K6063" t="s">
        <v>36</v>
      </c>
      <c r="L6063" t="s">
        <v>145</v>
      </c>
      <c r="M6063">
        <v>15</v>
      </c>
      <c r="N6063">
        <v>15</v>
      </c>
      <c r="O6063" t="s">
        <v>68</v>
      </c>
      <c r="P6063" t="s">
        <v>195</v>
      </c>
      <c r="Q6063" t="s">
        <v>1143</v>
      </c>
      <c r="R6063" t="s">
        <v>12240</v>
      </c>
      <c r="S6063" t="s">
        <v>149</v>
      </c>
      <c r="T6063" t="s">
        <v>12241</v>
      </c>
      <c r="V6063" t="s">
        <v>151</v>
      </c>
      <c r="W6063" t="s">
        <v>307</v>
      </c>
      <c r="X6063" t="s">
        <v>2018</v>
      </c>
      <c r="Z6063" t="s">
        <v>309</v>
      </c>
      <c r="AA6063" s="1">
        <v>44971</v>
      </c>
      <c r="AB6063" s="2">
        <v>45079</v>
      </c>
      <c r="AC6063" s="1">
        <v>44980</v>
      </c>
      <c r="AD6063" s="1">
        <v>44992</v>
      </c>
    </row>
    <row r="6064" spans="1:30" x14ac:dyDescent="0.25">
      <c r="A6064">
        <v>567794</v>
      </c>
      <c r="B6064" t="s">
        <v>1347</v>
      </c>
      <c r="C6064" t="s">
        <v>31</v>
      </c>
      <c r="D6064">
        <v>1</v>
      </c>
      <c r="E6064" t="s">
        <v>11845</v>
      </c>
      <c r="F6064" t="s">
        <v>234</v>
      </c>
      <c r="G6064" t="s">
        <v>51</v>
      </c>
      <c r="H6064">
        <v>56057</v>
      </c>
      <c r="I6064">
        <v>0</v>
      </c>
      <c r="J6064" t="s">
        <v>785</v>
      </c>
      <c r="K6064" t="s">
        <v>67</v>
      </c>
      <c r="L6064" t="s">
        <v>37</v>
      </c>
      <c r="M6064">
        <v>20.981400000000001</v>
      </c>
      <c r="N6064">
        <v>34.917400000000001</v>
      </c>
      <c r="O6064" t="s">
        <v>68</v>
      </c>
      <c r="P6064" t="s">
        <v>1350</v>
      </c>
      <c r="Q6064" t="s">
        <v>1351</v>
      </c>
      <c r="R6064" t="s">
        <v>11846</v>
      </c>
      <c r="S6064" t="s">
        <v>237</v>
      </c>
      <c r="T6064" t="s">
        <v>11847</v>
      </c>
      <c r="V6064" t="s">
        <v>1693</v>
      </c>
      <c r="W6064" t="s">
        <v>1694</v>
      </c>
      <c r="X6064" t="s">
        <v>1350</v>
      </c>
      <c r="Z6064" t="s">
        <v>61</v>
      </c>
      <c r="AA6064" s="1">
        <v>44964</v>
      </c>
      <c r="AC6064" s="1">
        <v>44964</v>
      </c>
      <c r="AD6064" s="1">
        <v>44992</v>
      </c>
    </row>
    <row r="6065" spans="1:30" x14ac:dyDescent="0.25">
      <c r="A6065">
        <v>528479</v>
      </c>
      <c r="B6065" t="s">
        <v>123</v>
      </c>
      <c r="C6065" t="s">
        <v>31</v>
      </c>
      <c r="D6065">
        <v>1</v>
      </c>
      <c r="E6065" t="s">
        <v>5756</v>
      </c>
      <c r="F6065" t="s">
        <v>414</v>
      </c>
      <c r="G6065" t="s">
        <v>34</v>
      </c>
      <c r="H6065">
        <v>10124</v>
      </c>
      <c r="I6065">
        <v>3</v>
      </c>
      <c r="J6065" t="s">
        <v>52</v>
      </c>
      <c r="K6065" t="s">
        <v>36</v>
      </c>
      <c r="L6065" t="s">
        <v>37</v>
      </c>
      <c r="M6065">
        <v>58695</v>
      </c>
      <c r="N6065">
        <v>75000</v>
      </c>
      <c r="O6065" t="s">
        <v>38</v>
      </c>
      <c r="P6065" t="s">
        <v>962</v>
      </c>
      <c r="Q6065" t="s">
        <v>1910</v>
      </c>
      <c r="R6065" t="s">
        <v>5757</v>
      </c>
      <c r="S6065" t="s">
        <v>418</v>
      </c>
      <c r="U6065" t="s">
        <v>540</v>
      </c>
      <c r="V6065" t="s">
        <v>5758</v>
      </c>
      <c r="Z6065" t="s">
        <v>61</v>
      </c>
      <c r="AA6065" s="1">
        <v>44886</v>
      </c>
      <c r="AB6065" s="2">
        <v>45006</v>
      </c>
      <c r="AC6065" s="1">
        <v>44886</v>
      </c>
      <c r="AD6065" s="1">
        <v>44992</v>
      </c>
    </row>
    <row r="6066" spans="1:30" x14ac:dyDescent="0.25">
      <c r="A6066">
        <v>565043</v>
      </c>
      <c r="B6066" t="s">
        <v>338</v>
      </c>
      <c r="C6066" t="s">
        <v>31</v>
      </c>
      <c r="D6066">
        <v>30</v>
      </c>
      <c r="E6066" t="s">
        <v>12652</v>
      </c>
      <c r="F6066" t="s">
        <v>9942</v>
      </c>
      <c r="G6066" t="s">
        <v>34</v>
      </c>
      <c r="H6066">
        <v>71022</v>
      </c>
      <c r="I6066">
        <v>1</v>
      </c>
      <c r="J6066" t="s">
        <v>66</v>
      </c>
      <c r="K6066" t="s">
        <v>36</v>
      </c>
      <c r="L6066" t="s">
        <v>53</v>
      </c>
      <c r="M6066">
        <v>51345</v>
      </c>
      <c r="N6066">
        <v>58020</v>
      </c>
      <c r="O6066" t="s">
        <v>38</v>
      </c>
      <c r="P6066" t="s">
        <v>971</v>
      </c>
      <c r="Q6066" t="s">
        <v>3250</v>
      </c>
      <c r="R6066" t="s">
        <v>14083</v>
      </c>
      <c r="S6066" t="s">
        <v>9945</v>
      </c>
      <c r="U6066" t="s">
        <v>14084</v>
      </c>
      <c r="V6066" t="s">
        <v>11189</v>
      </c>
      <c r="W6066" t="s">
        <v>12657</v>
      </c>
      <c r="X6066" t="s">
        <v>12927</v>
      </c>
      <c r="Z6066" t="s">
        <v>61</v>
      </c>
      <c r="AA6066" s="1">
        <v>44909</v>
      </c>
      <c r="AB6066" s="2">
        <v>45009</v>
      </c>
      <c r="AC6066" s="1">
        <v>44973</v>
      </c>
      <c r="AD6066" s="1">
        <v>44992</v>
      </c>
    </row>
    <row r="6067" spans="1:30" x14ac:dyDescent="0.25">
      <c r="A6067">
        <v>567031</v>
      </c>
      <c r="B6067" t="s">
        <v>102</v>
      </c>
      <c r="C6067" t="s">
        <v>63</v>
      </c>
      <c r="D6067">
        <v>1</v>
      </c>
      <c r="E6067" t="s">
        <v>6869</v>
      </c>
      <c r="F6067" t="s">
        <v>8728</v>
      </c>
      <c r="G6067" t="s">
        <v>34</v>
      </c>
      <c r="H6067">
        <v>82989</v>
      </c>
      <c r="I6067" t="s">
        <v>900</v>
      </c>
      <c r="J6067" t="s">
        <v>52</v>
      </c>
      <c r="K6067" t="s">
        <v>36</v>
      </c>
      <c r="L6067" t="s">
        <v>93</v>
      </c>
      <c r="M6067">
        <v>80931</v>
      </c>
      <c r="N6067">
        <v>208826</v>
      </c>
      <c r="O6067" t="s">
        <v>38</v>
      </c>
      <c r="P6067" t="s">
        <v>195</v>
      </c>
      <c r="Q6067" t="s">
        <v>1143</v>
      </c>
      <c r="R6067" t="s">
        <v>8729</v>
      </c>
      <c r="S6067" t="s">
        <v>8730</v>
      </c>
      <c r="T6067" t="s">
        <v>6871</v>
      </c>
      <c r="U6067" t="s">
        <v>2136</v>
      </c>
      <c r="V6067" t="s">
        <v>110</v>
      </c>
      <c r="W6067" t="s">
        <v>2138</v>
      </c>
      <c r="X6067" t="s">
        <v>5080</v>
      </c>
      <c r="Z6067" t="s">
        <v>61</v>
      </c>
      <c r="AA6067" s="1">
        <v>44935</v>
      </c>
      <c r="AC6067" s="1">
        <v>44937</v>
      </c>
      <c r="AD6067" s="1">
        <v>44992</v>
      </c>
    </row>
    <row r="6068" spans="1:30" x14ac:dyDescent="0.25">
      <c r="A6068">
        <v>562393</v>
      </c>
      <c r="B6068" t="s">
        <v>102</v>
      </c>
      <c r="C6068" t="s">
        <v>63</v>
      </c>
      <c r="D6068">
        <v>1</v>
      </c>
      <c r="E6068" t="s">
        <v>2053</v>
      </c>
      <c r="F6068" t="s">
        <v>2054</v>
      </c>
      <c r="G6068" t="s">
        <v>34</v>
      </c>
      <c r="H6068">
        <v>21310</v>
      </c>
      <c r="I6068">
        <v>0</v>
      </c>
      <c r="J6068" t="s">
        <v>35</v>
      </c>
      <c r="K6068" t="s">
        <v>36</v>
      </c>
      <c r="L6068" t="s">
        <v>37</v>
      </c>
      <c r="M6068">
        <v>57078</v>
      </c>
      <c r="N6068">
        <v>85646</v>
      </c>
      <c r="O6068" t="s">
        <v>38</v>
      </c>
      <c r="P6068" t="s">
        <v>137</v>
      </c>
      <c r="Q6068" t="s">
        <v>2055</v>
      </c>
      <c r="R6068" t="s">
        <v>2056</v>
      </c>
      <c r="S6068" t="s">
        <v>2057</v>
      </c>
      <c r="U6068" t="s">
        <v>2058</v>
      </c>
      <c r="V6068" t="s">
        <v>142</v>
      </c>
      <c r="Z6068" t="s">
        <v>87</v>
      </c>
      <c r="AA6068" s="1">
        <v>44890</v>
      </c>
      <c r="AC6068" s="1">
        <v>44893</v>
      </c>
      <c r="AD6068" s="1">
        <v>44992</v>
      </c>
    </row>
    <row r="6069" spans="1:30" x14ac:dyDescent="0.25">
      <c r="A6069">
        <v>573619</v>
      </c>
      <c r="B6069" t="s">
        <v>102</v>
      </c>
      <c r="C6069" t="s">
        <v>63</v>
      </c>
      <c r="D6069">
        <v>2</v>
      </c>
      <c r="E6069" t="s">
        <v>1914</v>
      </c>
      <c r="F6069" t="s">
        <v>1915</v>
      </c>
      <c r="G6069" t="s">
        <v>51</v>
      </c>
      <c r="H6069">
        <v>50940</v>
      </c>
      <c r="I6069">
        <v>0</v>
      </c>
      <c r="J6069" t="s">
        <v>157</v>
      </c>
      <c r="K6069" t="s">
        <v>36</v>
      </c>
      <c r="L6069" t="s">
        <v>37</v>
      </c>
      <c r="M6069">
        <v>74710</v>
      </c>
      <c r="N6069">
        <v>100812</v>
      </c>
      <c r="O6069" t="s">
        <v>38</v>
      </c>
      <c r="P6069" t="s">
        <v>137</v>
      </c>
      <c r="Q6069" t="s">
        <v>1916</v>
      </c>
      <c r="R6069" t="s">
        <v>1917</v>
      </c>
      <c r="S6069" t="s">
        <v>1918</v>
      </c>
      <c r="T6069" t="s">
        <v>1919</v>
      </c>
      <c r="U6069" t="s">
        <v>936</v>
      </c>
      <c r="V6069" t="s">
        <v>463</v>
      </c>
      <c r="W6069" t="s">
        <v>937</v>
      </c>
      <c r="X6069" t="s">
        <v>137</v>
      </c>
      <c r="Z6069" t="s">
        <v>61</v>
      </c>
      <c r="AA6069" s="1">
        <v>44972</v>
      </c>
      <c r="AC6069" s="1">
        <v>44972</v>
      </c>
      <c r="AD6069" s="1">
        <v>44992</v>
      </c>
    </row>
    <row r="6070" spans="1:30" x14ac:dyDescent="0.25">
      <c r="A6070">
        <v>540174</v>
      </c>
      <c r="B6070" t="s">
        <v>658</v>
      </c>
      <c r="C6070" t="s">
        <v>31</v>
      </c>
      <c r="D6070">
        <v>15</v>
      </c>
      <c r="E6070" t="s">
        <v>12186</v>
      </c>
      <c r="F6070" t="s">
        <v>952</v>
      </c>
      <c r="G6070" t="s">
        <v>566</v>
      </c>
      <c r="H6070">
        <v>30114</v>
      </c>
      <c r="I6070">
        <v>0</v>
      </c>
      <c r="J6070" t="s">
        <v>312</v>
      </c>
      <c r="K6070" t="s">
        <v>36</v>
      </c>
      <c r="L6070" t="s">
        <v>37</v>
      </c>
      <c r="M6070">
        <v>80440</v>
      </c>
      <c r="N6070">
        <v>167610</v>
      </c>
      <c r="O6070" t="s">
        <v>38</v>
      </c>
      <c r="P6070" t="s">
        <v>661</v>
      </c>
      <c r="Q6070" t="s">
        <v>2101</v>
      </c>
      <c r="R6070" t="s">
        <v>12187</v>
      </c>
      <c r="S6070" t="s">
        <v>12188</v>
      </c>
      <c r="V6070" t="s">
        <v>664</v>
      </c>
      <c r="Z6070" t="s">
        <v>2104</v>
      </c>
      <c r="AA6070" s="1">
        <v>44755</v>
      </c>
      <c r="AB6070" s="2">
        <v>45120</v>
      </c>
      <c r="AC6070" s="1">
        <v>44755</v>
      </c>
      <c r="AD6070" s="1">
        <v>44992</v>
      </c>
    </row>
    <row r="6071" spans="1:30" x14ac:dyDescent="0.25">
      <c r="A6071">
        <v>556870</v>
      </c>
      <c r="B6071" t="s">
        <v>102</v>
      </c>
      <c r="C6071" t="s">
        <v>31</v>
      </c>
      <c r="D6071">
        <v>1</v>
      </c>
      <c r="E6071" t="s">
        <v>2019</v>
      </c>
      <c r="F6071" t="s">
        <v>1761</v>
      </c>
      <c r="G6071" t="s">
        <v>34</v>
      </c>
      <c r="H6071">
        <v>20616</v>
      </c>
      <c r="I6071">
        <v>0</v>
      </c>
      <c r="J6071" t="s">
        <v>35</v>
      </c>
      <c r="K6071" t="s">
        <v>36</v>
      </c>
      <c r="L6071" t="s">
        <v>53</v>
      </c>
      <c r="M6071">
        <v>51413</v>
      </c>
      <c r="N6071">
        <v>59125</v>
      </c>
      <c r="O6071" t="s">
        <v>38</v>
      </c>
      <c r="P6071" t="s">
        <v>195</v>
      </c>
      <c r="Q6071" t="s">
        <v>3923</v>
      </c>
      <c r="R6071" t="s">
        <v>3924</v>
      </c>
      <c r="S6071" t="s">
        <v>1764</v>
      </c>
      <c r="T6071" t="s">
        <v>3925</v>
      </c>
      <c r="U6071" t="s">
        <v>3926</v>
      </c>
      <c r="V6071" t="s">
        <v>2063</v>
      </c>
      <c r="Z6071" t="s">
        <v>87</v>
      </c>
      <c r="AA6071" s="1">
        <v>44859</v>
      </c>
      <c r="AC6071" s="1">
        <v>44868</v>
      </c>
      <c r="AD6071" s="1">
        <v>44992</v>
      </c>
    </row>
    <row r="6072" spans="1:30" x14ac:dyDescent="0.25">
      <c r="A6072">
        <v>576942</v>
      </c>
      <c r="B6072" t="s">
        <v>30</v>
      </c>
      <c r="C6072" t="s">
        <v>31</v>
      </c>
      <c r="D6072">
        <v>4</v>
      </c>
      <c r="E6072" t="s">
        <v>11065</v>
      </c>
      <c r="F6072" t="s">
        <v>11066</v>
      </c>
      <c r="G6072" t="s">
        <v>34</v>
      </c>
      <c r="H6072">
        <v>31623</v>
      </c>
      <c r="I6072">
        <v>0</v>
      </c>
      <c r="J6072" t="s">
        <v>66</v>
      </c>
      <c r="K6072" t="s">
        <v>36</v>
      </c>
      <c r="L6072" t="s">
        <v>37</v>
      </c>
      <c r="M6072">
        <v>56761</v>
      </c>
      <c r="N6072">
        <v>65275</v>
      </c>
      <c r="O6072" t="s">
        <v>38</v>
      </c>
      <c r="P6072" t="s">
        <v>39</v>
      </c>
      <c r="Q6072" t="s">
        <v>40</v>
      </c>
      <c r="R6072" t="s">
        <v>11067</v>
      </c>
      <c r="S6072" t="s">
        <v>11068</v>
      </c>
      <c r="T6072" t="s">
        <v>11069</v>
      </c>
      <c r="U6072" t="s">
        <v>11070</v>
      </c>
      <c r="V6072" t="s">
        <v>45</v>
      </c>
      <c r="X6072" t="s">
        <v>11071</v>
      </c>
      <c r="Z6072" t="s">
        <v>47</v>
      </c>
      <c r="AA6072" s="1">
        <v>44986</v>
      </c>
      <c r="AB6072" s="2">
        <v>45016</v>
      </c>
      <c r="AC6072" s="1">
        <v>44986</v>
      </c>
      <c r="AD6072" s="1">
        <v>44992</v>
      </c>
    </row>
    <row r="6073" spans="1:30" x14ac:dyDescent="0.25">
      <c r="A6073">
        <v>550533</v>
      </c>
      <c r="B6073" t="s">
        <v>123</v>
      </c>
      <c r="C6073" t="s">
        <v>31</v>
      </c>
      <c r="D6073">
        <v>1</v>
      </c>
      <c r="E6073" t="s">
        <v>8953</v>
      </c>
      <c r="F6073" t="s">
        <v>65</v>
      </c>
      <c r="G6073" t="s">
        <v>51</v>
      </c>
      <c r="H6073">
        <v>56058</v>
      </c>
      <c r="I6073">
        <v>0</v>
      </c>
      <c r="J6073" t="s">
        <v>205</v>
      </c>
      <c r="K6073" t="s">
        <v>36</v>
      </c>
      <c r="L6073" t="s">
        <v>37</v>
      </c>
      <c r="M6073">
        <v>54100</v>
      </c>
      <c r="N6073">
        <v>62215</v>
      </c>
      <c r="O6073" t="s">
        <v>38</v>
      </c>
      <c r="P6073" t="s">
        <v>415</v>
      </c>
      <c r="Q6073" t="s">
        <v>6055</v>
      </c>
      <c r="R6073" t="s">
        <v>8954</v>
      </c>
      <c r="S6073" t="s">
        <v>72</v>
      </c>
      <c r="T6073" t="s">
        <v>8955</v>
      </c>
      <c r="U6073" t="s">
        <v>540</v>
      </c>
      <c r="V6073" t="s">
        <v>8956</v>
      </c>
      <c r="Z6073" t="s">
        <v>61</v>
      </c>
      <c r="AA6073" s="1">
        <v>44971</v>
      </c>
      <c r="AB6073" s="2">
        <v>45091</v>
      </c>
      <c r="AC6073" s="1">
        <v>44984</v>
      </c>
      <c r="AD6073" s="1">
        <v>44992</v>
      </c>
    </row>
    <row r="6074" spans="1:30" x14ac:dyDescent="0.25">
      <c r="A6074">
        <v>513665</v>
      </c>
      <c r="B6074" t="s">
        <v>88</v>
      </c>
      <c r="C6074" t="s">
        <v>63</v>
      </c>
      <c r="D6074">
        <v>1</v>
      </c>
      <c r="E6074" t="s">
        <v>6757</v>
      </c>
      <c r="F6074" t="s">
        <v>279</v>
      </c>
      <c r="G6074" t="s">
        <v>34</v>
      </c>
      <c r="H6074">
        <v>10251</v>
      </c>
      <c r="I6074">
        <v>3</v>
      </c>
      <c r="J6074" t="s">
        <v>582</v>
      </c>
      <c r="K6074" t="s">
        <v>36</v>
      </c>
      <c r="L6074" t="s">
        <v>37</v>
      </c>
      <c r="M6074">
        <v>36390</v>
      </c>
      <c r="N6074">
        <v>41848</v>
      </c>
      <c r="O6074" t="s">
        <v>38</v>
      </c>
      <c r="P6074" t="s">
        <v>474</v>
      </c>
      <c r="Q6074" t="s">
        <v>6758</v>
      </c>
      <c r="R6074" t="s">
        <v>9779</v>
      </c>
      <c r="S6074" t="s">
        <v>283</v>
      </c>
      <c r="U6074" t="s">
        <v>229</v>
      </c>
      <c r="V6074" t="s">
        <v>9780</v>
      </c>
      <c r="W6074" t="s">
        <v>9781</v>
      </c>
      <c r="X6074" t="s">
        <v>9782</v>
      </c>
      <c r="Z6074" t="s">
        <v>61</v>
      </c>
      <c r="AA6074" s="1">
        <v>44571</v>
      </c>
      <c r="AC6074" s="1">
        <v>44757</v>
      </c>
      <c r="AD6074" s="1">
        <v>44992</v>
      </c>
    </row>
    <row r="6075" spans="1:30" x14ac:dyDescent="0.25">
      <c r="A6075">
        <v>572986</v>
      </c>
      <c r="B6075" t="s">
        <v>1040</v>
      </c>
      <c r="C6075" t="s">
        <v>31</v>
      </c>
      <c r="D6075">
        <v>1</v>
      </c>
      <c r="E6075" t="s">
        <v>10163</v>
      </c>
      <c r="F6075" t="s">
        <v>1042</v>
      </c>
      <c r="G6075" t="s">
        <v>51</v>
      </c>
      <c r="H6075">
        <v>10232</v>
      </c>
      <c r="I6075">
        <v>0</v>
      </c>
      <c r="J6075" t="s">
        <v>4402</v>
      </c>
      <c r="K6075" t="s">
        <v>36</v>
      </c>
      <c r="L6075" t="s">
        <v>145</v>
      </c>
      <c r="M6075">
        <v>19.93</v>
      </c>
      <c r="N6075">
        <v>24.73</v>
      </c>
      <c r="O6075" t="s">
        <v>68</v>
      </c>
      <c r="P6075" t="s">
        <v>355</v>
      </c>
      <c r="Q6075" t="s">
        <v>10164</v>
      </c>
      <c r="R6075" t="s">
        <v>10165</v>
      </c>
      <c r="S6075" t="s">
        <v>1047</v>
      </c>
      <c r="U6075" t="s">
        <v>2357</v>
      </c>
      <c r="V6075" t="s">
        <v>577</v>
      </c>
      <c r="W6075" t="s">
        <v>1050</v>
      </c>
      <c r="X6075" t="s">
        <v>5845</v>
      </c>
      <c r="Z6075" t="s">
        <v>61</v>
      </c>
      <c r="AA6075" s="1">
        <v>44980</v>
      </c>
      <c r="AB6075" s="2">
        <v>44994</v>
      </c>
      <c r="AC6075" s="1">
        <v>44979</v>
      </c>
      <c r="AD6075" s="1">
        <v>44992</v>
      </c>
    </row>
    <row r="6076" spans="1:30" x14ac:dyDescent="0.25">
      <c r="A6076">
        <v>539576</v>
      </c>
      <c r="B6076" t="s">
        <v>202</v>
      </c>
      <c r="C6076" t="s">
        <v>31</v>
      </c>
      <c r="D6076">
        <v>1</v>
      </c>
      <c r="E6076" t="s">
        <v>278</v>
      </c>
      <c r="F6076" t="s">
        <v>941</v>
      </c>
      <c r="G6076" t="s">
        <v>34</v>
      </c>
      <c r="H6076" t="s">
        <v>942</v>
      </c>
      <c r="I6076">
        <v>1</v>
      </c>
      <c r="J6076" t="s">
        <v>66</v>
      </c>
      <c r="K6076" t="s">
        <v>36</v>
      </c>
      <c r="L6076" t="s">
        <v>37</v>
      </c>
      <c r="M6076">
        <v>60718</v>
      </c>
      <c r="N6076">
        <v>90773</v>
      </c>
      <c r="O6076" t="s">
        <v>38</v>
      </c>
      <c r="P6076" t="s">
        <v>313</v>
      </c>
      <c r="Q6076" t="s">
        <v>2859</v>
      </c>
      <c r="R6076" t="s">
        <v>2860</v>
      </c>
      <c r="S6076" t="s">
        <v>946</v>
      </c>
      <c r="T6076" t="s">
        <v>2861</v>
      </c>
      <c r="U6076" t="s">
        <v>2862</v>
      </c>
      <c r="V6076" t="s">
        <v>1759</v>
      </c>
      <c r="X6076" t="s">
        <v>320</v>
      </c>
      <c r="Z6076" t="s">
        <v>61</v>
      </c>
      <c r="AA6076" s="1">
        <v>44750</v>
      </c>
      <c r="AC6076" s="1">
        <v>44750</v>
      </c>
      <c r="AD6076" s="1">
        <v>44992</v>
      </c>
    </row>
    <row r="6077" spans="1:30" x14ac:dyDescent="0.25">
      <c r="A6077">
        <v>528246</v>
      </c>
      <c r="B6077" t="s">
        <v>123</v>
      </c>
      <c r="C6077" t="s">
        <v>31</v>
      </c>
      <c r="D6077">
        <v>1</v>
      </c>
      <c r="E6077" t="s">
        <v>5292</v>
      </c>
      <c r="F6077" t="s">
        <v>65</v>
      </c>
      <c r="G6077" t="s">
        <v>51</v>
      </c>
      <c r="H6077">
        <v>56058</v>
      </c>
      <c r="I6077">
        <v>0</v>
      </c>
      <c r="J6077" t="s">
        <v>763</v>
      </c>
      <c r="K6077" t="s">
        <v>36</v>
      </c>
      <c r="L6077" t="s">
        <v>37</v>
      </c>
      <c r="M6077">
        <v>54100</v>
      </c>
      <c r="N6077">
        <v>62215</v>
      </c>
      <c r="O6077" t="s">
        <v>38</v>
      </c>
      <c r="P6077" t="s">
        <v>962</v>
      </c>
      <c r="Q6077" t="s">
        <v>3659</v>
      </c>
      <c r="R6077" t="s">
        <v>5293</v>
      </c>
      <c r="S6077" t="s">
        <v>72</v>
      </c>
      <c r="T6077" t="s">
        <v>5294</v>
      </c>
      <c r="U6077" t="s">
        <v>1365</v>
      </c>
      <c r="V6077" t="s">
        <v>5295</v>
      </c>
      <c r="Z6077" t="s">
        <v>61</v>
      </c>
      <c r="AA6077" s="1">
        <v>44886</v>
      </c>
      <c r="AB6077" s="2">
        <v>45006</v>
      </c>
      <c r="AC6077" s="1">
        <v>44886</v>
      </c>
      <c r="AD6077" s="1">
        <v>44992</v>
      </c>
    </row>
    <row r="6078" spans="1:30" x14ac:dyDescent="0.25">
      <c r="A6078">
        <v>554377</v>
      </c>
      <c r="B6078" t="s">
        <v>102</v>
      </c>
      <c r="C6078" t="s">
        <v>63</v>
      </c>
      <c r="D6078">
        <v>8</v>
      </c>
      <c r="E6078" t="s">
        <v>1760</v>
      </c>
      <c r="F6078" t="s">
        <v>1761</v>
      </c>
      <c r="G6078" t="s">
        <v>34</v>
      </c>
      <c r="H6078">
        <v>20616</v>
      </c>
      <c r="I6078">
        <v>0</v>
      </c>
      <c r="J6078" t="s">
        <v>35</v>
      </c>
      <c r="K6078" t="s">
        <v>36</v>
      </c>
      <c r="L6078" t="s">
        <v>53</v>
      </c>
      <c r="M6078">
        <v>51413</v>
      </c>
      <c r="N6078">
        <v>59125</v>
      </c>
      <c r="O6078" t="s">
        <v>38</v>
      </c>
      <c r="P6078" t="s">
        <v>137</v>
      </c>
      <c r="Q6078" t="s">
        <v>1762</v>
      </c>
      <c r="R6078" t="s">
        <v>1763</v>
      </c>
      <c r="S6078" t="s">
        <v>1764</v>
      </c>
      <c r="U6078" t="s">
        <v>1765</v>
      </c>
      <c r="V6078" t="s">
        <v>1766</v>
      </c>
      <c r="Z6078" t="s">
        <v>87</v>
      </c>
      <c r="AA6078" s="1">
        <v>44859</v>
      </c>
      <c r="AC6078" s="1">
        <v>44859</v>
      </c>
      <c r="AD6078" s="1">
        <v>44992</v>
      </c>
    </row>
    <row r="6079" spans="1:30" x14ac:dyDescent="0.25">
      <c r="A6079">
        <v>566083</v>
      </c>
      <c r="B6079" t="s">
        <v>123</v>
      </c>
      <c r="C6079" t="s">
        <v>63</v>
      </c>
      <c r="D6079">
        <v>2</v>
      </c>
      <c r="E6079" t="s">
        <v>1020</v>
      </c>
      <c r="F6079" t="s">
        <v>1021</v>
      </c>
      <c r="G6079" t="s">
        <v>34</v>
      </c>
      <c r="H6079">
        <v>51611</v>
      </c>
      <c r="I6079">
        <v>1</v>
      </c>
      <c r="J6079" t="s">
        <v>961</v>
      </c>
      <c r="K6079" t="s">
        <v>36</v>
      </c>
      <c r="L6079" t="s">
        <v>37</v>
      </c>
      <c r="M6079">
        <v>66442</v>
      </c>
      <c r="N6079">
        <v>72000</v>
      </c>
      <c r="O6079" t="s">
        <v>38</v>
      </c>
      <c r="P6079" t="s">
        <v>39</v>
      </c>
      <c r="Q6079" t="s">
        <v>1022</v>
      </c>
      <c r="R6079" t="s">
        <v>9144</v>
      </c>
      <c r="S6079" t="s">
        <v>1024</v>
      </c>
      <c r="T6079" t="s">
        <v>4806</v>
      </c>
      <c r="U6079" t="s">
        <v>768</v>
      </c>
      <c r="V6079" t="s">
        <v>9145</v>
      </c>
      <c r="Z6079" t="s">
        <v>61</v>
      </c>
      <c r="AA6079" s="1">
        <v>44945</v>
      </c>
      <c r="AB6079" s="2">
        <v>45065</v>
      </c>
      <c r="AC6079" s="1">
        <v>44945</v>
      </c>
      <c r="AD6079" s="1">
        <v>44992</v>
      </c>
    </row>
    <row r="6080" spans="1:30" x14ac:dyDescent="0.25">
      <c r="A6080">
        <v>553441</v>
      </c>
      <c r="B6080" t="s">
        <v>88</v>
      </c>
      <c r="C6080" t="s">
        <v>63</v>
      </c>
      <c r="D6080">
        <v>1</v>
      </c>
      <c r="E6080" t="s">
        <v>5404</v>
      </c>
      <c r="F6080" t="s">
        <v>501</v>
      </c>
      <c r="G6080" t="s">
        <v>34</v>
      </c>
      <c r="H6080">
        <v>12627</v>
      </c>
      <c r="I6080">
        <v>0</v>
      </c>
      <c r="J6080" t="s">
        <v>582</v>
      </c>
      <c r="K6080" t="s">
        <v>36</v>
      </c>
      <c r="L6080" t="s">
        <v>37</v>
      </c>
      <c r="M6080">
        <v>70611</v>
      </c>
      <c r="N6080">
        <v>81203</v>
      </c>
      <c r="O6080" t="s">
        <v>38</v>
      </c>
      <c r="P6080" t="s">
        <v>583</v>
      </c>
      <c r="Q6080" t="s">
        <v>726</v>
      </c>
      <c r="R6080" t="s">
        <v>5405</v>
      </c>
      <c r="S6080" t="s">
        <v>504</v>
      </c>
      <c r="U6080" t="s">
        <v>729</v>
      </c>
      <c r="V6080" t="s">
        <v>2658</v>
      </c>
      <c r="Z6080" t="s">
        <v>61</v>
      </c>
      <c r="AA6080" s="1">
        <v>44833</v>
      </c>
      <c r="AC6080" s="1">
        <v>44904</v>
      </c>
      <c r="AD6080" s="1">
        <v>44992</v>
      </c>
    </row>
    <row r="6081" spans="1:30" x14ac:dyDescent="0.25">
      <c r="A6081">
        <v>549698</v>
      </c>
      <c r="B6081" t="s">
        <v>338</v>
      </c>
      <c r="C6081" t="s">
        <v>31</v>
      </c>
      <c r="D6081">
        <v>1</v>
      </c>
      <c r="E6081" t="s">
        <v>12937</v>
      </c>
      <c r="F6081" t="s">
        <v>174</v>
      </c>
      <c r="G6081" t="s">
        <v>51</v>
      </c>
      <c r="H6081">
        <v>30087</v>
      </c>
      <c r="I6081">
        <v>1</v>
      </c>
      <c r="J6081" t="s">
        <v>175</v>
      </c>
      <c r="K6081" t="s">
        <v>36</v>
      </c>
      <c r="L6081" t="s">
        <v>37</v>
      </c>
      <c r="M6081">
        <v>63228</v>
      </c>
      <c r="N6081">
        <v>96526</v>
      </c>
      <c r="O6081" t="s">
        <v>38</v>
      </c>
      <c r="P6081" t="s">
        <v>1368</v>
      </c>
      <c r="Q6081" t="s">
        <v>6045</v>
      </c>
      <c r="R6081" t="s">
        <v>12938</v>
      </c>
      <c r="S6081" t="s">
        <v>178</v>
      </c>
      <c r="T6081" t="e">
        <f>- Strong communication skills both oral and written, excellent analytical and interpersonal skills as well. - organized, Detailed oriented, able to multi-task and meet deadlines for Time sensitive projects. - proficient Knowledge in Microsoft Office</f>
        <v>#NAME?</v>
      </c>
      <c r="U6081" t="s">
        <v>12939</v>
      </c>
      <c r="V6081" t="s">
        <v>12940</v>
      </c>
      <c r="X6081" t="s">
        <v>12941</v>
      </c>
      <c r="Z6081" t="s">
        <v>61</v>
      </c>
      <c r="AA6081" s="1">
        <v>44818</v>
      </c>
      <c r="AB6081" s="2">
        <v>45048</v>
      </c>
      <c r="AC6081" s="1">
        <v>44960</v>
      </c>
      <c r="AD6081" s="1">
        <v>44992</v>
      </c>
    </row>
    <row r="6082" spans="1:30" x14ac:dyDescent="0.25">
      <c r="A6082">
        <v>531626</v>
      </c>
      <c r="B6082" t="s">
        <v>76</v>
      </c>
      <c r="C6082" t="s">
        <v>31</v>
      </c>
      <c r="D6082">
        <v>1</v>
      </c>
      <c r="E6082" t="s">
        <v>14085</v>
      </c>
      <c r="F6082" t="s">
        <v>279</v>
      </c>
      <c r="G6082" t="s">
        <v>34</v>
      </c>
      <c r="H6082">
        <v>10251</v>
      </c>
      <c r="I6082">
        <v>3</v>
      </c>
      <c r="J6082" t="s">
        <v>6122</v>
      </c>
      <c r="K6082" t="s">
        <v>36</v>
      </c>
      <c r="L6082" t="s">
        <v>37</v>
      </c>
      <c r="M6082">
        <v>36390</v>
      </c>
      <c r="N6082">
        <v>58953</v>
      </c>
      <c r="O6082" t="s">
        <v>38</v>
      </c>
      <c r="P6082" t="s">
        <v>79</v>
      </c>
      <c r="Q6082" t="s">
        <v>2281</v>
      </c>
      <c r="R6082" t="s">
        <v>14086</v>
      </c>
      <c r="S6082" t="s">
        <v>283</v>
      </c>
      <c r="T6082" t="s">
        <v>5313</v>
      </c>
      <c r="U6082" t="s">
        <v>14087</v>
      </c>
      <c r="V6082" t="s">
        <v>14088</v>
      </c>
      <c r="X6082" t="s">
        <v>79</v>
      </c>
      <c r="Z6082" t="s">
        <v>61</v>
      </c>
      <c r="AA6082" s="1">
        <v>44693</v>
      </c>
      <c r="AC6082" s="1">
        <v>44693</v>
      </c>
      <c r="AD6082" s="1">
        <v>44992</v>
      </c>
    </row>
    <row r="6083" spans="1:30" x14ac:dyDescent="0.25">
      <c r="A6083">
        <v>574437</v>
      </c>
      <c r="B6083" t="s">
        <v>155</v>
      </c>
      <c r="C6083" t="s">
        <v>63</v>
      </c>
      <c r="D6083">
        <v>1</v>
      </c>
      <c r="E6083" t="s">
        <v>14089</v>
      </c>
      <c r="F6083" t="s">
        <v>545</v>
      </c>
      <c r="G6083" t="s">
        <v>34</v>
      </c>
      <c r="H6083">
        <v>13632</v>
      </c>
      <c r="I6083">
        <v>4</v>
      </c>
      <c r="J6083" t="s">
        <v>256</v>
      </c>
      <c r="K6083" t="s">
        <v>36</v>
      </c>
      <c r="L6083" t="s">
        <v>37</v>
      </c>
      <c r="M6083">
        <v>103736</v>
      </c>
      <c r="N6083">
        <v>113736</v>
      </c>
      <c r="O6083" t="s">
        <v>38</v>
      </c>
      <c r="P6083" t="s">
        <v>158</v>
      </c>
      <c r="Q6083" t="s">
        <v>1811</v>
      </c>
      <c r="R6083" t="s">
        <v>14090</v>
      </c>
      <c r="S6083" t="s">
        <v>549</v>
      </c>
      <c r="T6083" t="s">
        <v>14091</v>
      </c>
      <c r="U6083" t="s">
        <v>11314</v>
      </c>
      <c r="V6083" t="s">
        <v>831</v>
      </c>
      <c r="X6083" t="s">
        <v>158</v>
      </c>
      <c r="Z6083" t="s">
        <v>87</v>
      </c>
      <c r="AA6083" s="1">
        <v>44968</v>
      </c>
      <c r="AB6083" s="2">
        <v>45058</v>
      </c>
      <c r="AC6083" s="1">
        <v>44968</v>
      </c>
      <c r="AD6083" s="1">
        <v>44992</v>
      </c>
    </row>
    <row r="6084" spans="1:30" x14ac:dyDescent="0.25">
      <c r="A6084">
        <v>552380</v>
      </c>
      <c r="B6084" t="s">
        <v>889</v>
      </c>
      <c r="C6084" t="s">
        <v>63</v>
      </c>
      <c r="D6084">
        <v>1</v>
      </c>
      <c r="E6084" t="s">
        <v>11863</v>
      </c>
      <c r="F6084" t="s">
        <v>4165</v>
      </c>
      <c r="G6084" t="s">
        <v>51</v>
      </c>
      <c r="H6084">
        <v>95714</v>
      </c>
      <c r="I6084">
        <v>0</v>
      </c>
      <c r="J6084" t="s">
        <v>256</v>
      </c>
      <c r="K6084" t="s">
        <v>36</v>
      </c>
      <c r="L6084" t="s">
        <v>37</v>
      </c>
      <c r="M6084">
        <v>85000</v>
      </c>
      <c r="N6084">
        <v>95000</v>
      </c>
      <c r="O6084" t="s">
        <v>38</v>
      </c>
      <c r="P6084" t="s">
        <v>1198</v>
      </c>
      <c r="Q6084" t="s">
        <v>687</v>
      </c>
      <c r="R6084" t="s">
        <v>11864</v>
      </c>
      <c r="S6084" t="s">
        <v>4169</v>
      </c>
      <c r="T6084" t="s">
        <v>11865</v>
      </c>
      <c r="U6084" t="s">
        <v>895</v>
      </c>
      <c r="V6084" t="s">
        <v>11866</v>
      </c>
      <c r="X6084" t="s">
        <v>1203</v>
      </c>
      <c r="Z6084" t="s">
        <v>898</v>
      </c>
      <c r="AA6084" s="1">
        <v>44827</v>
      </c>
      <c r="AC6084" s="1">
        <v>44860</v>
      </c>
      <c r="AD6084" s="1">
        <v>44992</v>
      </c>
    </row>
    <row r="6085" spans="1:30" x14ac:dyDescent="0.25">
      <c r="A6085">
        <v>500485</v>
      </c>
      <c r="B6085" t="s">
        <v>102</v>
      </c>
      <c r="C6085" t="s">
        <v>31</v>
      </c>
      <c r="D6085">
        <v>4</v>
      </c>
      <c r="E6085" t="s">
        <v>6469</v>
      </c>
      <c r="F6085" t="s">
        <v>295</v>
      </c>
      <c r="G6085" t="s">
        <v>34</v>
      </c>
      <c r="H6085">
        <v>22427</v>
      </c>
      <c r="I6085">
        <v>1</v>
      </c>
      <c r="J6085" t="s">
        <v>35</v>
      </c>
      <c r="K6085" t="s">
        <v>36</v>
      </c>
      <c r="L6085" t="s">
        <v>53</v>
      </c>
      <c r="M6085">
        <v>67757</v>
      </c>
      <c r="N6085">
        <v>98128</v>
      </c>
      <c r="O6085" t="s">
        <v>38</v>
      </c>
      <c r="P6085" t="s">
        <v>137</v>
      </c>
      <c r="Q6085" t="s">
        <v>2055</v>
      </c>
      <c r="R6085" t="s">
        <v>6470</v>
      </c>
      <c r="S6085" t="s">
        <v>608</v>
      </c>
      <c r="T6085" t="s">
        <v>6471</v>
      </c>
      <c r="U6085" t="s">
        <v>2329</v>
      </c>
      <c r="V6085" t="s">
        <v>6472</v>
      </c>
      <c r="W6085" t="s">
        <v>6473</v>
      </c>
      <c r="X6085" t="s">
        <v>137</v>
      </c>
      <c r="Z6085" t="s">
        <v>87</v>
      </c>
      <c r="AA6085" s="1">
        <v>44523</v>
      </c>
      <c r="AC6085" s="1">
        <v>44523</v>
      </c>
      <c r="AD6085" s="1">
        <v>44992</v>
      </c>
    </row>
    <row r="6086" spans="1:30" x14ac:dyDescent="0.25">
      <c r="A6086">
        <v>568034</v>
      </c>
      <c r="B6086" t="s">
        <v>381</v>
      </c>
      <c r="C6086" t="s">
        <v>63</v>
      </c>
      <c r="D6086">
        <v>1</v>
      </c>
      <c r="E6086" t="s">
        <v>11031</v>
      </c>
      <c r="F6086" t="s">
        <v>1414</v>
      </c>
      <c r="G6086" t="s">
        <v>34</v>
      </c>
      <c r="H6086">
        <v>20617</v>
      </c>
      <c r="I6086">
        <v>0</v>
      </c>
      <c r="J6086" t="s">
        <v>35</v>
      </c>
      <c r="K6086" t="s">
        <v>36</v>
      </c>
      <c r="L6086" t="s">
        <v>37</v>
      </c>
      <c r="M6086">
        <v>57078</v>
      </c>
      <c r="N6086">
        <v>65640</v>
      </c>
      <c r="O6086" t="s">
        <v>38</v>
      </c>
      <c r="P6086" t="s">
        <v>873</v>
      </c>
      <c r="Q6086" t="s">
        <v>11032</v>
      </c>
      <c r="R6086" t="s">
        <v>11033</v>
      </c>
      <c r="S6086" t="s">
        <v>1417</v>
      </c>
      <c r="T6086" t="s">
        <v>11034</v>
      </c>
      <c r="V6086" t="s">
        <v>925</v>
      </c>
      <c r="W6086" t="s">
        <v>86</v>
      </c>
      <c r="X6086" t="s">
        <v>1235</v>
      </c>
      <c r="Z6086" t="s">
        <v>87</v>
      </c>
      <c r="AA6086" s="1">
        <v>44935</v>
      </c>
      <c r="AB6086" s="2">
        <v>44995</v>
      </c>
      <c r="AC6086" s="1">
        <v>44950</v>
      </c>
      <c r="AD6086" s="1">
        <v>44992</v>
      </c>
    </row>
    <row r="6087" spans="1:30" x14ac:dyDescent="0.25">
      <c r="A6087">
        <v>546109</v>
      </c>
      <c r="B6087" t="s">
        <v>1863</v>
      </c>
      <c r="C6087" t="s">
        <v>31</v>
      </c>
      <c r="D6087">
        <v>1</v>
      </c>
      <c r="E6087" t="s">
        <v>234</v>
      </c>
      <c r="F6087" t="s">
        <v>234</v>
      </c>
      <c r="G6087" t="s">
        <v>51</v>
      </c>
      <c r="H6087">
        <v>56057</v>
      </c>
      <c r="I6087">
        <v>0</v>
      </c>
      <c r="J6087" t="s">
        <v>115</v>
      </c>
      <c r="K6087" t="s">
        <v>36</v>
      </c>
      <c r="L6087" t="s">
        <v>37</v>
      </c>
      <c r="M6087">
        <v>38333</v>
      </c>
      <c r="N6087">
        <v>63794</v>
      </c>
      <c r="O6087" t="s">
        <v>38</v>
      </c>
      <c r="P6087" t="s">
        <v>7456</v>
      </c>
      <c r="Q6087" t="s">
        <v>5478</v>
      </c>
      <c r="R6087" t="s">
        <v>12597</v>
      </c>
      <c r="S6087" t="s">
        <v>237</v>
      </c>
      <c r="U6087" t="s">
        <v>4682</v>
      </c>
      <c r="V6087" t="s">
        <v>2195</v>
      </c>
      <c r="W6087" t="s">
        <v>5909</v>
      </c>
      <c r="X6087" t="s">
        <v>7456</v>
      </c>
      <c r="Z6087" t="s">
        <v>61</v>
      </c>
      <c r="AA6087" s="1">
        <v>44792</v>
      </c>
      <c r="AC6087" s="1">
        <v>44849</v>
      </c>
      <c r="AD6087" s="1">
        <v>44992</v>
      </c>
    </row>
    <row r="6088" spans="1:30" x14ac:dyDescent="0.25">
      <c r="A6088">
        <v>573373</v>
      </c>
      <c r="B6088" t="s">
        <v>381</v>
      </c>
      <c r="C6088" t="s">
        <v>63</v>
      </c>
      <c r="D6088">
        <v>1</v>
      </c>
      <c r="E6088" t="s">
        <v>4317</v>
      </c>
      <c r="F6088" t="s">
        <v>65</v>
      </c>
      <c r="G6088" t="s">
        <v>51</v>
      </c>
      <c r="H6088">
        <v>56058</v>
      </c>
      <c r="I6088">
        <v>0</v>
      </c>
      <c r="J6088" t="s">
        <v>245</v>
      </c>
      <c r="K6088" t="s">
        <v>36</v>
      </c>
      <c r="L6088" t="s">
        <v>37</v>
      </c>
      <c r="M6088">
        <v>54100</v>
      </c>
      <c r="N6088">
        <v>62215</v>
      </c>
      <c r="O6088" t="s">
        <v>38</v>
      </c>
      <c r="P6088" t="s">
        <v>873</v>
      </c>
      <c r="Q6088" t="s">
        <v>4318</v>
      </c>
      <c r="R6088" t="s">
        <v>4319</v>
      </c>
      <c r="S6088" t="s">
        <v>72</v>
      </c>
      <c r="T6088" t="s">
        <v>4320</v>
      </c>
      <c r="V6088" t="s">
        <v>925</v>
      </c>
      <c r="W6088" t="s">
        <v>86</v>
      </c>
      <c r="X6088" t="s">
        <v>4321</v>
      </c>
      <c r="Z6088" t="s">
        <v>61</v>
      </c>
      <c r="AA6088" s="1">
        <v>44984</v>
      </c>
      <c r="AB6088" s="2">
        <v>45044</v>
      </c>
      <c r="AC6088" s="1">
        <v>44984</v>
      </c>
      <c r="AD6088" s="1">
        <v>44992</v>
      </c>
    </row>
    <row r="6089" spans="1:30" x14ac:dyDescent="0.25">
      <c r="A6089">
        <v>555557</v>
      </c>
      <c r="B6089" t="s">
        <v>488</v>
      </c>
      <c r="C6089" t="s">
        <v>31</v>
      </c>
      <c r="D6089">
        <v>1</v>
      </c>
      <c r="E6089" t="s">
        <v>1332</v>
      </c>
      <c r="F6089" t="s">
        <v>1333</v>
      </c>
      <c r="G6089" t="s">
        <v>34</v>
      </c>
      <c r="H6089">
        <v>20415</v>
      </c>
      <c r="I6089">
        <v>3</v>
      </c>
      <c r="J6089" t="s">
        <v>35</v>
      </c>
      <c r="K6089" t="s">
        <v>36</v>
      </c>
      <c r="L6089" t="s">
        <v>37</v>
      </c>
      <c r="M6089">
        <v>90114</v>
      </c>
      <c r="N6089">
        <v>100000</v>
      </c>
      <c r="O6089" t="s">
        <v>38</v>
      </c>
      <c r="P6089" t="s">
        <v>355</v>
      </c>
      <c r="Q6089" t="s">
        <v>1334</v>
      </c>
      <c r="R6089" t="s">
        <v>1335</v>
      </c>
      <c r="S6089" t="s">
        <v>1336</v>
      </c>
      <c r="T6089" t="s">
        <v>1337</v>
      </c>
      <c r="V6089" t="s">
        <v>1338</v>
      </c>
      <c r="Z6089" t="s">
        <v>87</v>
      </c>
      <c r="AA6089" s="1">
        <v>44973</v>
      </c>
      <c r="AB6089" s="2">
        <v>45033</v>
      </c>
      <c r="AC6089" s="1">
        <v>44973</v>
      </c>
      <c r="AD6089" s="1">
        <v>44992</v>
      </c>
    </row>
    <row r="6090" spans="1:30" x14ac:dyDescent="0.25">
      <c r="A6090">
        <v>575678</v>
      </c>
      <c r="B6090" t="s">
        <v>815</v>
      </c>
      <c r="C6090" t="s">
        <v>31</v>
      </c>
      <c r="D6090">
        <v>1</v>
      </c>
      <c r="E6090" t="s">
        <v>4529</v>
      </c>
      <c r="F6090" t="s">
        <v>817</v>
      </c>
      <c r="G6090" t="s">
        <v>353</v>
      </c>
      <c r="H6090">
        <v>6766</v>
      </c>
      <c r="I6090">
        <v>1</v>
      </c>
      <c r="J6090" t="s">
        <v>216</v>
      </c>
      <c r="K6090" t="s">
        <v>36</v>
      </c>
      <c r="L6090" t="s">
        <v>37</v>
      </c>
      <c r="M6090">
        <v>65000</v>
      </c>
      <c r="N6090">
        <v>74000</v>
      </c>
      <c r="O6090" t="s">
        <v>38</v>
      </c>
      <c r="P6090" t="s">
        <v>818</v>
      </c>
      <c r="Q6090" t="s">
        <v>1376</v>
      </c>
      <c r="R6090" t="s">
        <v>4530</v>
      </c>
      <c r="S6090" t="s">
        <v>821</v>
      </c>
      <c r="T6090" t="s">
        <v>4531</v>
      </c>
      <c r="U6090" t="s">
        <v>4532</v>
      </c>
      <c r="V6090" t="s">
        <v>4533</v>
      </c>
      <c r="W6090" t="s">
        <v>4534</v>
      </c>
      <c r="X6090" t="s">
        <v>4535</v>
      </c>
      <c r="Z6090" t="s">
        <v>61</v>
      </c>
      <c r="AA6090" s="1">
        <v>44984</v>
      </c>
      <c r="AC6090" s="1">
        <v>44986</v>
      </c>
      <c r="AD6090" s="1">
        <v>44992</v>
      </c>
    </row>
    <row r="6091" spans="1:30" x14ac:dyDescent="0.25">
      <c r="A6091">
        <v>461956</v>
      </c>
      <c r="B6091" t="s">
        <v>102</v>
      </c>
      <c r="C6091" t="s">
        <v>63</v>
      </c>
      <c r="D6091">
        <v>5</v>
      </c>
      <c r="E6091" t="s">
        <v>2327</v>
      </c>
      <c r="F6091" t="s">
        <v>1773</v>
      </c>
      <c r="G6091" t="s">
        <v>34</v>
      </c>
      <c r="H6091">
        <v>20410</v>
      </c>
      <c r="I6091">
        <v>0</v>
      </c>
      <c r="J6091" t="s">
        <v>35</v>
      </c>
      <c r="K6091" t="s">
        <v>36</v>
      </c>
      <c r="L6091" t="s">
        <v>37</v>
      </c>
      <c r="M6091">
        <v>57078</v>
      </c>
      <c r="N6091">
        <v>65640</v>
      </c>
      <c r="O6091" t="s">
        <v>38</v>
      </c>
      <c r="P6091" t="s">
        <v>195</v>
      </c>
      <c r="Q6091" t="s">
        <v>2943</v>
      </c>
      <c r="R6091" t="s">
        <v>13903</v>
      </c>
      <c r="S6091" t="s">
        <v>1775</v>
      </c>
      <c r="T6091" t="s">
        <v>13904</v>
      </c>
      <c r="U6091" t="s">
        <v>1945</v>
      </c>
      <c r="V6091" t="s">
        <v>1946</v>
      </c>
      <c r="Z6091" t="s">
        <v>87</v>
      </c>
      <c r="AA6091" s="1">
        <v>44312</v>
      </c>
      <c r="AC6091" s="1">
        <v>44530</v>
      </c>
      <c r="AD6091" s="1">
        <v>44992</v>
      </c>
    </row>
    <row r="6092" spans="1:30" x14ac:dyDescent="0.25">
      <c r="A6092">
        <v>576654</v>
      </c>
      <c r="B6092" t="s">
        <v>676</v>
      </c>
      <c r="C6092" t="s">
        <v>31</v>
      </c>
      <c r="D6092">
        <v>1</v>
      </c>
      <c r="E6092" t="s">
        <v>9199</v>
      </c>
      <c r="F6092" t="s">
        <v>678</v>
      </c>
      <c r="G6092" t="s">
        <v>353</v>
      </c>
      <c r="H6092">
        <v>6088</v>
      </c>
      <c r="I6092">
        <v>2</v>
      </c>
      <c r="J6092" t="s">
        <v>354</v>
      </c>
      <c r="K6092" t="s">
        <v>36</v>
      </c>
      <c r="L6092" t="s">
        <v>53</v>
      </c>
      <c r="M6092">
        <v>65604</v>
      </c>
      <c r="N6092">
        <v>83399</v>
      </c>
      <c r="O6092" t="s">
        <v>38</v>
      </c>
      <c r="P6092" t="s">
        <v>679</v>
      </c>
      <c r="Q6092" t="s">
        <v>9200</v>
      </c>
      <c r="R6092" t="s">
        <v>9201</v>
      </c>
      <c r="S6092" t="s">
        <v>681</v>
      </c>
      <c r="T6092" t="s">
        <v>9202</v>
      </c>
      <c r="U6092" t="s">
        <v>9203</v>
      </c>
      <c r="V6092" t="s">
        <v>684</v>
      </c>
      <c r="X6092" t="s">
        <v>679</v>
      </c>
      <c r="Z6092" t="s">
        <v>61</v>
      </c>
      <c r="AA6092" s="1">
        <v>44991</v>
      </c>
      <c r="AC6092" s="1">
        <v>44991</v>
      </c>
      <c r="AD6092" s="1">
        <v>44992</v>
      </c>
    </row>
    <row r="6093" spans="1:30" x14ac:dyDescent="0.25">
      <c r="A6093">
        <v>556075</v>
      </c>
      <c r="B6093" t="s">
        <v>102</v>
      </c>
      <c r="C6093" t="s">
        <v>63</v>
      </c>
      <c r="D6093">
        <v>1</v>
      </c>
      <c r="E6093" t="s">
        <v>458</v>
      </c>
      <c r="F6093" t="s">
        <v>174</v>
      </c>
      <c r="G6093" t="s">
        <v>51</v>
      </c>
      <c r="H6093">
        <v>30087</v>
      </c>
      <c r="I6093">
        <v>2</v>
      </c>
      <c r="J6093" t="s">
        <v>175</v>
      </c>
      <c r="K6093" t="s">
        <v>36</v>
      </c>
      <c r="L6093" t="s">
        <v>37</v>
      </c>
      <c r="M6093">
        <v>71423</v>
      </c>
      <c r="N6093">
        <v>82137</v>
      </c>
      <c r="O6093" t="s">
        <v>38</v>
      </c>
      <c r="P6093" t="s">
        <v>2265</v>
      </c>
      <c r="Q6093" t="s">
        <v>7309</v>
      </c>
      <c r="R6093" t="s">
        <v>6220</v>
      </c>
      <c r="S6093" t="s">
        <v>178</v>
      </c>
      <c r="T6093" t="s">
        <v>6221</v>
      </c>
      <c r="U6093" t="s">
        <v>462</v>
      </c>
      <c r="V6093" t="s">
        <v>463</v>
      </c>
      <c r="W6093" t="s">
        <v>307</v>
      </c>
      <c r="X6093" t="s">
        <v>6222</v>
      </c>
      <c r="Z6093" t="s">
        <v>154</v>
      </c>
      <c r="AA6093" s="1">
        <v>44854</v>
      </c>
      <c r="AC6093" s="1">
        <v>44854</v>
      </c>
      <c r="AD6093" s="1">
        <v>44992</v>
      </c>
    </row>
    <row r="6094" spans="1:30" x14ac:dyDescent="0.25">
      <c r="A6094">
        <v>575150</v>
      </c>
      <c r="B6094" t="s">
        <v>155</v>
      </c>
      <c r="C6094" t="s">
        <v>31</v>
      </c>
      <c r="D6094">
        <v>1</v>
      </c>
      <c r="E6094" t="s">
        <v>1473</v>
      </c>
      <c r="F6094" t="s">
        <v>65</v>
      </c>
      <c r="G6094" t="s">
        <v>51</v>
      </c>
      <c r="H6094">
        <v>56058</v>
      </c>
      <c r="I6094">
        <v>0</v>
      </c>
      <c r="J6094" t="s">
        <v>216</v>
      </c>
      <c r="K6094" t="s">
        <v>36</v>
      </c>
      <c r="L6094" t="s">
        <v>37</v>
      </c>
      <c r="M6094">
        <v>65000</v>
      </c>
      <c r="N6094">
        <v>70000</v>
      </c>
      <c r="O6094" t="s">
        <v>38</v>
      </c>
      <c r="P6094" t="s">
        <v>158</v>
      </c>
      <c r="Q6094" t="s">
        <v>1474</v>
      </c>
      <c r="R6094" t="s">
        <v>11988</v>
      </c>
      <c r="S6094" t="s">
        <v>72</v>
      </c>
      <c r="T6094" t="s">
        <v>11989</v>
      </c>
      <c r="U6094" t="s">
        <v>11990</v>
      </c>
      <c r="V6094" t="s">
        <v>163</v>
      </c>
      <c r="X6094" t="s">
        <v>1478</v>
      </c>
      <c r="Z6094" t="s">
        <v>61</v>
      </c>
      <c r="AA6094" s="1">
        <v>44991</v>
      </c>
      <c r="AB6094" s="2">
        <v>45021</v>
      </c>
      <c r="AC6094" s="1">
        <v>44991</v>
      </c>
      <c r="AD6094" s="1">
        <v>44992</v>
      </c>
    </row>
    <row r="6095" spans="1:30" x14ac:dyDescent="0.25">
      <c r="A6095">
        <v>553169</v>
      </c>
      <c r="B6095" t="s">
        <v>1863</v>
      </c>
      <c r="C6095" t="s">
        <v>31</v>
      </c>
      <c r="D6095">
        <v>1</v>
      </c>
      <c r="E6095" t="s">
        <v>5477</v>
      </c>
      <c r="F6095" t="s">
        <v>65</v>
      </c>
      <c r="G6095" t="s">
        <v>51</v>
      </c>
      <c r="H6095">
        <v>56058</v>
      </c>
      <c r="I6095">
        <v>0</v>
      </c>
      <c r="J6095" t="s">
        <v>582</v>
      </c>
      <c r="K6095" t="s">
        <v>36</v>
      </c>
      <c r="L6095" t="s">
        <v>37</v>
      </c>
      <c r="M6095">
        <v>54100</v>
      </c>
      <c r="N6095">
        <v>83981</v>
      </c>
      <c r="O6095" t="s">
        <v>38</v>
      </c>
      <c r="P6095" t="s">
        <v>438</v>
      </c>
      <c r="Q6095" t="s">
        <v>5478</v>
      </c>
      <c r="R6095" t="s">
        <v>5479</v>
      </c>
      <c r="S6095" t="s">
        <v>72</v>
      </c>
      <c r="T6095" t="s">
        <v>5480</v>
      </c>
      <c r="U6095" t="s">
        <v>5481</v>
      </c>
      <c r="V6095" t="s">
        <v>5482</v>
      </c>
      <c r="W6095" t="s">
        <v>5483</v>
      </c>
      <c r="X6095" t="s">
        <v>3303</v>
      </c>
      <c r="Z6095" t="s">
        <v>61</v>
      </c>
      <c r="AA6095" s="1">
        <v>44944</v>
      </c>
      <c r="AC6095" s="1">
        <v>44966</v>
      </c>
      <c r="AD6095" s="1">
        <v>44992</v>
      </c>
    </row>
    <row r="6096" spans="1:30" x14ac:dyDescent="0.25">
      <c r="A6096">
        <v>355490</v>
      </c>
      <c r="B6096" t="s">
        <v>2150</v>
      </c>
      <c r="C6096" t="s">
        <v>31</v>
      </c>
      <c r="D6096">
        <v>1</v>
      </c>
      <c r="E6096" t="s">
        <v>3089</v>
      </c>
      <c r="F6096" t="s">
        <v>2244</v>
      </c>
      <c r="G6096" t="s">
        <v>34</v>
      </c>
      <c r="H6096">
        <v>13643</v>
      </c>
      <c r="I6096">
        <v>3</v>
      </c>
      <c r="J6096" t="s">
        <v>256</v>
      </c>
      <c r="K6096" t="s">
        <v>36</v>
      </c>
      <c r="L6096" t="s">
        <v>37</v>
      </c>
      <c r="M6096">
        <v>85823</v>
      </c>
      <c r="N6096">
        <v>121363</v>
      </c>
      <c r="O6096" t="s">
        <v>38</v>
      </c>
      <c r="P6096" t="s">
        <v>2151</v>
      </c>
      <c r="Q6096" t="s">
        <v>2152</v>
      </c>
      <c r="R6096" t="s">
        <v>3090</v>
      </c>
      <c r="S6096" t="s">
        <v>2246</v>
      </c>
      <c r="T6096" t="s">
        <v>3091</v>
      </c>
      <c r="V6096" t="s">
        <v>3092</v>
      </c>
      <c r="Z6096" t="s">
        <v>87</v>
      </c>
      <c r="AA6096" s="1">
        <v>43307</v>
      </c>
      <c r="AC6096" s="1">
        <v>43307</v>
      </c>
      <c r="AD6096" s="1">
        <v>44992</v>
      </c>
    </row>
    <row r="6097" spans="1:30" x14ac:dyDescent="0.25">
      <c r="A6097">
        <v>551981</v>
      </c>
      <c r="B6097" t="s">
        <v>563</v>
      </c>
      <c r="C6097" t="s">
        <v>31</v>
      </c>
      <c r="D6097">
        <v>1</v>
      </c>
      <c r="E6097" t="s">
        <v>13860</v>
      </c>
      <c r="F6097" t="s">
        <v>1723</v>
      </c>
      <c r="G6097" t="s">
        <v>34</v>
      </c>
      <c r="H6097">
        <v>13631</v>
      </c>
      <c r="I6097">
        <v>1</v>
      </c>
      <c r="J6097" t="s">
        <v>256</v>
      </c>
      <c r="K6097" t="s">
        <v>36</v>
      </c>
      <c r="L6097" t="s">
        <v>37</v>
      </c>
      <c r="M6097">
        <v>66597</v>
      </c>
      <c r="N6097">
        <v>76857</v>
      </c>
      <c r="O6097" t="s">
        <v>38</v>
      </c>
      <c r="P6097" t="s">
        <v>446</v>
      </c>
      <c r="Q6097" t="s">
        <v>687</v>
      </c>
      <c r="R6097" t="s">
        <v>13861</v>
      </c>
      <c r="S6097" t="s">
        <v>1727</v>
      </c>
      <c r="U6097" t="s">
        <v>691</v>
      </c>
      <c r="V6097" t="s">
        <v>622</v>
      </c>
      <c r="Z6097" t="s">
        <v>47</v>
      </c>
      <c r="AA6097" s="1">
        <v>44827</v>
      </c>
      <c r="AC6097" s="1">
        <v>44827</v>
      </c>
      <c r="AD6097" s="1">
        <v>44992</v>
      </c>
    </row>
    <row r="6098" spans="1:30" x14ac:dyDescent="0.25">
      <c r="A6098">
        <v>564902</v>
      </c>
      <c r="B6098" t="s">
        <v>123</v>
      </c>
      <c r="C6098" t="s">
        <v>63</v>
      </c>
      <c r="D6098">
        <v>1</v>
      </c>
      <c r="E6098" t="s">
        <v>14071</v>
      </c>
      <c r="F6098" t="s">
        <v>135</v>
      </c>
      <c r="G6098" t="s">
        <v>51</v>
      </c>
      <c r="H6098">
        <v>21744</v>
      </c>
      <c r="I6098">
        <v>1</v>
      </c>
      <c r="J6098" t="s">
        <v>2453</v>
      </c>
      <c r="K6098" t="s">
        <v>36</v>
      </c>
      <c r="L6098" t="s">
        <v>53</v>
      </c>
      <c r="M6098">
        <v>64140</v>
      </c>
      <c r="N6098">
        <v>77609</v>
      </c>
      <c r="O6098" t="s">
        <v>38</v>
      </c>
      <c r="P6098" t="s">
        <v>962</v>
      </c>
      <c r="Q6098" t="s">
        <v>14072</v>
      </c>
      <c r="R6098" t="s">
        <v>14073</v>
      </c>
      <c r="S6098" t="s">
        <v>140</v>
      </c>
      <c r="T6098" t="s">
        <v>14074</v>
      </c>
      <c r="U6098" t="s">
        <v>1365</v>
      </c>
      <c r="V6098" t="s">
        <v>14075</v>
      </c>
      <c r="Z6098" t="s">
        <v>61</v>
      </c>
      <c r="AA6098" s="1">
        <v>44917</v>
      </c>
      <c r="AB6098" s="2">
        <v>45037</v>
      </c>
      <c r="AC6098" s="1">
        <v>44931</v>
      </c>
      <c r="AD6098" s="1">
        <v>44992</v>
      </c>
    </row>
    <row r="6099" spans="1:30" x14ac:dyDescent="0.25">
      <c r="A6099">
        <v>526467</v>
      </c>
      <c r="B6099" t="s">
        <v>88</v>
      </c>
      <c r="C6099" t="s">
        <v>63</v>
      </c>
      <c r="D6099">
        <v>1</v>
      </c>
      <c r="E6099" t="s">
        <v>8021</v>
      </c>
      <c r="F6099" t="s">
        <v>667</v>
      </c>
      <c r="G6099" t="s">
        <v>51</v>
      </c>
      <c r="H6099">
        <v>95711</v>
      </c>
      <c r="I6099">
        <v>0</v>
      </c>
      <c r="J6099" t="s">
        <v>328</v>
      </c>
      <c r="K6099" t="s">
        <v>36</v>
      </c>
      <c r="L6099" t="s">
        <v>37</v>
      </c>
      <c r="M6099">
        <v>100000</v>
      </c>
      <c r="N6099">
        <v>155000</v>
      </c>
      <c r="O6099" t="s">
        <v>38</v>
      </c>
      <c r="P6099" t="s">
        <v>406</v>
      </c>
      <c r="Q6099" t="s">
        <v>1620</v>
      </c>
      <c r="R6099" t="s">
        <v>8022</v>
      </c>
      <c r="S6099" t="s">
        <v>3772</v>
      </c>
      <c r="T6099" t="s">
        <v>8023</v>
      </c>
      <c r="U6099" t="s">
        <v>2070</v>
      </c>
      <c r="V6099" t="s">
        <v>100</v>
      </c>
      <c r="W6099" t="s">
        <v>1407</v>
      </c>
      <c r="Z6099" t="s">
        <v>87</v>
      </c>
      <c r="AA6099" s="1">
        <v>44645</v>
      </c>
      <c r="AC6099" s="1">
        <v>44882</v>
      </c>
      <c r="AD6099" s="1">
        <v>44992</v>
      </c>
    </row>
    <row r="6100" spans="1:30" x14ac:dyDescent="0.25">
      <c r="A6100">
        <v>546495</v>
      </c>
      <c r="B6100" t="s">
        <v>123</v>
      </c>
      <c r="C6100" t="s">
        <v>63</v>
      </c>
      <c r="D6100">
        <v>1</v>
      </c>
      <c r="E6100" t="s">
        <v>9174</v>
      </c>
      <c r="F6100" t="s">
        <v>1067</v>
      </c>
      <c r="G6100" t="s">
        <v>34</v>
      </c>
      <c r="H6100">
        <v>21512</v>
      </c>
      <c r="I6100">
        <v>2</v>
      </c>
      <c r="J6100" t="s">
        <v>205</v>
      </c>
      <c r="K6100" t="s">
        <v>36</v>
      </c>
      <c r="L6100" t="s">
        <v>37</v>
      </c>
      <c r="M6100">
        <v>49033</v>
      </c>
      <c r="N6100">
        <v>52545</v>
      </c>
      <c r="O6100" t="s">
        <v>38</v>
      </c>
      <c r="P6100" t="s">
        <v>881</v>
      </c>
      <c r="Q6100" t="s">
        <v>9175</v>
      </c>
      <c r="R6100" t="s">
        <v>9176</v>
      </c>
      <c r="S6100" t="s">
        <v>1070</v>
      </c>
      <c r="T6100" t="s">
        <v>9177</v>
      </c>
      <c r="U6100" t="s">
        <v>9178</v>
      </c>
      <c r="V6100" t="s">
        <v>9179</v>
      </c>
      <c r="Z6100" t="s">
        <v>61</v>
      </c>
      <c r="AA6100" s="1">
        <v>44931</v>
      </c>
      <c r="AB6100" s="2">
        <v>45118</v>
      </c>
      <c r="AC6100" s="1">
        <v>44986</v>
      </c>
      <c r="AD6100" s="1">
        <v>44992</v>
      </c>
    </row>
    <row r="6101" spans="1:30" x14ac:dyDescent="0.25">
      <c r="A6101">
        <v>561514</v>
      </c>
      <c r="B6101" t="s">
        <v>88</v>
      </c>
      <c r="C6101" t="s">
        <v>63</v>
      </c>
      <c r="D6101">
        <v>1</v>
      </c>
      <c r="E6101" t="s">
        <v>13755</v>
      </c>
      <c r="F6101" t="s">
        <v>414</v>
      </c>
      <c r="G6101" t="s">
        <v>34</v>
      </c>
      <c r="H6101">
        <v>10124</v>
      </c>
      <c r="I6101">
        <v>3</v>
      </c>
      <c r="J6101" t="s">
        <v>1098</v>
      </c>
      <c r="K6101" t="s">
        <v>36</v>
      </c>
      <c r="L6101" t="s">
        <v>37</v>
      </c>
      <c r="M6101">
        <v>58695</v>
      </c>
      <c r="N6101">
        <v>67499</v>
      </c>
      <c r="O6101" t="s">
        <v>38</v>
      </c>
      <c r="P6101" t="s">
        <v>583</v>
      </c>
      <c r="Q6101" t="s">
        <v>1115</v>
      </c>
      <c r="R6101" t="s">
        <v>13756</v>
      </c>
      <c r="S6101" t="s">
        <v>418</v>
      </c>
      <c r="U6101" t="s">
        <v>3243</v>
      </c>
      <c r="V6101" t="s">
        <v>9976</v>
      </c>
      <c r="W6101" t="s">
        <v>1119</v>
      </c>
      <c r="X6101" t="s">
        <v>583</v>
      </c>
      <c r="Z6101" t="s">
        <v>61</v>
      </c>
      <c r="AA6101" s="1">
        <v>44882</v>
      </c>
      <c r="AC6101" s="1">
        <v>44922</v>
      </c>
      <c r="AD6101" s="1">
        <v>44992</v>
      </c>
    </row>
    <row r="6102" spans="1:30" x14ac:dyDescent="0.25">
      <c r="A6102">
        <v>436199</v>
      </c>
      <c r="B6102" t="s">
        <v>241</v>
      </c>
      <c r="C6102" t="s">
        <v>31</v>
      </c>
      <c r="D6102">
        <v>4</v>
      </c>
      <c r="E6102" t="s">
        <v>3824</v>
      </c>
      <c r="F6102" t="s">
        <v>920</v>
      </c>
      <c r="G6102" t="s">
        <v>34</v>
      </c>
      <c r="H6102">
        <v>34202</v>
      </c>
      <c r="I6102">
        <v>3</v>
      </c>
      <c r="J6102" t="s">
        <v>35</v>
      </c>
      <c r="K6102" t="s">
        <v>36</v>
      </c>
      <c r="L6102" t="s">
        <v>37</v>
      </c>
      <c r="M6102">
        <v>72063</v>
      </c>
      <c r="N6102">
        <v>122168</v>
      </c>
      <c r="O6102" t="s">
        <v>38</v>
      </c>
      <c r="P6102" t="s">
        <v>3825</v>
      </c>
      <c r="Q6102" t="s">
        <v>3826</v>
      </c>
      <c r="R6102" t="s">
        <v>3827</v>
      </c>
      <c r="S6102" t="s">
        <v>923</v>
      </c>
      <c r="T6102" t="s">
        <v>3828</v>
      </c>
      <c r="U6102" t="s">
        <v>3829</v>
      </c>
      <c r="V6102" t="s">
        <v>347</v>
      </c>
      <c r="Z6102" t="s">
        <v>426</v>
      </c>
      <c r="AA6102" s="1">
        <v>44301</v>
      </c>
      <c r="AC6102" s="1">
        <v>44390</v>
      </c>
      <c r="AD6102" s="1">
        <v>44992</v>
      </c>
    </row>
    <row r="6103" spans="1:30" x14ac:dyDescent="0.25">
      <c r="A6103">
        <v>526134</v>
      </c>
      <c r="B6103" t="s">
        <v>123</v>
      </c>
      <c r="C6103" t="s">
        <v>31</v>
      </c>
      <c r="D6103">
        <v>1</v>
      </c>
      <c r="E6103" t="s">
        <v>13719</v>
      </c>
      <c r="F6103" t="s">
        <v>135</v>
      </c>
      <c r="G6103" t="s">
        <v>51</v>
      </c>
      <c r="H6103">
        <v>21744</v>
      </c>
      <c r="I6103">
        <v>3</v>
      </c>
      <c r="J6103" t="s">
        <v>4705</v>
      </c>
      <c r="L6103" t="s">
        <v>37</v>
      </c>
      <c r="M6103">
        <v>84468</v>
      </c>
      <c r="N6103">
        <v>97138</v>
      </c>
      <c r="O6103" t="s">
        <v>38</v>
      </c>
      <c r="P6103" t="s">
        <v>415</v>
      </c>
      <c r="Q6103" t="s">
        <v>5787</v>
      </c>
      <c r="R6103" t="s">
        <v>13720</v>
      </c>
      <c r="S6103" t="s">
        <v>140</v>
      </c>
      <c r="T6103" t="s">
        <v>13721</v>
      </c>
      <c r="U6103" t="s">
        <v>886</v>
      </c>
      <c r="V6103" t="s">
        <v>13722</v>
      </c>
      <c r="Z6103" t="s">
        <v>9637</v>
      </c>
      <c r="AA6103" s="1">
        <v>44894</v>
      </c>
      <c r="AB6103" s="2">
        <v>45014</v>
      </c>
      <c r="AC6103" s="1">
        <v>44894</v>
      </c>
      <c r="AD6103" s="1">
        <v>44992</v>
      </c>
    </row>
    <row r="6104" spans="1:30" x14ac:dyDescent="0.25">
      <c r="A6104">
        <v>570926</v>
      </c>
      <c r="B6104" t="s">
        <v>2505</v>
      </c>
      <c r="C6104" t="s">
        <v>31</v>
      </c>
      <c r="D6104">
        <v>20</v>
      </c>
      <c r="E6104" t="s">
        <v>5706</v>
      </c>
      <c r="F6104" t="s">
        <v>234</v>
      </c>
      <c r="G6104" t="s">
        <v>51</v>
      </c>
      <c r="H6104">
        <v>56057</v>
      </c>
      <c r="I6104">
        <v>0</v>
      </c>
      <c r="J6104" t="s">
        <v>175</v>
      </c>
      <c r="K6104" t="s">
        <v>36</v>
      </c>
      <c r="L6104" t="s">
        <v>37</v>
      </c>
      <c r="M6104">
        <v>44083</v>
      </c>
      <c r="N6104">
        <v>44083</v>
      </c>
      <c r="O6104" t="s">
        <v>38</v>
      </c>
      <c r="P6104" t="s">
        <v>1802</v>
      </c>
      <c r="Q6104" t="s">
        <v>5707</v>
      </c>
      <c r="R6104" t="s">
        <v>5708</v>
      </c>
      <c r="S6104" t="s">
        <v>237</v>
      </c>
      <c r="T6104" t="s">
        <v>5709</v>
      </c>
      <c r="U6104" t="s">
        <v>5710</v>
      </c>
      <c r="V6104" t="s">
        <v>5711</v>
      </c>
      <c r="W6104" t="s">
        <v>5712</v>
      </c>
      <c r="Z6104" t="s">
        <v>61</v>
      </c>
      <c r="AA6104" s="1">
        <v>44979</v>
      </c>
      <c r="AB6104" s="2">
        <v>45011</v>
      </c>
      <c r="AC6104" s="1">
        <v>44979</v>
      </c>
      <c r="AD6104" s="1">
        <v>44992</v>
      </c>
    </row>
    <row r="6105" spans="1:30" x14ac:dyDescent="0.25">
      <c r="A6105">
        <v>575126</v>
      </c>
      <c r="B6105" t="s">
        <v>2505</v>
      </c>
      <c r="C6105" t="s">
        <v>31</v>
      </c>
      <c r="D6105">
        <v>2</v>
      </c>
      <c r="E6105" t="s">
        <v>13514</v>
      </c>
      <c r="F6105" t="s">
        <v>234</v>
      </c>
      <c r="G6105" t="s">
        <v>51</v>
      </c>
      <c r="H6105">
        <v>56057</v>
      </c>
      <c r="I6105">
        <v>0</v>
      </c>
      <c r="J6105" t="s">
        <v>256</v>
      </c>
      <c r="K6105" t="s">
        <v>36</v>
      </c>
      <c r="L6105" t="s">
        <v>37</v>
      </c>
      <c r="M6105">
        <v>50000</v>
      </c>
      <c r="N6105">
        <v>50000</v>
      </c>
      <c r="O6105" t="s">
        <v>38</v>
      </c>
      <c r="P6105" t="s">
        <v>1802</v>
      </c>
      <c r="Q6105" t="s">
        <v>687</v>
      </c>
      <c r="R6105" t="s">
        <v>13515</v>
      </c>
      <c r="S6105" t="s">
        <v>237</v>
      </c>
      <c r="T6105" t="s">
        <v>13516</v>
      </c>
      <c r="U6105" t="s">
        <v>13517</v>
      </c>
      <c r="V6105" t="s">
        <v>5711</v>
      </c>
      <c r="Z6105" t="s">
        <v>61</v>
      </c>
      <c r="AA6105" s="1">
        <v>44978</v>
      </c>
      <c r="AB6105" s="2">
        <v>45010</v>
      </c>
      <c r="AC6105" s="1">
        <v>44985</v>
      </c>
      <c r="AD6105" s="1">
        <v>44992</v>
      </c>
    </row>
    <row r="6106" spans="1:30" x14ac:dyDescent="0.25">
      <c r="A6106">
        <v>439392</v>
      </c>
      <c r="B6106" t="s">
        <v>88</v>
      </c>
      <c r="C6106" t="s">
        <v>63</v>
      </c>
      <c r="D6106">
        <v>1</v>
      </c>
      <c r="E6106" t="s">
        <v>6466</v>
      </c>
      <c r="F6106" t="s">
        <v>279</v>
      </c>
      <c r="G6106" t="s">
        <v>34</v>
      </c>
      <c r="H6106">
        <v>10251</v>
      </c>
      <c r="I6106">
        <v>4</v>
      </c>
      <c r="J6106" t="s">
        <v>582</v>
      </c>
      <c r="K6106" t="s">
        <v>36</v>
      </c>
      <c r="L6106" t="s">
        <v>37</v>
      </c>
      <c r="M6106">
        <v>40017</v>
      </c>
      <c r="N6106">
        <v>48744</v>
      </c>
      <c r="O6106" t="s">
        <v>38</v>
      </c>
      <c r="P6106" t="s">
        <v>438</v>
      </c>
      <c r="Q6106" t="s">
        <v>726</v>
      </c>
      <c r="R6106" t="s">
        <v>6467</v>
      </c>
      <c r="S6106" t="s">
        <v>283</v>
      </c>
      <c r="U6106" t="s">
        <v>729</v>
      </c>
      <c r="V6106" t="s">
        <v>6468</v>
      </c>
      <c r="Z6106" t="s">
        <v>61</v>
      </c>
      <c r="AA6106" s="1">
        <v>43931</v>
      </c>
      <c r="AC6106" s="1">
        <v>44770</v>
      </c>
      <c r="AD6106" s="1">
        <v>44992</v>
      </c>
    </row>
    <row r="6107" spans="1:30" x14ac:dyDescent="0.25">
      <c r="A6107">
        <v>565644</v>
      </c>
      <c r="B6107" t="s">
        <v>102</v>
      </c>
      <c r="C6107" t="s">
        <v>63</v>
      </c>
      <c r="D6107">
        <v>2</v>
      </c>
      <c r="E6107" t="s">
        <v>2747</v>
      </c>
      <c r="F6107" t="s">
        <v>295</v>
      </c>
      <c r="G6107" t="s">
        <v>34</v>
      </c>
      <c r="H6107">
        <v>22427</v>
      </c>
      <c r="I6107">
        <v>1</v>
      </c>
      <c r="J6107" t="s">
        <v>35</v>
      </c>
      <c r="K6107" t="s">
        <v>36</v>
      </c>
      <c r="L6107" t="s">
        <v>37</v>
      </c>
      <c r="M6107">
        <v>67757</v>
      </c>
      <c r="N6107">
        <v>98128</v>
      </c>
      <c r="O6107" t="s">
        <v>38</v>
      </c>
      <c r="P6107" t="s">
        <v>146</v>
      </c>
      <c r="Q6107" t="s">
        <v>334</v>
      </c>
      <c r="R6107" t="s">
        <v>6497</v>
      </c>
      <c r="S6107" t="s">
        <v>608</v>
      </c>
      <c r="T6107" t="s">
        <v>6498</v>
      </c>
      <c r="U6107" t="s">
        <v>1177</v>
      </c>
      <c r="V6107" t="s">
        <v>611</v>
      </c>
      <c r="W6107" t="s">
        <v>1242</v>
      </c>
      <c r="X6107" t="s">
        <v>4047</v>
      </c>
      <c r="Z6107" t="s">
        <v>87</v>
      </c>
      <c r="AA6107" s="1">
        <v>44935</v>
      </c>
      <c r="AB6107" s="2">
        <v>44995</v>
      </c>
      <c r="AC6107" s="1">
        <v>44939</v>
      </c>
      <c r="AD6107" s="1">
        <v>44992</v>
      </c>
    </row>
    <row r="6108" spans="1:30" x14ac:dyDescent="0.25">
      <c r="A6108">
        <v>563488</v>
      </c>
      <c r="B6108" t="s">
        <v>287</v>
      </c>
      <c r="C6108" t="s">
        <v>31</v>
      </c>
      <c r="D6108">
        <v>1</v>
      </c>
      <c r="E6108" t="s">
        <v>7902</v>
      </c>
      <c r="F6108" t="s">
        <v>6724</v>
      </c>
      <c r="G6108" t="s">
        <v>34</v>
      </c>
      <c r="H6108">
        <v>10053</v>
      </c>
      <c r="I6108" t="s">
        <v>900</v>
      </c>
      <c r="J6108" t="s">
        <v>35</v>
      </c>
      <c r="K6108" t="s">
        <v>36</v>
      </c>
      <c r="L6108" t="s">
        <v>93</v>
      </c>
      <c r="M6108">
        <v>110000</v>
      </c>
      <c r="N6108">
        <v>120000</v>
      </c>
      <c r="O6108" t="s">
        <v>38</v>
      </c>
      <c r="P6108" t="s">
        <v>289</v>
      </c>
      <c r="Q6108" t="s">
        <v>5689</v>
      </c>
      <c r="R6108" t="s">
        <v>7903</v>
      </c>
      <c r="S6108" t="s">
        <v>6727</v>
      </c>
      <c r="T6108" t="s">
        <v>7904</v>
      </c>
      <c r="U6108" t="s">
        <v>7905</v>
      </c>
      <c r="V6108" t="s">
        <v>1472</v>
      </c>
      <c r="Z6108" t="s">
        <v>61</v>
      </c>
      <c r="AA6108" s="1">
        <v>44897</v>
      </c>
      <c r="AC6108" s="1">
        <v>44897</v>
      </c>
      <c r="AD6108" s="1">
        <v>44992</v>
      </c>
    </row>
    <row r="6109" spans="1:30" x14ac:dyDescent="0.25">
      <c r="A6109">
        <v>546738</v>
      </c>
      <c r="B6109" t="s">
        <v>88</v>
      </c>
      <c r="C6109" t="s">
        <v>63</v>
      </c>
      <c r="D6109">
        <v>1</v>
      </c>
      <c r="E6109" t="s">
        <v>13492</v>
      </c>
      <c r="F6109" t="s">
        <v>545</v>
      </c>
      <c r="G6109" t="s">
        <v>34</v>
      </c>
      <c r="H6109">
        <v>13632</v>
      </c>
      <c r="I6109">
        <v>2</v>
      </c>
      <c r="J6109" t="s">
        <v>328</v>
      </c>
      <c r="K6109" t="s">
        <v>36</v>
      </c>
      <c r="L6109" t="s">
        <v>37</v>
      </c>
      <c r="M6109">
        <v>85371</v>
      </c>
      <c r="N6109">
        <v>98177</v>
      </c>
      <c r="O6109" t="s">
        <v>38</v>
      </c>
      <c r="P6109" t="s">
        <v>406</v>
      </c>
      <c r="Q6109" t="s">
        <v>1620</v>
      </c>
      <c r="R6109" t="s">
        <v>13493</v>
      </c>
      <c r="S6109" t="s">
        <v>549</v>
      </c>
      <c r="T6109" t="s">
        <v>13494</v>
      </c>
      <c r="U6109" t="s">
        <v>2070</v>
      </c>
      <c r="V6109" t="s">
        <v>9403</v>
      </c>
      <c r="W6109" t="s">
        <v>1407</v>
      </c>
      <c r="Z6109" t="s">
        <v>87</v>
      </c>
      <c r="AA6109" s="1">
        <v>44791</v>
      </c>
      <c r="AC6109" s="1">
        <v>44974</v>
      </c>
      <c r="AD6109" s="1">
        <v>44992</v>
      </c>
    </row>
    <row r="6110" spans="1:30" x14ac:dyDescent="0.25">
      <c r="A6110">
        <v>575624</v>
      </c>
      <c r="B6110" t="s">
        <v>1870</v>
      </c>
      <c r="C6110" t="s">
        <v>63</v>
      </c>
      <c r="D6110">
        <v>1</v>
      </c>
      <c r="E6110" t="s">
        <v>6364</v>
      </c>
      <c r="F6110" t="s">
        <v>234</v>
      </c>
      <c r="G6110" t="s">
        <v>51</v>
      </c>
      <c r="H6110">
        <v>56057</v>
      </c>
      <c r="I6110">
        <v>0</v>
      </c>
      <c r="J6110" t="s">
        <v>256</v>
      </c>
      <c r="K6110" t="s">
        <v>36</v>
      </c>
      <c r="L6110" t="s">
        <v>37</v>
      </c>
      <c r="M6110">
        <v>38333</v>
      </c>
      <c r="N6110">
        <v>63794</v>
      </c>
      <c r="O6110" t="s">
        <v>38</v>
      </c>
      <c r="P6110" t="s">
        <v>1872</v>
      </c>
      <c r="Q6110" t="s">
        <v>6365</v>
      </c>
      <c r="R6110" t="s">
        <v>14058</v>
      </c>
      <c r="S6110" t="s">
        <v>237</v>
      </c>
      <c r="T6110" t="s">
        <v>6367</v>
      </c>
      <c r="U6110" t="s">
        <v>14059</v>
      </c>
      <c r="V6110" t="s">
        <v>14060</v>
      </c>
      <c r="W6110" t="s">
        <v>2377</v>
      </c>
      <c r="Z6110" t="s">
        <v>61</v>
      </c>
      <c r="AA6110" s="1">
        <v>44974</v>
      </c>
      <c r="AC6110" s="1">
        <v>44974</v>
      </c>
      <c r="AD6110" s="1">
        <v>44992</v>
      </c>
    </row>
    <row r="6111" spans="1:30" x14ac:dyDescent="0.25">
      <c r="A6111">
        <v>577051</v>
      </c>
      <c r="B6111" t="s">
        <v>658</v>
      </c>
      <c r="C6111" t="s">
        <v>63</v>
      </c>
      <c r="D6111">
        <v>1</v>
      </c>
      <c r="E6111" t="s">
        <v>3393</v>
      </c>
      <c r="F6111" t="s">
        <v>65</v>
      </c>
      <c r="G6111" t="s">
        <v>51</v>
      </c>
      <c r="H6111">
        <v>56058</v>
      </c>
      <c r="I6111">
        <v>0</v>
      </c>
      <c r="J6111" t="s">
        <v>3394</v>
      </c>
      <c r="K6111" t="s">
        <v>36</v>
      </c>
      <c r="L6111" t="s">
        <v>37</v>
      </c>
      <c r="M6111">
        <v>62215</v>
      </c>
      <c r="N6111">
        <v>62215</v>
      </c>
      <c r="O6111" t="s">
        <v>38</v>
      </c>
      <c r="P6111" t="s">
        <v>3395</v>
      </c>
      <c r="Q6111" t="s">
        <v>662</v>
      </c>
      <c r="R6111" t="s">
        <v>3396</v>
      </c>
      <c r="S6111" t="s">
        <v>72</v>
      </c>
      <c r="V6111" t="s">
        <v>664</v>
      </c>
      <c r="Z6111" t="s">
        <v>665</v>
      </c>
      <c r="AA6111" s="1">
        <v>44987</v>
      </c>
      <c r="AB6111" s="2">
        <v>45167</v>
      </c>
      <c r="AC6111" s="1">
        <v>44987</v>
      </c>
      <c r="AD6111" s="1">
        <v>44992</v>
      </c>
    </row>
    <row r="6112" spans="1:30" x14ac:dyDescent="0.25">
      <c r="A6112">
        <v>535219</v>
      </c>
      <c r="B6112" t="s">
        <v>62</v>
      </c>
      <c r="C6112" t="s">
        <v>63</v>
      </c>
      <c r="D6112">
        <v>1</v>
      </c>
      <c r="E6112" t="s">
        <v>13521</v>
      </c>
      <c r="F6112" t="s">
        <v>135</v>
      </c>
      <c r="G6112" t="s">
        <v>51</v>
      </c>
      <c r="H6112">
        <v>21744</v>
      </c>
      <c r="I6112">
        <v>3</v>
      </c>
      <c r="J6112" t="s">
        <v>115</v>
      </c>
      <c r="K6112" t="s">
        <v>36</v>
      </c>
      <c r="L6112" t="s">
        <v>37</v>
      </c>
      <c r="M6112">
        <v>84468</v>
      </c>
      <c r="N6112">
        <v>97138</v>
      </c>
      <c r="O6112" t="s">
        <v>38</v>
      </c>
      <c r="P6112" t="s">
        <v>616</v>
      </c>
      <c r="Q6112" t="s">
        <v>13522</v>
      </c>
      <c r="R6112" t="s">
        <v>13523</v>
      </c>
      <c r="S6112" t="s">
        <v>140</v>
      </c>
      <c r="T6112" t="s">
        <v>13524</v>
      </c>
      <c r="U6112" t="s">
        <v>13525</v>
      </c>
      <c r="V6112" t="s">
        <v>622</v>
      </c>
      <c r="Z6112" t="s">
        <v>61</v>
      </c>
      <c r="AA6112" s="1">
        <v>44967</v>
      </c>
      <c r="AB6112" s="2">
        <v>44997</v>
      </c>
      <c r="AC6112" s="1">
        <v>44967</v>
      </c>
      <c r="AD6112" s="1">
        <v>44992</v>
      </c>
    </row>
    <row r="6113" spans="1:30" x14ac:dyDescent="0.25">
      <c r="A6113">
        <v>556767</v>
      </c>
      <c r="B6113" t="s">
        <v>102</v>
      </c>
      <c r="C6113" t="s">
        <v>63</v>
      </c>
      <c r="D6113">
        <v>2</v>
      </c>
      <c r="E6113" t="s">
        <v>4481</v>
      </c>
      <c r="F6113" t="s">
        <v>193</v>
      </c>
      <c r="G6113" t="s">
        <v>34</v>
      </c>
      <c r="H6113" t="s">
        <v>194</v>
      </c>
      <c r="I6113">
        <v>0</v>
      </c>
      <c r="J6113" t="s">
        <v>157</v>
      </c>
      <c r="K6113" t="s">
        <v>36</v>
      </c>
      <c r="L6113" t="s">
        <v>37</v>
      </c>
      <c r="M6113">
        <v>53702</v>
      </c>
      <c r="N6113">
        <v>115000</v>
      </c>
      <c r="O6113" t="s">
        <v>38</v>
      </c>
      <c r="P6113" t="s">
        <v>137</v>
      </c>
      <c r="Q6113" t="s">
        <v>4482</v>
      </c>
      <c r="R6113" t="s">
        <v>4483</v>
      </c>
      <c r="S6113" t="s">
        <v>198</v>
      </c>
      <c r="T6113" t="e">
        <f>- Negotiating skills  - proficiency in Microsoft Excel  - ability to work under pressure  - ability to be organized and prioritize work assignments  - be able to make independent decisions</f>
        <v>#NAME?</v>
      </c>
      <c r="U6113" t="s">
        <v>4484</v>
      </c>
      <c r="V6113" t="s">
        <v>862</v>
      </c>
      <c r="W6113" t="s">
        <v>1857</v>
      </c>
      <c r="X6113" t="s">
        <v>4485</v>
      </c>
      <c r="Z6113" t="s">
        <v>87</v>
      </c>
      <c r="AA6113" s="1">
        <v>44859</v>
      </c>
      <c r="AC6113" s="1">
        <v>44859</v>
      </c>
      <c r="AD6113" s="1">
        <v>44992</v>
      </c>
    </row>
    <row r="6114" spans="1:30" x14ac:dyDescent="0.25">
      <c r="A6114">
        <v>546723</v>
      </c>
      <c r="B6114" t="s">
        <v>889</v>
      </c>
      <c r="C6114" t="s">
        <v>63</v>
      </c>
      <c r="D6114">
        <v>1</v>
      </c>
      <c r="E6114" t="s">
        <v>13461</v>
      </c>
      <c r="F6114" t="s">
        <v>694</v>
      </c>
      <c r="G6114" t="s">
        <v>51</v>
      </c>
      <c r="H6114">
        <v>95710</v>
      </c>
      <c r="I6114">
        <v>0</v>
      </c>
      <c r="J6114" t="s">
        <v>3014</v>
      </c>
      <c r="K6114" t="s">
        <v>36</v>
      </c>
      <c r="L6114" t="s">
        <v>37</v>
      </c>
      <c r="M6114">
        <v>75000</v>
      </c>
      <c r="N6114">
        <v>85000</v>
      </c>
      <c r="O6114" t="s">
        <v>38</v>
      </c>
      <c r="P6114" t="s">
        <v>1198</v>
      </c>
      <c r="Q6114" t="s">
        <v>687</v>
      </c>
      <c r="R6114" t="s">
        <v>13462</v>
      </c>
      <c r="S6114" t="s">
        <v>697</v>
      </c>
      <c r="T6114" t="s">
        <v>13463</v>
      </c>
      <c r="U6114" t="s">
        <v>895</v>
      </c>
      <c r="V6114" t="s">
        <v>13464</v>
      </c>
      <c r="X6114" t="s">
        <v>1203</v>
      </c>
      <c r="Z6114" t="s">
        <v>898</v>
      </c>
      <c r="AA6114" s="1">
        <v>44792</v>
      </c>
      <c r="AC6114" s="1">
        <v>44817</v>
      </c>
      <c r="AD6114" s="1">
        <v>44992</v>
      </c>
    </row>
    <row r="6115" spans="1:30" x14ac:dyDescent="0.25">
      <c r="A6115">
        <v>551214</v>
      </c>
      <c r="B6115" t="s">
        <v>102</v>
      </c>
      <c r="C6115" t="s">
        <v>31</v>
      </c>
      <c r="D6115">
        <v>1</v>
      </c>
      <c r="E6115" t="s">
        <v>11110</v>
      </c>
      <c r="F6115" t="s">
        <v>807</v>
      </c>
      <c r="G6115" t="s">
        <v>34</v>
      </c>
      <c r="H6115" t="s">
        <v>808</v>
      </c>
      <c r="I6115">
        <v>0</v>
      </c>
      <c r="J6115" t="s">
        <v>52</v>
      </c>
      <c r="K6115" t="s">
        <v>36</v>
      </c>
      <c r="L6115" t="s">
        <v>37</v>
      </c>
      <c r="M6115">
        <v>94715</v>
      </c>
      <c r="N6115">
        <v>130000</v>
      </c>
      <c r="O6115" t="s">
        <v>38</v>
      </c>
      <c r="P6115" t="s">
        <v>137</v>
      </c>
      <c r="Q6115" t="s">
        <v>5048</v>
      </c>
      <c r="R6115" t="s">
        <v>14092</v>
      </c>
      <c r="S6115" t="s">
        <v>810</v>
      </c>
      <c r="T6115" t="s">
        <v>11112</v>
      </c>
      <c r="U6115" t="s">
        <v>462</v>
      </c>
      <c r="V6115" t="s">
        <v>463</v>
      </c>
      <c r="W6115" t="s">
        <v>937</v>
      </c>
      <c r="X6115" t="s">
        <v>1015</v>
      </c>
      <c r="Z6115" t="s">
        <v>61</v>
      </c>
      <c r="AA6115" s="1">
        <v>44820</v>
      </c>
      <c r="AC6115" s="1">
        <v>44820</v>
      </c>
      <c r="AD6115" s="1">
        <v>44992</v>
      </c>
    </row>
    <row r="6116" spans="1:30" x14ac:dyDescent="0.25">
      <c r="A6116">
        <v>546892</v>
      </c>
      <c r="B6116" t="s">
        <v>1863</v>
      </c>
      <c r="C6116" t="s">
        <v>31</v>
      </c>
      <c r="D6116">
        <v>1</v>
      </c>
      <c r="E6116" t="s">
        <v>12424</v>
      </c>
      <c r="F6116" t="s">
        <v>3026</v>
      </c>
      <c r="G6116" t="s">
        <v>34</v>
      </c>
      <c r="H6116">
        <v>83006</v>
      </c>
      <c r="I6116" t="s">
        <v>327</v>
      </c>
      <c r="J6116" t="s">
        <v>5424</v>
      </c>
      <c r="K6116" t="s">
        <v>36</v>
      </c>
      <c r="L6116" t="s">
        <v>93</v>
      </c>
      <c r="M6116">
        <v>72038</v>
      </c>
      <c r="N6116">
        <v>125000</v>
      </c>
      <c r="O6116" t="s">
        <v>38</v>
      </c>
      <c r="P6116" t="s">
        <v>438</v>
      </c>
      <c r="Q6116" t="s">
        <v>12425</v>
      </c>
      <c r="R6116" t="s">
        <v>12426</v>
      </c>
      <c r="S6116" t="s">
        <v>3028</v>
      </c>
      <c r="T6116" t="s">
        <v>12427</v>
      </c>
      <c r="U6116" t="s">
        <v>4682</v>
      </c>
      <c r="V6116" t="s">
        <v>12428</v>
      </c>
      <c r="W6116" t="s">
        <v>12429</v>
      </c>
      <c r="X6116" t="s">
        <v>12430</v>
      </c>
      <c r="Z6116" t="s">
        <v>61</v>
      </c>
      <c r="AA6116" s="1">
        <v>44792</v>
      </c>
      <c r="AC6116" s="1">
        <v>44945</v>
      </c>
      <c r="AD6116" s="1">
        <v>44992</v>
      </c>
    </row>
    <row r="6117" spans="1:30" x14ac:dyDescent="0.25">
      <c r="A6117">
        <v>552359</v>
      </c>
      <c r="B6117" t="s">
        <v>202</v>
      </c>
      <c r="C6117" t="s">
        <v>63</v>
      </c>
      <c r="D6117">
        <v>3</v>
      </c>
      <c r="E6117" t="s">
        <v>13774</v>
      </c>
      <c r="F6117" t="s">
        <v>174</v>
      </c>
      <c r="G6117" t="s">
        <v>51</v>
      </c>
      <c r="H6117">
        <v>30087</v>
      </c>
      <c r="I6117">
        <v>3</v>
      </c>
      <c r="J6117" t="s">
        <v>175</v>
      </c>
      <c r="K6117" t="s">
        <v>36</v>
      </c>
      <c r="L6117" t="s">
        <v>37</v>
      </c>
      <c r="M6117">
        <v>79620</v>
      </c>
      <c r="N6117">
        <v>117541</v>
      </c>
      <c r="O6117" t="s">
        <v>38</v>
      </c>
      <c r="P6117" t="s">
        <v>313</v>
      </c>
      <c r="Q6117" t="s">
        <v>13775</v>
      </c>
      <c r="R6117" t="s">
        <v>13776</v>
      </c>
      <c r="S6117" t="s">
        <v>178</v>
      </c>
      <c r="T6117" t="s">
        <v>13777</v>
      </c>
      <c r="U6117" t="s">
        <v>13778</v>
      </c>
      <c r="V6117" t="s">
        <v>319</v>
      </c>
      <c r="Z6117" t="s">
        <v>61</v>
      </c>
      <c r="AA6117" s="1">
        <v>44964</v>
      </c>
      <c r="AC6117" s="1">
        <v>44964</v>
      </c>
      <c r="AD6117" s="1">
        <v>44992</v>
      </c>
    </row>
    <row r="6118" spans="1:30" x14ac:dyDescent="0.25">
      <c r="A6118">
        <v>571826</v>
      </c>
      <c r="B6118" t="s">
        <v>102</v>
      </c>
      <c r="C6118" t="s">
        <v>31</v>
      </c>
      <c r="D6118">
        <v>4</v>
      </c>
      <c r="E6118" t="s">
        <v>7495</v>
      </c>
      <c r="F6118" t="s">
        <v>1680</v>
      </c>
      <c r="G6118" t="s">
        <v>34</v>
      </c>
      <c r="H6118">
        <v>22425</v>
      </c>
      <c r="I6118">
        <v>0</v>
      </c>
      <c r="J6118" t="s">
        <v>2453</v>
      </c>
      <c r="K6118" t="s">
        <v>36</v>
      </c>
      <c r="L6118" t="s">
        <v>53</v>
      </c>
      <c r="M6118">
        <v>51535</v>
      </c>
      <c r="N6118">
        <v>59265</v>
      </c>
      <c r="O6118" t="s">
        <v>38</v>
      </c>
      <c r="P6118" t="s">
        <v>137</v>
      </c>
      <c r="Q6118" t="s">
        <v>7496</v>
      </c>
      <c r="R6118" t="s">
        <v>8957</v>
      </c>
      <c r="S6118" t="s">
        <v>1682</v>
      </c>
      <c r="T6118" t="s">
        <v>7498</v>
      </c>
      <c r="U6118" t="s">
        <v>8958</v>
      </c>
      <c r="V6118" t="s">
        <v>142</v>
      </c>
      <c r="Z6118" t="s">
        <v>61</v>
      </c>
      <c r="AA6118" s="1">
        <v>44965</v>
      </c>
      <c r="AC6118" s="1">
        <v>44965</v>
      </c>
      <c r="AD6118" s="1">
        <v>44992</v>
      </c>
    </row>
    <row r="6119" spans="1:30" x14ac:dyDescent="0.25">
      <c r="A6119">
        <v>571504</v>
      </c>
      <c r="B6119" t="s">
        <v>102</v>
      </c>
      <c r="C6119" t="s">
        <v>63</v>
      </c>
      <c r="D6119">
        <v>1</v>
      </c>
      <c r="E6119" t="s">
        <v>13308</v>
      </c>
      <c r="F6119" t="s">
        <v>295</v>
      </c>
      <c r="G6119" t="s">
        <v>34</v>
      </c>
      <c r="H6119">
        <v>22427</v>
      </c>
      <c r="I6119">
        <v>3</v>
      </c>
      <c r="J6119" t="s">
        <v>961</v>
      </c>
      <c r="K6119" t="s">
        <v>36</v>
      </c>
      <c r="L6119" t="s">
        <v>37</v>
      </c>
      <c r="M6119">
        <v>90114</v>
      </c>
      <c r="N6119">
        <v>122168</v>
      </c>
      <c r="O6119" t="s">
        <v>38</v>
      </c>
      <c r="P6119" t="s">
        <v>146</v>
      </c>
      <c r="Q6119" t="s">
        <v>10519</v>
      </c>
      <c r="R6119" t="s">
        <v>13309</v>
      </c>
      <c r="S6119" t="s">
        <v>608</v>
      </c>
      <c r="T6119" t="s">
        <v>13310</v>
      </c>
      <c r="U6119" t="s">
        <v>13311</v>
      </c>
      <c r="V6119" t="s">
        <v>611</v>
      </c>
      <c r="W6119" t="s">
        <v>612</v>
      </c>
      <c r="X6119" t="s">
        <v>13312</v>
      </c>
      <c r="Z6119" t="s">
        <v>87</v>
      </c>
      <c r="AA6119" s="1">
        <v>44956</v>
      </c>
      <c r="AB6119" s="2">
        <v>45016</v>
      </c>
      <c r="AC6119" s="1">
        <v>44956</v>
      </c>
      <c r="AD6119" s="1">
        <v>44992</v>
      </c>
    </row>
    <row r="6120" spans="1:30" x14ac:dyDescent="0.25">
      <c r="A6120">
        <v>550608</v>
      </c>
      <c r="B6120" t="s">
        <v>102</v>
      </c>
      <c r="C6120" t="s">
        <v>63</v>
      </c>
      <c r="D6120">
        <v>1</v>
      </c>
      <c r="E6120" t="s">
        <v>2571</v>
      </c>
      <c r="F6120" t="s">
        <v>526</v>
      </c>
      <c r="G6120" t="s">
        <v>34</v>
      </c>
      <c r="H6120">
        <v>21822</v>
      </c>
      <c r="I6120">
        <v>4</v>
      </c>
      <c r="J6120" t="s">
        <v>35</v>
      </c>
      <c r="K6120" t="s">
        <v>36</v>
      </c>
      <c r="L6120" t="s">
        <v>37</v>
      </c>
      <c r="M6120">
        <v>78128</v>
      </c>
      <c r="N6120">
        <v>118657</v>
      </c>
      <c r="O6120" t="s">
        <v>38</v>
      </c>
      <c r="P6120" t="s">
        <v>104</v>
      </c>
      <c r="Q6120" t="s">
        <v>2572</v>
      </c>
      <c r="R6120" t="s">
        <v>2573</v>
      </c>
      <c r="S6120" t="s">
        <v>530</v>
      </c>
      <c r="T6120" t="s">
        <v>2574</v>
      </c>
      <c r="U6120" t="s">
        <v>2427</v>
      </c>
      <c r="V6120" t="s">
        <v>2364</v>
      </c>
      <c r="X6120" t="s">
        <v>104</v>
      </c>
      <c r="Z6120" t="s">
        <v>61</v>
      </c>
      <c r="AA6120" s="1">
        <v>44818</v>
      </c>
      <c r="AC6120" s="1">
        <v>44818</v>
      </c>
      <c r="AD6120" s="1">
        <v>44992</v>
      </c>
    </row>
    <row r="6121" spans="1:30" x14ac:dyDescent="0.25">
      <c r="A6121">
        <v>554358</v>
      </c>
      <c r="B6121" t="s">
        <v>638</v>
      </c>
      <c r="C6121" t="s">
        <v>31</v>
      </c>
      <c r="D6121">
        <v>1</v>
      </c>
      <c r="E6121" t="s">
        <v>4425</v>
      </c>
      <c r="F6121" t="s">
        <v>1258</v>
      </c>
      <c r="G6121" t="s">
        <v>51</v>
      </c>
      <c r="H6121">
        <v>52620</v>
      </c>
      <c r="I6121" t="s">
        <v>327</v>
      </c>
      <c r="J6121" t="s">
        <v>115</v>
      </c>
      <c r="K6121" t="s">
        <v>36</v>
      </c>
      <c r="L6121" t="s">
        <v>93</v>
      </c>
      <c r="M6121">
        <v>100000</v>
      </c>
      <c r="N6121">
        <v>110000</v>
      </c>
      <c r="O6121" t="s">
        <v>38</v>
      </c>
      <c r="P6121" t="s">
        <v>642</v>
      </c>
      <c r="Q6121" t="s">
        <v>643</v>
      </c>
      <c r="R6121" t="s">
        <v>11330</v>
      </c>
      <c r="S6121" t="s">
        <v>1261</v>
      </c>
      <c r="T6121" t="s">
        <v>11331</v>
      </c>
      <c r="U6121" t="s">
        <v>647</v>
      </c>
      <c r="V6121" t="s">
        <v>11332</v>
      </c>
      <c r="Z6121" t="s">
        <v>2217</v>
      </c>
      <c r="AA6121" s="1">
        <v>44840</v>
      </c>
      <c r="AC6121" s="1">
        <v>44930</v>
      </c>
      <c r="AD6121" s="1">
        <v>44992</v>
      </c>
    </row>
    <row r="6122" spans="1:30" x14ac:dyDescent="0.25">
      <c r="A6122">
        <v>568686</v>
      </c>
      <c r="B6122" t="s">
        <v>488</v>
      </c>
      <c r="C6122" t="s">
        <v>63</v>
      </c>
      <c r="D6122">
        <v>1</v>
      </c>
      <c r="E6122" t="s">
        <v>13632</v>
      </c>
      <c r="F6122" t="s">
        <v>135</v>
      </c>
      <c r="G6122" t="s">
        <v>51</v>
      </c>
      <c r="H6122">
        <v>21744</v>
      </c>
      <c r="I6122">
        <v>3</v>
      </c>
      <c r="J6122" t="s">
        <v>157</v>
      </c>
      <c r="K6122" t="s">
        <v>36</v>
      </c>
      <c r="L6122" t="s">
        <v>37</v>
      </c>
      <c r="M6122">
        <v>84468</v>
      </c>
      <c r="N6122">
        <v>97138</v>
      </c>
      <c r="O6122" t="s">
        <v>38</v>
      </c>
      <c r="P6122" t="s">
        <v>355</v>
      </c>
      <c r="Q6122" t="s">
        <v>490</v>
      </c>
      <c r="R6122" t="s">
        <v>13633</v>
      </c>
      <c r="S6122" t="s">
        <v>140</v>
      </c>
      <c r="T6122" t="s">
        <v>13634</v>
      </c>
      <c r="V6122" t="s">
        <v>13635</v>
      </c>
      <c r="Z6122" t="s">
        <v>61</v>
      </c>
      <c r="AA6122" s="1">
        <v>44950</v>
      </c>
      <c r="AB6122" s="2">
        <v>45010</v>
      </c>
      <c r="AC6122" s="1">
        <v>44987</v>
      </c>
      <c r="AD6122" s="1">
        <v>44992</v>
      </c>
    </row>
    <row r="6123" spans="1:30" x14ac:dyDescent="0.25">
      <c r="A6123">
        <v>513478</v>
      </c>
      <c r="B6123" t="s">
        <v>563</v>
      </c>
      <c r="C6123" t="s">
        <v>31</v>
      </c>
      <c r="D6123">
        <v>1</v>
      </c>
      <c r="E6123" t="s">
        <v>3980</v>
      </c>
      <c r="F6123" t="s">
        <v>555</v>
      </c>
      <c r="G6123" t="s">
        <v>34</v>
      </c>
      <c r="H6123">
        <v>12626</v>
      </c>
      <c r="I6123">
        <v>2</v>
      </c>
      <c r="J6123" t="s">
        <v>256</v>
      </c>
      <c r="K6123" t="s">
        <v>36</v>
      </c>
      <c r="L6123" t="s">
        <v>37</v>
      </c>
      <c r="M6123">
        <v>62470</v>
      </c>
      <c r="N6123">
        <v>80008</v>
      </c>
      <c r="O6123" t="s">
        <v>38</v>
      </c>
      <c r="P6123" t="s">
        <v>446</v>
      </c>
      <c r="Q6123" t="s">
        <v>4718</v>
      </c>
      <c r="R6123" t="s">
        <v>8597</v>
      </c>
      <c r="S6123" t="s">
        <v>559</v>
      </c>
      <c r="U6123" t="s">
        <v>8598</v>
      </c>
      <c r="V6123" t="s">
        <v>347</v>
      </c>
      <c r="X6123" t="s">
        <v>8599</v>
      </c>
      <c r="Z6123" t="s">
        <v>61</v>
      </c>
      <c r="AA6123" s="1">
        <v>44567</v>
      </c>
      <c r="AC6123" s="1">
        <v>44778</v>
      </c>
      <c r="AD6123" s="1">
        <v>44992</v>
      </c>
    </row>
    <row r="6124" spans="1:30" x14ac:dyDescent="0.25">
      <c r="A6124">
        <v>563685</v>
      </c>
      <c r="B6124" t="s">
        <v>381</v>
      </c>
      <c r="C6124" t="s">
        <v>31</v>
      </c>
      <c r="D6124">
        <v>1</v>
      </c>
      <c r="E6124" t="s">
        <v>1964</v>
      </c>
      <c r="F6124" t="s">
        <v>295</v>
      </c>
      <c r="G6124" t="s">
        <v>34</v>
      </c>
      <c r="H6124">
        <v>22427</v>
      </c>
      <c r="I6124">
        <v>2</v>
      </c>
      <c r="J6124" t="s">
        <v>35</v>
      </c>
      <c r="K6124" t="s">
        <v>36</v>
      </c>
      <c r="L6124" t="s">
        <v>37</v>
      </c>
      <c r="M6124">
        <v>74650</v>
      </c>
      <c r="N6124">
        <v>95110</v>
      </c>
      <c r="O6124" t="s">
        <v>38</v>
      </c>
      <c r="P6124" t="s">
        <v>873</v>
      </c>
      <c r="Q6124" t="s">
        <v>9758</v>
      </c>
      <c r="R6124" t="s">
        <v>13583</v>
      </c>
      <c r="S6124" t="s">
        <v>608</v>
      </c>
      <c r="T6124" t="s">
        <v>5255</v>
      </c>
      <c r="V6124" t="s">
        <v>1463</v>
      </c>
      <c r="W6124" t="s">
        <v>86</v>
      </c>
      <c r="X6124" t="s">
        <v>1905</v>
      </c>
      <c r="Z6124" t="s">
        <v>47</v>
      </c>
      <c r="AA6124" s="1">
        <v>44984</v>
      </c>
      <c r="AB6124" s="2">
        <v>45044</v>
      </c>
      <c r="AC6124" s="1">
        <v>44984</v>
      </c>
      <c r="AD6124" s="1">
        <v>44992</v>
      </c>
    </row>
    <row r="6125" spans="1:30" x14ac:dyDescent="0.25">
      <c r="A6125">
        <v>568875</v>
      </c>
      <c r="B6125" t="s">
        <v>287</v>
      </c>
      <c r="C6125" t="s">
        <v>63</v>
      </c>
      <c r="D6125">
        <v>1</v>
      </c>
      <c r="E6125" t="s">
        <v>8134</v>
      </c>
      <c r="F6125" t="s">
        <v>414</v>
      </c>
      <c r="G6125" t="s">
        <v>34</v>
      </c>
      <c r="H6125">
        <v>10124</v>
      </c>
      <c r="I6125">
        <v>3</v>
      </c>
      <c r="J6125" t="s">
        <v>52</v>
      </c>
      <c r="L6125" t="s">
        <v>37</v>
      </c>
      <c r="M6125">
        <v>67499</v>
      </c>
      <c r="N6125">
        <v>80000</v>
      </c>
      <c r="O6125" t="s">
        <v>38</v>
      </c>
      <c r="P6125" t="s">
        <v>289</v>
      </c>
      <c r="Q6125" t="s">
        <v>290</v>
      </c>
      <c r="R6125" t="s">
        <v>11614</v>
      </c>
      <c r="S6125" t="s">
        <v>418</v>
      </c>
      <c r="T6125" t="s">
        <v>11615</v>
      </c>
      <c r="U6125" t="s">
        <v>11616</v>
      </c>
      <c r="V6125" t="s">
        <v>1472</v>
      </c>
      <c r="Z6125" t="s">
        <v>61</v>
      </c>
      <c r="AA6125" s="1">
        <v>44939</v>
      </c>
      <c r="AC6125" s="1">
        <v>44939</v>
      </c>
      <c r="AD6125" s="1">
        <v>44992</v>
      </c>
    </row>
    <row r="6126" spans="1:30" x14ac:dyDescent="0.25">
      <c r="A6126">
        <v>569960</v>
      </c>
      <c r="B6126" t="s">
        <v>102</v>
      </c>
      <c r="C6126" t="s">
        <v>63</v>
      </c>
      <c r="D6126">
        <v>2</v>
      </c>
      <c r="E6126" t="s">
        <v>13957</v>
      </c>
      <c r="F6126" t="s">
        <v>144</v>
      </c>
      <c r="G6126" t="s">
        <v>51</v>
      </c>
      <c r="H6126">
        <v>10234</v>
      </c>
      <c r="I6126">
        <v>0</v>
      </c>
      <c r="J6126" t="s">
        <v>175</v>
      </c>
      <c r="K6126" t="s">
        <v>36</v>
      </c>
      <c r="L6126" t="s">
        <v>145</v>
      </c>
      <c r="M6126">
        <v>15</v>
      </c>
      <c r="N6126">
        <v>15</v>
      </c>
      <c r="O6126" t="s">
        <v>68</v>
      </c>
      <c r="P6126" t="s">
        <v>137</v>
      </c>
      <c r="Q6126" t="s">
        <v>459</v>
      </c>
      <c r="R6126" t="s">
        <v>13958</v>
      </c>
      <c r="S6126" t="s">
        <v>149</v>
      </c>
      <c r="T6126" t="s">
        <v>13959</v>
      </c>
      <c r="U6126" t="s">
        <v>2253</v>
      </c>
      <c r="V6126" t="s">
        <v>151</v>
      </c>
      <c r="W6126" t="s">
        <v>307</v>
      </c>
      <c r="Z6126" t="s">
        <v>309</v>
      </c>
      <c r="AA6126" s="1">
        <v>44944</v>
      </c>
      <c r="AB6126" s="2">
        <v>45079</v>
      </c>
      <c r="AC6126" s="1">
        <v>44944</v>
      </c>
      <c r="AD6126" s="1">
        <v>44992</v>
      </c>
    </row>
    <row r="6127" spans="1:30" x14ac:dyDescent="0.25">
      <c r="A6127">
        <v>483154</v>
      </c>
      <c r="B6127" t="s">
        <v>241</v>
      </c>
      <c r="C6127" t="s">
        <v>31</v>
      </c>
      <c r="D6127">
        <v>1</v>
      </c>
      <c r="E6127" t="s">
        <v>1427</v>
      </c>
      <c r="F6127" t="s">
        <v>1428</v>
      </c>
      <c r="G6127" t="s">
        <v>34</v>
      </c>
      <c r="H6127">
        <v>40910</v>
      </c>
      <c r="I6127">
        <v>2</v>
      </c>
      <c r="J6127" t="s">
        <v>157</v>
      </c>
      <c r="K6127" t="s">
        <v>36</v>
      </c>
      <c r="L6127" t="s">
        <v>37</v>
      </c>
      <c r="M6127">
        <v>56013</v>
      </c>
      <c r="N6127">
        <v>84862</v>
      </c>
      <c r="O6127" t="s">
        <v>38</v>
      </c>
      <c r="P6127" t="s">
        <v>1429</v>
      </c>
      <c r="Q6127" t="s">
        <v>484</v>
      </c>
      <c r="R6127" t="s">
        <v>1430</v>
      </c>
      <c r="S6127" t="s">
        <v>1431</v>
      </c>
      <c r="T6127" t="s">
        <v>1432</v>
      </c>
      <c r="U6127" t="s">
        <v>499</v>
      </c>
      <c r="V6127" t="s">
        <v>347</v>
      </c>
      <c r="Z6127" t="s">
        <v>426</v>
      </c>
      <c r="AA6127" s="1">
        <v>44986</v>
      </c>
      <c r="AC6127" s="1">
        <v>44986</v>
      </c>
      <c r="AD6127" s="1">
        <v>44992</v>
      </c>
    </row>
    <row r="6128" spans="1:30" x14ac:dyDescent="0.25">
      <c r="A6128">
        <v>562648</v>
      </c>
      <c r="B6128" t="s">
        <v>88</v>
      </c>
      <c r="C6128" t="s">
        <v>63</v>
      </c>
      <c r="D6128">
        <v>1</v>
      </c>
      <c r="E6128" t="s">
        <v>13607</v>
      </c>
      <c r="F6128" t="s">
        <v>90</v>
      </c>
      <c r="G6128" t="s">
        <v>51</v>
      </c>
      <c r="H6128">
        <v>95005</v>
      </c>
      <c r="I6128" t="s">
        <v>91</v>
      </c>
      <c r="J6128" t="s">
        <v>3762</v>
      </c>
      <c r="K6128" t="s">
        <v>36</v>
      </c>
      <c r="L6128" t="s">
        <v>290</v>
      </c>
      <c r="M6128">
        <v>64922</v>
      </c>
      <c r="N6128">
        <v>173486</v>
      </c>
      <c r="O6128" t="s">
        <v>38</v>
      </c>
      <c r="P6128" t="s">
        <v>984</v>
      </c>
      <c r="Q6128" t="s">
        <v>985</v>
      </c>
      <c r="R6128" t="s">
        <v>13608</v>
      </c>
      <c r="S6128" t="s">
        <v>97</v>
      </c>
      <c r="T6128" t="s">
        <v>13609</v>
      </c>
      <c r="U6128" t="s">
        <v>13610</v>
      </c>
      <c r="V6128" t="s">
        <v>13611</v>
      </c>
      <c r="W6128" t="s">
        <v>13612</v>
      </c>
      <c r="X6128" t="s">
        <v>13613</v>
      </c>
      <c r="Z6128" t="s">
        <v>87</v>
      </c>
      <c r="AA6128" s="1">
        <v>44924</v>
      </c>
      <c r="AC6128" s="1">
        <v>44944</v>
      </c>
      <c r="AD6128" s="1">
        <v>44992</v>
      </c>
    </row>
    <row r="6129" spans="1:30" x14ac:dyDescent="0.25">
      <c r="A6129">
        <v>566946</v>
      </c>
      <c r="B6129" t="s">
        <v>5673</v>
      </c>
      <c r="C6129" t="s">
        <v>63</v>
      </c>
      <c r="D6129">
        <v>1</v>
      </c>
      <c r="E6129" t="s">
        <v>5674</v>
      </c>
      <c r="F6129" t="s">
        <v>90</v>
      </c>
      <c r="G6129" t="s">
        <v>51</v>
      </c>
      <c r="H6129">
        <v>95005</v>
      </c>
      <c r="I6129" t="s">
        <v>114</v>
      </c>
      <c r="J6129" t="s">
        <v>2819</v>
      </c>
      <c r="K6129" t="s">
        <v>36</v>
      </c>
      <c r="L6129" t="s">
        <v>93</v>
      </c>
      <c r="M6129">
        <v>95000</v>
      </c>
      <c r="N6129">
        <v>120000</v>
      </c>
      <c r="O6129" t="s">
        <v>38</v>
      </c>
      <c r="P6129" t="s">
        <v>217</v>
      </c>
      <c r="Q6129" t="s">
        <v>5675</v>
      </c>
      <c r="R6129" t="s">
        <v>5676</v>
      </c>
      <c r="S6129" t="s">
        <v>97</v>
      </c>
      <c r="T6129" t="s">
        <v>5677</v>
      </c>
      <c r="V6129" t="s">
        <v>5678</v>
      </c>
      <c r="Z6129" t="s">
        <v>87</v>
      </c>
      <c r="AA6129" s="1">
        <v>44929</v>
      </c>
      <c r="AC6129" s="1">
        <v>44946</v>
      </c>
      <c r="AD6129" s="1">
        <v>44992</v>
      </c>
    </row>
    <row r="6130" spans="1:30" x14ac:dyDescent="0.25">
      <c r="A6130">
        <v>573993</v>
      </c>
      <c r="B6130" t="s">
        <v>277</v>
      </c>
      <c r="C6130" t="s">
        <v>63</v>
      </c>
      <c r="D6130">
        <v>1</v>
      </c>
      <c r="E6130" t="s">
        <v>9843</v>
      </c>
      <c r="F6130" t="s">
        <v>4764</v>
      </c>
      <c r="G6130" t="s">
        <v>51</v>
      </c>
      <c r="H6130">
        <v>31145</v>
      </c>
      <c r="I6130" t="s">
        <v>91</v>
      </c>
      <c r="J6130" t="s">
        <v>66</v>
      </c>
      <c r="K6130" t="s">
        <v>36</v>
      </c>
      <c r="L6130" t="s">
        <v>93</v>
      </c>
      <c r="M6130">
        <v>64922</v>
      </c>
      <c r="N6130">
        <v>115000</v>
      </c>
      <c r="O6130" t="s">
        <v>38</v>
      </c>
      <c r="P6130" t="s">
        <v>280</v>
      </c>
      <c r="Q6130" t="s">
        <v>508</v>
      </c>
      <c r="R6130" t="s">
        <v>9844</v>
      </c>
      <c r="S6130" t="s">
        <v>704</v>
      </c>
      <c r="T6130" t="s">
        <v>4766</v>
      </c>
      <c r="U6130" t="s">
        <v>4767</v>
      </c>
      <c r="V6130" t="s">
        <v>9845</v>
      </c>
      <c r="Z6130" t="s">
        <v>4769</v>
      </c>
      <c r="AA6130" s="1">
        <v>44967</v>
      </c>
      <c r="AB6130" s="2">
        <v>45147</v>
      </c>
      <c r="AC6130" s="1">
        <v>44966</v>
      </c>
      <c r="AD6130" s="1">
        <v>44992</v>
      </c>
    </row>
    <row r="6131" spans="1:30" x14ac:dyDescent="0.25">
      <c r="A6131">
        <v>525152</v>
      </c>
      <c r="B6131" t="s">
        <v>638</v>
      </c>
      <c r="C6131" t="s">
        <v>63</v>
      </c>
      <c r="D6131">
        <v>1</v>
      </c>
      <c r="E6131" t="s">
        <v>10016</v>
      </c>
      <c r="F6131" t="s">
        <v>501</v>
      </c>
      <c r="G6131" t="s">
        <v>34</v>
      </c>
      <c r="H6131">
        <v>12627</v>
      </c>
      <c r="I6131">
        <v>0</v>
      </c>
      <c r="J6131" t="s">
        <v>52</v>
      </c>
      <c r="K6131" t="s">
        <v>36</v>
      </c>
      <c r="L6131" t="s">
        <v>37</v>
      </c>
      <c r="M6131">
        <v>70611</v>
      </c>
      <c r="N6131">
        <v>81203</v>
      </c>
      <c r="O6131" t="s">
        <v>38</v>
      </c>
      <c r="P6131" t="s">
        <v>642</v>
      </c>
      <c r="Q6131" t="s">
        <v>3336</v>
      </c>
      <c r="R6131" t="s">
        <v>10017</v>
      </c>
      <c r="S6131" t="s">
        <v>504</v>
      </c>
      <c r="T6131" t="s">
        <v>10018</v>
      </c>
      <c r="U6131" t="s">
        <v>647</v>
      </c>
      <c r="V6131" t="s">
        <v>10019</v>
      </c>
      <c r="Z6131" t="s">
        <v>61</v>
      </c>
      <c r="AA6131" s="1">
        <v>44637</v>
      </c>
      <c r="AC6131" s="1">
        <v>44637</v>
      </c>
      <c r="AD6131" s="1">
        <v>44992</v>
      </c>
    </row>
    <row r="6132" spans="1:30" x14ac:dyDescent="0.25">
      <c r="A6132">
        <v>572796</v>
      </c>
      <c r="B6132" t="s">
        <v>76</v>
      </c>
      <c r="C6132" t="s">
        <v>63</v>
      </c>
      <c r="D6132">
        <v>1</v>
      </c>
      <c r="E6132" t="s">
        <v>9466</v>
      </c>
      <c r="F6132" t="s">
        <v>833</v>
      </c>
      <c r="G6132" t="s">
        <v>51</v>
      </c>
      <c r="H6132">
        <v>95622</v>
      </c>
      <c r="I6132">
        <v>0</v>
      </c>
      <c r="J6132" t="s">
        <v>256</v>
      </c>
      <c r="K6132" t="s">
        <v>36</v>
      </c>
      <c r="L6132" t="s">
        <v>37</v>
      </c>
      <c r="M6132">
        <v>0</v>
      </c>
      <c r="N6132">
        <v>180000</v>
      </c>
      <c r="O6132" t="s">
        <v>38</v>
      </c>
      <c r="P6132" t="s">
        <v>79</v>
      </c>
      <c r="Q6132" t="s">
        <v>834</v>
      </c>
      <c r="R6132" t="s">
        <v>9467</v>
      </c>
      <c r="S6132" t="s">
        <v>836</v>
      </c>
      <c r="T6132" t="s">
        <v>9468</v>
      </c>
      <c r="V6132" t="s">
        <v>9469</v>
      </c>
      <c r="X6132" t="s">
        <v>79</v>
      </c>
      <c r="Z6132" t="s">
        <v>87</v>
      </c>
      <c r="AA6132" s="1">
        <v>44962</v>
      </c>
      <c r="AB6132" s="2">
        <v>45052</v>
      </c>
      <c r="AC6132" s="1">
        <v>44962</v>
      </c>
      <c r="AD6132" s="1">
        <v>44992</v>
      </c>
    </row>
    <row r="6133" spans="1:30" x14ac:dyDescent="0.25">
      <c r="A6133">
        <v>568096</v>
      </c>
      <c r="B6133" t="s">
        <v>155</v>
      </c>
      <c r="C6133" t="s">
        <v>63</v>
      </c>
      <c r="D6133">
        <v>2</v>
      </c>
      <c r="E6133" t="s">
        <v>6270</v>
      </c>
      <c r="F6133" t="s">
        <v>65</v>
      </c>
      <c r="G6133" t="s">
        <v>51</v>
      </c>
      <c r="H6133">
        <v>56058</v>
      </c>
      <c r="I6133">
        <v>0</v>
      </c>
      <c r="J6133" t="s">
        <v>216</v>
      </c>
      <c r="K6133" t="s">
        <v>36</v>
      </c>
      <c r="L6133" t="s">
        <v>37</v>
      </c>
      <c r="M6133">
        <v>54100</v>
      </c>
      <c r="N6133">
        <v>62215</v>
      </c>
      <c r="O6133" t="s">
        <v>38</v>
      </c>
      <c r="P6133" t="s">
        <v>158</v>
      </c>
      <c r="Q6133" t="s">
        <v>1409</v>
      </c>
      <c r="R6133" t="s">
        <v>6271</v>
      </c>
      <c r="S6133" t="s">
        <v>72</v>
      </c>
      <c r="T6133" t="s">
        <v>6272</v>
      </c>
      <c r="U6133" t="s">
        <v>239</v>
      </c>
      <c r="V6133" t="s">
        <v>831</v>
      </c>
      <c r="X6133" t="s">
        <v>158</v>
      </c>
      <c r="Z6133" t="s">
        <v>61</v>
      </c>
      <c r="AA6133" s="1">
        <v>44935</v>
      </c>
      <c r="AB6133" s="2">
        <v>44995</v>
      </c>
      <c r="AC6133" s="1">
        <v>44935</v>
      </c>
      <c r="AD6133" s="1">
        <v>44992</v>
      </c>
    </row>
    <row r="6134" spans="1:30" x14ac:dyDescent="0.25">
      <c r="A6134">
        <v>559204</v>
      </c>
      <c r="B6134" t="s">
        <v>102</v>
      </c>
      <c r="C6134" t="s">
        <v>31</v>
      </c>
      <c r="D6134">
        <v>2</v>
      </c>
      <c r="E6134" t="s">
        <v>1772</v>
      </c>
      <c r="F6134" t="s">
        <v>3038</v>
      </c>
      <c r="G6134" t="s">
        <v>34</v>
      </c>
      <c r="H6134">
        <v>20310</v>
      </c>
      <c r="I6134">
        <v>0</v>
      </c>
      <c r="J6134" t="s">
        <v>374</v>
      </c>
      <c r="K6134" t="s">
        <v>36</v>
      </c>
      <c r="L6134" t="s">
        <v>37</v>
      </c>
      <c r="M6134">
        <v>57078</v>
      </c>
      <c r="N6134">
        <v>85646</v>
      </c>
      <c r="O6134" t="s">
        <v>38</v>
      </c>
      <c r="P6134" t="s">
        <v>195</v>
      </c>
      <c r="Q6134" t="s">
        <v>625</v>
      </c>
      <c r="R6134" t="s">
        <v>11945</v>
      </c>
      <c r="S6134" t="s">
        <v>3041</v>
      </c>
      <c r="T6134" t="s">
        <v>11565</v>
      </c>
      <c r="V6134" t="s">
        <v>380</v>
      </c>
      <c r="Z6134" t="s">
        <v>87</v>
      </c>
      <c r="AA6134" s="1">
        <v>44890</v>
      </c>
      <c r="AC6134" s="1">
        <v>44890</v>
      </c>
      <c r="AD6134" s="1">
        <v>44992</v>
      </c>
    </row>
    <row r="6135" spans="1:30" x14ac:dyDescent="0.25">
      <c r="A6135">
        <v>566464</v>
      </c>
      <c r="B6135" t="s">
        <v>1550</v>
      </c>
      <c r="C6135" t="s">
        <v>63</v>
      </c>
      <c r="D6135">
        <v>1</v>
      </c>
      <c r="E6135" t="s">
        <v>7645</v>
      </c>
      <c r="F6135" t="s">
        <v>65</v>
      </c>
      <c r="G6135" t="s">
        <v>51</v>
      </c>
      <c r="H6135">
        <v>56058</v>
      </c>
      <c r="I6135">
        <v>0</v>
      </c>
      <c r="J6135" t="s">
        <v>216</v>
      </c>
      <c r="K6135" t="s">
        <v>36</v>
      </c>
      <c r="L6135" t="s">
        <v>37</v>
      </c>
      <c r="M6135">
        <v>54100</v>
      </c>
      <c r="N6135">
        <v>83981</v>
      </c>
      <c r="O6135" t="s">
        <v>38</v>
      </c>
      <c r="P6135" t="s">
        <v>1552</v>
      </c>
      <c r="Q6135" t="s">
        <v>7646</v>
      </c>
      <c r="R6135" t="s">
        <v>7647</v>
      </c>
      <c r="S6135" t="s">
        <v>72</v>
      </c>
      <c r="T6135" t="s">
        <v>7648</v>
      </c>
      <c r="V6135" t="s">
        <v>7649</v>
      </c>
      <c r="Z6135" t="s">
        <v>61</v>
      </c>
      <c r="AA6135" s="1">
        <v>44931</v>
      </c>
      <c r="AB6135" s="2">
        <v>45021</v>
      </c>
      <c r="AC6135" s="1">
        <v>44931</v>
      </c>
      <c r="AD6135" s="1">
        <v>44992</v>
      </c>
    </row>
    <row r="6136" spans="1:30" x14ac:dyDescent="0.25">
      <c r="A6136">
        <v>555525</v>
      </c>
      <c r="B6136" t="s">
        <v>88</v>
      </c>
      <c r="C6136" t="s">
        <v>63</v>
      </c>
      <c r="D6136">
        <v>2</v>
      </c>
      <c r="E6136" t="s">
        <v>10113</v>
      </c>
      <c r="F6136" t="s">
        <v>414</v>
      </c>
      <c r="G6136" t="s">
        <v>34</v>
      </c>
      <c r="H6136">
        <v>10124</v>
      </c>
      <c r="I6136">
        <v>2</v>
      </c>
      <c r="J6136" t="s">
        <v>4102</v>
      </c>
      <c r="L6136" t="s">
        <v>37</v>
      </c>
      <c r="M6136">
        <v>53057</v>
      </c>
      <c r="N6136">
        <v>61015</v>
      </c>
      <c r="O6136" t="s">
        <v>38</v>
      </c>
      <c r="P6136" t="s">
        <v>583</v>
      </c>
      <c r="Q6136" t="s">
        <v>3601</v>
      </c>
      <c r="R6136" t="s">
        <v>14093</v>
      </c>
      <c r="S6136" t="s">
        <v>418</v>
      </c>
      <c r="T6136" t="s">
        <v>14094</v>
      </c>
      <c r="U6136" t="s">
        <v>4556</v>
      </c>
      <c r="V6136" t="s">
        <v>4557</v>
      </c>
      <c r="W6136" t="s">
        <v>4558</v>
      </c>
      <c r="X6136" t="s">
        <v>583</v>
      </c>
      <c r="Z6136" t="s">
        <v>61</v>
      </c>
      <c r="AA6136" s="1">
        <v>44848</v>
      </c>
      <c r="AC6136" s="1">
        <v>44972</v>
      </c>
      <c r="AD6136" s="1">
        <v>44992</v>
      </c>
    </row>
    <row r="6137" spans="1:30" x14ac:dyDescent="0.25">
      <c r="A6137">
        <v>548139</v>
      </c>
      <c r="B6137" t="s">
        <v>123</v>
      </c>
      <c r="C6137" t="s">
        <v>63</v>
      </c>
      <c r="D6137">
        <v>1</v>
      </c>
      <c r="E6137" t="s">
        <v>13999</v>
      </c>
      <c r="F6137" t="s">
        <v>1444</v>
      </c>
      <c r="G6137" t="s">
        <v>34</v>
      </c>
      <c r="H6137">
        <v>60816</v>
      </c>
      <c r="I6137">
        <v>2</v>
      </c>
      <c r="J6137" t="s">
        <v>14000</v>
      </c>
      <c r="K6137" t="s">
        <v>36</v>
      </c>
      <c r="L6137" t="s">
        <v>37</v>
      </c>
      <c r="M6137">
        <v>56148</v>
      </c>
      <c r="N6137">
        <v>60000</v>
      </c>
      <c r="O6137" t="s">
        <v>38</v>
      </c>
      <c r="P6137" t="s">
        <v>415</v>
      </c>
      <c r="Q6137" t="s">
        <v>14001</v>
      </c>
      <c r="R6137" t="s">
        <v>14002</v>
      </c>
      <c r="S6137" t="s">
        <v>1447</v>
      </c>
      <c r="T6137" t="s">
        <v>14003</v>
      </c>
      <c r="U6137" t="s">
        <v>540</v>
      </c>
      <c r="V6137" t="s">
        <v>14004</v>
      </c>
      <c r="Z6137" t="s">
        <v>61</v>
      </c>
      <c r="AA6137" s="1">
        <v>44909</v>
      </c>
      <c r="AB6137" s="2">
        <v>45029</v>
      </c>
      <c r="AC6137" s="1">
        <v>44909</v>
      </c>
      <c r="AD6137" s="1">
        <v>44992</v>
      </c>
    </row>
    <row r="6138" spans="1:30" x14ac:dyDescent="0.25">
      <c r="A6138">
        <v>536595</v>
      </c>
      <c r="B6138" t="s">
        <v>88</v>
      </c>
      <c r="C6138" t="s">
        <v>63</v>
      </c>
      <c r="D6138">
        <v>1</v>
      </c>
      <c r="E6138" t="s">
        <v>13686</v>
      </c>
      <c r="F6138" t="s">
        <v>807</v>
      </c>
      <c r="G6138" t="s">
        <v>34</v>
      </c>
      <c r="H6138" t="s">
        <v>4054</v>
      </c>
      <c r="I6138">
        <v>0</v>
      </c>
      <c r="J6138" t="s">
        <v>3219</v>
      </c>
      <c r="K6138" t="s">
        <v>36</v>
      </c>
      <c r="L6138" t="s">
        <v>37</v>
      </c>
      <c r="M6138">
        <v>84451</v>
      </c>
      <c r="N6138">
        <v>113550</v>
      </c>
      <c r="O6138" t="s">
        <v>38</v>
      </c>
      <c r="P6138" t="s">
        <v>583</v>
      </c>
      <c r="Q6138" t="s">
        <v>7597</v>
      </c>
      <c r="R6138" t="s">
        <v>13687</v>
      </c>
      <c r="S6138" t="s">
        <v>1227</v>
      </c>
      <c r="T6138" t="s">
        <v>13688</v>
      </c>
      <c r="U6138" t="s">
        <v>13689</v>
      </c>
      <c r="V6138" t="s">
        <v>13690</v>
      </c>
      <c r="W6138" t="s">
        <v>5900</v>
      </c>
      <c r="Z6138" t="s">
        <v>61</v>
      </c>
      <c r="AA6138" s="1">
        <v>44859</v>
      </c>
      <c r="AC6138" s="1">
        <v>44875</v>
      </c>
      <c r="AD6138" s="1">
        <v>44992</v>
      </c>
    </row>
    <row r="6139" spans="1:30" x14ac:dyDescent="0.25">
      <c r="A6139">
        <v>536646</v>
      </c>
      <c r="B6139" t="s">
        <v>62</v>
      </c>
      <c r="C6139" t="s">
        <v>63</v>
      </c>
      <c r="D6139">
        <v>1</v>
      </c>
      <c r="E6139" t="s">
        <v>326</v>
      </c>
      <c r="F6139" t="s">
        <v>267</v>
      </c>
      <c r="G6139" t="s">
        <v>34</v>
      </c>
      <c r="H6139">
        <v>10050</v>
      </c>
      <c r="I6139" t="s">
        <v>327</v>
      </c>
      <c r="J6139" t="s">
        <v>328</v>
      </c>
      <c r="K6139" t="s">
        <v>36</v>
      </c>
      <c r="L6139" t="s">
        <v>93</v>
      </c>
      <c r="M6139">
        <v>130000</v>
      </c>
      <c r="N6139">
        <v>150000</v>
      </c>
      <c r="O6139" t="s">
        <v>38</v>
      </c>
      <c r="P6139" t="s">
        <v>257</v>
      </c>
      <c r="Q6139" t="s">
        <v>329</v>
      </c>
      <c r="R6139" t="s">
        <v>330</v>
      </c>
      <c r="S6139" t="s">
        <v>272</v>
      </c>
      <c r="T6139" t="s">
        <v>331</v>
      </c>
      <c r="U6139" t="s">
        <v>74</v>
      </c>
      <c r="V6139" t="s">
        <v>191</v>
      </c>
      <c r="Z6139" t="s">
        <v>87</v>
      </c>
      <c r="AA6139" s="1">
        <v>44820</v>
      </c>
      <c r="AC6139" s="1">
        <v>44820</v>
      </c>
      <c r="AD6139" s="1">
        <v>44992</v>
      </c>
    </row>
    <row r="6140" spans="1:30" x14ac:dyDescent="0.25">
      <c r="A6140">
        <v>520533</v>
      </c>
      <c r="B6140" t="s">
        <v>563</v>
      </c>
      <c r="C6140" t="s">
        <v>31</v>
      </c>
      <c r="D6140">
        <v>1</v>
      </c>
      <c r="E6140" t="s">
        <v>14095</v>
      </c>
      <c r="F6140" t="s">
        <v>279</v>
      </c>
      <c r="G6140" t="s">
        <v>34</v>
      </c>
      <c r="H6140">
        <v>10251</v>
      </c>
      <c r="I6140">
        <v>3</v>
      </c>
      <c r="J6140" t="s">
        <v>126</v>
      </c>
      <c r="L6140" t="s">
        <v>37</v>
      </c>
      <c r="M6140">
        <v>36390</v>
      </c>
      <c r="N6140">
        <v>41848</v>
      </c>
      <c r="O6140" t="s">
        <v>38</v>
      </c>
      <c r="P6140" t="s">
        <v>446</v>
      </c>
      <c r="Q6140" t="s">
        <v>1567</v>
      </c>
      <c r="R6140" t="s">
        <v>14096</v>
      </c>
      <c r="S6140" t="s">
        <v>283</v>
      </c>
      <c r="U6140" t="s">
        <v>14097</v>
      </c>
      <c r="V6140" t="s">
        <v>2422</v>
      </c>
      <c r="Z6140" t="s">
        <v>61</v>
      </c>
      <c r="AA6140" s="1">
        <v>44609</v>
      </c>
      <c r="AC6140" s="1">
        <v>44623</v>
      </c>
      <c r="AD6140" s="1">
        <v>44992</v>
      </c>
    </row>
    <row r="6141" spans="1:30" x14ac:dyDescent="0.25">
      <c r="A6141">
        <v>520533</v>
      </c>
      <c r="B6141" t="s">
        <v>563</v>
      </c>
      <c r="C6141" t="s">
        <v>31</v>
      </c>
      <c r="D6141">
        <v>1</v>
      </c>
      <c r="E6141" t="s">
        <v>14095</v>
      </c>
      <c r="F6141" t="s">
        <v>279</v>
      </c>
      <c r="G6141" t="s">
        <v>34</v>
      </c>
      <c r="H6141">
        <v>10251</v>
      </c>
      <c r="I6141">
        <v>3</v>
      </c>
      <c r="J6141" t="s">
        <v>126</v>
      </c>
      <c r="L6141" t="s">
        <v>37</v>
      </c>
      <c r="M6141">
        <v>36390</v>
      </c>
      <c r="N6141">
        <v>41848</v>
      </c>
      <c r="O6141" t="s">
        <v>38</v>
      </c>
      <c r="P6141" t="s">
        <v>446</v>
      </c>
      <c r="Q6141" t="s">
        <v>1567</v>
      </c>
      <c r="R6141" t="s">
        <v>14096</v>
      </c>
      <c r="S6141" t="s">
        <v>283</v>
      </c>
      <c r="U6141" t="s">
        <v>14097</v>
      </c>
      <c r="V6141" t="s">
        <v>2422</v>
      </c>
      <c r="Z6141" t="s">
        <v>61</v>
      </c>
      <c r="AA6141" s="1">
        <v>44609</v>
      </c>
      <c r="AC6141" s="1">
        <v>44623</v>
      </c>
      <c r="AD6141" s="1">
        <v>44992</v>
      </c>
    </row>
    <row r="6142" spans="1:30" x14ac:dyDescent="0.25">
      <c r="A6142">
        <v>562919</v>
      </c>
      <c r="B6142" t="s">
        <v>1479</v>
      </c>
      <c r="C6142" t="s">
        <v>63</v>
      </c>
      <c r="D6142">
        <v>1</v>
      </c>
      <c r="E6142" t="s">
        <v>13171</v>
      </c>
      <c r="F6142" t="s">
        <v>1481</v>
      </c>
      <c r="G6142" t="s">
        <v>34</v>
      </c>
      <c r="H6142">
        <v>10084</v>
      </c>
      <c r="I6142" t="s">
        <v>114</v>
      </c>
      <c r="J6142" t="s">
        <v>1074</v>
      </c>
      <c r="K6142" t="s">
        <v>36</v>
      </c>
      <c r="L6142" t="s">
        <v>93</v>
      </c>
      <c r="M6142">
        <v>100000</v>
      </c>
      <c r="N6142">
        <v>110000</v>
      </c>
      <c r="O6142" t="s">
        <v>38</v>
      </c>
      <c r="P6142" t="s">
        <v>217</v>
      </c>
      <c r="Q6142" t="s">
        <v>13172</v>
      </c>
      <c r="R6142" t="s">
        <v>13173</v>
      </c>
      <c r="S6142" t="s">
        <v>1485</v>
      </c>
      <c r="T6142" t="s">
        <v>13174</v>
      </c>
      <c r="V6142" t="s">
        <v>13175</v>
      </c>
      <c r="Z6142" t="s">
        <v>61</v>
      </c>
      <c r="AA6142" s="1">
        <v>44945</v>
      </c>
      <c r="AB6142" s="2">
        <v>45125</v>
      </c>
      <c r="AC6142" s="1">
        <v>44946</v>
      </c>
      <c r="AD6142" s="1">
        <v>44992</v>
      </c>
    </row>
    <row r="6143" spans="1:30" x14ac:dyDescent="0.25">
      <c r="A6143">
        <v>563420</v>
      </c>
      <c r="B6143" t="s">
        <v>241</v>
      </c>
      <c r="C6143" t="s">
        <v>31</v>
      </c>
      <c r="D6143">
        <v>1</v>
      </c>
      <c r="E6143" t="s">
        <v>13729</v>
      </c>
      <c r="F6143" t="s">
        <v>65</v>
      </c>
      <c r="G6143" t="s">
        <v>51</v>
      </c>
      <c r="H6143">
        <v>56058</v>
      </c>
      <c r="I6143">
        <v>0</v>
      </c>
      <c r="J6143" t="s">
        <v>216</v>
      </c>
      <c r="K6143" t="s">
        <v>36</v>
      </c>
      <c r="L6143" t="s">
        <v>37</v>
      </c>
      <c r="M6143">
        <v>54100</v>
      </c>
      <c r="N6143">
        <v>83981</v>
      </c>
      <c r="O6143" t="s">
        <v>38</v>
      </c>
      <c r="P6143" t="s">
        <v>3357</v>
      </c>
      <c r="Q6143" t="s">
        <v>3358</v>
      </c>
      <c r="R6143" t="s">
        <v>13730</v>
      </c>
      <c r="S6143" t="s">
        <v>72</v>
      </c>
      <c r="T6143" t="s">
        <v>13731</v>
      </c>
      <c r="U6143" t="s">
        <v>13732</v>
      </c>
      <c r="V6143" t="s">
        <v>347</v>
      </c>
      <c r="Z6143" t="s">
        <v>426</v>
      </c>
      <c r="AA6143" s="1">
        <v>44915</v>
      </c>
      <c r="AC6143" s="1">
        <v>44915</v>
      </c>
      <c r="AD6143" s="1">
        <v>44992</v>
      </c>
    </row>
    <row r="6144" spans="1:30" x14ac:dyDescent="0.25">
      <c r="A6144">
        <v>560899</v>
      </c>
      <c r="B6144" t="s">
        <v>2850</v>
      </c>
      <c r="C6144" t="s">
        <v>63</v>
      </c>
      <c r="D6144">
        <v>1</v>
      </c>
      <c r="E6144" t="s">
        <v>12093</v>
      </c>
      <c r="F6144" t="s">
        <v>65</v>
      </c>
      <c r="G6144" t="s">
        <v>51</v>
      </c>
      <c r="H6144">
        <v>56058</v>
      </c>
      <c r="I6144">
        <v>0</v>
      </c>
      <c r="J6144" t="s">
        <v>157</v>
      </c>
      <c r="K6144" t="s">
        <v>36</v>
      </c>
      <c r="L6144" t="s">
        <v>37</v>
      </c>
      <c r="M6144">
        <v>60000</v>
      </c>
      <c r="N6144">
        <v>70000</v>
      </c>
      <c r="O6144" t="s">
        <v>38</v>
      </c>
      <c r="P6144" t="s">
        <v>355</v>
      </c>
      <c r="Q6144" t="s">
        <v>12094</v>
      </c>
      <c r="R6144" t="s">
        <v>12095</v>
      </c>
      <c r="S6144" t="s">
        <v>72</v>
      </c>
      <c r="T6144" t="s">
        <v>12096</v>
      </c>
      <c r="V6144" t="s">
        <v>12097</v>
      </c>
      <c r="Z6144" t="s">
        <v>61</v>
      </c>
      <c r="AA6144" s="1">
        <v>44879</v>
      </c>
      <c r="AC6144" s="1">
        <v>44879</v>
      </c>
      <c r="AD6144" s="1">
        <v>44992</v>
      </c>
    </row>
    <row r="6145" spans="1:30" x14ac:dyDescent="0.25">
      <c r="A6145">
        <v>558398</v>
      </c>
      <c r="B6145" t="s">
        <v>102</v>
      </c>
      <c r="C6145" t="s">
        <v>63</v>
      </c>
      <c r="D6145">
        <v>3</v>
      </c>
      <c r="E6145" t="s">
        <v>372</v>
      </c>
      <c r="F6145" t="s">
        <v>1333</v>
      </c>
      <c r="G6145" t="s">
        <v>34</v>
      </c>
      <c r="H6145">
        <v>20415</v>
      </c>
      <c r="I6145">
        <v>3</v>
      </c>
      <c r="J6145" t="s">
        <v>374</v>
      </c>
      <c r="K6145" t="s">
        <v>36</v>
      </c>
      <c r="L6145" t="s">
        <v>37</v>
      </c>
      <c r="M6145">
        <v>90114</v>
      </c>
      <c r="N6145">
        <v>122168</v>
      </c>
      <c r="O6145" t="s">
        <v>38</v>
      </c>
      <c r="P6145" t="s">
        <v>195</v>
      </c>
      <c r="Q6145" t="s">
        <v>625</v>
      </c>
      <c r="R6145" t="s">
        <v>10141</v>
      </c>
      <c r="S6145" t="s">
        <v>1336</v>
      </c>
      <c r="T6145" t="s">
        <v>628</v>
      </c>
      <c r="U6145" t="s">
        <v>10142</v>
      </c>
      <c r="V6145" t="s">
        <v>380</v>
      </c>
      <c r="Z6145" t="s">
        <v>87</v>
      </c>
      <c r="AA6145" s="1">
        <v>44879</v>
      </c>
      <c r="AC6145" s="1">
        <v>44900</v>
      </c>
      <c r="AD6145" s="1">
        <v>44992</v>
      </c>
    </row>
    <row r="6146" spans="1:30" x14ac:dyDescent="0.25">
      <c r="A6146">
        <v>573031</v>
      </c>
      <c r="B6146" t="s">
        <v>1040</v>
      </c>
      <c r="C6146" t="s">
        <v>31</v>
      </c>
      <c r="D6146">
        <v>1</v>
      </c>
      <c r="E6146" t="s">
        <v>3133</v>
      </c>
      <c r="F6146" t="s">
        <v>1042</v>
      </c>
      <c r="G6146" t="s">
        <v>51</v>
      </c>
      <c r="H6146">
        <v>10232</v>
      </c>
      <c r="I6146">
        <v>0</v>
      </c>
      <c r="J6146" t="s">
        <v>907</v>
      </c>
      <c r="K6146" t="s">
        <v>36</v>
      </c>
      <c r="L6146" t="s">
        <v>145</v>
      </c>
      <c r="M6146">
        <v>19.93</v>
      </c>
      <c r="N6146">
        <v>24.73</v>
      </c>
      <c r="O6146" t="s">
        <v>68</v>
      </c>
      <c r="P6146" t="s">
        <v>1044</v>
      </c>
      <c r="Q6146" t="s">
        <v>3134</v>
      </c>
      <c r="R6146" t="s">
        <v>3135</v>
      </c>
      <c r="S6146" t="s">
        <v>1047</v>
      </c>
      <c r="T6146" t="s">
        <v>3136</v>
      </c>
      <c r="U6146" t="s">
        <v>2357</v>
      </c>
      <c r="V6146" t="s">
        <v>577</v>
      </c>
      <c r="W6146" t="s">
        <v>1050</v>
      </c>
      <c r="X6146" t="s">
        <v>3137</v>
      </c>
      <c r="Z6146" t="s">
        <v>61</v>
      </c>
      <c r="AA6146" s="1">
        <v>44980</v>
      </c>
      <c r="AB6146" s="2">
        <v>44994</v>
      </c>
      <c r="AC6146" s="1">
        <v>44979</v>
      </c>
      <c r="AD6146" s="1">
        <v>44992</v>
      </c>
    </row>
    <row r="6147" spans="1:30" x14ac:dyDescent="0.25">
      <c r="A6147">
        <v>562764</v>
      </c>
      <c r="B6147" t="s">
        <v>253</v>
      </c>
      <c r="C6147" t="s">
        <v>31</v>
      </c>
      <c r="D6147">
        <v>1</v>
      </c>
      <c r="E6147" t="s">
        <v>1992</v>
      </c>
      <c r="F6147" t="s">
        <v>174</v>
      </c>
      <c r="G6147" t="s">
        <v>51</v>
      </c>
      <c r="H6147">
        <v>30087</v>
      </c>
      <c r="I6147">
        <v>2</v>
      </c>
      <c r="J6147" t="s">
        <v>175</v>
      </c>
      <c r="K6147" t="s">
        <v>36</v>
      </c>
      <c r="L6147" t="s">
        <v>37</v>
      </c>
      <c r="M6147">
        <v>71423</v>
      </c>
      <c r="N6147">
        <v>82137</v>
      </c>
      <c r="O6147" t="s">
        <v>38</v>
      </c>
      <c r="P6147" t="s">
        <v>257</v>
      </c>
      <c r="Q6147" t="s">
        <v>1181</v>
      </c>
      <c r="R6147" t="s">
        <v>11702</v>
      </c>
      <c r="S6147" t="s">
        <v>178</v>
      </c>
      <c r="T6147" t="s">
        <v>11703</v>
      </c>
      <c r="V6147" t="s">
        <v>11704</v>
      </c>
      <c r="Z6147" t="s">
        <v>87</v>
      </c>
      <c r="AA6147" s="1">
        <v>44894</v>
      </c>
      <c r="AC6147" s="1">
        <v>44964</v>
      </c>
      <c r="AD6147" s="1">
        <v>44992</v>
      </c>
    </row>
    <row r="6148" spans="1:30" x14ac:dyDescent="0.25">
      <c r="A6148">
        <v>573045</v>
      </c>
      <c r="B6148" t="s">
        <v>676</v>
      </c>
      <c r="C6148" t="s">
        <v>31</v>
      </c>
      <c r="D6148">
        <v>1</v>
      </c>
      <c r="E6148" t="s">
        <v>14098</v>
      </c>
      <c r="F6148" t="s">
        <v>678</v>
      </c>
      <c r="G6148" t="s">
        <v>353</v>
      </c>
      <c r="H6148">
        <v>6088</v>
      </c>
      <c r="I6148">
        <v>2</v>
      </c>
      <c r="J6148" t="s">
        <v>354</v>
      </c>
      <c r="K6148" t="s">
        <v>36</v>
      </c>
      <c r="L6148" t="s">
        <v>53</v>
      </c>
      <c r="M6148">
        <v>65604</v>
      </c>
      <c r="N6148">
        <v>83399</v>
      </c>
      <c r="O6148" t="s">
        <v>38</v>
      </c>
      <c r="P6148" t="s">
        <v>679</v>
      </c>
      <c r="Q6148" t="s">
        <v>1384</v>
      </c>
      <c r="R6148" t="s">
        <v>14099</v>
      </c>
      <c r="S6148" t="s">
        <v>681</v>
      </c>
      <c r="T6148" t="s">
        <v>14100</v>
      </c>
      <c r="U6148" t="s">
        <v>14101</v>
      </c>
      <c r="V6148" t="s">
        <v>684</v>
      </c>
      <c r="X6148" t="s">
        <v>679</v>
      </c>
      <c r="Z6148" t="s">
        <v>61</v>
      </c>
      <c r="AA6148" s="1">
        <v>44966</v>
      </c>
      <c r="AC6148" s="1">
        <v>44966</v>
      </c>
      <c r="AD6148" s="1">
        <v>44992</v>
      </c>
    </row>
    <row r="6149" spans="1:30" x14ac:dyDescent="0.25">
      <c r="A6149">
        <v>562354</v>
      </c>
      <c r="B6149" t="s">
        <v>253</v>
      </c>
      <c r="C6149" t="s">
        <v>63</v>
      </c>
      <c r="D6149">
        <v>1</v>
      </c>
      <c r="E6149" t="s">
        <v>4430</v>
      </c>
      <c r="F6149" t="s">
        <v>555</v>
      </c>
      <c r="G6149" t="s">
        <v>34</v>
      </c>
      <c r="H6149">
        <v>12626</v>
      </c>
      <c r="I6149">
        <v>1</v>
      </c>
      <c r="J6149" t="s">
        <v>52</v>
      </c>
      <c r="K6149" t="s">
        <v>36</v>
      </c>
      <c r="L6149" t="s">
        <v>37</v>
      </c>
      <c r="M6149">
        <v>53797</v>
      </c>
      <c r="N6149">
        <v>61866</v>
      </c>
      <c r="O6149" t="s">
        <v>38</v>
      </c>
      <c r="P6149" t="s">
        <v>446</v>
      </c>
      <c r="Q6149" t="s">
        <v>3331</v>
      </c>
      <c r="R6149" t="s">
        <v>4431</v>
      </c>
      <c r="S6149" t="s">
        <v>559</v>
      </c>
      <c r="T6149" t="s">
        <v>4432</v>
      </c>
      <c r="V6149" t="s">
        <v>4433</v>
      </c>
      <c r="Z6149" t="s">
        <v>61</v>
      </c>
      <c r="AA6149" s="1">
        <v>44959</v>
      </c>
      <c r="AC6149" s="1">
        <v>44959</v>
      </c>
      <c r="AD6149" s="1">
        <v>44992</v>
      </c>
    </row>
    <row r="6150" spans="1:30" x14ac:dyDescent="0.25">
      <c r="A6150">
        <v>573071</v>
      </c>
      <c r="B6150" t="s">
        <v>102</v>
      </c>
      <c r="C6150" t="s">
        <v>63</v>
      </c>
      <c r="D6150">
        <v>1</v>
      </c>
      <c r="E6150" t="s">
        <v>8298</v>
      </c>
      <c r="F6150" t="s">
        <v>144</v>
      </c>
      <c r="G6150" t="s">
        <v>51</v>
      </c>
      <c r="H6150">
        <v>10234</v>
      </c>
      <c r="I6150">
        <v>0</v>
      </c>
      <c r="J6150" t="s">
        <v>1768</v>
      </c>
      <c r="K6150" t="s">
        <v>36</v>
      </c>
      <c r="L6150" t="s">
        <v>145</v>
      </c>
      <c r="M6150">
        <v>15</v>
      </c>
      <c r="N6150">
        <v>15</v>
      </c>
      <c r="O6150" t="s">
        <v>68</v>
      </c>
      <c r="P6150" t="s">
        <v>137</v>
      </c>
      <c r="Q6150" t="s">
        <v>5048</v>
      </c>
      <c r="R6150" t="s">
        <v>8299</v>
      </c>
      <c r="S6150" t="s">
        <v>149</v>
      </c>
      <c r="T6150" t="s">
        <v>8300</v>
      </c>
      <c r="V6150" t="s">
        <v>151</v>
      </c>
      <c r="W6150" t="s">
        <v>307</v>
      </c>
      <c r="X6150" t="s">
        <v>1015</v>
      </c>
      <c r="Z6150" t="s">
        <v>154</v>
      </c>
      <c r="AA6150" s="1">
        <v>44976</v>
      </c>
      <c r="AB6150" s="2">
        <v>45079</v>
      </c>
      <c r="AC6150" s="1">
        <v>44976</v>
      </c>
      <c r="AD6150" s="1">
        <v>44992</v>
      </c>
    </row>
    <row r="6151" spans="1:30" x14ac:dyDescent="0.25">
      <c r="A6151">
        <v>572615</v>
      </c>
      <c r="B6151" t="s">
        <v>1479</v>
      </c>
      <c r="C6151" t="s">
        <v>31</v>
      </c>
      <c r="D6151">
        <v>1</v>
      </c>
      <c r="E6151" t="s">
        <v>4121</v>
      </c>
      <c r="F6151" t="s">
        <v>135</v>
      </c>
      <c r="G6151" t="s">
        <v>51</v>
      </c>
      <c r="H6151">
        <v>21744</v>
      </c>
      <c r="I6151">
        <v>3</v>
      </c>
      <c r="J6151" t="s">
        <v>4122</v>
      </c>
      <c r="K6151" t="s">
        <v>36</v>
      </c>
      <c r="L6151" t="s">
        <v>37</v>
      </c>
      <c r="M6151">
        <v>84468</v>
      </c>
      <c r="N6151">
        <v>97138</v>
      </c>
      <c r="O6151" t="s">
        <v>38</v>
      </c>
      <c r="P6151" t="s">
        <v>217</v>
      </c>
      <c r="Q6151" t="s">
        <v>1483</v>
      </c>
      <c r="R6151" t="s">
        <v>4123</v>
      </c>
      <c r="S6151" t="s">
        <v>140</v>
      </c>
      <c r="T6151" t="s">
        <v>4124</v>
      </c>
      <c r="V6151" t="s">
        <v>4125</v>
      </c>
      <c r="Z6151" t="s">
        <v>61</v>
      </c>
      <c r="AA6151" s="1">
        <v>44980</v>
      </c>
      <c r="AB6151" s="2">
        <v>45160</v>
      </c>
      <c r="AC6151" s="1">
        <v>44980</v>
      </c>
      <c r="AD6151" s="1">
        <v>44992</v>
      </c>
    </row>
    <row r="6152" spans="1:30" x14ac:dyDescent="0.25">
      <c r="A6152">
        <v>570263</v>
      </c>
      <c r="B6152" t="s">
        <v>381</v>
      </c>
      <c r="C6152" t="s">
        <v>31</v>
      </c>
      <c r="D6152">
        <v>1</v>
      </c>
      <c r="E6152" t="s">
        <v>1992</v>
      </c>
      <c r="F6152" t="s">
        <v>1993</v>
      </c>
      <c r="G6152" t="s">
        <v>51</v>
      </c>
      <c r="H6152">
        <v>30086</v>
      </c>
      <c r="I6152">
        <v>0</v>
      </c>
      <c r="J6152" t="s">
        <v>175</v>
      </c>
      <c r="K6152" t="s">
        <v>36</v>
      </c>
      <c r="L6152" t="s">
        <v>53</v>
      </c>
      <c r="M6152">
        <v>62397</v>
      </c>
      <c r="N6152">
        <v>71757</v>
      </c>
      <c r="O6152" t="s">
        <v>38</v>
      </c>
      <c r="P6152" t="s">
        <v>873</v>
      </c>
      <c r="Q6152" t="s">
        <v>1994</v>
      </c>
      <c r="R6152" t="s">
        <v>1995</v>
      </c>
      <c r="S6152" t="s">
        <v>1996</v>
      </c>
      <c r="T6152" t="s">
        <v>1997</v>
      </c>
      <c r="V6152" t="s">
        <v>1998</v>
      </c>
      <c r="W6152" t="s">
        <v>86</v>
      </c>
      <c r="X6152" t="s">
        <v>1905</v>
      </c>
      <c r="Z6152" t="s">
        <v>47</v>
      </c>
      <c r="AA6152" s="1">
        <v>44946</v>
      </c>
      <c r="AB6152" s="2">
        <v>45006</v>
      </c>
      <c r="AC6152" s="1">
        <v>44972</v>
      </c>
      <c r="AD6152" s="1">
        <v>44992</v>
      </c>
    </row>
    <row r="6153" spans="1:30" x14ac:dyDescent="0.25">
      <c r="A6153">
        <v>562513</v>
      </c>
      <c r="B6153" t="s">
        <v>241</v>
      </c>
      <c r="C6153" t="s">
        <v>31</v>
      </c>
      <c r="D6153">
        <v>5</v>
      </c>
      <c r="E6153" t="s">
        <v>234</v>
      </c>
      <c r="F6153" t="s">
        <v>234</v>
      </c>
      <c r="G6153" t="s">
        <v>51</v>
      </c>
      <c r="H6153">
        <v>56057</v>
      </c>
      <c r="I6153">
        <v>0</v>
      </c>
      <c r="J6153" t="s">
        <v>354</v>
      </c>
      <c r="K6153" t="s">
        <v>36</v>
      </c>
      <c r="L6153" t="s">
        <v>53</v>
      </c>
      <c r="M6153">
        <v>62215</v>
      </c>
      <c r="N6153">
        <v>62215</v>
      </c>
      <c r="O6153" t="s">
        <v>38</v>
      </c>
      <c r="P6153" t="s">
        <v>11531</v>
      </c>
      <c r="Q6153" t="s">
        <v>11532</v>
      </c>
      <c r="R6153" t="s">
        <v>13323</v>
      </c>
      <c r="S6153" t="s">
        <v>237</v>
      </c>
      <c r="T6153" t="s">
        <v>13324</v>
      </c>
      <c r="U6153" t="s">
        <v>13325</v>
      </c>
      <c r="V6153" t="s">
        <v>347</v>
      </c>
      <c r="Z6153" t="s">
        <v>426</v>
      </c>
      <c r="AA6153" s="1">
        <v>44894</v>
      </c>
      <c r="AC6153" s="1">
        <v>44910</v>
      </c>
      <c r="AD6153" s="1">
        <v>44992</v>
      </c>
    </row>
    <row r="6154" spans="1:30" x14ac:dyDescent="0.25">
      <c r="A6154">
        <v>562700</v>
      </c>
      <c r="B6154" t="s">
        <v>88</v>
      </c>
      <c r="C6154" t="s">
        <v>63</v>
      </c>
      <c r="D6154">
        <v>1</v>
      </c>
      <c r="E6154" t="s">
        <v>164</v>
      </c>
      <c r="F6154" t="s">
        <v>165</v>
      </c>
      <c r="G6154" t="s">
        <v>34</v>
      </c>
      <c r="H6154">
        <v>10104</v>
      </c>
      <c r="I6154">
        <v>2</v>
      </c>
      <c r="J6154" t="s">
        <v>115</v>
      </c>
      <c r="K6154" t="s">
        <v>36</v>
      </c>
      <c r="L6154" t="s">
        <v>37</v>
      </c>
      <c r="M6154">
        <v>37748</v>
      </c>
      <c r="N6154">
        <v>57043</v>
      </c>
      <c r="O6154" t="s">
        <v>38</v>
      </c>
      <c r="P6154" t="s">
        <v>94</v>
      </c>
      <c r="Q6154" t="s">
        <v>95</v>
      </c>
      <c r="R6154" t="s">
        <v>264</v>
      </c>
      <c r="S6154" t="s">
        <v>168</v>
      </c>
      <c r="T6154" t="s">
        <v>169</v>
      </c>
      <c r="U6154" t="s">
        <v>99</v>
      </c>
      <c r="V6154" t="s">
        <v>171</v>
      </c>
      <c r="W6154" t="s">
        <v>172</v>
      </c>
      <c r="Z6154" t="s">
        <v>61</v>
      </c>
      <c r="AA6154" s="1">
        <v>44925</v>
      </c>
      <c r="AC6154" s="1">
        <v>44925</v>
      </c>
      <c r="AD6154" s="1">
        <v>44992</v>
      </c>
    </row>
    <row r="6155" spans="1:30" x14ac:dyDescent="0.25">
      <c r="A6155">
        <v>574437</v>
      </c>
      <c r="B6155" t="s">
        <v>155</v>
      </c>
      <c r="C6155" t="s">
        <v>31</v>
      </c>
      <c r="D6155">
        <v>1</v>
      </c>
      <c r="E6155" t="s">
        <v>14089</v>
      </c>
      <c r="F6155" t="s">
        <v>545</v>
      </c>
      <c r="G6155" t="s">
        <v>34</v>
      </c>
      <c r="H6155">
        <v>13632</v>
      </c>
      <c r="I6155">
        <v>4</v>
      </c>
      <c r="J6155" t="s">
        <v>256</v>
      </c>
      <c r="K6155" t="s">
        <v>36</v>
      </c>
      <c r="L6155" t="s">
        <v>37</v>
      </c>
      <c r="M6155">
        <v>103736</v>
      </c>
      <c r="N6155">
        <v>113736</v>
      </c>
      <c r="O6155" t="s">
        <v>38</v>
      </c>
      <c r="P6155" t="s">
        <v>158</v>
      </c>
      <c r="Q6155" t="s">
        <v>1811</v>
      </c>
      <c r="R6155" t="s">
        <v>14090</v>
      </c>
      <c r="S6155" t="s">
        <v>549</v>
      </c>
      <c r="T6155" t="s">
        <v>14091</v>
      </c>
      <c r="U6155" t="s">
        <v>11314</v>
      </c>
      <c r="V6155" t="s">
        <v>831</v>
      </c>
      <c r="X6155" t="s">
        <v>158</v>
      </c>
      <c r="Z6155" t="s">
        <v>87</v>
      </c>
      <c r="AA6155" s="1">
        <v>44968</v>
      </c>
      <c r="AB6155" s="2">
        <v>45058</v>
      </c>
      <c r="AC6155" s="1">
        <v>44968</v>
      </c>
      <c r="AD6155" s="1">
        <v>44992</v>
      </c>
    </row>
    <row r="6156" spans="1:30" x14ac:dyDescent="0.25">
      <c r="A6156">
        <v>533843</v>
      </c>
      <c r="B6156" t="s">
        <v>62</v>
      </c>
      <c r="C6156" t="s">
        <v>63</v>
      </c>
      <c r="D6156">
        <v>1</v>
      </c>
      <c r="E6156" t="s">
        <v>9909</v>
      </c>
      <c r="F6156" t="s">
        <v>65</v>
      </c>
      <c r="G6156" t="s">
        <v>51</v>
      </c>
      <c r="H6156">
        <v>56058</v>
      </c>
      <c r="I6156">
        <v>0</v>
      </c>
      <c r="J6156" t="s">
        <v>115</v>
      </c>
      <c r="K6156" t="s">
        <v>36</v>
      </c>
      <c r="L6156" t="s">
        <v>37</v>
      </c>
      <c r="M6156">
        <v>54100</v>
      </c>
      <c r="N6156">
        <v>62215</v>
      </c>
      <c r="O6156" t="s">
        <v>38</v>
      </c>
      <c r="P6156" t="s">
        <v>9713</v>
      </c>
      <c r="Q6156" t="s">
        <v>9705</v>
      </c>
      <c r="R6156" t="s">
        <v>9910</v>
      </c>
      <c r="S6156" t="s">
        <v>72</v>
      </c>
      <c r="T6156" t="s">
        <v>9911</v>
      </c>
      <c r="U6156" t="s">
        <v>621</v>
      </c>
      <c r="V6156" t="s">
        <v>622</v>
      </c>
      <c r="Z6156" t="s">
        <v>61</v>
      </c>
      <c r="AA6156" s="1">
        <v>44715</v>
      </c>
      <c r="AC6156" s="1">
        <v>44846</v>
      </c>
      <c r="AD6156" s="1">
        <v>44992</v>
      </c>
    </row>
    <row r="6157" spans="1:30" x14ac:dyDescent="0.25">
      <c r="A6157">
        <v>562782</v>
      </c>
      <c r="B6157" t="s">
        <v>123</v>
      </c>
      <c r="C6157" t="s">
        <v>31</v>
      </c>
      <c r="D6157">
        <v>1</v>
      </c>
      <c r="E6157" t="s">
        <v>6402</v>
      </c>
      <c r="F6157" t="s">
        <v>1752</v>
      </c>
      <c r="G6157" t="s">
        <v>34</v>
      </c>
      <c r="H6157" t="s">
        <v>1753</v>
      </c>
      <c r="I6157">
        <v>0</v>
      </c>
      <c r="J6157" t="s">
        <v>126</v>
      </c>
      <c r="K6157" t="s">
        <v>36</v>
      </c>
      <c r="L6157" t="s">
        <v>37</v>
      </c>
      <c r="M6157">
        <v>65232</v>
      </c>
      <c r="N6157">
        <v>151810</v>
      </c>
      <c r="O6157" t="s">
        <v>38</v>
      </c>
      <c r="P6157" t="s">
        <v>415</v>
      </c>
      <c r="Q6157" t="s">
        <v>3374</v>
      </c>
      <c r="R6157" t="s">
        <v>6403</v>
      </c>
      <c r="S6157" t="s">
        <v>1756</v>
      </c>
      <c r="T6157" t="s">
        <v>6404</v>
      </c>
      <c r="U6157" t="s">
        <v>1365</v>
      </c>
      <c r="V6157" t="s">
        <v>6405</v>
      </c>
      <c r="Z6157" t="s">
        <v>61</v>
      </c>
      <c r="AA6157" s="1">
        <v>44904</v>
      </c>
      <c r="AB6157" s="2">
        <v>45024</v>
      </c>
      <c r="AC6157" s="1">
        <v>44918</v>
      </c>
      <c r="AD6157" s="1">
        <v>44992</v>
      </c>
    </row>
    <row r="6158" spans="1:30" x14ac:dyDescent="0.25">
      <c r="A6158">
        <v>564694</v>
      </c>
      <c r="B6158" t="s">
        <v>350</v>
      </c>
      <c r="C6158" t="s">
        <v>63</v>
      </c>
      <c r="D6158">
        <v>1</v>
      </c>
      <c r="E6158" t="s">
        <v>13663</v>
      </c>
      <c r="F6158" t="s">
        <v>1915</v>
      </c>
      <c r="G6158" t="s">
        <v>566</v>
      </c>
      <c r="H6158">
        <v>13395</v>
      </c>
      <c r="I6158">
        <v>0</v>
      </c>
      <c r="J6158" t="s">
        <v>52</v>
      </c>
      <c r="K6158" t="s">
        <v>36</v>
      </c>
      <c r="L6158" t="s">
        <v>37</v>
      </c>
      <c r="M6158">
        <v>85000</v>
      </c>
      <c r="N6158">
        <v>95000</v>
      </c>
      <c r="O6158" t="s">
        <v>38</v>
      </c>
      <c r="P6158" t="s">
        <v>355</v>
      </c>
      <c r="Q6158" t="s">
        <v>3975</v>
      </c>
      <c r="R6158" t="s">
        <v>13664</v>
      </c>
      <c r="S6158" t="s">
        <v>13665</v>
      </c>
      <c r="T6158" t="s">
        <v>13666</v>
      </c>
      <c r="V6158" t="s">
        <v>6438</v>
      </c>
      <c r="Z6158" t="s">
        <v>61</v>
      </c>
      <c r="AA6158" s="1">
        <v>44908</v>
      </c>
      <c r="AC6158" s="1">
        <v>44908</v>
      </c>
      <c r="AD6158" s="1">
        <v>44992</v>
      </c>
    </row>
    <row r="6159" spans="1:30" x14ac:dyDescent="0.25">
      <c r="A6159">
        <v>530201</v>
      </c>
      <c r="B6159" t="s">
        <v>88</v>
      </c>
      <c r="C6159" t="s">
        <v>63</v>
      </c>
      <c r="D6159">
        <v>1</v>
      </c>
      <c r="E6159" t="s">
        <v>1993</v>
      </c>
      <c r="F6159" t="s">
        <v>1993</v>
      </c>
      <c r="G6159" t="s">
        <v>51</v>
      </c>
      <c r="H6159">
        <v>30086</v>
      </c>
      <c r="I6159">
        <v>0</v>
      </c>
      <c r="J6159" t="s">
        <v>437</v>
      </c>
      <c r="K6159" t="s">
        <v>36</v>
      </c>
      <c r="L6159" t="s">
        <v>37</v>
      </c>
      <c r="M6159">
        <v>62397</v>
      </c>
      <c r="N6159">
        <v>71757</v>
      </c>
      <c r="O6159" t="s">
        <v>38</v>
      </c>
      <c r="P6159" t="s">
        <v>583</v>
      </c>
      <c r="Q6159" t="s">
        <v>2192</v>
      </c>
      <c r="R6159" t="s">
        <v>5721</v>
      </c>
      <c r="S6159" t="s">
        <v>1996</v>
      </c>
      <c r="T6159" t="s">
        <v>5722</v>
      </c>
      <c r="U6159" t="s">
        <v>229</v>
      </c>
      <c r="V6159" t="s">
        <v>2195</v>
      </c>
      <c r="W6159" t="s">
        <v>2196</v>
      </c>
      <c r="X6159" t="s">
        <v>583</v>
      </c>
      <c r="Z6159" t="s">
        <v>61</v>
      </c>
      <c r="AA6159" s="1">
        <v>44678</v>
      </c>
      <c r="AC6159" s="1">
        <v>44883</v>
      </c>
      <c r="AD6159" s="1">
        <v>44992</v>
      </c>
    </row>
    <row r="6160" spans="1:30" x14ac:dyDescent="0.25">
      <c r="A6160">
        <v>554430</v>
      </c>
      <c r="B6160" t="s">
        <v>62</v>
      </c>
      <c r="C6160" t="s">
        <v>31</v>
      </c>
      <c r="D6160">
        <v>50</v>
      </c>
      <c r="E6160" t="s">
        <v>7388</v>
      </c>
      <c r="F6160" t="s">
        <v>7389</v>
      </c>
      <c r="G6160" t="s">
        <v>34</v>
      </c>
      <c r="H6160">
        <v>52287</v>
      </c>
      <c r="I6160">
        <v>0</v>
      </c>
      <c r="J6160" t="s">
        <v>115</v>
      </c>
      <c r="K6160" t="s">
        <v>36</v>
      </c>
      <c r="L6160" t="s">
        <v>37</v>
      </c>
      <c r="M6160">
        <v>47393</v>
      </c>
      <c r="N6160">
        <v>47393</v>
      </c>
      <c r="O6160" t="s">
        <v>38</v>
      </c>
      <c r="P6160" t="s">
        <v>69</v>
      </c>
      <c r="Q6160" t="s">
        <v>70</v>
      </c>
      <c r="R6160" t="s">
        <v>7390</v>
      </c>
      <c r="S6160" t="s">
        <v>7391</v>
      </c>
      <c r="U6160" t="s">
        <v>7392</v>
      </c>
      <c r="V6160" t="s">
        <v>7393</v>
      </c>
      <c r="Z6160" t="s">
        <v>87</v>
      </c>
      <c r="AA6160" s="1">
        <v>44847</v>
      </c>
      <c r="AC6160" s="1">
        <v>44925</v>
      </c>
      <c r="AD6160" s="1">
        <v>44992</v>
      </c>
    </row>
    <row r="6161" spans="1:30" x14ac:dyDescent="0.25">
      <c r="A6161">
        <v>570407</v>
      </c>
      <c r="B6161" t="s">
        <v>155</v>
      </c>
      <c r="C6161" t="s">
        <v>31</v>
      </c>
      <c r="D6161">
        <v>1</v>
      </c>
      <c r="E6161" t="s">
        <v>233</v>
      </c>
      <c r="F6161" t="s">
        <v>234</v>
      </c>
      <c r="G6161" t="s">
        <v>51</v>
      </c>
      <c r="H6161">
        <v>56057</v>
      </c>
      <c r="I6161">
        <v>0</v>
      </c>
      <c r="J6161" t="s">
        <v>216</v>
      </c>
      <c r="K6161" t="s">
        <v>36</v>
      </c>
      <c r="L6161" t="s">
        <v>53</v>
      </c>
      <c r="M6161">
        <v>38333</v>
      </c>
      <c r="N6161">
        <v>44083</v>
      </c>
      <c r="O6161" t="s">
        <v>38</v>
      </c>
      <c r="P6161" t="s">
        <v>158</v>
      </c>
      <c r="Q6161" t="s">
        <v>235</v>
      </c>
      <c r="R6161" t="s">
        <v>263</v>
      </c>
      <c r="S6161" t="s">
        <v>237</v>
      </c>
      <c r="T6161" t="s">
        <v>238</v>
      </c>
      <c r="U6161" t="s">
        <v>239</v>
      </c>
      <c r="V6161" t="s">
        <v>163</v>
      </c>
      <c r="X6161" t="s">
        <v>158</v>
      </c>
      <c r="Z6161" t="s">
        <v>61</v>
      </c>
      <c r="AA6161" s="1">
        <v>44946</v>
      </c>
      <c r="AB6161" s="2">
        <v>45006</v>
      </c>
      <c r="AC6161" s="1">
        <v>44946</v>
      </c>
      <c r="AD6161" s="1">
        <v>44992</v>
      </c>
    </row>
    <row r="6162" spans="1:30" x14ac:dyDescent="0.25">
      <c r="A6162">
        <v>575343</v>
      </c>
      <c r="B6162" t="s">
        <v>88</v>
      </c>
      <c r="C6162" t="s">
        <v>31</v>
      </c>
      <c r="D6162">
        <v>1</v>
      </c>
      <c r="E6162" t="s">
        <v>6344</v>
      </c>
      <c r="F6162" t="s">
        <v>65</v>
      </c>
      <c r="G6162" t="s">
        <v>51</v>
      </c>
      <c r="H6162">
        <v>56058</v>
      </c>
      <c r="I6162">
        <v>0</v>
      </c>
      <c r="J6162" t="s">
        <v>115</v>
      </c>
      <c r="K6162" t="s">
        <v>36</v>
      </c>
      <c r="L6162" t="s">
        <v>37</v>
      </c>
      <c r="M6162">
        <v>54100</v>
      </c>
      <c r="N6162">
        <v>62215</v>
      </c>
      <c r="O6162" t="s">
        <v>38</v>
      </c>
      <c r="P6162" t="s">
        <v>583</v>
      </c>
      <c r="Q6162" t="s">
        <v>475</v>
      </c>
      <c r="R6162" t="s">
        <v>14028</v>
      </c>
      <c r="S6162" t="s">
        <v>72</v>
      </c>
      <c r="U6162" t="s">
        <v>1676</v>
      </c>
      <c r="V6162" t="s">
        <v>1104</v>
      </c>
      <c r="W6162" t="s">
        <v>6346</v>
      </c>
      <c r="X6162" t="s">
        <v>583</v>
      </c>
      <c r="Z6162" t="s">
        <v>61</v>
      </c>
      <c r="AA6162" s="1">
        <v>44978</v>
      </c>
      <c r="AC6162" s="1">
        <v>44988</v>
      </c>
      <c r="AD6162" s="1">
        <v>44992</v>
      </c>
    </row>
    <row r="6163" spans="1:30" x14ac:dyDescent="0.25">
      <c r="A6163">
        <v>571708</v>
      </c>
      <c r="B6163" t="s">
        <v>102</v>
      </c>
      <c r="C6163" t="s">
        <v>63</v>
      </c>
      <c r="D6163">
        <v>1</v>
      </c>
      <c r="E6163" t="s">
        <v>13505</v>
      </c>
      <c r="F6163" t="s">
        <v>295</v>
      </c>
      <c r="G6163" t="s">
        <v>34</v>
      </c>
      <c r="H6163">
        <v>22427</v>
      </c>
      <c r="I6163">
        <v>2</v>
      </c>
      <c r="J6163" t="s">
        <v>35</v>
      </c>
      <c r="K6163" t="s">
        <v>36</v>
      </c>
      <c r="L6163" t="s">
        <v>37</v>
      </c>
      <c r="M6163">
        <v>74650</v>
      </c>
      <c r="N6163">
        <v>109409</v>
      </c>
      <c r="O6163" t="s">
        <v>38</v>
      </c>
      <c r="P6163" t="s">
        <v>137</v>
      </c>
      <c r="Q6163" t="s">
        <v>2055</v>
      </c>
      <c r="R6163" t="s">
        <v>13506</v>
      </c>
      <c r="S6163" t="s">
        <v>608</v>
      </c>
      <c r="T6163" t="s">
        <v>13507</v>
      </c>
      <c r="U6163" t="s">
        <v>13508</v>
      </c>
      <c r="V6163" t="s">
        <v>6472</v>
      </c>
      <c r="W6163" t="s">
        <v>13509</v>
      </c>
      <c r="X6163" t="s">
        <v>137</v>
      </c>
      <c r="Z6163" t="s">
        <v>87</v>
      </c>
      <c r="AA6163" s="1">
        <v>44965</v>
      </c>
      <c r="AC6163" s="1">
        <v>44970</v>
      </c>
      <c r="AD6163" s="1">
        <v>44992</v>
      </c>
    </row>
    <row r="6164" spans="1:30" x14ac:dyDescent="0.25">
      <c r="A6164">
        <v>521177</v>
      </c>
      <c r="B6164" t="s">
        <v>88</v>
      </c>
      <c r="C6164" t="s">
        <v>63</v>
      </c>
      <c r="D6164">
        <v>1</v>
      </c>
      <c r="E6164" t="s">
        <v>13540</v>
      </c>
      <c r="F6164" t="s">
        <v>267</v>
      </c>
      <c r="G6164" t="s">
        <v>34</v>
      </c>
      <c r="H6164" t="s">
        <v>268</v>
      </c>
      <c r="I6164">
        <v>0</v>
      </c>
      <c r="J6164" t="s">
        <v>328</v>
      </c>
      <c r="K6164" t="s">
        <v>36</v>
      </c>
      <c r="L6164" t="s">
        <v>37</v>
      </c>
      <c r="M6164">
        <v>58700</v>
      </c>
      <c r="N6164">
        <v>132241</v>
      </c>
      <c r="O6164" t="s">
        <v>38</v>
      </c>
      <c r="P6164" t="s">
        <v>406</v>
      </c>
      <c r="Q6164" t="s">
        <v>1620</v>
      </c>
      <c r="R6164" t="s">
        <v>13541</v>
      </c>
      <c r="S6164" t="s">
        <v>272</v>
      </c>
      <c r="U6164" t="s">
        <v>2070</v>
      </c>
      <c r="V6164" t="s">
        <v>2791</v>
      </c>
      <c r="W6164" t="s">
        <v>1407</v>
      </c>
      <c r="Z6164" t="s">
        <v>87</v>
      </c>
      <c r="AA6164" s="1">
        <v>44609</v>
      </c>
      <c r="AC6164" s="1">
        <v>44729</v>
      </c>
      <c r="AD6164" s="1">
        <v>44992</v>
      </c>
    </row>
    <row r="6165" spans="1:30" x14ac:dyDescent="0.25">
      <c r="A6165">
        <v>563688</v>
      </c>
      <c r="B6165" t="s">
        <v>11407</v>
      </c>
      <c r="C6165" t="s">
        <v>31</v>
      </c>
      <c r="D6165">
        <v>1</v>
      </c>
      <c r="E6165" t="s">
        <v>2506</v>
      </c>
      <c r="F6165" t="s">
        <v>3139</v>
      </c>
      <c r="G6165" t="s">
        <v>34</v>
      </c>
      <c r="H6165">
        <v>13652</v>
      </c>
      <c r="I6165">
        <v>4</v>
      </c>
      <c r="J6165" t="s">
        <v>256</v>
      </c>
      <c r="K6165" t="s">
        <v>36</v>
      </c>
      <c r="L6165" t="s">
        <v>37</v>
      </c>
      <c r="M6165">
        <v>98901</v>
      </c>
      <c r="N6165">
        <v>149277</v>
      </c>
      <c r="O6165" t="s">
        <v>38</v>
      </c>
      <c r="P6165" t="s">
        <v>11409</v>
      </c>
      <c r="Q6165" t="s">
        <v>11410</v>
      </c>
      <c r="R6165" t="s">
        <v>14102</v>
      </c>
      <c r="S6165" t="s">
        <v>3142</v>
      </c>
      <c r="T6165" t="s">
        <v>14103</v>
      </c>
      <c r="U6165" t="s">
        <v>14104</v>
      </c>
      <c r="V6165" t="s">
        <v>14105</v>
      </c>
      <c r="W6165" t="s">
        <v>11415</v>
      </c>
      <c r="X6165" t="s">
        <v>11416</v>
      </c>
      <c r="Z6165" t="s">
        <v>87</v>
      </c>
      <c r="AA6165" s="1">
        <v>44900</v>
      </c>
      <c r="AC6165" s="1">
        <v>44973</v>
      </c>
      <c r="AD6165" s="1">
        <v>44992</v>
      </c>
    </row>
    <row r="6166" spans="1:30" x14ac:dyDescent="0.25">
      <c r="A6166">
        <v>563688</v>
      </c>
      <c r="B6166" t="s">
        <v>11407</v>
      </c>
      <c r="C6166" t="s">
        <v>31</v>
      </c>
      <c r="D6166">
        <v>1</v>
      </c>
      <c r="E6166" t="s">
        <v>2506</v>
      </c>
      <c r="F6166" t="s">
        <v>3139</v>
      </c>
      <c r="G6166" t="s">
        <v>34</v>
      </c>
      <c r="H6166">
        <v>13652</v>
      </c>
      <c r="I6166">
        <v>4</v>
      </c>
      <c r="J6166" t="s">
        <v>256</v>
      </c>
      <c r="K6166" t="s">
        <v>36</v>
      </c>
      <c r="L6166" t="s">
        <v>37</v>
      </c>
      <c r="M6166">
        <v>98901</v>
      </c>
      <c r="N6166">
        <v>149277</v>
      </c>
      <c r="O6166" t="s">
        <v>38</v>
      </c>
      <c r="P6166" t="s">
        <v>11409</v>
      </c>
      <c r="Q6166" t="s">
        <v>11410</v>
      </c>
      <c r="R6166" t="s">
        <v>14102</v>
      </c>
      <c r="S6166" t="s">
        <v>3142</v>
      </c>
      <c r="T6166" t="s">
        <v>14103</v>
      </c>
      <c r="U6166" t="s">
        <v>14104</v>
      </c>
      <c r="V6166" t="s">
        <v>14105</v>
      </c>
      <c r="W6166" t="s">
        <v>11415</v>
      </c>
      <c r="X6166" t="s">
        <v>11416</v>
      </c>
      <c r="Z6166" t="s">
        <v>87</v>
      </c>
      <c r="AA6166" s="1">
        <v>44900</v>
      </c>
      <c r="AC6166" s="1">
        <v>44973</v>
      </c>
      <c r="AD6166" s="1">
        <v>44992</v>
      </c>
    </row>
    <row r="6167" spans="1:30" x14ac:dyDescent="0.25">
      <c r="A6167">
        <v>545508</v>
      </c>
      <c r="B6167" t="s">
        <v>338</v>
      </c>
      <c r="C6167" t="s">
        <v>63</v>
      </c>
      <c r="D6167">
        <v>1</v>
      </c>
      <c r="E6167" t="s">
        <v>10792</v>
      </c>
      <c r="F6167" t="s">
        <v>10793</v>
      </c>
      <c r="G6167" t="s">
        <v>34</v>
      </c>
      <c r="H6167">
        <v>51225</v>
      </c>
      <c r="I6167">
        <v>1</v>
      </c>
      <c r="J6167" t="s">
        <v>205</v>
      </c>
      <c r="K6167" t="s">
        <v>36</v>
      </c>
      <c r="L6167" t="s">
        <v>37</v>
      </c>
      <c r="M6167">
        <v>46191</v>
      </c>
      <c r="N6167">
        <v>64925</v>
      </c>
      <c r="O6167" t="s">
        <v>38</v>
      </c>
      <c r="P6167" t="s">
        <v>10794</v>
      </c>
      <c r="Q6167" t="s">
        <v>10795</v>
      </c>
      <c r="R6167" t="s">
        <v>10796</v>
      </c>
      <c r="S6167" t="s">
        <v>10797</v>
      </c>
      <c r="V6167" t="s">
        <v>2364</v>
      </c>
      <c r="W6167" t="s">
        <v>10798</v>
      </c>
      <c r="X6167" t="s">
        <v>10799</v>
      </c>
      <c r="Z6167" t="s">
        <v>61</v>
      </c>
      <c r="AA6167" s="1">
        <v>44880</v>
      </c>
      <c r="AB6167" s="2">
        <v>45000</v>
      </c>
      <c r="AC6167" s="1">
        <v>44880</v>
      </c>
      <c r="AD6167" s="1">
        <v>44992</v>
      </c>
    </row>
    <row r="6168" spans="1:30" x14ac:dyDescent="0.25">
      <c r="A6168">
        <v>574383</v>
      </c>
      <c r="B6168" t="s">
        <v>287</v>
      </c>
      <c r="C6168" t="s">
        <v>31</v>
      </c>
      <c r="D6168">
        <v>1</v>
      </c>
      <c r="E6168" t="s">
        <v>6023</v>
      </c>
      <c r="F6168" t="s">
        <v>545</v>
      </c>
      <c r="G6168" t="s">
        <v>34</v>
      </c>
      <c r="H6168">
        <v>13632</v>
      </c>
      <c r="I6168">
        <v>2</v>
      </c>
      <c r="J6168" t="s">
        <v>256</v>
      </c>
      <c r="K6168" t="s">
        <v>36</v>
      </c>
      <c r="L6168" t="s">
        <v>37</v>
      </c>
      <c r="M6168">
        <v>85371</v>
      </c>
      <c r="N6168">
        <v>100000</v>
      </c>
      <c r="O6168" t="s">
        <v>38</v>
      </c>
      <c r="P6168" t="s">
        <v>289</v>
      </c>
      <c r="Q6168" t="s">
        <v>1526</v>
      </c>
      <c r="R6168" t="s">
        <v>6024</v>
      </c>
      <c r="S6168" t="s">
        <v>549</v>
      </c>
      <c r="T6168" t="s">
        <v>6025</v>
      </c>
      <c r="U6168" t="s">
        <v>6026</v>
      </c>
      <c r="V6168" t="s">
        <v>6027</v>
      </c>
      <c r="Z6168" t="s">
        <v>87</v>
      </c>
      <c r="AA6168" s="1">
        <v>44970</v>
      </c>
      <c r="AC6168" s="1">
        <v>44970</v>
      </c>
      <c r="AD6168" s="1">
        <v>44992</v>
      </c>
    </row>
    <row r="6169" spans="1:30" x14ac:dyDescent="0.25">
      <c r="A6169">
        <v>563811</v>
      </c>
      <c r="B6169" t="s">
        <v>13792</v>
      </c>
      <c r="C6169" t="s">
        <v>31</v>
      </c>
      <c r="D6169">
        <v>1</v>
      </c>
      <c r="E6169" t="s">
        <v>3316</v>
      </c>
      <c r="F6169" t="s">
        <v>234</v>
      </c>
      <c r="G6169" t="s">
        <v>51</v>
      </c>
      <c r="H6169">
        <v>56057</v>
      </c>
      <c r="I6169">
        <v>0</v>
      </c>
      <c r="J6169" t="s">
        <v>216</v>
      </c>
      <c r="K6169" t="s">
        <v>36</v>
      </c>
      <c r="L6169" t="s">
        <v>53</v>
      </c>
      <c r="M6169">
        <v>38333</v>
      </c>
      <c r="N6169">
        <v>52000</v>
      </c>
      <c r="O6169" t="s">
        <v>38</v>
      </c>
      <c r="P6169" t="s">
        <v>13793</v>
      </c>
      <c r="Q6169" t="s">
        <v>13794</v>
      </c>
      <c r="R6169" t="s">
        <v>13795</v>
      </c>
      <c r="S6169" t="s">
        <v>237</v>
      </c>
      <c r="T6169" t="s">
        <v>13796</v>
      </c>
      <c r="V6169" t="s">
        <v>13797</v>
      </c>
      <c r="Z6169" t="s">
        <v>61</v>
      </c>
      <c r="AA6169" s="1">
        <v>44901</v>
      </c>
      <c r="AC6169" s="1">
        <v>44901</v>
      </c>
      <c r="AD6169" s="1">
        <v>44992</v>
      </c>
    </row>
    <row r="6170" spans="1:30" x14ac:dyDescent="0.25">
      <c r="A6170">
        <v>386903</v>
      </c>
      <c r="B6170" t="s">
        <v>123</v>
      </c>
      <c r="C6170" t="s">
        <v>63</v>
      </c>
      <c r="D6170">
        <v>70</v>
      </c>
      <c r="E6170" t="s">
        <v>12609</v>
      </c>
      <c r="F6170" t="s">
        <v>2882</v>
      </c>
      <c r="G6170" t="s">
        <v>34</v>
      </c>
      <c r="H6170">
        <v>51022</v>
      </c>
      <c r="I6170">
        <v>1</v>
      </c>
      <c r="J6170" t="s">
        <v>205</v>
      </c>
      <c r="K6170" t="s">
        <v>67</v>
      </c>
      <c r="L6170" t="s">
        <v>37</v>
      </c>
      <c r="M6170">
        <v>40.79</v>
      </c>
      <c r="N6170">
        <v>40.79</v>
      </c>
      <c r="O6170" t="s">
        <v>68</v>
      </c>
      <c r="P6170" t="s">
        <v>39</v>
      </c>
      <c r="Q6170" t="s">
        <v>1168</v>
      </c>
      <c r="R6170" t="s">
        <v>12610</v>
      </c>
      <c r="S6170" t="s">
        <v>2886</v>
      </c>
      <c r="T6170" t="s">
        <v>12611</v>
      </c>
      <c r="U6170" t="s">
        <v>12612</v>
      </c>
      <c r="V6170" t="s">
        <v>12613</v>
      </c>
      <c r="X6170" t="s">
        <v>2890</v>
      </c>
      <c r="Z6170" t="s">
        <v>87</v>
      </c>
      <c r="AA6170" s="1">
        <v>43537</v>
      </c>
      <c r="AC6170" s="1">
        <v>43665</v>
      </c>
      <c r="AD6170" s="1">
        <v>44992</v>
      </c>
    </row>
    <row r="6171" spans="1:30" x14ac:dyDescent="0.25">
      <c r="A6171">
        <v>573122</v>
      </c>
      <c r="B6171" t="s">
        <v>102</v>
      </c>
      <c r="C6171" t="s">
        <v>63</v>
      </c>
      <c r="D6171">
        <v>1</v>
      </c>
      <c r="E6171" t="s">
        <v>2673</v>
      </c>
      <c r="F6171" t="s">
        <v>144</v>
      </c>
      <c r="G6171" t="s">
        <v>51</v>
      </c>
      <c r="H6171">
        <v>10234</v>
      </c>
      <c r="I6171">
        <v>0</v>
      </c>
      <c r="J6171" t="s">
        <v>961</v>
      </c>
      <c r="K6171" t="s">
        <v>36</v>
      </c>
      <c r="L6171" t="s">
        <v>145</v>
      </c>
      <c r="M6171">
        <v>15</v>
      </c>
      <c r="N6171">
        <v>15</v>
      </c>
      <c r="O6171" t="s">
        <v>68</v>
      </c>
      <c r="P6171" t="s">
        <v>137</v>
      </c>
      <c r="Q6171" t="s">
        <v>2674</v>
      </c>
      <c r="R6171" t="s">
        <v>2675</v>
      </c>
      <c r="S6171" t="s">
        <v>149</v>
      </c>
      <c r="T6171" t="s">
        <v>2676</v>
      </c>
      <c r="V6171" t="s">
        <v>151</v>
      </c>
      <c r="W6171" t="s">
        <v>152</v>
      </c>
      <c r="X6171" t="s">
        <v>2677</v>
      </c>
      <c r="Z6171" t="s">
        <v>309</v>
      </c>
      <c r="AA6171" s="1">
        <v>44976</v>
      </c>
      <c r="AB6171" s="2">
        <v>45079</v>
      </c>
      <c r="AC6171" s="1">
        <v>44976</v>
      </c>
      <c r="AD6171" s="1">
        <v>44992</v>
      </c>
    </row>
    <row r="6172" spans="1:30" x14ac:dyDescent="0.25">
      <c r="A6172">
        <v>576571</v>
      </c>
      <c r="B6172" t="s">
        <v>889</v>
      </c>
      <c r="C6172" t="s">
        <v>31</v>
      </c>
      <c r="D6172">
        <v>100</v>
      </c>
      <c r="E6172" t="s">
        <v>7030</v>
      </c>
      <c r="F6172" t="s">
        <v>3059</v>
      </c>
      <c r="G6172" t="s">
        <v>51</v>
      </c>
      <c r="H6172">
        <v>91406</v>
      </c>
      <c r="I6172">
        <v>0</v>
      </c>
      <c r="J6172" t="s">
        <v>245</v>
      </c>
      <c r="K6172" t="s">
        <v>36</v>
      </c>
      <c r="L6172" t="s">
        <v>53</v>
      </c>
      <c r="M6172">
        <v>15.45</v>
      </c>
      <c r="N6172">
        <v>15.45</v>
      </c>
      <c r="O6172" t="s">
        <v>68</v>
      </c>
      <c r="P6172" t="s">
        <v>1267</v>
      </c>
      <c r="Q6172" t="s">
        <v>1268</v>
      </c>
      <c r="R6172" t="s">
        <v>7031</v>
      </c>
      <c r="S6172" t="s">
        <v>3061</v>
      </c>
      <c r="T6172" t="s">
        <v>7032</v>
      </c>
      <c r="U6172" t="s">
        <v>7033</v>
      </c>
      <c r="V6172" t="s">
        <v>7034</v>
      </c>
      <c r="X6172" t="s">
        <v>7035</v>
      </c>
      <c r="Z6172" t="s">
        <v>1275</v>
      </c>
      <c r="AA6172" s="1">
        <v>44987</v>
      </c>
      <c r="AC6172" s="1">
        <v>44988</v>
      </c>
      <c r="AD6172" s="1">
        <v>44992</v>
      </c>
    </row>
    <row r="6173" spans="1:30" x14ac:dyDescent="0.25">
      <c r="A6173">
        <v>576571</v>
      </c>
      <c r="B6173" t="s">
        <v>889</v>
      </c>
      <c r="C6173" t="s">
        <v>31</v>
      </c>
      <c r="D6173">
        <v>100</v>
      </c>
      <c r="E6173" t="s">
        <v>7030</v>
      </c>
      <c r="F6173" t="s">
        <v>3059</v>
      </c>
      <c r="G6173" t="s">
        <v>51</v>
      </c>
      <c r="H6173">
        <v>91406</v>
      </c>
      <c r="I6173">
        <v>0</v>
      </c>
      <c r="J6173" t="s">
        <v>245</v>
      </c>
      <c r="K6173" t="s">
        <v>36</v>
      </c>
      <c r="L6173" t="s">
        <v>53</v>
      </c>
      <c r="M6173">
        <v>15.45</v>
      </c>
      <c r="N6173">
        <v>15.45</v>
      </c>
      <c r="O6173" t="s">
        <v>68</v>
      </c>
      <c r="P6173" t="s">
        <v>1267</v>
      </c>
      <c r="Q6173" t="s">
        <v>1268</v>
      </c>
      <c r="R6173" t="s">
        <v>7031</v>
      </c>
      <c r="S6173" t="s">
        <v>3061</v>
      </c>
      <c r="T6173" t="s">
        <v>7032</v>
      </c>
      <c r="U6173" t="s">
        <v>7033</v>
      </c>
      <c r="V6173" t="s">
        <v>7034</v>
      </c>
      <c r="X6173" t="s">
        <v>7035</v>
      </c>
      <c r="Z6173" t="s">
        <v>1275</v>
      </c>
      <c r="AA6173" s="1">
        <v>44987</v>
      </c>
      <c r="AC6173" s="1">
        <v>44988</v>
      </c>
      <c r="AD6173" s="1">
        <v>44992</v>
      </c>
    </row>
    <row r="6174" spans="1:30" x14ac:dyDescent="0.25">
      <c r="A6174">
        <v>563639</v>
      </c>
      <c r="B6174" t="s">
        <v>381</v>
      </c>
      <c r="C6174" t="s">
        <v>63</v>
      </c>
      <c r="D6174">
        <v>1</v>
      </c>
      <c r="E6174" t="s">
        <v>4912</v>
      </c>
      <c r="F6174" t="s">
        <v>279</v>
      </c>
      <c r="G6174" t="s">
        <v>34</v>
      </c>
      <c r="H6174">
        <v>10251</v>
      </c>
      <c r="I6174">
        <v>4</v>
      </c>
      <c r="J6174" t="s">
        <v>52</v>
      </c>
      <c r="K6174" t="s">
        <v>36</v>
      </c>
      <c r="L6174" t="s">
        <v>37</v>
      </c>
      <c r="M6174">
        <v>40017</v>
      </c>
      <c r="N6174">
        <v>56000</v>
      </c>
      <c r="O6174" t="s">
        <v>38</v>
      </c>
      <c r="P6174" t="s">
        <v>873</v>
      </c>
      <c r="Q6174" t="s">
        <v>4913</v>
      </c>
      <c r="R6174" t="s">
        <v>4914</v>
      </c>
      <c r="S6174" t="s">
        <v>283</v>
      </c>
      <c r="T6174" t="s">
        <v>4915</v>
      </c>
      <c r="V6174" t="s">
        <v>1898</v>
      </c>
      <c r="W6174" t="s">
        <v>86</v>
      </c>
      <c r="X6174" t="s">
        <v>1905</v>
      </c>
      <c r="Z6174" t="s">
        <v>61</v>
      </c>
      <c r="AA6174" s="1">
        <v>44984</v>
      </c>
      <c r="AB6174" s="2">
        <v>45044</v>
      </c>
      <c r="AC6174" s="1">
        <v>44984</v>
      </c>
      <c r="AD6174" s="1">
        <v>44992</v>
      </c>
    </row>
    <row r="6175" spans="1:30" x14ac:dyDescent="0.25">
      <c r="A6175">
        <v>562741</v>
      </c>
      <c r="B6175" t="s">
        <v>1863</v>
      </c>
      <c r="C6175" t="s">
        <v>63</v>
      </c>
      <c r="D6175">
        <v>1</v>
      </c>
      <c r="E6175" t="s">
        <v>13857</v>
      </c>
      <c r="F6175" t="s">
        <v>501</v>
      </c>
      <c r="G6175" t="s">
        <v>34</v>
      </c>
      <c r="H6175">
        <v>12627</v>
      </c>
      <c r="I6175">
        <v>0</v>
      </c>
      <c r="J6175" t="s">
        <v>115</v>
      </c>
      <c r="K6175" t="s">
        <v>36</v>
      </c>
      <c r="L6175" t="s">
        <v>37</v>
      </c>
      <c r="M6175">
        <v>70611</v>
      </c>
      <c r="N6175">
        <v>105138</v>
      </c>
      <c r="O6175" t="s">
        <v>38</v>
      </c>
      <c r="P6175" t="s">
        <v>438</v>
      </c>
      <c r="Q6175" t="s">
        <v>10089</v>
      </c>
      <c r="R6175" t="s">
        <v>13858</v>
      </c>
      <c r="S6175" t="s">
        <v>504</v>
      </c>
      <c r="V6175" t="s">
        <v>10081</v>
      </c>
      <c r="W6175" t="s">
        <v>13859</v>
      </c>
      <c r="X6175" t="s">
        <v>3303</v>
      </c>
      <c r="Z6175" t="s">
        <v>61</v>
      </c>
      <c r="AA6175" s="1">
        <v>44954</v>
      </c>
      <c r="AC6175" s="1">
        <v>44979</v>
      </c>
      <c r="AD6175" s="1">
        <v>44992</v>
      </c>
    </row>
    <row r="6176" spans="1:30" x14ac:dyDescent="0.25">
      <c r="A6176">
        <v>552699</v>
      </c>
      <c r="B6176" t="s">
        <v>123</v>
      </c>
      <c r="C6176" t="s">
        <v>63</v>
      </c>
      <c r="D6176">
        <v>1</v>
      </c>
      <c r="E6176" t="s">
        <v>6984</v>
      </c>
      <c r="F6176" t="s">
        <v>234</v>
      </c>
      <c r="G6176" t="s">
        <v>51</v>
      </c>
      <c r="H6176">
        <v>56057</v>
      </c>
      <c r="I6176">
        <v>0</v>
      </c>
      <c r="J6176" t="s">
        <v>961</v>
      </c>
      <c r="K6176" t="s">
        <v>36</v>
      </c>
      <c r="L6176" t="s">
        <v>37</v>
      </c>
      <c r="M6176">
        <v>38333</v>
      </c>
      <c r="N6176">
        <v>50000</v>
      </c>
      <c r="O6176" t="s">
        <v>38</v>
      </c>
      <c r="P6176" t="s">
        <v>962</v>
      </c>
      <c r="Q6176" t="s">
        <v>1022</v>
      </c>
      <c r="R6176" t="s">
        <v>6985</v>
      </c>
      <c r="S6176" t="s">
        <v>237</v>
      </c>
      <c r="T6176" t="s">
        <v>6986</v>
      </c>
      <c r="U6176" t="s">
        <v>3488</v>
      </c>
      <c r="V6176" t="s">
        <v>13006</v>
      </c>
      <c r="Z6176" t="s">
        <v>61</v>
      </c>
      <c r="AA6176" s="1">
        <v>44909</v>
      </c>
      <c r="AB6176" s="2">
        <v>45029</v>
      </c>
      <c r="AC6176" s="1">
        <v>44909</v>
      </c>
      <c r="AD6176" s="1">
        <v>44992</v>
      </c>
    </row>
    <row r="6177" spans="1:30" x14ac:dyDescent="0.25">
      <c r="A6177">
        <v>576394</v>
      </c>
      <c r="B6177" t="s">
        <v>155</v>
      </c>
      <c r="C6177" t="s">
        <v>63</v>
      </c>
      <c r="D6177">
        <v>1</v>
      </c>
      <c r="E6177" t="s">
        <v>8563</v>
      </c>
      <c r="F6177" t="s">
        <v>65</v>
      </c>
      <c r="G6177" t="s">
        <v>51</v>
      </c>
      <c r="H6177">
        <v>56058</v>
      </c>
      <c r="I6177">
        <v>0</v>
      </c>
      <c r="J6177" t="s">
        <v>66</v>
      </c>
      <c r="K6177" t="s">
        <v>36</v>
      </c>
      <c r="L6177" t="s">
        <v>37</v>
      </c>
      <c r="M6177">
        <v>54100</v>
      </c>
      <c r="N6177">
        <v>62215</v>
      </c>
      <c r="O6177" t="s">
        <v>38</v>
      </c>
      <c r="P6177" t="s">
        <v>2259</v>
      </c>
      <c r="Q6177" t="s">
        <v>2260</v>
      </c>
      <c r="R6177" t="s">
        <v>8564</v>
      </c>
      <c r="S6177" t="s">
        <v>72</v>
      </c>
      <c r="T6177" t="s">
        <v>8565</v>
      </c>
      <c r="U6177" t="s">
        <v>325</v>
      </c>
      <c r="V6177" t="s">
        <v>163</v>
      </c>
      <c r="X6177" t="s">
        <v>2259</v>
      </c>
      <c r="Z6177" t="s">
        <v>8566</v>
      </c>
      <c r="AA6177" s="1">
        <v>44983</v>
      </c>
      <c r="AB6177" s="2">
        <v>44996</v>
      </c>
      <c r="AC6177" s="1">
        <v>44986</v>
      </c>
      <c r="AD6177" s="1">
        <v>44992</v>
      </c>
    </row>
    <row r="6178" spans="1:30" x14ac:dyDescent="0.25">
      <c r="A6178">
        <v>532461</v>
      </c>
      <c r="B6178" t="s">
        <v>1870</v>
      </c>
      <c r="C6178" t="s">
        <v>31</v>
      </c>
      <c r="D6178">
        <v>1</v>
      </c>
      <c r="E6178" t="s">
        <v>4545</v>
      </c>
      <c r="F6178" t="s">
        <v>4165</v>
      </c>
      <c r="G6178" t="s">
        <v>51</v>
      </c>
      <c r="H6178">
        <v>95714</v>
      </c>
      <c r="I6178">
        <v>0</v>
      </c>
      <c r="J6178" t="s">
        <v>256</v>
      </c>
      <c r="K6178" t="s">
        <v>36</v>
      </c>
      <c r="L6178" t="s">
        <v>37</v>
      </c>
      <c r="M6178">
        <v>100000</v>
      </c>
      <c r="N6178">
        <v>140000</v>
      </c>
      <c r="O6178" t="s">
        <v>38</v>
      </c>
      <c r="P6178" t="s">
        <v>1872</v>
      </c>
      <c r="Q6178" t="s">
        <v>4546</v>
      </c>
      <c r="R6178" t="s">
        <v>11803</v>
      </c>
      <c r="S6178" t="s">
        <v>4169</v>
      </c>
      <c r="T6178" t="s">
        <v>4548</v>
      </c>
      <c r="U6178" t="s">
        <v>4549</v>
      </c>
      <c r="V6178" t="s">
        <v>11804</v>
      </c>
      <c r="W6178" t="s">
        <v>4551</v>
      </c>
      <c r="Z6178" t="s">
        <v>87</v>
      </c>
      <c r="AA6178" s="1">
        <v>44697</v>
      </c>
      <c r="AC6178" s="1">
        <v>44803</v>
      </c>
      <c r="AD6178" s="1">
        <v>44992</v>
      </c>
    </row>
    <row r="6179" spans="1:30" x14ac:dyDescent="0.25">
      <c r="A6179">
        <v>560581</v>
      </c>
      <c r="B6179" t="s">
        <v>123</v>
      </c>
      <c r="C6179" t="s">
        <v>63</v>
      </c>
      <c r="D6179">
        <v>1</v>
      </c>
      <c r="E6179" t="s">
        <v>3830</v>
      </c>
      <c r="F6179" t="s">
        <v>3261</v>
      </c>
      <c r="G6179" t="s">
        <v>34</v>
      </c>
      <c r="H6179">
        <v>40562</v>
      </c>
      <c r="I6179">
        <v>0</v>
      </c>
      <c r="J6179" t="s">
        <v>2379</v>
      </c>
      <c r="K6179" t="s">
        <v>36</v>
      </c>
      <c r="L6179" t="s">
        <v>37</v>
      </c>
      <c r="M6179">
        <v>60193</v>
      </c>
      <c r="N6179">
        <v>90000</v>
      </c>
      <c r="O6179" t="s">
        <v>38</v>
      </c>
      <c r="P6179" t="s">
        <v>415</v>
      </c>
      <c r="Q6179" t="s">
        <v>3831</v>
      </c>
      <c r="R6179" t="s">
        <v>3832</v>
      </c>
      <c r="S6179" t="s">
        <v>3264</v>
      </c>
      <c r="T6179" t="s">
        <v>3833</v>
      </c>
      <c r="U6179" t="s">
        <v>540</v>
      </c>
      <c r="V6179" t="s">
        <v>3834</v>
      </c>
      <c r="Z6179" t="s">
        <v>61</v>
      </c>
      <c r="AA6179" s="1">
        <v>44952</v>
      </c>
      <c r="AB6179" s="2">
        <v>45072</v>
      </c>
      <c r="AC6179" s="1">
        <v>44952</v>
      </c>
      <c r="AD6179" s="1">
        <v>44992</v>
      </c>
    </row>
    <row r="6180" spans="1:30" x14ac:dyDescent="0.25">
      <c r="A6180">
        <v>570987</v>
      </c>
      <c r="B6180" t="s">
        <v>62</v>
      </c>
      <c r="C6180" t="s">
        <v>31</v>
      </c>
      <c r="D6180">
        <v>1</v>
      </c>
      <c r="E6180" t="s">
        <v>2458</v>
      </c>
      <c r="F6180" t="s">
        <v>90</v>
      </c>
      <c r="G6180" t="s">
        <v>51</v>
      </c>
      <c r="H6180">
        <v>95005</v>
      </c>
      <c r="I6180" t="s">
        <v>91</v>
      </c>
      <c r="J6180" t="s">
        <v>437</v>
      </c>
      <c r="K6180" t="s">
        <v>36</v>
      </c>
      <c r="L6180" t="s">
        <v>93</v>
      </c>
      <c r="M6180">
        <v>100000</v>
      </c>
      <c r="N6180">
        <v>120000</v>
      </c>
      <c r="O6180" t="s">
        <v>38</v>
      </c>
      <c r="P6180" t="s">
        <v>616</v>
      </c>
      <c r="Q6180" t="s">
        <v>2459</v>
      </c>
      <c r="R6180" t="s">
        <v>2460</v>
      </c>
      <c r="S6180" t="s">
        <v>97</v>
      </c>
      <c r="T6180" t="s">
        <v>2461</v>
      </c>
      <c r="V6180" t="s">
        <v>831</v>
      </c>
      <c r="X6180" t="s">
        <v>616</v>
      </c>
      <c r="Z6180" t="s">
        <v>2462</v>
      </c>
      <c r="AA6180" s="1">
        <v>44949</v>
      </c>
      <c r="AB6180" s="2">
        <v>45009</v>
      </c>
      <c r="AC6180" s="1">
        <v>44950</v>
      </c>
      <c r="AD6180" s="1">
        <v>44992</v>
      </c>
    </row>
    <row r="6181" spans="1:30" x14ac:dyDescent="0.25">
      <c r="A6181">
        <v>572795</v>
      </c>
      <c r="B6181" t="s">
        <v>889</v>
      </c>
      <c r="C6181" t="s">
        <v>63</v>
      </c>
      <c r="D6181">
        <v>1</v>
      </c>
      <c r="E6181" t="s">
        <v>6912</v>
      </c>
      <c r="F6181" t="s">
        <v>135</v>
      </c>
      <c r="G6181" t="s">
        <v>51</v>
      </c>
      <c r="H6181">
        <v>21744</v>
      </c>
      <c r="I6181">
        <v>3</v>
      </c>
      <c r="J6181" t="s">
        <v>778</v>
      </c>
      <c r="K6181" t="s">
        <v>36</v>
      </c>
      <c r="L6181" t="s">
        <v>37</v>
      </c>
      <c r="M6181">
        <v>95000</v>
      </c>
      <c r="N6181">
        <v>105000</v>
      </c>
      <c r="O6181" t="s">
        <v>38</v>
      </c>
      <c r="P6181" t="s">
        <v>891</v>
      </c>
      <c r="Q6181" t="s">
        <v>892</v>
      </c>
      <c r="R6181" t="s">
        <v>9004</v>
      </c>
      <c r="S6181" t="s">
        <v>140</v>
      </c>
      <c r="T6181" t="s">
        <v>9005</v>
      </c>
      <c r="U6181" t="s">
        <v>895</v>
      </c>
      <c r="V6181" t="s">
        <v>9006</v>
      </c>
      <c r="X6181" t="s">
        <v>897</v>
      </c>
      <c r="Z6181" t="s">
        <v>1275</v>
      </c>
      <c r="AA6181" s="1">
        <v>44960</v>
      </c>
      <c r="AC6181" s="1">
        <v>44959</v>
      </c>
      <c r="AD6181" s="1">
        <v>44992</v>
      </c>
    </row>
    <row r="6182" spans="1:30" x14ac:dyDescent="0.25">
      <c r="A6182">
        <v>540619</v>
      </c>
      <c r="B6182" t="s">
        <v>1870</v>
      </c>
      <c r="C6182" t="s">
        <v>31</v>
      </c>
      <c r="D6182">
        <v>1</v>
      </c>
      <c r="E6182" t="s">
        <v>10590</v>
      </c>
      <c r="F6182" t="s">
        <v>1672</v>
      </c>
      <c r="G6182" t="s">
        <v>34</v>
      </c>
      <c r="H6182">
        <v>20247</v>
      </c>
      <c r="I6182">
        <v>1</v>
      </c>
      <c r="J6182" t="s">
        <v>256</v>
      </c>
      <c r="K6182" t="s">
        <v>36</v>
      </c>
      <c r="L6182" t="s">
        <v>37</v>
      </c>
      <c r="M6182">
        <v>43392</v>
      </c>
      <c r="N6182">
        <v>58918</v>
      </c>
      <c r="O6182" t="s">
        <v>38</v>
      </c>
      <c r="P6182" t="s">
        <v>1872</v>
      </c>
      <c r="Q6182" t="s">
        <v>10591</v>
      </c>
      <c r="R6182" t="s">
        <v>10592</v>
      </c>
      <c r="S6182" t="s">
        <v>1674</v>
      </c>
      <c r="T6182" t="s">
        <v>10593</v>
      </c>
      <c r="U6182" t="s">
        <v>10594</v>
      </c>
      <c r="V6182" t="s">
        <v>10595</v>
      </c>
      <c r="W6182" t="s">
        <v>10596</v>
      </c>
      <c r="Z6182" t="s">
        <v>61</v>
      </c>
      <c r="AA6182" s="1">
        <v>44757</v>
      </c>
      <c r="AC6182" s="1">
        <v>44781</v>
      </c>
      <c r="AD6182" s="1">
        <v>44992</v>
      </c>
    </row>
    <row r="6183" spans="1:30" x14ac:dyDescent="0.25">
      <c r="A6183">
        <v>560655</v>
      </c>
      <c r="B6183" t="s">
        <v>123</v>
      </c>
      <c r="C6183" t="s">
        <v>63</v>
      </c>
      <c r="D6183">
        <v>1</v>
      </c>
      <c r="E6183" t="s">
        <v>2760</v>
      </c>
      <c r="F6183" t="s">
        <v>1588</v>
      </c>
      <c r="G6183" t="s">
        <v>34</v>
      </c>
      <c r="H6183" t="s">
        <v>1589</v>
      </c>
      <c r="I6183">
        <v>2</v>
      </c>
      <c r="J6183" t="s">
        <v>205</v>
      </c>
      <c r="K6183" t="s">
        <v>36</v>
      </c>
      <c r="L6183" t="s">
        <v>37</v>
      </c>
      <c r="M6183">
        <v>71379</v>
      </c>
      <c r="N6183">
        <v>82086</v>
      </c>
      <c r="O6183" t="s">
        <v>38</v>
      </c>
      <c r="P6183" t="s">
        <v>415</v>
      </c>
      <c r="Q6183" t="s">
        <v>2761</v>
      </c>
      <c r="R6183" t="s">
        <v>2762</v>
      </c>
      <c r="T6183" t="s">
        <v>2763</v>
      </c>
      <c r="U6183" t="s">
        <v>2764</v>
      </c>
      <c r="V6183" t="s">
        <v>2765</v>
      </c>
      <c r="Z6183" t="s">
        <v>61</v>
      </c>
      <c r="AA6183" s="1">
        <v>44901</v>
      </c>
      <c r="AB6183" s="2">
        <v>45021</v>
      </c>
      <c r="AC6183" s="1">
        <v>44924</v>
      </c>
      <c r="AD6183" s="1">
        <v>44992</v>
      </c>
    </row>
    <row r="6184" spans="1:30" x14ac:dyDescent="0.25">
      <c r="A6184">
        <v>554185</v>
      </c>
      <c r="B6184" t="s">
        <v>102</v>
      </c>
      <c r="C6184" t="s">
        <v>63</v>
      </c>
      <c r="D6184">
        <v>1</v>
      </c>
      <c r="E6184" t="s">
        <v>372</v>
      </c>
      <c r="F6184" t="s">
        <v>1783</v>
      </c>
      <c r="G6184" t="s">
        <v>34</v>
      </c>
      <c r="H6184">
        <v>10015</v>
      </c>
      <c r="I6184" t="s">
        <v>91</v>
      </c>
      <c r="J6184" t="s">
        <v>374</v>
      </c>
      <c r="K6184" t="s">
        <v>36</v>
      </c>
      <c r="L6184" t="s">
        <v>37</v>
      </c>
      <c r="M6184">
        <v>64922</v>
      </c>
      <c r="N6184">
        <v>173486</v>
      </c>
      <c r="O6184" t="s">
        <v>38</v>
      </c>
      <c r="P6184" t="s">
        <v>375</v>
      </c>
      <c r="Q6184" t="s">
        <v>376</v>
      </c>
      <c r="R6184" t="s">
        <v>13471</v>
      </c>
      <c r="S6184" t="s">
        <v>1786</v>
      </c>
      <c r="T6184" t="s">
        <v>12739</v>
      </c>
      <c r="V6184" t="s">
        <v>380</v>
      </c>
      <c r="X6184" t="s">
        <v>13472</v>
      </c>
      <c r="Z6184" t="s">
        <v>87</v>
      </c>
      <c r="AA6184" s="1">
        <v>44859</v>
      </c>
      <c r="AC6184" s="1">
        <v>44911</v>
      </c>
      <c r="AD6184" s="1">
        <v>44992</v>
      </c>
    </row>
    <row r="6185" spans="1:30" x14ac:dyDescent="0.25">
      <c r="A6185">
        <v>538207</v>
      </c>
      <c r="B6185" t="s">
        <v>638</v>
      </c>
      <c r="C6185" t="s">
        <v>31</v>
      </c>
      <c r="D6185">
        <v>2</v>
      </c>
      <c r="E6185" t="s">
        <v>639</v>
      </c>
      <c r="F6185" t="s">
        <v>640</v>
      </c>
      <c r="G6185" t="s">
        <v>34</v>
      </c>
      <c r="H6185">
        <v>30081</v>
      </c>
      <c r="I6185">
        <v>0</v>
      </c>
      <c r="J6185" t="s">
        <v>1098</v>
      </c>
      <c r="K6185" t="s">
        <v>36</v>
      </c>
      <c r="L6185" t="s">
        <v>37</v>
      </c>
      <c r="M6185">
        <v>47418</v>
      </c>
      <c r="N6185">
        <v>54531</v>
      </c>
      <c r="O6185" t="s">
        <v>38</v>
      </c>
      <c r="P6185" t="s">
        <v>642</v>
      </c>
      <c r="Q6185" t="s">
        <v>643</v>
      </c>
      <c r="R6185" t="s">
        <v>7935</v>
      </c>
      <c r="S6185" t="s">
        <v>645</v>
      </c>
      <c r="T6185" t="s">
        <v>646</v>
      </c>
      <c r="U6185" t="s">
        <v>647</v>
      </c>
      <c r="V6185" t="s">
        <v>7936</v>
      </c>
      <c r="Z6185" t="s">
        <v>61</v>
      </c>
      <c r="AA6185" s="1">
        <v>44743</v>
      </c>
      <c r="AC6185" s="1">
        <v>44985</v>
      </c>
      <c r="AD6185" s="1">
        <v>44992</v>
      </c>
    </row>
    <row r="6186" spans="1:30" x14ac:dyDescent="0.25">
      <c r="A6186">
        <v>573807</v>
      </c>
      <c r="B6186" t="s">
        <v>488</v>
      </c>
      <c r="C6186" t="s">
        <v>63</v>
      </c>
      <c r="D6186">
        <v>1</v>
      </c>
      <c r="E6186" t="s">
        <v>14106</v>
      </c>
      <c r="F6186" t="s">
        <v>135</v>
      </c>
      <c r="G6186" t="s">
        <v>51</v>
      </c>
      <c r="H6186">
        <v>21744</v>
      </c>
      <c r="I6186">
        <v>3</v>
      </c>
      <c r="J6186" t="s">
        <v>157</v>
      </c>
      <c r="K6186" t="s">
        <v>36</v>
      </c>
      <c r="L6186" t="s">
        <v>37</v>
      </c>
      <c r="M6186">
        <v>84468</v>
      </c>
      <c r="N6186">
        <v>97138</v>
      </c>
      <c r="O6186" t="s">
        <v>38</v>
      </c>
      <c r="P6186" t="s">
        <v>355</v>
      </c>
      <c r="Q6186" t="s">
        <v>490</v>
      </c>
      <c r="R6186" t="s">
        <v>14107</v>
      </c>
      <c r="S6186" t="s">
        <v>140</v>
      </c>
      <c r="T6186" t="s">
        <v>14108</v>
      </c>
      <c r="U6186" t="s">
        <v>734</v>
      </c>
      <c r="V6186" t="s">
        <v>14109</v>
      </c>
      <c r="Z6186" t="s">
        <v>61</v>
      </c>
      <c r="AA6186" s="1">
        <v>44980</v>
      </c>
      <c r="AB6186" s="2">
        <v>45040</v>
      </c>
      <c r="AC6186" s="1">
        <v>44981</v>
      </c>
      <c r="AD6186" s="1">
        <v>44992</v>
      </c>
    </row>
    <row r="6187" spans="1:30" x14ac:dyDescent="0.25">
      <c r="A6187">
        <v>574952</v>
      </c>
      <c r="B6187" t="s">
        <v>102</v>
      </c>
      <c r="C6187" t="s">
        <v>31</v>
      </c>
      <c r="D6187">
        <v>1</v>
      </c>
      <c r="E6187" t="s">
        <v>7270</v>
      </c>
      <c r="F6187" t="s">
        <v>1009</v>
      </c>
      <c r="G6187" t="s">
        <v>353</v>
      </c>
      <c r="H6187">
        <v>6804</v>
      </c>
      <c r="I6187" t="s">
        <v>114</v>
      </c>
      <c r="J6187" t="s">
        <v>3271</v>
      </c>
      <c r="K6187" t="s">
        <v>36</v>
      </c>
      <c r="L6187" t="s">
        <v>93</v>
      </c>
      <c r="M6187">
        <v>58700</v>
      </c>
      <c r="N6187">
        <v>150000</v>
      </c>
      <c r="O6187" t="s">
        <v>38</v>
      </c>
      <c r="P6187" t="s">
        <v>137</v>
      </c>
      <c r="Q6187" t="s">
        <v>1010</v>
      </c>
      <c r="R6187" t="s">
        <v>7271</v>
      </c>
      <c r="S6187" t="s">
        <v>7272</v>
      </c>
      <c r="T6187" t="s">
        <v>7273</v>
      </c>
      <c r="U6187" t="s">
        <v>5564</v>
      </c>
      <c r="V6187" t="s">
        <v>463</v>
      </c>
      <c r="W6187" t="s">
        <v>937</v>
      </c>
      <c r="X6187" t="s">
        <v>137</v>
      </c>
      <c r="Z6187" t="s">
        <v>61</v>
      </c>
      <c r="AA6187" s="1">
        <v>44976</v>
      </c>
      <c r="AC6187" s="1">
        <v>44976</v>
      </c>
      <c r="AD6187" s="1">
        <v>44992</v>
      </c>
    </row>
    <row r="6188" spans="1:30" x14ac:dyDescent="0.25">
      <c r="A6188">
        <v>573796</v>
      </c>
      <c r="B6188" t="s">
        <v>488</v>
      </c>
      <c r="C6188" t="s">
        <v>63</v>
      </c>
      <c r="D6188">
        <v>1</v>
      </c>
      <c r="E6188" t="s">
        <v>731</v>
      </c>
      <c r="F6188" t="s">
        <v>135</v>
      </c>
      <c r="G6188" t="s">
        <v>51</v>
      </c>
      <c r="H6188">
        <v>21744</v>
      </c>
      <c r="I6188">
        <v>2</v>
      </c>
      <c r="J6188" t="s">
        <v>52</v>
      </c>
      <c r="K6188" t="s">
        <v>36</v>
      </c>
      <c r="L6188" t="s">
        <v>37</v>
      </c>
      <c r="M6188">
        <v>75504</v>
      </c>
      <c r="N6188">
        <v>86830</v>
      </c>
      <c r="O6188" t="s">
        <v>38</v>
      </c>
      <c r="P6188" t="s">
        <v>355</v>
      </c>
      <c r="Q6188" t="s">
        <v>490</v>
      </c>
      <c r="R6188" t="s">
        <v>732</v>
      </c>
      <c r="S6188" t="s">
        <v>140</v>
      </c>
      <c r="T6188" t="s">
        <v>733</v>
      </c>
      <c r="U6188" t="s">
        <v>734</v>
      </c>
      <c r="V6188" t="s">
        <v>735</v>
      </c>
      <c r="Z6188" t="s">
        <v>61</v>
      </c>
      <c r="AA6188" s="1">
        <v>44980</v>
      </c>
      <c r="AB6188" s="2">
        <v>45040</v>
      </c>
      <c r="AC6188" s="1">
        <v>44981</v>
      </c>
      <c r="AD6188" s="1">
        <v>44992</v>
      </c>
    </row>
    <row r="6189" spans="1:30" x14ac:dyDescent="0.25">
      <c r="A6189">
        <v>518043</v>
      </c>
      <c r="B6189" t="s">
        <v>62</v>
      </c>
      <c r="C6189" t="s">
        <v>63</v>
      </c>
      <c r="D6189">
        <v>6</v>
      </c>
      <c r="E6189" t="s">
        <v>5733</v>
      </c>
      <c r="F6189" t="s">
        <v>2979</v>
      </c>
      <c r="G6189" t="s">
        <v>34</v>
      </c>
      <c r="H6189">
        <v>52367</v>
      </c>
      <c r="I6189">
        <v>2</v>
      </c>
      <c r="J6189" t="s">
        <v>115</v>
      </c>
      <c r="K6189" t="s">
        <v>36</v>
      </c>
      <c r="L6189" t="s">
        <v>37</v>
      </c>
      <c r="M6189">
        <v>86096</v>
      </c>
      <c r="N6189">
        <v>104372</v>
      </c>
      <c r="O6189" t="s">
        <v>38</v>
      </c>
      <c r="P6189" t="s">
        <v>116</v>
      </c>
      <c r="Q6189" t="s">
        <v>5734</v>
      </c>
      <c r="R6189" t="s">
        <v>5735</v>
      </c>
      <c r="S6189" t="s">
        <v>2984</v>
      </c>
      <c r="T6189" t="s">
        <v>120</v>
      </c>
      <c r="U6189" t="s">
        <v>74</v>
      </c>
      <c r="V6189" t="s">
        <v>3259</v>
      </c>
      <c r="Z6189" t="s">
        <v>87</v>
      </c>
      <c r="AA6189" s="1">
        <v>44742</v>
      </c>
      <c r="AC6189" s="1">
        <v>44742</v>
      </c>
      <c r="AD6189" s="1">
        <v>44992</v>
      </c>
    </row>
    <row r="6190" spans="1:30" x14ac:dyDescent="0.25">
      <c r="A6190">
        <v>558370</v>
      </c>
      <c r="B6190" t="s">
        <v>102</v>
      </c>
      <c r="C6190" t="s">
        <v>31</v>
      </c>
      <c r="D6190">
        <v>2</v>
      </c>
      <c r="E6190" t="s">
        <v>2589</v>
      </c>
      <c r="F6190" t="s">
        <v>414</v>
      </c>
      <c r="G6190" t="s">
        <v>34</v>
      </c>
      <c r="H6190">
        <v>10124</v>
      </c>
      <c r="I6190">
        <v>2</v>
      </c>
      <c r="J6190" t="s">
        <v>2417</v>
      </c>
      <c r="K6190" t="s">
        <v>36</v>
      </c>
      <c r="L6190" t="s">
        <v>37</v>
      </c>
      <c r="M6190">
        <v>53057</v>
      </c>
      <c r="N6190">
        <v>77124</v>
      </c>
      <c r="O6190" t="s">
        <v>38</v>
      </c>
      <c r="P6190" t="s">
        <v>195</v>
      </c>
      <c r="Q6190" t="s">
        <v>2590</v>
      </c>
      <c r="R6190" t="s">
        <v>14110</v>
      </c>
      <c r="S6190" t="s">
        <v>418</v>
      </c>
      <c r="T6190" t="s">
        <v>2592</v>
      </c>
      <c r="U6190" t="s">
        <v>10646</v>
      </c>
      <c r="V6190" t="s">
        <v>142</v>
      </c>
      <c r="Z6190" t="s">
        <v>61</v>
      </c>
      <c r="AA6190" s="1">
        <v>44880</v>
      </c>
      <c r="AC6190" s="1">
        <v>44880</v>
      </c>
      <c r="AD6190" s="1">
        <v>44992</v>
      </c>
    </row>
    <row r="6191" spans="1:30" x14ac:dyDescent="0.25">
      <c r="A6191">
        <v>546270</v>
      </c>
      <c r="B6191" t="s">
        <v>1863</v>
      </c>
      <c r="C6191" t="s">
        <v>63</v>
      </c>
      <c r="D6191">
        <v>1</v>
      </c>
      <c r="E6191" t="s">
        <v>12541</v>
      </c>
      <c r="F6191" t="s">
        <v>2339</v>
      </c>
      <c r="G6191" t="s">
        <v>34</v>
      </c>
      <c r="H6191">
        <v>82991</v>
      </c>
      <c r="I6191" t="s">
        <v>114</v>
      </c>
      <c r="J6191" t="s">
        <v>582</v>
      </c>
      <c r="K6191" t="s">
        <v>36</v>
      </c>
      <c r="L6191" t="s">
        <v>93</v>
      </c>
      <c r="M6191">
        <v>58700</v>
      </c>
      <c r="N6191">
        <v>161534</v>
      </c>
      <c r="O6191" t="s">
        <v>38</v>
      </c>
      <c r="P6191" t="s">
        <v>5344</v>
      </c>
      <c r="Q6191" t="s">
        <v>5151</v>
      </c>
      <c r="R6191" t="s">
        <v>12542</v>
      </c>
      <c r="S6191" t="s">
        <v>2342</v>
      </c>
      <c r="T6191" t="s">
        <v>12543</v>
      </c>
      <c r="U6191" t="s">
        <v>4682</v>
      </c>
      <c r="V6191" t="s">
        <v>12544</v>
      </c>
      <c r="W6191" t="s">
        <v>12545</v>
      </c>
      <c r="X6191" t="s">
        <v>5344</v>
      </c>
      <c r="Z6191" t="s">
        <v>87</v>
      </c>
      <c r="AA6191" s="1">
        <v>44792</v>
      </c>
      <c r="AC6191" s="1">
        <v>44820</v>
      </c>
      <c r="AD6191" s="1">
        <v>44992</v>
      </c>
    </row>
    <row r="6192" spans="1:30" x14ac:dyDescent="0.25">
      <c r="A6192">
        <v>573045</v>
      </c>
      <c r="B6192" t="s">
        <v>676</v>
      </c>
      <c r="C6192" t="s">
        <v>63</v>
      </c>
      <c r="D6192">
        <v>1</v>
      </c>
      <c r="E6192" t="s">
        <v>14098</v>
      </c>
      <c r="F6192" t="s">
        <v>678</v>
      </c>
      <c r="G6192" t="s">
        <v>353</v>
      </c>
      <c r="H6192">
        <v>6088</v>
      </c>
      <c r="I6192">
        <v>2</v>
      </c>
      <c r="J6192" t="s">
        <v>354</v>
      </c>
      <c r="K6192" t="s">
        <v>36</v>
      </c>
      <c r="L6192" t="s">
        <v>53</v>
      </c>
      <c r="M6192">
        <v>65604</v>
      </c>
      <c r="N6192">
        <v>83399</v>
      </c>
      <c r="O6192" t="s">
        <v>38</v>
      </c>
      <c r="P6192" t="s">
        <v>679</v>
      </c>
      <c r="Q6192" t="s">
        <v>1384</v>
      </c>
      <c r="R6192" t="s">
        <v>14099</v>
      </c>
      <c r="S6192" t="s">
        <v>681</v>
      </c>
      <c r="T6192" t="s">
        <v>14100</v>
      </c>
      <c r="U6192" t="s">
        <v>14101</v>
      </c>
      <c r="V6192" t="s">
        <v>684</v>
      </c>
      <c r="X6192" t="s">
        <v>679</v>
      </c>
      <c r="Z6192" t="s">
        <v>61</v>
      </c>
      <c r="AA6192" s="1">
        <v>44966</v>
      </c>
      <c r="AC6192" s="1">
        <v>44966</v>
      </c>
      <c r="AD6192" s="1">
        <v>44992</v>
      </c>
    </row>
    <row r="6193" spans="1:30" x14ac:dyDescent="0.25">
      <c r="A6193">
        <v>550918</v>
      </c>
      <c r="B6193" t="s">
        <v>1550</v>
      </c>
      <c r="C6193" t="s">
        <v>63</v>
      </c>
      <c r="D6193">
        <v>1</v>
      </c>
      <c r="E6193" t="s">
        <v>10143</v>
      </c>
      <c r="F6193" t="s">
        <v>255</v>
      </c>
      <c r="G6193" t="s">
        <v>34</v>
      </c>
      <c r="H6193">
        <v>13621</v>
      </c>
      <c r="I6193">
        <v>2</v>
      </c>
      <c r="J6193" t="s">
        <v>13354</v>
      </c>
      <c r="K6193" t="s">
        <v>36</v>
      </c>
      <c r="L6193" t="s">
        <v>37</v>
      </c>
      <c r="M6193">
        <v>33.645299999999999</v>
      </c>
      <c r="N6193">
        <v>50.130800000000001</v>
      </c>
      <c r="O6193" t="s">
        <v>68</v>
      </c>
      <c r="P6193" t="s">
        <v>1552</v>
      </c>
      <c r="Q6193" t="s">
        <v>10144</v>
      </c>
      <c r="R6193" t="s">
        <v>13355</v>
      </c>
      <c r="S6193" t="s">
        <v>260</v>
      </c>
      <c r="T6193" t="s">
        <v>13356</v>
      </c>
      <c r="U6193" t="s">
        <v>13357</v>
      </c>
      <c r="V6193" t="s">
        <v>13358</v>
      </c>
      <c r="Z6193" t="s">
        <v>13359</v>
      </c>
      <c r="AA6193" s="1">
        <v>44903</v>
      </c>
      <c r="AB6193" s="2">
        <v>45016</v>
      </c>
      <c r="AC6193" s="1">
        <v>44981</v>
      </c>
      <c r="AD6193" s="1">
        <v>44992</v>
      </c>
    </row>
    <row r="6194" spans="1:30" x14ac:dyDescent="0.25">
      <c r="A6194">
        <v>552553</v>
      </c>
      <c r="B6194" t="s">
        <v>102</v>
      </c>
      <c r="C6194" t="s">
        <v>31</v>
      </c>
      <c r="D6194">
        <v>1</v>
      </c>
      <c r="E6194" t="s">
        <v>8938</v>
      </c>
      <c r="F6194" t="s">
        <v>8939</v>
      </c>
      <c r="G6194" t="s">
        <v>51</v>
      </c>
      <c r="H6194">
        <v>95277</v>
      </c>
      <c r="I6194" t="s">
        <v>900</v>
      </c>
      <c r="J6194" t="s">
        <v>52</v>
      </c>
      <c r="K6194" t="s">
        <v>36</v>
      </c>
      <c r="L6194" t="s">
        <v>93</v>
      </c>
      <c r="M6194">
        <v>80931</v>
      </c>
      <c r="N6194">
        <v>195000</v>
      </c>
      <c r="O6194" t="s">
        <v>38</v>
      </c>
      <c r="P6194" t="s">
        <v>137</v>
      </c>
      <c r="Q6194" t="s">
        <v>1769</v>
      </c>
      <c r="R6194" t="s">
        <v>8940</v>
      </c>
      <c r="S6194" t="s">
        <v>8941</v>
      </c>
      <c r="T6194" t="s">
        <v>8942</v>
      </c>
      <c r="U6194" t="s">
        <v>462</v>
      </c>
      <c r="V6194" t="s">
        <v>463</v>
      </c>
      <c r="W6194" t="s">
        <v>307</v>
      </c>
      <c r="X6194" t="s">
        <v>1015</v>
      </c>
      <c r="Z6194" t="s">
        <v>61</v>
      </c>
      <c r="AA6194" s="1">
        <v>44830</v>
      </c>
      <c r="AC6194" s="1">
        <v>44830</v>
      </c>
      <c r="AD6194" s="1">
        <v>44992</v>
      </c>
    </row>
    <row r="6195" spans="1:30" x14ac:dyDescent="0.25">
      <c r="A6195">
        <v>527295</v>
      </c>
      <c r="B6195" t="s">
        <v>638</v>
      </c>
      <c r="C6195" t="s">
        <v>63</v>
      </c>
      <c r="D6195">
        <v>7</v>
      </c>
      <c r="E6195" t="s">
        <v>12399</v>
      </c>
      <c r="F6195" t="s">
        <v>4330</v>
      </c>
      <c r="G6195" t="s">
        <v>34</v>
      </c>
      <c r="H6195">
        <v>52613</v>
      </c>
      <c r="I6195">
        <v>0</v>
      </c>
      <c r="J6195" t="s">
        <v>115</v>
      </c>
      <c r="K6195" t="s">
        <v>36</v>
      </c>
      <c r="L6195" t="s">
        <v>53</v>
      </c>
      <c r="M6195">
        <v>51079</v>
      </c>
      <c r="N6195">
        <v>58741</v>
      </c>
      <c r="O6195" t="s">
        <v>38</v>
      </c>
      <c r="P6195" t="s">
        <v>642</v>
      </c>
      <c r="Q6195" t="s">
        <v>643</v>
      </c>
      <c r="R6195" t="s">
        <v>13975</v>
      </c>
      <c r="S6195" t="s">
        <v>4333</v>
      </c>
      <c r="T6195" t="s">
        <v>12401</v>
      </c>
      <c r="U6195" t="s">
        <v>13976</v>
      </c>
      <c r="V6195" t="s">
        <v>13977</v>
      </c>
      <c r="Z6195" t="s">
        <v>61</v>
      </c>
      <c r="AA6195" s="1">
        <v>44662</v>
      </c>
      <c r="AC6195" s="1">
        <v>44693</v>
      </c>
      <c r="AD6195" s="1">
        <v>44992</v>
      </c>
    </row>
    <row r="6196" spans="1:30" x14ac:dyDescent="0.25">
      <c r="A6196">
        <v>556855</v>
      </c>
      <c r="B6196" t="s">
        <v>102</v>
      </c>
      <c r="C6196" t="s">
        <v>63</v>
      </c>
      <c r="D6196">
        <v>3</v>
      </c>
      <c r="E6196" t="s">
        <v>9419</v>
      </c>
      <c r="F6196" t="s">
        <v>1325</v>
      </c>
      <c r="G6196" t="s">
        <v>51</v>
      </c>
      <c r="H6196">
        <v>10209</v>
      </c>
      <c r="I6196">
        <v>1</v>
      </c>
      <c r="J6196" t="s">
        <v>35</v>
      </c>
      <c r="K6196" t="s">
        <v>67</v>
      </c>
      <c r="L6196" t="s">
        <v>145</v>
      </c>
      <c r="M6196">
        <v>15.5</v>
      </c>
      <c r="N6196">
        <v>19.899999999999999</v>
      </c>
      <c r="O6196" t="s">
        <v>68</v>
      </c>
      <c r="P6196" t="s">
        <v>195</v>
      </c>
      <c r="Q6196" t="s">
        <v>9276</v>
      </c>
      <c r="R6196" t="s">
        <v>13369</v>
      </c>
      <c r="S6196" t="s">
        <v>1328</v>
      </c>
      <c r="T6196" t="s">
        <v>13370</v>
      </c>
      <c r="U6196" t="s">
        <v>2329</v>
      </c>
      <c r="V6196" t="s">
        <v>2137</v>
      </c>
      <c r="W6196" t="s">
        <v>2138</v>
      </c>
      <c r="X6196" t="s">
        <v>2139</v>
      </c>
      <c r="Z6196" t="s">
        <v>61</v>
      </c>
      <c r="AA6196" s="1">
        <v>44859</v>
      </c>
      <c r="AC6196" s="1">
        <v>44860</v>
      </c>
      <c r="AD6196" s="1">
        <v>44992</v>
      </c>
    </row>
    <row r="6197" spans="1:30" x14ac:dyDescent="0.25">
      <c r="A6197">
        <v>564300</v>
      </c>
      <c r="B6197" t="s">
        <v>123</v>
      </c>
      <c r="C6197" t="s">
        <v>63</v>
      </c>
      <c r="D6197">
        <v>3</v>
      </c>
      <c r="E6197" t="s">
        <v>9497</v>
      </c>
      <c r="F6197" t="s">
        <v>9498</v>
      </c>
      <c r="G6197" t="s">
        <v>244</v>
      </c>
      <c r="H6197">
        <v>90643</v>
      </c>
      <c r="I6197">
        <v>0</v>
      </c>
      <c r="J6197" t="s">
        <v>961</v>
      </c>
      <c r="K6197" t="s">
        <v>36</v>
      </c>
      <c r="L6197" t="s">
        <v>37</v>
      </c>
      <c r="M6197">
        <v>31377</v>
      </c>
      <c r="N6197">
        <v>31377</v>
      </c>
      <c r="O6197" t="s">
        <v>38</v>
      </c>
      <c r="P6197" t="s">
        <v>6013</v>
      </c>
      <c r="Q6197" t="s">
        <v>963</v>
      </c>
      <c r="R6197" t="s">
        <v>9499</v>
      </c>
      <c r="S6197" t="s">
        <v>249</v>
      </c>
      <c r="T6197" t="s">
        <v>6016</v>
      </c>
      <c r="U6197" t="s">
        <v>768</v>
      </c>
      <c r="V6197" t="s">
        <v>9500</v>
      </c>
      <c r="Z6197" t="s">
        <v>61</v>
      </c>
      <c r="AA6197" s="1">
        <v>44949</v>
      </c>
      <c r="AB6197" s="2">
        <v>45069</v>
      </c>
      <c r="AC6197" s="1">
        <v>44949</v>
      </c>
      <c r="AD6197" s="1">
        <v>44992</v>
      </c>
    </row>
    <row r="6198" spans="1:30" x14ac:dyDescent="0.25">
      <c r="A6198">
        <v>576387</v>
      </c>
      <c r="B6198" t="s">
        <v>155</v>
      </c>
      <c r="C6198" t="s">
        <v>63</v>
      </c>
      <c r="D6198">
        <v>1</v>
      </c>
      <c r="E6198" t="s">
        <v>12680</v>
      </c>
      <c r="F6198" t="s">
        <v>920</v>
      </c>
      <c r="G6198" t="s">
        <v>34</v>
      </c>
      <c r="H6198">
        <v>34202</v>
      </c>
      <c r="I6198">
        <v>2</v>
      </c>
      <c r="J6198" t="s">
        <v>66</v>
      </c>
      <c r="K6198" t="s">
        <v>36</v>
      </c>
      <c r="L6198" t="s">
        <v>37</v>
      </c>
      <c r="M6198">
        <v>77921</v>
      </c>
      <c r="N6198">
        <v>77921</v>
      </c>
      <c r="O6198" t="s">
        <v>38</v>
      </c>
      <c r="P6198" t="s">
        <v>2263</v>
      </c>
      <c r="Q6198" t="s">
        <v>2501</v>
      </c>
      <c r="R6198" t="s">
        <v>12681</v>
      </c>
      <c r="S6198" t="s">
        <v>923</v>
      </c>
      <c r="T6198" t="s">
        <v>12682</v>
      </c>
      <c r="U6198" t="s">
        <v>12683</v>
      </c>
      <c r="V6198" t="s">
        <v>163</v>
      </c>
      <c r="X6198" t="s">
        <v>2263</v>
      </c>
      <c r="Z6198" t="s">
        <v>87</v>
      </c>
      <c r="AA6198" s="1">
        <v>44987</v>
      </c>
      <c r="AB6198" s="2">
        <v>45000</v>
      </c>
      <c r="AC6198" s="1">
        <v>44987</v>
      </c>
      <c r="AD6198" s="1">
        <v>44992</v>
      </c>
    </row>
    <row r="6199" spans="1:30" x14ac:dyDescent="0.25">
      <c r="A6199">
        <v>537213</v>
      </c>
      <c r="B6199" t="s">
        <v>563</v>
      </c>
      <c r="C6199" t="s">
        <v>63</v>
      </c>
      <c r="D6199">
        <v>1</v>
      </c>
      <c r="E6199" t="s">
        <v>3801</v>
      </c>
      <c r="F6199" t="s">
        <v>555</v>
      </c>
      <c r="G6199" t="s">
        <v>34</v>
      </c>
      <c r="H6199">
        <v>12626</v>
      </c>
      <c r="I6199">
        <v>1</v>
      </c>
      <c r="J6199" t="s">
        <v>175</v>
      </c>
      <c r="L6199" t="s">
        <v>37</v>
      </c>
      <c r="M6199">
        <v>53797</v>
      </c>
      <c r="N6199">
        <v>61866</v>
      </c>
      <c r="O6199" t="s">
        <v>38</v>
      </c>
      <c r="P6199" t="s">
        <v>3802</v>
      </c>
      <c r="Q6199" t="s">
        <v>3803</v>
      </c>
      <c r="R6199" t="s">
        <v>3804</v>
      </c>
      <c r="S6199" t="s">
        <v>559</v>
      </c>
      <c r="U6199" t="s">
        <v>3805</v>
      </c>
      <c r="V6199" t="s">
        <v>3806</v>
      </c>
      <c r="Z6199" t="s">
        <v>61</v>
      </c>
      <c r="AA6199" s="1">
        <v>44739</v>
      </c>
      <c r="AC6199" s="1">
        <v>44739</v>
      </c>
      <c r="AD6199" s="1">
        <v>44992</v>
      </c>
    </row>
    <row r="6200" spans="1:30" x14ac:dyDescent="0.25">
      <c r="A6200">
        <v>555095</v>
      </c>
      <c r="B6200" t="s">
        <v>88</v>
      </c>
      <c r="C6200" t="s">
        <v>63</v>
      </c>
      <c r="D6200">
        <v>1</v>
      </c>
      <c r="E6200" t="s">
        <v>14054</v>
      </c>
      <c r="F6200" t="s">
        <v>545</v>
      </c>
      <c r="G6200" t="s">
        <v>34</v>
      </c>
      <c r="H6200">
        <v>13632</v>
      </c>
      <c r="I6200">
        <v>4</v>
      </c>
      <c r="J6200" t="s">
        <v>328</v>
      </c>
      <c r="K6200" t="s">
        <v>36</v>
      </c>
      <c r="L6200" t="s">
        <v>37</v>
      </c>
      <c r="M6200">
        <v>98901</v>
      </c>
      <c r="N6200">
        <v>136951</v>
      </c>
      <c r="O6200" t="s">
        <v>38</v>
      </c>
      <c r="P6200" t="s">
        <v>406</v>
      </c>
      <c r="Q6200" t="s">
        <v>1620</v>
      </c>
      <c r="R6200" t="s">
        <v>14055</v>
      </c>
      <c r="S6200" t="s">
        <v>549</v>
      </c>
      <c r="T6200" t="s">
        <v>14056</v>
      </c>
      <c r="U6200" t="s">
        <v>1623</v>
      </c>
      <c r="V6200" t="s">
        <v>14057</v>
      </c>
      <c r="W6200" t="s">
        <v>1407</v>
      </c>
      <c r="Z6200" t="s">
        <v>87</v>
      </c>
      <c r="AA6200" s="1">
        <v>44845</v>
      </c>
      <c r="AC6200" s="1">
        <v>44963</v>
      </c>
      <c r="AD6200" s="1">
        <v>44992</v>
      </c>
    </row>
    <row r="6201" spans="1:30" x14ac:dyDescent="0.25">
      <c r="A6201">
        <v>567656</v>
      </c>
      <c r="B6201" t="s">
        <v>381</v>
      </c>
      <c r="C6201" t="s">
        <v>31</v>
      </c>
      <c r="D6201">
        <v>1</v>
      </c>
      <c r="E6201" t="s">
        <v>1231</v>
      </c>
      <c r="F6201" t="s">
        <v>78</v>
      </c>
      <c r="G6201" t="s">
        <v>34</v>
      </c>
      <c r="H6201">
        <v>20215</v>
      </c>
      <c r="I6201">
        <v>2</v>
      </c>
      <c r="J6201" t="s">
        <v>35</v>
      </c>
      <c r="K6201" t="s">
        <v>36</v>
      </c>
      <c r="L6201" t="s">
        <v>37</v>
      </c>
      <c r="M6201">
        <v>80557</v>
      </c>
      <c r="N6201">
        <v>92640</v>
      </c>
      <c r="O6201" t="s">
        <v>38</v>
      </c>
      <c r="P6201" t="s">
        <v>873</v>
      </c>
      <c r="Q6201" t="s">
        <v>3781</v>
      </c>
      <c r="R6201" t="s">
        <v>3956</v>
      </c>
      <c r="S6201" t="s">
        <v>82</v>
      </c>
      <c r="T6201" t="s">
        <v>3957</v>
      </c>
      <c r="V6201" t="s">
        <v>3674</v>
      </c>
      <c r="W6201" t="s">
        <v>86</v>
      </c>
      <c r="X6201" t="s">
        <v>1235</v>
      </c>
      <c r="Z6201" t="s">
        <v>87</v>
      </c>
      <c r="AA6201" s="1">
        <v>44935</v>
      </c>
      <c r="AB6201" s="2">
        <v>44995</v>
      </c>
      <c r="AC6201" s="1">
        <v>44936</v>
      </c>
      <c r="AD6201" s="1">
        <v>44992</v>
      </c>
    </row>
    <row r="6202" spans="1:30" x14ac:dyDescent="0.25">
      <c r="A6202">
        <v>551036</v>
      </c>
      <c r="B6202" t="s">
        <v>563</v>
      </c>
      <c r="C6202" t="s">
        <v>63</v>
      </c>
      <c r="D6202">
        <v>3</v>
      </c>
      <c r="E6202" t="s">
        <v>13320</v>
      </c>
      <c r="F6202" t="s">
        <v>4233</v>
      </c>
      <c r="G6202" t="s">
        <v>34</v>
      </c>
      <c r="H6202">
        <v>30080</v>
      </c>
      <c r="I6202">
        <v>2</v>
      </c>
      <c r="J6202" t="s">
        <v>175</v>
      </c>
      <c r="K6202" t="s">
        <v>36</v>
      </c>
      <c r="L6202" t="s">
        <v>37</v>
      </c>
      <c r="M6202">
        <v>43197</v>
      </c>
      <c r="N6202">
        <v>49677</v>
      </c>
      <c r="O6202" t="s">
        <v>38</v>
      </c>
      <c r="P6202" t="s">
        <v>446</v>
      </c>
      <c r="Q6202" t="s">
        <v>567</v>
      </c>
      <c r="R6202" t="s">
        <v>11551</v>
      </c>
      <c r="S6202" t="s">
        <v>4236</v>
      </c>
      <c r="T6202" t="s">
        <v>11552</v>
      </c>
      <c r="U6202" t="s">
        <v>13321</v>
      </c>
      <c r="V6202" t="s">
        <v>11554</v>
      </c>
      <c r="W6202" t="s">
        <v>1617</v>
      </c>
      <c r="X6202" t="s">
        <v>13322</v>
      </c>
      <c r="Z6202" t="s">
        <v>61</v>
      </c>
      <c r="AA6202" s="1">
        <v>44818</v>
      </c>
      <c r="AC6202" s="1">
        <v>44901</v>
      </c>
      <c r="AD6202" s="1">
        <v>44992</v>
      </c>
    </row>
    <row r="6203" spans="1:30" x14ac:dyDescent="0.25">
      <c r="A6203">
        <v>572751</v>
      </c>
      <c r="B6203" t="s">
        <v>889</v>
      </c>
      <c r="C6203" t="s">
        <v>31</v>
      </c>
      <c r="D6203">
        <v>1</v>
      </c>
      <c r="E6203" t="s">
        <v>7444</v>
      </c>
      <c r="F6203" t="s">
        <v>694</v>
      </c>
      <c r="G6203" t="s">
        <v>51</v>
      </c>
      <c r="H6203">
        <v>95710</v>
      </c>
      <c r="I6203">
        <v>0</v>
      </c>
      <c r="J6203" t="s">
        <v>256</v>
      </c>
      <c r="K6203" t="s">
        <v>36</v>
      </c>
      <c r="L6203" t="s">
        <v>37</v>
      </c>
      <c r="M6203">
        <v>90000</v>
      </c>
      <c r="N6203">
        <v>100000</v>
      </c>
      <c r="O6203" t="s">
        <v>38</v>
      </c>
      <c r="P6203" t="s">
        <v>1198</v>
      </c>
      <c r="Q6203" t="s">
        <v>687</v>
      </c>
      <c r="R6203" t="s">
        <v>12031</v>
      </c>
      <c r="S6203" t="s">
        <v>697</v>
      </c>
      <c r="T6203" t="s">
        <v>7446</v>
      </c>
      <c r="U6203" t="s">
        <v>5805</v>
      </c>
      <c r="V6203" t="s">
        <v>12032</v>
      </c>
      <c r="X6203" t="s">
        <v>1203</v>
      </c>
      <c r="Z6203" t="s">
        <v>898</v>
      </c>
      <c r="AA6203" s="1">
        <v>44960</v>
      </c>
      <c r="AC6203" s="1">
        <v>44959</v>
      </c>
      <c r="AD6203" s="1">
        <v>44992</v>
      </c>
    </row>
    <row r="6204" spans="1:30" x14ac:dyDescent="0.25">
      <c r="A6204">
        <v>572751</v>
      </c>
      <c r="B6204" t="s">
        <v>889</v>
      </c>
      <c r="C6204" t="s">
        <v>31</v>
      </c>
      <c r="D6204">
        <v>1</v>
      </c>
      <c r="E6204" t="s">
        <v>7444</v>
      </c>
      <c r="F6204" t="s">
        <v>694</v>
      </c>
      <c r="G6204" t="s">
        <v>51</v>
      </c>
      <c r="H6204">
        <v>95710</v>
      </c>
      <c r="I6204">
        <v>0</v>
      </c>
      <c r="J6204" t="s">
        <v>256</v>
      </c>
      <c r="K6204" t="s">
        <v>36</v>
      </c>
      <c r="L6204" t="s">
        <v>37</v>
      </c>
      <c r="M6204">
        <v>90000</v>
      </c>
      <c r="N6204">
        <v>100000</v>
      </c>
      <c r="O6204" t="s">
        <v>38</v>
      </c>
      <c r="P6204" t="s">
        <v>1198</v>
      </c>
      <c r="Q6204" t="s">
        <v>687</v>
      </c>
      <c r="R6204" t="s">
        <v>12031</v>
      </c>
      <c r="S6204" t="s">
        <v>697</v>
      </c>
      <c r="T6204" t="s">
        <v>7446</v>
      </c>
      <c r="U6204" t="s">
        <v>5805</v>
      </c>
      <c r="V6204" t="s">
        <v>12032</v>
      </c>
      <c r="X6204" t="s">
        <v>1203</v>
      </c>
      <c r="Z6204" t="s">
        <v>898</v>
      </c>
      <c r="AA6204" s="1">
        <v>44960</v>
      </c>
      <c r="AC6204" s="1">
        <v>44959</v>
      </c>
      <c r="AD6204" s="1">
        <v>44992</v>
      </c>
    </row>
    <row r="6205" spans="1:30" x14ac:dyDescent="0.25">
      <c r="A6205">
        <v>557023</v>
      </c>
      <c r="B6205" t="s">
        <v>253</v>
      </c>
      <c r="C6205" t="s">
        <v>31</v>
      </c>
      <c r="D6205">
        <v>2</v>
      </c>
      <c r="E6205" t="s">
        <v>3193</v>
      </c>
      <c r="F6205" t="s">
        <v>174</v>
      </c>
      <c r="G6205" t="s">
        <v>51</v>
      </c>
      <c r="H6205">
        <v>30087</v>
      </c>
      <c r="I6205">
        <v>3</v>
      </c>
      <c r="J6205" t="s">
        <v>175</v>
      </c>
      <c r="K6205" t="s">
        <v>36</v>
      </c>
      <c r="L6205" t="s">
        <v>37</v>
      </c>
      <c r="M6205">
        <v>91563</v>
      </c>
      <c r="N6205">
        <v>100000</v>
      </c>
      <c r="O6205" t="s">
        <v>38</v>
      </c>
      <c r="P6205" t="s">
        <v>3194</v>
      </c>
      <c r="Q6205" t="s">
        <v>3195</v>
      </c>
      <c r="R6205" t="s">
        <v>3196</v>
      </c>
      <c r="S6205" t="s">
        <v>178</v>
      </c>
      <c r="T6205" t="s">
        <v>3197</v>
      </c>
      <c r="V6205" t="s">
        <v>1716</v>
      </c>
      <c r="Z6205" t="s">
        <v>61</v>
      </c>
      <c r="AA6205" s="1">
        <v>44973</v>
      </c>
      <c r="AC6205" s="1">
        <v>44973</v>
      </c>
      <c r="AD6205" s="1">
        <v>44992</v>
      </c>
    </row>
    <row r="6206" spans="1:30" x14ac:dyDescent="0.25">
      <c r="A6206">
        <v>564114</v>
      </c>
      <c r="B6206" t="s">
        <v>123</v>
      </c>
      <c r="C6206" t="s">
        <v>63</v>
      </c>
      <c r="D6206">
        <v>1</v>
      </c>
      <c r="E6206" t="s">
        <v>9497</v>
      </c>
      <c r="F6206" t="s">
        <v>9498</v>
      </c>
      <c r="G6206" t="s">
        <v>244</v>
      </c>
      <c r="H6206">
        <v>90643</v>
      </c>
      <c r="I6206">
        <v>0</v>
      </c>
      <c r="J6206" t="s">
        <v>961</v>
      </c>
      <c r="K6206" t="s">
        <v>36</v>
      </c>
      <c r="L6206" t="s">
        <v>37</v>
      </c>
      <c r="M6206">
        <v>31377</v>
      </c>
      <c r="N6206">
        <v>31377</v>
      </c>
      <c r="O6206" t="s">
        <v>38</v>
      </c>
      <c r="P6206" t="s">
        <v>9436</v>
      </c>
      <c r="Q6206" t="s">
        <v>963</v>
      </c>
      <c r="R6206" t="s">
        <v>10098</v>
      </c>
      <c r="S6206" t="s">
        <v>249</v>
      </c>
      <c r="T6206" t="s">
        <v>10099</v>
      </c>
      <c r="U6206" t="s">
        <v>768</v>
      </c>
      <c r="V6206" t="s">
        <v>10100</v>
      </c>
      <c r="Z6206" t="s">
        <v>61</v>
      </c>
      <c r="AA6206" s="1">
        <v>44937</v>
      </c>
      <c r="AB6206" s="2">
        <v>45057</v>
      </c>
      <c r="AC6206" s="1">
        <v>44937</v>
      </c>
      <c r="AD6206" s="1">
        <v>44992</v>
      </c>
    </row>
    <row r="6207" spans="1:30" x14ac:dyDescent="0.25">
      <c r="A6207">
        <v>568165</v>
      </c>
      <c r="B6207" t="s">
        <v>155</v>
      </c>
      <c r="C6207" t="s">
        <v>63</v>
      </c>
      <c r="D6207">
        <v>1</v>
      </c>
      <c r="E6207" t="s">
        <v>3428</v>
      </c>
      <c r="F6207" t="s">
        <v>545</v>
      </c>
      <c r="G6207" t="s">
        <v>34</v>
      </c>
      <c r="H6207">
        <v>13632</v>
      </c>
      <c r="I6207">
        <v>4</v>
      </c>
      <c r="J6207" t="s">
        <v>256</v>
      </c>
      <c r="K6207" t="s">
        <v>36</v>
      </c>
      <c r="L6207" t="s">
        <v>37</v>
      </c>
      <c r="M6207">
        <v>103736</v>
      </c>
      <c r="N6207">
        <v>113736</v>
      </c>
      <c r="O6207" t="s">
        <v>38</v>
      </c>
      <c r="P6207" t="s">
        <v>158</v>
      </c>
      <c r="Q6207" t="s">
        <v>1811</v>
      </c>
      <c r="R6207" t="s">
        <v>3429</v>
      </c>
      <c r="S6207" t="s">
        <v>549</v>
      </c>
      <c r="T6207" t="s">
        <v>3430</v>
      </c>
      <c r="U6207" t="s">
        <v>3431</v>
      </c>
      <c r="V6207" t="s">
        <v>831</v>
      </c>
      <c r="X6207" t="s">
        <v>158</v>
      </c>
      <c r="Z6207" t="s">
        <v>87</v>
      </c>
      <c r="AA6207" s="1">
        <v>44935</v>
      </c>
      <c r="AB6207" s="2">
        <v>45025</v>
      </c>
      <c r="AC6207" s="1">
        <v>44967</v>
      </c>
      <c r="AD6207" s="1">
        <v>44992</v>
      </c>
    </row>
    <row r="6208" spans="1:30" x14ac:dyDescent="0.25">
      <c r="A6208">
        <v>561116</v>
      </c>
      <c r="B6208" t="s">
        <v>241</v>
      </c>
      <c r="C6208" t="s">
        <v>63</v>
      </c>
      <c r="D6208">
        <v>1</v>
      </c>
      <c r="E6208" t="s">
        <v>3115</v>
      </c>
      <c r="F6208" t="s">
        <v>3116</v>
      </c>
      <c r="G6208" t="s">
        <v>34</v>
      </c>
      <c r="H6208">
        <v>80310</v>
      </c>
      <c r="I6208">
        <v>0</v>
      </c>
      <c r="J6208" t="s">
        <v>245</v>
      </c>
      <c r="K6208" t="s">
        <v>36</v>
      </c>
      <c r="L6208" t="s">
        <v>93</v>
      </c>
      <c r="M6208">
        <v>60171</v>
      </c>
      <c r="N6208">
        <v>93630</v>
      </c>
      <c r="O6208" t="s">
        <v>38</v>
      </c>
      <c r="P6208" t="s">
        <v>4303</v>
      </c>
      <c r="Q6208" t="s">
        <v>1031</v>
      </c>
      <c r="R6208" t="s">
        <v>12576</v>
      </c>
      <c r="S6208" t="s">
        <v>3119</v>
      </c>
      <c r="T6208" t="s">
        <v>12577</v>
      </c>
      <c r="U6208" t="s">
        <v>12578</v>
      </c>
      <c r="V6208" t="s">
        <v>347</v>
      </c>
      <c r="Z6208" t="s">
        <v>426</v>
      </c>
      <c r="AA6208" s="1">
        <v>44987</v>
      </c>
      <c r="AB6208" s="2">
        <v>44997</v>
      </c>
      <c r="AC6208" s="1">
        <v>44987</v>
      </c>
      <c r="AD6208" s="1">
        <v>44992</v>
      </c>
    </row>
    <row r="6209" spans="1:30" x14ac:dyDescent="0.25">
      <c r="A6209">
        <v>573469</v>
      </c>
      <c r="B6209" t="s">
        <v>155</v>
      </c>
      <c r="C6209" t="s">
        <v>31</v>
      </c>
      <c r="D6209">
        <v>1</v>
      </c>
      <c r="E6209" t="s">
        <v>156</v>
      </c>
      <c r="F6209" t="s">
        <v>135</v>
      </c>
      <c r="G6209" t="s">
        <v>51</v>
      </c>
      <c r="H6209">
        <v>21744</v>
      </c>
      <c r="I6209">
        <v>2</v>
      </c>
      <c r="J6209" t="s">
        <v>157</v>
      </c>
      <c r="K6209" t="s">
        <v>36</v>
      </c>
      <c r="L6209" t="s">
        <v>37</v>
      </c>
      <c r="M6209">
        <v>75504</v>
      </c>
      <c r="N6209">
        <v>86830</v>
      </c>
      <c r="O6209" t="s">
        <v>38</v>
      </c>
      <c r="P6209" t="s">
        <v>158</v>
      </c>
      <c r="Q6209" t="s">
        <v>159</v>
      </c>
      <c r="R6209" t="s">
        <v>160</v>
      </c>
      <c r="S6209" t="s">
        <v>140</v>
      </c>
      <c r="T6209" t="s">
        <v>161</v>
      </c>
      <c r="U6209" t="s">
        <v>162</v>
      </c>
      <c r="V6209" t="s">
        <v>163</v>
      </c>
      <c r="X6209" t="s">
        <v>158</v>
      </c>
      <c r="Z6209" t="s">
        <v>61</v>
      </c>
      <c r="AA6209" s="1">
        <v>44964</v>
      </c>
      <c r="AB6209" s="2">
        <v>44994</v>
      </c>
      <c r="AC6209" s="1">
        <v>44964</v>
      </c>
      <c r="AD6209" s="1">
        <v>44992</v>
      </c>
    </row>
    <row r="6210" spans="1:30" x14ac:dyDescent="0.25">
      <c r="A6210">
        <v>559712</v>
      </c>
      <c r="B6210" t="s">
        <v>88</v>
      </c>
      <c r="C6210" t="s">
        <v>63</v>
      </c>
      <c r="D6210">
        <v>1</v>
      </c>
      <c r="E6210" t="s">
        <v>6313</v>
      </c>
      <c r="F6210" t="s">
        <v>807</v>
      </c>
      <c r="G6210" t="s">
        <v>34</v>
      </c>
      <c r="H6210">
        <v>10026</v>
      </c>
      <c r="I6210" t="s">
        <v>900</v>
      </c>
      <c r="J6210" t="s">
        <v>2438</v>
      </c>
      <c r="K6210" t="s">
        <v>36</v>
      </c>
      <c r="L6210" t="s">
        <v>93</v>
      </c>
      <c r="M6210">
        <v>120000</v>
      </c>
      <c r="N6210">
        <v>185000</v>
      </c>
      <c r="O6210" t="s">
        <v>38</v>
      </c>
      <c r="P6210" t="s">
        <v>583</v>
      </c>
      <c r="Q6210" t="s">
        <v>6314</v>
      </c>
      <c r="R6210" t="s">
        <v>6315</v>
      </c>
      <c r="S6210" t="s">
        <v>1227</v>
      </c>
      <c r="T6210" t="s">
        <v>6316</v>
      </c>
      <c r="U6210" t="s">
        <v>1229</v>
      </c>
      <c r="V6210" t="s">
        <v>1230</v>
      </c>
      <c r="W6210" t="s">
        <v>990</v>
      </c>
      <c r="Z6210" t="s">
        <v>61</v>
      </c>
      <c r="AA6210" s="1">
        <v>44868</v>
      </c>
      <c r="AC6210" s="1">
        <v>44872</v>
      </c>
      <c r="AD6210" s="1">
        <v>44992</v>
      </c>
    </row>
    <row r="6211" spans="1:30" x14ac:dyDescent="0.25">
      <c r="A6211">
        <v>564525</v>
      </c>
      <c r="B6211" t="s">
        <v>88</v>
      </c>
      <c r="C6211" t="s">
        <v>31</v>
      </c>
      <c r="D6211">
        <v>1</v>
      </c>
      <c r="E6211" t="s">
        <v>10702</v>
      </c>
      <c r="F6211" t="s">
        <v>65</v>
      </c>
      <c r="G6211" t="s">
        <v>51</v>
      </c>
      <c r="H6211">
        <v>56058</v>
      </c>
      <c r="I6211">
        <v>0</v>
      </c>
      <c r="J6211" t="s">
        <v>52</v>
      </c>
      <c r="K6211" t="s">
        <v>36</v>
      </c>
      <c r="L6211" t="s">
        <v>37</v>
      </c>
      <c r="M6211">
        <v>54100</v>
      </c>
      <c r="N6211">
        <v>62215</v>
      </c>
      <c r="O6211" t="s">
        <v>38</v>
      </c>
      <c r="P6211" t="s">
        <v>1247</v>
      </c>
      <c r="Q6211" t="s">
        <v>8135</v>
      </c>
      <c r="R6211" t="s">
        <v>10703</v>
      </c>
      <c r="S6211" t="s">
        <v>72</v>
      </c>
      <c r="T6211" t="s">
        <v>10704</v>
      </c>
      <c r="U6211" t="s">
        <v>3243</v>
      </c>
      <c r="V6211" t="s">
        <v>2195</v>
      </c>
      <c r="W6211" t="s">
        <v>7171</v>
      </c>
      <c r="X6211" t="s">
        <v>1247</v>
      </c>
      <c r="Z6211" t="s">
        <v>61</v>
      </c>
      <c r="AA6211" s="1">
        <v>44907</v>
      </c>
      <c r="AC6211" s="1">
        <v>44963</v>
      </c>
      <c r="AD6211" s="1">
        <v>44992</v>
      </c>
    </row>
    <row r="6212" spans="1:30" x14ac:dyDescent="0.25">
      <c r="A6212">
        <v>577368</v>
      </c>
      <c r="B6212" t="s">
        <v>155</v>
      </c>
      <c r="C6212" t="s">
        <v>63</v>
      </c>
      <c r="D6212">
        <v>1</v>
      </c>
      <c r="E6212" t="s">
        <v>12911</v>
      </c>
      <c r="F6212" t="s">
        <v>3187</v>
      </c>
      <c r="G6212" t="s">
        <v>34</v>
      </c>
      <c r="H6212">
        <v>13622</v>
      </c>
      <c r="I6212">
        <v>0</v>
      </c>
      <c r="J6212" t="s">
        <v>256</v>
      </c>
      <c r="K6212" t="s">
        <v>36</v>
      </c>
      <c r="L6212" t="s">
        <v>37</v>
      </c>
      <c r="M6212">
        <v>84244</v>
      </c>
      <c r="N6212">
        <v>94244</v>
      </c>
      <c r="O6212" t="s">
        <v>38</v>
      </c>
      <c r="P6212" t="s">
        <v>158</v>
      </c>
      <c r="Q6212" t="s">
        <v>1811</v>
      </c>
      <c r="R6212" t="s">
        <v>12912</v>
      </c>
      <c r="S6212" t="s">
        <v>3189</v>
      </c>
      <c r="T6212" t="s">
        <v>12913</v>
      </c>
      <c r="U6212" t="s">
        <v>12914</v>
      </c>
      <c r="V6212" t="s">
        <v>163</v>
      </c>
      <c r="X6212" t="s">
        <v>158</v>
      </c>
      <c r="Z6212" t="s">
        <v>87</v>
      </c>
      <c r="AA6212" s="1">
        <v>44988</v>
      </c>
      <c r="AB6212" s="2">
        <v>45078</v>
      </c>
      <c r="AC6212" s="1">
        <v>44988</v>
      </c>
      <c r="AD6212" s="1">
        <v>44992</v>
      </c>
    </row>
    <row r="6213" spans="1:30" x14ac:dyDescent="0.25">
      <c r="A6213">
        <v>571454</v>
      </c>
      <c r="B6213" t="s">
        <v>102</v>
      </c>
      <c r="C6213" t="s">
        <v>31</v>
      </c>
      <c r="D6213">
        <v>2</v>
      </c>
      <c r="E6213" t="s">
        <v>9053</v>
      </c>
      <c r="F6213" t="s">
        <v>3417</v>
      </c>
      <c r="G6213" t="s">
        <v>34</v>
      </c>
      <c r="H6213">
        <v>91001</v>
      </c>
      <c r="I6213">
        <v>2</v>
      </c>
      <c r="J6213" t="s">
        <v>245</v>
      </c>
      <c r="K6213" t="s">
        <v>36</v>
      </c>
      <c r="L6213" t="s">
        <v>37</v>
      </c>
      <c r="M6213">
        <v>64997</v>
      </c>
      <c r="N6213">
        <v>67632</v>
      </c>
      <c r="O6213" t="s">
        <v>38</v>
      </c>
      <c r="P6213" t="s">
        <v>375</v>
      </c>
      <c r="Q6213" t="s">
        <v>9054</v>
      </c>
      <c r="R6213" t="s">
        <v>9055</v>
      </c>
      <c r="S6213" t="s">
        <v>3420</v>
      </c>
      <c r="T6213" t="s">
        <v>9056</v>
      </c>
      <c r="U6213" t="s">
        <v>9057</v>
      </c>
      <c r="V6213" t="s">
        <v>3854</v>
      </c>
      <c r="W6213" t="s">
        <v>6522</v>
      </c>
      <c r="X6213" t="s">
        <v>9058</v>
      </c>
      <c r="Z6213" t="s">
        <v>154</v>
      </c>
      <c r="AA6213" s="1">
        <v>44956</v>
      </c>
      <c r="AB6213" s="2">
        <v>45016</v>
      </c>
      <c r="AC6213" s="1">
        <v>44973</v>
      </c>
      <c r="AD6213" s="1">
        <v>44992</v>
      </c>
    </row>
    <row r="6214" spans="1:30" x14ac:dyDescent="0.25">
      <c r="A6214">
        <v>520270</v>
      </c>
      <c r="B6214" t="s">
        <v>102</v>
      </c>
      <c r="C6214" t="s">
        <v>31</v>
      </c>
      <c r="D6214">
        <v>2</v>
      </c>
      <c r="E6214" t="s">
        <v>1773</v>
      </c>
      <c r="F6214" t="s">
        <v>1773</v>
      </c>
      <c r="G6214" t="s">
        <v>34</v>
      </c>
      <c r="H6214">
        <v>20410</v>
      </c>
      <c r="I6214">
        <v>0</v>
      </c>
      <c r="J6214" t="s">
        <v>374</v>
      </c>
      <c r="K6214" t="s">
        <v>36</v>
      </c>
      <c r="L6214" t="s">
        <v>37</v>
      </c>
      <c r="M6214">
        <v>57078</v>
      </c>
      <c r="N6214">
        <v>85646</v>
      </c>
      <c r="O6214" t="s">
        <v>38</v>
      </c>
      <c r="P6214" t="s">
        <v>195</v>
      </c>
      <c r="Q6214" t="s">
        <v>4006</v>
      </c>
      <c r="R6214" t="s">
        <v>12946</v>
      </c>
      <c r="S6214" t="s">
        <v>1775</v>
      </c>
      <c r="T6214" t="s">
        <v>12947</v>
      </c>
      <c r="U6214" t="s">
        <v>12948</v>
      </c>
      <c r="V6214" t="s">
        <v>142</v>
      </c>
      <c r="Z6214" t="s">
        <v>87</v>
      </c>
      <c r="AA6214" s="1">
        <v>44642</v>
      </c>
      <c r="AC6214" s="1">
        <v>44642</v>
      </c>
      <c r="AD6214" s="1">
        <v>44992</v>
      </c>
    </row>
    <row r="6215" spans="1:30" x14ac:dyDescent="0.25">
      <c r="A6215">
        <v>568207</v>
      </c>
      <c r="B6215" t="s">
        <v>381</v>
      </c>
      <c r="C6215" t="s">
        <v>63</v>
      </c>
      <c r="D6215">
        <v>1</v>
      </c>
      <c r="E6215" t="s">
        <v>7867</v>
      </c>
      <c r="F6215" t="s">
        <v>555</v>
      </c>
      <c r="G6215" t="s">
        <v>34</v>
      </c>
      <c r="H6215">
        <v>12626</v>
      </c>
      <c r="I6215">
        <v>2</v>
      </c>
      <c r="J6215" t="s">
        <v>52</v>
      </c>
      <c r="K6215" t="s">
        <v>36</v>
      </c>
      <c r="L6215" t="s">
        <v>37</v>
      </c>
      <c r="M6215">
        <v>62470</v>
      </c>
      <c r="N6215">
        <v>75197</v>
      </c>
      <c r="O6215" t="s">
        <v>38</v>
      </c>
      <c r="P6215" t="s">
        <v>873</v>
      </c>
      <c r="Q6215" t="s">
        <v>4640</v>
      </c>
      <c r="R6215" t="s">
        <v>7868</v>
      </c>
      <c r="S6215" t="s">
        <v>559</v>
      </c>
      <c r="T6215" t="s">
        <v>7869</v>
      </c>
      <c r="V6215" t="s">
        <v>1968</v>
      </c>
      <c r="W6215" t="s">
        <v>86</v>
      </c>
      <c r="X6215" t="s">
        <v>1905</v>
      </c>
      <c r="Z6215" t="s">
        <v>61</v>
      </c>
      <c r="AA6215" s="1">
        <v>44935</v>
      </c>
      <c r="AB6215" s="2">
        <v>44995</v>
      </c>
      <c r="AC6215" s="1">
        <v>44972</v>
      </c>
      <c r="AD6215" s="1">
        <v>44992</v>
      </c>
    </row>
    <row r="6216" spans="1:30" x14ac:dyDescent="0.25">
      <c r="A6216">
        <v>573452</v>
      </c>
      <c r="B6216" t="s">
        <v>102</v>
      </c>
      <c r="C6216" t="s">
        <v>31</v>
      </c>
      <c r="D6216">
        <v>2</v>
      </c>
      <c r="E6216" t="s">
        <v>13815</v>
      </c>
      <c r="F6216" t="s">
        <v>144</v>
      </c>
      <c r="G6216" t="s">
        <v>51</v>
      </c>
      <c r="H6216">
        <v>10234</v>
      </c>
      <c r="I6216">
        <v>0</v>
      </c>
      <c r="J6216" t="s">
        <v>35</v>
      </c>
      <c r="K6216" t="s">
        <v>36</v>
      </c>
      <c r="L6216" t="s">
        <v>145</v>
      </c>
      <c r="M6216">
        <v>15</v>
      </c>
      <c r="N6216">
        <v>15</v>
      </c>
      <c r="O6216" t="s">
        <v>68</v>
      </c>
      <c r="P6216" t="s">
        <v>195</v>
      </c>
      <c r="Q6216" t="s">
        <v>2015</v>
      </c>
      <c r="R6216" t="s">
        <v>13816</v>
      </c>
      <c r="S6216" t="s">
        <v>149</v>
      </c>
      <c r="T6216" t="s">
        <v>13817</v>
      </c>
      <c r="V6216" t="s">
        <v>151</v>
      </c>
      <c r="W6216" t="s">
        <v>307</v>
      </c>
      <c r="X6216" t="s">
        <v>13818</v>
      </c>
      <c r="Z6216" t="s">
        <v>309</v>
      </c>
      <c r="AA6216" s="1">
        <v>44976</v>
      </c>
      <c r="AB6216" s="2">
        <v>45079</v>
      </c>
      <c r="AC6216" s="1">
        <v>44976</v>
      </c>
      <c r="AD6216" s="1">
        <v>44992</v>
      </c>
    </row>
    <row r="6217" spans="1:30" x14ac:dyDescent="0.25">
      <c r="A6217">
        <v>573545</v>
      </c>
      <c r="B6217" t="s">
        <v>102</v>
      </c>
      <c r="C6217" t="s">
        <v>31</v>
      </c>
      <c r="D6217">
        <v>1</v>
      </c>
      <c r="E6217" t="s">
        <v>1210</v>
      </c>
      <c r="F6217" t="s">
        <v>526</v>
      </c>
      <c r="G6217" t="s">
        <v>34</v>
      </c>
      <c r="H6217">
        <v>21822</v>
      </c>
      <c r="I6217">
        <v>1</v>
      </c>
      <c r="J6217" t="s">
        <v>205</v>
      </c>
      <c r="K6217" t="s">
        <v>36</v>
      </c>
      <c r="L6217" t="s">
        <v>37</v>
      </c>
      <c r="M6217">
        <v>45193</v>
      </c>
      <c r="N6217">
        <v>51972</v>
      </c>
      <c r="O6217" t="s">
        <v>38</v>
      </c>
      <c r="P6217" t="s">
        <v>195</v>
      </c>
      <c r="Q6217" t="s">
        <v>1211</v>
      </c>
      <c r="R6217" t="s">
        <v>1212</v>
      </c>
      <c r="S6217" t="s">
        <v>530</v>
      </c>
      <c r="T6217" t="s">
        <v>1213</v>
      </c>
      <c r="U6217" t="s">
        <v>1189</v>
      </c>
      <c r="V6217" t="s">
        <v>611</v>
      </c>
      <c r="W6217" t="s">
        <v>1214</v>
      </c>
      <c r="X6217" t="s">
        <v>1215</v>
      </c>
      <c r="Z6217" t="s">
        <v>61</v>
      </c>
      <c r="AA6217" s="1">
        <v>44965</v>
      </c>
      <c r="AB6217" s="2">
        <v>45025</v>
      </c>
      <c r="AC6217" s="1">
        <v>44973</v>
      </c>
      <c r="AD6217" s="1">
        <v>44992</v>
      </c>
    </row>
    <row r="6218" spans="1:30" x14ac:dyDescent="0.25">
      <c r="A6218">
        <v>521235</v>
      </c>
      <c r="B6218" t="s">
        <v>88</v>
      </c>
      <c r="C6218" t="s">
        <v>31</v>
      </c>
      <c r="D6218">
        <v>1</v>
      </c>
      <c r="E6218" t="s">
        <v>13965</v>
      </c>
      <c r="F6218" t="s">
        <v>545</v>
      </c>
      <c r="G6218" t="s">
        <v>34</v>
      </c>
      <c r="H6218">
        <v>13632</v>
      </c>
      <c r="I6218">
        <v>4</v>
      </c>
      <c r="J6218" t="s">
        <v>328</v>
      </c>
      <c r="K6218" t="s">
        <v>36</v>
      </c>
      <c r="L6218" t="s">
        <v>37</v>
      </c>
      <c r="M6218">
        <v>98901</v>
      </c>
      <c r="N6218">
        <v>136951</v>
      </c>
      <c r="O6218" t="s">
        <v>38</v>
      </c>
      <c r="P6218" t="s">
        <v>406</v>
      </c>
      <c r="Q6218" t="s">
        <v>1620</v>
      </c>
      <c r="R6218" t="s">
        <v>13966</v>
      </c>
      <c r="S6218" t="s">
        <v>549</v>
      </c>
      <c r="U6218" t="s">
        <v>2070</v>
      </c>
      <c r="V6218" t="s">
        <v>13292</v>
      </c>
      <c r="W6218" t="s">
        <v>1407</v>
      </c>
      <c r="Z6218" t="s">
        <v>87</v>
      </c>
      <c r="AA6218" s="1">
        <v>44609</v>
      </c>
      <c r="AC6218" s="1">
        <v>44811</v>
      </c>
      <c r="AD6218" s="1">
        <v>44992</v>
      </c>
    </row>
    <row r="6219" spans="1:30" x14ac:dyDescent="0.25">
      <c r="A6219">
        <v>572037</v>
      </c>
      <c r="B6219" t="s">
        <v>543</v>
      </c>
      <c r="C6219" t="s">
        <v>63</v>
      </c>
      <c r="D6219">
        <v>1</v>
      </c>
      <c r="E6219" t="s">
        <v>6856</v>
      </c>
      <c r="F6219" t="s">
        <v>174</v>
      </c>
      <c r="G6219" t="s">
        <v>51</v>
      </c>
      <c r="H6219">
        <v>30087</v>
      </c>
      <c r="I6219">
        <v>2</v>
      </c>
      <c r="J6219" t="s">
        <v>175</v>
      </c>
      <c r="K6219" t="s">
        <v>36</v>
      </c>
      <c r="L6219" t="s">
        <v>37</v>
      </c>
      <c r="M6219">
        <v>71423</v>
      </c>
      <c r="N6219">
        <v>82137</v>
      </c>
      <c r="O6219" t="s">
        <v>38</v>
      </c>
      <c r="P6219" t="s">
        <v>546</v>
      </c>
      <c r="Q6219" t="s">
        <v>7778</v>
      </c>
      <c r="R6219" t="s">
        <v>7779</v>
      </c>
      <c r="S6219" t="s">
        <v>178</v>
      </c>
      <c r="T6219" t="s">
        <v>7780</v>
      </c>
      <c r="U6219" t="s">
        <v>551</v>
      </c>
      <c r="V6219" t="s">
        <v>6281</v>
      </c>
      <c r="Z6219" t="s">
        <v>87</v>
      </c>
      <c r="AA6219" s="1">
        <v>44957</v>
      </c>
      <c r="AB6219" s="2">
        <v>45018</v>
      </c>
      <c r="AC6219" s="1">
        <v>44958</v>
      </c>
      <c r="AD6219" s="1">
        <v>44992</v>
      </c>
    </row>
    <row r="6220" spans="1:30" x14ac:dyDescent="0.25">
      <c r="A6220">
        <v>536694</v>
      </c>
      <c r="B6220" t="s">
        <v>88</v>
      </c>
      <c r="C6220" t="s">
        <v>31</v>
      </c>
      <c r="D6220">
        <v>1</v>
      </c>
      <c r="E6220" t="s">
        <v>2031</v>
      </c>
      <c r="F6220" t="s">
        <v>864</v>
      </c>
      <c r="G6220" t="s">
        <v>34</v>
      </c>
      <c r="H6220">
        <v>10248</v>
      </c>
      <c r="I6220">
        <v>1</v>
      </c>
      <c r="J6220" t="s">
        <v>115</v>
      </c>
      <c r="K6220" t="s">
        <v>36</v>
      </c>
      <c r="L6220" t="s">
        <v>37</v>
      </c>
      <c r="M6220">
        <v>73029</v>
      </c>
      <c r="N6220">
        <v>107348</v>
      </c>
      <c r="O6220" t="s">
        <v>38</v>
      </c>
      <c r="P6220" t="s">
        <v>865</v>
      </c>
      <c r="Q6220" t="s">
        <v>226</v>
      </c>
      <c r="R6220" t="s">
        <v>2032</v>
      </c>
      <c r="S6220" t="s">
        <v>867</v>
      </c>
      <c r="U6220" t="s">
        <v>2033</v>
      </c>
      <c r="V6220" t="s">
        <v>2034</v>
      </c>
      <c r="W6220" t="s">
        <v>2035</v>
      </c>
      <c r="X6220" t="s">
        <v>865</v>
      </c>
      <c r="Z6220" t="s">
        <v>87</v>
      </c>
      <c r="AA6220" s="1">
        <v>44757</v>
      </c>
      <c r="AC6220" s="1">
        <v>44980</v>
      </c>
      <c r="AD6220" s="1">
        <v>44992</v>
      </c>
    </row>
    <row r="6221" spans="1:30" x14ac:dyDescent="0.25">
      <c r="A6221">
        <v>561792</v>
      </c>
      <c r="B6221" t="s">
        <v>241</v>
      </c>
      <c r="C6221" t="s">
        <v>31</v>
      </c>
      <c r="D6221">
        <v>1</v>
      </c>
      <c r="E6221" t="s">
        <v>13563</v>
      </c>
      <c r="F6221" t="s">
        <v>3591</v>
      </c>
      <c r="G6221" t="s">
        <v>34</v>
      </c>
      <c r="H6221">
        <v>31220</v>
      </c>
      <c r="I6221">
        <v>2</v>
      </c>
      <c r="J6221" t="s">
        <v>66</v>
      </c>
      <c r="L6221" t="s">
        <v>37</v>
      </c>
      <c r="M6221">
        <v>67335</v>
      </c>
      <c r="N6221">
        <v>101875</v>
      </c>
      <c r="O6221" t="s">
        <v>38</v>
      </c>
      <c r="P6221" t="s">
        <v>4469</v>
      </c>
      <c r="Q6221" t="s">
        <v>4469</v>
      </c>
      <c r="R6221" t="s">
        <v>13564</v>
      </c>
      <c r="S6221" t="s">
        <v>3661</v>
      </c>
      <c r="T6221" t="s">
        <v>13565</v>
      </c>
      <c r="U6221" t="s">
        <v>13325</v>
      </c>
      <c r="V6221" t="s">
        <v>347</v>
      </c>
      <c r="Z6221" t="s">
        <v>426</v>
      </c>
      <c r="AA6221" s="1">
        <v>44988</v>
      </c>
      <c r="AB6221" s="2">
        <v>44998</v>
      </c>
      <c r="AC6221" s="1">
        <v>44988</v>
      </c>
      <c r="AD6221" s="1">
        <v>44992</v>
      </c>
    </row>
    <row r="6222" spans="1:30" x14ac:dyDescent="0.25">
      <c r="A6222">
        <v>235309</v>
      </c>
      <c r="B6222" t="s">
        <v>123</v>
      </c>
      <c r="C6222" t="s">
        <v>31</v>
      </c>
      <c r="D6222">
        <v>1</v>
      </c>
      <c r="E6222" t="s">
        <v>13371</v>
      </c>
      <c r="F6222" t="s">
        <v>13372</v>
      </c>
      <c r="G6222" t="s">
        <v>34</v>
      </c>
      <c r="H6222">
        <v>90500</v>
      </c>
      <c r="I6222">
        <v>0</v>
      </c>
      <c r="J6222" t="s">
        <v>66</v>
      </c>
      <c r="K6222" t="s">
        <v>36</v>
      </c>
      <c r="L6222" t="s">
        <v>37</v>
      </c>
      <c r="M6222">
        <v>26457</v>
      </c>
      <c r="N6222">
        <v>32665</v>
      </c>
      <c r="O6222" t="s">
        <v>38</v>
      </c>
      <c r="P6222" t="s">
        <v>6013</v>
      </c>
      <c r="Q6222" t="s">
        <v>963</v>
      </c>
      <c r="R6222" t="s">
        <v>13373</v>
      </c>
      <c r="S6222" t="s">
        <v>2856</v>
      </c>
      <c r="T6222" t="s">
        <v>13374</v>
      </c>
      <c r="V6222" t="s">
        <v>13375</v>
      </c>
      <c r="Z6222" t="s">
        <v>61</v>
      </c>
      <c r="AA6222" s="1">
        <v>42443</v>
      </c>
      <c r="AC6222" s="1">
        <v>42529</v>
      </c>
      <c r="AD6222" s="1">
        <v>44992</v>
      </c>
    </row>
    <row r="6223" spans="1:30" x14ac:dyDescent="0.25">
      <c r="A6223">
        <v>561944</v>
      </c>
      <c r="B6223" t="s">
        <v>123</v>
      </c>
      <c r="C6223" t="s">
        <v>31</v>
      </c>
      <c r="D6223">
        <v>1</v>
      </c>
      <c r="E6223" t="s">
        <v>10455</v>
      </c>
      <c r="F6223" t="s">
        <v>414</v>
      </c>
      <c r="G6223" t="s">
        <v>34</v>
      </c>
      <c r="H6223">
        <v>10124</v>
      </c>
      <c r="I6223">
        <v>1</v>
      </c>
      <c r="J6223" t="s">
        <v>763</v>
      </c>
      <c r="K6223" t="s">
        <v>36</v>
      </c>
      <c r="L6223" t="s">
        <v>53</v>
      </c>
      <c r="M6223">
        <v>47418</v>
      </c>
      <c r="N6223">
        <v>69462</v>
      </c>
      <c r="O6223" t="s">
        <v>38</v>
      </c>
      <c r="P6223" t="s">
        <v>546</v>
      </c>
      <c r="Q6223" t="s">
        <v>944</v>
      </c>
      <c r="R6223" t="s">
        <v>10456</v>
      </c>
      <c r="S6223" t="s">
        <v>418</v>
      </c>
      <c r="T6223" t="s">
        <v>10457</v>
      </c>
      <c r="U6223" t="s">
        <v>1038</v>
      </c>
      <c r="V6223" t="s">
        <v>949</v>
      </c>
      <c r="Z6223" t="s">
        <v>61</v>
      </c>
      <c r="AA6223" s="1">
        <v>44931</v>
      </c>
      <c r="AB6223" s="2">
        <v>45051</v>
      </c>
      <c r="AC6223" s="1">
        <v>44931</v>
      </c>
      <c r="AD6223" s="1">
        <v>44992</v>
      </c>
    </row>
    <row r="6224" spans="1:30" x14ac:dyDescent="0.25">
      <c r="A6224">
        <v>574725</v>
      </c>
      <c r="B6224" t="s">
        <v>202</v>
      </c>
      <c r="C6224" t="s">
        <v>63</v>
      </c>
      <c r="D6224">
        <v>1</v>
      </c>
      <c r="E6224" t="s">
        <v>8041</v>
      </c>
      <c r="F6224" t="s">
        <v>743</v>
      </c>
      <c r="G6224" t="s">
        <v>51</v>
      </c>
      <c r="H6224">
        <v>95712</v>
      </c>
      <c r="I6224">
        <v>0</v>
      </c>
      <c r="J6224" t="s">
        <v>256</v>
      </c>
      <c r="K6224" t="s">
        <v>36</v>
      </c>
      <c r="L6224" t="s">
        <v>37</v>
      </c>
      <c r="M6224">
        <v>75000</v>
      </c>
      <c r="N6224">
        <v>140000</v>
      </c>
      <c r="O6224" t="s">
        <v>38</v>
      </c>
      <c r="P6224" t="s">
        <v>313</v>
      </c>
      <c r="Q6224" t="s">
        <v>1092</v>
      </c>
      <c r="R6224" t="s">
        <v>8042</v>
      </c>
      <c r="S6224" t="s">
        <v>1187</v>
      </c>
      <c r="T6224" t="s">
        <v>8043</v>
      </c>
      <c r="U6224" t="s">
        <v>1095</v>
      </c>
      <c r="V6224" t="s">
        <v>319</v>
      </c>
      <c r="Z6224" t="s">
        <v>87</v>
      </c>
      <c r="AA6224" s="1">
        <v>44979</v>
      </c>
      <c r="AB6224" s="2">
        <v>44994</v>
      </c>
      <c r="AC6224" s="1">
        <v>44979</v>
      </c>
      <c r="AD6224" s="1">
        <v>44992</v>
      </c>
    </row>
    <row r="6225" spans="1:30" x14ac:dyDescent="0.25">
      <c r="A6225">
        <v>558399</v>
      </c>
      <c r="B6225" t="s">
        <v>88</v>
      </c>
      <c r="C6225" t="s">
        <v>31</v>
      </c>
      <c r="D6225">
        <v>1</v>
      </c>
      <c r="E6225" t="s">
        <v>12969</v>
      </c>
      <c r="F6225" t="s">
        <v>501</v>
      </c>
      <c r="G6225" t="s">
        <v>34</v>
      </c>
      <c r="H6225">
        <v>12627</v>
      </c>
      <c r="I6225">
        <v>0</v>
      </c>
      <c r="J6225" t="s">
        <v>52</v>
      </c>
      <c r="K6225" t="s">
        <v>36</v>
      </c>
      <c r="L6225" t="s">
        <v>37</v>
      </c>
      <c r="M6225">
        <v>70611</v>
      </c>
      <c r="N6225">
        <v>81203</v>
      </c>
      <c r="O6225" t="s">
        <v>38</v>
      </c>
      <c r="P6225" t="s">
        <v>583</v>
      </c>
      <c r="Q6225" t="s">
        <v>726</v>
      </c>
      <c r="R6225" t="s">
        <v>12970</v>
      </c>
      <c r="S6225" t="s">
        <v>504</v>
      </c>
      <c r="T6225" t="s">
        <v>12971</v>
      </c>
      <c r="U6225" t="s">
        <v>229</v>
      </c>
      <c r="V6225" t="s">
        <v>12972</v>
      </c>
      <c r="W6225" t="s">
        <v>1407</v>
      </c>
      <c r="X6225" t="s">
        <v>583</v>
      </c>
      <c r="Z6225" t="s">
        <v>61</v>
      </c>
      <c r="AA6225" s="1">
        <v>44861</v>
      </c>
      <c r="AC6225" s="1">
        <v>44963</v>
      </c>
      <c r="AD6225" s="1">
        <v>44992</v>
      </c>
    </row>
    <row r="6226" spans="1:30" x14ac:dyDescent="0.25">
      <c r="A6226">
        <v>554227</v>
      </c>
      <c r="B6226" t="s">
        <v>123</v>
      </c>
      <c r="C6226" t="s">
        <v>31</v>
      </c>
      <c r="D6226">
        <v>1</v>
      </c>
      <c r="E6226" t="s">
        <v>3373</v>
      </c>
      <c r="F6226" t="s">
        <v>414</v>
      </c>
      <c r="G6226" t="s">
        <v>34</v>
      </c>
      <c r="H6226">
        <v>10124</v>
      </c>
      <c r="I6226">
        <v>2</v>
      </c>
      <c r="J6226" t="s">
        <v>205</v>
      </c>
      <c r="K6226" t="s">
        <v>36</v>
      </c>
      <c r="L6226" t="s">
        <v>37</v>
      </c>
      <c r="M6226">
        <v>53057</v>
      </c>
      <c r="N6226">
        <v>70000</v>
      </c>
      <c r="O6226" t="s">
        <v>38</v>
      </c>
      <c r="P6226" t="s">
        <v>415</v>
      </c>
      <c r="Q6226" t="s">
        <v>3374</v>
      </c>
      <c r="R6226" t="s">
        <v>3375</v>
      </c>
      <c r="S6226" t="s">
        <v>418</v>
      </c>
      <c r="T6226" t="s">
        <v>3376</v>
      </c>
      <c r="U6226" t="s">
        <v>540</v>
      </c>
      <c r="V6226" t="s">
        <v>3377</v>
      </c>
      <c r="Z6226" t="s">
        <v>61</v>
      </c>
      <c r="AA6226" s="1">
        <v>44894</v>
      </c>
      <c r="AB6226" s="2">
        <v>45014</v>
      </c>
      <c r="AC6226" s="1">
        <v>44894</v>
      </c>
      <c r="AD6226" s="1">
        <v>44992</v>
      </c>
    </row>
    <row r="6227" spans="1:30" x14ac:dyDescent="0.25">
      <c r="A6227">
        <v>528522</v>
      </c>
      <c r="B6227" t="s">
        <v>88</v>
      </c>
      <c r="C6227" t="s">
        <v>63</v>
      </c>
      <c r="D6227">
        <v>1</v>
      </c>
      <c r="E6227" t="s">
        <v>2788</v>
      </c>
      <c r="F6227" t="s">
        <v>267</v>
      </c>
      <c r="G6227" t="s">
        <v>34</v>
      </c>
      <c r="H6227" t="s">
        <v>268</v>
      </c>
      <c r="I6227">
        <v>0</v>
      </c>
      <c r="J6227" t="s">
        <v>328</v>
      </c>
      <c r="K6227" t="s">
        <v>36</v>
      </c>
      <c r="L6227" t="s">
        <v>37</v>
      </c>
      <c r="M6227">
        <v>58700</v>
      </c>
      <c r="N6227">
        <v>121000</v>
      </c>
      <c r="O6227" t="s">
        <v>38</v>
      </c>
      <c r="P6227" t="s">
        <v>406</v>
      </c>
      <c r="Q6227" t="s">
        <v>1620</v>
      </c>
      <c r="R6227" t="s">
        <v>2789</v>
      </c>
      <c r="S6227" t="s">
        <v>272</v>
      </c>
      <c r="T6227" t="s">
        <v>2790</v>
      </c>
      <c r="U6227" t="s">
        <v>2070</v>
      </c>
      <c r="V6227" t="s">
        <v>2791</v>
      </c>
      <c r="W6227" t="s">
        <v>1407</v>
      </c>
      <c r="Z6227" t="s">
        <v>87</v>
      </c>
      <c r="AA6227" s="1">
        <v>44662</v>
      </c>
      <c r="AC6227" s="1">
        <v>44729</v>
      </c>
      <c r="AD6227" s="1">
        <v>44992</v>
      </c>
    </row>
    <row r="6228" spans="1:30" x14ac:dyDescent="0.25">
      <c r="A6228">
        <v>572189</v>
      </c>
      <c r="B6228" t="s">
        <v>102</v>
      </c>
      <c r="C6228" t="s">
        <v>31</v>
      </c>
      <c r="D6228">
        <v>12</v>
      </c>
      <c r="E6228" t="s">
        <v>8758</v>
      </c>
      <c r="F6228" t="s">
        <v>144</v>
      </c>
      <c r="G6228" t="s">
        <v>51</v>
      </c>
      <c r="H6228">
        <v>10234</v>
      </c>
      <c r="I6228">
        <v>0</v>
      </c>
      <c r="J6228" t="s">
        <v>7891</v>
      </c>
      <c r="K6228" t="s">
        <v>36</v>
      </c>
      <c r="L6228" t="s">
        <v>145</v>
      </c>
      <c r="M6228">
        <v>15</v>
      </c>
      <c r="N6228">
        <v>15</v>
      </c>
      <c r="O6228" t="s">
        <v>68</v>
      </c>
      <c r="P6228" t="s">
        <v>137</v>
      </c>
      <c r="Q6228" t="s">
        <v>1010</v>
      </c>
      <c r="R6228" t="s">
        <v>8759</v>
      </c>
      <c r="S6228" t="s">
        <v>149</v>
      </c>
      <c r="T6228" t="s">
        <v>8760</v>
      </c>
      <c r="U6228" t="s">
        <v>5569</v>
      </c>
      <c r="V6228" t="s">
        <v>8761</v>
      </c>
      <c r="W6228" t="s">
        <v>8762</v>
      </c>
      <c r="X6228" t="s">
        <v>8763</v>
      </c>
      <c r="Z6228" t="s">
        <v>593</v>
      </c>
      <c r="AA6228" s="1">
        <v>44976</v>
      </c>
      <c r="AB6228" s="2">
        <v>45079</v>
      </c>
      <c r="AC6228" s="1">
        <v>44976</v>
      </c>
      <c r="AD6228" s="1">
        <v>44992</v>
      </c>
    </row>
    <row r="6229" spans="1:30" x14ac:dyDescent="0.25">
      <c r="A6229">
        <v>532083</v>
      </c>
      <c r="B6229" t="s">
        <v>76</v>
      </c>
      <c r="C6229" t="s">
        <v>63</v>
      </c>
      <c r="D6229">
        <v>2</v>
      </c>
      <c r="E6229" t="s">
        <v>13208</v>
      </c>
      <c r="F6229" t="s">
        <v>174</v>
      </c>
      <c r="G6229" t="s">
        <v>51</v>
      </c>
      <c r="H6229">
        <v>30087</v>
      </c>
      <c r="I6229">
        <v>1</v>
      </c>
      <c r="J6229" t="s">
        <v>175</v>
      </c>
      <c r="K6229" t="s">
        <v>36</v>
      </c>
      <c r="L6229" t="s">
        <v>37</v>
      </c>
      <c r="M6229">
        <v>63228</v>
      </c>
      <c r="N6229">
        <v>96526</v>
      </c>
      <c r="O6229" t="s">
        <v>38</v>
      </c>
      <c r="P6229" t="s">
        <v>79</v>
      </c>
      <c r="Q6229" t="s">
        <v>176</v>
      </c>
      <c r="R6229" t="s">
        <v>13209</v>
      </c>
      <c r="S6229" t="s">
        <v>178</v>
      </c>
      <c r="U6229" t="s">
        <v>13210</v>
      </c>
      <c r="V6229" t="s">
        <v>13211</v>
      </c>
      <c r="X6229" t="s">
        <v>79</v>
      </c>
      <c r="Z6229" t="s">
        <v>61</v>
      </c>
      <c r="AA6229" s="1">
        <v>44700</v>
      </c>
      <c r="AC6229" s="1">
        <v>44718</v>
      </c>
      <c r="AD6229" s="1">
        <v>44992</v>
      </c>
    </row>
    <row r="6230" spans="1:30" x14ac:dyDescent="0.25">
      <c r="A6230">
        <v>508672</v>
      </c>
      <c r="B6230" t="s">
        <v>123</v>
      </c>
      <c r="C6230" t="s">
        <v>31</v>
      </c>
      <c r="D6230">
        <v>1</v>
      </c>
      <c r="E6230" t="s">
        <v>14111</v>
      </c>
      <c r="F6230" t="s">
        <v>135</v>
      </c>
      <c r="G6230" t="s">
        <v>51</v>
      </c>
      <c r="H6230">
        <v>21744</v>
      </c>
      <c r="I6230">
        <v>2</v>
      </c>
      <c r="J6230" t="s">
        <v>205</v>
      </c>
      <c r="K6230" t="s">
        <v>36</v>
      </c>
      <c r="L6230" t="s">
        <v>37</v>
      </c>
      <c r="M6230">
        <v>75504</v>
      </c>
      <c r="N6230">
        <v>94761</v>
      </c>
      <c r="O6230" t="s">
        <v>38</v>
      </c>
      <c r="P6230" t="s">
        <v>415</v>
      </c>
      <c r="Q6230" t="s">
        <v>2756</v>
      </c>
      <c r="R6230" t="s">
        <v>14112</v>
      </c>
      <c r="S6230" t="s">
        <v>140</v>
      </c>
      <c r="T6230" t="s">
        <v>14113</v>
      </c>
      <c r="U6230" t="s">
        <v>1365</v>
      </c>
      <c r="V6230" t="s">
        <v>14114</v>
      </c>
      <c r="Z6230" t="s">
        <v>61</v>
      </c>
      <c r="AA6230" s="1">
        <v>44945</v>
      </c>
      <c r="AB6230" s="2">
        <v>45321</v>
      </c>
      <c r="AC6230" s="1">
        <v>44945</v>
      </c>
      <c r="AD6230" s="1">
        <v>44992</v>
      </c>
    </row>
    <row r="6231" spans="1:30" x14ac:dyDescent="0.25">
      <c r="A6231">
        <v>573746</v>
      </c>
      <c r="B6231" t="s">
        <v>889</v>
      </c>
      <c r="C6231" t="s">
        <v>63</v>
      </c>
      <c r="D6231">
        <v>2</v>
      </c>
      <c r="E6231" t="s">
        <v>13928</v>
      </c>
      <c r="F6231" t="s">
        <v>650</v>
      </c>
      <c r="G6231" t="s">
        <v>34</v>
      </c>
      <c r="H6231">
        <v>20202</v>
      </c>
      <c r="I6231">
        <v>0</v>
      </c>
      <c r="J6231" t="s">
        <v>35</v>
      </c>
      <c r="K6231" t="s">
        <v>36</v>
      </c>
      <c r="L6231" t="s">
        <v>37</v>
      </c>
      <c r="M6231">
        <v>51413</v>
      </c>
      <c r="N6231">
        <v>59125</v>
      </c>
      <c r="O6231" t="s">
        <v>38</v>
      </c>
      <c r="P6231" t="s">
        <v>1452</v>
      </c>
      <c r="Q6231" t="s">
        <v>1453</v>
      </c>
      <c r="R6231" t="s">
        <v>13929</v>
      </c>
      <c r="S6231" t="s">
        <v>653</v>
      </c>
      <c r="T6231" t="s">
        <v>13930</v>
      </c>
      <c r="U6231" t="s">
        <v>1457</v>
      </c>
      <c r="V6231" t="s">
        <v>13931</v>
      </c>
      <c r="X6231" t="s">
        <v>1459</v>
      </c>
      <c r="Z6231" t="s">
        <v>898</v>
      </c>
      <c r="AA6231" s="1">
        <v>44974</v>
      </c>
      <c r="AB6231" s="2">
        <v>45002</v>
      </c>
      <c r="AC6231" s="1">
        <v>44974</v>
      </c>
      <c r="AD6231" s="1">
        <v>44992</v>
      </c>
    </row>
    <row r="6232" spans="1:30" x14ac:dyDescent="0.25">
      <c r="A6232">
        <v>541516</v>
      </c>
      <c r="B6232" t="s">
        <v>202</v>
      </c>
      <c r="C6232" t="s">
        <v>63</v>
      </c>
      <c r="D6232">
        <v>1</v>
      </c>
      <c r="E6232" t="s">
        <v>9127</v>
      </c>
      <c r="F6232" t="s">
        <v>9127</v>
      </c>
      <c r="G6232" t="s">
        <v>34</v>
      </c>
      <c r="H6232">
        <v>92510</v>
      </c>
      <c r="I6232">
        <v>0</v>
      </c>
      <c r="J6232" t="s">
        <v>245</v>
      </c>
      <c r="K6232" t="s">
        <v>36</v>
      </c>
      <c r="L6232" t="s">
        <v>37</v>
      </c>
      <c r="M6232">
        <v>298.24</v>
      </c>
      <c r="N6232">
        <v>347.2</v>
      </c>
      <c r="O6232" t="s">
        <v>751</v>
      </c>
      <c r="P6232" t="s">
        <v>9128</v>
      </c>
      <c r="Q6232" t="s">
        <v>9129</v>
      </c>
      <c r="R6232" t="s">
        <v>9130</v>
      </c>
      <c r="S6232" t="s">
        <v>9131</v>
      </c>
      <c r="T6232" t="s">
        <v>9132</v>
      </c>
      <c r="U6232" t="s">
        <v>9133</v>
      </c>
      <c r="V6232" t="s">
        <v>319</v>
      </c>
      <c r="X6232" t="s">
        <v>9128</v>
      </c>
      <c r="Z6232" t="s">
        <v>61</v>
      </c>
      <c r="AA6232" s="1">
        <v>44763</v>
      </c>
      <c r="AC6232" s="1">
        <v>44763</v>
      </c>
      <c r="AD6232" s="1">
        <v>44992</v>
      </c>
    </row>
    <row r="6233" spans="1:30" x14ac:dyDescent="0.25">
      <c r="A6233">
        <v>462585</v>
      </c>
      <c r="B6233" t="s">
        <v>638</v>
      </c>
      <c r="C6233" t="s">
        <v>63</v>
      </c>
      <c r="D6233">
        <v>1</v>
      </c>
      <c r="E6233" t="s">
        <v>2818</v>
      </c>
      <c r="F6233" t="s">
        <v>174</v>
      </c>
      <c r="G6233" t="s">
        <v>51</v>
      </c>
      <c r="H6233">
        <v>30087</v>
      </c>
      <c r="I6233">
        <v>4</v>
      </c>
      <c r="J6233" t="s">
        <v>175</v>
      </c>
      <c r="K6233" t="s">
        <v>36</v>
      </c>
      <c r="L6233" t="s">
        <v>37</v>
      </c>
      <c r="M6233">
        <v>83158</v>
      </c>
      <c r="N6233">
        <v>95632</v>
      </c>
      <c r="O6233" t="s">
        <v>38</v>
      </c>
      <c r="P6233" t="s">
        <v>642</v>
      </c>
      <c r="Q6233" t="s">
        <v>1016</v>
      </c>
      <c r="R6233" t="s">
        <v>11016</v>
      </c>
      <c r="S6233" t="s">
        <v>178</v>
      </c>
      <c r="T6233" t="s">
        <v>11017</v>
      </c>
      <c r="V6233" t="s">
        <v>11018</v>
      </c>
      <c r="Z6233" t="s">
        <v>61</v>
      </c>
      <c r="AA6233" s="1">
        <v>44319</v>
      </c>
      <c r="AC6233" s="1">
        <v>44336</v>
      </c>
      <c r="AD6233" s="1">
        <v>44992</v>
      </c>
    </row>
    <row r="6234" spans="1:30" x14ac:dyDescent="0.25">
      <c r="A6234">
        <v>576254</v>
      </c>
      <c r="B6234" t="s">
        <v>30</v>
      </c>
      <c r="C6234" t="s">
        <v>31</v>
      </c>
      <c r="D6234">
        <v>1</v>
      </c>
      <c r="E6234" t="s">
        <v>770</v>
      </c>
      <c r="F6234" t="s">
        <v>174</v>
      </c>
      <c r="G6234" t="s">
        <v>51</v>
      </c>
      <c r="H6234">
        <v>30087</v>
      </c>
      <c r="I6234">
        <v>1</v>
      </c>
      <c r="J6234" t="s">
        <v>482</v>
      </c>
      <c r="K6234" t="s">
        <v>36</v>
      </c>
      <c r="L6234" t="s">
        <v>53</v>
      </c>
      <c r="M6234">
        <v>63228</v>
      </c>
      <c r="N6234">
        <v>72712</v>
      </c>
      <c r="O6234" t="s">
        <v>38</v>
      </c>
      <c r="P6234" t="s">
        <v>771</v>
      </c>
      <c r="Q6234" t="s">
        <v>772</v>
      </c>
      <c r="R6234" t="s">
        <v>773</v>
      </c>
      <c r="S6234" t="s">
        <v>178</v>
      </c>
      <c r="T6234" t="s">
        <v>774</v>
      </c>
      <c r="U6234" t="s">
        <v>775</v>
      </c>
      <c r="V6234" t="s">
        <v>776</v>
      </c>
      <c r="Z6234" t="s">
        <v>87</v>
      </c>
      <c r="AA6234" s="1">
        <v>44981</v>
      </c>
      <c r="AB6234" s="2">
        <v>45004</v>
      </c>
      <c r="AC6234" s="1">
        <v>44980</v>
      </c>
      <c r="AD6234" s="1">
        <v>44992</v>
      </c>
    </row>
    <row r="6235" spans="1:30" x14ac:dyDescent="0.25">
      <c r="A6235">
        <v>562781</v>
      </c>
      <c r="B6235" t="s">
        <v>123</v>
      </c>
      <c r="C6235" t="s">
        <v>63</v>
      </c>
      <c r="D6235">
        <v>1</v>
      </c>
      <c r="E6235" t="s">
        <v>12147</v>
      </c>
      <c r="F6235" t="s">
        <v>762</v>
      </c>
      <c r="G6235" t="s">
        <v>34</v>
      </c>
      <c r="H6235">
        <v>51191</v>
      </c>
      <c r="I6235">
        <v>2</v>
      </c>
      <c r="J6235" t="s">
        <v>205</v>
      </c>
      <c r="K6235" t="s">
        <v>36</v>
      </c>
      <c r="L6235" t="s">
        <v>37</v>
      </c>
      <c r="M6235">
        <v>47155</v>
      </c>
      <c r="N6235">
        <v>54228</v>
      </c>
      <c r="O6235" t="s">
        <v>38</v>
      </c>
      <c r="P6235" t="s">
        <v>415</v>
      </c>
      <c r="Q6235" t="s">
        <v>12148</v>
      </c>
      <c r="R6235" t="s">
        <v>12149</v>
      </c>
      <c r="S6235" t="s">
        <v>767</v>
      </c>
      <c r="T6235" t="s">
        <v>12150</v>
      </c>
      <c r="U6235" t="s">
        <v>768</v>
      </c>
      <c r="V6235" t="s">
        <v>12151</v>
      </c>
      <c r="Z6235" t="s">
        <v>61</v>
      </c>
      <c r="AA6235" s="1">
        <v>44932</v>
      </c>
      <c r="AB6235" s="2">
        <v>45052</v>
      </c>
      <c r="AC6235" s="1">
        <v>44932</v>
      </c>
      <c r="AD6235" s="1">
        <v>44992</v>
      </c>
    </row>
    <row r="6236" spans="1:30" x14ac:dyDescent="0.25">
      <c r="A6236">
        <v>555525</v>
      </c>
      <c r="B6236" t="s">
        <v>88</v>
      </c>
      <c r="C6236" t="s">
        <v>31</v>
      </c>
      <c r="D6236">
        <v>2</v>
      </c>
      <c r="E6236" t="s">
        <v>10113</v>
      </c>
      <c r="F6236" t="s">
        <v>414</v>
      </c>
      <c r="G6236" t="s">
        <v>34</v>
      </c>
      <c r="H6236">
        <v>10124</v>
      </c>
      <c r="I6236">
        <v>2</v>
      </c>
      <c r="J6236" t="s">
        <v>4102</v>
      </c>
      <c r="L6236" t="s">
        <v>37</v>
      </c>
      <c r="M6236">
        <v>53057</v>
      </c>
      <c r="N6236">
        <v>61015</v>
      </c>
      <c r="O6236" t="s">
        <v>38</v>
      </c>
      <c r="P6236" t="s">
        <v>583</v>
      </c>
      <c r="Q6236" t="s">
        <v>3601</v>
      </c>
      <c r="R6236" t="s">
        <v>14093</v>
      </c>
      <c r="S6236" t="s">
        <v>418</v>
      </c>
      <c r="T6236" t="s">
        <v>14094</v>
      </c>
      <c r="U6236" t="s">
        <v>4556</v>
      </c>
      <c r="V6236" t="s">
        <v>4557</v>
      </c>
      <c r="W6236" t="s">
        <v>4558</v>
      </c>
      <c r="X6236" t="s">
        <v>583</v>
      </c>
      <c r="Z6236" t="s">
        <v>61</v>
      </c>
      <c r="AA6236" s="1">
        <v>44848</v>
      </c>
      <c r="AC6236" s="1">
        <v>44972</v>
      </c>
      <c r="AD6236" s="1">
        <v>44992</v>
      </c>
    </row>
    <row r="6237" spans="1:30" x14ac:dyDescent="0.25">
      <c r="A6237">
        <v>576372</v>
      </c>
      <c r="B6237" t="s">
        <v>241</v>
      </c>
      <c r="C6237" t="s">
        <v>31</v>
      </c>
      <c r="D6237">
        <v>1</v>
      </c>
      <c r="E6237" t="s">
        <v>514</v>
      </c>
      <c r="F6237" t="s">
        <v>515</v>
      </c>
      <c r="G6237" t="s">
        <v>34</v>
      </c>
      <c r="H6237">
        <v>82011</v>
      </c>
      <c r="I6237">
        <v>0</v>
      </c>
      <c r="J6237" t="s">
        <v>516</v>
      </c>
      <c r="K6237" t="s">
        <v>36</v>
      </c>
      <c r="L6237" t="s">
        <v>37</v>
      </c>
      <c r="M6237">
        <v>39062</v>
      </c>
      <c r="N6237">
        <v>65449</v>
      </c>
      <c r="O6237" t="s">
        <v>38</v>
      </c>
      <c r="P6237" t="s">
        <v>8253</v>
      </c>
      <c r="Q6237" t="s">
        <v>247</v>
      </c>
      <c r="R6237" t="s">
        <v>518</v>
      </c>
      <c r="S6237" t="s">
        <v>519</v>
      </c>
      <c r="U6237" t="s">
        <v>520</v>
      </c>
      <c r="V6237" t="s">
        <v>347</v>
      </c>
      <c r="Z6237" t="s">
        <v>426</v>
      </c>
      <c r="AA6237" s="1">
        <v>44991</v>
      </c>
      <c r="AB6237" s="2">
        <v>45001</v>
      </c>
      <c r="AC6237" s="1">
        <v>44991</v>
      </c>
      <c r="AD6237" s="1">
        <v>44992</v>
      </c>
    </row>
    <row r="6238" spans="1:30" x14ac:dyDescent="0.25">
      <c r="A6238">
        <v>565674</v>
      </c>
      <c r="B6238" t="s">
        <v>102</v>
      </c>
      <c r="C6238" t="s">
        <v>63</v>
      </c>
      <c r="D6238">
        <v>1</v>
      </c>
      <c r="E6238" t="s">
        <v>1174</v>
      </c>
      <c r="F6238" t="s">
        <v>849</v>
      </c>
      <c r="G6238" t="s">
        <v>34</v>
      </c>
      <c r="H6238">
        <v>20210</v>
      </c>
      <c r="I6238">
        <v>0</v>
      </c>
      <c r="J6238" t="s">
        <v>35</v>
      </c>
      <c r="K6238" t="s">
        <v>36</v>
      </c>
      <c r="L6238" t="s">
        <v>53</v>
      </c>
      <c r="M6238">
        <v>57078</v>
      </c>
      <c r="N6238">
        <v>65640</v>
      </c>
      <c r="O6238" t="s">
        <v>38</v>
      </c>
      <c r="P6238" t="s">
        <v>605</v>
      </c>
      <c r="Q6238" t="s">
        <v>606</v>
      </c>
      <c r="R6238" t="s">
        <v>13585</v>
      </c>
      <c r="S6238" t="s">
        <v>852</v>
      </c>
      <c r="T6238" t="s">
        <v>13586</v>
      </c>
      <c r="U6238" t="s">
        <v>610</v>
      </c>
      <c r="V6238" t="s">
        <v>611</v>
      </c>
      <c r="W6238" t="s">
        <v>1178</v>
      </c>
      <c r="X6238" t="s">
        <v>613</v>
      </c>
      <c r="Z6238" t="s">
        <v>87</v>
      </c>
      <c r="AA6238" s="1">
        <v>44935</v>
      </c>
      <c r="AB6238" s="2">
        <v>44995</v>
      </c>
      <c r="AC6238" s="1">
        <v>44935</v>
      </c>
      <c r="AD6238" s="1">
        <v>44992</v>
      </c>
    </row>
    <row r="6239" spans="1:30" x14ac:dyDescent="0.25">
      <c r="A6239">
        <v>533398</v>
      </c>
      <c r="B6239" t="s">
        <v>76</v>
      </c>
      <c r="C6239" t="s">
        <v>63</v>
      </c>
      <c r="D6239">
        <v>1</v>
      </c>
      <c r="E6239" t="s">
        <v>3680</v>
      </c>
      <c r="F6239" t="s">
        <v>135</v>
      </c>
      <c r="G6239" t="s">
        <v>51</v>
      </c>
      <c r="H6239">
        <v>21744</v>
      </c>
      <c r="I6239">
        <v>3</v>
      </c>
      <c r="J6239" t="s">
        <v>2453</v>
      </c>
      <c r="K6239" t="s">
        <v>36</v>
      </c>
      <c r="L6239" t="s">
        <v>37</v>
      </c>
      <c r="M6239">
        <v>84468</v>
      </c>
      <c r="N6239">
        <v>111003</v>
      </c>
      <c r="O6239" t="s">
        <v>38</v>
      </c>
      <c r="P6239" t="s">
        <v>79</v>
      </c>
      <c r="Q6239" t="s">
        <v>12733</v>
      </c>
      <c r="R6239" t="s">
        <v>12734</v>
      </c>
      <c r="S6239" t="s">
        <v>140</v>
      </c>
      <c r="T6239" t="s">
        <v>12735</v>
      </c>
      <c r="U6239" t="s">
        <v>12736</v>
      </c>
      <c r="V6239" t="s">
        <v>12737</v>
      </c>
      <c r="W6239" t="s">
        <v>152</v>
      </c>
      <c r="Z6239" t="s">
        <v>61</v>
      </c>
      <c r="AA6239" s="1">
        <v>44712</v>
      </c>
      <c r="AC6239" s="1">
        <v>44867</v>
      </c>
      <c r="AD6239" s="1">
        <v>44992</v>
      </c>
    </row>
    <row r="6240" spans="1:30" x14ac:dyDescent="0.25">
      <c r="A6240">
        <v>576184</v>
      </c>
      <c r="B6240" t="s">
        <v>381</v>
      </c>
      <c r="C6240" t="s">
        <v>31</v>
      </c>
      <c r="D6240">
        <v>10</v>
      </c>
      <c r="E6240" t="s">
        <v>872</v>
      </c>
      <c r="F6240" t="s">
        <v>144</v>
      </c>
      <c r="G6240" t="s">
        <v>51</v>
      </c>
      <c r="H6240">
        <v>10234</v>
      </c>
      <c r="I6240">
        <v>0</v>
      </c>
      <c r="J6240" t="s">
        <v>35</v>
      </c>
      <c r="K6240" t="s">
        <v>36</v>
      </c>
      <c r="L6240" t="s">
        <v>145</v>
      </c>
      <c r="M6240">
        <v>15</v>
      </c>
      <c r="N6240">
        <v>15</v>
      </c>
      <c r="O6240" t="s">
        <v>68</v>
      </c>
      <c r="P6240" t="s">
        <v>873</v>
      </c>
      <c r="Q6240" t="s">
        <v>7566</v>
      </c>
      <c r="R6240" t="s">
        <v>875</v>
      </c>
      <c r="S6240" t="s">
        <v>149</v>
      </c>
      <c r="T6240" t="s">
        <v>876</v>
      </c>
      <c r="U6240" t="s">
        <v>877</v>
      </c>
      <c r="V6240" t="s">
        <v>390</v>
      </c>
      <c r="W6240" t="s">
        <v>86</v>
      </c>
      <c r="X6240" t="s">
        <v>878</v>
      </c>
      <c r="Z6240" t="s">
        <v>61</v>
      </c>
      <c r="AA6240" s="1">
        <v>44984</v>
      </c>
      <c r="AB6240" s="2">
        <v>45020</v>
      </c>
      <c r="AC6240" s="1">
        <v>44986</v>
      </c>
      <c r="AD6240" s="1">
        <v>44992</v>
      </c>
    </row>
    <row r="6241" spans="1:30" x14ac:dyDescent="0.25">
      <c r="A6241">
        <v>501537</v>
      </c>
      <c r="B6241" t="s">
        <v>638</v>
      </c>
      <c r="C6241" t="s">
        <v>63</v>
      </c>
      <c r="D6241">
        <v>1</v>
      </c>
      <c r="E6241" t="s">
        <v>10418</v>
      </c>
      <c r="F6241" t="s">
        <v>833</v>
      </c>
      <c r="G6241" t="s">
        <v>51</v>
      </c>
      <c r="H6241">
        <v>95622</v>
      </c>
      <c r="I6241">
        <v>0</v>
      </c>
      <c r="J6241" t="s">
        <v>256</v>
      </c>
      <c r="K6241" t="s">
        <v>36</v>
      </c>
      <c r="L6241" t="s">
        <v>37</v>
      </c>
      <c r="M6241">
        <v>75000</v>
      </c>
      <c r="N6241">
        <v>120000</v>
      </c>
      <c r="O6241" t="s">
        <v>38</v>
      </c>
      <c r="P6241" t="s">
        <v>642</v>
      </c>
      <c r="Q6241" t="s">
        <v>695</v>
      </c>
      <c r="R6241" t="s">
        <v>10419</v>
      </c>
      <c r="S6241" t="s">
        <v>836</v>
      </c>
      <c r="T6241" t="s">
        <v>10420</v>
      </c>
      <c r="V6241" t="s">
        <v>10421</v>
      </c>
      <c r="Z6241" t="s">
        <v>87</v>
      </c>
      <c r="AA6241" s="1">
        <v>44512</v>
      </c>
      <c r="AC6241" s="1">
        <v>44512</v>
      </c>
      <c r="AD6241" s="1">
        <v>44992</v>
      </c>
    </row>
    <row r="6242" spans="1:30" x14ac:dyDescent="0.25">
      <c r="A6242">
        <v>527756</v>
      </c>
      <c r="B6242" t="s">
        <v>241</v>
      </c>
      <c r="C6242" t="s">
        <v>31</v>
      </c>
      <c r="D6242">
        <v>1</v>
      </c>
      <c r="E6242" t="s">
        <v>7820</v>
      </c>
      <c r="F6242" t="s">
        <v>7821</v>
      </c>
      <c r="G6242" t="s">
        <v>34</v>
      </c>
      <c r="H6242">
        <v>10019</v>
      </c>
      <c r="I6242" t="s">
        <v>114</v>
      </c>
      <c r="J6242" t="s">
        <v>4302</v>
      </c>
      <c r="K6242" t="s">
        <v>36</v>
      </c>
      <c r="L6242" t="s">
        <v>93</v>
      </c>
      <c r="M6242">
        <v>58700</v>
      </c>
      <c r="N6242">
        <v>161534</v>
      </c>
      <c r="O6242" t="s">
        <v>38</v>
      </c>
      <c r="P6242" t="s">
        <v>1573</v>
      </c>
      <c r="Q6242" t="s">
        <v>247</v>
      </c>
      <c r="R6242" t="s">
        <v>10580</v>
      </c>
      <c r="S6242" t="s">
        <v>7823</v>
      </c>
      <c r="T6242" t="s">
        <v>7824</v>
      </c>
      <c r="U6242" t="s">
        <v>7825</v>
      </c>
      <c r="V6242" t="s">
        <v>347</v>
      </c>
      <c r="Z6242" t="s">
        <v>426</v>
      </c>
      <c r="AA6242" s="1">
        <v>44664</v>
      </c>
      <c r="AC6242" s="1">
        <v>44715</v>
      </c>
      <c r="AD6242" s="1">
        <v>44992</v>
      </c>
    </row>
    <row r="6243" spans="1:30" x14ac:dyDescent="0.25">
      <c r="A6243">
        <v>573374</v>
      </c>
      <c r="B6243" t="s">
        <v>488</v>
      </c>
      <c r="C6243" t="s">
        <v>31</v>
      </c>
      <c r="D6243">
        <v>1</v>
      </c>
      <c r="E6243" t="s">
        <v>10748</v>
      </c>
      <c r="F6243" t="s">
        <v>135</v>
      </c>
      <c r="G6243" t="s">
        <v>51</v>
      </c>
      <c r="H6243">
        <v>21744</v>
      </c>
      <c r="I6243">
        <v>2</v>
      </c>
      <c r="J6243" t="s">
        <v>35</v>
      </c>
      <c r="K6243" t="s">
        <v>36</v>
      </c>
      <c r="L6243" t="s">
        <v>37</v>
      </c>
      <c r="M6243">
        <v>75504</v>
      </c>
      <c r="N6243">
        <v>75504</v>
      </c>
      <c r="O6243" t="s">
        <v>38</v>
      </c>
      <c r="P6243" t="s">
        <v>355</v>
      </c>
      <c r="Q6243" t="s">
        <v>490</v>
      </c>
      <c r="R6243" t="s">
        <v>10749</v>
      </c>
      <c r="S6243" t="s">
        <v>140</v>
      </c>
      <c r="T6243" t="s">
        <v>10750</v>
      </c>
      <c r="V6243" t="s">
        <v>10751</v>
      </c>
      <c r="Z6243" t="s">
        <v>61</v>
      </c>
      <c r="AA6243" s="1">
        <v>44981</v>
      </c>
      <c r="AB6243" s="2">
        <v>45041</v>
      </c>
      <c r="AC6243" s="1">
        <v>44981</v>
      </c>
      <c r="AD6243" s="1">
        <v>44992</v>
      </c>
    </row>
    <row r="6244" spans="1:30" x14ac:dyDescent="0.25">
      <c r="A6244">
        <v>574783</v>
      </c>
      <c r="B6244" t="s">
        <v>102</v>
      </c>
      <c r="C6244" t="s">
        <v>63</v>
      </c>
      <c r="D6244">
        <v>2</v>
      </c>
      <c r="E6244" t="s">
        <v>1760</v>
      </c>
      <c r="F6244" t="s">
        <v>1761</v>
      </c>
      <c r="G6244" t="s">
        <v>34</v>
      </c>
      <c r="H6244">
        <v>20616</v>
      </c>
      <c r="I6244">
        <v>0</v>
      </c>
      <c r="J6244" t="s">
        <v>35</v>
      </c>
      <c r="L6244" t="s">
        <v>53</v>
      </c>
      <c r="M6244">
        <v>59125</v>
      </c>
      <c r="N6244">
        <v>62260</v>
      </c>
      <c r="O6244" t="s">
        <v>38</v>
      </c>
      <c r="P6244" t="s">
        <v>137</v>
      </c>
      <c r="Q6244" t="s">
        <v>1415</v>
      </c>
      <c r="R6244" t="s">
        <v>4009</v>
      </c>
      <c r="S6244" t="s">
        <v>1764</v>
      </c>
      <c r="T6244" t="s">
        <v>4010</v>
      </c>
      <c r="U6244" t="s">
        <v>4011</v>
      </c>
      <c r="V6244" t="s">
        <v>142</v>
      </c>
      <c r="Z6244" t="s">
        <v>87</v>
      </c>
      <c r="AA6244" s="1">
        <v>44976</v>
      </c>
      <c r="AC6244" s="1">
        <v>44976</v>
      </c>
      <c r="AD6244" s="1">
        <v>44992</v>
      </c>
    </row>
    <row r="6245" spans="1:30" x14ac:dyDescent="0.25">
      <c r="A6245">
        <v>556824</v>
      </c>
      <c r="B6245" t="s">
        <v>241</v>
      </c>
      <c r="C6245" t="s">
        <v>63</v>
      </c>
      <c r="D6245">
        <v>1</v>
      </c>
      <c r="E6245" t="s">
        <v>12246</v>
      </c>
      <c r="F6245" t="s">
        <v>174</v>
      </c>
      <c r="G6245" t="s">
        <v>51</v>
      </c>
      <c r="H6245">
        <v>30087</v>
      </c>
      <c r="I6245">
        <v>3</v>
      </c>
      <c r="J6245" t="s">
        <v>175</v>
      </c>
      <c r="K6245" t="s">
        <v>36</v>
      </c>
      <c r="L6245" t="s">
        <v>37</v>
      </c>
      <c r="M6245">
        <v>79620</v>
      </c>
      <c r="N6245">
        <v>95000</v>
      </c>
      <c r="O6245" t="s">
        <v>38</v>
      </c>
      <c r="P6245" t="s">
        <v>12247</v>
      </c>
      <c r="Q6245" t="s">
        <v>5812</v>
      </c>
      <c r="R6245" t="s">
        <v>12248</v>
      </c>
      <c r="S6245" t="s">
        <v>178</v>
      </c>
      <c r="T6245" t="s">
        <v>12249</v>
      </c>
      <c r="U6245" t="s">
        <v>12250</v>
      </c>
      <c r="V6245" t="s">
        <v>347</v>
      </c>
      <c r="Z6245" t="s">
        <v>426</v>
      </c>
      <c r="AA6245" s="1">
        <v>44865</v>
      </c>
      <c r="AC6245" s="1">
        <v>44864</v>
      </c>
      <c r="AD6245" s="1">
        <v>44992</v>
      </c>
    </row>
    <row r="6246" spans="1:30" x14ac:dyDescent="0.25">
      <c r="A6246">
        <v>561512</v>
      </c>
      <c r="B6246" t="s">
        <v>62</v>
      </c>
      <c r="C6246" t="s">
        <v>63</v>
      </c>
      <c r="D6246">
        <v>2</v>
      </c>
      <c r="E6246" t="s">
        <v>11717</v>
      </c>
      <c r="F6246" t="s">
        <v>1718</v>
      </c>
      <c r="G6246" t="s">
        <v>34</v>
      </c>
      <c r="H6246">
        <v>80609</v>
      </c>
      <c r="I6246">
        <v>3</v>
      </c>
      <c r="J6246" t="s">
        <v>5424</v>
      </c>
      <c r="K6246" t="s">
        <v>36</v>
      </c>
      <c r="L6246" t="s">
        <v>37</v>
      </c>
      <c r="M6246">
        <v>45811</v>
      </c>
      <c r="N6246">
        <v>51766</v>
      </c>
      <c r="O6246" t="s">
        <v>38</v>
      </c>
      <c r="P6246" t="s">
        <v>616</v>
      </c>
      <c r="Q6246" t="s">
        <v>10720</v>
      </c>
      <c r="R6246" t="s">
        <v>11718</v>
      </c>
      <c r="S6246" t="s">
        <v>1720</v>
      </c>
      <c r="T6246" t="s">
        <v>11719</v>
      </c>
      <c r="U6246" t="s">
        <v>904</v>
      </c>
      <c r="V6246" t="s">
        <v>11720</v>
      </c>
      <c r="Z6246" t="s">
        <v>61</v>
      </c>
      <c r="AA6246" s="1">
        <v>44987</v>
      </c>
      <c r="AB6246" s="2">
        <v>45017</v>
      </c>
      <c r="AC6246" s="1">
        <v>44987</v>
      </c>
      <c r="AD6246" s="1">
        <v>44992</v>
      </c>
    </row>
    <row r="6247" spans="1:30" x14ac:dyDescent="0.25">
      <c r="A6247">
        <v>569895</v>
      </c>
      <c r="B6247" t="s">
        <v>241</v>
      </c>
      <c r="C6247" t="s">
        <v>31</v>
      </c>
      <c r="D6247">
        <v>1</v>
      </c>
      <c r="E6247" t="s">
        <v>7126</v>
      </c>
      <c r="F6247" t="s">
        <v>920</v>
      </c>
      <c r="G6247" t="s">
        <v>34</v>
      </c>
      <c r="H6247">
        <v>34202</v>
      </c>
      <c r="I6247">
        <v>3</v>
      </c>
      <c r="J6247" t="s">
        <v>66</v>
      </c>
      <c r="K6247" t="s">
        <v>36</v>
      </c>
      <c r="L6247" t="s">
        <v>37</v>
      </c>
      <c r="M6247">
        <v>72063</v>
      </c>
      <c r="N6247">
        <v>122168</v>
      </c>
      <c r="O6247" t="s">
        <v>38</v>
      </c>
      <c r="P6247" t="s">
        <v>2610</v>
      </c>
      <c r="Q6247" t="s">
        <v>2611</v>
      </c>
      <c r="R6247" t="s">
        <v>7127</v>
      </c>
      <c r="S6247" t="s">
        <v>923</v>
      </c>
      <c r="T6247" t="s">
        <v>7128</v>
      </c>
      <c r="U6247" t="s">
        <v>7129</v>
      </c>
      <c r="V6247" t="s">
        <v>347</v>
      </c>
      <c r="Z6247" t="s">
        <v>426</v>
      </c>
      <c r="AA6247" s="1">
        <v>44957</v>
      </c>
      <c r="AC6247" s="1">
        <v>44957</v>
      </c>
      <c r="AD6247" s="1">
        <v>44992</v>
      </c>
    </row>
    <row r="6248" spans="1:30" x14ac:dyDescent="0.25">
      <c r="A6248">
        <v>572472</v>
      </c>
      <c r="B6248" t="s">
        <v>102</v>
      </c>
      <c r="C6248" t="s">
        <v>63</v>
      </c>
      <c r="D6248">
        <v>1</v>
      </c>
      <c r="E6248" t="s">
        <v>2345</v>
      </c>
      <c r="F6248" t="s">
        <v>144</v>
      </c>
      <c r="G6248" t="s">
        <v>51</v>
      </c>
      <c r="H6248">
        <v>10234</v>
      </c>
      <c r="I6248">
        <v>0</v>
      </c>
      <c r="J6248" t="s">
        <v>1768</v>
      </c>
      <c r="K6248" t="s">
        <v>36</v>
      </c>
      <c r="L6248" t="s">
        <v>145</v>
      </c>
      <c r="M6248">
        <v>15</v>
      </c>
      <c r="N6248">
        <v>15</v>
      </c>
      <c r="O6248" t="s">
        <v>68</v>
      </c>
      <c r="P6248" t="s">
        <v>137</v>
      </c>
      <c r="Q6248" t="s">
        <v>1916</v>
      </c>
      <c r="R6248" t="s">
        <v>2346</v>
      </c>
      <c r="S6248" t="s">
        <v>149</v>
      </c>
      <c r="T6248" t="s">
        <v>2347</v>
      </c>
      <c r="V6248" t="s">
        <v>151</v>
      </c>
      <c r="W6248" t="s">
        <v>307</v>
      </c>
      <c r="X6248" t="s">
        <v>2348</v>
      </c>
      <c r="Z6248" t="s">
        <v>154</v>
      </c>
      <c r="AA6248" s="1">
        <v>44976</v>
      </c>
      <c r="AB6248" s="2">
        <v>45079</v>
      </c>
      <c r="AC6248" s="1">
        <v>44976</v>
      </c>
      <c r="AD6248" s="1">
        <v>44992</v>
      </c>
    </row>
    <row r="6249" spans="1:30" x14ac:dyDescent="0.25">
      <c r="A6249">
        <v>577337</v>
      </c>
      <c r="B6249" t="s">
        <v>241</v>
      </c>
      <c r="C6249" t="s">
        <v>31</v>
      </c>
      <c r="D6249">
        <v>1</v>
      </c>
      <c r="E6249" t="s">
        <v>5604</v>
      </c>
      <c r="F6249" t="s">
        <v>5605</v>
      </c>
      <c r="G6249" t="s">
        <v>34</v>
      </c>
      <c r="H6249">
        <v>80205</v>
      </c>
      <c r="I6249">
        <v>0</v>
      </c>
      <c r="J6249" t="s">
        <v>52</v>
      </c>
      <c r="K6249" t="s">
        <v>36</v>
      </c>
      <c r="L6249" t="s">
        <v>93</v>
      </c>
      <c r="M6249">
        <v>49609</v>
      </c>
      <c r="N6249">
        <v>77454</v>
      </c>
      <c r="O6249" t="s">
        <v>38</v>
      </c>
      <c r="P6249" t="s">
        <v>5606</v>
      </c>
      <c r="Q6249" t="s">
        <v>5607</v>
      </c>
      <c r="R6249" t="s">
        <v>5608</v>
      </c>
      <c r="S6249" t="s">
        <v>5609</v>
      </c>
      <c r="T6249" t="s">
        <v>5610</v>
      </c>
      <c r="U6249" t="s">
        <v>5611</v>
      </c>
      <c r="V6249" t="s">
        <v>347</v>
      </c>
      <c r="Z6249" t="s">
        <v>426</v>
      </c>
      <c r="AA6249" s="1">
        <v>44991</v>
      </c>
      <c r="AB6249" s="2">
        <v>45001</v>
      </c>
      <c r="AC6249" s="1">
        <v>44991</v>
      </c>
      <c r="AD6249" s="1">
        <v>44992</v>
      </c>
    </row>
    <row r="6250" spans="1:30" x14ac:dyDescent="0.25">
      <c r="A6250">
        <v>561462</v>
      </c>
      <c r="B6250" t="s">
        <v>488</v>
      </c>
      <c r="C6250" t="s">
        <v>63</v>
      </c>
      <c r="D6250">
        <v>3</v>
      </c>
      <c r="E6250" t="s">
        <v>5471</v>
      </c>
      <c r="F6250" t="s">
        <v>5472</v>
      </c>
      <c r="G6250" t="s">
        <v>34</v>
      </c>
      <c r="H6250">
        <v>91915</v>
      </c>
      <c r="I6250">
        <v>0</v>
      </c>
      <c r="J6250" t="s">
        <v>245</v>
      </c>
      <c r="K6250" t="s">
        <v>36</v>
      </c>
      <c r="L6250" t="s">
        <v>37</v>
      </c>
      <c r="M6250">
        <v>398.02</v>
      </c>
      <c r="N6250">
        <v>398.02</v>
      </c>
      <c r="O6250" t="s">
        <v>751</v>
      </c>
      <c r="P6250" t="s">
        <v>355</v>
      </c>
      <c r="Q6250" t="s">
        <v>9239</v>
      </c>
      <c r="R6250" t="s">
        <v>9369</v>
      </c>
      <c r="S6250" t="s">
        <v>5474</v>
      </c>
      <c r="T6250" t="s">
        <v>2698</v>
      </c>
      <c r="V6250" t="s">
        <v>9370</v>
      </c>
      <c r="Z6250" t="s">
        <v>61</v>
      </c>
      <c r="AA6250" s="1">
        <v>44970</v>
      </c>
      <c r="AB6250" s="2">
        <v>45000</v>
      </c>
      <c r="AC6250" s="1">
        <v>44970</v>
      </c>
      <c r="AD6250" s="1">
        <v>44992</v>
      </c>
    </row>
    <row r="6251" spans="1:30" x14ac:dyDescent="0.25">
      <c r="A6251">
        <v>576012</v>
      </c>
      <c r="B6251" t="s">
        <v>563</v>
      </c>
      <c r="C6251" t="s">
        <v>63</v>
      </c>
      <c r="D6251">
        <v>1</v>
      </c>
      <c r="E6251" t="s">
        <v>12109</v>
      </c>
      <c r="F6251" t="s">
        <v>2244</v>
      </c>
      <c r="G6251" t="s">
        <v>34</v>
      </c>
      <c r="H6251">
        <v>13643</v>
      </c>
      <c r="I6251">
        <v>3</v>
      </c>
      <c r="J6251" t="s">
        <v>256</v>
      </c>
      <c r="K6251" t="s">
        <v>36</v>
      </c>
      <c r="L6251" t="s">
        <v>37</v>
      </c>
      <c r="M6251">
        <v>110000</v>
      </c>
      <c r="N6251">
        <v>110000</v>
      </c>
      <c r="O6251" t="s">
        <v>38</v>
      </c>
      <c r="P6251" t="s">
        <v>446</v>
      </c>
      <c r="Q6251" t="s">
        <v>687</v>
      </c>
      <c r="R6251" t="s">
        <v>12110</v>
      </c>
      <c r="S6251" t="s">
        <v>2246</v>
      </c>
      <c r="T6251" t="s">
        <v>12111</v>
      </c>
      <c r="U6251" t="s">
        <v>4975</v>
      </c>
      <c r="V6251" t="s">
        <v>4976</v>
      </c>
      <c r="Z6251" t="s">
        <v>87</v>
      </c>
      <c r="AA6251" s="1">
        <v>44986</v>
      </c>
      <c r="AC6251" s="1">
        <v>44986</v>
      </c>
      <c r="AD6251" s="1">
        <v>44992</v>
      </c>
    </row>
    <row r="6252" spans="1:30" x14ac:dyDescent="0.25">
      <c r="A6252">
        <v>577637</v>
      </c>
      <c r="B6252" t="s">
        <v>435</v>
      </c>
      <c r="C6252" t="s">
        <v>63</v>
      </c>
      <c r="D6252">
        <v>1</v>
      </c>
      <c r="E6252" t="s">
        <v>12780</v>
      </c>
      <c r="F6252" t="s">
        <v>267</v>
      </c>
      <c r="G6252" t="s">
        <v>34</v>
      </c>
      <c r="H6252">
        <v>10050</v>
      </c>
      <c r="I6252" t="s">
        <v>327</v>
      </c>
      <c r="J6252" t="s">
        <v>256</v>
      </c>
      <c r="K6252" t="s">
        <v>36</v>
      </c>
      <c r="L6252" t="s">
        <v>93</v>
      </c>
      <c r="M6252">
        <v>134000</v>
      </c>
      <c r="N6252">
        <v>152000</v>
      </c>
      <c r="O6252" t="s">
        <v>38</v>
      </c>
      <c r="P6252" t="s">
        <v>438</v>
      </c>
      <c r="Q6252" t="s">
        <v>502</v>
      </c>
      <c r="R6252" t="s">
        <v>12781</v>
      </c>
      <c r="S6252" t="s">
        <v>272</v>
      </c>
      <c r="T6252" t="s">
        <v>12782</v>
      </c>
      <c r="V6252" t="s">
        <v>441</v>
      </c>
      <c r="X6252" t="s">
        <v>438</v>
      </c>
      <c r="Z6252" t="s">
        <v>87</v>
      </c>
      <c r="AA6252" s="1">
        <v>44991</v>
      </c>
      <c r="AC6252" s="1">
        <v>44991</v>
      </c>
      <c r="AD6252" s="1">
        <v>44992</v>
      </c>
    </row>
    <row r="6253" spans="1:30" x14ac:dyDescent="0.25">
      <c r="A6253">
        <v>536287</v>
      </c>
      <c r="B6253" t="s">
        <v>676</v>
      </c>
      <c r="C6253" t="s">
        <v>31</v>
      </c>
      <c r="D6253">
        <v>1</v>
      </c>
      <c r="E6253" t="s">
        <v>9570</v>
      </c>
      <c r="F6253" t="s">
        <v>678</v>
      </c>
      <c r="G6253" t="s">
        <v>353</v>
      </c>
      <c r="H6253">
        <v>6088</v>
      </c>
      <c r="I6253">
        <v>1</v>
      </c>
      <c r="J6253" t="s">
        <v>354</v>
      </c>
      <c r="K6253" t="s">
        <v>36</v>
      </c>
      <c r="L6253" t="s">
        <v>53</v>
      </c>
      <c r="M6253">
        <v>51550</v>
      </c>
      <c r="N6253">
        <v>65604</v>
      </c>
      <c r="O6253" t="s">
        <v>38</v>
      </c>
      <c r="P6253" t="s">
        <v>679</v>
      </c>
      <c r="Q6253" t="s">
        <v>5582</v>
      </c>
      <c r="R6253" t="s">
        <v>9571</v>
      </c>
      <c r="S6253" t="s">
        <v>681</v>
      </c>
      <c r="T6253" t="s">
        <v>9572</v>
      </c>
      <c r="U6253" t="s">
        <v>9573</v>
      </c>
      <c r="V6253" t="s">
        <v>684</v>
      </c>
      <c r="X6253" t="s">
        <v>679</v>
      </c>
      <c r="Z6253" t="s">
        <v>61</v>
      </c>
      <c r="AA6253" s="1">
        <v>44734</v>
      </c>
      <c r="AC6253" s="1">
        <v>44734</v>
      </c>
      <c r="AD6253" s="1">
        <v>44992</v>
      </c>
    </row>
    <row r="6254" spans="1:30" x14ac:dyDescent="0.25">
      <c r="A6254">
        <v>568079</v>
      </c>
      <c r="B6254" t="s">
        <v>155</v>
      </c>
      <c r="C6254" t="s">
        <v>63</v>
      </c>
      <c r="D6254">
        <v>1</v>
      </c>
      <c r="E6254" t="s">
        <v>233</v>
      </c>
      <c r="F6254" t="s">
        <v>234</v>
      </c>
      <c r="G6254" t="s">
        <v>51</v>
      </c>
      <c r="H6254">
        <v>56057</v>
      </c>
      <c r="I6254">
        <v>0</v>
      </c>
      <c r="J6254" t="s">
        <v>216</v>
      </c>
      <c r="K6254" t="s">
        <v>36</v>
      </c>
      <c r="L6254" t="s">
        <v>37</v>
      </c>
      <c r="M6254">
        <v>38333</v>
      </c>
      <c r="N6254">
        <v>44083</v>
      </c>
      <c r="O6254" t="s">
        <v>38</v>
      </c>
      <c r="P6254" t="s">
        <v>158</v>
      </c>
      <c r="Q6254" t="s">
        <v>6040</v>
      </c>
      <c r="R6254" t="s">
        <v>263</v>
      </c>
      <c r="S6254" t="s">
        <v>237</v>
      </c>
      <c r="T6254" t="s">
        <v>238</v>
      </c>
      <c r="U6254" t="s">
        <v>239</v>
      </c>
      <c r="V6254" t="s">
        <v>831</v>
      </c>
      <c r="X6254" t="s">
        <v>158</v>
      </c>
      <c r="Z6254" t="s">
        <v>61</v>
      </c>
      <c r="AA6254" s="1">
        <v>44935</v>
      </c>
      <c r="AB6254" s="2">
        <v>44995</v>
      </c>
      <c r="AC6254" s="1">
        <v>44935</v>
      </c>
      <c r="AD6254" s="1">
        <v>44992</v>
      </c>
    </row>
    <row r="6255" spans="1:30" x14ac:dyDescent="0.25">
      <c r="A6255">
        <v>563303</v>
      </c>
      <c r="B6255" t="s">
        <v>88</v>
      </c>
      <c r="C6255" t="s">
        <v>31</v>
      </c>
      <c r="D6255">
        <v>1</v>
      </c>
      <c r="E6255" t="s">
        <v>4474</v>
      </c>
      <c r="F6255" t="s">
        <v>414</v>
      </c>
      <c r="G6255" t="s">
        <v>34</v>
      </c>
      <c r="H6255">
        <v>10124</v>
      </c>
      <c r="I6255">
        <v>3</v>
      </c>
      <c r="J6255" t="s">
        <v>115</v>
      </c>
      <c r="K6255" t="s">
        <v>36</v>
      </c>
      <c r="L6255" t="s">
        <v>37</v>
      </c>
      <c r="M6255">
        <v>58695</v>
      </c>
      <c r="N6255">
        <v>67499</v>
      </c>
      <c r="O6255" t="s">
        <v>38</v>
      </c>
      <c r="P6255" t="s">
        <v>474</v>
      </c>
      <c r="Q6255" t="s">
        <v>4475</v>
      </c>
      <c r="R6255" t="s">
        <v>4476</v>
      </c>
      <c r="S6255" t="s">
        <v>418</v>
      </c>
      <c r="T6255" t="s">
        <v>4477</v>
      </c>
      <c r="U6255" t="s">
        <v>4478</v>
      </c>
      <c r="V6255" t="s">
        <v>4479</v>
      </c>
      <c r="X6255" t="s">
        <v>4480</v>
      </c>
      <c r="Z6255" t="s">
        <v>61</v>
      </c>
      <c r="AA6255" s="1">
        <v>44896</v>
      </c>
      <c r="AC6255" s="1">
        <v>44896</v>
      </c>
      <c r="AD6255" s="1">
        <v>44992</v>
      </c>
    </row>
    <row r="6256" spans="1:30" x14ac:dyDescent="0.25">
      <c r="A6256">
        <v>553136</v>
      </c>
      <c r="B6256" t="s">
        <v>102</v>
      </c>
      <c r="C6256" t="s">
        <v>63</v>
      </c>
      <c r="D6256">
        <v>2</v>
      </c>
      <c r="E6256" t="s">
        <v>604</v>
      </c>
      <c r="F6256" t="s">
        <v>3622</v>
      </c>
      <c r="G6256" t="s">
        <v>34</v>
      </c>
      <c r="H6256">
        <v>21538</v>
      </c>
      <c r="I6256">
        <v>2</v>
      </c>
      <c r="J6256" t="s">
        <v>12658</v>
      </c>
      <c r="K6256" t="s">
        <v>36</v>
      </c>
      <c r="L6256" t="s">
        <v>37</v>
      </c>
      <c r="M6256">
        <v>52931</v>
      </c>
      <c r="N6256">
        <v>77517</v>
      </c>
      <c r="O6256" t="s">
        <v>38</v>
      </c>
      <c r="P6256" t="s">
        <v>137</v>
      </c>
      <c r="Q6256" t="s">
        <v>6827</v>
      </c>
      <c r="R6256" t="s">
        <v>12659</v>
      </c>
      <c r="S6256" t="s">
        <v>3624</v>
      </c>
      <c r="T6256" t="s">
        <v>12660</v>
      </c>
      <c r="U6256" t="s">
        <v>12661</v>
      </c>
      <c r="V6256" t="s">
        <v>142</v>
      </c>
      <c r="Z6256" t="s">
        <v>61</v>
      </c>
      <c r="AA6256" s="1">
        <v>44881</v>
      </c>
      <c r="AC6256" s="1">
        <v>44881</v>
      </c>
      <c r="AD6256" s="1">
        <v>44992</v>
      </c>
    </row>
    <row r="6257" spans="1:30" x14ac:dyDescent="0.25">
      <c r="A6257">
        <v>499688</v>
      </c>
      <c r="B6257" t="s">
        <v>62</v>
      </c>
      <c r="C6257" t="s">
        <v>63</v>
      </c>
      <c r="D6257">
        <v>3</v>
      </c>
      <c r="E6257" t="s">
        <v>3144</v>
      </c>
      <c r="F6257" t="s">
        <v>174</v>
      </c>
      <c r="G6257" t="s">
        <v>51</v>
      </c>
      <c r="H6257">
        <v>30087</v>
      </c>
      <c r="I6257">
        <v>2</v>
      </c>
      <c r="J6257" t="s">
        <v>115</v>
      </c>
      <c r="K6257" t="s">
        <v>36</v>
      </c>
      <c r="L6257" t="s">
        <v>37</v>
      </c>
      <c r="M6257">
        <v>82137</v>
      </c>
      <c r="N6257">
        <v>82137</v>
      </c>
      <c r="O6257" t="s">
        <v>38</v>
      </c>
      <c r="P6257" t="s">
        <v>616</v>
      </c>
      <c r="Q6257" t="s">
        <v>3145</v>
      </c>
      <c r="R6257" t="s">
        <v>3146</v>
      </c>
      <c r="S6257" t="s">
        <v>178</v>
      </c>
      <c r="T6257" t="s">
        <v>3147</v>
      </c>
      <c r="U6257" t="s">
        <v>621</v>
      </c>
      <c r="V6257" t="s">
        <v>110</v>
      </c>
      <c r="X6257" t="s">
        <v>3148</v>
      </c>
      <c r="Z6257" t="s">
        <v>47</v>
      </c>
      <c r="AA6257" s="1">
        <v>44756</v>
      </c>
      <c r="AC6257" s="1">
        <v>44959</v>
      </c>
      <c r="AD6257" s="1">
        <v>44992</v>
      </c>
    </row>
    <row r="6258" spans="1:30" x14ac:dyDescent="0.25">
      <c r="A6258">
        <v>564456</v>
      </c>
      <c r="B6258" t="s">
        <v>76</v>
      </c>
      <c r="C6258" t="s">
        <v>63</v>
      </c>
      <c r="D6258">
        <v>2</v>
      </c>
      <c r="E6258" t="s">
        <v>3980</v>
      </c>
      <c r="F6258" t="s">
        <v>555</v>
      </c>
      <c r="G6258" t="s">
        <v>34</v>
      </c>
      <c r="H6258">
        <v>12626</v>
      </c>
      <c r="I6258">
        <v>2</v>
      </c>
      <c r="J6258" t="s">
        <v>3883</v>
      </c>
      <c r="K6258" t="s">
        <v>36</v>
      </c>
      <c r="L6258" t="s">
        <v>37</v>
      </c>
      <c r="M6258">
        <v>62470</v>
      </c>
      <c r="N6258">
        <v>80008</v>
      </c>
      <c r="O6258" t="s">
        <v>38</v>
      </c>
      <c r="P6258" t="s">
        <v>873</v>
      </c>
      <c r="Q6258" t="s">
        <v>9389</v>
      </c>
      <c r="R6258" t="s">
        <v>12641</v>
      </c>
      <c r="S6258" t="s">
        <v>559</v>
      </c>
      <c r="T6258" t="s">
        <v>12642</v>
      </c>
      <c r="U6258" t="s">
        <v>12643</v>
      </c>
      <c r="V6258" t="s">
        <v>12644</v>
      </c>
      <c r="W6258" t="s">
        <v>12645</v>
      </c>
      <c r="X6258" t="s">
        <v>12646</v>
      </c>
      <c r="Z6258" t="s">
        <v>61</v>
      </c>
      <c r="AA6258" s="1">
        <v>44907</v>
      </c>
      <c r="AC6258" s="1">
        <v>44959</v>
      </c>
      <c r="AD6258" s="1">
        <v>44992</v>
      </c>
    </row>
    <row r="6259" spans="1:30" x14ac:dyDescent="0.25">
      <c r="A6259">
        <v>577160</v>
      </c>
      <c r="B6259" t="s">
        <v>889</v>
      </c>
      <c r="C6259" t="s">
        <v>63</v>
      </c>
      <c r="D6259">
        <v>10</v>
      </c>
      <c r="E6259" t="s">
        <v>1265</v>
      </c>
      <c r="F6259" t="s">
        <v>1266</v>
      </c>
      <c r="G6259" t="s">
        <v>34</v>
      </c>
      <c r="H6259">
        <v>81106</v>
      </c>
      <c r="I6259">
        <v>0</v>
      </c>
      <c r="J6259" t="s">
        <v>245</v>
      </c>
      <c r="K6259" t="s">
        <v>36</v>
      </c>
      <c r="L6259" t="s">
        <v>37</v>
      </c>
      <c r="M6259">
        <v>21.76</v>
      </c>
      <c r="N6259">
        <v>21.76</v>
      </c>
      <c r="O6259" t="s">
        <v>68</v>
      </c>
      <c r="P6259" t="s">
        <v>1198</v>
      </c>
      <c r="Q6259" t="s">
        <v>5348</v>
      </c>
      <c r="R6259" t="s">
        <v>8206</v>
      </c>
      <c r="S6259" t="s">
        <v>1270</v>
      </c>
      <c r="T6259" t="s">
        <v>1271</v>
      </c>
      <c r="U6259" t="s">
        <v>1780</v>
      </c>
      <c r="V6259" t="s">
        <v>8207</v>
      </c>
      <c r="X6259" t="s">
        <v>8208</v>
      </c>
      <c r="Z6259" t="s">
        <v>1275</v>
      </c>
      <c r="AA6259" s="1">
        <v>44988</v>
      </c>
      <c r="AC6259" s="1">
        <v>44987</v>
      </c>
      <c r="AD6259" s="1">
        <v>44992</v>
      </c>
    </row>
    <row r="6260" spans="1:30" x14ac:dyDescent="0.25">
      <c r="A6260">
        <v>490390</v>
      </c>
      <c r="B6260" t="s">
        <v>62</v>
      </c>
      <c r="C6260" t="s">
        <v>63</v>
      </c>
      <c r="D6260">
        <v>3</v>
      </c>
      <c r="E6260" t="s">
        <v>4980</v>
      </c>
      <c r="F6260" t="s">
        <v>2793</v>
      </c>
      <c r="G6260" t="s">
        <v>51</v>
      </c>
      <c r="H6260">
        <v>50910</v>
      </c>
      <c r="I6260">
        <v>0</v>
      </c>
      <c r="J6260" t="s">
        <v>205</v>
      </c>
      <c r="K6260" t="s">
        <v>36</v>
      </c>
      <c r="L6260" t="s">
        <v>37</v>
      </c>
      <c r="M6260">
        <v>84744</v>
      </c>
      <c r="N6260">
        <v>84744</v>
      </c>
      <c r="O6260" t="s">
        <v>38</v>
      </c>
      <c r="P6260" t="s">
        <v>116</v>
      </c>
      <c r="Q6260" t="s">
        <v>4981</v>
      </c>
      <c r="R6260" t="s">
        <v>4982</v>
      </c>
      <c r="S6260" t="s">
        <v>2796</v>
      </c>
      <c r="T6260" t="s">
        <v>4983</v>
      </c>
      <c r="U6260" t="s">
        <v>621</v>
      </c>
      <c r="V6260" t="s">
        <v>4984</v>
      </c>
      <c r="W6260" t="s">
        <v>4985</v>
      </c>
      <c r="Z6260" t="s">
        <v>61</v>
      </c>
      <c r="AA6260" s="1">
        <v>44708</v>
      </c>
      <c r="AC6260" s="1">
        <v>44883</v>
      </c>
      <c r="AD6260" s="1">
        <v>44992</v>
      </c>
    </row>
    <row r="6261" spans="1:30" x14ac:dyDescent="0.25">
      <c r="A6261">
        <v>573807</v>
      </c>
      <c r="B6261" t="s">
        <v>488</v>
      </c>
      <c r="C6261" t="s">
        <v>31</v>
      </c>
      <c r="D6261">
        <v>1</v>
      </c>
      <c r="E6261" t="s">
        <v>14106</v>
      </c>
      <c r="F6261" t="s">
        <v>135</v>
      </c>
      <c r="G6261" t="s">
        <v>51</v>
      </c>
      <c r="H6261">
        <v>21744</v>
      </c>
      <c r="I6261">
        <v>3</v>
      </c>
      <c r="J6261" t="s">
        <v>157</v>
      </c>
      <c r="K6261" t="s">
        <v>36</v>
      </c>
      <c r="L6261" t="s">
        <v>37</v>
      </c>
      <c r="M6261">
        <v>84468</v>
      </c>
      <c r="N6261">
        <v>97138</v>
      </c>
      <c r="O6261" t="s">
        <v>38</v>
      </c>
      <c r="P6261" t="s">
        <v>355</v>
      </c>
      <c r="Q6261" t="s">
        <v>490</v>
      </c>
      <c r="R6261" t="s">
        <v>14107</v>
      </c>
      <c r="S6261" t="s">
        <v>140</v>
      </c>
      <c r="T6261" t="s">
        <v>14108</v>
      </c>
      <c r="U6261" t="s">
        <v>734</v>
      </c>
      <c r="V6261" t="s">
        <v>14109</v>
      </c>
      <c r="Z6261" t="s">
        <v>61</v>
      </c>
      <c r="AA6261" s="1">
        <v>44980</v>
      </c>
      <c r="AB6261" s="2">
        <v>45040</v>
      </c>
      <c r="AC6261" s="1">
        <v>44981</v>
      </c>
      <c r="AD6261" s="1">
        <v>44992</v>
      </c>
    </row>
    <row r="6262" spans="1:30" x14ac:dyDescent="0.25">
      <c r="A6262">
        <v>530883</v>
      </c>
      <c r="B6262" t="s">
        <v>638</v>
      </c>
      <c r="C6262" t="s">
        <v>63</v>
      </c>
      <c r="D6262">
        <v>7</v>
      </c>
      <c r="E6262" t="s">
        <v>12399</v>
      </c>
      <c r="F6262" t="s">
        <v>4330</v>
      </c>
      <c r="G6262" t="s">
        <v>34</v>
      </c>
      <c r="H6262">
        <v>52613</v>
      </c>
      <c r="I6262">
        <v>0</v>
      </c>
      <c r="J6262" t="s">
        <v>1098</v>
      </c>
      <c r="K6262" t="s">
        <v>36</v>
      </c>
      <c r="L6262" t="s">
        <v>37</v>
      </c>
      <c r="M6262">
        <v>51079</v>
      </c>
      <c r="N6262">
        <v>58741</v>
      </c>
      <c r="O6262" t="s">
        <v>38</v>
      </c>
      <c r="P6262" t="s">
        <v>642</v>
      </c>
      <c r="Q6262" t="s">
        <v>643</v>
      </c>
      <c r="R6262" t="s">
        <v>12400</v>
      </c>
      <c r="S6262" t="s">
        <v>4333</v>
      </c>
      <c r="T6262" t="s">
        <v>12401</v>
      </c>
      <c r="U6262" t="s">
        <v>647</v>
      </c>
      <c r="V6262" t="s">
        <v>12402</v>
      </c>
      <c r="Z6262" t="s">
        <v>61</v>
      </c>
      <c r="AA6262" s="1">
        <v>44692</v>
      </c>
      <c r="AC6262" s="1">
        <v>44981</v>
      </c>
      <c r="AD6262" s="1">
        <v>44992</v>
      </c>
    </row>
    <row r="6263" spans="1:30" x14ac:dyDescent="0.25">
      <c r="A6263">
        <v>544775</v>
      </c>
      <c r="B6263" t="s">
        <v>88</v>
      </c>
      <c r="C6263" t="s">
        <v>63</v>
      </c>
      <c r="D6263">
        <v>1</v>
      </c>
      <c r="E6263" t="s">
        <v>12441</v>
      </c>
      <c r="F6263" t="s">
        <v>174</v>
      </c>
      <c r="G6263" t="s">
        <v>51</v>
      </c>
      <c r="H6263">
        <v>30087</v>
      </c>
      <c r="I6263">
        <v>2</v>
      </c>
      <c r="J6263" t="s">
        <v>9086</v>
      </c>
      <c r="K6263" t="s">
        <v>36</v>
      </c>
      <c r="L6263" t="s">
        <v>37</v>
      </c>
      <c r="M6263">
        <v>71423</v>
      </c>
      <c r="N6263">
        <v>82137</v>
      </c>
      <c r="O6263" t="s">
        <v>38</v>
      </c>
      <c r="P6263" t="s">
        <v>984</v>
      </c>
      <c r="Q6263" t="s">
        <v>985</v>
      </c>
      <c r="R6263" t="s">
        <v>12442</v>
      </c>
      <c r="S6263" t="s">
        <v>178</v>
      </c>
      <c r="T6263" t="s">
        <v>12443</v>
      </c>
      <c r="U6263" t="s">
        <v>6085</v>
      </c>
      <c r="V6263" t="s">
        <v>100</v>
      </c>
      <c r="W6263" t="s">
        <v>12444</v>
      </c>
      <c r="Z6263" t="s">
        <v>61</v>
      </c>
      <c r="AA6263" s="1">
        <v>44783</v>
      </c>
      <c r="AC6263" s="1">
        <v>44936</v>
      </c>
      <c r="AD6263" s="1">
        <v>44992</v>
      </c>
    </row>
    <row r="6264" spans="1:30" x14ac:dyDescent="0.25">
      <c r="A6264">
        <v>574180</v>
      </c>
      <c r="B6264" t="s">
        <v>676</v>
      </c>
      <c r="C6264" t="s">
        <v>31</v>
      </c>
      <c r="D6264">
        <v>1</v>
      </c>
      <c r="E6264" t="s">
        <v>8328</v>
      </c>
      <c r="F6264" t="s">
        <v>678</v>
      </c>
      <c r="G6264" t="s">
        <v>353</v>
      </c>
      <c r="H6264">
        <v>6088</v>
      </c>
      <c r="I6264">
        <v>1</v>
      </c>
      <c r="J6264" t="s">
        <v>354</v>
      </c>
      <c r="K6264" t="s">
        <v>36</v>
      </c>
      <c r="L6264" t="s">
        <v>53</v>
      </c>
      <c r="M6264">
        <v>51550</v>
      </c>
      <c r="N6264">
        <v>65604</v>
      </c>
      <c r="O6264" t="s">
        <v>38</v>
      </c>
      <c r="P6264" t="s">
        <v>679</v>
      </c>
      <c r="Q6264" t="s">
        <v>1081</v>
      </c>
      <c r="R6264" t="s">
        <v>8329</v>
      </c>
      <c r="S6264" t="s">
        <v>681</v>
      </c>
      <c r="T6264" t="s">
        <v>8330</v>
      </c>
      <c r="U6264" t="s">
        <v>8331</v>
      </c>
      <c r="V6264" t="s">
        <v>684</v>
      </c>
      <c r="X6264" t="s">
        <v>679</v>
      </c>
      <c r="Z6264" t="s">
        <v>61</v>
      </c>
      <c r="AA6264" s="1">
        <v>44974</v>
      </c>
      <c r="AC6264" s="1">
        <v>44974</v>
      </c>
      <c r="AD6264" s="1">
        <v>44992</v>
      </c>
    </row>
    <row r="6265" spans="1:30" x14ac:dyDescent="0.25">
      <c r="A6265">
        <v>573208</v>
      </c>
      <c r="B6265" t="s">
        <v>102</v>
      </c>
      <c r="C6265" t="s">
        <v>31</v>
      </c>
      <c r="D6265">
        <v>1</v>
      </c>
      <c r="E6265" t="s">
        <v>12366</v>
      </c>
      <c r="F6265" t="s">
        <v>8728</v>
      </c>
      <c r="G6265" t="s">
        <v>34</v>
      </c>
      <c r="H6265" t="s">
        <v>10831</v>
      </c>
      <c r="I6265">
        <v>0</v>
      </c>
      <c r="J6265" t="s">
        <v>157</v>
      </c>
      <c r="K6265" t="s">
        <v>36</v>
      </c>
      <c r="L6265" t="s">
        <v>37</v>
      </c>
      <c r="M6265">
        <v>58700</v>
      </c>
      <c r="N6265">
        <v>173486</v>
      </c>
      <c r="O6265" t="s">
        <v>38</v>
      </c>
      <c r="P6265" t="s">
        <v>137</v>
      </c>
      <c r="Q6265" t="s">
        <v>2674</v>
      </c>
      <c r="R6265" t="s">
        <v>12367</v>
      </c>
      <c r="S6265" t="s">
        <v>10834</v>
      </c>
      <c r="T6265" t="s">
        <v>12368</v>
      </c>
      <c r="U6265" t="s">
        <v>12369</v>
      </c>
      <c r="V6265" t="s">
        <v>12370</v>
      </c>
      <c r="W6265" t="s">
        <v>12371</v>
      </c>
      <c r="X6265" t="s">
        <v>137</v>
      </c>
      <c r="Z6265" t="s">
        <v>61</v>
      </c>
      <c r="AA6265" s="1">
        <v>44972</v>
      </c>
      <c r="AC6265" s="1">
        <v>44974</v>
      </c>
      <c r="AD6265" s="1">
        <v>44992</v>
      </c>
    </row>
    <row r="6266" spans="1:30" x14ac:dyDescent="0.25">
      <c r="A6266">
        <v>278063</v>
      </c>
      <c r="B6266" t="s">
        <v>2150</v>
      </c>
      <c r="C6266" t="s">
        <v>31</v>
      </c>
      <c r="D6266">
        <v>1</v>
      </c>
      <c r="E6266" t="s">
        <v>545</v>
      </c>
      <c r="F6266" t="s">
        <v>545</v>
      </c>
      <c r="G6266" t="s">
        <v>34</v>
      </c>
      <c r="H6266">
        <v>13632</v>
      </c>
      <c r="I6266">
        <v>1</v>
      </c>
      <c r="J6266" t="s">
        <v>256</v>
      </c>
      <c r="K6266" t="s">
        <v>36</v>
      </c>
      <c r="L6266" t="s">
        <v>53</v>
      </c>
      <c r="M6266">
        <v>76288</v>
      </c>
      <c r="N6266">
        <v>95077</v>
      </c>
      <c r="O6266" t="s">
        <v>38</v>
      </c>
      <c r="P6266" t="s">
        <v>2151</v>
      </c>
      <c r="Q6266" t="s">
        <v>2152</v>
      </c>
      <c r="R6266" t="s">
        <v>2153</v>
      </c>
      <c r="S6266" t="s">
        <v>549</v>
      </c>
      <c r="T6266" t="s">
        <v>2154</v>
      </c>
      <c r="V6266" t="s">
        <v>2155</v>
      </c>
      <c r="Z6266" t="s">
        <v>87</v>
      </c>
      <c r="AA6266" s="1">
        <v>42747</v>
      </c>
      <c r="AC6266" s="1">
        <v>42747</v>
      </c>
      <c r="AD6266" s="1">
        <v>44992</v>
      </c>
    </row>
    <row r="6267" spans="1:30" x14ac:dyDescent="0.25">
      <c r="A6267">
        <v>544266</v>
      </c>
      <c r="B6267" t="s">
        <v>123</v>
      </c>
      <c r="C6267" t="s">
        <v>31</v>
      </c>
      <c r="D6267">
        <v>1</v>
      </c>
      <c r="E6267" t="s">
        <v>13811</v>
      </c>
      <c r="F6267" t="s">
        <v>135</v>
      </c>
      <c r="G6267" t="s">
        <v>51</v>
      </c>
      <c r="H6267">
        <v>21744</v>
      </c>
      <c r="I6267">
        <v>2</v>
      </c>
      <c r="J6267" t="s">
        <v>4705</v>
      </c>
      <c r="K6267" t="s">
        <v>36</v>
      </c>
      <c r="L6267" t="s">
        <v>37</v>
      </c>
      <c r="M6267">
        <v>75504</v>
      </c>
      <c r="N6267">
        <v>86830</v>
      </c>
      <c r="O6267" t="s">
        <v>38</v>
      </c>
      <c r="P6267" t="s">
        <v>2616</v>
      </c>
      <c r="Q6267" t="s">
        <v>1933</v>
      </c>
      <c r="R6267" t="s">
        <v>13812</v>
      </c>
      <c r="S6267" t="s">
        <v>140</v>
      </c>
      <c r="T6267" t="s">
        <v>13813</v>
      </c>
      <c r="U6267" t="s">
        <v>5290</v>
      </c>
      <c r="V6267" t="s">
        <v>13814</v>
      </c>
      <c r="Z6267" t="s">
        <v>61</v>
      </c>
      <c r="AA6267" s="1">
        <v>44909</v>
      </c>
      <c r="AB6267" s="2">
        <v>45029</v>
      </c>
      <c r="AC6267" s="1">
        <v>44909</v>
      </c>
      <c r="AD6267" s="1">
        <v>44992</v>
      </c>
    </row>
    <row r="6268" spans="1:30" x14ac:dyDescent="0.25">
      <c r="A6268">
        <v>575966</v>
      </c>
      <c r="B6268" t="s">
        <v>102</v>
      </c>
      <c r="C6268" t="s">
        <v>31</v>
      </c>
      <c r="D6268">
        <v>1</v>
      </c>
      <c r="E6268" t="s">
        <v>6108</v>
      </c>
      <c r="F6268" t="s">
        <v>807</v>
      </c>
      <c r="G6268" t="s">
        <v>34</v>
      </c>
      <c r="H6268" t="s">
        <v>1108</v>
      </c>
      <c r="I6268">
        <v>0</v>
      </c>
      <c r="J6268" t="s">
        <v>52</v>
      </c>
      <c r="L6268" t="s">
        <v>93</v>
      </c>
      <c r="M6268">
        <v>102292</v>
      </c>
      <c r="N6268">
        <v>163512</v>
      </c>
      <c r="O6268" t="s">
        <v>38</v>
      </c>
      <c r="P6268" t="s">
        <v>137</v>
      </c>
      <c r="Q6268" t="s">
        <v>6109</v>
      </c>
      <c r="R6268" t="s">
        <v>6110</v>
      </c>
      <c r="S6268" t="s">
        <v>810</v>
      </c>
      <c r="T6268" t="s">
        <v>6111</v>
      </c>
      <c r="U6268" t="s">
        <v>6112</v>
      </c>
      <c r="V6268" t="s">
        <v>142</v>
      </c>
      <c r="Z6268" t="s">
        <v>61</v>
      </c>
      <c r="AA6268" s="1">
        <v>44984</v>
      </c>
      <c r="AC6268" s="1">
        <v>44984</v>
      </c>
      <c r="AD6268" s="1">
        <v>44992</v>
      </c>
    </row>
    <row r="6269" spans="1:30" x14ac:dyDescent="0.25">
      <c r="A6269">
        <v>562172</v>
      </c>
      <c r="B6269" t="s">
        <v>123</v>
      </c>
      <c r="C6269" t="s">
        <v>31</v>
      </c>
      <c r="D6269">
        <v>1</v>
      </c>
      <c r="E6269" t="s">
        <v>2291</v>
      </c>
      <c r="F6269" t="s">
        <v>762</v>
      </c>
      <c r="G6269" t="s">
        <v>34</v>
      </c>
      <c r="H6269">
        <v>51191</v>
      </c>
      <c r="I6269">
        <v>1</v>
      </c>
      <c r="J6269" t="s">
        <v>205</v>
      </c>
      <c r="K6269" t="s">
        <v>67</v>
      </c>
      <c r="L6269" t="s">
        <v>37</v>
      </c>
      <c r="M6269">
        <v>21.399000000000001</v>
      </c>
      <c r="N6269">
        <v>23.89</v>
      </c>
      <c r="O6269" t="s">
        <v>68</v>
      </c>
      <c r="P6269" t="s">
        <v>39</v>
      </c>
      <c r="Q6269" t="s">
        <v>2220</v>
      </c>
      <c r="R6269" t="s">
        <v>2292</v>
      </c>
      <c r="S6269" t="s">
        <v>767</v>
      </c>
      <c r="T6269" t="s">
        <v>2293</v>
      </c>
      <c r="U6269" t="s">
        <v>768</v>
      </c>
      <c r="V6269" t="s">
        <v>2294</v>
      </c>
      <c r="W6269" t="s">
        <v>2295</v>
      </c>
      <c r="Z6269" t="s">
        <v>61</v>
      </c>
      <c r="AA6269" s="1">
        <v>44951</v>
      </c>
      <c r="AB6269" s="2">
        <v>45071</v>
      </c>
      <c r="AC6269" s="1">
        <v>44959</v>
      </c>
      <c r="AD6269" s="1">
        <v>44992</v>
      </c>
    </row>
    <row r="6270" spans="1:30" x14ac:dyDescent="0.25">
      <c r="A6270">
        <v>575830</v>
      </c>
      <c r="B6270" t="s">
        <v>1040</v>
      </c>
      <c r="C6270" t="s">
        <v>63</v>
      </c>
      <c r="D6270">
        <v>1</v>
      </c>
      <c r="E6270" t="s">
        <v>13534</v>
      </c>
      <c r="F6270" t="s">
        <v>1042</v>
      </c>
      <c r="G6270" t="s">
        <v>51</v>
      </c>
      <c r="H6270">
        <v>10232</v>
      </c>
      <c r="I6270">
        <v>0</v>
      </c>
      <c r="J6270" t="s">
        <v>256</v>
      </c>
      <c r="K6270" t="s">
        <v>36</v>
      </c>
      <c r="L6270" t="s">
        <v>145</v>
      </c>
      <c r="M6270">
        <v>19.93</v>
      </c>
      <c r="N6270">
        <v>24.73</v>
      </c>
      <c r="O6270" t="s">
        <v>68</v>
      </c>
      <c r="P6270" t="s">
        <v>1044</v>
      </c>
      <c r="Q6270" t="s">
        <v>13535</v>
      </c>
      <c r="R6270" t="s">
        <v>13536</v>
      </c>
      <c r="S6270" t="s">
        <v>1047</v>
      </c>
      <c r="T6270" t="s">
        <v>13537</v>
      </c>
      <c r="V6270" t="s">
        <v>577</v>
      </c>
      <c r="W6270" t="s">
        <v>1050</v>
      </c>
      <c r="X6270" t="s">
        <v>1051</v>
      </c>
      <c r="Z6270" t="s">
        <v>61</v>
      </c>
      <c r="AA6270" s="1">
        <v>44980</v>
      </c>
      <c r="AB6270" s="2">
        <v>44994</v>
      </c>
      <c r="AC6270" s="1">
        <v>44979</v>
      </c>
      <c r="AD6270" s="1">
        <v>44992</v>
      </c>
    </row>
    <row r="6271" spans="1:30" x14ac:dyDescent="0.25">
      <c r="A6271">
        <v>556417</v>
      </c>
      <c r="B6271" t="s">
        <v>88</v>
      </c>
      <c r="C6271" t="s">
        <v>63</v>
      </c>
      <c r="D6271">
        <v>1</v>
      </c>
      <c r="E6271" t="s">
        <v>14080</v>
      </c>
      <c r="F6271" t="s">
        <v>501</v>
      </c>
      <c r="G6271" t="s">
        <v>34</v>
      </c>
      <c r="H6271">
        <v>12627</v>
      </c>
      <c r="I6271">
        <v>0</v>
      </c>
      <c r="J6271" t="s">
        <v>4102</v>
      </c>
      <c r="K6271" t="s">
        <v>36</v>
      </c>
      <c r="L6271" t="s">
        <v>37</v>
      </c>
      <c r="M6271">
        <v>70611</v>
      </c>
      <c r="N6271">
        <v>81203</v>
      </c>
      <c r="O6271" t="s">
        <v>38</v>
      </c>
      <c r="P6271" t="s">
        <v>583</v>
      </c>
      <c r="Q6271" t="s">
        <v>1558</v>
      </c>
      <c r="R6271" t="s">
        <v>14081</v>
      </c>
      <c r="S6271" t="s">
        <v>504</v>
      </c>
      <c r="T6271" t="s">
        <v>14082</v>
      </c>
      <c r="U6271" t="s">
        <v>10503</v>
      </c>
      <c r="V6271" t="s">
        <v>10504</v>
      </c>
      <c r="W6271" t="s">
        <v>990</v>
      </c>
      <c r="Z6271" t="s">
        <v>61</v>
      </c>
      <c r="AA6271" s="1">
        <v>44853</v>
      </c>
      <c r="AC6271" s="1">
        <v>44904</v>
      </c>
      <c r="AD6271" s="1">
        <v>44992</v>
      </c>
    </row>
    <row r="6272" spans="1:30" x14ac:dyDescent="0.25">
      <c r="A6272">
        <v>573338</v>
      </c>
      <c r="B6272" t="s">
        <v>123</v>
      </c>
      <c r="C6272" t="s">
        <v>63</v>
      </c>
      <c r="D6272">
        <v>1</v>
      </c>
      <c r="E6272" t="s">
        <v>10924</v>
      </c>
      <c r="F6272" t="s">
        <v>3261</v>
      </c>
      <c r="G6272" t="s">
        <v>34</v>
      </c>
      <c r="H6272">
        <v>40562</v>
      </c>
      <c r="I6272">
        <v>0</v>
      </c>
      <c r="J6272" t="s">
        <v>2379</v>
      </c>
      <c r="K6272" t="s">
        <v>36</v>
      </c>
      <c r="L6272" t="s">
        <v>37</v>
      </c>
      <c r="M6272">
        <v>69222</v>
      </c>
      <c r="N6272">
        <v>90704</v>
      </c>
      <c r="O6272" t="s">
        <v>38</v>
      </c>
      <c r="P6272" t="s">
        <v>415</v>
      </c>
      <c r="Q6272" t="s">
        <v>10925</v>
      </c>
      <c r="R6272" t="s">
        <v>10926</v>
      </c>
      <c r="S6272" t="s">
        <v>3264</v>
      </c>
      <c r="T6272" t="s">
        <v>10927</v>
      </c>
      <c r="U6272" t="s">
        <v>10928</v>
      </c>
      <c r="V6272" t="s">
        <v>4099</v>
      </c>
      <c r="Z6272" t="s">
        <v>61</v>
      </c>
      <c r="AA6272" s="1">
        <v>44963</v>
      </c>
      <c r="AB6272" s="2">
        <v>45083</v>
      </c>
      <c r="AC6272" s="1">
        <v>44985</v>
      </c>
      <c r="AD6272" s="1">
        <v>44992</v>
      </c>
    </row>
    <row r="6273" spans="1:30" x14ac:dyDescent="0.25">
      <c r="A6273">
        <v>531025</v>
      </c>
      <c r="B6273" t="s">
        <v>123</v>
      </c>
      <c r="C6273" t="s">
        <v>63</v>
      </c>
      <c r="D6273">
        <v>1</v>
      </c>
      <c r="E6273" t="s">
        <v>12697</v>
      </c>
      <c r="F6273" t="s">
        <v>204</v>
      </c>
      <c r="G6273" t="s">
        <v>51</v>
      </c>
      <c r="H6273">
        <v>53040</v>
      </c>
      <c r="I6273">
        <v>1</v>
      </c>
      <c r="J6273" t="s">
        <v>205</v>
      </c>
      <c r="K6273" t="s">
        <v>67</v>
      </c>
      <c r="L6273" t="s">
        <v>37</v>
      </c>
      <c r="M6273">
        <v>79.23</v>
      </c>
      <c r="N6273">
        <v>84.86</v>
      </c>
      <c r="O6273" t="s">
        <v>68</v>
      </c>
      <c r="P6273" t="s">
        <v>1167</v>
      </c>
      <c r="Q6273" t="s">
        <v>4178</v>
      </c>
      <c r="R6273" t="s">
        <v>12698</v>
      </c>
      <c r="S6273" t="s">
        <v>209</v>
      </c>
      <c r="U6273" t="s">
        <v>12699</v>
      </c>
      <c r="V6273" t="s">
        <v>12700</v>
      </c>
      <c r="Z6273" t="s">
        <v>87</v>
      </c>
      <c r="AA6273" s="1">
        <v>44971</v>
      </c>
      <c r="AC6273" s="1">
        <v>44971</v>
      </c>
      <c r="AD6273" s="1">
        <v>44992</v>
      </c>
    </row>
    <row r="6274" spans="1:30" x14ac:dyDescent="0.25">
      <c r="A6274">
        <v>539147</v>
      </c>
      <c r="B6274" t="s">
        <v>76</v>
      </c>
      <c r="C6274" t="s">
        <v>31</v>
      </c>
      <c r="D6274">
        <v>3</v>
      </c>
      <c r="E6274" t="s">
        <v>5441</v>
      </c>
      <c r="F6274" t="s">
        <v>296</v>
      </c>
      <c r="G6274" t="s">
        <v>34</v>
      </c>
      <c r="H6274">
        <v>22122</v>
      </c>
      <c r="I6274">
        <v>2</v>
      </c>
      <c r="J6274" t="s">
        <v>126</v>
      </c>
      <c r="K6274" t="s">
        <v>36</v>
      </c>
      <c r="L6274" t="s">
        <v>37</v>
      </c>
      <c r="M6274">
        <v>65208</v>
      </c>
      <c r="N6274">
        <v>95993</v>
      </c>
      <c r="O6274" t="s">
        <v>38</v>
      </c>
      <c r="P6274" t="s">
        <v>79</v>
      </c>
      <c r="Q6274" t="s">
        <v>5442</v>
      </c>
      <c r="R6274" t="s">
        <v>5443</v>
      </c>
      <c r="S6274" t="s">
        <v>299</v>
      </c>
      <c r="T6274" t="s">
        <v>5444</v>
      </c>
      <c r="U6274" t="s">
        <v>5445</v>
      </c>
      <c r="V6274" t="s">
        <v>5446</v>
      </c>
      <c r="W6274" t="s">
        <v>5447</v>
      </c>
      <c r="X6274" t="s">
        <v>79</v>
      </c>
      <c r="Z6274" t="s">
        <v>61</v>
      </c>
      <c r="AA6274" s="1">
        <v>44754</v>
      </c>
      <c r="AC6274" s="1">
        <v>44965</v>
      </c>
      <c r="AD6274" s="1">
        <v>44992</v>
      </c>
    </row>
    <row r="6275" spans="1:30" x14ac:dyDescent="0.25">
      <c r="A6275">
        <v>460744</v>
      </c>
      <c r="B6275" t="s">
        <v>241</v>
      </c>
      <c r="C6275" t="s">
        <v>31</v>
      </c>
      <c r="D6275">
        <v>2</v>
      </c>
      <c r="E6275" t="s">
        <v>12593</v>
      </c>
      <c r="F6275" t="s">
        <v>920</v>
      </c>
      <c r="G6275" t="s">
        <v>34</v>
      </c>
      <c r="H6275">
        <v>34202</v>
      </c>
      <c r="I6275">
        <v>3</v>
      </c>
      <c r="J6275" t="s">
        <v>35</v>
      </c>
      <c r="K6275" t="s">
        <v>36</v>
      </c>
      <c r="L6275" t="s">
        <v>37</v>
      </c>
      <c r="M6275">
        <v>72063</v>
      </c>
      <c r="N6275">
        <v>122168</v>
      </c>
      <c r="O6275" t="s">
        <v>38</v>
      </c>
      <c r="P6275" t="s">
        <v>2610</v>
      </c>
      <c r="Q6275" t="s">
        <v>2611</v>
      </c>
      <c r="R6275" t="s">
        <v>12594</v>
      </c>
      <c r="S6275" t="s">
        <v>923</v>
      </c>
      <c r="T6275" t="s">
        <v>12595</v>
      </c>
      <c r="U6275" t="s">
        <v>12596</v>
      </c>
      <c r="V6275" t="s">
        <v>347</v>
      </c>
      <c r="Z6275" t="s">
        <v>426</v>
      </c>
      <c r="AA6275" s="1">
        <v>44788</v>
      </c>
      <c r="AC6275" s="1">
        <v>44788</v>
      </c>
      <c r="AD6275" s="1">
        <v>44992</v>
      </c>
    </row>
    <row r="6276" spans="1:30" x14ac:dyDescent="0.25">
      <c r="A6276">
        <v>572284</v>
      </c>
      <c r="B6276" t="s">
        <v>102</v>
      </c>
      <c r="C6276" t="s">
        <v>63</v>
      </c>
      <c r="D6276">
        <v>1</v>
      </c>
      <c r="E6276" t="s">
        <v>4296</v>
      </c>
      <c r="F6276" t="s">
        <v>144</v>
      </c>
      <c r="G6276" t="s">
        <v>51</v>
      </c>
      <c r="H6276">
        <v>10234</v>
      </c>
      <c r="I6276">
        <v>0</v>
      </c>
      <c r="J6276" t="s">
        <v>2250</v>
      </c>
      <c r="K6276" t="s">
        <v>36</v>
      </c>
      <c r="L6276" t="s">
        <v>145</v>
      </c>
      <c r="M6276">
        <v>15</v>
      </c>
      <c r="N6276">
        <v>15</v>
      </c>
      <c r="O6276" t="s">
        <v>68</v>
      </c>
      <c r="P6276" t="s">
        <v>137</v>
      </c>
      <c r="Q6276" t="s">
        <v>1010</v>
      </c>
      <c r="R6276" t="s">
        <v>4297</v>
      </c>
      <c r="S6276" t="s">
        <v>149</v>
      </c>
      <c r="T6276" t="s">
        <v>4298</v>
      </c>
      <c r="U6276" t="s">
        <v>4299</v>
      </c>
      <c r="V6276" t="s">
        <v>151</v>
      </c>
      <c r="W6276" t="s">
        <v>4300</v>
      </c>
      <c r="X6276" t="s">
        <v>4301</v>
      </c>
      <c r="Z6276" t="s">
        <v>309</v>
      </c>
      <c r="AA6276" s="1">
        <v>44976</v>
      </c>
      <c r="AB6276" s="2">
        <v>45079</v>
      </c>
      <c r="AC6276" s="1">
        <v>44976</v>
      </c>
      <c r="AD6276" s="1">
        <v>44992</v>
      </c>
    </row>
    <row r="6277" spans="1:30" x14ac:dyDescent="0.25">
      <c r="A6277">
        <v>552588</v>
      </c>
      <c r="B6277" t="s">
        <v>123</v>
      </c>
      <c r="C6277" t="s">
        <v>31</v>
      </c>
      <c r="D6277">
        <v>2</v>
      </c>
      <c r="E6277" t="s">
        <v>4581</v>
      </c>
      <c r="F6277" t="s">
        <v>4582</v>
      </c>
      <c r="G6277" t="s">
        <v>34</v>
      </c>
      <c r="H6277">
        <v>51023</v>
      </c>
      <c r="I6277">
        <v>2</v>
      </c>
      <c r="J6277" t="s">
        <v>961</v>
      </c>
      <c r="K6277" t="s">
        <v>36</v>
      </c>
      <c r="L6277" t="s">
        <v>37</v>
      </c>
      <c r="M6277">
        <v>87477</v>
      </c>
      <c r="N6277">
        <v>98887</v>
      </c>
      <c r="O6277" t="s">
        <v>38</v>
      </c>
      <c r="P6277" t="s">
        <v>881</v>
      </c>
      <c r="Q6277" t="s">
        <v>4583</v>
      </c>
      <c r="R6277" t="s">
        <v>11674</v>
      </c>
      <c r="T6277" t="s">
        <v>11675</v>
      </c>
      <c r="U6277" t="s">
        <v>1365</v>
      </c>
      <c r="V6277" t="s">
        <v>11676</v>
      </c>
      <c r="Z6277" t="s">
        <v>87</v>
      </c>
      <c r="AA6277" s="1">
        <v>44827</v>
      </c>
      <c r="AB6277" s="2">
        <v>45033</v>
      </c>
      <c r="AC6277" s="1">
        <v>44973</v>
      </c>
      <c r="AD6277" s="1">
        <v>44992</v>
      </c>
    </row>
    <row r="6278" spans="1:30" x14ac:dyDescent="0.25">
      <c r="A6278">
        <v>565453</v>
      </c>
      <c r="B6278" t="s">
        <v>338</v>
      </c>
      <c r="C6278" t="s">
        <v>31</v>
      </c>
      <c r="D6278">
        <v>1</v>
      </c>
      <c r="E6278" t="s">
        <v>3509</v>
      </c>
      <c r="F6278" t="s">
        <v>3510</v>
      </c>
      <c r="G6278" t="s">
        <v>34</v>
      </c>
      <c r="H6278">
        <v>10147</v>
      </c>
      <c r="I6278">
        <v>0</v>
      </c>
      <c r="J6278" t="s">
        <v>52</v>
      </c>
      <c r="K6278" t="s">
        <v>36</v>
      </c>
      <c r="L6278" t="s">
        <v>37</v>
      </c>
      <c r="M6278">
        <v>43929</v>
      </c>
      <c r="N6278">
        <v>57093</v>
      </c>
      <c r="O6278" t="s">
        <v>38</v>
      </c>
      <c r="P6278" t="s">
        <v>14115</v>
      </c>
      <c r="Q6278" t="s">
        <v>14116</v>
      </c>
      <c r="R6278" t="s">
        <v>14117</v>
      </c>
      <c r="S6278" t="s">
        <v>3514</v>
      </c>
      <c r="T6278" t="s">
        <v>14118</v>
      </c>
      <c r="U6278" t="s">
        <v>4526</v>
      </c>
      <c r="V6278" t="s">
        <v>347</v>
      </c>
      <c r="W6278" t="s">
        <v>14119</v>
      </c>
      <c r="X6278" t="s">
        <v>14120</v>
      </c>
      <c r="Z6278" t="s">
        <v>61</v>
      </c>
      <c r="AA6278" s="1">
        <v>44914</v>
      </c>
      <c r="AC6278" s="1">
        <v>44914</v>
      </c>
      <c r="AD6278" s="1">
        <v>44992</v>
      </c>
    </row>
    <row r="6279" spans="1:30" x14ac:dyDescent="0.25">
      <c r="A6279">
        <v>574851</v>
      </c>
      <c r="B6279" t="s">
        <v>102</v>
      </c>
      <c r="C6279" t="s">
        <v>31</v>
      </c>
      <c r="D6279">
        <v>1</v>
      </c>
      <c r="E6279" t="s">
        <v>13255</v>
      </c>
      <c r="F6279" t="s">
        <v>1042</v>
      </c>
      <c r="G6279" t="s">
        <v>51</v>
      </c>
      <c r="H6279">
        <v>10232</v>
      </c>
      <c r="I6279">
        <v>0</v>
      </c>
      <c r="J6279" t="s">
        <v>13256</v>
      </c>
      <c r="K6279" t="s">
        <v>36</v>
      </c>
      <c r="L6279" t="s">
        <v>145</v>
      </c>
      <c r="M6279">
        <v>17</v>
      </c>
      <c r="N6279">
        <v>17</v>
      </c>
      <c r="O6279" t="s">
        <v>68</v>
      </c>
      <c r="P6279" t="s">
        <v>195</v>
      </c>
      <c r="Q6279" t="s">
        <v>8104</v>
      </c>
      <c r="R6279" t="s">
        <v>13257</v>
      </c>
      <c r="S6279" t="s">
        <v>1047</v>
      </c>
      <c r="T6279" t="s">
        <v>13258</v>
      </c>
      <c r="V6279" t="s">
        <v>151</v>
      </c>
      <c r="W6279" t="s">
        <v>307</v>
      </c>
      <c r="X6279" t="s">
        <v>2018</v>
      </c>
      <c r="Z6279" t="s">
        <v>309</v>
      </c>
      <c r="AA6279" s="1">
        <v>44971</v>
      </c>
      <c r="AB6279" s="2">
        <v>45079</v>
      </c>
      <c r="AC6279" s="1">
        <v>44980</v>
      </c>
      <c r="AD6279" s="1">
        <v>44992</v>
      </c>
    </row>
    <row r="6280" spans="1:30" x14ac:dyDescent="0.25">
      <c r="A6280">
        <v>572888</v>
      </c>
      <c r="B6280" t="s">
        <v>102</v>
      </c>
      <c r="C6280" t="s">
        <v>31</v>
      </c>
      <c r="D6280">
        <v>1</v>
      </c>
      <c r="E6280" t="s">
        <v>13993</v>
      </c>
      <c r="F6280" t="s">
        <v>144</v>
      </c>
      <c r="G6280" t="s">
        <v>51</v>
      </c>
      <c r="H6280">
        <v>10234</v>
      </c>
      <c r="I6280">
        <v>0</v>
      </c>
      <c r="J6280" t="s">
        <v>1768</v>
      </c>
      <c r="K6280" t="s">
        <v>36</v>
      </c>
      <c r="L6280" t="s">
        <v>145</v>
      </c>
      <c r="M6280">
        <v>15</v>
      </c>
      <c r="N6280">
        <v>15</v>
      </c>
      <c r="O6280" t="s">
        <v>68</v>
      </c>
      <c r="P6280" t="s">
        <v>137</v>
      </c>
      <c r="Q6280" t="s">
        <v>2869</v>
      </c>
      <c r="R6280" t="s">
        <v>13994</v>
      </c>
      <c r="S6280" t="s">
        <v>149</v>
      </c>
      <c r="T6280" t="s">
        <v>13995</v>
      </c>
      <c r="V6280" t="s">
        <v>151</v>
      </c>
      <c r="W6280" t="s">
        <v>307</v>
      </c>
      <c r="X6280" t="s">
        <v>1015</v>
      </c>
      <c r="Z6280" t="s">
        <v>154</v>
      </c>
      <c r="AA6280" s="1">
        <v>44976</v>
      </c>
      <c r="AB6280" s="2">
        <v>45079</v>
      </c>
      <c r="AC6280" s="1">
        <v>44976</v>
      </c>
      <c r="AD6280" s="1">
        <v>44992</v>
      </c>
    </row>
    <row r="6281" spans="1:30" x14ac:dyDescent="0.25">
      <c r="A6281">
        <v>540468</v>
      </c>
      <c r="B6281" t="s">
        <v>658</v>
      </c>
      <c r="C6281" t="s">
        <v>63</v>
      </c>
      <c r="D6281">
        <v>5</v>
      </c>
      <c r="E6281" t="s">
        <v>4793</v>
      </c>
      <c r="F6281" t="s">
        <v>952</v>
      </c>
      <c r="G6281" t="s">
        <v>566</v>
      </c>
      <c r="H6281">
        <v>30114</v>
      </c>
      <c r="I6281">
        <v>0</v>
      </c>
      <c r="J6281" t="s">
        <v>312</v>
      </c>
      <c r="K6281" t="s">
        <v>36</v>
      </c>
      <c r="L6281" t="s">
        <v>37</v>
      </c>
      <c r="M6281">
        <v>80440</v>
      </c>
      <c r="N6281">
        <v>167610</v>
      </c>
      <c r="O6281" t="s">
        <v>38</v>
      </c>
      <c r="P6281" t="s">
        <v>661</v>
      </c>
      <c r="Q6281" t="s">
        <v>2101</v>
      </c>
      <c r="R6281" t="s">
        <v>4794</v>
      </c>
      <c r="S6281" t="s">
        <v>4795</v>
      </c>
      <c r="V6281" t="s">
        <v>664</v>
      </c>
      <c r="Z6281" t="s">
        <v>4796</v>
      </c>
      <c r="AA6281" s="1">
        <v>44756</v>
      </c>
      <c r="AB6281" s="2">
        <v>45121</v>
      </c>
      <c r="AC6281" s="1">
        <v>44848</v>
      </c>
      <c r="AD6281" s="1">
        <v>44992</v>
      </c>
    </row>
    <row r="6282" spans="1:30" x14ac:dyDescent="0.25">
      <c r="A6282">
        <v>558364</v>
      </c>
      <c r="B6282" t="s">
        <v>102</v>
      </c>
      <c r="C6282" t="s">
        <v>63</v>
      </c>
      <c r="D6282">
        <v>1</v>
      </c>
      <c r="E6282" t="s">
        <v>8033</v>
      </c>
      <c r="F6282" t="s">
        <v>3622</v>
      </c>
      <c r="G6282" t="s">
        <v>34</v>
      </c>
      <c r="H6282">
        <v>21538</v>
      </c>
      <c r="I6282">
        <v>3</v>
      </c>
      <c r="J6282" t="s">
        <v>2453</v>
      </c>
      <c r="K6282" t="s">
        <v>36</v>
      </c>
      <c r="L6282" t="s">
        <v>37</v>
      </c>
      <c r="M6282">
        <v>65877</v>
      </c>
      <c r="N6282">
        <v>93984</v>
      </c>
      <c r="O6282" t="s">
        <v>38</v>
      </c>
      <c r="P6282" t="s">
        <v>365</v>
      </c>
      <c r="Q6282" t="s">
        <v>5249</v>
      </c>
      <c r="R6282" t="s">
        <v>8034</v>
      </c>
      <c r="S6282" t="s">
        <v>3624</v>
      </c>
      <c r="T6282" t="s">
        <v>8035</v>
      </c>
      <c r="U6282" t="s">
        <v>2136</v>
      </c>
      <c r="V6282" t="s">
        <v>2137</v>
      </c>
      <c r="W6282" t="s">
        <v>2138</v>
      </c>
      <c r="X6282" t="s">
        <v>365</v>
      </c>
      <c r="Z6282" t="s">
        <v>61</v>
      </c>
      <c r="AA6282" s="1">
        <v>44880</v>
      </c>
      <c r="AC6282" s="1">
        <v>44880</v>
      </c>
      <c r="AD6282" s="1">
        <v>44992</v>
      </c>
    </row>
    <row r="6283" spans="1:30" x14ac:dyDescent="0.25">
      <c r="A6283">
        <v>573779</v>
      </c>
      <c r="B6283" t="s">
        <v>488</v>
      </c>
      <c r="C6283" t="s">
        <v>63</v>
      </c>
      <c r="D6283">
        <v>1</v>
      </c>
      <c r="E6283" t="s">
        <v>3969</v>
      </c>
      <c r="F6283" t="s">
        <v>295</v>
      </c>
      <c r="G6283" t="s">
        <v>34</v>
      </c>
      <c r="H6283">
        <v>22427</v>
      </c>
      <c r="I6283">
        <v>2</v>
      </c>
      <c r="J6283" t="s">
        <v>245</v>
      </c>
      <c r="K6283" t="s">
        <v>36</v>
      </c>
      <c r="L6283" t="s">
        <v>37</v>
      </c>
      <c r="M6283">
        <v>74650</v>
      </c>
      <c r="N6283">
        <v>85847</v>
      </c>
      <c r="O6283" t="s">
        <v>38</v>
      </c>
      <c r="P6283" t="s">
        <v>355</v>
      </c>
      <c r="Q6283" t="s">
        <v>490</v>
      </c>
      <c r="R6283" t="s">
        <v>3970</v>
      </c>
      <c r="S6283" t="s">
        <v>608</v>
      </c>
      <c r="T6283" t="s">
        <v>3971</v>
      </c>
      <c r="U6283" t="s">
        <v>734</v>
      </c>
      <c r="V6283" t="s">
        <v>3972</v>
      </c>
      <c r="Z6283" t="s">
        <v>87</v>
      </c>
      <c r="AA6283" s="1">
        <v>44980</v>
      </c>
      <c r="AB6283" s="2">
        <v>45040</v>
      </c>
      <c r="AC6283" s="1">
        <v>44981</v>
      </c>
      <c r="AD6283" s="1">
        <v>44992</v>
      </c>
    </row>
    <row r="6284" spans="1:30" x14ac:dyDescent="0.25">
      <c r="A6284">
        <v>560934</v>
      </c>
      <c r="B6284" t="s">
        <v>676</v>
      </c>
      <c r="C6284" t="s">
        <v>63</v>
      </c>
      <c r="D6284">
        <v>2</v>
      </c>
      <c r="E6284" t="s">
        <v>2470</v>
      </c>
      <c r="F6284" t="s">
        <v>678</v>
      </c>
      <c r="G6284" t="s">
        <v>353</v>
      </c>
      <c r="H6284">
        <v>6088</v>
      </c>
      <c r="I6284">
        <v>1</v>
      </c>
      <c r="J6284" t="s">
        <v>354</v>
      </c>
      <c r="K6284" t="s">
        <v>36</v>
      </c>
      <c r="L6284" t="s">
        <v>53</v>
      </c>
      <c r="M6284">
        <v>51550</v>
      </c>
      <c r="N6284">
        <v>73806</v>
      </c>
      <c r="O6284" t="s">
        <v>38</v>
      </c>
      <c r="P6284" t="s">
        <v>679</v>
      </c>
      <c r="Q6284" t="s">
        <v>2471</v>
      </c>
      <c r="R6284" t="s">
        <v>2472</v>
      </c>
      <c r="S6284" t="s">
        <v>681</v>
      </c>
      <c r="T6284" t="s">
        <v>2473</v>
      </c>
      <c r="U6284" t="s">
        <v>2474</v>
      </c>
      <c r="V6284" t="s">
        <v>2475</v>
      </c>
      <c r="X6284" t="s">
        <v>679</v>
      </c>
      <c r="Z6284" t="s">
        <v>61</v>
      </c>
      <c r="AA6284" s="1">
        <v>44880</v>
      </c>
      <c r="AC6284" s="1">
        <v>44880</v>
      </c>
      <c r="AD6284" s="1">
        <v>44992</v>
      </c>
    </row>
    <row r="6285" spans="1:30" x14ac:dyDescent="0.25">
      <c r="A6285">
        <v>573485</v>
      </c>
      <c r="B6285" t="s">
        <v>102</v>
      </c>
      <c r="C6285" t="s">
        <v>31</v>
      </c>
      <c r="D6285">
        <v>1</v>
      </c>
      <c r="E6285" t="s">
        <v>13252</v>
      </c>
      <c r="F6285" t="s">
        <v>144</v>
      </c>
      <c r="G6285" t="s">
        <v>51</v>
      </c>
      <c r="H6285">
        <v>10234</v>
      </c>
      <c r="I6285">
        <v>0</v>
      </c>
      <c r="J6285" t="s">
        <v>35</v>
      </c>
      <c r="K6285" t="s">
        <v>36</v>
      </c>
      <c r="L6285" t="s">
        <v>145</v>
      </c>
      <c r="M6285">
        <v>15</v>
      </c>
      <c r="N6285">
        <v>15</v>
      </c>
      <c r="O6285" t="s">
        <v>68</v>
      </c>
      <c r="P6285" t="s">
        <v>195</v>
      </c>
      <c r="Q6285" t="s">
        <v>2015</v>
      </c>
      <c r="R6285" t="s">
        <v>13253</v>
      </c>
      <c r="S6285" t="s">
        <v>149</v>
      </c>
      <c r="T6285" t="s">
        <v>13254</v>
      </c>
      <c r="V6285" t="s">
        <v>151</v>
      </c>
      <c r="W6285" t="s">
        <v>152</v>
      </c>
      <c r="Z6285" t="s">
        <v>154</v>
      </c>
      <c r="AA6285" s="1">
        <v>44976</v>
      </c>
      <c r="AB6285" s="2">
        <v>45079</v>
      </c>
      <c r="AC6285" s="1">
        <v>44976</v>
      </c>
      <c r="AD6285" s="1">
        <v>44992</v>
      </c>
    </row>
    <row r="6286" spans="1:30" x14ac:dyDescent="0.25">
      <c r="A6286">
        <v>526019</v>
      </c>
      <c r="B6286" t="s">
        <v>202</v>
      </c>
      <c r="C6286" t="s">
        <v>31</v>
      </c>
      <c r="D6286">
        <v>10</v>
      </c>
      <c r="E6286" t="s">
        <v>32</v>
      </c>
      <c r="F6286" t="s">
        <v>3038</v>
      </c>
      <c r="G6286" t="s">
        <v>34</v>
      </c>
      <c r="H6286">
        <v>20310</v>
      </c>
      <c r="I6286">
        <v>0</v>
      </c>
      <c r="J6286" t="s">
        <v>35</v>
      </c>
      <c r="K6286" t="s">
        <v>36</v>
      </c>
      <c r="L6286" t="s">
        <v>37</v>
      </c>
      <c r="M6286">
        <v>57078</v>
      </c>
      <c r="N6286">
        <v>85646</v>
      </c>
      <c r="O6286" t="s">
        <v>38</v>
      </c>
      <c r="P6286" t="s">
        <v>313</v>
      </c>
      <c r="Q6286" t="s">
        <v>1638</v>
      </c>
      <c r="R6286" t="s">
        <v>10155</v>
      </c>
      <c r="S6286" t="s">
        <v>3041</v>
      </c>
      <c r="T6286" t="s">
        <v>10156</v>
      </c>
      <c r="U6286" t="s">
        <v>318</v>
      </c>
      <c r="V6286" t="s">
        <v>319</v>
      </c>
      <c r="X6286" t="s">
        <v>320</v>
      </c>
      <c r="Z6286" t="s">
        <v>87</v>
      </c>
      <c r="AA6286" s="1">
        <v>44726</v>
      </c>
      <c r="AC6286" s="1">
        <v>44797</v>
      </c>
      <c r="AD6286" s="1">
        <v>44992</v>
      </c>
    </row>
    <row r="6287" spans="1:30" x14ac:dyDescent="0.25">
      <c r="A6287">
        <v>529586</v>
      </c>
      <c r="B6287" t="s">
        <v>1870</v>
      </c>
      <c r="C6287" t="s">
        <v>31</v>
      </c>
      <c r="D6287">
        <v>1</v>
      </c>
      <c r="E6287" t="s">
        <v>5146</v>
      </c>
      <c r="F6287" t="s">
        <v>1197</v>
      </c>
      <c r="G6287" t="s">
        <v>51</v>
      </c>
      <c r="H6287">
        <v>95713</v>
      </c>
      <c r="I6287">
        <v>0</v>
      </c>
      <c r="J6287" t="s">
        <v>256</v>
      </c>
      <c r="K6287" t="s">
        <v>36</v>
      </c>
      <c r="L6287" t="s">
        <v>37</v>
      </c>
      <c r="M6287">
        <v>90000</v>
      </c>
      <c r="N6287">
        <v>100000</v>
      </c>
      <c r="O6287" t="s">
        <v>38</v>
      </c>
      <c r="P6287" t="s">
        <v>1872</v>
      </c>
      <c r="Q6287" t="s">
        <v>8076</v>
      </c>
      <c r="R6287" t="s">
        <v>8077</v>
      </c>
      <c r="S6287" t="s">
        <v>1200</v>
      </c>
      <c r="T6287" t="s">
        <v>8078</v>
      </c>
      <c r="U6287" t="s">
        <v>8079</v>
      </c>
      <c r="V6287" t="s">
        <v>10536</v>
      </c>
      <c r="W6287" t="s">
        <v>3024</v>
      </c>
      <c r="Z6287" t="s">
        <v>47</v>
      </c>
      <c r="AA6287" s="1">
        <v>44673</v>
      </c>
      <c r="AC6287" s="1">
        <v>44791</v>
      </c>
      <c r="AD6287" s="1">
        <v>44992</v>
      </c>
    </row>
    <row r="6288" spans="1:30" x14ac:dyDescent="0.25">
      <c r="A6288">
        <v>576092</v>
      </c>
      <c r="B6288" t="s">
        <v>563</v>
      </c>
      <c r="C6288" t="s">
        <v>63</v>
      </c>
      <c r="D6288">
        <v>1</v>
      </c>
      <c r="E6288" t="s">
        <v>6395</v>
      </c>
      <c r="F6288" t="s">
        <v>545</v>
      </c>
      <c r="G6288" t="s">
        <v>34</v>
      </c>
      <c r="H6288">
        <v>13632</v>
      </c>
      <c r="I6288">
        <v>1</v>
      </c>
      <c r="J6288" t="s">
        <v>778</v>
      </c>
      <c r="K6288" t="s">
        <v>36</v>
      </c>
      <c r="L6288" t="s">
        <v>37</v>
      </c>
      <c r="M6288">
        <v>81951</v>
      </c>
      <c r="N6288">
        <v>94244</v>
      </c>
      <c r="O6288" t="s">
        <v>38</v>
      </c>
      <c r="P6288" t="s">
        <v>446</v>
      </c>
      <c r="Q6288" t="s">
        <v>687</v>
      </c>
      <c r="R6288" t="s">
        <v>6396</v>
      </c>
      <c r="S6288" t="s">
        <v>549</v>
      </c>
      <c r="U6288" t="s">
        <v>6397</v>
      </c>
      <c r="V6288" t="s">
        <v>5003</v>
      </c>
      <c r="Z6288" t="s">
        <v>47</v>
      </c>
      <c r="AA6288" s="1">
        <v>44986</v>
      </c>
      <c r="AC6288" s="1">
        <v>44986</v>
      </c>
      <c r="AD6288" s="1">
        <v>44992</v>
      </c>
    </row>
    <row r="6289" spans="1:30" x14ac:dyDescent="0.25">
      <c r="A6289">
        <v>577120</v>
      </c>
      <c r="B6289" t="s">
        <v>889</v>
      </c>
      <c r="C6289" t="s">
        <v>63</v>
      </c>
      <c r="D6289">
        <v>1</v>
      </c>
      <c r="E6289" t="s">
        <v>5263</v>
      </c>
      <c r="F6289" t="s">
        <v>807</v>
      </c>
      <c r="G6289" t="s">
        <v>34</v>
      </c>
      <c r="H6289" t="s">
        <v>808</v>
      </c>
      <c r="I6289">
        <v>0</v>
      </c>
      <c r="J6289" t="s">
        <v>3776</v>
      </c>
      <c r="K6289" t="s">
        <v>36</v>
      </c>
      <c r="L6289" t="s">
        <v>37</v>
      </c>
      <c r="M6289">
        <v>115000</v>
      </c>
      <c r="N6289">
        <v>120000</v>
      </c>
      <c r="O6289" t="s">
        <v>38</v>
      </c>
      <c r="P6289" t="s">
        <v>891</v>
      </c>
      <c r="Q6289" t="s">
        <v>2142</v>
      </c>
      <c r="R6289" t="s">
        <v>5264</v>
      </c>
      <c r="S6289" t="s">
        <v>810</v>
      </c>
      <c r="T6289" t="s">
        <v>5265</v>
      </c>
      <c r="U6289" t="s">
        <v>5266</v>
      </c>
      <c r="V6289" t="s">
        <v>5267</v>
      </c>
      <c r="X6289" t="s">
        <v>897</v>
      </c>
      <c r="Z6289" t="s">
        <v>1275</v>
      </c>
      <c r="AA6289" s="1">
        <v>44988</v>
      </c>
      <c r="AB6289" s="2">
        <v>45002</v>
      </c>
      <c r="AC6289" s="1">
        <v>44987</v>
      </c>
      <c r="AD6289" s="1">
        <v>44992</v>
      </c>
    </row>
    <row r="6290" spans="1:30" x14ac:dyDescent="0.25">
      <c r="A6290">
        <v>548373</v>
      </c>
      <c r="B6290" t="s">
        <v>123</v>
      </c>
      <c r="C6290" t="s">
        <v>31</v>
      </c>
      <c r="D6290">
        <v>1</v>
      </c>
      <c r="E6290" t="s">
        <v>2218</v>
      </c>
      <c r="F6290" t="s">
        <v>2219</v>
      </c>
      <c r="G6290" t="s">
        <v>34</v>
      </c>
      <c r="H6290">
        <v>34171</v>
      </c>
      <c r="I6290">
        <v>1</v>
      </c>
      <c r="J6290" t="s">
        <v>763</v>
      </c>
      <c r="K6290" t="s">
        <v>36</v>
      </c>
      <c r="L6290" t="s">
        <v>53</v>
      </c>
      <c r="M6290">
        <v>45137</v>
      </c>
      <c r="N6290">
        <v>51907</v>
      </c>
      <c r="O6290" t="s">
        <v>38</v>
      </c>
      <c r="P6290" t="s">
        <v>39</v>
      </c>
      <c r="Q6290" t="s">
        <v>2220</v>
      </c>
      <c r="R6290" t="s">
        <v>2221</v>
      </c>
      <c r="S6290" t="s">
        <v>2222</v>
      </c>
      <c r="U6290" t="s">
        <v>2223</v>
      </c>
      <c r="V6290" t="s">
        <v>2224</v>
      </c>
      <c r="Z6290" t="s">
        <v>61</v>
      </c>
      <c r="AA6290" s="1">
        <v>44951</v>
      </c>
      <c r="AB6290" s="2">
        <v>45071</v>
      </c>
      <c r="AC6290" s="1">
        <v>44951</v>
      </c>
      <c r="AD6290" s="1">
        <v>44992</v>
      </c>
    </row>
    <row r="6291" spans="1:30" x14ac:dyDescent="0.25">
      <c r="A6291">
        <v>478562</v>
      </c>
      <c r="B6291" t="s">
        <v>76</v>
      </c>
      <c r="C6291" t="s">
        <v>31</v>
      </c>
      <c r="D6291">
        <v>1</v>
      </c>
      <c r="E6291" t="s">
        <v>7550</v>
      </c>
      <c r="F6291" t="s">
        <v>414</v>
      </c>
      <c r="G6291" t="s">
        <v>34</v>
      </c>
      <c r="H6291">
        <v>10124</v>
      </c>
      <c r="I6291">
        <v>1</v>
      </c>
      <c r="J6291" t="s">
        <v>126</v>
      </c>
      <c r="K6291" t="s">
        <v>36</v>
      </c>
      <c r="L6291" t="s">
        <v>37</v>
      </c>
      <c r="M6291">
        <v>47418</v>
      </c>
      <c r="N6291">
        <v>69462</v>
      </c>
      <c r="O6291" t="s">
        <v>38</v>
      </c>
      <c r="P6291" t="s">
        <v>79</v>
      </c>
      <c r="Q6291" t="s">
        <v>2281</v>
      </c>
      <c r="R6291" t="s">
        <v>14121</v>
      </c>
      <c r="S6291" t="s">
        <v>418</v>
      </c>
      <c r="T6291" t="s">
        <v>14122</v>
      </c>
      <c r="U6291" t="s">
        <v>3656</v>
      </c>
      <c r="V6291" t="s">
        <v>14123</v>
      </c>
      <c r="Z6291" t="s">
        <v>61</v>
      </c>
      <c r="AA6291" s="1">
        <v>44481</v>
      </c>
      <c r="AC6291" s="1">
        <v>44482</v>
      </c>
      <c r="AD6291" s="1">
        <v>44992</v>
      </c>
    </row>
    <row r="6292" spans="1:30" x14ac:dyDescent="0.25">
      <c r="A6292">
        <v>573050</v>
      </c>
      <c r="B6292" t="s">
        <v>102</v>
      </c>
      <c r="C6292" t="s">
        <v>31</v>
      </c>
      <c r="D6292">
        <v>1</v>
      </c>
      <c r="E6292" t="s">
        <v>9257</v>
      </c>
      <c r="F6292" t="s">
        <v>144</v>
      </c>
      <c r="G6292" t="s">
        <v>51</v>
      </c>
      <c r="H6292">
        <v>10234</v>
      </c>
      <c r="I6292">
        <v>0</v>
      </c>
      <c r="J6292" t="s">
        <v>527</v>
      </c>
      <c r="K6292" t="s">
        <v>36</v>
      </c>
      <c r="L6292" t="s">
        <v>145</v>
      </c>
      <c r="M6292">
        <v>15</v>
      </c>
      <c r="N6292">
        <v>15</v>
      </c>
      <c r="O6292" t="s">
        <v>68</v>
      </c>
      <c r="P6292" t="s">
        <v>195</v>
      </c>
      <c r="Q6292" t="s">
        <v>304</v>
      </c>
      <c r="R6292" t="s">
        <v>9258</v>
      </c>
      <c r="S6292" t="s">
        <v>149</v>
      </c>
      <c r="T6292" t="s">
        <v>9259</v>
      </c>
      <c r="V6292" t="s">
        <v>151</v>
      </c>
      <c r="W6292" t="s">
        <v>307</v>
      </c>
      <c r="Z6292" t="s">
        <v>309</v>
      </c>
      <c r="AA6292" s="1">
        <v>44980</v>
      </c>
      <c r="AB6292" s="2">
        <v>45079</v>
      </c>
      <c r="AC6292" s="1">
        <v>44980</v>
      </c>
      <c r="AD6292" s="1">
        <v>44992</v>
      </c>
    </row>
    <row r="6293" spans="1:30" x14ac:dyDescent="0.25">
      <c r="A6293">
        <v>463563</v>
      </c>
      <c r="B6293" t="s">
        <v>102</v>
      </c>
      <c r="C6293" t="s">
        <v>31</v>
      </c>
      <c r="D6293">
        <v>1</v>
      </c>
      <c r="E6293" t="s">
        <v>7610</v>
      </c>
      <c r="F6293" t="s">
        <v>6143</v>
      </c>
      <c r="G6293" t="s">
        <v>34</v>
      </c>
      <c r="H6293">
        <v>31305</v>
      </c>
      <c r="I6293">
        <v>1</v>
      </c>
      <c r="J6293" t="s">
        <v>245</v>
      </c>
      <c r="K6293" t="s">
        <v>36</v>
      </c>
      <c r="L6293" t="s">
        <v>53</v>
      </c>
      <c r="M6293">
        <v>30.76</v>
      </c>
      <c r="N6293">
        <v>30.76</v>
      </c>
      <c r="O6293" t="s">
        <v>68</v>
      </c>
      <c r="P6293" t="s">
        <v>7611</v>
      </c>
      <c r="Q6293" t="s">
        <v>7612</v>
      </c>
      <c r="R6293" t="s">
        <v>7613</v>
      </c>
      <c r="S6293" t="s">
        <v>6146</v>
      </c>
      <c r="T6293" t="s">
        <v>7614</v>
      </c>
      <c r="U6293" t="s">
        <v>7615</v>
      </c>
      <c r="V6293" t="s">
        <v>611</v>
      </c>
      <c r="W6293" t="s">
        <v>7616</v>
      </c>
      <c r="X6293" t="s">
        <v>7617</v>
      </c>
      <c r="Z6293" t="s">
        <v>61</v>
      </c>
      <c r="AA6293" s="1">
        <v>44329</v>
      </c>
      <c r="AC6293" s="1">
        <v>44342</v>
      </c>
      <c r="AD6293" s="1">
        <v>44992</v>
      </c>
    </row>
    <row r="6294" spans="1:30" x14ac:dyDescent="0.25">
      <c r="A6294">
        <v>551749</v>
      </c>
      <c r="B6294" t="s">
        <v>88</v>
      </c>
      <c r="C6294" t="s">
        <v>63</v>
      </c>
      <c r="D6294">
        <v>1</v>
      </c>
      <c r="E6294" t="s">
        <v>10113</v>
      </c>
      <c r="F6294" t="s">
        <v>414</v>
      </c>
      <c r="G6294" t="s">
        <v>34</v>
      </c>
      <c r="H6294">
        <v>10124</v>
      </c>
      <c r="I6294">
        <v>2</v>
      </c>
      <c r="J6294" t="s">
        <v>2250</v>
      </c>
      <c r="K6294" t="s">
        <v>36</v>
      </c>
      <c r="L6294" t="s">
        <v>37</v>
      </c>
      <c r="M6294">
        <v>53057</v>
      </c>
      <c r="N6294">
        <v>61015</v>
      </c>
      <c r="O6294" t="s">
        <v>38</v>
      </c>
      <c r="P6294" t="s">
        <v>583</v>
      </c>
      <c r="Q6294" t="s">
        <v>3601</v>
      </c>
      <c r="R6294" t="s">
        <v>10114</v>
      </c>
      <c r="S6294" t="s">
        <v>418</v>
      </c>
      <c r="T6294" t="s">
        <v>10115</v>
      </c>
      <c r="U6294" t="s">
        <v>10116</v>
      </c>
      <c r="V6294" t="s">
        <v>10117</v>
      </c>
      <c r="W6294" t="s">
        <v>990</v>
      </c>
      <c r="Z6294" t="s">
        <v>61</v>
      </c>
      <c r="AA6294" s="1">
        <v>44824</v>
      </c>
      <c r="AC6294" s="1">
        <v>44824</v>
      </c>
      <c r="AD6294" s="1">
        <v>44992</v>
      </c>
    </row>
    <row r="6295" spans="1:30" x14ac:dyDescent="0.25">
      <c r="A6295">
        <v>542006</v>
      </c>
      <c r="B6295" t="s">
        <v>658</v>
      </c>
      <c r="C6295" t="s">
        <v>63</v>
      </c>
      <c r="D6295">
        <v>1</v>
      </c>
      <c r="E6295" t="s">
        <v>13103</v>
      </c>
      <c r="F6295" t="s">
        <v>3491</v>
      </c>
      <c r="G6295" t="s">
        <v>34</v>
      </c>
      <c r="H6295">
        <v>90622</v>
      </c>
      <c r="I6295">
        <v>2</v>
      </c>
      <c r="J6295" t="s">
        <v>312</v>
      </c>
      <c r="L6295" t="s">
        <v>37</v>
      </c>
      <c r="M6295">
        <v>58300</v>
      </c>
      <c r="N6295">
        <v>58300</v>
      </c>
      <c r="O6295" t="s">
        <v>38</v>
      </c>
      <c r="P6295" t="s">
        <v>661</v>
      </c>
      <c r="Q6295" t="s">
        <v>13104</v>
      </c>
      <c r="R6295" t="s">
        <v>13105</v>
      </c>
      <c r="S6295" t="s">
        <v>3494</v>
      </c>
      <c r="U6295" t="s">
        <v>13106</v>
      </c>
      <c r="V6295" t="s">
        <v>664</v>
      </c>
      <c r="Z6295" t="s">
        <v>665</v>
      </c>
      <c r="AA6295" s="1">
        <v>44764</v>
      </c>
      <c r="AB6295" s="2">
        <v>45129</v>
      </c>
      <c r="AC6295" s="1">
        <v>44764</v>
      </c>
      <c r="AD6295" s="1">
        <v>44992</v>
      </c>
    </row>
    <row r="6296" spans="1:30" x14ac:dyDescent="0.25">
      <c r="A6296">
        <v>537177</v>
      </c>
      <c r="B6296" t="s">
        <v>1863</v>
      </c>
      <c r="C6296" t="s">
        <v>63</v>
      </c>
      <c r="D6296">
        <v>1</v>
      </c>
      <c r="E6296" t="s">
        <v>10088</v>
      </c>
      <c r="F6296" t="s">
        <v>3261</v>
      </c>
      <c r="G6296" t="s">
        <v>34</v>
      </c>
      <c r="H6296">
        <v>40562</v>
      </c>
      <c r="I6296">
        <v>0</v>
      </c>
      <c r="J6296" t="s">
        <v>3219</v>
      </c>
      <c r="K6296" t="s">
        <v>36</v>
      </c>
      <c r="L6296" t="s">
        <v>37</v>
      </c>
      <c r="M6296">
        <v>60193</v>
      </c>
      <c r="N6296">
        <v>69222</v>
      </c>
      <c r="O6296" t="s">
        <v>38</v>
      </c>
      <c r="P6296" t="s">
        <v>438</v>
      </c>
      <c r="Q6296" t="s">
        <v>10089</v>
      </c>
      <c r="R6296" t="s">
        <v>10090</v>
      </c>
      <c r="S6296" t="s">
        <v>3264</v>
      </c>
      <c r="U6296" t="s">
        <v>4682</v>
      </c>
      <c r="V6296" t="s">
        <v>10091</v>
      </c>
      <c r="X6296" t="s">
        <v>3303</v>
      </c>
      <c r="Z6296" t="s">
        <v>61</v>
      </c>
      <c r="AA6296" s="1">
        <v>44838</v>
      </c>
      <c r="AC6296" s="1">
        <v>44981</v>
      </c>
      <c r="AD6296" s="1">
        <v>44992</v>
      </c>
    </row>
    <row r="6297" spans="1:30" x14ac:dyDescent="0.25">
      <c r="A6297">
        <v>573138</v>
      </c>
      <c r="B6297" t="s">
        <v>241</v>
      </c>
      <c r="C6297" t="s">
        <v>63</v>
      </c>
      <c r="D6297">
        <v>1</v>
      </c>
      <c r="E6297" t="s">
        <v>9075</v>
      </c>
      <c r="F6297" t="s">
        <v>174</v>
      </c>
      <c r="G6297" t="s">
        <v>51</v>
      </c>
      <c r="H6297">
        <v>30087</v>
      </c>
      <c r="I6297">
        <v>3</v>
      </c>
      <c r="J6297" t="s">
        <v>175</v>
      </c>
      <c r="K6297" t="s">
        <v>36</v>
      </c>
      <c r="L6297" t="s">
        <v>37</v>
      </c>
      <c r="M6297">
        <v>91563</v>
      </c>
      <c r="N6297">
        <v>91563</v>
      </c>
      <c r="O6297" t="s">
        <v>38</v>
      </c>
      <c r="P6297" t="s">
        <v>9076</v>
      </c>
      <c r="Q6297" t="s">
        <v>9077</v>
      </c>
      <c r="R6297" t="s">
        <v>9078</v>
      </c>
      <c r="S6297" t="s">
        <v>178</v>
      </c>
      <c r="T6297" t="s">
        <v>9079</v>
      </c>
      <c r="U6297" t="s">
        <v>9080</v>
      </c>
      <c r="V6297" t="s">
        <v>347</v>
      </c>
      <c r="Z6297" t="s">
        <v>426</v>
      </c>
      <c r="AA6297" s="1">
        <v>44970</v>
      </c>
      <c r="AC6297" s="1">
        <v>44988</v>
      </c>
      <c r="AD6297" s="1">
        <v>44992</v>
      </c>
    </row>
    <row r="6298" spans="1:30" x14ac:dyDescent="0.25">
      <c r="A6298">
        <v>266542</v>
      </c>
      <c r="B6298" t="s">
        <v>2150</v>
      </c>
      <c r="C6298" t="s">
        <v>63</v>
      </c>
      <c r="D6298">
        <v>1</v>
      </c>
      <c r="E6298" t="s">
        <v>267</v>
      </c>
      <c r="F6298" t="s">
        <v>267</v>
      </c>
      <c r="G6298" t="s">
        <v>34</v>
      </c>
      <c r="H6298">
        <v>10050</v>
      </c>
      <c r="I6298" t="s">
        <v>114</v>
      </c>
      <c r="J6298" t="s">
        <v>256</v>
      </c>
      <c r="K6298" t="s">
        <v>36</v>
      </c>
      <c r="L6298" t="s">
        <v>53</v>
      </c>
      <c r="M6298">
        <v>54643</v>
      </c>
      <c r="N6298">
        <v>150371</v>
      </c>
      <c r="O6298" t="s">
        <v>38</v>
      </c>
      <c r="P6298" t="s">
        <v>2151</v>
      </c>
      <c r="Q6298" t="s">
        <v>2152</v>
      </c>
      <c r="R6298" t="s">
        <v>14029</v>
      </c>
      <c r="S6298" t="s">
        <v>10064</v>
      </c>
      <c r="T6298" t="s">
        <v>14030</v>
      </c>
      <c r="V6298" t="s">
        <v>14031</v>
      </c>
      <c r="Z6298" t="s">
        <v>87</v>
      </c>
      <c r="AA6298" s="1">
        <v>42649</v>
      </c>
      <c r="AC6298" s="1">
        <v>42649</v>
      </c>
      <c r="AD6298" s="1">
        <v>44992</v>
      </c>
    </row>
    <row r="6299" spans="1:30" x14ac:dyDescent="0.25">
      <c r="A6299">
        <v>572527</v>
      </c>
      <c r="B6299" t="s">
        <v>102</v>
      </c>
      <c r="C6299" t="s">
        <v>63</v>
      </c>
      <c r="D6299">
        <v>1</v>
      </c>
      <c r="E6299" t="s">
        <v>9764</v>
      </c>
      <c r="F6299" t="s">
        <v>144</v>
      </c>
      <c r="G6299" t="s">
        <v>51</v>
      </c>
      <c r="H6299">
        <v>10234</v>
      </c>
      <c r="I6299">
        <v>0</v>
      </c>
      <c r="J6299" t="s">
        <v>205</v>
      </c>
      <c r="K6299" t="s">
        <v>36</v>
      </c>
      <c r="L6299" t="s">
        <v>145</v>
      </c>
      <c r="M6299">
        <v>15</v>
      </c>
      <c r="N6299">
        <v>15</v>
      </c>
      <c r="O6299" t="s">
        <v>68</v>
      </c>
      <c r="P6299" t="s">
        <v>2265</v>
      </c>
      <c r="Q6299" t="s">
        <v>3468</v>
      </c>
      <c r="R6299" t="s">
        <v>9765</v>
      </c>
      <c r="S6299" t="s">
        <v>149</v>
      </c>
      <c r="T6299" t="s">
        <v>9766</v>
      </c>
      <c r="V6299" t="s">
        <v>9767</v>
      </c>
      <c r="W6299" t="s">
        <v>152</v>
      </c>
      <c r="X6299" t="s">
        <v>2269</v>
      </c>
      <c r="Z6299" t="s">
        <v>9768</v>
      </c>
      <c r="AA6299" s="1">
        <v>44976</v>
      </c>
      <c r="AB6299" s="2">
        <v>45079</v>
      </c>
      <c r="AC6299" s="1">
        <v>44976</v>
      </c>
      <c r="AD6299" s="1">
        <v>44992</v>
      </c>
    </row>
    <row r="6300" spans="1:30" x14ac:dyDescent="0.25">
      <c r="A6300">
        <v>553066</v>
      </c>
      <c r="B6300" t="s">
        <v>88</v>
      </c>
      <c r="C6300" t="s">
        <v>63</v>
      </c>
      <c r="D6300">
        <v>1</v>
      </c>
      <c r="E6300" t="s">
        <v>4490</v>
      </c>
      <c r="F6300" t="s">
        <v>1672</v>
      </c>
      <c r="G6300" t="s">
        <v>34</v>
      </c>
      <c r="H6300">
        <v>20247</v>
      </c>
      <c r="I6300">
        <v>2</v>
      </c>
      <c r="J6300" t="s">
        <v>256</v>
      </c>
      <c r="K6300" t="s">
        <v>36</v>
      </c>
      <c r="L6300" t="s">
        <v>37</v>
      </c>
      <c r="M6300">
        <v>60550</v>
      </c>
      <c r="N6300">
        <v>69632</v>
      </c>
      <c r="O6300" t="s">
        <v>38</v>
      </c>
      <c r="P6300" t="s">
        <v>4491</v>
      </c>
      <c r="Q6300" t="s">
        <v>1100</v>
      </c>
      <c r="R6300" t="s">
        <v>4492</v>
      </c>
      <c r="S6300" t="s">
        <v>1674</v>
      </c>
      <c r="T6300" t="s">
        <v>1675</v>
      </c>
      <c r="U6300" t="s">
        <v>1103</v>
      </c>
      <c r="V6300" t="s">
        <v>1104</v>
      </c>
      <c r="W6300" t="s">
        <v>1677</v>
      </c>
      <c r="X6300" t="s">
        <v>4491</v>
      </c>
      <c r="Z6300" t="s">
        <v>61</v>
      </c>
      <c r="AA6300" s="1">
        <v>44853</v>
      </c>
      <c r="AC6300" s="1">
        <v>44937</v>
      </c>
      <c r="AD6300" s="1">
        <v>44992</v>
      </c>
    </row>
    <row r="6301" spans="1:30" x14ac:dyDescent="0.25">
      <c r="A6301">
        <v>574319</v>
      </c>
      <c r="B6301" t="s">
        <v>1040</v>
      </c>
      <c r="C6301" t="s">
        <v>31</v>
      </c>
      <c r="D6301">
        <v>1</v>
      </c>
      <c r="E6301" t="s">
        <v>12487</v>
      </c>
      <c r="F6301" t="s">
        <v>545</v>
      </c>
      <c r="G6301" t="s">
        <v>34</v>
      </c>
      <c r="H6301">
        <v>13632</v>
      </c>
      <c r="I6301">
        <v>4</v>
      </c>
      <c r="J6301" t="s">
        <v>4999</v>
      </c>
      <c r="K6301" t="s">
        <v>36</v>
      </c>
      <c r="L6301" t="s">
        <v>37</v>
      </c>
      <c r="M6301">
        <v>100000</v>
      </c>
      <c r="N6301">
        <v>125000</v>
      </c>
      <c r="O6301" t="s">
        <v>38</v>
      </c>
      <c r="P6301" t="s">
        <v>1044</v>
      </c>
      <c r="Q6301" t="s">
        <v>1045</v>
      </c>
      <c r="R6301" t="s">
        <v>12488</v>
      </c>
      <c r="S6301" t="s">
        <v>549</v>
      </c>
      <c r="T6301" t="s">
        <v>12489</v>
      </c>
      <c r="U6301" t="s">
        <v>12490</v>
      </c>
      <c r="V6301" t="s">
        <v>577</v>
      </c>
      <c r="W6301" t="s">
        <v>1050</v>
      </c>
      <c r="X6301" t="s">
        <v>3137</v>
      </c>
      <c r="Z6301" t="s">
        <v>87</v>
      </c>
      <c r="AA6301" s="1">
        <v>44980</v>
      </c>
      <c r="AB6301" s="2">
        <v>44994</v>
      </c>
      <c r="AC6301" s="1">
        <v>44979</v>
      </c>
      <c r="AD6301" s="1">
        <v>44992</v>
      </c>
    </row>
    <row r="6302" spans="1:30" x14ac:dyDescent="0.25">
      <c r="A6302">
        <v>576201</v>
      </c>
      <c r="B6302" t="s">
        <v>563</v>
      </c>
      <c r="C6302" t="s">
        <v>31</v>
      </c>
      <c r="D6302">
        <v>2</v>
      </c>
      <c r="E6302" t="s">
        <v>14016</v>
      </c>
      <c r="F6302" t="s">
        <v>686</v>
      </c>
      <c r="G6302" t="s">
        <v>34</v>
      </c>
      <c r="H6302">
        <v>13620</v>
      </c>
      <c r="I6302">
        <v>2</v>
      </c>
      <c r="J6302" t="s">
        <v>256</v>
      </c>
      <c r="K6302" t="s">
        <v>36</v>
      </c>
      <c r="L6302" t="s">
        <v>53</v>
      </c>
      <c r="M6302">
        <v>44404</v>
      </c>
      <c r="N6302">
        <v>51065</v>
      </c>
      <c r="O6302" t="s">
        <v>38</v>
      </c>
      <c r="P6302" t="s">
        <v>446</v>
      </c>
      <c r="Q6302" t="s">
        <v>687</v>
      </c>
      <c r="R6302" t="s">
        <v>14017</v>
      </c>
      <c r="S6302" t="s">
        <v>689</v>
      </c>
      <c r="T6302" t="s">
        <v>14018</v>
      </c>
      <c r="U6302" t="s">
        <v>14019</v>
      </c>
      <c r="V6302" t="s">
        <v>570</v>
      </c>
      <c r="Z6302" t="s">
        <v>61</v>
      </c>
      <c r="AA6302" s="1">
        <v>44986</v>
      </c>
      <c r="AC6302" s="1">
        <v>44986</v>
      </c>
      <c r="AD6302" s="1">
        <v>44992</v>
      </c>
    </row>
    <row r="6303" spans="1:30" x14ac:dyDescent="0.25">
      <c r="A6303">
        <v>559445</v>
      </c>
      <c r="B6303" t="s">
        <v>338</v>
      </c>
      <c r="C6303" t="s">
        <v>31</v>
      </c>
      <c r="D6303">
        <v>1</v>
      </c>
      <c r="E6303" t="s">
        <v>3509</v>
      </c>
      <c r="F6303" t="s">
        <v>3510</v>
      </c>
      <c r="G6303" t="s">
        <v>34</v>
      </c>
      <c r="H6303">
        <v>10147</v>
      </c>
      <c r="I6303">
        <v>0</v>
      </c>
      <c r="J6303" t="s">
        <v>52</v>
      </c>
      <c r="K6303" t="s">
        <v>36</v>
      </c>
      <c r="L6303" t="s">
        <v>37</v>
      </c>
      <c r="M6303">
        <v>43929</v>
      </c>
      <c r="N6303">
        <v>57093</v>
      </c>
      <c r="O6303" t="s">
        <v>38</v>
      </c>
      <c r="P6303" t="s">
        <v>14115</v>
      </c>
      <c r="Q6303" t="s">
        <v>14116</v>
      </c>
      <c r="R6303" t="s">
        <v>14124</v>
      </c>
      <c r="S6303" t="s">
        <v>3514</v>
      </c>
      <c r="T6303" t="s">
        <v>14125</v>
      </c>
      <c r="U6303" t="s">
        <v>4526</v>
      </c>
      <c r="V6303" t="s">
        <v>347</v>
      </c>
      <c r="W6303" t="s">
        <v>14126</v>
      </c>
      <c r="X6303" t="s">
        <v>14127</v>
      </c>
      <c r="Z6303" t="s">
        <v>61</v>
      </c>
      <c r="AA6303" s="1">
        <v>44978</v>
      </c>
      <c r="AC6303" s="1">
        <v>44979</v>
      </c>
      <c r="AD6303" s="1">
        <v>44992</v>
      </c>
    </row>
    <row r="6304" spans="1:30" x14ac:dyDescent="0.25">
      <c r="A6304">
        <v>530252</v>
      </c>
      <c r="B6304" t="s">
        <v>435</v>
      </c>
      <c r="C6304" t="s">
        <v>31</v>
      </c>
      <c r="D6304">
        <v>1</v>
      </c>
      <c r="E6304" t="s">
        <v>4408</v>
      </c>
      <c r="F6304" t="s">
        <v>4409</v>
      </c>
      <c r="G6304" t="s">
        <v>34</v>
      </c>
      <c r="H6304">
        <v>10079</v>
      </c>
      <c r="I6304" t="s">
        <v>91</v>
      </c>
      <c r="J6304" t="s">
        <v>66</v>
      </c>
      <c r="K6304" t="s">
        <v>36</v>
      </c>
      <c r="L6304" t="s">
        <v>93</v>
      </c>
      <c r="M6304">
        <v>64922</v>
      </c>
      <c r="N6304">
        <v>118450</v>
      </c>
      <c r="O6304" t="s">
        <v>38</v>
      </c>
      <c r="P6304" t="s">
        <v>1826</v>
      </c>
      <c r="Q6304" t="s">
        <v>4410</v>
      </c>
      <c r="R6304" t="s">
        <v>4411</v>
      </c>
      <c r="S6304" t="s">
        <v>4412</v>
      </c>
      <c r="T6304" t="s">
        <v>4413</v>
      </c>
      <c r="U6304" t="s">
        <v>1189</v>
      </c>
      <c r="V6304" t="s">
        <v>441</v>
      </c>
      <c r="X6304" t="s">
        <v>4414</v>
      </c>
      <c r="Z6304" t="s">
        <v>61</v>
      </c>
      <c r="AA6304" s="1">
        <v>44679</v>
      </c>
      <c r="AC6304" s="1">
        <v>44683</v>
      </c>
      <c r="AD6304" s="1">
        <v>44992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NYC_Jobs_w_Column_Conversion_Te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Carr</dc:creator>
  <cp:lastModifiedBy>Aaron Carr</cp:lastModifiedBy>
  <dcterms:created xsi:type="dcterms:W3CDTF">2023-03-18T21:44:26Z</dcterms:created>
  <dcterms:modified xsi:type="dcterms:W3CDTF">2023-03-18T21:44:36Z</dcterms:modified>
</cp:coreProperties>
</file>